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Source Code\1. Source Code SVN\15. Aeration Sterilize\Documents\"/>
    </mc:Choice>
  </mc:AlternateContent>
  <bookViews>
    <workbookView xWindow="-105" yWindow="-105" windowWidth="19425" windowHeight="10305" firstSheet="2" activeTab="5"/>
  </bookViews>
  <sheets>
    <sheet name="表紙" sheetId="9" r:id="rId1"/>
    <sheet name="リスト" sheetId="10" r:id="rId2"/>
    <sheet name="ALL" sheetId="33" r:id="rId3"/>
    <sheet name="H001 Ver2" sheetId="11" r:id="rId4"/>
    <sheet name="H002" sheetId="12" r:id="rId5"/>
    <sheet name="H003" sheetId="13" r:id="rId6"/>
    <sheet name="H004" sheetId="14" r:id="rId7"/>
    <sheet name="H007Ver3" sheetId="15" r:id="rId8"/>
    <sheet name="H009" sheetId="16" r:id="rId9"/>
    <sheet name="H010 ver2" sheetId="17" r:id="rId10"/>
    <sheet name="H011 Ver2" sheetId="18" r:id="rId11"/>
    <sheet name="H012" sheetId="19" r:id="rId12"/>
    <sheet name="H014" sheetId="20" r:id="rId13"/>
    <sheet name="H016" sheetId="21" r:id="rId14"/>
    <sheet name="H018" sheetId="22" r:id="rId15"/>
    <sheet name="H019" sheetId="23" r:id="rId16"/>
    <sheet name="H020" sheetId="24" r:id="rId17"/>
    <sheet name="H021" sheetId="25" r:id="rId18"/>
    <sheet name="H022" sheetId="26" r:id="rId19"/>
    <sheet name="H101" sheetId="27" r:id="rId20"/>
    <sheet name="H102 Ver3" sheetId="28" r:id="rId21"/>
    <sheet name="H103" sheetId="29" r:id="rId22"/>
    <sheet name="H104" sheetId="30" r:id="rId23"/>
    <sheet name="H107" sheetId="31" r:id="rId24"/>
    <sheet name="H108" sheetId="32"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s>
  <definedNames>
    <definedName name="_xlnm._FilterDatabase" localSheetId="2" hidden="1">ALL!$A$6:$AA$3128</definedName>
    <definedName name="DATA1">#REF!</definedName>
    <definedName name="DATA10">#REF!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2">#REF!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7">#REF!</definedName>
    <definedName name="DATA28">#REF!</definedName>
    <definedName name="DATA29">#REF!</definedName>
    <definedName name="DATA3">#REF!</definedName>
    <definedName name="DATA30">#REF!</definedName>
    <definedName name="DATA31">#REF!</definedName>
    <definedName name="DATA32">#REF!</definedName>
    <definedName name="DATA33">#REF!</definedName>
    <definedName name="DATA34">#REF!</definedName>
    <definedName name="DATA35">#REF!</definedName>
    <definedName name="DATA36">#REF!</definedName>
    <definedName name="DATA37">#REF!</definedName>
    <definedName name="DATA38">#REF!</definedName>
    <definedName name="DATA39">#REF!</definedName>
    <definedName name="DATA4">#REF!</definedName>
    <definedName name="DATA40">#REF!</definedName>
    <definedName name="DATA41">#REF!</definedName>
    <definedName name="DATA42">#REF!</definedName>
    <definedName name="DATA43">#REF!</definedName>
    <definedName name="DATA44">#REF!</definedName>
    <definedName name="DATA45">#REF!</definedName>
    <definedName name="DATA46">#REF!</definedName>
    <definedName name="DATA47">#REF!</definedName>
    <definedName name="DATA48">#REF!</definedName>
    <definedName name="DATA49">#REF!</definedName>
    <definedName name="DATA5">#REF!</definedName>
    <definedName name="DATA50">#REF!</definedName>
    <definedName name="DATA51">#REF!</definedName>
    <definedName name="DATA52">#REF!</definedName>
    <definedName name="DATA53">#REF!</definedName>
    <definedName name="DATA54">#REF!</definedName>
    <definedName name="DATA55">#REF!</definedName>
    <definedName name="DATA6">#REF!</definedName>
    <definedName name="DATA7">#REF!</definedName>
    <definedName name="DATA8">#REF!</definedName>
    <definedName name="DATA9">#REF!</definedName>
    <definedName name="_xlnm.Print_Area" localSheetId="1">リスト!$A$1:$E$40</definedName>
    <definedName name="_xlnm.Print_Area" localSheetId="0">表紙!$A$1:$V$57</definedName>
    <definedName name="_xlnm.Print_Titles" localSheetId="0">表紙!$1:$3</definedName>
    <definedName name="TEST1">#REF!</definedName>
    <definedName name="TEST10">#REF!</definedName>
    <definedName name="TEST11">#REF!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VKEY">#REF!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531" i="33" l="1"/>
  <c r="A532" i="33"/>
  <c r="A533" i="33"/>
  <c r="A534" i="33"/>
  <c r="A535" i="33"/>
  <c r="A536" i="33"/>
  <c r="A537" i="33"/>
  <c r="A538" i="33"/>
  <c r="A530" i="33"/>
  <c r="A1" i="15"/>
  <c r="A529" i="33"/>
  <c r="A539" i="33"/>
  <c r="A540" i="33"/>
  <c r="A541" i="33"/>
  <c r="A528" i="33"/>
  <c r="A2986" i="33"/>
  <c r="A2987" i="33"/>
  <c r="A2988" i="33"/>
  <c r="A2989" i="33"/>
  <c r="A2990" i="33"/>
  <c r="A2991" i="33"/>
  <c r="A2992" i="33"/>
  <c r="A2993" i="33"/>
  <c r="A2994" i="33"/>
  <c r="A2995" i="33"/>
  <c r="A2996" i="33"/>
  <c r="A2997" i="33"/>
  <c r="A2998" i="33"/>
  <c r="A2999" i="33"/>
  <c r="A3000" i="33"/>
  <c r="A3001" i="33"/>
  <c r="A672" i="33" l="1"/>
  <c r="A673" i="33"/>
  <c r="A674" i="33"/>
  <c r="A675" i="33"/>
  <c r="A676" i="33"/>
  <c r="A677" i="33"/>
  <c r="A678" i="33"/>
  <c r="A679" i="33"/>
  <c r="A680" i="33"/>
  <c r="A681" i="33"/>
  <c r="A682" i="33"/>
  <c r="A683" i="33"/>
  <c r="A684" i="33"/>
  <c r="A685" i="33"/>
  <c r="A686" i="33"/>
  <c r="A687" i="33"/>
  <c r="A688" i="33"/>
  <c r="A689" i="33"/>
  <c r="A690" i="33"/>
  <c r="A691" i="33"/>
  <c r="A692" i="33"/>
  <c r="A693" i="33"/>
  <c r="A694" i="33"/>
  <c r="A695" i="33"/>
  <c r="A696" i="33"/>
  <c r="A697" i="33"/>
  <c r="A698" i="33"/>
  <c r="A699" i="33"/>
  <c r="A700" i="33"/>
  <c r="A701" i="33"/>
  <c r="A702" i="33"/>
  <c r="A703" i="33"/>
  <c r="A704" i="33"/>
  <c r="A705" i="33"/>
  <c r="A706" i="33"/>
  <c r="A707" i="33"/>
  <c r="A708" i="33"/>
  <c r="A709" i="33"/>
  <c r="A710" i="33"/>
  <c r="A711" i="33"/>
  <c r="A712" i="33"/>
  <c r="A713" i="33"/>
  <c r="A714" i="33"/>
  <c r="A715" i="33"/>
  <c r="A716" i="33"/>
  <c r="A717" i="33"/>
  <c r="A718" i="33"/>
  <c r="A719" i="33"/>
  <c r="A720" i="33"/>
  <c r="A721" i="33"/>
  <c r="A722" i="33"/>
  <c r="A723" i="33"/>
  <c r="A724" i="33"/>
  <c r="A725" i="33"/>
  <c r="A726" i="33"/>
  <c r="A727" i="33"/>
  <c r="A728" i="33"/>
  <c r="A729" i="33"/>
  <c r="A730" i="33"/>
  <c r="A731" i="33"/>
  <c r="A732" i="33"/>
  <c r="A733" i="33"/>
  <c r="A734" i="33"/>
  <c r="A735" i="33"/>
  <c r="A736" i="33"/>
  <c r="A737" i="33"/>
  <c r="A738" i="33"/>
  <c r="A739" i="33"/>
  <c r="A740" i="33"/>
  <c r="A741" i="33"/>
  <c r="A742" i="33"/>
  <c r="A743" i="33"/>
  <c r="A744" i="33"/>
  <c r="A745" i="33"/>
  <c r="A746" i="33"/>
  <c r="A747" i="33"/>
  <c r="A748" i="33"/>
  <c r="A749" i="33"/>
  <c r="A750" i="33"/>
  <c r="A751" i="33"/>
  <c r="A752" i="33"/>
  <c r="A753" i="33"/>
  <c r="A754" i="33"/>
  <c r="A755" i="33"/>
  <c r="A756" i="33"/>
  <c r="A757" i="33"/>
  <c r="A758" i="33"/>
  <c r="A759" i="33"/>
  <c r="A760" i="33"/>
  <c r="A761" i="33"/>
  <c r="A762" i="33"/>
  <c r="A763" i="33"/>
  <c r="A764" i="33"/>
  <c r="A765" i="33"/>
  <c r="A766" i="33"/>
  <c r="A767" i="33"/>
  <c r="A768" i="33"/>
  <c r="A769" i="33"/>
  <c r="A770" i="33"/>
  <c r="A771" i="33"/>
  <c r="A772" i="33"/>
  <c r="A773" i="33"/>
  <c r="A774" i="33"/>
  <c r="A775" i="33"/>
  <c r="A776" i="33"/>
  <c r="A777" i="33"/>
  <c r="A778" i="33"/>
  <c r="A779" i="33"/>
  <c r="A780" i="33"/>
  <c r="A781" i="33"/>
  <c r="A782" i="33"/>
  <c r="A783" i="33"/>
  <c r="A784" i="33"/>
  <c r="A785" i="33"/>
  <c r="A786" i="33"/>
  <c r="A787" i="33"/>
  <c r="A788" i="33"/>
  <c r="A789" i="33"/>
  <c r="A790" i="33"/>
  <c r="A791" i="33"/>
  <c r="A792" i="33"/>
  <c r="A793" i="33"/>
  <c r="A794" i="33"/>
  <c r="A795" i="33"/>
  <c r="A796" i="33"/>
  <c r="A797" i="33"/>
  <c r="A798" i="33"/>
  <c r="A799" i="33"/>
  <c r="A800" i="33"/>
  <c r="A801" i="33"/>
  <c r="A802" i="33"/>
  <c r="A803" i="33"/>
  <c r="A804" i="33"/>
  <c r="A805" i="33"/>
  <c r="A806" i="33"/>
  <c r="A807" i="33"/>
  <c r="A808" i="33"/>
  <c r="A809" i="33"/>
  <c r="A810" i="33"/>
  <c r="A811" i="33"/>
  <c r="A812" i="33"/>
  <c r="A813" i="33"/>
  <c r="A814" i="33"/>
  <c r="A815" i="33"/>
  <c r="A816" i="33"/>
  <c r="A817" i="33"/>
  <c r="A818" i="33"/>
  <c r="A819" i="33"/>
  <c r="A820" i="33"/>
  <c r="A821" i="33"/>
  <c r="A822" i="33"/>
  <c r="A823" i="33"/>
  <c r="A824" i="33"/>
  <c r="A825" i="33"/>
  <c r="A826" i="33"/>
  <c r="A827" i="33"/>
  <c r="A828" i="33"/>
  <c r="A829" i="33"/>
  <c r="A830" i="33"/>
  <c r="A831" i="33"/>
  <c r="A832" i="33"/>
  <c r="A833" i="33"/>
  <c r="A834" i="33"/>
  <c r="A835" i="33"/>
  <c r="A836" i="33"/>
  <c r="A837" i="33"/>
  <c r="A838" i="33"/>
  <c r="A839" i="33"/>
  <c r="A840" i="33"/>
  <c r="A841" i="33"/>
  <c r="A842" i="33"/>
  <c r="A843" i="33"/>
  <c r="A844" i="33"/>
  <c r="A845" i="33"/>
  <c r="A846" i="33"/>
  <c r="A847" i="33"/>
  <c r="A848" i="33"/>
  <c r="A849" i="33"/>
  <c r="A850" i="33"/>
  <c r="A851" i="33"/>
  <c r="A852" i="33"/>
  <c r="A853" i="33"/>
  <c r="A854" i="33"/>
  <c r="A855" i="33"/>
  <c r="A856" i="33"/>
  <c r="A857" i="33"/>
  <c r="A858" i="33"/>
  <c r="A859" i="33"/>
  <c r="A860" i="33"/>
  <c r="A861" i="33"/>
  <c r="A862" i="33"/>
  <c r="A863" i="33"/>
  <c r="A864" i="33"/>
  <c r="A865" i="33"/>
  <c r="A866" i="33"/>
  <c r="A867" i="33"/>
  <c r="A868" i="33"/>
  <c r="A869" i="33"/>
  <c r="A870" i="33"/>
  <c r="A871" i="33"/>
  <c r="A872" i="33"/>
  <c r="A873" i="33"/>
  <c r="A874" i="33"/>
  <c r="A875" i="33"/>
  <c r="A876" i="33"/>
  <c r="A877" i="33"/>
  <c r="A878" i="33"/>
  <c r="A879" i="33"/>
  <c r="A880" i="33"/>
  <c r="A881" i="33"/>
  <c r="A882" i="33"/>
  <c r="A883" i="33"/>
  <c r="A884" i="33"/>
  <c r="A885" i="33"/>
  <c r="A886" i="33"/>
  <c r="A887" i="33"/>
  <c r="A888" i="33"/>
  <c r="A889" i="33"/>
  <c r="A890" i="33"/>
  <c r="A891" i="33"/>
  <c r="A892" i="33"/>
  <c r="A893" i="33"/>
  <c r="A894" i="33"/>
  <c r="A895" i="33"/>
  <c r="A896" i="33"/>
  <c r="A897" i="33"/>
  <c r="A898" i="33"/>
  <c r="A899" i="33"/>
  <c r="A900" i="33"/>
  <c r="A901" i="33"/>
  <c r="A902" i="33"/>
  <c r="A903" i="33"/>
  <c r="A904" i="33"/>
  <c r="A905" i="33"/>
  <c r="A906" i="33"/>
  <c r="A907" i="33"/>
  <c r="A908" i="33"/>
  <c r="A909" i="33"/>
  <c r="A910" i="33"/>
  <c r="A911" i="33"/>
  <c r="A912" i="33"/>
  <c r="A913" i="33"/>
  <c r="A914" i="33"/>
  <c r="A915" i="33"/>
  <c r="A916" i="33"/>
  <c r="A917" i="33"/>
  <c r="A918" i="33"/>
  <c r="A919" i="33"/>
  <c r="A920" i="33"/>
  <c r="A921" i="33"/>
  <c r="A922" i="33"/>
  <c r="A923" i="33"/>
  <c r="A924" i="33"/>
  <c r="A925" i="33"/>
  <c r="A926" i="33"/>
  <c r="A927" i="33"/>
  <c r="A928" i="33"/>
  <c r="A929" i="33"/>
  <c r="A930" i="33"/>
  <c r="A931" i="33"/>
  <c r="A932" i="33"/>
  <c r="A933" i="33"/>
  <c r="A934" i="33"/>
  <c r="A935" i="33"/>
  <c r="A936" i="33"/>
  <c r="A937" i="33"/>
  <c r="A938" i="33"/>
  <c r="A939" i="33"/>
  <c r="A940" i="33"/>
  <c r="A941" i="33"/>
  <c r="A942" i="33"/>
  <c r="A943" i="33"/>
  <c r="A944" i="33"/>
  <c r="A945" i="33"/>
  <c r="A946" i="33"/>
  <c r="A947" i="33"/>
  <c r="A948" i="33"/>
  <c r="A949" i="33"/>
  <c r="A950" i="33"/>
  <c r="A951" i="33"/>
  <c r="A952" i="33"/>
  <c r="A953" i="33"/>
  <c r="A954" i="33"/>
  <c r="A955" i="33"/>
  <c r="A956" i="33"/>
  <c r="A957" i="33"/>
  <c r="A958" i="33"/>
  <c r="A959" i="33"/>
  <c r="A960" i="33"/>
  <c r="A961" i="33"/>
  <c r="A962" i="33"/>
  <c r="A963" i="33"/>
  <c r="A964" i="33"/>
  <c r="A965" i="33"/>
  <c r="A966" i="33"/>
  <c r="A967" i="33"/>
  <c r="A968" i="33"/>
  <c r="A969" i="33"/>
  <c r="A970" i="33"/>
  <c r="A971" i="33"/>
  <c r="A972" i="33"/>
  <c r="A973" i="33"/>
  <c r="A974" i="33"/>
  <c r="A975" i="33"/>
  <c r="A976" i="33"/>
  <c r="A977" i="33"/>
  <c r="A978" i="33"/>
  <c r="A979" i="33"/>
  <c r="A980" i="33"/>
  <c r="A981" i="33"/>
  <c r="A982" i="33"/>
  <c r="A983" i="33"/>
  <c r="A984" i="33"/>
  <c r="A985" i="33"/>
  <c r="A986" i="33"/>
  <c r="A987" i="33"/>
  <c r="A988" i="33"/>
  <c r="A989" i="33"/>
  <c r="A990" i="33"/>
  <c r="A991" i="33"/>
  <c r="A992" i="33"/>
  <c r="A993" i="33"/>
  <c r="A994" i="33"/>
  <c r="A995" i="33"/>
  <c r="A996" i="33"/>
  <c r="A997" i="33"/>
  <c r="A998" i="33"/>
  <c r="A999" i="33"/>
  <c r="A1000" i="33"/>
  <c r="A1001" i="33"/>
  <c r="A1002" i="33"/>
  <c r="A1003" i="33"/>
  <c r="A1004" i="33"/>
  <c r="A1005" i="33"/>
  <c r="A1006" i="33"/>
  <c r="A1007" i="33"/>
  <c r="A1008" i="33"/>
  <c r="A1009" i="33"/>
  <c r="A1010" i="33"/>
  <c r="A1011" i="33"/>
  <c r="A1012" i="33"/>
  <c r="A1013" i="33"/>
  <c r="A1014" i="33"/>
  <c r="A1015" i="33"/>
  <c r="A1016" i="33"/>
  <c r="A1017" i="33"/>
  <c r="A1018" i="33"/>
  <c r="A1019" i="33"/>
  <c r="A1020" i="33"/>
  <c r="A1021" i="33"/>
  <c r="A1022" i="33"/>
  <c r="A1023" i="33"/>
  <c r="A1024" i="33"/>
  <c r="A1025" i="33"/>
  <c r="A1026" i="33"/>
  <c r="A1027" i="33"/>
  <c r="A1028" i="33"/>
  <c r="A1029" i="33"/>
  <c r="A1030" i="33"/>
  <c r="A1031" i="33"/>
  <c r="A1032" i="33"/>
  <c r="A1033" i="33"/>
  <c r="A1034" i="33"/>
  <c r="A1035" i="33"/>
  <c r="A1036" i="33"/>
  <c r="A1037" i="33"/>
  <c r="A1038" i="33"/>
  <c r="A1039" i="33"/>
  <c r="A1040" i="33"/>
  <c r="A1041" i="33"/>
  <c r="A1042" i="33"/>
  <c r="A1043" i="33"/>
  <c r="A1044" i="33"/>
  <c r="A1045" i="33"/>
  <c r="A1046" i="33"/>
  <c r="A1047" i="33"/>
  <c r="A1048" i="33"/>
  <c r="A1049" i="33"/>
  <c r="A1050" i="33"/>
  <c r="A1051" i="33"/>
  <c r="A1052" i="33"/>
  <c r="A1053" i="33"/>
  <c r="A1054" i="33"/>
  <c r="A1055" i="33"/>
  <c r="A1056" i="33"/>
  <c r="A1057" i="33"/>
  <c r="A1058" i="33"/>
  <c r="A1059" i="33"/>
  <c r="A1060" i="33"/>
  <c r="A1061" i="33"/>
  <c r="A1062" i="33"/>
  <c r="A1063" i="33"/>
  <c r="A1064" i="33"/>
  <c r="A1065" i="33"/>
  <c r="A1066" i="33"/>
  <c r="A1067" i="33"/>
  <c r="A1068" i="33"/>
  <c r="A1069" i="33"/>
  <c r="A1070" i="33"/>
  <c r="A1071" i="33"/>
  <c r="A1072" i="33"/>
  <c r="A1073" i="33"/>
  <c r="A1074" i="33"/>
  <c r="A1075" i="33"/>
  <c r="A1076" i="33"/>
  <c r="A1077" i="33"/>
  <c r="A1078" i="33"/>
  <c r="A1079" i="33"/>
  <c r="A1080" i="33"/>
  <c r="A1081" i="33"/>
  <c r="A1082" i="33"/>
  <c r="A1083" i="33"/>
  <c r="A1084" i="33"/>
  <c r="A1085" i="33"/>
  <c r="A1086" i="33"/>
  <c r="A1087" i="33"/>
  <c r="A1088" i="33"/>
  <c r="A1089" i="33"/>
  <c r="A1090" i="33"/>
  <c r="A1091" i="33"/>
  <c r="A1092" i="33"/>
  <c r="A1093" i="33"/>
  <c r="A1094" i="33"/>
  <c r="A1095" i="33"/>
  <c r="A1096" i="33"/>
  <c r="A1097" i="33"/>
  <c r="A1098" i="33"/>
  <c r="A1099" i="33"/>
  <c r="A1100" i="33"/>
  <c r="A1101" i="33"/>
  <c r="A1102" i="33"/>
  <c r="A1103" i="33"/>
  <c r="A1104" i="33"/>
  <c r="A1105" i="33"/>
  <c r="A1106" i="33"/>
  <c r="A1107" i="33"/>
  <c r="A1108" i="33"/>
  <c r="A1109" i="33"/>
  <c r="A1110" i="33"/>
  <c r="A1111" i="33"/>
  <c r="A1112" i="33"/>
  <c r="A1113" i="33"/>
  <c r="A1114" i="33"/>
  <c r="A1115" i="33"/>
  <c r="A1116" i="33"/>
  <c r="A1117" i="33"/>
  <c r="A1118" i="33"/>
  <c r="A1119" i="33"/>
  <c r="A1120" i="33"/>
  <c r="A1121" i="33"/>
  <c r="A1122" i="33"/>
  <c r="A1123" i="33"/>
  <c r="A1124" i="33"/>
  <c r="A1125" i="33"/>
  <c r="A1126" i="33"/>
  <c r="A1127" i="33"/>
  <c r="A1128" i="33"/>
  <c r="A1129" i="33"/>
  <c r="A1130" i="33"/>
  <c r="A1131" i="33"/>
  <c r="A1132" i="33"/>
  <c r="A1133" i="33"/>
  <c r="A1134" i="33"/>
  <c r="A1135" i="33"/>
  <c r="A1136" i="33"/>
  <c r="A1137" i="33"/>
  <c r="A1138" i="33"/>
  <c r="A1139" i="33"/>
  <c r="A1140" i="33"/>
  <c r="A1141" i="33"/>
  <c r="A1142" i="33"/>
  <c r="A1143" i="33"/>
  <c r="A1144" i="33"/>
  <c r="A1145" i="33"/>
  <c r="A1146" i="33"/>
  <c r="A1147" i="33"/>
  <c r="A1148" i="33"/>
  <c r="A1149" i="33"/>
  <c r="A1150" i="33"/>
  <c r="A1151" i="33"/>
  <c r="A1152" i="33"/>
  <c r="A1153" i="33"/>
  <c r="A1154" i="33"/>
  <c r="A1155" i="33"/>
  <c r="A1156" i="33"/>
  <c r="A1157" i="33"/>
  <c r="A1158" i="33"/>
  <c r="A1159" i="33"/>
  <c r="A1160" i="33"/>
  <c r="A1161" i="33"/>
  <c r="A1162" i="33"/>
  <c r="A1163" i="33"/>
  <c r="A1164" i="33"/>
  <c r="A1165" i="33"/>
  <c r="A1166" i="33"/>
  <c r="A1167" i="33"/>
  <c r="A1168" i="33"/>
  <c r="A1169" i="33"/>
  <c r="A1170" i="33"/>
  <c r="A1171" i="33"/>
  <c r="A1172" i="33"/>
  <c r="A1173" i="33"/>
  <c r="A1174" i="33"/>
  <c r="A1175" i="33"/>
  <c r="A1176" i="33"/>
  <c r="A1177" i="33"/>
  <c r="A1178" i="33"/>
  <c r="A1179" i="33"/>
  <c r="A1180" i="33"/>
  <c r="A1181" i="33"/>
  <c r="A1182" i="33"/>
  <c r="A1183" i="33"/>
  <c r="A1184" i="33"/>
  <c r="A1185" i="33"/>
  <c r="A1186" i="33"/>
  <c r="A1187" i="33"/>
  <c r="A1188" i="33"/>
  <c r="A1189" i="33"/>
  <c r="A1190" i="33"/>
  <c r="A1191" i="33"/>
  <c r="A1192" i="33"/>
  <c r="A1193" i="33"/>
  <c r="A1194" i="33"/>
  <c r="A1195" i="33"/>
  <c r="A1196" i="33"/>
  <c r="A1197" i="33"/>
  <c r="A1198" i="33"/>
  <c r="A1199" i="33"/>
  <c r="A1200" i="33"/>
  <c r="A1201" i="33"/>
  <c r="A1202" i="33"/>
  <c r="A1203" i="33"/>
  <c r="A1204" i="33"/>
  <c r="A1205" i="33"/>
  <c r="A1206" i="33"/>
  <c r="A1207" i="33"/>
  <c r="A1208" i="33"/>
  <c r="A1209" i="33"/>
  <c r="A1210" i="33"/>
  <c r="A1211" i="33"/>
  <c r="A1212" i="33"/>
  <c r="A1213" i="33"/>
  <c r="A1214" i="33"/>
  <c r="A1215" i="33"/>
  <c r="A1216" i="33"/>
  <c r="A1217" i="33"/>
  <c r="A1218" i="33"/>
  <c r="A1219" i="33"/>
  <c r="A1220" i="33"/>
  <c r="A1221" i="33"/>
  <c r="A1222" i="33"/>
  <c r="A1223" i="33"/>
  <c r="A1224" i="33"/>
  <c r="A1225" i="33"/>
  <c r="A1226" i="33"/>
  <c r="A1227" i="33"/>
  <c r="A1228" i="33"/>
  <c r="A1229" i="33"/>
  <c r="A1230" i="33"/>
  <c r="A1231" i="33"/>
  <c r="A1232" i="33"/>
  <c r="A1233" i="33"/>
  <c r="A1234" i="33"/>
  <c r="A1235" i="33"/>
  <c r="A1236" i="33"/>
  <c r="A1237" i="33"/>
  <c r="A1238" i="33"/>
  <c r="A1239" i="33"/>
  <c r="A1240" i="33"/>
  <c r="A1241" i="33"/>
  <c r="A1242" i="33"/>
  <c r="A1243" i="33"/>
  <c r="A1244" i="33"/>
  <c r="A1245" i="33"/>
  <c r="A1246" i="33"/>
  <c r="A1247" i="33"/>
  <c r="A1248" i="33"/>
  <c r="A1249" i="33"/>
  <c r="A1250" i="33"/>
  <c r="A1251" i="33"/>
  <c r="A1252" i="33"/>
  <c r="A1253" i="33"/>
  <c r="A1254" i="33"/>
  <c r="A1255" i="33"/>
  <c r="A1256" i="33"/>
  <c r="A1257" i="33"/>
  <c r="A1258" i="33"/>
  <c r="A1259" i="33"/>
  <c r="A1260" i="33"/>
  <c r="A1261" i="33"/>
  <c r="A1262" i="33"/>
  <c r="A1263" i="33"/>
  <c r="A1264" i="33"/>
  <c r="A1265" i="33"/>
  <c r="A1266" i="33"/>
  <c r="A1267" i="33"/>
  <c r="A1268" i="33"/>
  <c r="A1269" i="33"/>
  <c r="A1270" i="33"/>
  <c r="A1271" i="33"/>
  <c r="A1272" i="33"/>
  <c r="A1273" i="33"/>
  <c r="A1274" i="33"/>
  <c r="A1275" i="33"/>
  <c r="A1276" i="33"/>
  <c r="A1277" i="33"/>
  <c r="A1278" i="33"/>
  <c r="A1279" i="33"/>
  <c r="A1280" i="33"/>
  <c r="A1281" i="33"/>
  <c r="A1282" i="33"/>
  <c r="A1283" i="33"/>
  <c r="A1284" i="33"/>
  <c r="A1285" i="33"/>
  <c r="A1286" i="33"/>
  <c r="A1287" i="33"/>
  <c r="A1288" i="33"/>
  <c r="A1289" i="33"/>
  <c r="A1290" i="33"/>
  <c r="A1291" i="33"/>
  <c r="A1292" i="33"/>
  <c r="A1293" i="33"/>
  <c r="A1294" i="33"/>
  <c r="A1295" i="33"/>
  <c r="A1296" i="33"/>
  <c r="A1297" i="33"/>
  <c r="A1298" i="33"/>
  <c r="A1299" i="33"/>
  <c r="A1300" i="33"/>
  <c r="A1301" i="33"/>
  <c r="A1302" i="33"/>
  <c r="A1303" i="33"/>
  <c r="A1304" i="33"/>
  <c r="A1305" i="33"/>
  <c r="A1306" i="33"/>
  <c r="A1307" i="33"/>
  <c r="A1308" i="33"/>
  <c r="A1309" i="33"/>
  <c r="A1310" i="33"/>
  <c r="A1311" i="33"/>
  <c r="A1312" i="33"/>
  <c r="A1313" i="33"/>
  <c r="A1314" i="33"/>
  <c r="A1315" i="33"/>
  <c r="A1316" i="33"/>
  <c r="A1317" i="33"/>
  <c r="A1318" i="33"/>
  <c r="A1319" i="33"/>
  <c r="A1320" i="33"/>
  <c r="A1321" i="33"/>
  <c r="A1322" i="33"/>
  <c r="A1323" i="33"/>
  <c r="A1324" i="33"/>
  <c r="A1325" i="33"/>
  <c r="A1326" i="33"/>
  <c r="A1327" i="33"/>
  <c r="A1328" i="33"/>
  <c r="A1329" i="33"/>
  <c r="A1330" i="33"/>
  <c r="A1331" i="33"/>
  <c r="A1332" i="33"/>
  <c r="A1333" i="33"/>
  <c r="A1334" i="33"/>
  <c r="A1335" i="33"/>
  <c r="A1336" i="33"/>
  <c r="A1337" i="33"/>
  <c r="A1338" i="33"/>
  <c r="A1339" i="33"/>
  <c r="A1340" i="33"/>
  <c r="A1341" i="33"/>
  <c r="A1342" i="33"/>
  <c r="A1343" i="33"/>
  <c r="A1344" i="33"/>
  <c r="A1345" i="33"/>
  <c r="A1346" i="33"/>
  <c r="A1347" i="33"/>
  <c r="A1348" i="33"/>
  <c r="A1349" i="33"/>
  <c r="A1350" i="33"/>
  <c r="A1351" i="33"/>
  <c r="A1352" i="33"/>
  <c r="A1353" i="33"/>
  <c r="A1354" i="33"/>
  <c r="A1355" i="33"/>
  <c r="A1356" i="33"/>
  <c r="A1357" i="33"/>
  <c r="A1358" i="33"/>
  <c r="A1359" i="33"/>
  <c r="A1360" i="33"/>
  <c r="A1361" i="33"/>
  <c r="A1362" i="33"/>
  <c r="A1363" i="33"/>
  <c r="A1364" i="33"/>
  <c r="A1365" i="33"/>
  <c r="A1366" i="33"/>
  <c r="A1367" i="33"/>
  <c r="A1368" i="33"/>
  <c r="A1369" i="33"/>
  <c r="A1370" i="33"/>
  <c r="A1371" i="33"/>
  <c r="A1372" i="33"/>
  <c r="A1373" i="33"/>
  <c r="A1374" i="33"/>
  <c r="A1375" i="33"/>
  <c r="A1376" i="33"/>
  <c r="A1377" i="33"/>
  <c r="A1378" i="33"/>
  <c r="A1379" i="33"/>
  <c r="A1380" i="33"/>
  <c r="A1381" i="33"/>
  <c r="A1382" i="33"/>
  <c r="A1383" i="33"/>
  <c r="A1384" i="33"/>
  <c r="A1385" i="33"/>
  <c r="A1386" i="33"/>
  <c r="A1387" i="33"/>
  <c r="A1388" i="33"/>
  <c r="A1389" i="33"/>
  <c r="A1390" i="33"/>
  <c r="A1391" i="33"/>
  <c r="A1392" i="33"/>
  <c r="A1393" i="33"/>
  <c r="A1394" i="33"/>
  <c r="A1395" i="33"/>
  <c r="A1396" i="33"/>
  <c r="A1397" i="33"/>
  <c r="A1398" i="33"/>
  <c r="A1399" i="33"/>
  <c r="A1400" i="33"/>
  <c r="A1401" i="33"/>
  <c r="A1402" i="33"/>
  <c r="A1403" i="33"/>
  <c r="A1404" i="33"/>
  <c r="A1405" i="33"/>
  <c r="A1406" i="33"/>
  <c r="A1407" i="33"/>
  <c r="A1408" i="33"/>
  <c r="A1409" i="33"/>
  <c r="A1410" i="33"/>
  <c r="A1411" i="33"/>
  <c r="A1412" i="33"/>
  <c r="A1413" i="33"/>
  <c r="A1414" i="33"/>
  <c r="A1415" i="33"/>
  <c r="A1416" i="33"/>
  <c r="A1417" i="33"/>
  <c r="A1418" i="33"/>
  <c r="A1419" i="33"/>
  <c r="A1420" i="33"/>
  <c r="A1421" i="33"/>
  <c r="A1422" i="33"/>
  <c r="A1423" i="33"/>
  <c r="A1424" i="33"/>
  <c r="A1425" i="33"/>
  <c r="A1426" i="33"/>
  <c r="A1427" i="33"/>
  <c r="A1428" i="33"/>
  <c r="A1429" i="33"/>
  <c r="A1430" i="33"/>
  <c r="A1431" i="33"/>
  <c r="A1432" i="33"/>
  <c r="A1433" i="33"/>
  <c r="A1434" i="33"/>
  <c r="A1435" i="33"/>
  <c r="A1436" i="33"/>
  <c r="A1437" i="33"/>
  <c r="A1438" i="33"/>
  <c r="A1439" i="33"/>
  <c r="A1440" i="33"/>
  <c r="A1441" i="33"/>
  <c r="A1442" i="33"/>
  <c r="A1443" i="33"/>
  <c r="A1444" i="33"/>
  <c r="A1445" i="33"/>
  <c r="A1446" i="33"/>
  <c r="A1447" i="33"/>
  <c r="A1448" i="33"/>
  <c r="A1449" i="33"/>
  <c r="A1450" i="33"/>
  <c r="A1451" i="33"/>
  <c r="A1452" i="33"/>
  <c r="A1453" i="33"/>
  <c r="A1454" i="33"/>
  <c r="A1455" i="33"/>
  <c r="A1456" i="33"/>
  <c r="A1457" i="33"/>
  <c r="A1458" i="33"/>
  <c r="A1459" i="33"/>
  <c r="A1460" i="33"/>
  <c r="A1461" i="33"/>
  <c r="A1462" i="33"/>
  <c r="A1463" i="33"/>
  <c r="A1464" i="33"/>
  <c r="A1465" i="33"/>
  <c r="A1466" i="33"/>
  <c r="A1467" i="33"/>
  <c r="A1468" i="33"/>
  <c r="A1469" i="33"/>
  <c r="A1470" i="33"/>
  <c r="A1471" i="33"/>
  <c r="A1472" i="33"/>
  <c r="A1473" i="33"/>
  <c r="A1474" i="33"/>
  <c r="A1475" i="33"/>
  <c r="A1476" i="33"/>
  <c r="A1477" i="33"/>
  <c r="A1478" i="33"/>
  <c r="A1479" i="33"/>
  <c r="A1480" i="33"/>
  <c r="A1481" i="33"/>
  <c r="A1482" i="33"/>
  <c r="A1483" i="33"/>
  <c r="A1484" i="33"/>
  <c r="A1485" i="33"/>
  <c r="A1486" i="33"/>
  <c r="A1487" i="33"/>
  <c r="A1488" i="33"/>
  <c r="A1489" i="33"/>
  <c r="A1490" i="33"/>
  <c r="A1491" i="33"/>
  <c r="A1492" i="33"/>
  <c r="A1493" i="33"/>
  <c r="A1494" i="33"/>
  <c r="A1495" i="33"/>
  <c r="A1496" i="33"/>
  <c r="A1497" i="33"/>
  <c r="A1498" i="33"/>
  <c r="A1499" i="33"/>
  <c r="A1500" i="33"/>
  <c r="A1501" i="33"/>
  <c r="A1502" i="33"/>
  <c r="A1503" i="33"/>
  <c r="A1504" i="33"/>
  <c r="A1505" i="33"/>
  <c r="A1506" i="33"/>
  <c r="A1507" i="33"/>
  <c r="A1508" i="33"/>
  <c r="A1509" i="33"/>
  <c r="A1510" i="33"/>
  <c r="A1511" i="33"/>
  <c r="A1512" i="33"/>
  <c r="A1513" i="33"/>
  <c r="A1514" i="33"/>
  <c r="A1515" i="33"/>
  <c r="A1516" i="33"/>
  <c r="A1517" i="33"/>
  <c r="A1518" i="33"/>
  <c r="A1519" i="33"/>
  <c r="A1520" i="33"/>
  <c r="A1521" i="33"/>
  <c r="A1522" i="33"/>
  <c r="A1523" i="33"/>
  <c r="A1524" i="33"/>
  <c r="A1525" i="33"/>
  <c r="A1526" i="33"/>
  <c r="A1527" i="33"/>
  <c r="A1528" i="33"/>
  <c r="A1529" i="33"/>
  <c r="A1530" i="33"/>
  <c r="A1531" i="33"/>
  <c r="A1532" i="33"/>
  <c r="A1533" i="33"/>
  <c r="A1534" i="33"/>
  <c r="A1535" i="33"/>
  <c r="A1536" i="33"/>
  <c r="A1537" i="33"/>
  <c r="A1538" i="33"/>
  <c r="A1539" i="33"/>
  <c r="A1540" i="33"/>
  <c r="A1541" i="33"/>
  <c r="A1542" i="33"/>
  <c r="A1543" i="33"/>
  <c r="A1544" i="33"/>
  <c r="A1545" i="33"/>
  <c r="A1546" i="33"/>
  <c r="A1547" i="33"/>
  <c r="A1548" i="33"/>
  <c r="A1549" i="33"/>
  <c r="A1550" i="33"/>
  <c r="A1551" i="33"/>
  <c r="A1552" i="33"/>
  <c r="A1553" i="33"/>
  <c r="A1554" i="33"/>
  <c r="A1555" i="33"/>
  <c r="A1556" i="33"/>
  <c r="A1557" i="33"/>
  <c r="A1558" i="33"/>
  <c r="A1559" i="33"/>
  <c r="A1560" i="33"/>
  <c r="A1561" i="33"/>
  <c r="A1562" i="33"/>
  <c r="A1563" i="33"/>
  <c r="A1564" i="33"/>
  <c r="A1565" i="33"/>
  <c r="A1566" i="33"/>
  <c r="A1567" i="33"/>
  <c r="A1568" i="33"/>
  <c r="A1569" i="33"/>
  <c r="A1570" i="33"/>
  <c r="A1571" i="33"/>
  <c r="A1572" i="33"/>
  <c r="A1573" i="33"/>
  <c r="A1574" i="33"/>
  <c r="A1575" i="33"/>
  <c r="A1576" i="33"/>
  <c r="A1577" i="33"/>
  <c r="A1578" i="33"/>
  <c r="A1579" i="33"/>
  <c r="A1580" i="33"/>
  <c r="A1581" i="33"/>
  <c r="A1582" i="33"/>
  <c r="A1583" i="33"/>
  <c r="A1584" i="33"/>
  <c r="A1585" i="33"/>
  <c r="A1586" i="33"/>
  <c r="A1587" i="33"/>
  <c r="A1588" i="33"/>
  <c r="A1589" i="33"/>
  <c r="A1590" i="33"/>
  <c r="A1591" i="33"/>
  <c r="A1592" i="33"/>
  <c r="A1593" i="33"/>
  <c r="A1594" i="33"/>
  <c r="A1595" i="33"/>
  <c r="A1596" i="33"/>
  <c r="A1597" i="33"/>
  <c r="A1598" i="33"/>
  <c r="A1599" i="33"/>
  <c r="A1600" i="33"/>
  <c r="A1601" i="33"/>
  <c r="A1602" i="33"/>
  <c r="A1603" i="33"/>
  <c r="A1604" i="33"/>
  <c r="A1605" i="33"/>
  <c r="A1606" i="33"/>
  <c r="A1607" i="33"/>
  <c r="A1608" i="33"/>
  <c r="A1609" i="33"/>
  <c r="A1610" i="33"/>
  <c r="A1611" i="33"/>
  <c r="A1612" i="33"/>
  <c r="A1613" i="33"/>
  <c r="A1614" i="33"/>
  <c r="A1615" i="33"/>
  <c r="A1616" i="33"/>
  <c r="A1617" i="33"/>
  <c r="A1618" i="33"/>
  <c r="A1619" i="33"/>
  <c r="A1620" i="33"/>
  <c r="A1621" i="33"/>
  <c r="A1622" i="33"/>
  <c r="A1623" i="33"/>
  <c r="A1624" i="33"/>
  <c r="A1625" i="33"/>
  <c r="A1626" i="33"/>
  <c r="A1627" i="33"/>
  <c r="A1628" i="33"/>
  <c r="A1629" i="33"/>
  <c r="A1630" i="33"/>
  <c r="A1631" i="33"/>
  <c r="A1632" i="33"/>
  <c r="A1633" i="33"/>
  <c r="A1634" i="33"/>
  <c r="A1635" i="33"/>
  <c r="A1636" i="33"/>
  <c r="A1637" i="33"/>
  <c r="A1638" i="33"/>
  <c r="A1639" i="33"/>
  <c r="A1640" i="33"/>
  <c r="A1641" i="33"/>
  <c r="A1642" i="33"/>
  <c r="A1643" i="33"/>
  <c r="A1644" i="33"/>
  <c r="A1645" i="33"/>
  <c r="A1646" i="33"/>
  <c r="A1647" i="33"/>
  <c r="A1648" i="33"/>
  <c r="A1649" i="33"/>
  <c r="A1650" i="33"/>
  <c r="A1651" i="33"/>
  <c r="A1652" i="33"/>
  <c r="A1653" i="33"/>
  <c r="A1654" i="33"/>
  <c r="A1655" i="33"/>
  <c r="A1656" i="33"/>
  <c r="A1657" i="33"/>
  <c r="A1658" i="33"/>
  <c r="A1659" i="33"/>
  <c r="A1660" i="33"/>
  <c r="A1661" i="33"/>
  <c r="A1662" i="33"/>
  <c r="A1663" i="33"/>
  <c r="A1664" i="33"/>
  <c r="A1665" i="33"/>
  <c r="A1666" i="33"/>
  <c r="A1667" i="33"/>
  <c r="A1668" i="33"/>
  <c r="A1669" i="33"/>
  <c r="A1670" i="33"/>
  <c r="A1671" i="33"/>
  <c r="A1672" i="33"/>
  <c r="A1673" i="33"/>
  <c r="A1674" i="33"/>
  <c r="A1675" i="33"/>
  <c r="A1676" i="33"/>
  <c r="A1677" i="33"/>
  <c r="A1678" i="33"/>
  <c r="A1679" i="33"/>
  <c r="A1680" i="33"/>
  <c r="A1681" i="33"/>
  <c r="A1682" i="33"/>
  <c r="A1683" i="33"/>
  <c r="A1684" i="33"/>
  <c r="A1685" i="33"/>
  <c r="A1686" i="33"/>
  <c r="A1687" i="33"/>
  <c r="A1688" i="33"/>
  <c r="A1689" i="33"/>
  <c r="A1690" i="33"/>
  <c r="A1691" i="33"/>
  <c r="A1692" i="33"/>
  <c r="A1693" i="33"/>
  <c r="A1694" i="33"/>
  <c r="A1695" i="33"/>
  <c r="A1696" i="33"/>
  <c r="A1697" i="33"/>
  <c r="A1698" i="33"/>
  <c r="A1699" i="33"/>
  <c r="A1700" i="33"/>
  <c r="A1701" i="33"/>
  <c r="A1702" i="33"/>
  <c r="A1703" i="33"/>
  <c r="A1704" i="33"/>
  <c r="A1705" i="33"/>
  <c r="A1706" i="33"/>
  <c r="A1707" i="33"/>
  <c r="A1708" i="33"/>
  <c r="A1709" i="33"/>
  <c r="A1710" i="33"/>
  <c r="A1711" i="33"/>
  <c r="A1712" i="33"/>
  <c r="A1713" i="33"/>
  <c r="A1714" i="33"/>
  <c r="A1715" i="33"/>
  <c r="A1716" i="33"/>
  <c r="A1717" i="33"/>
  <c r="A1718" i="33"/>
  <c r="A1719" i="33"/>
  <c r="A1720" i="33"/>
  <c r="A1721" i="33"/>
  <c r="A1722" i="33"/>
  <c r="A1723" i="33"/>
  <c r="A1724" i="33"/>
  <c r="A1725" i="33"/>
  <c r="A1726" i="33"/>
  <c r="A1727" i="33"/>
  <c r="A1728" i="33"/>
  <c r="A1729" i="33"/>
  <c r="A1730" i="33"/>
  <c r="A1731" i="33"/>
  <c r="A1732" i="33"/>
  <c r="A1733" i="33"/>
  <c r="A1734" i="33"/>
  <c r="A1735" i="33"/>
  <c r="A1736" i="33"/>
  <c r="A1737" i="33"/>
  <c r="A1738" i="33"/>
  <c r="A1739" i="33"/>
  <c r="A1740" i="33"/>
  <c r="A1741" i="33"/>
  <c r="A1742" i="33"/>
  <c r="A1743" i="33"/>
  <c r="A1744" i="33"/>
  <c r="A1745" i="33"/>
  <c r="A1746" i="33"/>
  <c r="A1747" i="33"/>
  <c r="A1748" i="33"/>
  <c r="A1749" i="33"/>
  <c r="A1750" i="33"/>
  <c r="A1751" i="33"/>
  <c r="A1752" i="33"/>
  <c r="A1753" i="33"/>
  <c r="A1754" i="33"/>
  <c r="A1755" i="33"/>
  <c r="A1756" i="33"/>
  <c r="A1757" i="33"/>
  <c r="A1758" i="33"/>
  <c r="A1759" i="33"/>
  <c r="A1760" i="33"/>
  <c r="A1761" i="33"/>
  <c r="A1762" i="33"/>
  <c r="A1763" i="33"/>
  <c r="A1764" i="33"/>
  <c r="A1765" i="33"/>
  <c r="A1766" i="33"/>
  <c r="A1767" i="33"/>
  <c r="A1768" i="33"/>
  <c r="A1769" i="33"/>
  <c r="A1770" i="33"/>
  <c r="A1771" i="33"/>
  <c r="A1772" i="33"/>
  <c r="A1773" i="33"/>
  <c r="A1774" i="33"/>
  <c r="A1775" i="33"/>
  <c r="A1776" i="33"/>
  <c r="A1777" i="33"/>
  <c r="A1778" i="33"/>
  <c r="A1779" i="33"/>
  <c r="A1780" i="33"/>
  <c r="A1781" i="33"/>
  <c r="A1782" i="33"/>
  <c r="A1783" i="33"/>
  <c r="A1784" i="33"/>
  <c r="A1785" i="33"/>
  <c r="A1786" i="33"/>
  <c r="A1787" i="33"/>
  <c r="A1788" i="33"/>
  <c r="A1789" i="33"/>
  <c r="A1790" i="33"/>
  <c r="A1791" i="33"/>
  <c r="A1792" i="33"/>
  <c r="A1793" i="33"/>
  <c r="A1794" i="33"/>
  <c r="A1795" i="33"/>
  <c r="A1796" i="33"/>
  <c r="A1797" i="33"/>
  <c r="A1798" i="33"/>
  <c r="A1799" i="33"/>
  <c r="A1800" i="33"/>
  <c r="A1801" i="33"/>
  <c r="A1802" i="33"/>
  <c r="A1803" i="33"/>
  <c r="A1804" i="33"/>
  <c r="A1805" i="33"/>
  <c r="A1806" i="33"/>
  <c r="A1807" i="33"/>
  <c r="A1808" i="33"/>
  <c r="A1809" i="33"/>
  <c r="A1810" i="33"/>
  <c r="A1811" i="33"/>
  <c r="A1812" i="33"/>
  <c r="A1813" i="33"/>
  <c r="A1814" i="33"/>
  <c r="A1815" i="33"/>
  <c r="A1816" i="33"/>
  <c r="A1817" i="33"/>
  <c r="A1818" i="33"/>
  <c r="A1819" i="33"/>
  <c r="A1820" i="33"/>
  <c r="A1821" i="33"/>
  <c r="A1822" i="33"/>
  <c r="A1823" i="33"/>
  <c r="A1824" i="33"/>
  <c r="A1825" i="33"/>
  <c r="A1826" i="33"/>
  <c r="A1827" i="33"/>
  <c r="A1828" i="33"/>
  <c r="A1829" i="33"/>
  <c r="A1830" i="33"/>
  <c r="A1831" i="33"/>
  <c r="A1832" i="33"/>
  <c r="A1833" i="33"/>
  <c r="A1834" i="33"/>
  <c r="A1835" i="33"/>
  <c r="A1836" i="33"/>
  <c r="A1837" i="33"/>
  <c r="A1838" i="33"/>
  <c r="A1839" i="33"/>
  <c r="A1840" i="33"/>
  <c r="A1841" i="33"/>
  <c r="A1842" i="33"/>
  <c r="A1843" i="33"/>
  <c r="A1844" i="33"/>
  <c r="A1845" i="33"/>
  <c r="A1846" i="33"/>
  <c r="A1847" i="33"/>
  <c r="A1848" i="33"/>
  <c r="A1849" i="33"/>
  <c r="A1850" i="33"/>
  <c r="A1851" i="33"/>
  <c r="A1852" i="33"/>
  <c r="A1853" i="33"/>
  <c r="A1854" i="33"/>
  <c r="A1855" i="33"/>
  <c r="A1856" i="33"/>
  <c r="A1857" i="33"/>
  <c r="A1858" i="33"/>
  <c r="A1859" i="33"/>
  <c r="A1860" i="33"/>
  <c r="A1861" i="33"/>
  <c r="A1862" i="33"/>
  <c r="A1863" i="33"/>
  <c r="A1864" i="33"/>
  <c r="A1865" i="33"/>
  <c r="A1866" i="33"/>
  <c r="A1867" i="33"/>
  <c r="A1868" i="33"/>
  <c r="A1869" i="33"/>
  <c r="A1870" i="33"/>
  <c r="A1871" i="33"/>
  <c r="A1872" i="33"/>
  <c r="A1873" i="33"/>
  <c r="A1874" i="33"/>
  <c r="A1875" i="33"/>
  <c r="A1876" i="33"/>
  <c r="A1877" i="33"/>
  <c r="A1878" i="33"/>
  <c r="A1879" i="33"/>
  <c r="A1880" i="33"/>
  <c r="A1881" i="33"/>
  <c r="A1882" i="33"/>
  <c r="A1883" i="33"/>
  <c r="A1884" i="33"/>
  <c r="A1885" i="33"/>
  <c r="A1886" i="33"/>
  <c r="A1887" i="33"/>
  <c r="A1888" i="33"/>
  <c r="A1889" i="33"/>
  <c r="A1890" i="33"/>
  <c r="A1891" i="33"/>
  <c r="A1892" i="33"/>
  <c r="A1893" i="33"/>
  <c r="A1894" i="33"/>
  <c r="A1895" i="33"/>
  <c r="A1896" i="33"/>
  <c r="A1897" i="33"/>
  <c r="A1898" i="33"/>
  <c r="A1899" i="33"/>
  <c r="A1900" i="33"/>
  <c r="A1901" i="33"/>
  <c r="A1902" i="33"/>
  <c r="A1903" i="33"/>
  <c r="A1904" i="33"/>
  <c r="A1905" i="33"/>
  <c r="A1906" i="33"/>
  <c r="A1907" i="33"/>
  <c r="A1908" i="33"/>
  <c r="A1909" i="33"/>
  <c r="A1910" i="33"/>
  <c r="A1911" i="33"/>
  <c r="A1912" i="33"/>
  <c r="A1913" i="33"/>
  <c r="A1914" i="33"/>
  <c r="A1915" i="33"/>
  <c r="A1916" i="33"/>
  <c r="A1917" i="33"/>
  <c r="A1918" i="33"/>
  <c r="A1919" i="33"/>
  <c r="A1920" i="33"/>
  <c r="A1921" i="33"/>
  <c r="A1922" i="33"/>
  <c r="A1923" i="33"/>
  <c r="A1924" i="33"/>
  <c r="A1925" i="33"/>
  <c r="A1926" i="33"/>
  <c r="A1927" i="33"/>
  <c r="A1928" i="33"/>
  <c r="A1929" i="33"/>
  <c r="A1930" i="33"/>
  <c r="A1931" i="33"/>
  <c r="A1932" i="33"/>
  <c r="A1933" i="33"/>
  <c r="A1934" i="33"/>
  <c r="A1935" i="33"/>
  <c r="A1936" i="33"/>
  <c r="A1937" i="33"/>
  <c r="A1938" i="33"/>
  <c r="A1939" i="33"/>
  <c r="A1940" i="33"/>
  <c r="A1941" i="33"/>
  <c r="A1942" i="33"/>
  <c r="A1943" i="33"/>
  <c r="A1944" i="33"/>
  <c r="A1945" i="33"/>
  <c r="A1946" i="33"/>
  <c r="A1947" i="33"/>
  <c r="A1948" i="33"/>
  <c r="A1949" i="33"/>
  <c r="A1950" i="33"/>
  <c r="A1951" i="33"/>
  <c r="A1952" i="33"/>
  <c r="A1953" i="33"/>
  <c r="A1954" i="33"/>
  <c r="A1955" i="33"/>
  <c r="A1956" i="33"/>
  <c r="A1957" i="33"/>
  <c r="A1958" i="33"/>
  <c r="A1959" i="33"/>
  <c r="A1960" i="33"/>
  <c r="A1961" i="33"/>
  <c r="A1962" i="33"/>
  <c r="A1963" i="33"/>
  <c r="A1964" i="33"/>
  <c r="A1965" i="33"/>
  <c r="A1966" i="33"/>
  <c r="A1967" i="33"/>
  <c r="A1968" i="33"/>
  <c r="A1969" i="33"/>
  <c r="A1970" i="33"/>
  <c r="A1971" i="33"/>
  <c r="A1972" i="33"/>
  <c r="A1973" i="33"/>
  <c r="A1974" i="33"/>
  <c r="A1975" i="33"/>
  <c r="A1976" i="33"/>
  <c r="A1977" i="33"/>
  <c r="A1978" i="33"/>
  <c r="A1979" i="33"/>
  <c r="A1980" i="33"/>
  <c r="A1981" i="33"/>
  <c r="A1982" i="33"/>
  <c r="A1983" i="33"/>
  <c r="A1984" i="33"/>
  <c r="A1985" i="33"/>
  <c r="A1986" i="33"/>
  <c r="A1987" i="33"/>
  <c r="A1988" i="33"/>
  <c r="A1989" i="33"/>
  <c r="A1990" i="33"/>
  <c r="A1991" i="33"/>
  <c r="A1992" i="33"/>
  <c r="A1993" i="33"/>
  <c r="A1994" i="33"/>
  <c r="A1995" i="33"/>
  <c r="A1996" i="33"/>
  <c r="A1997" i="33"/>
  <c r="A1998" i="33"/>
  <c r="A1999" i="33"/>
  <c r="A2000" i="33"/>
  <c r="A2001" i="33"/>
  <c r="A2002" i="33"/>
  <c r="A2003" i="33"/>
  <c r="A2004" i="33"/>
  <c r="A2005" i="33"/>
  <c r="A2006" i="33"/>
  <c r="A2007" i="33"/>
  <c r="A2008" i="33"/>
  <c r="A2009" i="33"/>
  <c r="A2010" i="33"/>
  <c r="A2011" i="33"/>
  <c r="A2012" i="33"/>
  <c r="A2013" i="33"/>
  <c r="A2014" i="33"/>
  <c r="A2015" i="33"/>
  <c r="A2016" i="33"/>
  <c r="A2017" i="33"/>
  <c r="A2018" i="33"/>
  <c r="A2019" i="33"/>
  <c r="A2020" i="33"/>
  <c r="A2021" i="33"/>
  <c r="A2022" i="33"/>
  <c r="A2023" i="33"/>
  <c r="A2024" i="33"/>
  <c r="A2025" i="33"/>
  <c r="A2026" i="33"/>
  <c r="A2027" i="33"/>
  <c r="A2028" i="33"/>
  <c r="A2029" i="33"/>
  <c r="A2030" i="33"/>
  <c r="A2031" i="33"/>
  <c r="A2032" i="33"/>
  <c r="A2033" i="33"/>
  <c r="A2034" i="33"/>
  <c r="A2035" i="33"/>
  <c r="A2036" i="33"/>
  <c r="A2037" i="33"/>
  <c r="A2038" i="33"/>
  <c r="A2039" i="33"/>
  <c r="A2040" i="33"/>
  <c r="A2041" i="33"/>
  <c r="A2042" i="33"/>
  <c r="A2043" i="33"/>
  <c r="A2044" i="33"/>
  <c r="A2045" i="33"/>
  <c r="A2046" i="33"/>
  <c r="A2047" i="33"/>
  <c r="A2048" i="33"/>
  <c r="A2049" i="33"/>
  <c r="A2050" i="33"/>
  <c r="A2051" i="33"/>
  <c r="A2052" i="33"/>
  <c r="A2053" i="33"/>
  <c r="A2054" i="33"/>
  <c r="A2055" i="33"/>
  <c r="A2056" i="33"/>
  <c r="A2057" i="33"/>
  <c r="A2058" i="33"/>
  <c r="A2059" i="33"/>
  <c r="A2060" i="33"/>
  <c r="A2061" i="33"/>
  <c r="A2062" i="33"/>
  <c r="A2063" i="33"/>
  <c r="A2064" i="33"/>
  <c r="A2065" i="33"/>
  <c r="A2066" i="33"/>
  <c r="A2067" i="33"/>
  <c r="A2068" i="33"/>
  <c r="A2069" i="33"/>
  <c r="A2070" i="33"/>
  <c r="A2071" i="33"/>
  <c r="A2072" i="33"/>
  <c r="A2073" i="33"/>
  <c r="A2074" i="33"/>
  <c r="A2075" i="33"/>
  <c r="A2076" i="33"/>
  <c r="A2077" i="33"/>
  <c r="A2078" i="33"/>
  <c r="A2079" i="33"/>
  <c r="A2080" i="33"/>
  <c r="A2081" i="33"/>
  <c r="A2082" i="33"/>
  <c r="A2083" i="33"/>
  <c r="A2084" i="33"/>
  <c r="A2085" i="33"/>
  <c r="A2086" i="33"/>
  <c r="A2087" i="33"/>
  <c r="A2088" i="33"/>
  <c r="A2089" i="33"/>
  <c r="A2090" i="33"/>
  <c r="A2091" i="33"/>
  <c r="A2092" i="33"/>
  <c r="A2093" i="33"/>
  <c r="A2094" i="33"/>
  <c r="A2095" i="33"/>
  <c r="A2096" i="33"/>
  <c r="A2097" i="33"/>
  <c r="A2098" i="33"/>
  <c r="A2099" i="33"/>
  <c r="A2100" i="33"/>
  <c r="A2101" i="33"/>
  <c r="A2102" i="33"/>
  <c r="A2103" i="33"/>
  <c r="A2104" i="33"/>
  <c r="A2105" i="33"/>
  <c r="A2106" i="33"/>
  <c r="A2107" i="33"/>
  <c r="A2108" i="33"/>
  <c r="A2109" i="33"/>
  <c r="A2110" i="33"/>
  <c r="A2111" i="33"/>
  <c r="A2112" i="33"/>
  <c r="A2113" i="33"/>
  <c r="A2114" i="33"/>
  <c r="A2115" i="33"/>
  <c r="A2116" i="33"/>
  <c r="A2117" i="33"/>
  <c r="A2118" i="33"/>
  <c r="A2119" i="33"/>
  <c r="A2120" i="33"/>
  <c r="A2121" i="33"/>
  <c r="A2122" i="33"/>
  <c r="A2123" i="33"/>
  <c r="A2124" i="33"/>
  <c r="A2125" i="33"/>
  <c r="A2126" i="33"/>
  <c r="A2127" i="33"/>
  <c r="A2128" i="33"/>
  <c r="A2129" i="33"/>
  <c r="A2130" i="33"/>
  <c r="A2131" i="33"/>
  <c r="A2132" i="33"/>
  <c r="A2133" i="33"/>
  <c r="A2134" i="33"/>
  <c r="A2135" i="33"/>
  <c r="A2136" i="33"/>
  <c r="A2137" i="33"/>
  <c r="A2138" i="33"/>
  <c r="A2139" i="33"/>
  <c r="A2140" i="33"/>
  <c r="A2141" i="33"/>
  <c r="A2142" i="33"/>
  <c r="A2143" i="33"/>
  <c r="A2144" i="33"/>
  <c r="A2145" i="33"/>
  <c r="A2146" i="33"/>
  <c r="A2147" i="33"/>
  <c r="A2148" i="33"/>
  <c r="A2149" i="33"/>
  <c r="A2150" i="33"/>
  <c r="A2151" i="33"/>
  <c r="A2152" i="33"/>
  <c r="A2153" i="33"/>
  <c r="A2154" i="33"/>
  <c r="A2155" i="33"/>
  <c r="A2156" i="33"/>
  <c r="A2157" i="33"/>
  <c r="A2158" i="33"/>
  <c r="A2159" i="33"/>
  <c r="A2160" i="33"/>
  <c r="A2161" i="33"/>
  <c r="A2162" i="33"/>
  <c r="A2163" i="33"/>
  <c r="A2164" i="33"/>
  <c r="A2165" i="33"/>
  <c r="A2166" i="33"/>
  <c r="A2167" i="33"/>
  <c r="A2168" i="33"/>
  <c r="A2169" i="33"/>
  <c r="A2170" i="33"/>
  <c r="A2171" i="33"/>
  <c r="A2172" i="33"/>
  <c r="A2173" i="33"/>
  <c r="A2174" i="33"/>
  <c r="A2175" i="33"/>
  <c r="A2176" i="33"/>
  <c r="A2177" i="33"/>
  <c r="A2178" i="33"/>
  <c r="A2179" i="33"/>
  <c r="A2180" i="33"/>
  <c r="A2181" i="33"/>
  <c r="A2182" i="33"/>
  <c r="A2183" i="33"/>
  <c r="A2184" i="33"/>
  <c r="A2185" i="33"/>
  <c r="A2186" i="33"/>
  <c r="A2187" i="33"/>
  <c r="A2188" i="33"/>
  <c r="A2189" i="33"/>
  <c r="A2190" i="33"/>
  <c r="A2191" i="33"/>
  <c r="A2192" i="33"/>
  <c r="A2193" i="33"/>
  <c r="A2194" i="33"/>
  <c r="A2195" i="33"/>
  <c r="A2196" i="33"/>
  <c r="A2197" i="33"/>
  <c r="A2198" i="33"/>
  <c r="A2199" i="33"/>
  <c r="A2200" i="33"/>
  <c r="A2201" i="33"/>
  <c r="A2202" i="33"/>
  <c r="A2203" i="33"/>
  <c r="A2204" i="33"/>
  <c r="A2205" i="33"/>
  <c r="A2206" i="33"/>
  <c r="A2207" i="33"/>
  <c r="A2208" i="33"/>
  <c r="A2209" i="33"/>
  <c r="A2210" i="33"/>
  <c r="A2211" i="33"/>
  <c r="A2212" i="33"/>
  <c r="A2213" i="33"/>
  <c r="A2214" i="33"/>
  <c r="A2215" i="33"/>
  <c r="A2216" i="33"/>
  <c r="A2217" i="33"/>
  <c r="A2218" i="33"/>
  <c r="A2219" i="33"/>
  <c r="A2220" i="33"/>
  <c r="A2221" i="33"/>
  <c r="A2222" i="33"/>
  <c r="A2223" i="33"/>
  <c r="A2224" i="33"/>
  <c r="A2225" i="33"/>
  <c r="A2226" i="33"/>
  <c r="A2227" i="33"/>
  <c r="A2228" i="33"/>
  <c r="A2229" i="33"/>
  <c r="A2230" i="33"/>
  <c r="A2231" i="33"/>
  <c r="A2232" i="33"/>
  <c r="A2233" i="33"/>
  <c r="A2234" i="33"/>
  <c r="A2235" i="33"/>
  <c r="A2236" i="33"/>
  <c r="A2237" i="33"/>
  <c r="A2238" i="33"/>
  <c r="A2239" i="33"/>
  <c r="A2240" i="33"/>
  <c r="A2241" i="33"/>
  <c r="A2242" i="33"/>
  <c r="A2243" i="33"/>
  <c r="A2244" i="33"/>
  <c r="A2245" i="33"/>
  <c r="A2246" i="33"/>
  <c r="A2247" i="33"/>
  <c r="A2248" i="33"/>
  <c r="A2249" i="33"/>
  <c r="A2250" i="33"/>
  <c r="A2251" i="33"/>
  <c r="A2252" i="33"/>
  <c r="A2253" i="33"/>
  <c r="A2254" i="33"/>
  <c r="A2255" i="33"/>
  <c r="A2256" i="33"/>
  <c r="A2257" i="33"/>
  <c r="A2258" i="33"/>
  <c r="A2259" i="33"/>
  <c r="A2260" i="33"/>
  <c r="A2261" i="33"/>
  <c r="A2262" i="33"/>
  <c r="A2263" i="33"/>
  <c r="A2264" i="33"/>
  <c r="A2265" i="33"/>
  <c r="A2266" i="33"/>
  <c r="A2267" i="33"/>
  <c r="A2268" i="33"/>
  <c r="A2269" i="33"/>
  <c r="A2270" i="33"/>
  <c r="A2271" i="33"/>
  <c r="A2272" i="33"/>
  <c r="A2273" i="33"/>
  <c r="A2274" i="33"/>
  <c r="A2275" i="33"/>
  <c r="A2276" i="33"/>
  <c r="A2277" i="33"/>
  <c r="A2278" i="33"/>
  <c r="A2279" i="33"/>
  <c r="A2280" i="33"/>
  <c r="A2281" i="33"/>
  <c r="A2282" i="33"/>
  <c r="A2283" i="33"/>
  <c r="A2284" i="33"/>
  <c r="A2285" i="33"/>
  <c r="A2286" i="33"/>
  <c r="A2287" i="33"/>
  <c r="A2288" i="33"/>
  <c r="A2289" i="33"/>
  <c r="A2290" i="33"/>
  <c r="A2291" i="33"/>
  <c r="A2292" i="33"/>
  <c r="A2293" i="33"/>
  <c r="A2294" i="33"/>
  <c r="A2295" i="33"/>
  <c r="A2296" i="33"/>
  <c r="A2297" i="33"/>
  <c r="A2298" i="33"/>
  <c r="A2299" i="33"/>
  <c r="A2300" i="33"/>
  <c r="A2301" i="33"/>
  <c r="A2302" i="33"/>
  <c r="A2303" i="33"/>
  <c r="A2304" i="33"/>
  <c r="A2305" i="33"/>
  <c r="A2306" i="33"/>
  <c r="A2307" i="33"/>
  <c r="A2308" i="33"/>
  <c r="A2309" i="33"/>
  <c r="A2310" i="33"/>
  <c r="A2311" i="33"/>
  <c r="A2312" i="33"/>
  <c r="A2313" i="33"/>
  <c r="A2314" i="33"/>
  <c r="A2315" i="33"/>
  <c r="A2316" i="33"/>
  <c r="A2317" i="33"/>
  <c r="A2318" i="33"/>
  <c r="A2319" i="33"/>
  <c r="A2320" i="33"/>
  <c r="A2321" i="33"/>
  <c r="A2322" i="33"/>
  <c r="A2323" i="33"/>
  <c r="A2324" i="33"/>
  <c r="A2325" i="33"/>
  <c r="A2326" i="33"/>
  <c r="A2327" i="33"/>
  <c r="A2328" i="33"/>
  <c r="A2329" i="33"/>
  <c r="A2330" i="33"/>
  <c r="A2331" i="33"/>
  <c r="A2332" i="33"/>
  <c r="A2333" i="33"/>
  <c r="A2334" i="33"/>
  <c r="A2335" i="33"/>
  <c r="A2336" i="33"/>
  <c r="A2337" i="33"/>
  <c r="A2338" i="33"/>
  <c r="A2339" i="33"/>
  <c r="A2340" i="33"/>
  <c r="A2341" i="33"/>
  <c r="A2342" i="33"/>
  <c r="A2343" i="33"/>
  <c r="A2344" i="33"/>
  <c r="A2345" i="33"/>
  <c r="A2346" i="33"/>
  <c r="A2347" i="33"/>
  <c r="A2348" i="33"/>
  <c r="A2349" i="33"/>
  <c r="A2350" i="33"/>
  <c r="A2351" i="33"/>
  <c r="A2352" i="33"/>
  <c r="A2353" i="33"/>
  <c r="A2354" i="33"/>
  <c r="A2355" i="33"/>
  <c r="A2356" i="33"/>
  <c r="A2357" i="33"/>
  <c r="A2358" i="33"/>
  <c r="A2359" i="33"/>
  <c r="A2360" i="33"/>
  <c r="A2361" i="33"/>
  <c r="A2362" i="33"/>
  <c r="A2363" i="33"/>
  <c r="A2364" i="33"/>
  <c r="A2365" i="33"/>
  <c r="A2366" i="33"/>
  <c r="A2367" i="33"/>
  <c r="A2368" i="33"/>
  <c r="A2369" i="33"/>
  <c r="A2370" i="33"/>
  <c r="A2371" i="33"/>
  <c r="A2372" i="33"/>
  <c r="A2373" i="33"/>
  <c r="A2374" i="33"/>
  <c r="A2375" i="33"/>
  <c r="A2376" i="33"/>
  <c r="A2377" i="33"/>
  <c r="A2378" i="33"/>
  <c r="A2379" i="33"/>
  <c r="A2380" i="33"/>
  <c r="A2381" i="33"/>
  <c r="A2382" i="33"/>
  <c r="A2383" i="33"/>
  <c r="A2384" i="33"/>
  <c r="A2385" i="33"/>
  <c r="A2386" i="33"/>
  <c r="A2387" i="33"/>
  <c r="A2388" i="33"/>
  <c r="A2389" i="33"/>
  <c r="A2390" i="33"/>
  <c r="A2391" i="33"/>
  <c r="A2392" i="33"/>
  <c r="A2393" i="33"/>
  <c r="A2394" i="33"/>
  <c r="A2395" i="33"/>
  <c r="A2396" i="33"/>
  <c r="A2397" i="33"/>
  <c r="A2398" i="33"/>
  <c r="A2399" i="33"/>
  <c r="A2400" i="33"/>
  <c r="A2401" i="33"/>
  <c r="A2402" i="33"/>
  <c r="A2403" i="33"/>
  <c r="A2404" i="33"/>
  <c r="A2405" i="33"/>
  <c r="A2406" i="33"/>
  <c r="A2407" i="33"/>
  <c r="A2408" i="33"/>
  <c r="A2409" i="33"/>
  <c r="A2410" i="33"/>
  <c r="A2411" i="33"/>
  <c r="A2412" i="33"/>
  <c r="A2413" i="33"/>
  <c r="A2414" i="33"/>
  <c r="A2415" i="33"/>
  <c r="A2416" i="33"/>
  <c r="A2417" i="33"/>
  <c r="A2418" i="33"/>
  <c r="A2419" i="33"/>
  <c r="A2420" i="33"/>
  <c r="A2421" i="33"/>
  <c r="A2422" i="33"/>
  <c r="A2423" i="33"/>
  <c r="A2424" i="33"/>
  <c r="A2425" i="33"/>
  <c r="A2426" i="33"/>
  <c r="A2427" i="33"/>
  <c r="A2428" i="33"/>
  <c r="A2429" i="33"/>
  <c r="A2430" i="33"/>
  <c r="A2431" i="33"/>
  <c r="A2432" i="33"/>
  <c r="A2433" i="33"/>
  <c r="A2434" i="33"/>
  <c r="A2435" i="33"/>
  <c r="A2436" i="33"/>
  <c r="A2437" i="33"/>
  <c r="A2438" i="33"/>
  <c r="A2439" i="33"/>
  <c r="A2440" i="33"/>
  <c r="A2441" i="33"/>
  <c r="A2442" i="33"/>
  <c r="A2443" i="33"/>
  <c r="A2444" i="33"/>
  <c r="A2445" i="33"/>
  <c r="A2446" i="33"/>
  <c r="A2447" i="33"/>
  <c r="A2448" i="33"/>
  <c r="A2449" i="33"/>
  <c r="A2450" i="33"/>
  <c r="A2451" i="33"/>
  <c r="A2452" i="33"/>
  <c r="A2453" i="33"/>
  <c r="A2454" i="33"/>
  <c r="A2455" i="33"/>
  <c r="A2456" i="33"/>
  <c r="A2457" i="33"/>
  <c r="A2458" i="33"/>
  <c r="A2459" i="33"/>
  <c r="A2460" i="33"/>
  <c r="A2461" i="33"/>
  <c r="A2462" i="33"/>
  <c r="A2463" i="33"/>
  <c r="A2464" i="33"/>
  <c r="A2465" i="33"/>
  <c r="A2466" i="33"/>
  <c r="A2467" i="33"/>
  <c r="A2468" i="33"/>
  <c r="A2469" i="33"/>
  <c r="A2470" i="33"/>
  <c r="A2471" i="33"/>
  <c r="A2472" i="33"/>
  <c r="A2473" i="33"/>
  <c r="A2474" i="33"/>
  <c r="A2475" i="33"/>
  <c r="A2476" i="33"/>
  <c r="A2477" i="33"/>
  <c r="A2478" i="33"/>
  <c r="A2479" i="33"/>
  <c r="A2480" i="33"/>
  <c r="A2481" i="33"/>
  <c r="A2482" i="33"/>
  <c r="A2483" i="33"/>
  <c r="A2484" i="33"/>
  <c r="A2485" i="33"/>
  <c r="A2486" i="33"/>
  <c r="A2487" i="33"/>
  <c r="A2488" i="33"/>
  <c r="A2489" i="33"/>
  <c r="A2490" i="33"/>
  <c r="A2491" i="33"/>
  <c r="A2492" i="33"/>
  <c r="A2493" i="33"/>
  <c r="A2494" i="33"/>
  <c r="A2495" i="33"/>
  <c r="A2496" i="33"/>
  <c r="A2497" i="33"/>
  <c r="A2498" i="33"/>
  <c r="A2499" i="33"/>
  <c r="A2500" i="33"/>
  <c r="A2501" i="33"/>
  <c r="A2502" i="33"/>
  <c r="A2503" i="33"/>
  <c r="A2504" i="33"/>
  <c r="A2505" i="33"/>
  <c r="A2506" i="33"/>
  <c r="A2507" i="33"/>
  <c r="A2508" i="33"/>
  <c r="A2509" i="33"/>
  <c r="A2510" i="33"/>
  <c r="A2511" i="33"/>
  <c r="A2512" i="33"/>
  <c r="A2513" i="33"/>
  <c r="A2514" i="33"/>
  <c r="A2515" i="33"/>
  <c r="A2516" i="33"/>
  <c r="A2517" i="33"/>
  <c r="A2518" i="33"/>
  <c r="A2519" i="33"/>
  <c r="A2520" i="33"/>
  <c r="A2521" i="33"/>
  <c r="A2522" i="33"/>
  <c r="A2523" i="33"/>
  <c r="A2524" i="33"/>
  <c r="A2525" i="33"/>
  <c r="A2526" i="33"/>
  <c r="A2527" i="33"/>
  <c r="A2528" i="33"/>
  <c r="A2529" i="33"/>
  <c r="A2530" i="33"/>
  <c r="A2531" i="33"/>
  <c r="A2532" i="33"/>
  <c r="A2533" i="33"/>
  <c r="A2534" i="33"/>
  <c r="A2535" i="33"/>
  <c r="A2536" i="33"/>
  <c r="A2537" i="33"/>
  <c r="A2538" i="33"/>
  <c r="A2539" i="33"/>
  <c r="A2540" i="33"/>
  <c r="A2541" i="33"/>
  <c r="A2542" i="33"/>
  <c r="A2543" i="33"/>
  <c r="A2544" i="33"/>
  <c r="A2545" i="33"/>
  <c r="A2546" i="33"/>
  <c r="A2547" i="33"/>
  <c r="A2548" i="33"/>
  <c r="A2549" i="33"/>
  <c r="A2550" i="33"/>
  <c r="A2551" i="33"/>
  <c r="A2552" i="33"/>
  <c r="A2553" i="33"/>
  <c r="A2554" i="33"/>
  <c r="A2555" i="33"/>
  <c r="A2556" i="33"/>
  <c r="A2557" i="33"/>
  <c r="A2558" i="33"/>
  <c r="A2559" i="33"/>
  <c r="A2560" i="33"/>
  <c r="A2561" i="33"/>
  <c r="A2562" i="33"/>
  <c r="A2563" i="33"/>
  <c r="A2564" i="33"/>
  <c r="A2565" i="33"/>
  <c r="A2566" i="33"/>
  <c r="A2567" i="33"/>
  <c r="A2568" i="33"/>
  <c r="A2569" i="33"/>
  <c r="A2570" i="33"/>
  <c r="A2571" i="33"/>
  <c r="A2572" i="33"/>
  <c r="A2573" i="33"/>
  <c r="A2574" i="33"/>
  <c r="A2575" i="33"/>
  <c r="A2576" i="33"/>
  <c r="A2577" i="33"/>
  <c r="A2578" i="33"/>
  <c r="A2579" i="33"/>
  <c r="A2580" i="33"/>
  <c r="A2581" i="33"/>
  <c r="A2582" i="33"/>
  <c r="A2583" i="33"/>
  <c r="A2584" i="33"/>
  <c r="A2585" i="33"/>
  <c r="A2586" i="33"/>
  <c r="A2587" i="33"/>
  <c r="A2588" i="33"/>
  <c r="A2589" i="33"/>
  <c r="A2590" i="33"/>
  <c r="A2591" i="33"/>
  <c r="A2592" i="33"/>
  <c r="A2593" i="33"/>
  <c r="A2594" i="33"/>
  <c r="A2595" i="33"/>
  <c r="A2596" i="33"/>
  <c r="A2597" i="33"/>
  <c r="A2598" i="33"/>
  <c r="A2599" i="33"/>
  <c r="A2600" i="33"/>
  <c r="A2601" i="33"/>
  <c r="A2602" i="33"/>
  <c r="A2603" i="33"/>
  <c r="A2604" i="33"/>
  <c r="A2605" i="33"/>
  <c r="A2606" i="33"/>
  <c r="A2607" i="33"/>
  <c r="A2608" i="33"/>
  <c r="A2609" i="33"/>
  <c r="A2610" i="33"/>
  <c r="A2611" i="33"/>
  <c r="A2612" i="33"/>
  <c r="A2613" i="33"/>
  <c r="A2614" i="33"/>
  <c r="A2615" i="33"/>
  <c r="A2616" i="33"/>
  <c r="A2617" i="33"/>
  <c r="A2618" i="33"/>
  <c r="A2619" i="33"/>
  <c r="A2620" i="33"/>
  <c r="A2621" i="33"/>
  <c r="A2622" i="33"/>
  <c r="A2623" i="33"/>
  <c r="A2624" i="33"/>
  <c r="A2625" i="33"/>
  <c r="A2626" i="33"/>
  <c r="A2627" i="33"/>
  <c r="A2628" i="33"/>
  <c r="A2629" i="33"/>
  <c r="A2630" i="33"/>
  <c r="A2631" i="33"/>
  <c r="A2632" i="33"/>
  <c r="A2633" i="33"/>
  <c r="A2634" i="33"/>
  <c r="A2635" i="33"/>
  <c r="A2636" i="33"/>
  <c r="A2637" i="33"/>
  <c r="A2638" i="33"/>
  <c r="A2639" i="33"/>
  <c r="A2640" i="33"/>
  <c r="A2641" i="33"/>
  <c r="A2642" i="33"/>
  <c r="A2643" i="33"/>
  <c r="A2644" i="33"/>
  <c r="A2645" i="33"/>
  <c r="A2646" i="33"/>
  <c r="A2647" i="33"/>
  <c r="A2648" i="33"/>
  <c r="A2649" i="33"/>
  <c r="A2650" i="33"/>
  <c r="A2651" i="33"/>
  <c r="A2652" i="33"/>
  <c r="A2653" i="33"/>
  <c r="A2654" i="33"/>
  <c r="A2655" i="33"/>
  <c r="A2656" i="33"/>
  <c r="A2657" i="33"/>
  <c r="A2658" i="33"/>
  <c r="A2659" i="33"/>
  <c r="A2660" i="33"/>
  <c r="A2661" i="33"/>
  <c r="A2662" i="33"/>
  <c r="A2663" i="33"/>
  <c r="A2664" i="33"/>
  <c r="A2665" i="33"/>
  <c r="A2666" i="33"/>
  <c r="A2667" i="33"/>
  <c r="A2668" i="33"/>
  <c r="A2669" i="33"/>
  <c r="A2670" i="33"/>
  <c r="A2671" i="33"/>
  <c r="A2672" i="33"/>
  <c r="A2673" i="33"/>
  <c r="A2674" i="33"/>
  <c r="A2675" i="33"/>
  <c r="A2676" i="33"/>
  <c r="A2677" i="33"/>
  <c r="A2678" i="33"/>
  <c r="A2679" i="33"/>
  <c r="A2680" i="33"/>
  <c r="A2681" i="33"/>
  <c r="A2682" i="33"/>
  <c r="A2683" i="33"/>
  <c r="A2684" i="33"/>
  <c r="A2685" i="33"/>
  <c r="A2686" i="33"/>
  <c r="A2687" i="33"/>
  <c r="A2688" i="33"/>
  <c r="A2689" i="33"/>
  <c r="A2690" i="33"/>
  <c r="A2691" i="33"/>
  <c r="A2692" i="33"/>
  <c r="A2693" i="33"/>
  <c r="A2694" i="33"/>
  <c r="A2695" i="33"/>
  <c r="A2696" i="33"/>
  <c r="A2697" i="33"/>
  <c r="A2698" i="33"/>
  <c r="A2699" i="33"/>
  <c r="A2700" i="33"/>
  <c r="A2701" i="33"/>
  <c r="A2702" i="33"/>
  <c r="A2703" i="33"/>
  <c r="A2704" i="33"/>
  <c r="A2705" i="33"/>
  <c r="A2706" i="33"/>
  <c r="A2707" i="33"/>
  <c r="A2708" i="33"/>
  <c r="A2709" i="33"/>
  <c r="A2710" i="33"/>
  <c r="A2711" i="33"/>
  <c r="A2712" i="33"/>
  <c r="A2713" i="33"/>
  <c r="A2714" i="33"/>
  <c r="A2715" i="33"/>
  <c r="A2716" i="33"/>
  <c r="A2717" i="33"/>
  <c r="A2718" i="33"/>
  <c r="A2719" i="33"/>
  <c r="A2720" i="33"/>
  <c r="A2721" i="33"/>
  <c r="A2722" i="33"/>
  <c r="A2723" i="33"/>
  <c r="A2724" i="33"/>
  <c r="A2725" i="33"/>
  <c r="A2726" i="33"/>
  <c r="A2727" i="33"/>
  <c r="A2728" i="33"/>
  <c r="A2729" i="33"/>
  <c r="A2730" i="33"/>
  <c r="A2731" i="33"/>
  <c r="A2732" i="33"/>
  <c r="A2733" i="33"/>
  <c r="A2734" i="33"/>
  <c r="A2735" i="33"/>
  <c r="A2736" i="33"/>
  <c r="A2737" i="33"/>
  <c r="A2738" i="33"/>
  <c r="A2739" i="33"/>
  <c r="A2740" i="33"/>
  <c r="A2741" i="33"/>
  <c r="A2742" i="33"/>
  <c r="A2743" i="33"/>
  <c r="A2744" i="33"/>
  <c r="A2745" i="33"/>
  <c r="A2746" i="33"/>
  <c r="A2747" i="33"/>
  <c r="A2748" i="33"/>
  <c r="A2749" i="33"/>
  <c r="A2750" i="33"/>
  <c r="A2751" i="33"/>
  <c r="A2752" i="33"/>
  <c r="A2753" i="33"/>
  <c r="A2754" i="33"/>
  <c r="A2755" i="33"/>
  <c r="A2756" i="33"/>
  <c r="A2757" i="33"/>
  <c r="A2758" i="33"/>
  <c r="A2759" i="33"/>
  <c r="A2760" i="33"/>
  <c r="A2761" i="33"/>
  <c r="A2762" i="33"/>
  <c r="A2763" i="33"/>
  <c r="A2764" i="33"/>
  <c r="A2765" i="33"/>
  <c r="A2766" i="33"/>
  <c r="A2767" i="33"/>
  <c r="A2768" i="33"/>
  <c r="A2769" i="33"/>
  <c r="A2770" i="33"/>
  <c r="A2771" i="33"/>
  <c r="A2772" i="33"/>
  <c r="A2773" i="33"/>
  <c r="A2774" i="33"/>
  <c r="A2775" i="33"/>
  <c r="A2776" i="33"/>
  <c r="A2777" i="33"/>
  <c r="A2778" i="33"/>
  <c r="A2779" i="33"/>
  <c r="A2780" i="33"/>
  <c r="A2781" i="33"/>
  <c r="A2782" i="33"/>
  <c r="A2783" i="33"/>
  <c r="A2784" i="33"/>
  <c r="A2785" i="33"/>
  <c r="A2786" i="33"/>
  <c r="A2787" i="33"/>
  <c r="A2788" i="33"/>
  <c r="A2789" i="33"/>
  <c r="A2790" i="33"/>
  <c r="A2791" i="33"/>
  <c r="A2792" i="33"/>
  <c r="A2793" i="33"/>
  <c r="A2794" i="33"/>
  <c r="A2795" i="33"/>
  <c r="A2796" i="33"/>
  <c r="A2797" i="33"/>
  <c r="A2798" i="33"/>
  <c r="A2799" i="33"/>
  <c r="A2800" i="33"/>
  <c r="A2801" i="33"/>
  <c r="A2802" i="33"/>
  <c r="A2803" i="33"/>
  <c r="A2804" i="33"/>
  <c r="A2805" i="33"/>
  <c r="A2806" i="33"/>
  <c r="A2807" i="33"/>
  <c r="A2808" i="33"/>
  <c r="A2809" i="33"/>
  <c r="A2810" i="33"/>
  <c r="A2811" i="33"/>
  <c r="A2812" i="33"/>
  <c r="A2813" i="33"/>
  <c r="A2814" i="33"/>
  <c r="A2815" i="33"/>
  <c r="A2816" i="33"/>
  <c r="A2817" i="33"/>
  <c r="A2818" i="33"/>
  <c r="A2819" i="33"/>
  <c r="A2820" i="33"/>
  <c r="A2821" i="33"/>
  <c r="A2822" i="33"/>
  <c r="A2823" i="33"/>
  <c r="A2824" i="33"/>
  <c r="A2825" i="33"/>
  <c r="A2826" i="33"/>
  <c r="A2827" i="33"/>
  <c r="A2828" i="33"/>
  <c r="A2829" i="33"/>
  <c r="A2830" i="33"/>
  <c r="A2831" i="33"/>
  <c r="A2832" i="33"/>
  <c r="A2833" i="33"/>
  <c r="A2834" i="33"/>
  <c r="A2835" i="33"/>
  <c r="A2836" i="33"/>
  <c r="A2837" i="33"/>
  <c r="A2838" i="33"/>
  <c r="A2839" i="33"/>
  <c r="A2840" i="33"/>
  <c r="A2841" i="33"/>
  <c r="A2842" i="33"/>
  <c r="A2843" i="33"/>
  <c r="A2844" i="33"/>
  <c r="A2845" i="33"/>
  <c r="A2846" i="33"/>
  <c r="A2847" i="33"/>
  <c r="A2848" i="33"/>
  <c r="A2849" i="33"/>
  <c r="A2850" i="33"/>
  <c r="A2851" i="33"/>
  <c r="A2852" i="33"/>
  <c r="A2853" i="33"/>
  <c r="A2854" i="33"/>
  <c r="A2855" i="33"/>
  <c r="A2856" i="33"/>
  <c r="A2857" i="33"/>
  <c r="A2858" i="33"/>
  <c r="A2859" i="33"/>
  <c r="A2860" i="33"/>
  <c r="A2861" i="33"/>
  <c r="A2862" i="33"/>
  <c r="A2863" i="33"/>
  <c r="A2864" i="33"/>
  <c r="A2865" i="33"/>
  <c r="A2866" i="33"/>
  <c r="A2867" i="33"/>
  <c r="A2868" i="33"/>
  <c r="A2869" i="33"/>
  <c r="A2870" i="33"/>
  <c r="A2871" i="33"/>
  <c r="A2872" i="33"/>
  <c r="A2873" i="33"/>
  <c r="A2874" i="33"/>
  <c r="A2875" i="33"/>
  <c r="A2876" i="33"/>
  <c r="A2877" i="33"/>
  <c r="A2878" i="33"/>
  <c r="A2879" i="33"/>
  <c r="A2880" i="33"/>
  <c r="A2881" i="33"/>
  <c r="A2882" i="33"/>
  <c r="A2883" i="33"/>
  <c r="A2884" i="33"/>
  <c r="A2885" i="33"/>
  <c r="A2886" i="33"/>
  <c r="A2887" i="33"/>
  <c r="A2888" i="33"/>
  <c r="A2889" i="33"/>
  <c r="A2890" i="33"/>
  <c r="A2891" i="33"/>
  <c r="A2892" i="33"/>
  <c r="A2893" i="33"/>
  <c r="A2894" i="33"/>
  <c r="A2895" i="33"/>
  <c r="A2896" i="33"/>
  <c r="A2897" i="33"/>
  <c r="A2898" i="33"/>
  <c r="A2899" i="33"/>
  <c r="A2900" i="33"/>
  <c r="A2901" i="33"/>
  <c r="A2902" i="33"/>
  <c r="A2903" i="33"/>
  <c r="A2904" i="33"/>
  <c r="A2905" i="33"/>
  <c r="A2906" i="33"/>
  <c r="A2907" i="33"/>
  <c r="A2908" i="33"/>
  <c r="A2909" i="33"/>
  <c r="A2910" i="33"/>
  <c r="A2911" i="33"/>
  <c r="A2912" i="33"/>
  <c r="A2913" i="33"/>
  <c r="A2914" i="33"/>
  <c r="A2915" i="33"/>
  <c r="A2916" i="33"/>
  <c r="A2917" i="33"/>
  <c r="A2918" i="33"/>
  <c r="A2919" i="33"/>
  <c r="A2920" i="33"/>
  <c r="A2921" i="33"/>
  <c r="A2922" i="33"/>
  <c r="A2923" i="33"/>
  <c r="A2924" i="33"/>
  <c r="A2925" i="33"/>
  <c r="A2926" i="33"/>
  <c r="A2927" i="33"/>
  <c r="A2928" i="33"/>
  <c r="A2929" i="33"/>
  <c r="A2930" i="33"/>
  <c r="A2931" i="33"/>
  <c r="A2932" i="33"/>
  <c r="A2933" i="33"/>
  <c r="A2934" i="33"/>
  <c r="A2935" i="33"/>
  <c r="A2936" i="33"/>
  <c r="A2937" i="33"/>
  <c r="A2938" i="33"/>
  <c r="A2939" i="33"/>
  <c r="A2940" i="33"/>
  <c r="A2941" i="33"/>
  <c r="A2942" i="33"/>
  <c r="A2943" i="33"/>
  <c r="A2944" i="33"/>
  <c r="A2945" i="33"/>
  <c r="A2946" i="33"/>
  <c r="A2947" i="33"/>
  <c r="A2948" i="33"/>
  <c r="A2949" i="33"/>
  <c r="A2950" i="33"/>
  <c r="A2951" i="33"/>
  <c r="A2952" i="33"/>
  <c r="A2953" i="33"/>
  <c r="A2954" i="33"/>
  <c r="A2955" i="33"/>
  <c r="A2956" i="33"/>
  <c r="A2957" i="33"/>
  <c r="A2958" i="33"/>
  <c r="A2959" i="33"/>
  <c r="A2960" i="33"/>
  <c r="A2961" i="33"/>
  <c r="A2962" i="33"/>
  <c r="A2963" i="33"/>
  <c r="A2964" i="33"/>
  <c r="A2965" i="33"/>
  <c r="A2966" i="33"/>
  <c r="A2967" i="33"/>
  <c r="A2968" i="33"/>
  <c r="A2969" i="33"/>
  <c r="A2970" i="33"/>
  <c r="A2971" i="33"/>
  <c r="A2972" i="33"/>
  <c r="A2973" i="33"/>
  <c r="A2974" i="33"/>
  <c r="A2975" i="33"/>
  <c r="A2976" i="33"/>
  <c r="A2977" i="33"/>
  <c r="A2978" i="33"/>
  <c r="A2979" i="33"/>
  <c r="A2980" i="33"/>
  <c r="A2981" i="33"/>
  <c r="A2982" i="33"/>
  <c r="A2983" i="33"/>
  <c r="A2984" i="33"/>
  <c r="A2985" i="33"/>
  <c r="A3002" i="33"/>
  <c r="A3003" i="33"/>
  <c r="A3004" i="33"/>
  <c r="A3005" i="33"/>
  <c r="A3006" i="33"/>
  <c r="A3007" i="33"/>
  <c r="A3008" i="33"/>
  <c r="A3009" i="33"/>
  <c r="A3010" i="33"/>
  <c r="A3011" i="33"/>
  <c r="A3012" i="33"/>
  <c r="A3013" i="33"/>
  <c r="A3014" i="33"/>
  <c r="A3015" i="33"/>
  <c r="A3016" i="33"/>
  <c r="A3017" i="33"/>
  <c r="A3018" i="33"/>
  <c r="A3019" i="33"/>
  <c r="A3020" i="33"/>
  <c r="A3021" i="33"/>
  <c r="A3022" i="33"/>
  <c r="A3023" i="33"/>
  <c r="A3024" i="33"/>
  <c r="A3025" i="33"/>
  <c r="A3026" i="33"/>
  <c r="A3027" i="33"/>
  <c r="A3028" i="33"/>
  <c r="A3029" i="33"/>
  <c r="A3030" i="33"/>
  <c r="A3031" i="33"/>
  <c r="A3032" i="33"/>
  <c r="A3033" i="33"/>
  <c r="A3034" i="33"/>
  <c r="A3035" i="33"/>
  <c r="A3036" i="33"/>
  <c r="A3037" i="33"/>
  <c r="A3038" i="33"/>
  <c r="A3039" i="33"/>
  <c r="A3040" i="33"/>
  <c r="A3041" i="33"/>
  <c r="A3042" i="33"/>
  <c r="A3043" i="33"/>
  <c r="A3044" i="33"/>
  <c r="A3045" i="33"/>
  <c r="A3046" i="33"/>
  <c r="A3047" i="33"/>
  <c r="A3048" i="33"/>
  <c r="A3049" i="33"/>
  <c r="A3050" i="33"/>
  <c r="A3051" i="33"/>
  <c r="A3052" i="33"/>
  <c r="A3053" i="33"/>
  <c r="A3054" i="33"/>
  <c r="A3055" i="33"/>
  <c r="A3056" i="33"/>
  <c r="A3057" i="33"/>
  <c r="A3058" i="33"/>
  <c r="A3059" i="33"/>
  <c r="A3060" i="33"/>
  <c r="A3061" i="33"/>
  <c r="A3062" i="33"/>
  <c r="A3063" i="33"/>
  <c r="A3064" i="33"/>
  <c r="A3065" i="33"/>
  <c r="A3066" i="33"/>
  <c r="A3067" i="33"/>
  <c r="A3068" i="33"/>
  <c r="A3069" i="33"/>
  <c r="A3070" i="33"/>
  <c r="A3071" i="33"/>
  <c r="A3072" i="33"/>
  <c r="A3073" i="33"/>
  <c r="A3074" i="33"/>
  <c r="A3075" i="33"/>
  <c r="A3076" i="33"/>
  <c r="A3077" i="33"/>
  <c r="A3078" i="33"/>
  <c r="A3079" i="33"/>
  <c r="A3080" i="33"/>
  <c r="A3081" i="33"/>
  <c r="A3082" i="33"/>
  <c r="A3083" i="33"/>
  <c r="A3084" i="33"/>
  <c r="A3085" i="33"/>
  <c r="A3086" i="33"/>
  <c r="A3087" i="33"/>
  <c r="A3088" i="33"/>
  <c r="A3089" i="33"/>
  <c r="A3090" i="33"/>
  <c r="A3091" i="33"/>
  <c r="A3092" i="33"/>
  <c r="A3093" i="33"/>
  <c r="A3094" i="33"/>
  <c r="A3095" i="33"/>
  <c r="A3096" i="33"/>
  <c r="A3097" i="33"/>
  <c r="A3098" i="33"/>
  <c r="A3099" i="33"/>
  <c r="A3100" i="33"/>
  <c r="A3101" i="33"/>
  <c r="A3102" i="33"/>
  <c r="A3103" i="33"/>
  <c r="A3104" i="33"/>
  <c r="A3105" i="33"/>
  <c r="A3106" i="33"/>
  <c r="A3107" i="33"/>
  <c r="A3108" i="33"/>
  <c r="A3109" i="33"/>
  <c r="A3110" i="33"/>
  <c r="A3111" i="33"/>
  <c r="A3112" i="33"/>
  <c r="A3113" i="33"/>
  <c r="A3114" i="33"/>
  <c r="A3115" i="33"/>
  <c r="A3116" i="33"/>
  <c r="A3117" i="33"/>
  <c r="A3118" i="33"/>
  <c r="A3119" i="33"/>
  <c r="A3120" i="33"/>
  <c r="A3121" i="33"/>
  <c r="A3122" i="33"/>
  <c r="A3123" i="33"/>
  <c r="A3124" i="33"/>
  <c r="A3125" i="33"/>
  <c r="A3126" i="33"/>
  <c r="A3127" i="33"/>
  <c r="A3128" i="33"/>
  <c r="A8" i="33" l="1"/>
  <c r="A9" i="33"/>
  <c r="A10" i="33"/>
  <c r="A11" i="33"/>
  <c r="A12" i="33"/>
  <c r="A13" i="33"/>
  <c r="A14" i="33"/>
  <c r="A15" i="33"/>
  <c r="A16" i="33"/>
  <c r="A17" i="33"/>
  <c r="A18" i="33"/>
  <c r="A19" i="33"/>
  <c r="A20" i="33"/>
  <c r="A21" i="33"/>
  <c r="A22" i="33"/>
  <c r="A23" i="33"/>
  <c r="A24" i="33"/>
  <c r="A25" i="33"/>
  <c r="A26" i="33"/>
  <c r="A27" i="33"/>
  <c r="A28" i="33"/>
  <c r="A29" i="33"/>
  <c r="A30" i="33"/>
  <c r="A31" i="33"/>
  <c r="A32" i="33"/>
  <c r="A33" i="33"/>
  <c r="A34" i="33"/>
  <c r="A35" i="33"/>
  <c r="A36" i="33"/>
  <c r="A37" i="33"/>
  <c r="A38" i="33"/>
  <c r="A39" i="33"/>
  <c r="A40" i="33"/>
  <c r="A41" i="33"/>
  <c r="A42" i="33"/>
  <c r="A43" i="33"/>
  <c r="A44" i="33"/>
  <c r="A45" i="33"/>
  <c r="A46" i="33"/>
  <c r="A47" i="33"/>
  <c r="A48" i="33"/>
  <c r="A49" i="33"/>
  <c r="A50" i="33"/>
  <c r="A51" i="33"/>
  <c r="A52" i="33"/>
  <c r="A53" i="33"/>
  <c r="A54" i="33"/>
  <c r="A55" i="33"/>
  <c r="A56" i="33"/>
  <c r="A57" i="33"/>
  <c r="A58" i="33"/>
  <c r="A59" i="33"/>
  <c r="A60" i="33"/>
  <c r="A61" i="33"/>
  <c r="A62" i="33"/>
  <c r="A63" i="33"/>
  <c r="A64" i="33"/>
  <c r="A65" i="33"/>
  <c r="A66" i="33"/>
  <c r="A67" i="33"/>
  <c r="A68" i="33"/>
  <c r="A69" i="33"/>
  <c r="A70" i="33"/>
  <c r="A71" i="33"/>
  <c r="A72" i="33"/>
  <c r="A73" i="33"/>
  <c r="A74" i="33"/>
  <c r="A75" i="33"/>
  <c r="A76" i="33"/>
  <c r="A77" i="33"/>
  <c r="A78" i="33"/>
  <c r="A79" i="33"/>
  <c r="A80" i="33"/>
  <c r="A81" i="33"/>
  <c r="A82" i="33"/>
  <c r="A83" i="33"/>
  <c r="A84" i="33"/>
  <c r="A85" i="33"/>
  <c r="A86" i="33"/>
  <c r="A87" i="33"/>
  <c r="A88" i="33"/>
  <c r="A89" i="33"/>
  <c r="A90" i="33"/>
  <c r="A91" i="33"/>
  <c r="A92" i="33"/>
  <c r="A93" i="33"/>
  <c r="A94" i="33"/>
  <c r="A95" i="33"/>
  <c r="A96" i="33"/>
  <c r="A97" i="33"/>
  <c r="A98" i="33"/>
  <c r="A99" i="33"/>
  <c r="A100" i="33"/>
  <c r="A101" i="33"/>
  <c r="A102" i="33"/>
  <c r="A103" i="33"/>
  <c r="A104" i="33"/>
  <c r="A105" i="33"/>
  <c r="A106" i="33"/>
  <c r="A107" i="33"/>
  <c r="A108" i="33"/>
  <c r="A109" i="33"/>
  <c r="A110" i="33"/>
  <c r="A111" i="33"/>
  <c r="A112" i="33"/>
  <c r="A113" i="33"/>
  <c r="A114" i="33"/>
  <c r="A115" i="33"/>
  <c r="A116" i="33"/>
  <c r="A117" i="33"/>
  <c r="A118" i="33"/>
  <c r="A119" i="33"/>
  <c r="A120" i="33"/>
  <c r="A121" i="33"/>
  <c r="A122" i="33"/>
  <c r="A123" i="33"/>
  <c r="A124" i="33"/>
  <c r="A125" i="33"/>
  <c r="A126" i="33"/>
  <c r="A127" i="33"/>
  <c r="A128" i="33"/>
  <c r="A129" i="33"/>
  <c r="A130" i="33"/>
  <c r="A131" i="33"/>
  <c r="A132" i="33"/>
  <c r="A133" i="33"/>
  <c r="A134" i="33"/>
  <c r="A135" i="33"/>
  <c r="A136" i="33"/>
  <c r="A137" i="33"/>
  <c r="A138" i="33"/>
  <c r="A139" i="33"/>
  <c r="A140" i="33"/>
  <c r="A141" i="33"/>
  <c r="A142" i="33"/>
  <c r="A143" i="33"/>
  <c r="A144" i="33"/>
  <c r="A145" i="33"/>
  <c r="A146" i="33"/>
  <c r="A147" i="33"/>
  <c r="A148" i="33"/>
  <c r="A149" i="33"/>
  <c r="A150" i="33"/>
  <c r="A151" i="33"/>
  <c r="A152" i="33"/>
  <c r="A153" i="33"/>
  <c r="A154" i="33"/>
  <c r="A155" i="33"/>
  <c r="A156" i="33"/>
  <c r="A157" i="33"/>
  <c r="A158" i="33"/>
  <c r="A159" i="33"/>
  <c r="A160" i="33"/>
  <c r="A161" i="33"/>
  <c r="A162" i="33"/>
  <c r="A163" i="33"/>
  <c r="A164" i="33"/>
  <c r="A165" i="33"/>
  <c r="A166" i="33"/>
  <c r="A167" i="33"/>
  <c r="A168" i="33"/>
  <c r="A169" i="33"/>
  <c r="A170" i="33"/>
  <c r="A171" i="33"/>
  <c r="A172" i="33"/>
  <c r="A173" i="33"/>
  <c r="A174" i="33"/>
  <c r="A175" i="33"/>
  <c r="A176" i="33"/>
  <c r="A177" i="33"/>
  <c r="A178" i="33"/>
  <c r="A179" i="33"/>
  <c r="A180" i="33"/>
  <c r="A181" i="33"/>
  <c r="A182" i="33"/>
  <c r="A183" i="33"/>
  <c r="A184" i="33"/>
  <c r="A185" i="33"/>
  <c r="A186" i="33"/>
  <c r="A187" i="33"/>
  <c r="A188" i="33"/>
  <c r="A189" i="33"/>
  <c r="A190" i="33"/>
  <c r="A191" i="33"/>
  <c r="A192" i="33"/>
  <c r="A193" i="33"/>
  <c r="A194" i="33"/>
  <c r="A195" i="33"/>
  <c r="A196" i="33"/>
  <c r="A197" i="33"/>
  <c r="A198" i="33"/>
  <c r="A199" i="33"/>
  <c r="A200" i="33"/>
  <c r="A201" i="33"/>
  <c r="A202" i="33"/>
  <c r="A203" i="33"/>
  <c r="A204" i="33"/>
  <c r="A205" i="33"/>
  <c r="A206" i="33"/>
  <c r="A207" i="33"/>
  <c r="A208" i="33"/>
  <c r="A209" i="33"/>
  <c r="A210" i="33"/>
  <c r="A211" i="33"/>
  <c r="A212" i="33"/>
  <c r="A213" i="33"/>
  <c r="A214" i="33"/>
  <c r="A215" i="33"/>
  <c r="A216" i="33"/>
  <c r="A217" i="33"/>
  <c r="A218" i="33"/>
  <c r="A219" i="33"/>
  <c r="A220" i="33"/>
  <c r="A221" i="33"/>
  <c r="A222" i="33"/>
  <c r="A223" i="33"/>
  <c r="A224" i="33"/>
  <c r="A225" i="33"/>
  <c r="A226" i="33"/>
  <c r="A227" i="33"/>
  <c r="A228" i="33"/>
  <c r="A229" i="33"/>
  <c r="A230" i="33"/>
  <c r="A231" i="33"/>
  <c r="A232" i="33"/>
  <c r="A233" i="33"/>
  <c r="A234" i="33"/>
  <c r="A235" i="33"/>
  <c r="A236" i="33"/>
  <c r="A237" i="33"/>
  <c r="A238" i="33"/>
  <c r="A239" i="33"/>
  <c r="A240" i="33"/>
  <c r="A241" i="33"/>
  <c r="A242" i="33"/>
  <c r="A243" i="33"/>
  <c r="A244" i="33"/>
  <c r="A245" i="33"/>
  <c r="A246" i="33"/>
  <c r="A247" i="33"/>
  <c r="A248" i="33"/>
  <c r="A249" i="33"/>
  <c r="A250" i="33"/>
  <c r="A251" i="33"/>
  <c r="A252" i="33"/>
  <c r="A253" i="33"/>
  <c r="A254" i="33"/>
  <c r="A255" i="33"/>
  <c r="A256" i="33"/>
  <c r="A257" i="33"/>
  <c r="A258" i="33"/>
  <c r="A259" i="33"/>
  <c r="A260" i="33"/>
  <c r="A261" i="33"/>
  <c r="A262" i="33"/>
  <c r="A263" i="33"/>
  <c r="A264" i="33"/>
  <c r="A265" i="33"/>
  <c r="A266" i="33"/>
  <c r="A267" i="33"/>
  <c r="A268" i="33"/>
  <c r="A269" i="33"/>
  <c r="A270" i="33"/>
  <c r="A271" i="33"/>
  <c r="A272" i="33"/>
  <c r="A273" i="33"/>
  <c r="A274" i="33"/>
  <c r="A275" i="33"/>
  <c r="A276" i="33"/>
  <c r="A277" i="33"/>
  <c r="A278" i="33"/>
  <c r="A279" i="33"/>
  <c r="A280" i="33"/>
  <c r="A281" i="33"/>
  <c r="A282" i="33"/>
  <c r="A283" i="33"/>
  <c r="A284" i="33"/>
  <c r="A285" i="33"/>
  <c r="A286" i="33"/>
  <c r="A287" i="33"/>
  <c r="A288" i="33"/>
  <c r="A289" i="33"/>
  <c r="A290" i="33"/>
  <c r="A291" i="33"/>
  <c r="A292" i="33"/>
  <c r="A293" i="33"/>
  <c r="A294" i="33"/>
  <c r="A295" i="33"/>
  <c r="A296" i="33"/>
  <c r="A297" i="33"/>
  <c r="A298" i="33"/>
  <c r="A299" i="33"/>
  <c r="A300" i="33"/>
  <c r="A301" i="33"/>
  <c r="A302" i="33"/>
  <c r="A303" i="33"/>
  <c r="A304" i="33"/>
  <c r="A305" i="33"/>
  <c r="A306" i="33"/>
  <c r="A307" i="33"/>
  <c r="A308" i="33"/>
  <c r="A309" i="33"/>
  <c r="A310" i="33"/>
  <c r="A311" i="33"/>
  <c r="A312" i="33"/>
  <c r="A313" i="33"/>
  <c r="A314" i="33"/>
  <c r="A315" i="33"/>
  <c r="A316" i="33"/>
  <c r="A317" i="33"/>
  <c r="A318" i="33"/>
  <c r="A319" i="33"/>
  <c r="A320" i="33"/>
  <c r="A321" i="33"/>
  <c r="A322" i="33"/>
  <c r="A323" i="33"/>
  <c r="A324" i="33"/>
  <c r="A325" i="33"/>
  <c r="A326" i="33"/>
  <c r="A327" i="33"/>
  <c r="A328" i="33"/>
  <c r="A329" i="33"/>
  <c r="A330" i="33"/>
  <c r="A331" i="33"/>
  <c r="A332" i="33"/>
  <c r="A333" i="33"/>
  <c r="A334" i="33"/>
  <c r="A335" i="33"/>
  <c r="A336" i="33"/>
  <c r="A337" i="33"/>
  <c r="A338" i="33"/>
  <c r="A339" i="33"/>
  <c r="A340" i="33"/>
  <c r="A341" i="33"/>
  <c r="A342" i="33"/>
  <c r="A343" i="33"/>
  <c r="A344" i="33"/>
  <c r="A345" i="33"/>
  <c r="A346" i="33"/>
  <c r="A347" i="33"/>
  <c r="A348" i="33"/>
  <c r="A349" i="33"/>
  <c r="A350" i="33"/>
  <c r="A351" i="33"/>
  <c r="A352" i="33"/>
  <c r="A353" i="33"/>
  <c r="A354" i="33"/>
  <c r="A355" i="33"/>
  <c r="A356" i="33"/>
  <c r="A357" i="33"/>
  <c r="A358" i="33"/>
  <c r="A359" i="33"/>
  <c r="A360" i="33"/>
  <c r="A361" i="33"/>
  <c r="A362" i="33"/>
  <c r="A363" i="33"/>
  <c r="A364" i="33"/>
  <c r="A365" i="33"/>
  <c r="A366" i="33"/>
  <c r="A367" i="33"/>
  <c r="A368" i="33"/>
  <c r="A369" i="33"/>
  <c r="A370" i="33"/>
  <c r="A371" i="33"/>
  <c r="A372" i="33"/>
  <c r="A373" i="33"/>
  <c r="A374" i="33"/>
  <c r="A375" i="33"/>
  <c r="A376" i="33"/>
  <c r="A377" i="33"/>
  <c r="A378" i="33"/>
  <c r="A379" i="33"/>
  <c r="A380" i="33"/>
  <c r="A381" i="33"/>
  <c r="A382" i="33"/>
  <c r="A383" i="33"/>
  <c r="A384" i="33"/>
  <c r="A385" i="33"/>
  <c r="A386" i="33"/>
  <c r="A387" i="33"/>
  <c r="A388" i="33"/>
  <c r="A389" i="33"/>
  <c r="A390" i="33"/>
  <c r="A391" i="33"/>
  <c r="A392" i="33"/>
  <c r="A393" i="33"/>
  <c r="A394" i="33"/>
  <c r="A395" i="33"/>
  <c r="A396" i="33"/>
  <c r="A397" i="33"/>
  <c r="A398" i="33"/>
  <c r="A399" i="33"/>
  <c r="A400" i="33"/>
  <c r="A401" i="33"/>
  <c r="A402" i="33"/>
  <c r="A403" i="33"/>
  <c r="A404" i="33"/>
  <c r="A405" i="33"/>
  <c r="A406" i="33"/>
  <c r="A407" i="33"/>
  <c r="A408" i="33"/>
  <c r="A409" i="33"/>
  <c r="A410" i="33"/>
  <c r="A411" i="33"/>
  <c r="A412" i="33"/>
  <c r="A413" i="33"/>
  <c r="A414" i="33"/>
  <c r="A415" i="33"/>
  <c r="A416" i="33"/>
  <c r="A417" i="33"/>
  <c r="A418" i="33"/>
  <c r="A419" i="33"/>
  <c r="A420" i="33"/>
  <c r="A421" i="33"/>
  <c r="A422" i="33"/>
  <c r="A423" i="33"/>
  <c r="A424" i="33"/>
  <c r="A425" i="33"/>
  <c r="A426" i="33"/>
  <c r="A427" i="33"/>
  <c r="A428" i="33"/>
  <c r="A429" i="33"/>
  <c r="A430" i="33"/>
  <c r="A431" i="33"/>
  <c r="A432" i="33"/>
  <c r="A433" i="33"/>
  <c r="A434" i="33"/>
  <c r="A435" i="33"/>
  <c r="A436" i="33"/>
  <c r="A437" i="33"/>
  <c r="A438" i="33"/>
  <c r="A439" i="33"/>
  <c r="A440" i="33"/>
  <c r="A441" i="33"/>
  <c r="A442" i="33"/>
  <c r="A443" i="33"/>
  <c r="A444" i="33"/>
  <c r="A445" i="33"/>
  <c r="A446" i="33"/>
  <c r="A447" i="33"/>
  <c r="A448" i="33"/>
  <c r="A449" i="33"/>
  <c r="A450" i="33"/>
  <c r="A451" i="33"/>
  <c r="A452" i="33"/>
  <c r="A453" i="33"/>
  <c r="A454" i="33"/>
  <c r="A455" i="33"/>
  <c r="A456" i="33"/>
  <c r="A457" i="33"/>
  <c r="A458" i="33"/>
  <c r="A459" i="33"/>
  <c r="A460" i="33"/>
  <c r="A461" i="33"/>
  <c r="A462" i="33"/>
  <c r="A463" i="33"/>
  <c r="A464" i="33"/>
  <c r="A465" i="33"/>
  <c r="A466" i="33"/>
  <c r="A467" i="33"/>
  <c r="A468" i="33"/>
  <c r="A469" i="33"/>
  <c r="A470" i="33"/>
  <c r="A471" i="33"/>
  <c r="A472" i="33"/>
  <c r="A473" i="33"/>
  <c r="A474" i="33"/>
  <c r="A475" i="33"/>
  <c r="A476" i="33"/>
  <c r="A477" i="33"/>
  <c r="A478" i="33"/>
  <c r="A479" i="33"/>
  <c r="A480" i="33"/>
  <c r="A481" i="33"/>
  <c r="A482" i="33"/>
  <c r="A483" i="33"/>
  <c r="A484" i="33"/>
  <c r="A485" i="33"/>
  <c r="A486" i="33"/>
  <c r="A487" i="33"/>
  <c r="A488" i="33"/>
  <c r="A489" i="33"/>
  <c r="A490" i="33"/>
  <c r="A491" i="33"/>
  <c r="A492" i="33"/>
  <c r="A493" i="33"/>
  <c r="A494" i="33"/>
  <c r="A495" i="33"/>
  <c r="A496" i="33"/>
  <c r="A497" i="33"/>
  <c r="A498" i="33"/>
  <c r="A499" i="33"/>
  <c r="A500" i="33"/>
  <c r="A501" i="33"/>
  <c r="A502" i="33"/>
  <c r="A503" i="33"/>
  <c r="A504" i="33"/>
  <c r="A505" i="33"/>
  <c r="A506" i="33"/>
  <c r="A507" i="33"/>
  <c r="A508" i="33"/>
  <c r="A509" i="33"/>
  <c r="A510" i="33"/>
  <c r="A511" i="33"/>
  <c r="A512" i="33"/>
  <c r="A513" i="33"/>
  <c r="A514" i="33"/>
  <c r="A515" i="33"/>
  <c r="A516" i="33"/>
  <c r="A517" i="33"/>
  <c r="A518" i="33"/>
  <c r="A519" i="33"/>
  <c r="A520" i="33"/>
  <c r="A521" i="33"/>
  <c r="A522" i="33"/>
  <c r="A523" i="33"/>
  <c r="A524" i="33"/>
  <c r="A525" i="33"/>
  <c r="A526" i="33"/>
  <c r="A527" i="33"/>
  <c r="A542" i="33"/>
  <c r="A543" i="33"/>
  <c r="A544" i="33"/>
  <c r="A545" i="33"/>
  <c r="A546" i="33"/>
  <c r="A547" i="33"/>
  <c r="A548" i="33"/>
  <c r="A549" i="33"/>
  <c r="A550" i="33"/>
  <c r="A551" i="33"/>
  <c r="A552" i="33"/>
  <c r="A553" i="33"/>
  <c r="A554" i="33"/>
  <c r="A555" i="33"/>
  <c r="A556" i="33"/>
  <c r="A557" i="33"/>
  <c r="A558" i="33"/>
  <c r="A559" i="33"/>
  <c r="A560" i="33"/>
  <c r="A561" i="33"/>
  <c r="A562" i="33"/>
  <c r="A563" i="33"/>
  <c r="A564" i="33"/>
  <c r="A565" i="33"/>
  <c r="A566" i="33"/>
  <c r="A567" i="33"/>
  <c r="A568" i="33"/>
  <c r="A569" i="33"/>
  <c r="A570" i="33"/>
  <c r="A571" i="33"/>
  <c r="A572" i="33"/>
  <c r="A573" i="33"/>
  <c r="A574" i="33"/>
  <c r="A575" i="33"/>
  <c r="A576" i="33"/>
  <c r="A577" i="33"/>
  <c r="A578" i="33"/>
  <c r="A579" i="33"/>
  <c r="A580" i="33"/>
  <c r="A581" i="33"/>
  <c r="A582" i="33"/>
  <c r="A583" i="33"/>
  <c r="A584" i="33"/>
  <c r="A585" i="33"/>
  <c r="A586" i="33"/>
  <c r="A587" i="33"/>
  <c r="A588" i="33"/>
  <c r="A589" i="33"/>
  <c r="A590" i="33"/>
  <c r="A591" i="33"/>
  <c r="A592" i="33"/>
  <c r="A593" i="33"/>
  <c r="A594" i="33"/>
  <c r="A595" i="33"/>
  <c r="A596" i="33"/>
  <c r="A597" i="33"/>
  <c r="A598" i="33"/>
  <c r="A599" i="33"/>
  <c r="A600" i="33"/>
  <c r="A601" i="33"/>
  <c r="A602" i="33"/>
  <c r="A603" i="33"/>
  <c r="A604" i="33"/>
  <c r="A605" i="33"/>
  <c r="A606" i="33"/>
  <c r="A607" i="33"/>
  <c r="A608" i="33"/>
  <c r="A609" i="33"/>
  <c r="A610" i="33"/>
  <c r="A611" i="33"/>
  <c r="A612" i="33"/>
  <c r="A613" i="33"/>
  <c r="A614" i="33"/>
  <c r="A615" i="33"/>
  <c r="A616" i="33"/>
  <c r="A617" i="33"/>
  <c r="A618" i="33"/>
  <c r="A619" i="33"/>
  <c r="A620" i="33"/>
  <c r="A621" i="33"/>
  <c r="A622" i="33"/>
  <c r="A623" i="33"/>
  <c r="A624" i="33"/>
  <c r="A625" i="33"/>
  <c r="A626" i="33"/>
  <c r="A627" i="33"/>
  <c r="A628" i="33"/>
  <c r="A629" i="33"/>
  <c r="A630" i="33"/>
  <c r="A631" i="33"/>
  <c r="A632" i="33"/>
  <c r="A633" i="33"/>
  <c r="A634" i="33"/>
  <c r="A635" i="33"/>
  <c r="A636" i="33"/>
  <c r="A637" i="33"/>
  <c r="A638" i="33"/>
  <c r="A639" i="33"/>
  <c r="A640" i="33"/>
  <c r="A641" i="33"/>
  <c r="A642" i="33"/>
  <c r="A643" i="33"/>
  <c r="A644" i="33"/>
  <c r="A645" i="33"/>
  <c r="A646" i="33"/>
  <c r="A647" i="33"/>
  <c r="A648" i="33"/>
  <c r="A649" i="33"/>
  <c r="A650" i="33"/>
  <c r="A651" i="33"/>
  <c r="A652" i="33"/>
  <c r="A653" i="33"/>
  <c r="A654" i="33"/>
  <c r="A655" i="33"/>
  <c r="A656" i="33"/>
  <c r="A657" i="33"/>
  <c r="A658" i="33"/>
  <c r="A659" i="33"/>
  <c r="A660" i="33"/>
  <c r="A661" i="33"/>
  <c r="A662" i="33"/>
  <c r="A663" i="33"/>
  <c r="A664" i="33"/>
  <c r="A665" i="33"/>
  <c r="A666" i="33"/>
  <c r="A667" i="33"/>
  <c r="A668" i="33"/>
  <c r="A669" i="33"/>
  <c r="A670" i="33"/>
  <c r="A671" i="33"/>
  <c r="A7" i="33"/>
  <c r="A1" i="17"/>
  <c r="A1" i="32"/>
  <c r="A1" i="31"/>
  <c r="A1" i="30"/>
  <c r="A1" i="29"/>
  <c r="A1" i="27"/>
  <c r="A1" i="26"/>
  <c r="A1" i="25"/>
  <c r="A1" i="24"/>
  <c r="A1" i="23"/>
  <c r="A1" i="22"/>
  <c r="A1" i="21"/>
  <c r="A1" i="20"/>
  <c r="A1" i="19"/>
  <c r="A1" i="16"/>
  <c r="A1" i="14"/>
  <c r="A1" i="13"/>
  <c r="A1" i="12"/>
  <c r="A1" i="10"/>
</calcChain>
</file>

<file path=xl/sharedStrings.xml><?xml version="1.0" encoding="utf-8"?>
<sst xmlns="http://schemas.openxmlformats.org/spreadsheetml/2006/main" count="89552" uniqueCount="6099">
  <si>
    <t>AW42IM0000R10000</t>
  </si>
  <si>
    <t>AW52IM0000R10000</t>
  </si>
  <si>
    <t>AW42PS4008S11000</t>
  </si>
  <si>
    <t>AW42PS4012R11000</t>
  </si>
  <si>
    <t>AW52PS4012R11000</t>
  </si>
  <si>
    <t>AW42AL1000R10000</t>
  </si>
  <si>
    <t>AW52AL1000R10000</t>
  </si>
  <si>
    <t>AW42AR1000R10000</t>
  </si>
  <si>
    <t>AW52AR1000R10000</t>
  </si>
  <si>
    <t>AW42AL2000R10000</t>
  </si>
  <si>
    <t>AW52AL2000R10000</t>
  </si>
  <si>
    <t>AW42AR2000R10000</t>
  </si>
  <si>
    <t>AW52AR2000R10000</t>
  </si>
  <si>
    <t>AW42MP2500R10000</t>
  </si>
  <si>
    <t>AW42MP2502R10000</t>
  </si>
  <si>
    <t>AW52MP2500R10000</t>
  </si>
  <si>
    <t>AW52MP2502R10000</t>
  </si>
  <si>
    <t>AW42AL3000R10000</t>
  </si>
  <si>
    <t>AW52AL3000R10000</t>
  </si>
  <si>
    <t>AW42AR3000R10000</t>
  </si>
  <si>
    <t>AW52AR3000R10000</t>
  </si>
  <si>
    <t>AW42MP3000R10000</t>
  </si>
  <si>
    <t>AW42MP3002R10000</t>
  </si>
  <si>
    <t>AW52MP3000R10000</t>
  </si>
  <si>
    <t>AW52MP3002R10000</t>
  </si>
  <si>
    <t>AW42JL3500R10000</t>
  </si>
  <si>
    <t>AW52JL3500R10000</t>
  </si>
  <si>
    <t>AW42JR3500R10000</t>
  </si>
  <si>
    <t>AW52JR3500R10000</t>
  </si>
  <si>
    <t>AW42TG3500R10000</t>
  </si>
  <si>
    <t>AW42TG3500R11000</t>
  </si>
  <si>
    <t>AW42TG3501R10000</t>
  </si>
  <si>
    <t>AW42TG3501R11000</t>
  </si>
  <si>
    <t>AW42RM3500R10000</t>
  </si>
  <si>
    <t>AW42RM3500R11000</t>
  </si>
  <si>
    <t>AW42RM3501R10000</t>
  </si>
  <si>
    <t>AW42RM3501R11000</t>
  </si>
  <si>
    <t>AW52TG3500R10000</t>
  </si>
  <si>
    <t>AW52TG3500R11000</t>
  </si>
  <si>
    <t>AW52TG3501R10000</t>
  </si>
  <si>
    <t>AW52TG3501R11000</t>
  </si>
  <si>
    <t>AW52RM3500R10000</t>
  </si>
  <si>
    <t>AW52RM3500R11000</t>
  </si>
  <si>
    <t>AW52RM3501R10000</t>
  </si>
  <si>
    <t>AW52RM3501R11000</t>
  </si>
  <si>
    <t>AW42MP3500R10000</t>
  </si>
  <si>
    <t>AW42MP3502R10000</t>
  </si>
  <si>
    <t>AW52MP3500R10000</t>
  </si>
  <si>
    <t>AW52MP3502R10000</t>
  </si>
  <si>
    <t>AW42TG4000R10000</t>
  </si>
  <si>
    <t>AW42TG4000R11000</t>
  </si>
  <si>
    <t>AW42TG4001R10000</t>
  </si>
  <si>
    <t>AW42TG4001R11000</t>
  </si>
  <si>
    <t>AW42RM4000R10000</t>
  </si>
  <si>
    <t>AW42RM4000R11000</t>
  </si>
  <si>
    <t>AW42RM4001R10000</t>
  </si>
  <si>
    <t>AW42RM4001R11000</t>
  </si>
  <si>
    <t>AW52TG4000R10000</t>
  </si>
  <si>
    <t>AW52TG4000R11000</t>
  </si>
  <si>
    <t>AW52TG4001R10000</t>
  </si>
  <si>
    <t>AW52TG4001R11000</t>
  </si>
  <si>
    <t>AW52RM4000R10000</t>
  </si>
  <si>
    <t>AW52RM4000R11000</t>
  </si>
  <si>
    <t>AW52RM4001R10000</t>
  </si>
  <si>
    <t>AW52RM4001R11000</t>
  </si>
  <si>
    <t>AW42MP4000R10000</t>
  </si>
  <si>
    <t>AW42MP4002R10000</t>
  </si>
  <si>
    <t>AW52MP4000R10000</t>
  </si>
  <si>
    <t>AW52MP4002R10000</t>
  </si>
  <si>
    <t>AW42JL4500R10000</t>
  </si>
  <si>
    <t>AW52JL4500R10000</t>
  </si>
  <si>
    <t>AW42JR4500R10000</t>
  </si>
  <si>
    <t>AW52JR4500R10000</t>
  </si>
  <si>
    <t>AW42JL5000R10000</t>
  </si>
  <si>
    <t>AW52JL5000R10000</t>
  </si>
  <si>
    <t>AW42JR5000R10000</t>
  </si>
  <si>
    <t>AW52JR5000R10000</t>
  </si>
  <si>
    <t>AW52P54012R11000</t>
  </si>
  <si>
    <t>UA0035B0500</t>
  </si>
  <si>
    <t>UA0035B0800</t>
  </si>
  <si>
    <t>UA0035B1500</t>
  </si>
  <si>
    <t>UA0035B1800</t>
  </si>
  <si>
    <t>UA0035B2000</t>
  </si>
  <si>
    <t>UA0035B2200</t>
  </si>
  <si>
    <t>UA0035B1750</t>
  </si>
  <si>
    <t>UA0035B2600</t>
  </si>
  <si>
    <t>UA0035B3000</t>
  </si>
  <si>
    <t>UJ1535B1500</t>
  </si>
  <si>
    <t>UJ3035B1500</t>
  </si>
  <si>
    <t>UJ6035B1500</t>
  </si>
  <si>
    <t>UJ1535B1800</t>
  </si>
  <si>
    <t>UJ3035B1800</t>
  </si>
  <si>
    <t>UJ1535B2000</t>
  </si>
  <si>
    <t>UJ3035B2000</t>
  </si>
  <si>
    <t>UJ6035B2000</t>
  </si>
  <si>
    <t>UJ1535B2200</t>
  </si>
  <si>
    <t>UJ6035B2600</t>
  </si>
  <si>
    <t>UJ1535B2600</t>
  </si>
  <si>
    <t>UJ3035B2600</t>
  </si>
  <si>
    <t>UJ1535B3000</t>
  </si>
  <si>
    <t>UJ3035B3000</t>
  </si>
  <si>
    <t>UJ6035B3000</t>
  </si>
  <si>
    <t>US0035B1500</t>
  </si>
  <si>
    <t>US0035B1800</t>
  </si>
  <si>
    <t>US0035B2600</t>
  </si>
  <si>
    <t>WAMS-165-16ST</t>
  </si>
  <si>
    <t>WAMS-180-16ST</t>
  </si>
  <si>
    <t>WAMS-165-1645</t>
  </si>
  <si>
    <t>WAMS-165-16WA</t>
  </si>
  <si>
    <t>WAMS-180-1645</t>
  </si>
  <si>
    <t>WAMS-180-16WA</t>
  </si>
  <si>
    <t>1456034</t>
  </si>
  <si>
    <t>1456030</t>
  </si>
  <si>
    <t>1456028</t>
  </si>
  <si>
    <t>1056005</t>
  </si>
  <si>
    <t>1356015</t>
  </si>
  <si>
    <t>1056006</t>
  </si>
  <si>
    <t>1056002</t>
  </si>
  <si>
    <t>1356014</t>
  </si>
  <si>
    <t>1556099</t>
  </si>
  <si>
    <t>1556098</t>
  </si>
  <si>
    <t>SD025085 J-SALES</t>
  </si>
  <si>
    <t>AGH143092 Q OS NO CE</t>
  </si>
  <si>
    <t>AW52JR4000R10000 NOCE</t>
  </si>
  <si>
    <t>AW60JL4000R10000 NOCE</t>
  </si>
  <si>
    <t>AW52JL4000R10000 NOCE</t>
  </si>
  <si>
    <t>AW60JR4000R10000 NOCE</t>
  </si>
  <si>
    <t>AW60P44012R11000 NOCE</t>
  </si>
  <si>
    <t>AW42P44012R11000 NOCE</t>
  </si>
  <si>
    <t>AW42JL4000R10000 NOCE</t>
  </si>
  <si>
    <t>AW42JR4000R10000 NOCE</t>
  </si>
  <si>
    <t>AW42P44008S11000 NOCE</t>
  </si>
  <si>
    <t>AW52P44012R11000 NOCE</t>
  </si>
  <si>
    <t>MS3552H26-PIG110J</t>
  </si>
  <si>
    <t>MS3552H21-ANG100M</t>
  </si>
  <si>
    <t>MS3552H21-ANG70G</t>
  </si>
  <si>
    <t>MS3552H21-PIG100N</t>
  </si>
  <si>
    <t>ASAHI CHIKAI V</t>
  </si>
  <si>
    <t>ASAHI CHIKAI 315 EXC</t>
  </si>
  <si>
    <t>STREAMING 18 180CM</t>
  </si>
  <si>
    <t>STREAMING 18 165CM</t>
  </si>
  <si>
    <t>STREAMING 18 135CM</t>
  </si>
  <si>
    <t>STREAMING 18 80CM</t>
  </si>
  <si>
    <t>STREAMING 14 180CM ANGLE</t>
  </si>
  <si>
    <t>STREAMING 14 180CM</t>
  </si>
  <si>
    <t>STREAMING 14 165CM</t>
  </si>
  <si>
    <t>STREAMING 14 135CM</t>
  </si>
  <si>
    <t>ASAHI CHIKAI 200CM ROUND CURVE</t>
  </si>
  <si>
    <t>ASAHI PTCA GUIDE WIRE EXTENSION CONQUEST PPO 8-20</t>
  </si>
  <si>
    <t>ASAHI EXTENSION WIRE EXTENSION 165 CM</t>
  </si>
  <si>
    <t>Stopper</t>
    <phoneticPr fontId="1"/>
  </si>
  <si>
    <t>×</t>
  </si>
  <si>
    <t>ASAHI PTCA Guide Wire ASAHI Gaia First Pre-shape 190cm</t>
  </si>
  <si>
    <t>ASAHI PTCA Guide Wire ASAHI Gaia First Pre-shape 300cm</t>
  </si>
  <si>
    <t>ASAHI PTCA Guide Wire ASAHI Gaia First Straight 190cm</t>
  </si>
  <si>
    <t>ASAHI PTCA Guide Wire ASAHI Gaia First Straight 300cm</t>
  </si>
  <si>
    <t>ASAHI PTCA Guide Wire Route</t>
  </si>
  <si>
    <t>ASAHI Peripheral Guide Wire Treasure 12</t>
  </si>
  <si>
    <t>ASAHI Peripheral Guide Wire Treasure Floppy</t>
  </si>
  <si>
    <t>ASAHI Peripheral Guide Wire Treasure Floppy 300cm</t>
  </si>
  <si>
    <t>ASAHI Peripheral Guide Wire Astato 30</t>
  </si>
  <si>
    <t>ASAHI Peripheral Guide Wire Astato 30 300cm</t>
  </si>
  <si>
    <t>SA0035N18S</t>
  </si>
  <si>
    <t>SA0035N30S</t>
  </si>
  <si>
    <t>SA0035N26S</t>
  </si>
  <si>
    <t>SJ1535N15S</t>
  </si>
  <si>
    <t>SJ1535N18S</t>
  </si>
  <si>
    <t>SJ1535N20S</t>
  </si>
  <si>
    <t>SJ1535N22S</t>
  </si>
  <si>
    <t>SA0035N20S</t>
  </si>
  <si>
    <t>SA0035N22S</t>
  </si>
  <si>
    <t>SJ1535N26S</t>
  </si>
  <si>
    <t>SJ1535N30S</t>
  </si>
  <si>
    <t>SJ3035N15S</t>
  </si>
  <si>
    <t>SJ3035N18S</t>
  </si>
  <si>
    <t>SJ3035N20S</t>
  </si>
  <si>
    <t>SJ3035N22S</t>
  </si>
  <si>
    <t>SJ3035N26S</t>
  </si>
  <si>
    <t>SJ3035N30S</t>
  </si>
  <si>
    <t>STM135-14S KR</t>
  </si>
  <si>
    <t>STM165-14S KR</t>
  </si>
  <si>
    <t>STM180-14S KR</t>
  </si>
  <si>
    <t>STM180-14A45 KR</t>
  </si>
  <si>
    <t>STM080-18S KR</t>
  </si>
  <si>
    <t>STM135-18S KR</t>
  </si>
  <si>
    <t>STM165-18S KR</t>
  </si>
  <si>
    <t>STM180-18S KR</t>
  </si>
  <si>
    <t>AMS-135-1445 JP</t>
  </si>
  <si>
    <t>AMS-165-1445 JP</t>
  </si>
  <si>
    <t>AMS-180-1445 JP</t>
  </si>
  <si>
    <t>滅菌対象品一覧</t>
    <phoneticPr fontId="1"/>
  </si>
  <si>
    <t>改訂年月日</t>
    <rPh sb="0" eb="2">
      <t>カイテイ</t>
    </rPh>
    <rPh sb="2" eb="3">
      <t>ネン</t>
    </rPh>
    <rPh sb="3" eb="4">
      <t>ツキ</t>
    </rPh>
    <rPh sb="4" eb="5">
      <t>ヒ</t>
    </rPh>
    <phoneticPr fontId="1"/>
  </si>
  <si>
    <t>Ver</t>
    <phoneticPr fontId="1"/>
  </si>
  <si>
    <t>記　事</t>
    <rPh sb="0" eb="1">
      <t>キ</t>
    </rPh>
    <rPh sb="2" eb="3">
      <t>コト</t>
    </rPh>
    <phoneticPr fontId="1"/>
  </si>
  <si>
    <t>CAPANo. CA-15003-AMD-Q150255-AR11-/Mi-01の対策として新規制定。</t>
    <rPh sb="41" eb="43">
      <t>タイサク</t>
    </rPh>
    <phoneticPr fontId="1"/>
  </si>
  <si>
    <t>・AMW-Q161087に基づき、アイテム削除。(Sizing Catheter 1421501,1421503,1421504)</t>
    <phoneticPr fontId="1"/>
  </si>
  <si>
    <t>・AMW-Q161088に基づき、アイテム削除。(ガデリウス向け脳腹CAG)</t>
    <rPh sb="30" eb="31">
      <t>ム</t>
    </rPh>
    <rPh sb="32" eb="33">
      <t>ノウ</t>
    </rPh>
    <rPh sb="33" eb="34">
      <t>ハラ</t>
    </rPh>
    <phoneticPr fontId="1"/>
  </si>
  <si>
    <t xml:space="preserve">・AMW-Q161153に基づき、図面目録削除。(Hyperion6Fr)
 (Ver.3 59/77頁 131F201～131F206, 131F210～131F214) </t>
    <rPh sb="17" eb="19">
      <t>ズメン</t>
    </rPh>
    <rPh sb="19" eb="21">
      <t>モクロク</t>
    </rPh>
    <rPh sb="51" eb="52">
      <t>ページ</t>
    </rPh>
    <phoneticPr fontId="1"/>
  </si>
  <si>
    <t xml:space="preserve">・AMW-Q161137に基づき、図面目録削除。(Hyperion7Fr)
 (Ver.3 40/77頁 1411102～1411111、58/77頁 131F101～131F103, 131F115～131F122、58,59/77頁 131F126～131F142) </t>
    <rPh sb="51" eb="52">
      <t>ページ</t>
    </rPh>
    <rPh sb="74" eb="75">
      <t>ページ</t>
    </rPh>
    <phoneticPr fontId="1"/>
  </si>
  <si>
    <t>タイ、ハノイの対象品の追加。最大滅菌回数の追加。(全面改訂のため、滅菌回数記載については色掛けしない。）
アイテムの追加と廃止図番の削除。Product List#を番号順に並び替え。Product Information修正。</t>
    <rPh sb="25" eb="27">
      <t>ゼンメン</t>
    </rPh>
    <rPh sb="27" eb="29">
      <t>カイテイ</t>
    </rPh>
    <rPh sb="33" eb="35">
      <t>メッキン</t>
    </rPh>
    <rPh sb="35" eb="37">
      <t>カイスウ</t>
    </rPh>
    <rPh sb="37" eb="39">
      <t>キサイ</t>
    </rPh>
    <rPh sb="44" eb="45">
      <t>イロ</t>
    </rPh>
    <rPh sb="45" eb="46">
      <t>カ</t>
    </rPh>
    <rPh sb="58" eb="60">
      <t>ツイカ</t>
    </rPh>
    <rPh sb="61" eb="63">
      <t>ハイシ</t>
    </rPh>
    <rPh sb="63" eb="64">
      <t>ズ</t>
    </rPh>
    <rPh sb="64" eb="65">
      <t>バン</t>
    </rPh>
    <rPh sb="66" eb="68">
      <t>サクジョ</t>
    </rPh>
    <rPh sb="83" eb="85">
      <t>バンゴウ</t>
    </rPh>
    <rPh sb="85" eb="86">
      <t>ジュン</t>
    </rPh>
    <rPh sb="87" eb="88">
      <t>ナラ</t>
    </rPh>
    <rPh sb="89" eb="90">
      <t>カ</t>
    </rPh>
    <rPh sb="111" eb="113">
      <t>シュウセイ</t>
    </rPh>
    <phoneticPr fontId="1"/>
  </si>
  <si>
    <t>・AAR-DM392504に基づき滅菌回数記載訂正。(1641013～1641024)</t>
    <rPh sb="14" eb="15">
      <t>モト</t>
    </rPh>
    <phoneticPr fontId="1"/>
  </si>
  <si>
    <t>・AAR-DM3846018に基づき滅菌回数記載訂正。(16A1001～16A1006)</t>
    <rPh sb="15" eb="16">
      <t>モト</t>
    </rPh>
    <phoneticPr fontId="1"/>
  </si>
  <si>
    <t>・AMR-DS392715に基づき滅菌回数記載訂正。(15D1011, 15D1012)</t>
    <rPh sb="14" eb="15">
      <t>モト</t>
    </rPh>
    <phoneticPr fontId="1"/>
  </si>
  <si>
    <t>・AMW-Q151172, AMW-Q151170に基づき滅菌回数記載訂正。(15A1003～15A1010)</t>
    <rPh sb="26" eb="27">
      <t>モト</t>
    </rPh>
    <phoneticPr fontId="1"/>
  </si>
  <si>
    <t>・AMR-DS373017に基づきアイテム追加。(15D1024, 15D1025)</t>
    <rPh sb="14" eb="15">
      <t>モト</t>
    </rPh>
    <rPh sb="21" eb="23">
      <t>ツイカ</t>
    </rPh>
    <phoneticPr fontId="1"/>
  </si>
  <si>
    <t>・滅菌回数記載の追記。(09D1001, 09D1002）</t>
    <rPh sb="1" eb="3">
      <t>メッキン</t>
    </rPh>
    <rPh sb="3" eb="5">
      <t>カイスウ</t>
    </rPh>
    <rPh sb="5" eb="7">
      <t>キサイ</t>
    </rPh>
    <rPh sb="8" eb="10">
      <t>ツイキ</t>
    </rPh>
    <phoneticPr fontId="1"/>
  </si>
  <si>
    <t>・[ASAHI Meister 16 US] 追加。(1631078～1631086) 
  AAD-DG3708125, AAD-DG103644-E, AAD-DG370724-E, AAD-DG103688-E</t>
    <rPh sb="23" eb="25">
      <t>ツイカ</t>
    </rPh>
    <phoneticPr fontId="1"/>
  </si>
  <si>
    <t xml:space="preserve">・AXESS滅菌回数AIT-D, AIT-Eを×に訂正。(1211101～1211104, 131F145) </t>
    <rPh sb="6" eb="8">
      <t>メッキン</t>
    </rPh>
    <rPh sb="8" eb="10">
      <t>カイスウ</t>
    </rPh>
    <phoneticPr fontId="1"/>
  </si>
  <si>
    <t>・Catalog Code 訂正。（AIN-CHI-200→AIN-CKI-200) (0951012)</t>
    <rPh sb="14" eb="16">
      <t>テイセイ</t>
    </rPh>
    <phoneticPr fontId="1"/>
  </si>
  <si>
    <t>・Catalog Code 訂正。（PHW14R301P CE→PHW18R101S CE) (1631026)</t>
    <rPh sb="14" eb="16">
      <t>テイセイ</t>
    </rPh>
    <phoneticPr fontId="1"/>
  </si>
  <si>
    <t>・Catalog Code にJ-sales追記。(1451013～1451041の色掛けアイテム, 15D1006, 15D1007)</t>
    <rPh sb="22" eb="24">
      <t>ツイキ</t>
    </rPh>
    <rPh sb="42" eb="43">
      <t>イロ</t>
    </rPh>
    <rPh sb="43" eb="44">
      <t>カ</t>
    </rPh>
    <phoneticPr fontId="1"/>
  </si>
  <si>
    <t>・[Masters Parkway SOFT 中国] (変更提案書AMW-Q16118) 目録書の追加と削除。
（追加：1641025～1641034、削除：12A1043～12A1047)  AMD-DM1104210-E</t>
    <rPh sb="23" eb="25">
      <t>チュウゴク</t>
    </rPh>
    <rPh sb="28" eb="30">
      <t>ヘンコウ</t>
    </rPh>
    <rPh sb="30" eb="32">
      <t>テイアン</t>
    </rPh>
    <rPh sb="32" eb="33">
      <t>ショ</t>
    </rPh>
    <rPh sb="45" eb="47">
      <t>モクロク</t>
    </rPh>
    <rPh sb="47" eb="48">
      <t>ショ</t>
    </rPh>
    <rPh sb="49" eb="51">
      <t>ツイカ</t>
    </rPh>
    <rPh sb="52" eb="54">
      <t>サクジョ</t>
    </rPh>
    <rPh sb="57" eb="59">
      <t>ツイカ</t>
    </rPh>
    <rPh sb="76" eb="78">
      <t>サクジョ</t>
    </rPh>
    <phoneticPr fontId="1"/>
  </si>
  <si>
    <t>・Product Information 訂正。（SHEATHLESS→ZENYTE) (09H1033～09H1287の色掛け部分）</t>
    <rPh sb="21" eb="23">
      <t>テイセイ</t>
    </rPh>
    <rPh sb="61" eb="62">
      <t>イロ</t>
    </rPh>
    <rPh sb="62" eb="63">
      <t>カ</t>
    </rPh>
    <rPh sb="64" eb="66">
      <t>ブブン</t>
    </rPh>
    <phoneticPr fontId="1"/>
  </si>
  <si>
    <t>・変更提案書AMW-Q161198-1に伴い[Fielder XT-A, Fielder XT-R CE向け] 目録書追加。(1631074～1631077)
　AMD-DG090145, AMD-DG111337, AMD-DG111338, AMD-DG111339</t>
    <rPh sb="1" eb="3">
      <t>ヘンコウ</t>
    </rPh>
    <rPh sb="3" eb="5">
      <t>テイアン</t>
    </rPh>
    <rPh sb="5" eb="6">
      <t>ショ</t>
    </rPh>
    <rPh sb="20" eb="21">
      <t>トモナ</t>
    </rPh>
    <rPh sb="52" eb="53">
      <t>ム</t>
    </rPh>
    <rPh sb="56" eb="58">
      <t>モクロク</t>
    </rPh>
    <rPh sb="58" eb="59">
      <t>ショ</t>
    </rPh>
    <rPh sb="59" eb="61">
      <t>ツイカ</t>
    </rPh>
    <phoneticPr fontId="1"/>
  </si>
  <si>
    <t>・Catalog Code 訂正。（CSR150-26N→CSW135-26N, 08D1003)（CSR150-26N→CSW150-26N, 08D1004)
（CSW135-26N AB→CSW135-26N US2, 09D1001)（CSW150-26N AB→CSW150-26N US2, 09D1002)
（CSW150-26N CN→CSW135-26N CN, 12D1001)（CSW150-26N CHINA→CSW150-26N CN, 12D1002)</t>
    <rPh sb="14" eb="16">
      <t>テイセイ</t>
    </rPh>
    <phoneticPr fontId="1"/>
  </si>
  <si>
    <t>・Product Information 訂正。（MC→PLGW, 661002, 661003)</t>
    <phoneticPr fontId="1"/>
  </si>
  <si>
    <t>・目録書廃止に伴い削除。（1151001, 1151002, 1151008, 1151013, 1151015)</t>
    <rPh sb="1" eb="3">
      <t>モクロク</t>
    </rPh>
    <rPh sb="3" eb="4">
      <t>ショ</t>
    </rPh>
    <rPh sb="4" eb="6">
      <t>ハイシ</t>
    </rPh>
    <rPh sb="7" eb="8">
      <t>トモナ</t>
    </rPh>
    <rPh sb="9" eb="11">
      <t>サクジョ</t>
    </rPh>
    <phoneticPr fontId="1"/>
  </si>
  <si>
    <t>・滅菌回数の誤記訂正。（1551008～1551025, 1556030～1556033。AIH AB,Cを訂正。)</t>
    <rPh sb="1" eb="3">
      <t>メッキン</t>
    </rPh>
    <rPh sb="3" eb="5">
      <t>カイスウ</t>
    </rPh>
    <rPh sb="6" eb="8">
      <t>ゴキ</t>
    </rPh>
    <rPh sb="54" eb="56">
      <t>テイセイ</t>
    </rPh>
    <phoneticPr fontId="1"/>
  </si>
  <si>
    <t>・滅菌回数の誤記訂正。（1556018～1556020, 1556112～1556119。Seto, AIT ABC,D,AIH AB,C訂正。)</t>
    <rPh sb="1" eb="3">
      <t>メッキン</t>
    </rPh>
    <rPh sb="3" eb="5">
      <t>カイスウ</t>
    </rPh>
    <rPh sb="6" eb="8">
      <t>ゴキ</t>
    </rPh>
    <rPh sb="69" eb="71">
      <t>テイセイ</t>
    </rPh>
    <phoneticPr fontId="1"/>
  </si>
  <si>
    <t>・Catalog Code 訂正。（KR追加。 1556103～1556131色掛け部)</t>
    <rPh sb="20" eb="22">
      <t>ツイカ</t>
    </rPh>
    <rPh sb="39" eb="40">
      <t>イロ</t>
    </rPh>
    <rPh sb="40" eb="41">
      <t>カ</t>
    </rPh>
    <rPh sb="42" eb="43">
      <t>ブ</t>
    </rPh>
    <phoneticPr fontId="1"/>
  </si>
  <si>
    <t>・滅菌回数の誤記訂正。（1456011～1456016, 1556103～1556111, 1556130, 1556131。Seto, AIT ABC,D を訂正。)</t>
    <rPh sb="1" eb="3">
      <t>メッキン</t>
    </rPh>
    <rPh sb="3" eb="5">
      <t>カイスウ</t>
    </rPh>
    <rPh sb="6" eb="8">
      <t>ゴキ</t>
    </rPh>
    <rPh sb="80" eb="82">
      <t>テイセイ</t>
    </rPh>
    <phoneticPr fontId="1"/>
  </si>
  <si>
    <t>・[ASAHI CHIKAI black 14 soft tip] 追加。(1631050) 
  引用文書：AMD-DG113144, AAD-DG384139, AMD-DG372028, AAD-DG384138</t>
    <rPh sb="34" eb="36">
      <t>ツイカ</t>
    </rPh>
    <rPh sb="50" eb="52">
      <t>インヨウ</t>
    </rPh>
    <rPh sb="52" eb="54">
      <t>ブンショ</t>
    </rPh>
    <phoneticPr fontId="1"/>
  </si>
  <si>
    <t>・[ASAHI Corsair Pro CE] 追加。(15D1021, 15D1022) 
   引用文書：AMD-Q140822</t>
    <rPh sb="24" eb="26">
      <t>ツイカ</t>
    </rPh>
    <phoneticPr fontId="1"/>
  </si>
  <si>
    <t>・[ASAHI SUOH03 CE向け、US向け] 追加。(1631051～1631058) 
   引用文書：AMD-DG114161, AMD-DG114162, AMD-DG114163, AMD-DG114164, AMD-DG114165, 
　AMD-DG114166</t>
    <rPh sb="17" eb="18">
      <t>ム</t>
    </rPh>
    <rPh sb="22" eb="23">
      <t>ム</t>
    </rPh>
    <rPh sb="26" eb="28">
      <t>ツイカ</t>
    </rPh>
    <phoneticPr fontId="1"/>
  </si>
  <si>
    <t>【目的】</t>
    <rPh sb="1" eb="3">
      <t>モクテキ</t>
    </rPh>
    <phoneticPr fontId="1"/>
  </si>
  <si>
    <t>NA</t>
  </si>
  <si>
    <t>1000</t>
  </si>
  <si>
    <t>・目録書廃止に伴い削除。（1051014～1051030)</t>
    <rPh sb="1" eb="3">
      <t>モクロク</t>
    </rPh>
    <rPh sb="3" eb="4">
      <t>ショ</t>
    </rPh>
    <rPh sb="4" eb="6">
      <t>ハイシ</t>
    </rPh>
    <rPh sb="7" eb="8">
      <t>トモナ</t>
    </rPh>
    <rPh sb="9" eb="11">
      <t>サクジョ</t>
    </rPh>
    <phoneticPr fontId="1"/>
  </si>
  <si>
    <t>N/A</t>
  </si>
  <si>
    <t>・Product Information 訂正。（PTCA→SHAPING DEVICE, 1131001)</t>
    <phoneticPr fontId="1"/>
  </si>
  <si>
    <t>・Product List 誤記訂正。(1651005→1651004、1651006→1651005)</t>
    <rPh sb="14" eb="16">
      <t>ゴキ</t>
    </rPh>
    <rPh sb="16" eb="18">
      <t>テイセイ</t>
    </rPh>
    <phoneticPr fontId="1"/>
  </si>
  <si>
    <t xml:space="preserve">・【目的】【言葉の定義】の追加。寸法規格追加。(Length, O.D., I.D.) </t>
    <rPh sb="16" eb="18">
      <t>スンポウ</t>
    </rPh>
    <rPh sb="18" eb="20">
      <t>キカク</t>
    </rPh>
    <rPh sb="20" eb="22">
      <t>ツイカ</t>
    </rPh>
    <phoneticPr fontId="1"/>
  </si>
  <si>
    <t>・Length誤記訂正。（Snare 171013～171016, 0971001)</t>
    <rPh sb="7" eb="9">
      <t>ゴキ</t>
    </rPh>
    <rPh sb="9" eb="11">
      <t>テイセイ</t>
    </rPh>
    <phoneticPr fontId="1"/>
  </si>
  <si>
    <t>・変更提案書AMW-Q161226に伴い中国向けｶﾀﾛｸﾞｺｰﾄﾞ仕向け先表記変更。(1466001～1466021)</t>
    <rPh sb="1" eb="3">
      <t>ヘンコウ</t>
    </rPh>
    <rPh sb="3" eb="5">
      <t>テイアン</t>
    </rPh>
    <rPh sb="5" eb="6">
      <t>ショ</t>
    </rPh>
    <rPh sb="18" eb="19">
      <t>トモナ</t>
    </rPh>
    <rPh sb="20" eb="22">
      <t>チュウゴク</t>
    </rPh>
    <rPh sb="22" eb="23">
      <t>ム</t>
    </rPh>
    <rPh sb="33" eb="35">
      <t>シム</t>
    </rPh>
    <rPh sb="36" eb="37">
      <t>サキ</t>
    </rPh>
    <rPh sb="37" eb="39">
      <t>ヒョウキ</t>
    </rPh>
    <rPh sb="39" eb="41">
      <t>ヘンコウ</t>
    </rPh>
    <phoneticPr fontId="1"/>
  </si>
  <si>
    <t>・中国向けｶﾀﾛｸﾞｺｰﾄﾞ仕向け先表記変更。(1136431～1136434, 1436288～1436305)(変更提案書AMW-Q161139)</t>
    <rPh sb="1" eb="3">
      <t>チュウゴク</t>
    </rPh>
    <rPh sb="3" eb="4">
      <t>ム</t>
    </rPh>
    <rPh sb="14" eb="16">
      <t>シム</t>
    </rPh>
    <rPh sb="17" eb="18">
      <t>サキ</t>
    </rPh>
    <rPh sb="18" eb="20">
      <t>ヒョウキ</t>
    </rPh>
    <rPh sb="20" eb="22">
      <t>ヘンコウ</t>
    </rPh>
    <phoneticPr fontId="1"/>
  </si>
  <si>
    <t>・中国向けｶﾀﾛｸﾞｺｰﾄﾞ仕向け先表記変更。(1236016, 1236018, 1236019)(変更提案書AMW-Q161083)</t>
    <rPh sb="1" eb="3">
      <t>チュウゴク</t>
    </rPh>
    <rPh sb="3" eb="4">
      <t>ム</t>
    </rPh>
    <rPh sb="14" eb="16">
      <t>シム</t>
    </rPh>
    <rPh sb="17" eb="18">
      <t>サキ</t>
    </rPh>
    <rPh sb="18" eb="20">
      <t>ヒョウキ</t>
    </rPh>
    <rPh sb="20" eb="22">
      <t>ヘンコウ</t>
    </rPh>
    <phoneticPr fontId="1"/>
  </si>
  <si>
    <t>・中国向けｶﾀﾛｸﾞｺｰﾄﾞ仕向け先表記変更。(0956007～0956012, 1356017～1356020)(変更提案書AMW-Q161124)</t>
    <rPh sb="1" eb="3">
      <t>チュウゴク</t>
    </rPh>
    <rPh sb="3" eb="4">
      <t>ム</t>
    </rPh>
    <rPh sb="14" eb="16">
      <t>シム</t>
    </rPh>
    <rPh sb="17" eb="18">
      <t>サキ</t>
    </rPh>
    <rPh sb="18" eb="20">
      <t>ヒョウキ</t>
    </rPh>
    <rPh sb="20" eb="22">
      <t>ヘンコウ</t>
    </rPh>
    <phoneticPr fontId="1"/>
  </si>
  <si>
    <t>・中国向けｶﾀﾛｸﾞｺｰﾄﾞ仕向け先表記変更。(1036062～1036069, 1236001～1236011, 13A1001～13A1008, 
1436196～1436199, 1456043～1456050) (変更提案書AMW-Q161026)</t>
    <rPh sb="1" eb="3">
      <t>チュウゴク</t>
    </rPh>
    <rPh sb="3" eb="4">
      <t>ム</t>
    </rPh>
    <rPh sb="14" eb="16">
      <t>シム</t>
    </rPh>
    <rPh sb="17" eb="18">
      <t>サキ</t>
    </rPh>
    <rPh sb="18" eb="20">
      <t>ヒョウキ</t>
    </rPh>
    <rPh sb="20" eb="22">
      <t>ヘンコウ</t>
    </rPh>
    <phoneticPr fontId="1"/>
  </si>
  <si>
    <t>・変更提案書AMW-Q171036、検証報告書AMD-DS3732251に伴い滅菌回数の変更。
(AIT A,B,C 1回→3回、15D1005～15D1008, 1641002～1641005)</t>
    <rPh sb="1" eb="3">
      <t>ヘンコウ</t>
    </rPh>
    <rPh sb="3" eb="5">
      <t>テイアン</t>
    </rPh>
    <rPh sb="5" eb="6">
      <t>ショ</t>
    </rPh>
    <rPh sb="18" eb="20">
      <t>ケンショウ</t>
    </rPh>
    <rPh sb="20" eb="23">
      <t>ホウコクショ</t>
    </rPh>
    <rPh sb="37" eb="38">
      <t>トモナ</t>
    </rPh>
    <rPh sb="39" eb="41">
      <t>メッキン</t>
    </rPh>
    <rPh sb="41" eb="43">
      <t>カイスウ</t>
    </rPh>
    <rPh sb="44" eb="46">
      <t>ヘンコウ</t>
    </rPh>
    <rPh sb="60" eb="61">
      <t>カイ</t>
    </rPh>
    <rPh sb="63" eb="64">
      <t>カイ</t>
    </rPh>
    <phoneticPr fontId="1"/>
  </si>
  <si>
    <t>・変更提案書AMW-Q161232に伴い中国向けｶﾀﾛｸﾞｺｰﾄﾞ仕向け先表記変更。(1236036～1236048、1336013)</t>
    <rPh sb="1" eb="3">
      <t>ヘンコウ</t>
    </rPh>
    <rPh sb="3" eb="5">
      <t>テイアン</t>
    </rPh>
    <rPh sb="5" eb="6">
      <t>ショ</t>
    </rPh>
    <rPh sb="18" eb="19">
      <t>トモナ</t>
    </rPh>
    <rPh sb="20" eb="22">
      <t>チュウゴク</t>
    </rPh>
    <rPh sb="22" eb="23">
      <t>ム</t>
    </rPh>
    <rPh sb="33" eb="35">
      <t>シム</t>
    </rPh>
    <rPh sb="36" eb="37">
      <t>サキ</t>
    </rPh>
    <rPh sb="37" eb="39">
      <t>ヒョウキ</t>
    </rPh>
    <rPh sb="39" eb="41">
      <t>ヘンコウ</t>
    </rPh>
    <phoneticPr fontId="1"/>
  </si>
  <si>
    <t>・変更提案書AMW-Q161233に伴い中国向けｶﾀﾛｸﾞｺｰﾄﾞ仕向け先表記変更。(1236034)</t>
    <rPh sb="1" eb="3">
      <t>ヘンコウ</t>
    </rPh>
    <rPh sb="3" eb="5">
      <t>テイアン</t>
    </rPh>
    <rPh sb="5" eb="6">
      <t>ショ</t>
    </rPh>
    <rPh sb="18" eb="19">
      <t>トモナ</t>
    </rPh>
    <rPh sb="20" eb="22">
      <t>チュウゴク</t>
    </rPh>
    <rPh sb="22" eb="23">
      <t>ム</t>
    </rPh>
    <rPh sb="33" eb="35">
      <t>シム</t>
    </rPh>
    <rPh sb="36" eb="37">
      <t>サキ</t>
    </rPh>
    <rPh sb="37" eb="39">
      <t>ヒョウキ</t>
    </rPh>
    <rPh sb="39" eb="41">
      <t>ヘンコウ</t>
    </rPh>
    <phoneticPr fontId="1"/>
  </si>
  <si>
    <t>・SD-210U-25E (171003)追加。AMD-Q98703に基づく。</t>
    <rPh sb="21" eb="23">
      <t>ツイカ</t>
    </rPh>
    <rPh sb="35" eb="36">
      <t>モト</t>
    </rPh>
    <phoneticPr fontId="1"/>
  </si>
  <si>
    <t>・変更提案書AMW-Q171052に伴いAbbott EU向けTornus目録削除。(07D1003, 07D1004)</t>
    <rPh sb="1" eb="3">
      <t>ヘンコウ</t>
    </rPh>
    <rPh sb="3" eb="5">
      <t>テイアン</t>
    </rPh>
    <rPh sb="5" eb="6">
      <t>ショ</t>
    </rPh>
    <rPh sb="18" eb="19">
      <t>トモナ</t>
    </rPh>
    <rPh sb="29" eb="30">
      <t>ム</t>
    </rPh>
    <rPh sb="37" eb="39">
      <t>モクロク</t>
    </rPh>
    <rPh sb="39" eb="41">
      <t>サクジョ</t>
    </rPh>
    <phoneticPr fontId="1"/>
  </si>
  <si>
    <t>・変更提案書AMW-Q161210に伴いCHIKAI black 300cm目録削除。(1251004, 1251005, 1456035～1456038)</t>
    <rPh sb="1" eb="3">
      <t>ヘンコウ</t>
    </rPh>
    <rPh sb="3" eb="5">
      <t>テイアン</t>
    </rPh>
    <rPh sb="5" eb="6">
      <t>ショ</t>
    </rPh>
    <rPh sb="18" eb="19">
      <t>トモナ</t>
    </rPh>
    <rPh sb="38" eb="40">
      <t>モクロク</t>
    </rPh>
    <rPh sb="40" eb="42">
      <t>サクジョ</t>
    </rPh>
    <phoneticPr fontId="1"/>
  </si>
  <si>
    <t>A</t>
    <phoneticPr fontId="1"/>
  </si>
  <si>
    <t>Q</t>
    <phoneticPr fontId="1"/>
  </si>
  <si>
    <t>O</t>
    <phoneticPr fontId="1"/>
  </si>
  <si>
    <t>B</t>
    <phoneticPr fontId="1"/>
  </si>
  <si>
    <t>C</t>
    <phoneticPr fontId="1"/>
  </si>
  <si>
    <t>E</t>
    <phoneticPr fontId="1"/>
  </si>
  <si>
    <t>D</t>
    <phoneticPr fontId="1"/>
  </si>
  <si>
    <t>F</t>
    <phoneticPr fontId="1"/>
  </si>
  <si>
    <t>N</t>
    <phoneticPr fontId="1"/>
  </si>
  <si>
    <t>G</t>
    <phoneticPr fontId="1"/>
  </si>
  <si>
    <t>M</t>
    <phoneticPr fontId="1"/>
  </si>
  <si>
    <t>L</t>
    <phoneticPr fontId="1"/>
  </si>
  <si>
    <t>I</t>
    <phoneticPr fontId="1"/>
  </si>
  <si>
    <t>P</t>
    <phoneticPr fontId="1"/>
  </si>
  <si>
    <t>J</t>
    <phoneticPr fontId="1"/>
  </si>
  <si>
    <t>・CAPA(CA-16008-AMD-Q16A211-Mi021)による改訂。バイオバーデン試験手順書とリンクさせるため、Product informationのPTCA, IVRにコート分類を追記。バルーンカテーテルにRX, OTWを追加。</t>
    <rPh sb="36" eb="38">
      <t>カイテイ</t>
    </rPh>
    <rPh sb="46" eb="49">
      <t>ショト</t>
    </rPh>
    <rPh sb="49" eb="57">
      <t>リンクサセルタメ</t>
    </rPh>
    <rPh sb="94" eb="96">
      <t>ブンルイ</t>
    </rPh>
    <rPh sb="97" eb="99">
      <t>ツイキ</t>
    </rPh>
    <rPh sb="118" eb="120">
      <t>ツイカ</t>
    </rPh>
    <phoneticPr fontId="1"/>
  </si>
  <si>
    <t>・Hyperion カタログコードに"JP"を追記。</t>
    <rPh sb="23" eb="25">
      <t>ツイキ</t>
    </rPh>
    <phoneticPr fontId="1"/>
  </si>
  <si>
    <t>・変更提案書AMW-Q171072に伴い目録追加。(1731007～1731009, 1731012～1731014)
Catalog Code仕向け先韓国向け表記追加。(1556097～1556100)
引用文書：AMD-DG0807211-E, AMD-DG1003137-E, AAD-DG3709105, AAD-DG372058, AAD-DG1127124</t>
    <rPh sb="20" eb="22">
      <t>モクロク</t>
    </rPh>
    <rPh sb="22" eb="24">
      <t>ツイカ</t>
    </rPh>
    <rPh sb="76" eb="78">
      <t>カンコク</t>
    </rPh>
    <rPh sb="78" eb="79">
      <t>ム</t>
    </rPh>
    <phoneticPr fontId="1"/>
  </si>
  <si>
    <t>・変更提案書AMW-Q171079に伴い目録削除。(0891032～0891045)</t>
    <rPh sb="20" eb="22">
      <t>モクロク</t>
    </rPh>
    <rPh sb="22" eb="24">
      <t>サクジョ</t>
    </rPh>
    <phoneticPr fontId="1"/>
  </si>
  <si>
    <t>・目録追加。(1311145)</t>
    <rPh sb="1" eb="3">
      <t>モクロク</t>
    </rPh>
    <rPh sb="3" eb="5">
      <t>ツイカ</t>
    </rPh>
    <phoneticPr fontId="1"/>
  </si>
  <si>
    <t>・変更提案書AMW-Q141097に伴いタイ滅菌A・B・D号機1回追加。(1311301～1311313, 1311434～1311468, 1311534～1311568、13G1201、13G1205, 13G1207, 13G1209, 13G1213, 13G1215, 13G1217)
・変更提案書AMW-Q141097に伴い目録削除。(09G1218, 09G1226, 09G1234, 13G1202, 13G1210, 13G1218)</t>
    <rPh sb="18" eb="19">
      <t>トモナ</t>
    </rPh>
    <rPh sb="22" eb="24">
      <t>メッキン</t>
    </rPh>
    <rPh sb="29" eb="31">
      <t>ゴウキ</t>
    </rPh>
    <rPh sb="32" eb="33">
      <t>カイ</t>
    </rPh>
    <rPh sb="33" eb="35">
      <t>ツイカ</t>
    </rPh>
    <rPh sb="169" eb="171">
      <t>モクロク</t>
    </rPh>
    <rPh sb="171" eb="173">
      <t>サクジョ</t>
    </rPh>
    <phoneticPr fontId="1"/>
  </si>
  <si>
    <t>・Caravel（国内向け）ハノイ滅菌A・B・C号機1回追加。(13D1001, 13D1002)  
引用文書：VAL1612014-2[V1], VAL1612014-3[V1]</t>
    <rPh sb="9" eb="12">
      <t>コクナイム</t>
    </rPh>
    <rPh sb="17" eb="19">
      <t>メッキン</t>
    </rPh>
    <rPh sb="27" eb="28">
      <t>カイ</t>
    </rPh>
    <phoneticPr fontId="1"/>
  </si>
  <si>
    <t>・Caravel MC タイ滅菌A・B号機1回を3回に変更。(14A1053, 14A1054)   引用文書：AMD-DS391971</t>
    <rPh sb="14" eb="16">
      <t>メッキン</t>
    </rPh>
    <rPh sb="22" eb="23">
      <t>カイ</t>
    </rPh>
    <rPh sb="25" eb="26">
      <t>カイ</t>
    </rPh>
    <rPh sb="27" eb="29">
      <t>ヘンコウ</t>
    </rPh>
    <phoneticPr fontId="1"/>
  </si>
  <si>
    <t xml:space="preserve">・Caravel タイ滅菌A・B号機1回を3回に誤記訂正。(13D1001, 13D1002, 15D1009～15D1012) </t>
    <rPh sb="19" eb="20">
      <t>カイ</t>
    </rPh>
    <rPh sb="22" eb="23">
      <t>カイ</t>
    </rPh>
    <rPh sb="24" eb="26">
      <t>ゴキ</t>
    </rPh>
    <rPh sb="26" eb="28">
      <t>テイセイ</t>
    </rPh>
    <phoneticPr fontId="1"/>
  </si>
  <si>
    <t xml:space="preserve">・Caravel, Caravel MC 瀬戸滅菌1回を×に誤記訂正。(13D1001, 13D1002, 14A1053, 14A1054, 15D1009～15D1012) </t>
    <rPh sb="21" eb="23">
      <t>セト</t>
    </rPh>
    <rPh sb="26" eb="27">
      <t>カイ</t>
    </rPh>
    <rPh sb="30" eb="32">
      <t>ゴキ</t>
    </rPh>
    <rPh sb="32" eb="34">
      <t>テイセイ</t>
    </rPh>
    <phoneticPr fontId="1"/>
  </si>
  <si>
    <t>・変更提案書AMW-Q171092に伴い目録追加。(1741023, 1741024)</t>
    <rPh sb="20" eb="22">
      <t>モクロク</t>
    </rPh>
    <rPh sb="22" eb="24">
      <t>ツイカ</t>
    </rPh>
    <phoneticPr fontId="1"/>
  </si>
  <si>
    <t>・変更提案書AMW-Q171098に伴い目録追加と目録削除。(追加：1741013～1741020、削除：12A1056～12A1059)</t>
    <rPh sb="25" eb="27">
      <t>モクロク</t>
    </rPh>
    <rPh sb="27" eb="29">
      <t>サクジョ</t>
    </rPh>
    <rPh sb="31" eb="33">
      <t>ツイカ</t>
    </rPh>
    <rPh sb="50" eb="52">
      <t>サクジョ</t>
    </rPh>
    <phoneticPr fontId="1"/>
  </si>
  <si>
    <t>・Calalog Codeに仕向先表記追加。(15A1011～15A1022)</t>
    <rPh sb="14" eb="16">
      <t>シム</t>
    </rPh>
    <rPh sb="16" eb="17">
      <t>サキ</t>
    </rPh>
    <rPh sb="17" eb="19">
      <t>ヒョウキ</t>
    </rPh>
    <rPh sb="19" eb="21">
      <t>ツイカ</t>
    </rPh>
    <phoneticPr fontId="1"/>
  </si>
  <si>
    <t>・廃止目録の削除。（0811315/文書登録・配布通知書AMA-D170299)</t>
    <rPh sb="1" eb="3">
      <t>ハイシ</t>
    </rPh>
    <rPh sb="3" eb="5">
      <t>モクロク</t>
    </rPh>
    <rPh sb="6" eb="8">
      <t>サクジョ</t>
    </rPh>
    <rPh sb="18" eb="20">
      <t>ブンショ</t>
    </rPh>
    <rPh sb="20" eb="22">
      <t>トウロク</t>
    </rPh>
    <rPh sb="23" eb="25">
      <t>ハイフ</t>
    </rPh>
    <rPh sb="25" eb="28">
      <t>ツウチショ</t>
    </rPh>
    <phoneticPr fontId="1"/>
  </si>
  <si>
    <t>・目録追加。(1721002/文書登録・配布通知書AMA-D170312)</t>
    <rPh sb="1" eb="3">
      <t>モクロク</t>
    </rPh>
    <rPh sb="3" eb="5">
      <t>ツイカ</t>
    </rPh>
    <phoneticPr fontId="1"/>
  </si>
  <si>
    <t>・NC Kamui目録追加（1591050, 1591052, 1591054～1591058)  
NC Kamui タイ滅菌 AIT A,B,C 1回追加。（1591049, 1591051, 1591053)</t>
    <rPh sb="9" eb="11">
      <t>モクロク</t>
    </rPh>
    <rPh sb="11" eb="13">
      <t>ツイカ</t>
    </rPh>
    <rPh sb="62" eb="64">
      <t>メッキン</t>
    </rPh>
    <rPh sb="76" eb="77">
      <t>カイ</t>
    </rPh>
    <rPh sb="77" eb="79">
      <t>ツイカ</t>
    </rPh>
    <phoneticPr fontId="1"/>
  </si>
  <si>
    <t>・Silverway 目録書追加と目録書削除。（追加：1631097～1631114、削除：1551008～1551025)
引用文書：AMD-DG11261 138</t>
    <rPh sb="11" eb="13">
      <t>モクロク</t>
    </rPh>
    <rPh sb="13" eb="14">
      <t>ショ</t>
    </rPh>
    <rPh sb="14" eb="16">
      <t>ツイカ</t>
    </rPh>
    <rPh sb="17" eb="19">
      <t>モクロク</t>
    </rPh>
    <rPh sb="19" eb="20">
      <t>ショ</t>
    </rPh>
    <rPh sb="20" eb="22">
      <t>サクジョ</t>
    </rPh>
    <rPh sb="24" eb="26">
      <t>ツイカ</t>
    </rPh>
    <rPh sb="43" eb="45">
      <t>サクジョ</t>
    </rPh>
    <phoneticPr fontId="1"/>
  </si>
  <si>
    <t>・変更提案書AMW-Q161027に伴いCE向け製品のタイE号機滅菌の追加。</t>
    <rPh sb="22" eb="23">
      <t>ム</t>
    </rPh>
    <rPh sb="24" eb="26">
      <t>セイヒン</t>
    </rPh>
    <rPh sb="30" eb="32">
      <t>ゴウキ</t>
    </rPh>
    <rPh sb="32" eb="34">
      <t>メッキン</t>
    </rPh>
    <rPh sb="35" eb="37">
      <t>ツイカ</t>
    </rPh>
    <phoneticPr fontId="1"/>
  </si>
  <si>
    <t>・AIT C号機削除。</t>
    <rPh sb="6" eb="8">
      <t>ゴウキ</t>
    </rPh>
    <rPh sb="8" eb="10">
      <t>サクジョ</t>
    </rPh>
    <phoneticPr fontId="1"/>
  </si>
  <si>
    <t>・Zenyte, Peripheral GW US向け 滅菌回数の誤記修正。</t>
    <rPh sb="25" eb="26">
      <t>ム</t>
    </rPh>
    <phoneticPr fontId="1"/>
  </si>
  <si>
    <t>・Peripheral GW CE向けの滅菌追加。(1631008～1631037)
引用文書：AMD-Q140814, AMD-Q15826, AMD-Q140813, AMM-CT012</t>
    <rPh sb="20" eb="22">
      <t>メッキン</t>
    </rPh>
    <rPh sb="22" eb="24">
      <t>ツイカ</t>
    </rPh>
    <rPh sb="43" eb="45">
      <t>インヨウ</t>
    </rPh>
    <rPh sb="45" eb="47">
      <t>ブンショ</t>
    </rPh>
    <phoneticPr fontId="1"/>
  </si>
  <si>
    <t>・変更提案書AMW-Q171139に伴い[ASAHI SUOH03 韓国向け] 追加。(1731066～1731069) 
   引用文書：AMD-DG114161, AMD-DG114162, AMD-DG114163, AMD-DG114164, AMD-DG114165, 
　AMD-DG114166</t>
    <rPh sb="34" eb="36">
      <t>カンコク</t>
    </rPh>
    <rPh sb="36" eb="37">
      <t>ム</t>
    </rPh>
    <rPh sb="40" eb="42">
      <t>ツイカ</t>
    </rPh>
    <phoneticPr fontId="1"/>
  </si>
  <si>
    <t>・Corsair Armet 110cm追加。(1741021)   引用文書：AMC-DS37321301</t>
    <rPh sb="20" eb="22">
      <t>ツイカ</t>
    </rPh>
    <rPh sb="35" eb="37">
      <t>インヨウ</t>
    </rPh>
    <rPh sb="37" eb="39">
      <t>ブンショ</t>
    </rPh>
    <phoneticPr fontId="1"/>
  </si>
  <si>
    <t>ASAHI FUBUKI 4Fr Dilator Kit ANGLE 90cm</t>
  </si>
  <si>
    <t>ASAHI FUBUKI 4Fr Dilator Kit STRAIGHT 90cm</t>
  </si>
  <si>
    <t>ASAHI FUBUKI 4Fr Dilator Kit ANGLE 100cm</t>
  </si>
  <si>
    <t>ASAHI FUBUKI 4Fr Dilator Kit STRAIGHT 100cm</t>
  </si>
  <si>
    <t>ASAHI FUBUKI 4Fr Dilator Kit ANGLE 80cm</t>
  </si>
  <si>
    <t>ASAHI FUBUKI 4Fr Dilator Kit STRAIGHT 80cm</t>
  </si>
  <si>
    <t>ASAHI FUBUKI 5Fr Dilator Kit ANGLE 90cm</t>
  </si>
  <si>
    <t>ASAHI FUBUKI 5Fr Dilator Kit STRAIGHT 90cm</t>
  </si>
  <si>
    <t>ASAHI FUBUKI 5Fr Dilator Kit ANGLE 100cm</t>
  </si>
  <si>
    <t>ASAHI FUBUKI 5Fr Dilator Kit STRAIGHT 100cm</t>
  </si>
  <si>
    <t>ASAHI FUBUKI 5Fr Dilator Kit ANGLE 80cm</t>
  </si>
  <si>
    <t>ASAHI FUBUKI 5Fr Dilator Kit STRAIGHT 80cm</t>
  </si>
  <si>
    <t>ASAHI FUBUKI 6Fr Dilator Kit STRAIGHT 90cm</t>
  </si>
  <si>
    <t>ASAHI FUBUKI 6Fr Dilator Kit STRAIGHT 100cm</t>
  </si>
  <si>
    <t>ASAHI FUBUKI 6Fr Dilator Kit STRAIGHT 80cm</t>
  </si>
  <si>
    <t>・ASAHI FUBUKI Dilator Kit 目録追加。(1711003～1711029)
引用文書：AMD-DC3819612, AMD-DC3819613, AMD-DC3819614</t>
    <rPh sb="26" eb="28">
      <t>モクロク</t>
    </rPh>
    <rPh sb="28" eb="30">
      <t>ツイカ</t>
    </rPh>
    <rPh sb="49" eb="51">
      <t>インヨウ</t>
    </rPh>
    <rPh sb="51" eb="53">
      <t>ブンショ</t>
    </rPh>
    <phoneticPr fontId="1"/>
  </si>
  <si>
    <t>ASAHI Hyperion 7Fr MP02SH 100cm</t>
  </si>
  <si>
    <t>ASAHI Hyperion 8Fr JR3.5 100cm</t>
  </si>
  <si>
    <t>ASAHI Hyperion 8Fr JR4.0 100cm</t>
  </si>
  <si>
    <t>ASAHI Hyperion 8Fr JR4.5 100cm</t>
  </si>
  <si>
    <t>ASAHI Hyperion 8Fr JR5.0 100cm</t>
  </si>
  <si>
    <t>ASAHI Hyperion 8Fr JR3.5SH 100cm</t>
  </si>
  <si>
    <t>ASAHI Hyperion 8Fr JR4.0SH 100cm</t>
  </si>
  <si>
    <t>ASAHI Hyperion 8Fr JR4.5SH 100cm</t>
  </si>
  <si>
    <t>ASAHI Hyperion 8Fr JR5.0SH 100cm</t>
  </si>
  <si>
    <t>ASAHI Hyperion 8Fr JR3.5 90cm</t>
  </si>
  <si>
    <t>ASAHI Hyperion 8Fr JR4.0 90cm</t>
  </si>
  <si>
    <t>ASAHI Hyperion 8Fr JR3.5SH 90cm</t>
  </si>
  <si>
    <t>ASAHI Hyperion 8Fr JR4.0SH 90cm</t>
  </si>
  <si>
    <t>ASAHI Hyperion 8Fr AL0.75 100cm</t>
  </si>
  <si>
    <t>ASAHI Hyperion 8Fr AL1.0 100cm</t>
  </si>
  <si>
    <t>ASAHI Hyperion 8Fr AL1.5 100cm</t>
  </si>
  <si>
    <t>ASAHI Hyperion 8Fr AL2.0 100cm</t>
  </si>
  <si>
    <t>ASAHI Hyperion 8Fr AL0.75SH 100cm</t>
  </si>
  <si>
    <t>ASAHI Hyperion 8Fr AL1.0SH 100cm</t>
  </si>
  <si>
    <t>ASAHI Hyperion 8Fr AL1.5SH 100cm</t>
  </si>
  <si>
    <t>ASAHI Hyperion 8Fr AL2.0SH 100cm</t>
  </si>
  <si>
    <t>ASAHI Hyperion 8Fr AL0.75 90cm</t>
  </si>
  <si>
    <t>ASAHI Hyperion 8Fr AL1.0 90cm</t>
  </si>
  <si>
    <t>ASAHI Hyperion 8Fr AL1.5 90cm</t>
  </si>
  <si>
    <t>ASAHI Hyperion 8Fr AL0.75SH 90cm</t>
  </si>
  <si>
    <t>ASAHI Hyperion 8Fr AL1.0SH 90cm</t>
  </si>
  <si>
    <t>ASAHI Hyperion 8Fr AL1.5SH 90cm</t>
  </si>
  <si>
    <t>ASAHI Hyperion 8Fr SAL0.75 100cm</t>
  </si>
  <si>
    <t>ASAHI Hyperion 8Fr SAL1.0 100cm</t>
  </si>
  <si>
    <t>ASAHI Hyperion 8Fr SAL1.5 100cm</t>
  </si>
  <si>
    <t>ASAHI Hyperion 8Fr SAL2.0 100cm</t>
  </si>
  <si>
    <t>ASAHI Hyperion 8Fr SAL0.75SH 100cm</t>
  </si>
  <si>
    <t>ASAHI Hyperion 8Fr SAL1.0SH 100cm</t>
  </si>
  <si>
    <t>ASAHI Hyperion 8Fr SAL1.5SH 100cm</t>
  </si>
  <si>
    <t>ASAHI Hyperion 8Fr SAL2.0SH 100cm</t>
  </si>
  <si>
    <t>ASAHI Hyperion 8Fr SAL0.75 90cm</t>
  </si>
  <si>
    <t>ASAHI Hyperion 8Fr SAL1.0 90cm</t>
  </si>
  <si>
    <t>ASAHI Hyperion 8Fr SAL1.5 90cm</t>
  </si>
  <si>
    <t>ASAHI Hyperion 8Fr SAL2.0 90cm</t>
  </si>
  <si>
    <t>ASAHI Hyperion 8Fr SAL0.75SH 90cm</t>
  </si>
  <si>
    <t>ASAHI Hyperion 8Fr SAL1.0SH 90cm</t>
  </si>
  <si>
    <t>ASAHI Hyperion 8Fr SAL1.5SH 90cm</t>
  </si>
  <si>
    <t>ASAHI Hyperion 8Fr SAL2.0SH 90cm</t>
  </si>
  <si>
    <t>ASAHI Hyperion 8Fr SA3.5 100cm</t>
  </si>
  <si>
    <t>ASAHI Hyperion 8Fr SA4.0 100cm</t>
  </si>
  <si>
    <t>ASAHI Hyperion 8Fr SA3.5SH 100cm</t>
  </si>
  <si>
    <t>ASAHI Hyperion 8Fr SA4.0SH 100cm</t>
  </si>
  <si>
    <t>ASAHI Hyperion 8Fr HS01 100cm</t>
  </si>
  <si>
    <t>ASAHI Hyperion 8Fr HS02 100cm</t>
  </si>
  <si>
    <t>ASAHI Hyperion 8Fr HS01SH 100cm</t>
  </si>
  <si>
    <t>ASAHI Hyperion 8Fr HS02SH 100cm</t>
  </si>
  <si>
    <t>ASAHI Hyperion 8Fr CP1.0 100cm</t>
  </si>
  <si>
    <t>ASAHI Hyperion 8Fr CP1.5 100cm</t>
  </si>
  <si>
    <t>ASAHI Hyperion 8Fr CP2.0 100cm</t>
  </si>
  <si>
    <t>ASAHI Hyperion 8Fr CP2.5 100cm</t>
  </si>
  <si>
    <t>ASAHI Hyperion 8Fr CP2.75 100cm</t>
  </si>
  <si>
    <t>ASAHI Hyperion 8Fr CP3.0 100cm</t>
  </si>
  <si>
    <t>ASAHI Hyperion 8Fr CP3.25 100cm</t>
  </si>
  <si>
    <t>ASAHI Hyperion 8Fr CP3.5 100cm</t>
  </si>
  <si>
    <t>ASAHI Hyperion 8Fr RB0.75 100cm</t>
  </si>
  <si>
    <t>ASAHI Hyperion 8Fr RB1.0 100cm</t>
  </si>
  <si>
    <t>ASAHI Hyperion 8Fr RB0.75SH 100cm</t>
  </si>
  <si>
    <t>ASAHI Hyperion 8Fr RB1.0SH 100cm</t>
  </si>
  <si>
    <t>ASAHI Hyperion 8Fr IM 100cm</t>
  </si>
  <si>
    <t>ASAHI Hyperion 8Fr IM SH 100cm</t>
  </si>
  <si>
    <t>ASAHI Hyperion 8Fr MP01 100cm</t>
  </si>
  <si>
    <t>ASAHI Hyperion 8Fr MP02 100cm</t>
  </si>
  <si>
    <t>ASAHI Hyperion 8Fr MP01SH 100cm</t>
  </si>
  <si>
    <t>ASAHI Hyperion 8Fr MP02SH 100cm</t>
  </si>
  <si>
    <t>ASAHI Hyperion 8Fr AR1.0 100cm</t>
  </si>
  <si>
    <t>ASAHI Hyperion 8Fr AR2.0 100cm</t>
  </si>
  <si>
    <t>ASAHI Hyperion 8Fr AR1.0SH 100cm</t>
  </si>
  <si>
    <t>ASAHI Hyperion 8Fr AR2.0SH 100cm</t>
  </si>
  <si>
    <t>ASAHI Hyperion 8Fr JL3.0 100cm</t>
  </si>
  <si>
    <t>ASAHI Hyperion 8Fr JL3.5 100cm</t>
  </si>
  <si>
    <t>ASAHI Hyperion 8Fr JL4.0 100cm</t>
  </si>
  <si>
    <t>ASAHI Hyperion 8Fr JL4.5 100cm</t>
  </si>
  <si>
    <t>ASAHI Hyperion 8Fr JL5.0 100cm</t>
  </si>
  <si>
    <t>ASAHI Hyperion 8Fr JL3.0ST 100cm</t>
  </si>
  <si>
    <t>ASAHI Hyperion 8Fr JL3.5ST 100cm</t>
  </si>
  <si>
    <t>ASAHI Hyperion 8Fr JL4.0ST 100cm</t>
  </si>
  <si>
    <t>ASAHI Hyperion 8Fr JL4.5ST 100cm</t>
  </si>
  <si>
    <t>ASAHI Hyperion 8Fr JL5.0ST 100cm</t>
  </si>
  <si>
    <t>ASAHI Hyperion 8Fr JL3.0SH 100cm</t>
  </si>
  <si>
    <t>ASAHI Hyperion 8Fr JL3.5SH 100cm</t>
  </si>
  <si>
    <t>ASAHI Hyperion 8Fr JL4.0SH 100cm</t>
  </si>
  <si>
    <t>ASAHI Hyperion 8Fr JL4.5SH 100cm</t>
  </si>
  <si>
    <t>ASAHI Hyperion 8Fr JL5.0SH 100cm</t>
  </si>
  <si>
    <t>ASAHI Hyperion 8Fr JL3.0STSH 100cm</t>
  </si>
  <si>
    <t>ASAHI Hyperion 8Fr JL3.5STSH 100cm</t>
  </si>
  <si>
    <t>ASAHI Hyperion 8Fr JL4.0STSH 100cm</t>
  </si>
  <si>
    <t>ASAHI Hyperion 8Fr JL4.5STSH 100cm</t>
  </si>
  <si>
    <t>ASAHI Hyperion 8Fr JL5.0STSH 100cm</t>
  </si>
  <si>
    <t>ASAHI Hyperion 8Fr JL3.5 90cm</t>
  </si>
  <si>
    <t>ASAHI Hyperion 8Fr JL4.0 90cm</t>
  </si>
  <si>
    <t>ASAHI Hyperion 8Fr JL3.5SH 90cm</t>
  </si>
  <si>
    <t>ASAHI Hyperion 8Fr JL4.0SH 90cm</t>
  </si>
  <si>
    <t>ASAHI Hyperion 8Fr JL3.5STSH 90cm</t>
  </si>
  <si>
    <t>ASAHI Hyperion 8Fr JL4.0STSH 90cm</t>
  </si>
  <si>
    <t>ASAHI Hyperion 8Fr PB3.0 100cm</t>
  </si>
  <si>
    <t>ASAHI Hyperion 8Fr PB3.5 100cm</t>
  </si>
  <si>
    <t>ASAHI Hyperion 8Fr PB4.0 100cm</t>
  </si>
  <si>
    <t>ASAHI Hyperion 8Fr PB3.0SH 100cm</t>
  </si>
  <si>
    <t>ASAHI Hyperion 8Fr PB3.5SH 100cm</t>
  </si>
  <si>
    <t>ASAHI Hyperion 8Fr PB4.0SH 100cm</t>
  </si>
  <si>
    <t>ASAHI Hyperion 8Fr PB3.0 90cm</t>
  </si>
  <si>
    <t>ASAHI Hyperion 8Fr PB3.5 90cm</t>
  </si>
  <si>
    <t>ASAHI Hyperion 8Fr PB4.0 90cm</t>
  </si>
  <si>
    <t>ASAHI Hyperion 8Fr PB3.0SH 90cm</t>
  </si>
  <si>
    <t>ASAHI Hyperion 8Fr PB3.5SH 90cm</t>
  </si>
  <si>
    <t>ASAHI Hyperion 8Fr PB4.0SH 90cm</t>
  </si>
  <si>
    <t>ASAHI Hyperion 8Fr SPB3.0 100cm</t>
  </si>
  <si>
    <t>ASAHI Hyperion 8Fr SPB3.5 100cm</t>
  </si>
  <si>
    <t>ASAHI Hyperion 8Fr SPB3.75 100cm</t>
  </si>
  <si>
    <t>ASAHI Hyperion 8Fr SPB4.0 100cm</t>
  </si>
  <si>
    <t>ASAHI Hyperion 8Fr SPB3.0SH 100cm</t>
  </si>
  <si>
    <t>ASAHI Hyperion 8Fr SPB3.5SH 100cm</t>
  </si>
  <si>
    <t>ASAHI Hyperion 8Fr SPB3.75SH 100cm</t>
  </si>
  <si>
    <t>ASAHI Hyperion 8Fr SPB4.0SH 100cm</t>
  </si>
  <si>
    <t>ASAHI Hyperion 8Fr SPB3.0 90cm</t>
  </si>
  <si>
    <t>ASAHI Hyperion 8Fr SPB3.5 90cm</t>
  </si>
  <si>
    <t>ASAHI Hyperion 8Fr SPB4.0 90cm</t>
  </si>
  <si>
    <t>ASAHI Hyperion 8Fr SPB3.0SH 90cm</t>
  </si>
  <si>
    <t>ASAHI Hyperion 8Fr SPB3.5SH 90cm</t>
  </si>
  <si>
    <t>ASAHI Hyperion 8Fr SPB4.0SH 90cm</t>
  </si>
  <si>
    <t>ASAHI Hyperion 8Fr SC3.5 100cm</t>
  </si>
  <si>
    <t>ASAHI Hyperion 8Fr SC4.0 100cm</t>
  </si>
  <si>
    <t>ASAHI Hyperion 8Fr SC3.5SH 100cm</t>
  </si>
  <si>
    <t>ASAHI Hyperion 8Fr SC4.0SH 100cm</t>
  </si>
  <si>
    <t>HW60AL070P09000 KR</t>
  </si>
  <si>
    <t>HW60AL070P09002 KR</t>
  </si>
  <si>
    <t>HW60AL070P10000 KR</t>
  </si>
  <si>
    <t>HW60AL070P10002 KR</t>
  </si>
  <si>
    <t>HW60AL072P09000 KR</t>
  </si>
  <si>
    <t>HW60AL072P09002 KR</t>
  </si>
  <si>
    <t>HW60AL072P10000 KR</t>
  </si>
  <si>
    <t>HW60AL072P10002 KR</t>
  </si>
  <si>
    <t>HW60AL100P09000 KR</t>
  </si>
  <si>
    <t>HW60AL100P09002 KR</t>
  </si>
  <si>
    <t>HW60AL100P10000 KR</t>
  </si>
  <si>
    <t>HW60AL100P10002 KR</t>
  </si>
  <si>
    <t>HW60AL102P09000 KR</t>
  </si>
  <si>
    <t>HW60AL102P09002 KR</t>
  </si>
  <si>
    <t>HW60AL102P10000 KR</t>
  </si>
  <si>
    <t>HW60AL102P10002 KR</t>
  </si>
  <si>
    <t>HW60AL150P09000 KR</t>
  </si>
  <si>
    <t>HW60AL150P09002 KR</t>
  </si>
  <si>
    <t>HW60AL150P10000 KR</t>
  </si>
  <si>
    <t>HW60AL150P10002 KR</t>
  </si>
  <si>
    <t>HW60AL152P09000 KR</t>
  </si>
  <si>
    <t>HW60AL152P09002 KR</t>
  </si>
  <si>
    <t>ASAHI Hyperion 6Fr AL0.75 90cm</t>
  </si>
  <si>
    <t>ASAHI Hyperion 6Fr SAL0.75 90cm</t>
  </si>
  <si>
    <t>ASAHI Hyperion 6Fr AL0.75 100cm</t>
  </si>
  <si>
    <t>ASAHI Hyperion 6Fr SAL0.75 100cm</t>
  </si>
  <si>
    <t>ASAHI Hyperion 6Fr AL0.75SH 90cm</t>
  </si>
  <si>
    <t>ASAHI Hyperion 6Fr SAL0.75SH 90cm</t>
  </si>
  <si>
    <t>ASAHI Hyperion 6Fr AL0.75SH 100cm</t>
  </si>
  <si>
    <t>ASAHI Hyperion 6Fr SAL0.75SH 100cm</t>
  </si>
  <si>
    <t>ASAHI Hyperion 6Fr AL1.0 90cm</t>
  </si>
  <si>
    <t>ASAHI Hyperion 6Fr SAL1.0 90cm</t>
  </si>
  <si>
    <t>ASAHI Hyperion 6Fr AL1.0 100cm</t>
  </si>
  <si>
    <t>ASAHI Hyperion 6Fr SAL1.0 100cm</t>
  </si>
  <si>
    <t>ASAHI Hyperion 6Fr AL1.0SH 90cm</t>
  </si>
  <si>
    <t>ASAHI Hyperion 6Fr SAL1.0SH 90cm</t>
  </si>
  <si>
    <t>ASAHI Hyperion 6Fr AL1.0SH 100cm</t>
  </si>
  <si>
    <t>ASAHI Hyperion 6Fr SAL1.0SH 100cm</t>
  </si>
  <si>
    <t>ASAHI Hyperion 6Fr AL1.5 90cm</t>
  </si>
  <si>
    <t>ASAHI Hyperion 6Fr SAL1.5 90cm</t>
  </si>
  <si>
    <t>ASAHI Hyperion 6Fr AL1.5 100cm</t>
  </si>
  <si>
    <t>ASAHI Hyperion 6Fr SAL1.5 100cm</t>
  </si>
  <si>
    <t>ASAHI Hyperion 6Fr AL1.5SH 90cm</t>
  </si>
  <si>
    <t>ASAHI Hyperion 6Fr SAL1.5SH 90cm</t>
  </si>
  <si>
    <t>HW60AL152P10000 KR</t>
  </si>
  <si>
    <t>HW60AL152P10002 KR</t>
  </si>
  <si>
    <t>HW60AL200P09002 KR</t>
  </si>
  <si>
    <t>HW60AL200P10000 KR</t>
  </si>
  <si>
    <t>HW60AL200P10002 KR</t>
  </si>
  <si>
    <t>HW60AL202P09002 KR</t>
  </si>
  <si>
    <t>HW60AL202P10000 KR</t>
  </si>
  <si>
    <t>HW60AL202P10002 KR</t>
  </si>
  <si>
    <t>HW60AR100P10000 KR</t>
  </si>
  <si>
    <t>HW60AR102P10000 KR</t>
  </si>
  <si>
    <t>HW60AR200P10000 KR</t>
  </si>
  <si>
    <t>HW60AR202P10000 KR</t>
  </si>
  <si>
    <t>HW60CP100P10000 KR</t>
  </si>
  <si>
    <t>HW60CP150P10000 KR</t>
  </si>
  <si>
    <t>HW60CP200P10000 KR</t>
  </si>
  <si>
    <t>HW60CP250P10000 KR</t>
  </si>
  <si>
    <t>HW60CP270P10000 KR</t>
  </si>
  <si>
    <t>HW60CP300P10000 KR</t>
  </si>
  <si>
    <t>HW60CP320P10000 KR</t>
  </si>
  <si>
    <t>HW60CP350P10000 KR</t>
  </si>
  <si>
    <t>ASAHI Hyperion 6Fr AL1.5SH 100cm</t>
  </si>
  <si>
    <t>ASAHI Hyperion 6Fr SAL1.5SH 100cm</t>
  </si>
  <si>
    <t>ASAHI Hyperion 6Fr SAL2.0 90cm</t>
  </si>
  <si>
    <t>ASAHI Hyperion 6Fr AL2.0 100cm</t>
  </si>
  <si>
    <t>ASAHI Hyperion 6Fr SAL2.0 100cm</t>
  </si>
  <si>
    <t>ASAHI Hyperion 6Fr SAL2.0SH 90cm</t>
  </si>
  <si>
    <t>ASAHI Hyperion 6Fr AL2.0SH 100cm</t>
  </si>
  <si>
    <t>ASAHI Hyperion 6Fr SAL2.0SH 100cm</t>
  </si>
  <si>
    <t>ASAHI Hyperion 6Fr AR1.0 100cm</t>
  </si>
  <si>
    <t>ASAHI Hyperion 6Fr AR1.0SH 100cm</t>
  </si>
  <si>
    <t>ASAHI Hyperion 6Fr AR2.0 100cm</t>
  </si>
  <si>
    <t>ASAHI Hyperion 6Fr AR2.0SH 100cm</t>
  </si>
  <si>
    <t>ASAHI Hyperion 6Fr CP1.0 100cm</t>
  </si>
  <si>
    <t>ASAHI Hyperion 6Fr CP1.5 100cm</t>
  </si>
  <si>
    <t>ASAHI Hyperion 6Fr CP2.0 100cm</t>
  </si>
  <si>
    <t>ASAHI Hyperion 6Fr CP2.5 100cm</t>
  </si>
  <si>
    <t>ASAHI Hyperion 6Fr CP2.75 100cm</t>
  </si>
  <si>
    <t>ASAHI Hyperion 6Fr CP3.0 100cm</t>
  </si>
  <si>
    <t>ASAHI Hyperion 6Fr CP3.25 100cm</t>
  </si>
  <si>
    <t>ASAHI Hyperion 6Fr CP3.5 100cm</t>
  </si>
  <si>
    <t>HW60HS010P10000 KR</t>
  </si>
  <si>
    <t>HW60HS012P10000 KR</t>
  </si>
  <si>
    <t>HW60HS020P10000 KR</t>
  </si>
  <si>
    <t>HW60HS022P10000 KR</t>
  </si>
  <si>
    <t>HW60IM000P10000 KR</t>
  </si>
  <si>
    <t>HW60IM002P10000 KR</t>
  </si>
  <si>
    <t>HW60JL300P10000 KR</t>
  </si>
  <si>
    <t>HW60JL300P10001 KR</t>
  </si>
  <si>
    <t>HW60JL302P10000 KR</t>
  </si>
  <si>
    <t>HW60JL302P10001 KR</t>
  </si>
  <si>
    <t>HW60JL350P09000 KR</t>
  </si>
  <si>
    <t>HW60JL350P10000 KR</t>
  </si>
  <si>
    <t>HW60JL350P10001 KR</t>
  </si>
  <si>
    <t>HW60JL352P09000 KR</t>
  </si>
  <si>
    <t>HW60JL352P09001 KR</t>
  </si>
  <si>
    <t>HW60JL352P10000 KR</t>
  </si>
  <si>
    <t>HW60JL352P10001 KR</t>
  </si>
  <si>
    <t>HW60JL400P09000 KR</t>
  </si>
  <si>
    <t>HW60JL400P10000 KR</t>
  </si>
  <si>
    <t>HW60JL400P10001 KR</t>
  </si>
  <si>
    <t>HW60JL402P09000 KR</t>
  </si>
  <si>
    <t>HW60JL402P09001 KR</t>
  </si>
  <si>
    <t>HW60JL402P10000 KR</t>
  </si>
  <si>
    <t>HW60JL402P10001 KR</t>
  </si>
  <si>
    <t>HW60JL450P10000 KR</t>
  </si>
  <si>
    <t>HW60JL450P10001 KR</t>
  </si>
  <si>
    <t>HW60JL452P10000 KR</t>
  </si>
  <si>
    <t>HW60JL452P10001 KR</t>
  </si>
  <si>
    <t>HW60JL500P10000 KR</t>
  </si>
  <si>
    <t>HW60JL500P10001 KR</t>
  </si>
  <si>
    <t>HW60JL502P10000 KR</t>
  </si>
  <si>
    <t>HW60JL502P10001 KR</t>
  </si>
  <si>
    <t>HW60JR350P09000 KR</t>
  </si>
  <si>
    <t>HW60JR350P10000 KR</t>
  </si>
  <si>
    <t>HW60JR352P09000 KR</t>
  </si>
  <si>
    <t>HW60JR352P10000 KR</t>
  </si>
  <si>
    <t>HW60JR400P09000 KR</t>
  </si>
  <si>
    <t>HW60JR400P10000 KR</t>
  </si>
  <si>
    <t>HW60JR402P09000 KR</t>
  </si>
  <si>
    <t>HW60JR402P10000 KR</t>
  </si>
  <si>
    <t>ASAHI Hyperion 6Fr HS01 100cm</t>
  </si>
  <si>
    <t>ASAHI Hyperion 6Fr HS01SH 100cm</t>
  </si>
  <si>
    <t>ASAHI Hyperion 6Fr HS02 100cm</t>
  </si>
  <si>
    <t>ASAHI Hyperion 6Fr HS02SH 100cm</t>
  </si>
  <si>
    <t>ASAHI Hyperion 6Fr IM 100cm</t>
  </si>
  <si>
    <t>ASAHI Hyperion 6Fr IM SH 100cm</t>
  </si>
  <si>
    <t>ASAHI Hyperion 6Fr JL3.0 100cm</t>
  </si>
  <si>
    <t>ASAHI Hyperion 6Fr JL3.0ST 100cm</t>
  </si>
  <si>
    <t>ASAHI Hyperion 6Fr JL3.0SH 100cm</t>
  </si>
  <si>
    <t>ASAHI Hyperion 6Fr JL3.0STSH 100cm</t>
  </si>
  <si>
    <t>ASAHI Hyperion 6Fr JL3.5 90cm</t>
  </si>
  <si>
    <t>ASAHI Hyperion 6Fr JL3.5 100cm</t>
  </si>
  <si>
    <t>ASAHI Hyperion 6Fr JL3.5ST 100cm</t>
  </si>
  <si>
    <t>ASAHI Hyperion 6Fr JL3.5SH 90cm</t>
  </si>
  <si>
    <t>ASAHI Hyperion 6Fr JL3.5STSH 90cm</t>
  </si>
  <si>
    <t>ASAHI Hyperion 6Fr JL3.5SH 100cm</t>
  </si>
  <si>
    <t>ASAHI Hyperion 6Fr JL3.5STSH 100cm</t>
  </si>
  <si>
    <t>ASAHI Hyperion 6Fr JL4.0 90cm</t>
  </si>
  <si>
    <t>ASAHI Hyperion 6Fr JL4.0 100cm</t>
  </si>
  <si>
    <t>ASAHI Hyperion 6Fr JL4.0ST 100cm</t>
  </si>
  <si>
    <t>ASAHI Hyperion 6Fr JL4.0SH 90cm</t>
  </si>
  <si>
    <t>ASAHI Hyperion 6Fr JL4.0STSH 90cm</t>
  </si>
  <si>
    <t>ASAHI Hyperion 6Fr JL4.0SH 100cm</t>
  </si>
  <si>
    <t>ASAHI Hyperion 6Fr JL4.0STSH 100cm</t>
  </si>
  <si>
    <t>ASAHI Hyperion 6Fr JL4.5 100cm</t>
  </si>
  <si>
    <t>ASAHI Hyperion 6Fr JL4.5ST 100cm</t>
  </si>
  <si>
    <t>ASAHI Hyperion 6Fr JL4.5SH 100cm</t>
  </si>
  <si>
    <t>ASAHI Hyperion 6Fr JL4.5STSH 100cm</t>
  </si>
  <si>
    <t>ASAHI Hyperion 6Fr JL5.0 100cm</t>
  </si>
  <si>
    <t>ASAHI Hyperion 6Fr JL5.0ST 100cm</t>
  </si>
  <si>
    <t>ASAHI Hyperion 6Fr JL5.0SH 100cm</t>
  </si>
  <si>
    <t>ASAHI Hyperion 6Fr JL5.0STSH 100cm</t>
  </si>
  <si>
    <t>ASAHI Hyperion 6Fr JR3.5 90cm</t>
  </si>
  <si>
    <t>ASAHI Hyperion 6Fr JR3.5 100cm</t>
  </si>
  <si>
    <t>ASAHI Hyperion 6Fr JR3.5SH 90cm</t>
  </si>
  <si>
    <t>ASAHI Hyperion 6Fr JR3.5SH 100cm</t>
  </si>
  <si>
    <t>ASAHI Hyperion 6Fr JR4.0 90cm</t>
  </si>
  <si>
    <t>ASAHI Hyperion 6Fr JR4.0 100cm</t>
  </si>
  <si>
    <t>ASAHI Hyperion 6Fr JR4.0SH 90cm</t>
  </si>
  <si>
    <t>ASAHI Hyperion 6Fr JR4.0SH 100cm</t>
  </si>
  <si>
    <t>HW60JR450P10000 KR</t>
  </si>
  <si>
    <t>HW60JR452P10000 KR</t>
  </si>
  <si>
    <t>HW60JR500P10000 KR</t>
  </si>
  <si>
    <t>HW60JR502P10000 KR</t>
  </si>
  <si>
    <t>HW60MP010P10000 KR</t>
  </si>
  <si>
    <t>HW60MP012P10000 KR</t>
  </si>
  <si>
    <t>HW60MP020P10000 KR</t>
  </si>
  <si>
    <t>HW60MP022P10000 KR</t>
  </si>
  <si>
    <t>HW60PB300P09000 KR</t>
  </si>
  <si>
    <t>HW60PB300P10000 KR</t>
  </si>
  <si>
    <t>HW60PB302P09000 KR</t>
  </si>
  <si>
    <t>HW60PB302P10000 KR</t>
  </si>
  <si>
    <t>HW60PB350P09000 KR</t>
  </si>
  <si>
    <t>HW60PB350P10000 KR</t>
  </si>
  <si>
    <t>HW60PB352P09000 KR</t>
  </si>
  <si>
    <t>HW60PB352P10000 KR</t>
  </si>
  <si>
    <t>HW60PB400P09000 KR</t>
  </si>
  <si>
    <t>HW60PB400P10000 KR</t>
  </si>
  <si>
    <t>HW60PB402P09000 KR</t>
  </si>
  <si>
    <t>HW60PB402P10000 KR</t>
  </si>
  <si>
    <t>HW60RB070P10000 KR</t>
  </si>
  <si>
    <t>HW60RB072P10000 KR</t>
  </si>
  <si>
    <t>HW60RB100P10000 KR</t>
  </si>
  <si>
    <t>HW60RB102P10000 KR</t>
  </si>
  <si>
    <t>HW60SA350P10000 KR</t>
  </si>
  <si>
    <t>HW60SA352P10000 KR</t>
  </si>
  <si>
    <t>HW60SA400P10000 KR</t>
  </si>
  <si>
    <t>HW60SA402P10000 KR</t>
  </si>
  <si>
    <t>HW60SC350P10000 KR</t>
  </si>
  <si>
    <t>HW60SC352P10000 KR</t>
  </si>
  <si>
    <t>ASAHI Hyperion 6Fr JR4.5 100cm</t>
  </si>
  <si>
    <t>ASAHI Hyperion 6Fr JR4.5SH 100cm</t>
  </si>
  <si>
    <t>ASAHI Hyperion 6Fr JR5.0 100cm</t>
  </si>
  <si>
    <t>ASAHI Hyperion 6Fr JR5.0SH 100cm</t>
  </si>
  <si>
    <t>ASAHI Hyperion 6Fr MP01 100cm</t>
  </si>
  <si>
    <t>ASAHI Hyperion 6Fr MP01SH 100cm</t>
  </si>
  <si>
    <t>ASAHI Hyperion 6Fr MP02 100cm</t>
  </si>
  <si>
    <t>ASAHI Hyperion 6Fr MP02SH 100cm</t>
  </si>
  <si>
    <t>ASAHI Hyperion 6Fr PB3.0 90cm</t>
  </si>
  <si>
    <t>ASAHI Hyperion 6Fr PB3.0 100cm</t>
  </si>
  <si>
    <t>ASAHI Hyperion 6Fr PB3.0SH 90cm</t>
  </si>
  <si>
    <t>ASAHI Hyperion 6Fr PB3.0SH 100cm</t>
  </si>
  <si>
    <t>ASAHI Hyperion 6Fr PB3.5 90cm</t>
  </si>
  <si>
    <t>ASAHI Hyperion 6Fr PB3.5 100cm</t>
  </si>
  <si>
    <t>ASAHI Hyperion 6Fr PB3.5SH 90cm</t>
  </si>
  <si>
    <t>ASAHI Hyperion 6Fr PB3.5SH 100cm</t>
  </si>
  <si>
    <t>ASAHI Hyperion 6Fr PB4.0 90cm</t>
  </si>
  <si>
    <t>ASAHI Hyperion 6Fr PB4.0 100cm</t>
  </si>
  <si>
    <t>ASAHI Hyperion 6Fr PB4.0SH 90cm</t>
  </si>
  <si>
    <t>ASAHI Hyperion 6Fr PB4.0SH 100cm</t>
  </si>
  <si>
    <t>ASAHI Hyperion 6Fr RB0.75 100cm</t>
  </si>
  <si>
    <t>ASAHI Hyperion 6Fr RB0.75SH 100cm</t>
  </si>
  <si>
    <t>ASAHI Hyperion 6Fr RB1.0 100cm</t>
  </si>
  <si>
    <t>ASAHI Hyperion 6Fr RB1.0SH 100cm</t>
  </si>
  <si>
    <t>ASAHI Hyperion 6Fr SA3.5 100cm</t>
  </si>
  <si>
    <t>ASAHI Hyperion 6Fr SA3.5SH 100cm</t>
  </si>
  <si>
    <t>ASAHI Hyperion 6Fr SA4.0 100cm</t>
  </si>
  <si>
    <t>ASAHI Hyperion 6Fr SA4.0SH 100cm</t>
  </si>
  <si>
    <t>ASAHI Hyperion 6Fr SC3.5 100cm</t>
  </si>
  <si>
    <t>ASAHI Hyperion 6Fr SC3.5SH 100cm</t>
  </si>
  <si>
    <t>HW60SC400P10000 KR</t>
  </si>
  <si>
    <t>HW60SC402P10000 KR</t>
  </si>
  <si>
    <t>HW60SP300P09000 KR</t>
  </si>
  <si>
    <t>HW60SP300P10000 KR</t>
  </si>
  <si>
    <t>HW60SP302P09000 KR</t>
  </si>
  <si>
    <t>HW60SP302P10000 KR</t>
  </si>
  <si>
    <t>HW60SP350P09000 KR</t>
  </si>
  <si>
    <t>HW60SP350P10000 KR</t>
  </si>
  <si>
    <t>HW60SP352P09000 KR</t>
  </si>
  <si>
    <t>HW60SP352P10000 KR</t>
  </si>
  <si>
    <t>HW60SP370P10000 KR</t>
  </si>
  <si>
    <t>HW60SP372P10000 KR</t>
  </si>
  <si>
    <t>HW60SP400P09000 KR</t>
  </si>
  <si>
    <t>HW60SP400P10000 KR</t>
  </si>
  <si>
    <t>HW60SP402P09000 KR</t>
  </si>
  <si>
    <t>HW60SP402P10000 KR</t>
  </si>
  <si>
    <t>HW70AL070P09000 KR</t>
  </si>
  <si>
    <t>HW70AL070P09002 KR</t>
  </si>
  <si>
    <t>HW70AL070P10000 KR</t>
  </si>
  <si>
    <t>HW70AL070P10002 KR</t>
  </si>
  <si>
    <t>HW70AL072P09000 KR</t>
  </si>
  <si>
    <t>HW70AL072P09002 KR</t>
  </si>
  <si>
    <t>HW70AL072P10000 KR</t>
  </si>
  <si>
    <t>HW70AL072P10002 KR</t>
  </si>
  <si>
    <t>HW70AL100P09000 KR</t>
  </si>
  <si>
    <t>HW70AL100P09002 KR</t>
  </si>
  <si>
    <t>HW70AL100P10000 KR</t>
  </si>
  <si>
    <t>HW70AL100P10002 KR</t>
  </si>
  <si>
    <t>HW70AL102P09000 KR</t>
  </si>
  <si>
    <t>HW70AL102P09002 KR</t>
  </si>
  <si>
    <t>HW70AL102P10000 KR</t>
  </si>
  <si>
    <t>HW70AL102P10002 KR</t>
  </si>
  <si>
    <t>HW70AL150P09000 KR</t>
  </si>
  <si>
    <t>HW70AL150P09002 KR</t>
  </si>
  <si>
    <t>HW70AL150P10000 KR</t>
  </si>
  <si>
    <t>HW70AL150P10002 KR</t>
  </si>
  <si>
    <t>HW70AL152P09000 KR</t>
  </si>
  <si>
    <t>HW70AL152P09002 KR</t>
  </si>
  <si>
    <t>HW70AL152P10000 KR</t>
  </si>
  <si>
    <t>HW70AL152P10002 KR</t>
  </si>
  <si>
    <t>ASAHI Hyperion 6Fr SC4.0 100cm</t>
  </si>
  <si>
    <t>ASAHI Hyperion 6Fr SC4.0SH 100cm</t>
  </si>
  <si>
    <t>ASAHI Hyperion 6Fr SPB3.0 90cm</t>
  </si>
  <si>
    <t>ASAHI Hyperion 6Fr SPB3.0 100cm</t>
  </si>
  <si>
    <t>ASAHI Hyperion 6Fr SPB3.0SH 90cm</t>
  </si>
  <si>
    <t>ASAHI Hyperion 6Fr SPB3.0SH 100cm</t>
  </si>
  <si>
    <t>ASAHI Hyperion 6Fr SPB3.5 90cm</t>
  </si>
  <si>
    <t>ASAHI Hyperion 6Fr SPB3.5 100cm</t>
  </si>
  <si>
    <t>ASAHI Hyperion 6Fr SPB3.5SH 90cm</t>
  </si>
  <si>
    <t>ASAHI Hyperion 6Fr SPB3.5SH 100cm</t>
  </si>
  <si>
    <t>ASAHI Hyperion 6Fr SPB3.75 100cm</t>
  </si>
  <si>
    <t>ASAHI Hyperion 6Fr SPB3.75SH 100cm</t>
  </si>
  <si>
    <t>ASAHI Hyperion 6Fr SPB4.0 90cm</t>
  </si>
  <si>
    <t>ASAHI Hyperion 6Fr SPB4.0 100cm</t>
  </si>
  <si>
    <t>ASAHI Hyperion 6Fr SPB4.0SH 90cm</t>
  </si>
  <si>
    <t>ASAHI Hyperion 6Fr SPB4.0SH 100cm</t>
  </si>
  <si>
    <t>ASAHI Hyperion 7Fr AL0.75 90cm</t>
  </si>
  <si>
    <t>ASAHI Hyperion 7Fr SAL0.75 90cm</t>
  </si>
  <si>
    <t>ASAHI Hyperion 7Fr AL0.75 100cm</t>
  </si>
  <si>
    <t>ASAHI Hyperion 7Fr SAL0.75 100cm</t>
  </si>
  <si>
    <t>ASAHI Hyperion 7Fr AL0.75SH 90cm</t>
  </si>
  <si>
    <t>ASAHI Hyperion 7Fr SAL0.75SH 90cm</t>
  </si>
  <si>
    <t>ASAHI Hyperion 7Fr AL0.75SH 100cm</t>
  </si>
  <si>
    <t>ASAHI Hyperion 7Fr SAL0.75SH 100cm</t>
  </si>
  <si>
    <t>ASAHI Hyperion 7Fr AL1.0 90cm</t>
  </si>
  <si>
    <t>ASAHI Hyperion 7Fr SAL1.0 90cm</t>
  </si>
  <si>
    <t>ASAHI Hyperion 7Fr AL1.0 100cm</t>
  </si>
  <si>
    <t>ASAHI Hyperion 7Fr SAL1.0 100cm</t>
  </si>
  <si>
    <t>ASAHI Hyperion 7Fr AL1.0SH 90cm</t>
  </si>
  <si>
    <t>ASAHI Hyperion 7Fr SAL1.0SH 90cm</t>
  </si>
  <si>
    <t>ASAHI Hyperion 7Fr AL1.0SH 100cm</t>
  </si>
  <si>
    <t>ASAHI Hyperion 7Fr SAL1.0SH 100cm</t>
  </si>
  <si>
    <t>ASAHI Hyperion 7Fr AL1.5 90cm</t>
  </si>
  <si>
    <t>ASAHI Hyperion 7Fr SAL1.5 90cm</t>
  </si>
  <si>
    <t>ASAHI Hyperion 7Fr AL1.5 100cm</t>
  </si>
  <si>
    <t>ASAHI Hyperion 7Fr SAL1.5 100cm</t>
  </si>
  <si>
    <t>ASAHI Hyperion 7Fr AL1.5SH 90cm</t>
  </si>
  <si>
    <t>ASAHI Hyperion 7Fr SAL1.5SH 90cm</t>
  </si>
  <si>
    <t>ASAHI Hyperion 7Fr AL1.5SH 100cm</t>
  </si>
  <si>
    <t>ASAHI Hyperion 7Fr SAL1.5SH 100cm</t>
  </si>
  <si>
    <t>HW70AL200P09002 KR</t>
  </si>
  <si>
    <t>HW70AL200P10000 KR</t>
  </si>
  <si>
    <t>HW70AL200P10002 KR</t>
  </si>
  <si>
    <t>HW70AL202P09002 KR</t>
  </si>
  <si>
    <t>HW70AL202P10000 KR</t>
  </si>
  <si>
    <t>HW70AL202P10002 KR</t>
  </si>
  <si>
    <t>HW70AR100P10000 KR</t>
  </si>
  <si>
    <t>HW70AR102P10000 KR</t>
  </si>
  <si>
    <t>HW70AR200P10000 KR</t>
  </si>
  <si>
    <t>HW70AR202P10000 KR</t>
  </si>
  <si>
    <t>HW70CP100P10000 KR</t>
  </si>
  <si>
    <t>HW70CP150P10000 KR</t>
  </si>
  <si>
    <t>HW70CP200P10000 KR</t>
  </si>
  <si>
    <t>HW70CP250P10000 KR</t>
  </si>
  <si>
    <t>HW70CP270P10000 KR</t>
  </si>
  <si>
    <t>HW70CP300P10000 KR</t>
  </si>
  <si>
    <t>HW70CP320P10000 KR</t>
  </si>
  <si>
    <t>HW70CP350P10000 KR</t>
  </si>
  <si>
    <t>HW70HS010P10000 KR</t>
  </si>
  <si>
    <t>HW70HS012P10000 KR</t>
  </si>
  <si>
    <t>HW70HS020P10000 KR</t>
  </si>
  <si>
    <t>HW70HS022P10000 KR</t>
  </si>
  <si>
    <t>HW70IM000P10000 KR</t>
  </si>
  <si>
    <t>HW70IM002P10000 KR</t>
  </si>
  <si>
    <t>HW70JL300P10000 KR</t>
  </si>
  <si>
    <t>HW70JL300P10001 KR</t>
  </si>
  <si>
    <t>HW70JL302P10000 KR</t>
  </si>
  <si>
    <t>HW70JL302P10001 KR</t>
  </si>
  <si>
    <t>HW70JL350P09000 KR</t>
  </si>
  <si>
    <t>HW70JL350P10000 KR</t>
  </si>
  <si>
    <t>HW70JL350P10001 KR</t>
  </si>
  <si>
    <t>HW70JL352P09000 KR</t>
  </si>
  <si>
    <t>HW70JL352P09001 KR</t>
  </si>
  <si>
    <t>HW70JL352P10000 KR</t>
  </si>
  <si>
    <t>HW70JL352P10001 KR</t>
  </si>
  <si>
    <t>HW70JL400P09000 KR</t>
  </si>
  <si>
    <t>HW70JL400P10000 KR</t>
  </si>
  <si>
    <t>HW70JL400P10001 KR</t>
  </si>
  <si>
    <t>HW70JL402P09000 KR</t>
  </si>
  <si>
    <t>HW70JL402P09001 KR</t>
  </si>
  <si>
    <t>ASAHI Hyperion 7Fr SAL2.0 90cm</t>
  </si>
  <si>
    <t>ASAHI Hyperion 7Fr AL2.0 100cm</t>
  </si>
  <si>
    <t>ASAHI Hyperion 7Fr SAL2.0 100cm</t>
  </si>
  <si>
    <t>ASAHI Hyperion 7Fr SAL2.0SH 90cm</t>
  </si>
  <si>
    <t>ASAHI Hyperion 7Fr AL2.0SH 100cm</t>
  </si>
  <si>
    <t>ASAHI Hyperion 7Fr SAL2.0SH 100cm</t>
  </si>
  <si>
    <t>ASAHI Hyperion 7Fr AR1.0 100cm</t>
  </si>
  <si>
    <t>ASAHI Hyperion 7Fr AR1.0SH 100cm</t>
  </si>
  <si>
    <t>ASAHI Hyperion 7Fr AR2.0 100cm</t>
  </si>
  <si>
    <t>ASAHI Hyperion 7Fr AR2.0SH 100cm</t>
  </si>
  <si>
    <t>ASAHI Hyperion 7Fr CP1.0 100cm</t>
  </si>
  <si>
    <t>ASAHI Hyperion 7Fr CP1.5 100cm</t>
  </si>
  <si>
    <t>ASAHI Hyperion 7Fr CP2.0 100cm</t>
  </si>
  <si>
    <t>ASAHI Hyperion 7Fr CP2.5 100cm</t>
  </si>
  <si>
    <t>ASAHI Hyperion 7Fr CP2.75 100cm</t>
  </si>
  <si>
    <t>ASAHI Hyperion 7Fr CP3.0 100cm</t>
  </si>
  <si>
    <t>ASAHI Hyperion 7Fr CP3.25 100cm</t>
  </si>
  <si>
    <t>ASAHI Hyperion 7Fr CP3.5 100cm</t>
  </si>
  <si>
    <t>ASAHI Hyperion 7Fr HS01 100cm</t>
  </si>
  <si>
    <t>ASAHI Hyperion 7Fr HS01SH 100cm</t>
  </si>
  <si>
    <t>ASAHI Hyperion 7Fr HS02 100cm</t>
  </si>
  <si>
    <t>ASAHI Hyperion 7Fr HS02SH 100cm</t>
  </si>
  <si>
    <t>ASAHI Hyperion 7Fr IM 100cm</t>
  </si>
  <si>
    <t>ASAHI Hyperion 7Fr IM SH 100cm</t>
  </si>
  <si>
    <t>ASAHI Hyperion 7Fr JL3.0 100cm</t>
  </si>
  <si>
    <t>ASAHI Hyperion 7Fr JL3.0ST 100cm</t>
  </si>
  <si>
    <t>ASAHI Hyperion 7Fr JL3.0SH 100cm</t>
  </si>
  <si>
    <t>ASAHI Hyperion 7Fr JL3.0STSH 100cm</t>
  </si>
  <si>
    <t>ASAHI Hyperion 7Fr JL3.5 90cm</t>
  </si>
  <si>
    <t>ASAHI Hyperion 7Fr JL3.5 100cm</t>
  </si>
  <si>
    <t>ASAHI Hyperion 7Fr JL3.5ST 100cm</t>
  </si>
  <si>
    <t>ASAHI Hyperion 7Fr JL3.5SH 90cm</t>
  </si>
  <si>
    <t>ASAHI Hyperion 7Fr JL3.5STSH 90cm</t>
  </si>
  <si>
    <t>ASAHI Hyperion 7Fr JL3.5SH 100cm</t>
  </si>
  <si>
    <t>ASAHI Hyperion 7Fr JL3.5STSH 100cm</t>
  </si>
  <si>
    <t>ASAHI Hyperion 7Fr JL4.0 90cm</t>
  </si>
  <si>
    <t>ASAHI Hyperion 7Fr JL4.0 100cm</t>
  </si>
  <si>
    <t>ASAHI Hyperion 7Fr JL4.0ST 100cm</t>
  </si>
  <si>
    <t>ASAHI Hyperion 7Fr JL4.0SH 90cm</t>
  </si>
  <si>
    <t>ASAHI Hyperion 7Fr JL4.0STSH 90cm</t>
  </si>
  <si>
    <t>HW70JL402P10000 KR</t>
  </si>
  <si>
    <t>HW70JL402P10001 KR</t>
  </si>
  <si>
    <t>HW70JL450P10000 KR</t>
  </si>
  <si>
    <t>HW70JL450P10001 KR</t>
  </si>
  <si>
    <t>HW70JL452P10000 KR</t>
  </si>
  <si>
    <t>HW70JL452P10001 KR</t>
  </si>
  <si>
    <t>HW70JL500P10000 KR</t>
  </si>
  <si>
    <t>HW70JL500P10001 KR</t>
  </si>
  <si>
    <t>HW70JL502P10000 KR</t>
  </si>
  <si>
    <t>HW70JL502P10001 KR</t>
  </si>
  <si>
    <t>HW70JR350P09000 KR</t>
  </si>
  <si>
    <t>HW70JR350P10000 KR</t>
  </si>
  <si>
    <t>HW70JR352P09000 KR</t>
  </si>
  <si>
    <t>HW70JR352P10000 KR</t>
  </si>
  <si>
    <t>HW70JR400P09000 KR</t>
  </si>
  <si>
    <t>HW70JR400P10000 KR</t>
  </si>
  <si>
    <t>HW70JR402P09000 KR</t>
  </si>
  <si>
    <t>HW70JR402P10000 KR</t>
  </si>
  <si>
    <t>HW70JR450P10000 KR</t>
  </si>
  <si>
    <t>HW70JR452P10000 KR</t>
  </si>
  <si>
    <t>HW70JR500P10000 KR</t>
  </si>
  <si>
    <t>HW70JR502P10000 KR</t>
  </si>
  <si>
    <t>HW70MP010P10000 KR</t>
  </si>
  <si>
    <t>HW70MP012P10000 KR</t>
  </si>
  <si>
    <t>HW70MP020P10000 KR</t>
  </si>
  <si>
    <t>HW70MP022P10000 KR</t>
  </si>
  <si>
    <t>HW70PB300P09000 KR</t>
  </si>
  <si>
    <t>HW70PB300P10000 KR</t>
  </si>
  <si>
    <t>HW70PB302P09000 KR</t>
  </si>
  <si>
    <t>HW70PB302P10000 KR</t>
  </si>
  <si>
    <t>HW70PB350P09000 KR</t>
  </si>
  <si>
    <t>HW70PB350P10000 KR</t>
  </si>
  <si>
    <t>HW70PB352P09000 KR</t>
  </si>
  <si>
    <t>HW70PB352P10000 KR</t>
  </si>
  <si>
    <t>HW70PB400P09000 KR</t>
  </si>
  <si>
    <t>HW70PB400P10000 KR</t>
  </si>
  <si>
    <t>HW70PB402P09000 KR</t>
  </si>
  <si>
    <t>HW70PB402P10000 KR</t>
  </si>
  <si>
    <t>HW70RB070P10000 KR</t>
  </si>
  <si>
    <t>HW70RB072P10000 KR</t>
  </si>
  <si>
    <t>ASAHI Hyperion 7Fr JL4.0SH 100cm</t>
  </si>
  <si>
    <t>ASAHI Hyperion 7Fr JL4.0STSH 100cm</t>
  </si>
  <si>
    <t>ASAHI Hyperion 7Fr JL4.5 100cm</t>
  </si>
  <si>
    <t>ASAHI Hyperion 7Fr JL4.5ST 100cm</t>
  </si>
  <si>
    <t>ASAHI Hyperion 7Fr JL4.5SH 100cm</t>
  </si>
  <si>
    <t>ASAHI Hyperion 7Fr JL4.5STSH 100cm</t>
  </si>
  <si>
    <t>ASAHI Hyperion 7Fr JL5.0 100cm</t>
  </si>
  <si>
    <t>ASAHI Hyperion 7Fr JL5.0ST 100cm</t>
  </si>
  <si>
    <t>ASAHI Hyperion 7Fr JL5.0SH 100cm</t>
  </si>
  <si>
    <t>ASAHI Hyperion 7Fr JL5.0STSH 100cm</t>
  </si>
  <si>
    <t>ASAHI Hyperion 7Fr JR3.5 90cm</t>
  </si>
  <si>
    <t>ASAHI Hyperion 7Fr JR3.5 100cm</t>
  </si>
  <si>
    <t>ASAHI Hyperion 7Fr JR3.5SH 90cm</t>
  </si>
  <si>
    <t>ASAHI Hyperion 7Fr JR3.5SH 100cm</t>
  </si>
  <si>
    <t>ASAHI Hyperion 7Fr JR4.0 90cm</t>
  </si>
  <si>
    <t>ASAHI Hyperion 7Fr JR4.0 100cm</t>
  </si>
  <si>
    <t>ASAHI Hyperion 7Fr JR4.0SH 90cm</t>
  </si>
  <si>
    <t>ASAHI Hyperion 7Fr JR4.0SH 100cm</t>
  </si>
  <si>
    <t>ASAHI Hyperion 7Fr JR4.5 100cm</t>
  </si>
  <si>
    <t>ASAHI Hyperion 7Fr JR4.5SH 100cm</t>
  </si>
  <si>
    <t>ASAHI Hyperion 7Fr JR5.0 100cm</t>
  </si>
  <si>
    <t>ASAHI Hyperion 7Fr JR5.0SH 100cm</t>
  </si>
  <si>
    <t>ASAHI Hyperion 7Fr MP01 100cm</t>
  </si>
  <si>
    <t>ASAHI Hyperion 7Fr MP01SH 100cm</t>
  </si>
  <si>
    <t>ASAHI Hyperion 7Fr MP02 100cm</t>
  </si>
  <si>
    <t>ASAHI Hyperion 7Fr PB3.0 90cm</t>
  </si>
  <si>
    <t>ASAHI Hyperion 7Fr PB3.0 100cm</t>
  </si>
  <si>
    <t>ASAHI Hyperion 7Fr PB3.0SH 90cm</t>
  </si>
  <si>
    <t>ASAHI Hyperion 7Fr PB3.0SH 100cm</t>
  </si>
  <si>
    <t>ASAHI Hyperion 7Fr PB3.5 90cm</t>
  </si>
  <si>
    <t>ASAHI Hyperion 7Fr PB3.5 100cm</t>
  </si>
  <si>
    <t>ASAHI Hyperion 7Fr PB3.5SH 90cm</t>
  </si>
  <si>
    <t>ASAHI Hyperion 7Fr PB3.5SH 100cm</t>
  </si>
  <si>
    <t>ASAHI Hyperion 7Fr PB4.0 90cm</t>
  </si>
  <si>
    <t>ASAHI Hyperion 7Fr PB4.0 100cm</t>
  </si>
  <si>
    <t>ASAHI Hyperion 7Fr PB4.0SH 90cm</t>
  </si>
  <si>
    <t>ASAHI Hyperion 7Fr PB4.0SH 100cm</t>
  </si>
  <si>
    <t>ASAHI Hyperion 7Fr RB0.75 100cm</t>
  </si>
  <si>
    <t>ASAHI Hyperion 7Fr RB0.75SH 100cm</t>
  </si>
  <si>
    <t>HW70RB100P10000 KR</t>
  </si>
  <si>
    <t>HW70RB102P10000 KR</t>
  </si>
  <si>
    <t>HW70SA350P10000 KR</t>
  </si>
  <si>
    <t>HW70SA352P10000 KR</t>
  </si>
  <si>
    <t>HW70SA400P10000 KR</t>
  </si>
  <si>
    <t>HW70SA402P10000 KR</t>
  </si>
  <si>
    <t>HW70SC350P10000 KR</t>
  </si>
  <si>
    <t>HW70SC352P10000 KR</t>
  </si>
  <si>
    <t>HW70SC400P10000 KR</t>
  </si>
  <si>
    <t>HW70SC402P10000 KR</t>
  </si>
  <si>
    <t>HW70SP300P09000 KR</t>
  </si>
  <si>
    <t>HW70SP300P10000 KR</t>
  </si>
  <si>
    <t>HW70SP302P09000 KR</t>
  </si>
  <si>
    <t>HW70SP302P10000 KR</t>
  </si>
  <si>
    <t>HW70SP350P09000 KR</t>
  </si>
  <si>
    <t>HW70SP350P10000 KR</t>
  </si>
  <si>
    <t>HW70SP352P09000 KR</t>
  </si>
  <si>
    <t>HW70SP352P10000 KR</t>
  </si>
  <si>
    <t>HW70SP370P10000 KR</t>
  </si>
  <si>
    <t>HW70SP372P10000 KR</t>
  </si>
  <si>
    <t>HW70SP400P09000 KR</t>
  </si>
  <si>
    <t>HW70SP400P10000 KR</t>
  </si>
  <si>
    <t>HW70SP402P09000 KR</t>
  </si>
  <si>
    <t>HW70SP402P10000 KR</t>
  </si>
  <si>
    <t>ASAHI Hyperion 7Fr RB1.0 100cm</t>
  </si>
  <si>
    <t>ASAHI Hyperion 7Fr RB1.0SH 100cm</t>
  </si>
  <si>
    <t>ASAHI Hyperion 7Fr SA3.5 100cm</t>
  </si>
  <si>
    <t>ASAHI Hyperion 7Fr SA3.5SH 100cm</t>
  </si>
  <si>
    <t>ASAHI Hyperion 7Fr SA4.0 100cm</t>
  </si>
  <si>
    <t>ASAHI Hyperion 7Fr SA4.0SH 100cm</t>
  </si>
  <si>
    <t>ASAHI Hyperion 7Fr SC3.5 100cm</t>
  </si>
  <si>
    <t>ASAHI Hyperion 7Fr SC3.5SH 100cm</t>
  </si>
  <si>
    <t>ASAHI Hyperion 7Fr SC4.0 100cm</t>
  </si>
  <si>
    <t>ASAHI Hyperion 7Fr SC4.0SH 100cm</t>
  </si>
  <si>
    <t>ASAHI Hyperion 7Fr SPB3.0 90cm</t>
  </si>
  <si>
    <t>ASAHI Hyperion 7Fr SPB3.0 100cm</t>
  </si>
  <si>
    <t>ASAHI Hyperion 7Fr SPB3.0SH 90cm</t>
  </si>
  <si>
    <t>ASAHI Hyperion 7Fr SPB3.0SH 100cm</t>
  </si>
  <si>
    <t>ASAHI Hyperion 7Fr SPB3.5 90cm</t>
  </si>
  <si>
    <t>ASAHI Hyperion 7Fr SPB3.5 100cm</t>
  </si>
  <si>
    <t>ASAHI Hyperion 7Fr SPB3.5SH 90cm</t>
  </si>
  <si>
    <t>ASAHI Hyperion 7Fr SPB3.5SH 100cm</t>
  </si>
  <si>
    <t>ASAHI Hyperion 7Fr SPB3.75 100cm</t>
  </si>
  <si>
    <t>ASAHI Hyperion 7Fr SPB3.75SH 100cm</t>
  </si>
  <si>
    <t>ASAHI Hyperion 7Fr SPB4.0 90cm</t>
  </si>
  <si>
    <t>ASAHI Hyperion 7Fr SPB4.0 100cm</t>
  </si>
  <si>
    <t>ASAHI Hyperion 7Fr SPB4.0SH 90cm</t>
  </si>
  <si>
    <t>ASAHI Hyperion 7Fr SPB4.0SH 100cm</t>
  </si>
  <si>
    <t>・SheathLess Eaucath CE向け滅菌回数の訂正。(0811490～0811493, 0811548, 0811549, 0811551, 0811558, 0811559, 1011401, 1011402, 1011501, 1011502)
・SheathLess Eaucath CE向けCatalog Code 向け先名の変更。(1311301～1311313, 1311434～1311468, 1311534～1311568, 13G1201, 13G1205, 13G1207, 13G1209, 13G1213, 13G1215, 13G1217 )
引用文書：6.5Fr AMD-D06728, 7.5Fr AMD-D06727</t>
    <rPh sb="22" eb="23">
      <t>ム</t>
    </rPh>
    <rPh sb="24" eb="26">
      <t>メッキン</t>
    </rPh>
    <rPh sb="26" eb="28">
      <t>カイスウ</t>
    </rPh>
    <rPh sb="29" eb="31">
      <t>テイセイ</t>
    </rPh>
    <rPh sb="168" eb="169">
      <t>ム</t>
    </rPh>
    <rPh sb="170" eb="171">
      <t>サキ</t>
    </rPh>
    <rPh sb="171" eb="172">
      <t>メイ</t>
    </rPh>
    <rPh sb="173" eb="175">
      <t>ヘンコウ</t>
    </rPh>
    <phoneticPr fontId="1"/>
  </si>
  <si>
    <t>・Caravel MC ハノイ滅菌A,B,C号機追加。向け先名の変更。(14A1053, 14A1054) (変更提案書AMW-Q161105-3)  
引用文書：AMD-Q171456</t>
    <rPh sb="15" eb="17">
      <t>メッキン</t>
    </rPh>
    <rPh sb="22" eb="24">
      <t>ゴウキ</t>
    </rPh>
    <rPh sb="24" eb="26">
      <t>ツイカ</t>
    </rPh>
    <phoneticPr fontId="1"/>
  </si>
  <si>
    <t>ASAHI Hyperion 6Fr CP3.75 100cm</t>
  </si>
  <si>
    <t>ASAHI Hyperion 7Fr CP3.75 100cm</t>
  </si>
  <si>
    <t>ASAHI Hyperion 6Fr IMSH 100cm</t>
  </si>
  <si>
    <t>ASAHI Hyperion 6Fr IM(SP)SH 100cm</t>
  </si>
  <si>
    <t>ASAHI Hyperion 6Fr CP1.5SH 100cm</t>
  </si>
  <si>
    <t>ASAHI Hyperion 7Fr IMSH 100cm</t>
  </si>
  <si>
    <t>ASAHI Hyperion 7Fr IM(SP)SH 100cm</t>
  </si>
  <si>
    <t>ASAHI Hyperion 7Fr CP1.5SH 100cm</t>
  </si>
  <si>
    <t>ASAHI Hyperion 7Fr CP2.0SH 100cm</t>
  </si>
  <si>
    <t>ASAHI Hyperion 7Fr CP2.5SH 100cm</t>
  </si>
  <si>
    <t>ASAHI Hyperion 7Fr CP2.75SH 100cm</t>
  </si>
  <si>
    <t>ASAHI Hyperion 7Fr CP3.0SH 100cm</t>
  </si>
  <si>
    <t>ASAHI Hyperion 7Fr CP3.25SH 100cm</t>
  </si>
  <si>
    <t>ASAHI Hyperion 7Fr CP3.5SH 100cm</t>
  </si>
  <si>
    <t>ASAHI Hyperion 7Fr CP3.75SH 100cm</t>
  </si>
  <si>
    <t>ASAHI Hyperion 7Fr SPB3.75SH 90cm</t>
  </si>
  <si>
    <t>・Hyperion CE向け 目録追加。(1611428, 1611459～1611586)
・Hyperion CE向け タイ滅菌E号機３回追加。(1611173～1611427)
・Hyperion 韓国向け 目録追加。(1611589～1611844)
引用文書：6Fr AMD-DC3821202, 7Fr AMD-DC3821204, 8Fr AMD-DC3821206</t>
    <rPh sb="12" eb="13">
      <t>ム</t>
    </rPh>
    <rPh sb="64" eb="66">
      <t>メッキン</t>
    </rPh>
    <rPh sb="67" eb="68">
      <t>ゴウ</t>
    </rPh>
    <rPh sb="68" eb="69">
      <t>キ</t>
    </rPh>
    <rPh sb="70" eb="71">
      <t>カイ</t>
    </rPh>
    <rPh sb="71" eb="73">
      <t>ツイカ</t>
    </rPh>
    <rPh sb="102" eb="104">
      <t>カンコク</t>
    </rPh>
    <phoneticPr fontId="1"/>
  </si>
  <si>
    <t>ASAHI Neurovascular Guide Wire ASAHI CHIKAI 300cm Round curve</t>
  </si>
  <si>
    <t>ASAHI Neurovascular Guide Wire ASAHI CHIKAI black 18 200cm Round curve</t>
  </si>
  <si>
    <t>WAIN-CKI-18-200-BS US2</t>
  </si>
  <si>
    <t>ASAHI CHIKAI 200cm</t>
  </si>
  <si>
    <t>ASAHI CHIKAI 300cm</t>
  </si>
  <si>
    <t>ASAHI CHIKAI 10 200cm</t>
  </si>
  <si>
    <t>ASAHI CHIKAI 10 300cm</t>
  </si>
  <si>
    <t>ASAHI Neurovascular Guide Wire ASAHI CHIKAI 200cm</t>
  </si>
  <si>
    <t>ASAHI Neurovascular Guide Wire ASAHI CHIKAI 300cm</t>
  </si>
  <si>
    <t>ASAHI Neurovascular Guide Wire ASAHI CHIKAI 10 200cm</t>
  </si>
  <si>
    <t>ASAHI Neurovascular Guide Wire ASAHI CHIKAI 10 300cm</t>
  </si>
  <si>
    <t>WAIN-CKI-200 US2</t>
  </si>
  <si>
    <t>WAIN-CKI-300 US2</t>
  </si>
  <si>
    <t>WAIN-CKI-10-200 US2</t>
  </si>
  <si>
    <t>WAIN-CKI-10-300 US2</t>
  </si>
  <si>
    <t>WAIN-CKI-200 CN</t>
  </si>
  <si>
    <t>WAIN-CKI-300 CN</t>
  </si>
  <si>
    <t>WAIN-CKI-10-200 CN</t>
  </si>
  <si>
    <t>WAIN-CKI-10-300 CN</t>
  </si>
  <si>
    <t>WAIN-CKI-008-200 US2</t>
  </si>
  <si>
    <t>ASAHI Neurovascular Guide Wire ASAHI CHIKAI 008 200cm</t>
  </si>
  <si>
    <t>WAIN-CKI-200-BA US2</t>
  </si>
  <si>
    <t>ASAHI Neurovascular Guide Wire ASAHI CHIKAI black 200cm 90</t>
  </si>
  <si>
    <t>WAIN-CKI-200-BS US2</t>
  </si>
  <si>
    <t>ASAHI Neurovascular Guide Wire ASAHI CHIKAI black 200cm Round curve</t>
  </si>
  <si>
    <t xml:space="preserve">・Catalog Code向け先記載の整備。(1056001, 1056002, 1056005, 1056006, 1356013～1356016, 1456027～1456034 ) </t>
    <rPh sb="13" eb="14">
      <t>ム</t>
    </rPh>
    <rPh sb="15" eb="16">
      <t>サキ</t>
    </rPh>
    <rPh sb="16" eb="18">
      <t>キサイ</t>
    </rPh>
    <rPh sb="19" eb="21">
      <t>セイビ</t>
    </rPh>
    <phoneticPr fontId="1"/>
  </si>
  <si>
    <t>PHW14R101S KR</t>
  </si>
  <si>
    <t>PHW14R101P KR</t>
  </si>
  <si>
    <t>PHW14R201S KR</t>
  </si>
  <si>
    <t>PHW14R201P KR</t>
  </si>
  <si>
    <t>PHW14R301S KR</t>
  </si>
  <si>
    <t>PHW14R301P KR</t>
  </si>
  <si>
    <t>PHW18R101S KR</t>
  </si>
  <si>
    <t>PHW18R101P KR</t>
  </si>
  <si>
    <t>PHW18R201S KR</t>
  </si>
  <si>
    <t>PHW18R201P KR</t>
  </si>
  <si>
    <t>PHW18R301S KR</t>
  </si>
  <si>
    <t>PHW18R301P KR</t>
  </si>
  <si>
    <t>PPW14R100S KR</t>
  </si>
  <si>
    <t>PPW14R100P KR</t>
  </si>
  <si>
    <t>PPW14R200S KR</t>
  </si>
  <si>
    <t>PPW14R200P KR</t>
  </si>
  <si>
    <t>PPW14R300S KR</t>
  </si>
  <si>
    <t>PPW14R300P KR</t>
  </si>
  <si>
    <t>PPW18R100S KR</t>
  </si>
  <si>
    <t>PPW18R100P KR</t>
  </si>
  <si>
    <t>PPW18R200S KR</t>
  </si>
  <si>
    <t>PPW18R200P KR</t>
  </si>
  <si>
    <t>PPW18R300S KR</t>
  </si>
  <si>
    <t>PPW18R300P KR</t>
  </si>
  <si>
    <t>PHW18R102S KR</t>
  </si>
  <si>
    <t>PHW18R102P KR</t>
  </si>
  <si>
    <t>PHW18R202S KR</t>
  </si>
  <si>
    <t>PHW18R202P KR</t>
  </si>
  <si>
    <t>PHW18R302S KR</t>
  </si>
  <si>
    <t>PHW18R302P KR</t>
  </si>
  <si>
    <t>PAGHW143094 KR</t>
  </si>
  <si>
    <t>PAGHW143394 KR</t>
  </si>
  <si>
    <t>ASAHI Peripheral Guide Wire ASAHI Halberd14 Straight 200cm</t>
  </si>
  <si>
    <t>ASAHI Peripheral Guide Wire ASAHI Halberd14 Pre-shape 200cm</t>
  </si>
  <si>
    <t>ASAHI Peripheral Guide Wire ASAHI Halberd14 Straight 235cm</t>
  </si>
  <si>
    <t>ASAHI Peripheral Guide Wire ASAHI Halberd14 Pre-shape 235cm</t>
  </si>
  <si>
    <t>ASAHI Peripheral Guide Wire ASAHI Halberd14 Straight 300cm</t>
  </si>
  <si>
    <t>ASAHI Peripheral Guide Wire ASAHI Halberd14 Pre-shape 300cm</t>
  </si>
  <si>
    <t>ASAHI Peripheral Guide Wire ASAHI Halberd18 Straight 200cm</t>
  </si>
  <si>
    <t>ASAHI Peripheral Guide Wire ASAHI Halberd18 Pre-shape 200cm</t>
  </si>
  <si>
    <t>ASAHI Peripheral Guide Wire ASAHI Halberd18 Straight 235cm</t>
  </si>
  <si>
    <t>ASAHI Peripheral Guide Wire ASAHI Halberd18 Pre-shape 235cm</t>
  </si>
  <si>
    <t>ASAHI Peripheral Guide Wire ASAHI Halberd18 Straight 300cm</t>
  </si>
  <si>
    <t>ASAHI Peripheral Guide Wire ASAHI Halberd18 Pre-shape 300cm</t>
  </si>
  <si>
    <t>ASAHI Peripheral Guide Wire ASAHI Gladius14 Straight 200cm</t>
  </si>
  <si>
    <t>ASAHI Peripheral Guide Wire ASAHI Gladius14 Pre-shape 200cm</t>
  </si>
  <si>
    <t>ASAHI Peripheral Guide Wire ASAHI Gladius14 Straight 235cm</t>
  </si>
  <si>
    <t>ASAHI Peripheral Guide Wire ASAHI Gladius14 Pre-shape 235cm</t>
  </si>
  <si>
    <t>ASAHI Peripheral Guide Wire ASAHI Gladius14 Straight 300cm</t>
  </si>
  <si>
    <t>ASAHI Peripheral Guide Wire ASAHI Gladius14 Pre-shape 300cm</t>
  </si>
  <si>
    <t>ASAHI Peripheral Guide Wire ASAHI Gladius18 Straight 200cm</t>
  </si>
  <si>
    <t>ASAHI Peripheral Guide Wire ASAHI Gladius18 Pre-shape 200cm</t>
  </si>
  <si>
    <t>ASAHI Peripheral Guide Wire ASAHI Gladius18 Straight 235cm</t>
  </si>
  <si>
    <t>ASAHI Peripheral Guide Wire ASAHI Gladius18 Pre-shape 235cm</t>
  </si>
  <si>
    <t>ASAHI Peripheral Guide Wire ASAHI Gladius18 Straight 300cm</t>
  </si>
  <si>
    <t>ASAHI Peripheral Guide Wire ASAHI Gladius18 Pre-shape 300cm</t>
  </si>
  <si>
    <t>ASAHI Peripheral Guide Wire ASAHI Gaia PV18 Straight 200cm</t>
  </si>
  <si>
    <t>ASAHI Peripheral Guide Wire ASAHI Gaia PV18 Pre-shape 200cm</t>
  </si>
  <si>
    <t>ASAHI Peripheral Guide Wire ASAHI Gaia PV18 Straight 235cm</t>
  </si>
  <si>
    <t>ASAHI Peripheral Guide Wire ASAHI Gaia PV18 Pre-shape 235cm</t>
  </si>
  <si>
    <t>ASAHI Peripheral Guide Wire ASAHI Gaia PV18 Straight 300cm</t>
  </si>
  <si>
    <t>ASAHI Peripheral Guide Wire ASAHI Gaia PV18 Pre-shape 300cm</t>
  </si>
  <si>
    <t>ASAHI Peripheral Guide Wire Astato XS 40 200cm</t>
  </si>
  <si>
    <t>ASAHI Peripheral Guide Wire Astato XS 40 300cm</t>
  </si>
  <si>
    <t>HJ60SP320P10000 JP</t>
  </si>
  <si>
    <t>HJ60SP322P10020 JP</t>
  </si>
  <si>
    <t>ASAHI Hyperion 6Fr SPB3.25SH 100cm</t>
  </si>
  <si>
    <t>HJ60IL350P10000 JP</t>
  </si>
  <si>
    <t>HJ60IL400P10000 JP</t>
  </si>
  <si>
    <t>ASAHI Hyperion 6Fr IL3.5 100cm</t>
  </si>
  <si>
    <t>ASAHI Hyperion 6Fr IL4.0 100cm</t>
  </si>
  <si>
    <t>HJ80SP372P09000 JP</t>
  </si>
  <si>
    <t>ASAHI Hyperion 8Fr SPB3.75SH 90cm</t>
  </si>
  <si>
    <t>・Hyperion JP向け 目録追加。(1511001, 1611457, 1611458, 1711001, 1711002)
引用文書：6Fr AMD-DC3821202, 7Fr AMD-DC3821204, 8Fr AMD-DC3821206</t>
    <phoneticPr fontId="1"/>
  </si>
  <si>
    <t>・変更提案書AMW-Q171162に伴いPeripheral GW 韓国向けの追加。(1731034～1731065)
引用文書：AMD-Q140814, AMD-Q15826, AMD-Q140813, AMM-CT012</t>
    <rPh sb="1" eb="3">
      <t>ヘンコウ</t>
    </rPh>
    <rPh sb="3" eb="5">
      <t>テイアン</t>
    </rPh>
    <rPh sb="5" eb="6">
      <t>ショ</t>
    </rPh>
    <rPh sb="18" eb="19">
      <t>トモナ</t>
    </rPh>
    <rPh sb="34" eb="36">
      <t>カンコク</t>
    </rPh>
    <rPh sb="39" eb="41">
      <t>ツイカ</t>
    </rPh>
    <rPh sb="60" eb="62">
      <t>インヨウ</t>
    </rPh>
    <rPh sb="62" eb="64">
      <t>ブンショ</t>
    </rPh>
    <phoneticPr fontId="1"/>
  </si>
  <si>
    <t>ASAHI PTCA Guide Wire ASAHI SUOH 03 190cm</t>
  </si>
  <si>
    <t>ASAHI PTCA Guide Wire ASAHI SUOH 03 190cm Pre-shape</t>
  </si>
  <si>
    <t>ASAHI PTCA Guide Wire ASAHI SUOH 03 300cm</t>
  </si>
  <si>
    <t>ASAHI PTCA Guide Wire ASAHI SUOH 03 300cm Pre-shape</t>
  </si>
  <si>
    <t>ASAHI Meister S14 165cm Angle 45ﾟ</t>
  </si>
  <si>
    <t>ASAHI Meister S14 180cm Angle 45ﾟ</t>
  </si>
  <si>
    <t>・[Sizing Catheter] 滅菌工場、回数の誤記修正。(1521543～1521546) 
引用文書：AAD-DZ3806001, AMD-Q150813</t>
    <rPh sb="19" eb="21">
      <t>メッキン</t>
    </rPh>
    <rPh sb="21" eb="23">
      <t>コウジョウ</t>
    </rPh>
    <rPh sb="24" eb="26">
      <t>カイスウ</t>
    </rPh>
    <rPh sb="27" eb="29">
      <t>ゴキ</t>
    </rPh>
    <rPh sb="29" eb="31">
      <t>シュウセイ</t>
    </rPh>
    <phoneticPr fontId="1"/>
  </si>
  <si>
    <t xml:space="preserve">・[Stride Smooth+] 滅菌工場、回数の誤記修正。(14A1009～14A1012) </t>
    <phoneticPr fontId="1"/>
  </si>
  <si>
    <t>・[Grand Slam Neo] 滅菌工場、回数の追記。(1631005, 1631006) 
引用文書：AMD-Q150825, AMD-DG150477</t>
    <rPh sb="18" eb="20">
      <t>メッキン</t>
    </rPh>
    <rPh sb="20" eb="22">
      <t>コウジョウ</t>
    </rPh>
    <rPh sb="23" eb="25">
      <t>カイスウ</t>
    </rPh>
    <rPh sb="26" eb="28">
      <t>ツイキ</t>
    </rPh>
    <phoneticPr fontId="1"/>
  </si>
  <si>
    <t>・[Meister S14] 滅菌工場、回数の追記。(1631040～1631042) 
引用文書：AMD-Q160802, AMD-DG394467</t>
    <rPh sb="15" eb="17">
      <t>メッキン</t>
    </rPh>
    <rPh sb="17" eb="19">
      <t>コウジョウ</t>
    </rPh>
    <rPh sb="20" eb="22">
      <t>カイスウ</t>
    </rPh>
    <rPh sb="23" eb="25">
      <t>ツイキ</t>
    </rPh>
    <phoneticPr fontId="1"/>
  </si>
  <si>
    <t>・[Astato XS 40] 滅菌工場、回数の追記。(1631048, 1631049) 
引用文書：AMD-Q150826, AMD-DG113461</t>
    <phoneticPr fontId="1"/>
  </si>
  <si>
    <t>・CHIKAI black 18 soft tipの追加。(1631059, 1631061)
引用文書：AMD-DG40151 071, AMD-DG40151 072, AMD-DG40151 073</t>
    <rPh sb="26" eb="28">
      <t>ツイカ</t>
    </rPh>
    <phoneticPr fontId="1"/>
  </si>
  <si>
    <t>ASAHI CHIKAI black 18 soft tip 200cm Round curve</t>
  </si>
  <si>
    <t>ASAHI Meister 16 165cm W-Angle</t>
  </si>
  <si>
    <t>ASAHI Meister 16 180cm W-Angle</t>
  </si>
  <si>
    <t>ASAHI Peripheral Guide Wire Treasure 12 300cm</t>
  </si>
  <si>
    <t>ASAHI Peripheral Guide Wire Astato XS 20 300cm</t>
  </si>
  <si>
    <t>ASAHI PTCA Guide Wire ASAHI Gaia Second Pre-shape 300cm</t>
  </si>
  <si>
    <t>ASAHI PTCA Guide Wire ASAHI Gaia Second Straight 190cm</t>
  </si>
  <si>
    <t>ASAHI PTCA Guide Wire ASAHI Gaia Second Straight 300cm</t>
  </si>
  <si>
    <t>ASAHI PTCA Guide Wire ASAHI Gaia Third pre-shape 190cm</t>
  </si>
  <si>
    <t>ASAHI PTCA Guide Wire ASAHI Gaia Third Straight 190cm</t>
  </si>
  <si>
    <t>ASAHI PTCA Guide Wire ASAHI Miracle Neo3 pre-shape 190cm</t>
  </si>
  <si>
    <t>ASAHI PTCA Guide Wire ASAHI SION 190cm</t>
  </si>
  <si>
    <t>ASAHI PTCA Guide Wire ASAHI SION blue 190cm</t>
  </si>
  <si>
    <t>ASAHI PTCA Guide Wire ASAHI Gaia Third pre-shape 300cm</t>
  </si>
  <si>
    <t>ASAHI PTCA Guide Wire ASAHI Gaia Third Straight 300cm</t>
  </si>
  <si>
    <t>ASAHI PTCA Guide Wire ASAHI Miracle Neo3 Straight 190cm</t>
  </si>
  <si>
    <t>ASAHI PTCA Guide Wire Fielder XT-R 190cm</t>
  </si>
  <si>
    <t>ASAHI PTCA Guide Wire Fielder XT-R 300cm</t>
  </si>
  <si>
    <t>ASAHI PTCA Guide Wire Fielder XT-A 190cm</t>
  </si>
  <si>
    <t>ASAHI PTCA Guide Wire Fielder XT-A 300cm</t>
  </si>
  <si>
    <t>APW14R005S KR</t>
  </si>
  <si>
    <t>APW14R305S KR</t>
  </si>
  <si>
    <t>APW14R009S KR</t>
  </si>
  <si>
    <t>APW14R309S KR</t>
  </si>
  <si>
    <t>APW14R010S KR</t>
  </si>
  <si>
    <t>APW14R310S KR</t>
  </si>
  <si>
    <t>APW14R010P KR</t>
  </si>
  <si>
    <t>APW14R310P KR</t>
  </si>
  <si>
    <t>APW14R010J KR</t>
  </si>
  <si>
    <t>ASAHI PTCA Guide Wire ASAHI SION black STRAIGHT</t>
  </si>
  <si>
    <t>ASAHI PTCA Guide Wire ASAHI SION black STRAIGHT 300cm</t>
  </si>
  <si>
    <t>ASAHI PTCA Guide Wire ASAHI SION black pre-shape</t>
  </si>
  <si>
    <t>ASAHI PTCA Guide Wire ASAHI SION black pre-shape 300cm</t>
  </si>
  <si>
    <t>ASAHI PTCA Guide Wire ASAHI SION black J</t>
  </si>
  <si>
    <t>APW14R310J KR</t>
  </si>
  <si>
    <t>AHW14R008P KR</t>
  </si>
  <si>
    <t>AHW14R308P KR</t>
  </si>
  <si>
    <t>AHW14R008S KR</t>
  </si>
  <si>
    <t>AHW14R308S KR</t>
  </si>
  <si>
    <t>AHW14R007P KR</t>
  </si>
  <si>
    <t>AHW14R307P KR</t>
  </si>
  <si>
    <t>AHW14R007S KR</t>
  </si>
  <si>
    <t>AHW14R307S KR</t>
  </si>
  <si>
    <t>AHW14R011P KR</t>
  </si>
  <si>
    <t>ASAHI PTCA Guide Wire ASAHI SION black 300cm J</t>
  </si>
  <si>
    <t>ASAHI PTCA Guide Wire ASAHI Gaia Second Pre-shape 190cm</t>
  </si>
  <si>
    <t>AHW14R311P KR</t>
  </si>
  <si>
    <t>AHW14R011S KR</t>
  </si>
  <si>
    <t>AHW14R311S KR</t>
  </si>
  <si>
    <t>AGP140300 KR</t>
  </si>
  <si>
    <t>AGP140000J KR</t>
  </si>
  <si>
    <t>ASAHI PTCA Guide Wire Fielder 180cm</t>
  </si>
  <si>
    <t>ASAHI PTCA Guide Wire Fielder 300cm</t>
  </si>
  <si>
    <t>ASAHI PTCA Guide Wire Fielder 180cm J</t>
  </si>
  <si>
    <t>AGP140001J KR</t>
  </si>
  <si>
    <t>AGP140301J KR</t>
  </si>
  <si>
    <t>AGP140002 KR</t>
  </si>
  <si>
    <t>AGP140302 KR</t>
  </si>
  <si>
    <t>AGH147000J KR</t>
  </si>
  <si>
    <t>ASAHI PTCA Guide Wire Fielder FC  180cm</t>
  </si>
  <si>
    <t>ASAHI PTCA Guide Wire Fielder FC 180cm J</t>
  </si>
  <si>
    <t>ASAHI PTCA Guide Wire Fielder FC 300cm</t>
  </si>
  <si>
    <t>ASAHI PTCA Guide Wire Fielder XT 190cm</t>
  </si>
  <si>
    <t>ASAHI PTCA Guide Wire Fielder XT 300cm</t>
  </si>
  <si>
    <t>ASAHI PTCA Guide Wire Route 180cm</t>
  </si>
  <si>
    <t>ASAHI PTCA Guide Wire Route 180cm J</t>
  </si>
  <si>
    <t>ASAHI PTCA Guide Wire Rinato 180cm</t>
  </si>
  <si>
    <t>ASAHI PTCA Guide Wire Rinato 180cm J</t>
  </si>
  <si>
    <t>AGH146000J KR</t>
  </si>
  <si>
    <t>AGH146300 KR</t>
  </si>
  <si>
    <t>AGH146300J KR</t>
  </si>
  <si>
    <t>AG14M050J KR</t>
  </si>
  <si>
    <t>AG14M350 KR</t>
  </si>
  <si>
    <t>AG14M350J KR</t>
  </si>
  <si>
    <t>ASAHI PTCA Guide Wire Rinato 300cm</t>
  </si>
  <si>
    <t>ASAHI PTCA Guide Wire Rinato 300cm J</t>
  </si>
  <si>
    <t>AG14M060J KR</t>
  </si>
  <si>
    <t>AG14M360 KR</t>
  </si>
  <si>
    <t>AG14M360J KR</t>
  </si>
  <si>
    <t>AG14M070J KR</t>
  </si>
  <si>
    <t>AHW14S003S KR</t>
  </si>
  <si>
    <t>AHW14S003J KR</t>
  </si>
  <si>
    <t>AHW14S303J KR</t>
  </si>
  <si>
    <t>ASAHI PTCA Guide Wire ULTIMATEbros 3 180cm</t>
  </si>
  <si>
    <t>ASAHI PTCA Guide Wire ULTIMATEbros 3 300cm</t>
  </si>
  <si>
    <t>ASAHI PTCA Guide Wire ULTIMATEbros 3 180cm J</t>
  </si>
  <si>
    <t>ASAHI PTCA Guide Wire ULTIMATEbros 3 300cm J</t>
  </si>
  <si>
    <t>AG141000J KR</t>
  </si>
  <si>
    <t>AG141300J KR</t>
  </si>
  <si>
    <t>AG141002 KR</t>
  </si>
  <si>
    <t>AG141002J KR</t>
  </si>
  <si>
    <t>AG141302 KR</t>
  </si>
  <si>
    <t>AG141302J KR</t>
  </si>
  <si>
    <t>AHW14R001S KR</t>
  </si>
  <si>
    <t>ASAHI PTCA Guide Wire ASAHI RG3 330cm</t>
  </si>
  <si>
    <t>ASAHI PTCA Guide Wire Grand Slam 300cm</t>
  </si>
  <si>
    <t>ASAHI PTCA Guide Wire ASAHI SION 180cm</t>
  </si>
  <si>
    <t>AHW14R301S KR</t>
  </si>
  <si>
    <t>AG143390 KR</t>
  </si>
  <si>
    <t>AG143390J KR</t>
  </si>
  <si>
    <t>AGH143090J KR</t>
  </si>
  <si>
    <t>AGH143390 KR</t>
  </si>
  <si>
    <t>AGH143390J KR</t>
  </si>
  <si>
    <t>ASAHI PTCA Guide Wire ASAHI SION 300cm</t>
  </si>
  <si>
    <t>ASAHI PTCA Guide Wire Conquest 180cm</t>
  </si>
  <si>
    <t>ASAHI PTCA Guide Wire Conquest 300cm</t>
  </si>
  <si>
    <t>ASAHI PTCA Guide Wire Conquest 300cm J</t>
  </si>
  <si>
    <t>AHW14R001J KR</t>
  </si>
  <si>
    <t>AHW14R301J KR</t>
  </si>
  <si>
    <t>AHW14R004S KR</t>
  </si>
  <si>
    <t>AHW14R004J KR</t>
  </si>
  <si>
    <t>AHW14R304S KR</t>
  </si>
  <si>
    <t>AHW14R304J KR</t>
  </si>
  <si>
    <t>ASAHI PTCA Guide Wire ASAHI SION 180cm J</t>
  </si>
  <si>
    <t>ASAHI PTCA Guide Wire ASAHI SION 300cm J</t>
  </si>
  <si>
    <t>ASAHI PTCA Guide Wire ASAHI SION blue 180cm</t>
  </si>
  <si>
    <t>ASAHI PTCA Guide Wire ASAHI SION blue 180cm J</t>
  </si>
  <si>
    <t>ASAHI PTCA Guide Wire ASAHI SION blue 300cm</t>
  </si>
  <si>
    <t>ASAHI PTCA Guide Wire ASAHI SION blue 300cm J</t>
  </si>
  <si>
    <t>・EGX35-9C260R、EGF35-9C260Sの追加。(1731030, 1731031)
引用文書：AAD-D0140014-E</t>
    <rPh sb="27" eb="29">
      <t>ツイカ</t>
    </rPh>
    <phoneticPr fontId="1"/>
  </si>
  <si>
    <t xml:space="preserve">・Catalog Code向け先記載の整備。(1331001～1331003, 1331005, 1331006, 1336001～1336008, 1336014～1336029, 1036052～1036061, 1536007～1536032, 1536034～1536036, 1536038, 1536039, 1536041, 1536043～1536045, 1536047, 1536049～1536051, 1536053～1536055, 1536057～1536059, 1536061～1536063, 1536065, 1536066, 1536068, 1536069, 1536071, 1536073, 1536075～1536080, 1536082, 1536083, 1536085～1536087, 1536090～1536095) </t>
    <rPh sb="13" eb="14">
      <t>ム</t>
    </rPh>
    <rPh sb="15" eb="16">
      <t>サキ</t>
    </rPh>
    <rPh sb="16" eb="18">
      <t>キサイ</t>
    </rPh>
    <rPh sb="19" eb="21">
      <t>セイビ</t>
    </rPh>
    <phoneticPr fontId="1"/>
  </si>
  <si>
    <t>・変更提案書AMW-Q171204に伴いSUCCEDO追加。(1731182)
引用文書：AAD-D170266</t>
    <rPh sb="18" eb="19">
      <t>トモナ</t>
    </rPh>
    <phoneticPr fontId="1"/>
  </si>
  <si>
    <t>・SHILOHの追加。(1731032) (変更提案書AMW-Q171106）
引用文書：AAD-D170267</t>
    <rPh sb="8" eb="10">
      <t>ツイカ</t>
    </rPh>
    <rPh sb="22" eb="24">
      <t>ヘンコウ</t>
    </rPh>
    <rPh sb="24" eb="26">
      <t>テイアン</t>
    </rPh>
    <rPh sb="26" eb="27">
      <t>ショ</t>
    </rPh>
    <phoneticPr fontId="1"/>
  </si>
  <si>
    <t>ASAHI Peripheral Guide Wire Astato XS 20 180cm</t>
  </si>
  <si>
    <t>・Catalog Code向け先記載の整備。(1556001～1556014, 1556035～1556064)</t>
    <rPh sb="13" eb="14">
      <t>ム</t>
    </rPh>
    <rPh sb="15" eb="16">
      <t>サキ</t>
    </rPh>
    <rPh sb="16" eb="18">
      <t>キサイ</t>
    </rPh>
    <rPh sb="19" eb="21">
      <t>セイビ</t>
    </rPh>
    <phoneticPr fontId="1"/>
  </si>
  <si>
    <t>・Catalog Code訂正。(1591028～1591048)</t>
    <rPh sb="13" eb="15">
      <t>テイセイ</t>
    </rPh>
    <phoneticPr fontId="1"/>
  </si>
  <si>
    <t>・Abbott向け製品の滅菌回数の訂正(1236012,1236013)</t>
    <rPh sb="7" eb="8">
      <t>ム</t>
    </rPh>
    <rPh sb="9" eb="11">
      <t>セイヒン</t>
    </rPh>
    <rPh sb="12" eb="14">
      <t>メッキン</t>
    </rPh>
    <rPh sb="14" eb="16">
      <t>カイスウ</t>
    </rPh>
    <rPh sb="17" eb="19">
      <t>テイセイ</t>
    </rPh>
    <phoneticPr fontId="1"/>
  </si>
  <si>
    <t>・NC Kamui 目録追加（1741029～1741048)
引用文書：AMD-DB1022008
・[Douvan] [ASAHI NC Kamui] Pouch type、滅菌回数の誤記修正(1591025～1591058) 
・変更提案書AMW-Q171237に伴い目録追加(1731070～1731078) 
引用文書：Technical report AMD-Q170808,FIL-WIRE滑り性能試験（4回滅菌加速）報告書,
FIL-WIRE設計検証（4回滅菌加速）報告書,FIL-WIRE包装試験報告書</t>
    <rPh sb="10" eb="12">
      <t>モクロク</t>
    </rPh>
    <rPh sb="12" eb="14">
      <t>ツイカ</t>
    </rPh>
    <rPh sb="32" eb="34">
      <t>インヨウ</t>
    </rPh>
    <rPh sb="34" eb="36">
      <t>ブンショ</t>
    </rPh>
    <rPh sb="89" eb="91">
      <t>メッキン</t>
    </rPh>
    <rPh sb="118" eb="120">
      <t>ヘンコウ</t>
    </rPh>
    <rPh sb="120" eb="122">
      <t>テイアン</t>
    </rPh>
    <rPh sb="122" eb="123">
      <t>ショ</t>
    </rPh>
    <rPh sb="135" eb="136">
      <t>トモナ</t>
    </rPh>
    <rPh sb="137" eb="139">
      <t>モクロク</t>
    </rPh>
    <rPh sb="139" eb="141">
      <t>ツイカ</t>
    </rPh>
    <rPh sb="160" eb="162">
      <t>インヨウ</t>
    </rPh>
    <rPh sb="162" eb="164">
      <t>ブンショ</t>
    </rPh>
    <rPh sb="202" eb="203">
      <t>スベ</t>
    </rPh>
    <rPh sb="204" eb="206">
      <t>セイノウ</t>
    </rPh>
    <rPh sb="206" eb="208">
      <t>シケン</t>
    </rPh>
    <rPh sb="210" eb="211">
      <t>カイ</t>
    </rPh>
    <rPh sb="211" eb="213">
      <t>メッキン</t>
    </rPh>
    <rPh sb="213" eb="215">
      <t>カソク</t>
    </rPh>
    <rPh sb="216" eb="218">
      <t>ホウコク</t>
    </rPh>
    <rPh sb="218" eb="219">
      <t>ショ</t>
    </rPh>
    <rPh sb="229" eb="231">
      <t>セッケイ</t>
    </rPh>
    <rPh sb="231" eb="232">
      <t>ケン</t>
    </rPh>
    <rPh sb="232" eb="233">
      <t>ショウ</t>
    </rPh>
    <rPh sb="235" eb="236">
      <t>カイ</t>
    </rPh>
    <rPh sb="236" eb="238">
      <t>メッキン</t>
    </rPh>
    <rPh sb="238" eb="240">
      <t>カソク</t>
    </rPh>
    <rPh sb="241" eb="243">
      <t>ホウコク</t>
    </rPh>
    <rPh sb="243" eb="244">
      <t>ショ</t>
    </rPh>
    <rPh sb="253" eb="255">
      <t>ホウソウ</t>
    </rPh>
    <rPh sb="255" eb="257">
      <t>シケン</t>
    </rPh>
    <rPh sb="257" eb="259">
      <t>ホウコク</t>
    </rPh>
    <rPh sb="259" eb="260">
      <t>ショ</t>
    </rPh>
    <phoneticPr fontId="1"/>
  </si>
  <si>
    <t>誤記修正</t>
    <rPh sb="0" eb="2">
      <t>ゴキ</t>
    </rPh>
    <rPh sb="2" eb="4">
      <t>シュウセイ</t>
    </rPh>
    <phoneticPr fontId="1"/>
  </si>
  <si>
    <t>N4E1E012521</t>
  </si>
  <si>
    <t>N4E1B042521</t>
  </si>
  <si>
    <t>N4Y1E010011</t>
  </si>
  <si>
    <t>N4Y1B010021</t>
  </si>
  <si>
    <t>N4Y1B050011</t>
  </si>
  <si>
    <t>N4Y1B080011</t>
  </si>
  <si>
    <t>N4Y1B080021</t>
  </si>
  <si>
    <t>N4Y1B100011</t>
  </si>
  <si>
    <t>N4Y1A020011</t>
  </si>
  <si>
    <t>N4Y1A050011</t>
  </si>
  <si>
    <t>N4Y1A052021</t>
  </si>
  <si>
    <t>N4Y1A070011</t>
  </si>
  <si>
    <t>N4Y1A080011</t>
  </si>
  <si>
    <t>N4H1B010021</t>
  </si>
  <si>
    <t>N4H1B080021</t>
  </si>
  <si>
    <t>N5L1E012521</t>
  </si>
  <si>
    <t>N5K1B080021</t>
  </si>
  <si>
    <t>・誤記修正
 （1056001,1056002,1056005,1056006,1236016,1631059,1631061,1631074～1631086）
・実際の運用との整合のため追記
 （1321313,1321314,1321320～1321332,1321453,1321454,1321609,1321610）
・変更提案書AMW-Q171224により、FUBUKI Dilator Kit追加
 （1711030～1711088）
・品番追加
 （1631088～1631096）
 引用文書：Technical Report AMD-Q130818、
 研究・実験報告書AAD-DG370816-E,AMD-DG103641-E,AMD-DG103643-E,AMD-DG103685-E,
 AMD-DG103687-E,AAD-DG370721-E,AAD-DG370723-E
・品質関連連絡書AMC-Q170217の指示
 （1641035,1641036,1136099,1436128,1136078,1436127,1036049,0936088）</t>
    <rPh sb="1" eb="3">
      <t>ゴキ</t>
    </rPh>
    <rPh sb="3" eb="5">
      <t>シュウセイ</t>
    </rPh>
    <rPh sb="82" eb="84">
      <t>ジッサイ</t>
    </rPh>
    <rPh sb="85" eb="87">
      <t>ウンヨウ</t>
    </rPh>
    <rPh sb="89" eb="91">
      <t>セイゴウ</t>
    </rPh>
    <rPh sb="94" eb="96">
      <t>ツイキ</t>
    </rPh>
    <rPh sb="165" eb="167">
      <t>ヘンコウ</t>
    </rPh>
    <rPh sb="167" eb="170">
      <t>テイアンショ</t>
    </rPh>
    <rPh sb="203" eb="205">
      <t>ツイカ</t>
    </rPh>
    <rPh sb="226" eb="228">
      <t>ヒンバン</t>
    </rPh>
    <rPh sb="228" eb="230">
      <t>ツイカ</t>
    </rPh>
    <rPh sb="251" eb="253">
      <t>インヨウ</t>
    </rPh>
    <rPh sb="253" eb="255">
      <t>ブンショ</t>
    </rPh>
    <rPh sb="287" eb="289">
      <t>ケンキュウ</t>
    </rPh>
    <rPh sb="290" eb="292">
      <t>ジッケン</t>
    </rPh>
    <rPh sb="292" eb="295">
      <t>ホウコクショ</t>
    </rPh>
    <rPh sb="403" eb="405">
      <t>ヒンシツ</t>
    </rPh>
    <rPh sb="405" eb="407">
      <t>カンレン</t>
    </rPh>
    <rPh sb="407" eb="410">
      <t>レンラクショ</t>
    </rPh>
    <rPh sb="422" eb="424">
      <t>シジ</t>
    </rPh>
    <phoneticPr fontId="1"/>
  </si>
  <si>
    <t>[ASAHI Double Lumen Catheter]量産文書化に伴い、品番追加（1741055）</t>
    <rPh sb="29" eb="31">
      <t>リョウサン</t>
    </rPh>
    <rPh sb="31" eb="33">
      <t>ブンショ</t>
    </rPh>
    <rPh sb="33" eb="34">
      <t>カ</t>
    </rPh>
    <rPh sb="35" eb="36">
      <t>トモナ</t>
    </rPh>
    <rPh sb="38" eb="40">
      <t>ヒンバン</t>
    </rPh>
    <rPh sb="40" eb="42">
      <t>ツイカ</t>
    </rPh>
    <phoneticPr fontId="1"/>
  </si>
  <si>
    <t>変更提案書AMW-Q171208に伴い、Decillionシリーズの廃止(0731001,0731002,0931001)</t>
    <rPh sb="0" eb="2">
      <t>ヘンコウ</t>
    </rPh>
    <rPh sb="2" eb="5">
      <t>テイアンショ</t>
    </rPh>
    <rPh sb="17" eb="18">
      <t>トモナ</t>
    </rPh>
    <rPh sb="34" eb="36">
      <t>ハイシ</t>
    </rPh>
    <phoneticPr fontId="1"/>
  </si>
  <si>
    <t>変更提案書AMW-Q171239に伴い、CHIKAI(1056003,1056004,1456017,1456018),
CHIKAI 10(1056007,1056008,1456019,1456020)を削除。</t>
    <rPh sb="0" eb="2">
      <t>ヘンコウ</t>
    </rPh>
    <rPh sb="2" eb="5">
      <t>テイアンショ</t>
    </rPh>
    <rPh sb="17" eb="18">
      <t>トモナ</t>
    </rPh>
    <rPh sb="104" eb="106">
      <t>サクジョ</t>
    </rPh>
    <phoneticPr fontId="1"/>
  </si>
  <si>
    <t>・特注品（AMC-Q179003）の追加（1721003）
・Pouch typeの誤記修正（15D1005～15D1025）
・変更提案書AMW-Q171165より、米国向けZENYTE EXの削除 
 （09F1055,09F1075,09F1155,09F1175,09F1260,09F1280,09H1038,09H1051,09H1074,09H1134,09H1138,09H1149,09H1151,
 09H1174,09H1239,09H1243,09H1256,09H1279）
・変更提案書AMW-Q171280より、シンガポール向けSheathless Eaucathのタイ工場滅菌追加
 （0811485～0811500,0811544～0811576,08F1401～08F1417,0911301～0911313,1011401,1011402,1011501,1011502）</t>
    <rPh sb="1" eb="3">
      <t>トクチュウ</t>
    </rPh>
    <rPh sb="3" eb="4">
      <t>ヒン</t>
    </rPh>
    <rPh sb="18" eb="20">
      <t>ツイカ</t>
    </rPh>
    <rPh sb="42" eb="44">
      <t>ゴキ</t>
    </rPh>
    <rPh sb="44" eb="46">
      <t>シュウセイ</t>
    </rPh>
    <rPh sb="65" eb="67">
      <t>ヘンコウ</t>
    </rPh>
    <rPh sb="67" eb="70">
      <t>テイアンショ</t>
    </rPh>
    <rPh sb="84" eb="87">
      <t>ベイコクム</t>
    </rPh>
    <rPh sb="98" eb="100">
      <t>サクジョ</t>
    </rPh>
    <rPh sb="277" eb="278">
      <t>ム</t>
    </rPh>
    <rPh sb="300" eb="302">
      <t>コウジョウ</t>
    </rPh>
    <rPh sb="302" eb="304">
      <t>メッキン</t>
    </rPh>
    <rPh sb="304" eb="306">
      <t>ツイカ</t>
    </rPh>
    <phoneticPr fontId="1"/>
  </si>
  <si>
    <t>AMD-DG38061099（4回滅菌）,AMD-DG38061100（4回滅菌加速）,AMD-Q170804 Ver.1により、TRAIL F 010目録追加（1731004)</t>
    <rPh sb="16" eb="17">
      <t>カイ</t>
    </rPh>
    <rPh sb="17" eb="19">
      <t>メッキン</t>
    </rPh>
    <rPh sb="37" eb="38">
      <t>カイ</t>
    </rPh>
    <rPh sb="38" eb="40">
      <t>メッキン</t>
    </rPh>
    <rPh sb="40" eb="42">
      <t>カソク</t>
    </rPh>
    <phoneticPr fontId="1"/>
  </si>
  <si>
    <t>変更提案書AMW-Q171249に伴い、ASAHI Douvanの廃盤 
 （1091001～1091024,1491025～1491048,1591025～1591048）</t>
    <rPh sb="17" eb="18">
      <t>トモナ</t>
    </rPh>
    <rPh sb="33" eb="35">
      <t>ハイバン</t>
    </rPh>
    <phoneticPr fontId="1"/>
  </si>
  <si>
    <t>新製品Cardinal Health Japan向けPPI GW SUS typeの追加。
引用文書；検証報告書CHJ（合同）PPI-GW0.014 SUS タイプ（VASSALLO）設計検証（加速劣化試験後）報告書、
Technical report AMD-Q170824 Ver.1</t>
    <rPh sb="0" eb="3">
      <t>シンセイヒン</t>
    </rPh>
    <rPh sb="24" eb="25">
      <t>ム</t>
    </rPh>
    <rPh sb="42" eb="44">
      <t>ツイカ</t>
    </rPh>
    <rPh sb="46" eb="48">
      <t>インヨウ</t>
    </rPh>
    <rPh sb="48" eb="50">
      <t>ブンショ</t>
    </rPh>
    <rPh sb="51" eb="52">
      <t>ケン</t>
    </rPh>
    <rPh sb="52" eb="53">
      <t>ショウ</t>
    </rPh>
    <rPh sb="53" eb="56">
      <t>ホウコクショ</t>
    </rPh>
    <rPh sb="60" eb="62">
      <t>ゴウドウ</t>
    </rPh>
    <rPh sb="92" eb="94">
      <t>セッケイ</t>
    </rPh>
    <rPh sb="94" eb="95">
      <t>ケン</t>
    </rPh>
    <rPh sb="95" eb="96">
      <t>ショウ</t>
    </rPh>
    <rPh sb="97" eb="99">
      <t>カソク</t>
    </rPh>
    <rPh sb="99" eb="101">
      <t>レッカ</t>
    </rPh>
    <rPh sb="101" eb="103">
      <t>シケン</t>
    </rPh>
    <rPh sb="103" eb="104">
      <t>ゴ</t>
    </rPh>
    <rPh sb="105" eb="107">
      <t>ホウコク</t>
    </rPh>
    <rPh sb="107" eb="108">
      <t>ショ</t>
    </rPh>
    <phoneticPr fontId="1"/>
  </si>
  <si>
    <t>AG149001 US</t>
  </si>
  <si>
    <t xml:space="preserve">・[ASAHI SUOH03 CE向け、US向け、韓国向け] 瀬戸滅菌、タイ滅菌の削除。(1631051～1631058, 1731066～1731069) </t>
    <phoneticPr fontId="1"/>
  </si>
  <si>
    <t>変更提案書AMW-Q171136に伴いAIUオリジナルパッケージ製品の追加(1731115～1731163)。 
[ASAHI SUOH03 韓国向け] ハノイ滅菌C号機×を2回に変更(1731066～1731069)。</t>
    <rPh sb="32" eb="34">
      <t>セイヒン</t>
    </rPh>
    <phoneticPr fontId="1"/>
  </si>
  <si>
    <t>[ASAHI Corsair Armet CE向け]量産文書化に伴い、品番追加（1641007～1641010）</t>
    <rPh sb="23" eb="24">
      <t>ム</t>
    </rPh>
    <rPh sb="26" eb="28">
      <t>リョウサン</t>
    </rPh>
    <rPh sb="28" eb="30">
      <t>ブンショ</t>
    </rPh>
    <rPh sb="30" eb="31">
      <t>カ</t>
    </rPh>
    <rPh sb="32" eb="33">
      <t>トモナ</t>
    </rPh>
    <rPh sb="35" eb="37">
      <t>ヒンバン</t>
    </rPh>
    <rPh sb="37" eb="39">
      <t>ツイカ</t>
    </rPh>
    <phoneticPr fontId="1"/>
  </si>
  <si>
    <t>新製品Vassallo（FLOPPY TYPE）を追加（1731185～1731186）
参考文書：CHJ社PPI-GW0.014”SUS タイプ(VASSALLO)FLOPYタイプ　プライマーコートへの変更による設計検証プロトコール
FLOPPYタイプ　プライマーコートへの変更による設計検証総括報告書
Technical report AMD-Q180804</t>
    <rPh sb="0" eb="3">
      <t>シンセイヒン</t>
    </rPh>
    <rPh sb="25" eb="27">
      <t>ツイカ</t>
    </rPh>
    <phoneticPr fontId="1"/>
  </si>
  <si>
    <t>・品番追加（421503、0966001）
 引用文書：AMD-Q140802、VAL1704001-2、VAL1710011-2
・韓国向けHalberd品番追加（1731034～1731045）
 引用文書：AMD-Q140813、AMM-CT012</t>
    <rPh sb="101" eb="103">
      <t>インヨウ</t>
    </rPh>
    <rPh sb="103" eb="105">
      <t>ブンショ</t>
    </rPh>
    <phoneticPr fontId="1"/>
  </si>
  <si>
    <t>・Halberd品番追加（1451016～1451019,1451026～1451029,1451036～1451039）
 引用文書：AMD-Q140813</t>
    <rPh sb="63" eb="65">
      <t>インヨウ</t>
    </rPh>
    <rPh sb="65" eb="67">
      <t>ブンショ</t>
    </rPh>
    <phoneticPr fontId="1"/>
  </si>
  <si>
    <t>・Gekira Stiff Wire追加のため(1351042,1351043)
 引用文書：Technical Report AAD-D180026,AMD-Q140801</t>
    <phoneticPr fontId="1"/>
  </si>
  <si>
    <t xml:space="preserve">・変更提案書AMW-Q171018-①(アメリカ対象製品のCTO indication表記追加)に伴い目録追加(1731079～1731088,1731091～1731114) </t>
    <rPh sb="24" eb="26">
      <t>タイショウ</t>
    </rPh>
    <rPh sb="26" eb="28">
      <t>セイヒン</t>
    </rPh>
    <rPh sb="43" eb="45">
      <t>ヒョウキ</t>
    </rPh>
    <rPh sb="45" eb="47">
      <t>ツイカ</t>
    </rPh>
    <phoneticPr fontId="1"/>
  </si>
  <si>
    <t>・・変更提案書AMW-Q141186-①より、マスターズパークウェイシリーズのハノイ工場追加
 （6A1009～6A1012,07A1003）</t>
    <phoneticPr fontId="1"/>
  </si>
  <si>
    <t>・変更提案書AMW-Q181020による品番追加（Vassallo extension 1731184）
 引用文書：滅菌バリデーションレポートVA0103-01、研究実験報告書AAD-D170007</t>
    <rPh sb="1" eb="3">
      <t>ヘンコウ</t>
    </rPh>
    <rPh sb="3" eb="5">
      <t>テイアン</t>
    </rPh>
    <rPh sb="5" eb="6">
      <t>ショ</t>
    </rPh>
    <rPh sb="20" eb="22">
      <t>ヒンバン</t>
    </rPh>
    <rPh sb="22" eb="24">
      <t>ツイカ</t>
    </rPh>
    <rPh sb="54" eb="56">
      <t>インヨウ</t>
    </rPh>
    <rPh sb="56" eb="58">
      <t>ブンショ</t>
    </rPh>
    <rPh sb="59" eb="61">
      <t>メッキン</t>
    </rPh>
    <rPh sb="82" eb="84">
      <t>ケンキュウ</t>
    </rPh>
    <rPh sb="84" eb="86">
      <t>ジッケン</t>
    </rPh>
    <rPh sb="86" eb="88">
      <t>ホウコク</t>
    </rPh>
    <rPh sb="88" eb="89">
      <t>ショ</t>
    </rPh>
    <phoneticPr fontId="1"/>
  </si>
  <si>
    <t>・CHIKAI black 18 soft tip、CHIKAI black 14 soft tip CE向けの追加。(1631060, 1631062)
引用文書：AMD-DG40151 050, AMD-DG40151 048, AAD-DG384138, AAD-DG384139</t>
    <rPh sb="53" eb="54">
      <t>ム</t>
    </rPh>
    <rPh sb="56" eb="58">
      <t>ツイカ</t>
    </rPh>
    <phoneticPr fontId="1"/>
  </si>
  <si>
    <t>J-sales</t>
  </si>
  <si>
    <t>海外一般</t>
  </si>
  <si>
    <t>NO CE</t>
  </si>
  <si>
    <t>CHINA</t>
  </si>
  <si>
    <t>US</t>
  </si>
  <si>
    <t>CE</t>
  </si>
  <si>
    <t>KR</t>
  </si>
  <si>
    <t>・仕向け先の追加
・ハイペリオン特注品の追加。（1811815, 1811816）
引用文書：特注品依頼書AMC-G189006,AMC-G189007</t>
    <rPh sb="1" eb="3">
      <t>シム</t>
    </rPh>
    <rPh sb="4" eb="5">
      <t>サキ</t>
    </rPh>
    <rPh sb="6" eb="8">
      <t>ツイカ</t>
    </rPh>
    <rPh sb="16" eb="18">
      <t>トクチュウ</t>
    </rPh>
    <rPh sb="18" eb="19">
      <t>ヒン</t>
    </rPh>
    <rPh sb="20" eb="22">
      <t>ツイカ</t>
    </rPh>
    <rPh sb="42" eb="44">
      <t>インヨウ</t>
    </rPh>
    <rPh sb="44" eb="46">
      <t>ブンショ</t>
    </rPh>
    <rPh sb="47" eb="49">
      <t>トクチュウ</t>
    </rPh>
    <rPh sb="49" eb="50">
      <t>ヒン</t>
    </rPh>
    <rPh sb="50" eb="52">
      <t>イライ</t>
    </rPh>
    <rPh sb="52" eb="53">
      <t>ショ</t>
    </rPh>
    <phoneticPr fontId="1"/>
  </si>
  <si>
    <t>・新規品番（膵管用ガイドワイヤー）の追加のため。（1831073）
引用文書：滅菌バリデーション報告書AMD-Q180813、研究実験報告書：AAD-DX4103012
・仕向け先修正。（1551026, 1651004, 1651005, 1731030, 1731031）</t>
    <rPh sb="1" eb="3">
      <t>シンキ</t>
    </rPh>
    <rPh sb="3" eb="5">
      <t>ヒンバン</t>
    </rPh>
    <rPh sb="6" eb="7">
      <t>スイ</t>
    </rPh>
    <rPh sb="8" eb="9">
      <t>ヨウ</t>
    </rPh>
    <rPh sb="18" eb="20">
      <t>ツイカ</t>
    </rPh>
    <rPh sb="34" eb="36">
      <t>インヨウ</t>
    </rPh>
    <rPh sb="36" eb="38">
      <t>ブンショ</t>
    </rPh>
    <rPh sb="39" eb="41">
      <t>メッキン</t>
    </rPh>
    <rPh sb="48" eb="50">
      <t>ホウコク</t>
    </rPh>
    <rPh sb="50" eb="51">
      <t>ショ</t>
    </rPh>
    <rPh sb="63" eb="65">
      <t>ケンキュウ</t>
    </rPh>
    <rPh sb="65" eb="67">
      <t>ジッケン</t>
    </rPh>
    <rPh sb="67" eb="69">
      <t>ホウコク</t>
    </rPh>
    <rPh sb="69" eb="70">
      <t>ショ</t>
    </rPh>
    <rPh sb="86" eb="88">
      <t>シム</t>
    </rPh>
    <rPh sb="89" eb="90">
      <t>サキ</t>
    </rPh>
    <rPh sb="90" eb="92">
      <t>シュウセイ</t>
    </rPh>
    <phoneticPr fontId="1"/>
  </si>
  <si>
    <t>・ハイペリオン特注品の追加。（1861080～1861091）
引用文書：特注品依頼書AMC-G189003,AMC-G189004</t>
    <rPh sb="7" eb="9">
      <t>トクチュウ</t>
    </rPh>
    <rPh sb="9" eb="10">
      <t>ヒン</t>
    </rPh>
    <rPh sb="11" eb="13">
      <t>ツイカ</t>
    </rPh>
    <rPh sb="32" eb="34">
      <t>インヨウ</t>
    </rPh>
    <rPh sb="34" eb="36">
      <t>ブンショ</t>
    </rPh>
    <rPh sb="37" eb="39">
      <t>トクチュウ</t>
    </rPh>
    <rPh sb="39" eb="40">
      <t>ヒン</t>
    </rPh>
    <rPh sb="40" eb="42">
      <t>イライ</t>
    </rPh>
    <rPh sb="42" eb="43">
      <t>ショ</t>
    </rPh>
    <phoneticPr fontId="1"/>
  </si>
  <si>
    <t>・変更提案書AMW-Q181007より、中国向けCHIKAIを追加（1831068, 1831069）</t>
    <rPh sb="1" eb="3">
      <t>ヘンコウ</t>
    </rPh>
    <rPh sb="3" eb="5">
      <t>テイアン</t>
    </rPh>
    <rPh sb="5" eb="6">
      <t>ショ</t>
    </rPh>
    <rPh sb="20" eb="22">
      <t>チュウゴク</t>
    </rPh>
    <rPh sb="22" eb="23">
      <t>ム</t>
    </rPh>
    <rPh sb="31" eb="33">
      <t>ツイカ</t>
    </rPh>
    <phoneticPr fontId="1"/>
  </si>
  <si>
    <t>・ハイペリオン特注品の追加。（1861092, 1861093）
引用文書：特注品依頼書AMC-G189001,AMC-G189002</t>
    <rPh sb="7" eb="9">
      <t>トクチュウ</t>
    </rPh>
    <rPh sb="9" eb="10">
      <t>ヒン</t>
    </rPh>
    <rPh sb="11" eb="13">
      <t>ツイカ</t>
    </rPh>
    <phoneticPr fontId="1"/>
  </si>
  <si>
    <t>・[ASAHI Hyperion SheathLess]量産化に伴い、品番追加（1811671～1811814）
引用文書：滅菌バリデーション報告書VA0044-01, AMD-Q170818、加速品評価レポート（設計検証）AMD-DC1210202, AMD-DC1210203,　AMD-DC1210205, AMD-DC1210206, AMD-DC1210207, AMD-DC1210208, AMD-DC1210217, AMD-DC1210275, AMD-DC1210276, AMD-DC1210281, AMD-DC1210283, AMD-DC1210284, AMD-DC1210286, AMD-DC1210287, AMD-DC1210288, AMD-DC1210289, AMD-DC1210294, AMD-DC1210325, AMD-DC1210351, AMD-DC1210352, AMD-DC1210365, AMD-DC1210367, AMD-DC1210368、
加速品評価レポート（妥当性確認）AMD-DC1210385, AMD-DC1210386, AMD-DC1210397, AMD-DC1210403</t>
    <rPh sb="57" eb="59">
      <t>インヨウ</t>
    </rPh>
    <rPh sb="59" eb="61">
      <t>ブンショ</t>
    </rPh>
    <phoneticPr fontId="1"/>
  </si>
  <si>
    <t>1.05</t>
  </si>
  <si>
    <t>・新規品番CE向けSASUKEの追加。（1741025）
引用文書：Technical report AMD-Q170807, 設計検証報告書AMD-DT38271523
・新規品番VASSALLO NS3の追加。（1831171, 1831172）
引用文書：滅菌ﾊﾞﾘﾃﾞｰｼｮﾝﾚﾎﾟｰﾄVA0080-01、検証報告書HBｶﾞｲﾄﾞﾜｲﾔｰⅡ設計検証(3年)製品性能</t>
    <rPh sb="1" eb="3">
      <t>シンキ</t>
    </rPh>
    <rPh sb="3" eb="5">
      <t>ヒンバン</t>
    </rPh>
    <rPh sb="7" eb="8">
      <t>ム</t>
    </rPh>
    <rPh sb="16" eb="18">
      <t>ツイカ</t>
    </rPh>
    <rPh sb="64" eb="66">
      <t>セッケイ</t>
    </rPh>
    <rPh sb="66" eb="67">
      <t>ケン</t>
    </rPh>
    <rPh sb="67" eb="68">
      <t>ショウ</t>
    </rPh>
    <rPh sb="68" eb="70">
      <t>ホウコク</t>
    </rPh>
    <rPh sb="70" eb="71">
      <t>ショ</t>
    </rPh>
    <rPh sb="87" eb="89">
      <t>シンキ</t>
    </rPh>
    <rPh sb="89" eb="91">
      <t>ヒンバン</t>
    </rPh>
    <rPh sb="104" eb="106">
      <t>ツイカ</t>
    </rPh>
    <phoneticPr fontId="1"/>
  </si>
  <si>
    <t>・変更提案書AMW-Q171302による品番追加（韓国向けKamui、1741058～1741081）
 引用文書：AMD-DB3918502,VA0113-01</t>
    <rPh sb="25" eb="27">
      <t>カンコク</t>
    </rPh>
    <rPh sb="27" eb="28">
      <t>ム</t>
    </rPh>
    <phoneticPr fontId="1"/>
  </si>
  <si>
    <t>・変更提案書AMW-Q181109により、ASAHI TRAIL F 010 → ASAHI CHIKAI X 010 名称変更（1731004）</t>
    <rPh sb="60" eb="62">
      <t>メイショウ</t>
    </rPh>
    <rPh sb="62" eb="64">
      <t>ヘンコウ</t>
    </rPh>
    <phoneticPr fontId="1"/>
  </si>
  <si>
    <t>・変更提案書AMW-Q171188により国内向けHyperion 6Fr,7Frのハノイ工場滅菌追加
（1311117～1311124, 1311141～1311147, 1311158, 1311161～1311164, 1311213～1311220, 1311237～1311243, 1311254, 
1311257～1311260, 131F112～131F114, 131F123～131F125, 131F209, 1411101, 1411201, 1611001～1611060, 
1611067～1611172,1611457, 1611458, 1711001, 1711002, 1811815, 1811816, 1861080～1861093)</t>
    <rPh sb="1" eb="3">
      <t>ヘンコウ</t>
    </rPh>
    <rPh sb="3" eb="5">
      <t>テイアン</t>
    </rPh>
    <rPh sb="5" eb="6">
      <t>ショ</t>
    </rPh>
    <rPh sb="20" eb="22">
      <t>コクナイ</t>
    </rPh>
    <phoneticPr fontId="1"/>
  </si>
  <si>
    <t>[Gladius Mongo]量産文書化に伴い、品番追加（1731170, 1731171, 1731174～1731177, 1731180, 1731181）</t>
    <rPh sb="24" eb="26">
      <t>ヒンバン</t>
    </rPh>
    <rPh sb="26" eb="28">
      <t>ツイカ</t>
    </rPh>
    <phoneticPr fontId="1"/>
  </si>
  <si>
    <t>変更提案書AMW-Q181147に伴い、ASAHI Zenyte EX の廃盤 
 （13F1293～13F1300,13H1201～13H1238,13H1124～13H1173,13H1005～13H1050）</t>
    <phoneticPr fontId="1"/>
  </si>
  <si>
    <t>SA0025N15S</t>
  </si>
  <si>
    <t>SJ1525N15S</t>
  </si>
  <si>
    <t>SJ3025N15S</t>
  </si>
  <si>
    <t>SA0025N18S</t>
  </si>
  <si>
    <t>SJ1525N18S</t>
  </si>
  <si>
    <t>SJ3025N18S</t>
  </si>
  <si>
    <t>SA0025N20S</t>
  </si>
  <si>
    <t>SJ1525N20S</t>
  </si>
  <si>
    <t>SJ3025N20S</t>
  </si>
  <si>
    <t>SA0025N22S</t>
  </si>
  <si>
    <t>SJ1525N22S</t>
  </si>
  <si>
    <t>SJ3025N22S</t>
  </si>
  <si>
    <t>SA0025N26S</t>
  </si>
  <si>
    <t>SJ1525N26S</t>
  </si>
  <si>
    <t>SJ3025N26S</t>
  </si>
  <si>
    <t>SA0025N30S</t>
  </si>
  <si>
    <t>SJ1525N30S</t>
  </si>
  <si>
    <t>SJ3025N30S</t>
  </si>
  <si>
    <t>・[0.025 inch Silverway]量産文書化に伴い、品番追加（1831050～1831067）
・[0.035 inch Silverway CE向け]量産文書化に伴い、品番追加（1831113～1831130）
・ハイペリオン特注品の追加（1861094～1861099）
 引用文書：特注品依頼書AMC-G189005
・変更提案書AMW-Q171083に伴い、タイ滅菌F号機追加。</t>
    <rPh sb="32" eb="34">
      <t>ヒンバン</t>
    </rPh>
    <rPh sb="34" eb="36">
      <t>ツイカ</t>
    </rPh>
    <rPh sb="79" eb="80">
      <t>ム</t>
    </rPh>
    <rPh sb="120" eb="122">
      <t>トクチュウ</t>
    </rPh>
    <rPh sb="122" eb="123">
      <t>ヒン</t>
    </rPh>
    <rPh sb="124" eb="126">
      <t>ツイカ</t>
    </rPh>
    <rPh sb="145" eb="147">
      <t>インヨウ</t>
    </rPh>
    <rPh sb="147" eb="149">
      <t>ブンショ</t>
    </rPh>
    <rPh sb="150" eb="152">
      <t>トクチュウ</t>
    </rPh>
    <rPh sb="152" eb="153">
      <t>ヒン</t>
    </rPh>
    <rPh sb="153" eb="155">
      <t>イライ</t>
    </rPh>
    <rPh sb="155" eb="156">
      <t>ショ</t>
    </rPh>
    <phoneticPr fontId="1"/>
  </si>
  <si>
    <t xml:space="preserve">変更提案書AMW-Q181195に伴い、SheathLess NV のカタログコード変更（09G1216, 10G1201） </t>
    <rPh sb="42" eb="44">
      <t>ヘンコウ</t>
    </rPh>
    <phoneticPr fontId="1"/>
  </si>
  <si>
    <t>変更提案書AMW-Q181179に伴い、韓国向け ASAHI Zenyte EX の廃盤 
（15F1182～15F1200、15F1281～15F1300、15H1101～15H1143、15H1201～15H1242）</t>
    <rPh sb="20" eb="22">
      <t>カンコク</t>
    </rPh>
    <rPh sb="22" eb="23">
      <t>ム</t>
    </rPh>
    <phoneticPr fontId="1"/>
  </si>
  <si>
    <t>・変更提案書AMW-Q181136に伴い、中国向けASAHI Hyperionを追加（1811823～1811999、1861001～1861079）
・変更提案書AMW-Q181155に伴い、ASAHI STRIDESMOOTH＋の廃盤（11A1009～11A1011、11A1028、14A1009～14A1012）
・変更提案書AMW-Q181156に伴い、ASAHI STRIDE 2.2Frの廃盤（09A1004～09A1008、13A1004～13A1008、
 14A1004～14A1008、 14A1025～14A1029、14A1033～14A1037、15A1003～15A1007）</t>
    <phoneticPr fontId="1"/>
  </si>
  <si>
    <t>・変更提案書AMW-Q181116に伴い、中国向けASAHI CHIKAI V/Meister16を追加（1831102～1831112）
・変更提案書AMW-Q181185に伴い、中国向けSheathLess PVの廃盤（11G1202～11G1208）</t>
    <rPh sb="91" eb="93">
      <t>チュウゴク</t>
    </rPh>
    <rPh sb="93" eb="94">
      <t>ム</t>
    </rPh>
    <phoneticPr fontId="1"/>
  </si>
  <si>
    <t>VAL1807016-2[V1], AMD-Q181497 により、品番（13A1001, 13A1002, 13A1003）ハノイ滅菌追加。 
（変更提案№AMW-Q181092）</t>
    <rPh sb="34" eb="36">
      <t>ヒンバン</t>
    </rPh>
    <rPh sb="66" eb="68">
      <t>メッキン</t>
    </rPh>
    <rPh sb="68" eb="70">
      <t>ツイカ</t>
    </rPh>
    <rPh sb="74" eb="76">
      <t>ヘンコウ</t>
    </rPh>
    <rPh sb="76" eb="78">
      <t>テイアン</t>
    </rPh>
    <phoneticPr fontId="1"/>
  </si>
  <si>
    <t>・[国内向けGladius MG]量産化に伴い、品番追加（1831076～1831101）
・誤記修正 （1731170,1731171,1731174～1731177,1731180,1731181）</t>
    <rPh sb="24" eb="26">
      <t>ヒンバン</t>
    </rPh>
    <phoneticPr fontId="1"/>
  </si>
  <si>
    <t xml:space="preserve">・変更提案書AMW-Q181212により、韓国向けSheathless Eaucath, Sheathless PV, Tornusの瀬戸滅菌を×に変更。
(1511301～1511313, 1511401～1511435, 1511501～1511535, 15D1017, 15D1018, 15G1201～15G1207) </t>
    <rPh sb="21" eb="23">
      <t>カンコク</t>
    </rPh>
    <rPh sb="23" eb="24">
      <t>ム</t>
    </rPh>
    <rPh sb="74" eb="76">
      <t>ヘンコウ</t>
    </rPh>
    <phoneticPr fontId="1"/>
  </si>
  <si>
    <t>・変更提案書AMW-Q161158に伴い、フィルメック向けBCのタイ工場滅菌追加。(691007～691011, 0991001)。
・変更提案書AMW-Q181116に伴い、中国向けASAHI CHIKAI Vのカタログコード修正。(1831102, 1831103)。
・変更提案書AMW-Q171083に伴い、CE向けPTCA GW, IVR GW, SheathLessのタイF号機滅菌の追加。(1036058,1036059,1136004～1136044,1136048～1136056,1136058～1136076,1136078～1136101,1136419～1136422,1236014,1236015,1236022～1236027,1256001～1256010,1336001～1336004,1336009～1336012,1336014～1336017,1336022～1336025,1436001～1436043,1436047～1436074,1436076～1436128,1436202～1436226,1436228～1436244,1436246～1436254,1436256～1436287,1456001～1456010,1536007～1536010,1556032,1556033,1631001～1631004,1631008～1631039,1631051～1631054,1311301～1311313,1311434～1311468,1311534～1311568,13G1201,13G1205,13G1207,13G1209,13G1213,13G1215,13G1217）。
・誤記修正。（1036058, 1036059, 1436203, 1556032, 1556033）。</t>
    <rPh sb="18" eb="19">
      <t>トモナ</t>
    </rPh>
    <rPh sb="27" eb="28">
      <t>ム</t>
    </rPh>
    <rPh sb="34" eb="36">
      <t>コウジョウ</t>
    </rPh>
    <rPh sb="38" eb="40">
      <t>ツイカ</t>
    </rPh>
    <rPh sb="88" eb="90">
      <t>チュウゴク</t>
    </rPh>
    <rPh sb="90" eb="91">
      <t>ム</t>
    </rPh>
    <rPh sb="114" eb="116">
      <t>シュウセイ</t>
    </rPh>
    <rPh sb="725" eb="727">
      <t>ゴキ</t>
    </rPh>
    <rPh sb="727" eb="729">
      <t>シュウセイ</t>
    </rPh>
    <phoneticPr fontId="1"/>
  </si>
  <si>
    <t>・変更提案書AMW-Q161158に伴い、フィルメック向けBCの品番追加。（1741083～1741088）
・誤記修正。（691007～691011, 0991001）</t>
    <rPh sb="18" eb="19">
      <t>トモナ</t>
    </rPh>
    <rPh sb="56" eb="58">
      <t>ゴキ</t>
    </rPh>
    <rPh sb="58" eb="60">
      <t>シュウセイ</t>
    </rPh>
    <phoneticPr fontId="1"/>
  </si>
  <si>
    <t>・変更提案書AMW-Q181215-1に伴い、欧州・ｳｸﾗｲﾅ向けASAHI Masters PARKWAY HF KIT, HF/SOFTの品番追加。
 （1741001～1741012）</t>
    <rPh sb="20" eb="21">
      <t>トモナ</t>
    </rPh>
    <rPh sb="23" eb="25">
      <t>オウシュウ</t>
    </rPh>
    <phoneticPr fontId="1"/>
  </si>
  <si>
    <t>1250</t>
  </si>
  <si>
    <t>・【Corsair Pro XS】量産文書化に伴い、品番追加。（1741049, 1741050）</t>
    <phoneticPr fontId="1"/>
  </si>
  <si>
    <t>・変更提案書AMW-Q181209に伴い、Masters の廃盤。（11A1029～11A1032）</t>
    <phoneticPr fontId="1"/>
  </si>
  <si>
    <t>・変更提案書AMW-Q181336に伴い、韓国向けASAHI　Hyperion　8Frを追加。（1861100～1861113）</t>
    <rPh sb="21" eb="23">
      <t>カンコク</t>
    </rPh>
    <rPh sb="23" eb="24">
      <t>ム</t>
    </rPh>
    <rPh sb="44" eb="46">
      <t>ツイカ</t>
    </rPh>
    <phoneticPr fontId="1"/>
  </si>
  <si>
    <t>・変更提案書AMW-Q171166/Q171288に伴い、CE向けASAHI　Gladius14/18, Halberd14/18, Gaia PV18, Astato XS 40, SION Blue ES, SUOH 03 を追加。（1831010～1831049）</t>
    <rPh sb="1" eb="3">
      <t>ヘンコウ</t>
    </rPh>
    <rPh sb="3" eb="6">
      <t>テイアンショ</t>
    </rPh>
    <rPh sb="26" eb="27">
      <t>トモナ</t>
    </rPh>
    <rPh sb="31" eb="32">
      <t>ム</t>
    </rPh>
    <rPh sb="115" eb="117">
      <t>ツイカ</t>
    </rPh>
    <phoneticPr fontId="1"/>
  </si>
  <si>
    <t>ASAHI FUBUKI 8Fr STRAIGHT 80cm</t>
  </si>
  <si>
    <t>ASAHI FUBUKI 8Fr STRAIGHT 90cm</t>
  </si>
  <si>
    <t>ASAHI FUBUKI 8Fr STRAIGHT 100cm</t>
  </si>
  <si>
    <t>ASAHI FUBUKI 8Fr STRAIGHT 110cm</t>
  </si>
  <si>
    <t>ASAHI FUBUKI 7Fr STRAIGHT 80cm</t>
  </si>
  <si>
    <t>ASAHI FUBUKI 7Fr STRAIGHT 90cm</t>
  </si>
  <si>
    <t>ASAHI FUBUKI 7Fr STRAIGHT 100cm</t>
  </si>
  <si>
    <t>ASAHI FUBUKI 7Fr STRAIGHT 110cm</t>
  </si>
  <si>
    <t>ASAHI FUBUKI 7Fr ANGLE 80cm</t>
  </si>
  <si>
    <t>ASAHI FUBUKI 7Fr ANGLE 90cm</t>
  </si>
  <si>
    <t>ASAHI FUBUKI 7Fr ANGLE 100cm</t>
  </si>
  <si>
    <t>ASAHI FUBUKI 7Fr ANGLE 110cm</t>
  </si>
  <si>
    <t>ASAHI FUBUKI 6Fr Dilator Kit STRAIGHT 110cm</t>
  </si>
  <si>
    <t>ASAHI FUBUKI 6Fr STRAIGHT 80cm</t>
  </si>
  <si>
    <t>ASAHI FUBUKI 6Fr STRAIGHT 90cm</t>
  </si>
  <si>
    <t>ASAHI FUBUKI 6Fr STRAIGHT 100cm</t>
  </si>
  <si>
    <t>ASAHI FUBUKI 6Fr STRAIGHT 110cm</t>
  </si>
  <si>
    <t>ASAHI FUBUKI 6Fr ANGLE 80cm</t>
  </si>
  <si>
    <t>ASAHI FUBUKI 6Fr ANGLE 90cm</t>
  </si>
  <si>
    <t>ASAHI FUBUKI 6Fr ANGLE 100cm</t>
  </si>
  <si>
    <t>ASAHI FUBUKI 6Fr ANGLE 110cm</t>
  </si>
  <si>
    <t>ASAHI FUBUKI 5Fr Dilator Kit STRAIGHT 110cm</t>
  </si>
  <si>
    <t>ASAHI FUBUKI 5Fr Dilator Kit ANGLE 110cm</t>
  </si>
  <si>
    <t>ASAHI FUBUKI 4Fr Dilator Kit STRAIGHT 110cm</t>
  </si>
  <si>
    <t>ASAHI FUBUKI 4Fr Dilator Kit ANGLE 110cm</t>
  </si>
  <si>
    <t>・変更提案書AMW-Q171166/Q171288に伴い、CE向けASAHI CHIKAI, ZenyteEX, FUBUKI, Hyperion, Meister16, Corsair, Caravel を追加。（1731019～1731028、1811001～1811670、1831001～1831009、1841007～1841012）</t>
    <rPh sb="1" eb="3">
      <t>ヘンコウ</t>
    </rPh>
    <rPh sb="3" eb="6">
      <t>テイアンショ</t>
    </rPh>
    <rPh sb="26" eb="27">
      <t>トモナ</t>
    </rPh>
    <rPh sb="31" eb="32">
      <t>ム</t>
    </rPh>
    <rPh sb="104" eb="106">
      <t>ツイカ</t>
    </rPh>
    <phoneticPr fontId="1"/>
  </si>
  <si>
    <t>・変更提案書AMW-Q181205に伴い、Straide 2.6Fr（中国を除く） の廃盤。（09A1001～09A1003、14A1001～14A1003、14A1030～14A1032、14A1038～14A1040、15A1008～15A1010）
・変更提案書AMW-Q171166/Q171288に伴い、CE向けTreasure 12, Treasure Floppy, Regalia XS 1.0, Astato 30, Astato XS 20 を追加。（1631063～1631072） カタログコード変更（1631074～1631077、1436110、1436202～1436287、1436111～1436122、1436060、1436061、1436096～1436101、1436104～1436109、1436127、1436128、1456021、1456022）</t>
    <rPh sb="35" eb="37">
      <t>チュウゴク</t>
    </rPh>
    <rPh sb="38" eb="39">
      <t>ノゾ</t>
    </rPh>
    <rPh sb="260" eb="262">
      <t>ヘンコウ</t>
    </rPh>
    <phoneticPr fontId="1"/>
  </si>
  <si>
    <t>・変更提案書AMW-Q181204に伴い、SheathLess Eaucath 8.5Fr の廃盤。（1011301～1011313）
・AMD-DG38061099（4回滅菌）,AMD-DG38061100（4回滅菌加速）,AMD-Q170804 Ver.1により、US向けASAHI　CHIKAI X 010を追加。（1731006)</t>
    <rPh sb="157" eb="159">
      <t>ツイカ</t>
    </rPh>
    <phoneticPr fontId="1"/>
  </si>
  <si>
    <t>・品質関連連絡書AMC-Q190204により、滅菌回数の修正。（15D1024、15D1025、15D1021、15D1022、15D1013、15D1014、1841011、1841012）</t>
    <rPh sb="1" eb="3">
      <t>ヒンシツ</t>
    </rPh>
    <rPh sb="3" eb="5">
      <t>カンレン</t>
    </rPh>
    <rPh sb="5" eb="7">
      <t>レンラク</t>
    </rPh>
    <rPh sb="23" eb="25">
      <t>メッキン</t>
    </rPh>
    <rPh sb="25" eb="27">
      <t>カイスウ</t>
    </rPh>
    <rPh sb="28" eb="30">
      <t>シュウセイ</t>
    </rPh>
    <phoneticPr fontId="1"/>
  </si>
  <si>
    <t>・変更提案書AMW-Q161180-3によるPTCA GW AG Typeのセブ工場移管のため。
  引用文書 … 薬事承認：AMC-C171609、製品評価：AMD-Q191417, AMD-Q191418, AMD-Q191419、
                    滅菌バリ：TMVAL1806006-2, TMVAL1909003-2</t>
    <rPh sb="139" eb="141">
      <t>メッキン</t>
    </rPh>
    <phoneticPr fontId="1"/>
  </si>
  <si>
    <t>・【Corsair Pro XS JP向け】量産化に伴い、品番追加。（1741027, 1741028）
  引用文書…滅菌バリ：VA0082-01，VA0115-01、設計検証：AMD-DA41921143，AMD-DA41921176、AMD-Q181512</t>
    <rPh sb="19" eb="20">
      <t>ム</t>
    </rPh>
    <rPh sb="55" eb="57">
      <t>インヨウ</t>
    </rPh>
    <rPh sb="57" eb="59">
      <t>ブンショ</t>
    </rPh>
    <rPh sb="60" eb="62">
      <t>メッキン</t>
    </rPh>
    <rPh sb="85" eb="87">
      <t>セッケイ</t>
    </rPh>
    <rPh sb="87" eb="88">
      <t>ケン</t>
    </rPh>
    <rPh sb="88" eb="89">
      <t>ショウ</t>
    </rPh>
    <phoneticPr fontId="1"/>
  </si>
  <si>
    <t>・変更提案書AMW-Q191026によるCHIKAI black 14.18 soft tip 韓国展開のため。（1931019、1931920）
・【Fielder　18】量産化に伴い、品番追加。（1831175）
  引用文書…滅菌バリ：VAL1807017-2、設計検証：AAD-DZ4210014, AAD-DZ4210016, AAD-DZ4210015, AAD-DZ4210017</t>
    <rPh sb="48" eb="50">
      <t>カンコク</t>
    </rPh>
    <rPh sb="50" eb="52">
      <t>テンカイ</t>
    </rPh>
    <rPh sb="87" eb="90">
      <t>リョウサンカ</t>
    </rPh>
    <rPh sb="91" eb="92">
      <t>トモナ</t>
    </rPh>
    <rPh sb="111" eb="113">
      <t>インヨウ</t>
    </rPh>
    <rPh sb="113" eb="115">
      <t>ブンショ</t>
    </rPh>
    <rPh sb="116" eb="118">
      <t>メッキン</t>
    </rPh>
    <rPh sb="134" eb="136">
      <t>セッケイ</t>
    </rPh>
    <rPh sb="136" eb="137">
      <t>ケン</t>
    </rPh>
    <rPh sb="137" eb="138">
      <t>ショウ</t>
    </rPh>
    <phoneticPr fontId="1"/>
  </si>
  <si>
    <t>Penetration Catheter</t>
  </si>
  <si>
    <t>・【Corsair Pro】樹脂変更に伴い、品番追加。（1941001、1941002）
　引用文書…タイ滅菌バリ：VA0094-01、AMD-Q180834、製品評価（1回滅菌品+加速）：AMD-DS40182034、AMD-DS40182015、AMD-DS10642068
・【Caravel MC】樹脂変更に伴い、品番追加。（1841033、1841034）
 引用文書…タイ滅菌バリ：VA0092-01、AMD-Q180834、ハノイ滅菌バリ：VAL1711010-2[V1]、AMD-Q180834、製品評価（1回滅菌品+加速）：AMD-DS10642024、AMD-DS10642069</t>
    <rPh sb="14" eb="16">
      <t>ジュシ</t>
    </rPh>
    <rPh sb="16" eb="18">
      <t>ヘンコウ</t>
    </rPh>
    <rPh sb="19" eb="20">
      <t>トモナ</t>
    </rPh>
    <rPh sb="22" eb="24">
      <t>ヒンバン</t>
    </rPh>
    <rPh sb="24" eb="26">
      <t>ツイカ</t>
    </rPh>
    <rPh sb="46" eb="48">
      <t>インヨウ</t>
    </rPh>
    <rPh sb="48" eb="50">
      <t>ブンショ</t>
    </rPh>
    <rPh sb="53" eb="55">
      <t>メッキン</t>
    </rPh>
    <rPh sb="80" eb="82">
      <t>セイヒン</t>
    </rPh>
    <rPh sb="82" eb="84">
      <t>ヒョウカ</t>
    </rPh>
    <rPh sb="86" eb="87">
      <t>カイ</t>
    </rPh>
    <rPh sb="87" eb="89">
      <t>メッキン</t>
    </rPh>
    <rPh sb="89" eb="90">
      <t>ヒン</t>
    </rPh>
    <rPh sb="91" eb="93">
      <t>カソク</t>
    </rPh>
    <rPh sb="153" eb="155">
      <t>ジュシ</t>
    </rPh>
    <rPh sb="155" eb="157">
      <t>ヘンコウ</t>
    </rPh>
    <rPh sb="158" eb="159">
      <t>トモナ</t>
    </rPh>
    <rPh sb="161" eb="163">
      <t>ヒンバン</t>
    </rPh>
    <rPh sb="163" eb="165">
      <t>ツイカ</t>
    </rPh>
    <rPh sb="185" eb="187">
      <t>インヨウ</t>
    </rPh>
    <rPh sb="187" eb="189">
      <t>ブンショ</t>
    </rPh>
    <rPh sb="192" eb="194">
      <t>メッキン</t>
    </rPh>
    <rPh sb="222" eb="224">
      <t>メッキン</t>
    </rPh>
    <rPh sb="256" eb="258">
      <t>セイヒン</t>
    </rPh>
    <rPh sb="258" eb="260">
      <t>ヒョウカ</t>
    </rPh>
    <rPh sb="262" eb="263">
      <t>カイ</t>
    </rPh>
    <rPh sb="263" eb="265">
      <t>メッキン</t>
    </rPh>
    <rPh sb="265" eb="266">
      <t>ヒン</t>
    </rPh>
    <rPh sb="267" eb="269">
      <t>カソク</t>
    </rPh>
    <phoneticPr fontId="1"/>
  </si>
  <si>
    <t>・変更提案書AMW-Q191084によるCorsair Pro韓国展開のため品番追加。（1941077、1941078）</t>
    <rPh sb="31" eb="33">
      <t>カンコク</t>
    </rPh>
    <rPh sb="33" eb="35">
      <t>テンカイ</t>
    </rPh>
    <rPh sb="38" eb="40">
      <t>ヒンバン</t>
    </rPh>
    <rPh sb="40" eb="42">
      <t>ツイカ</t>
    </rPh>
    <phoneticPr fontId="1"/>
  </si>
  <si>
    <t>Accessory</t>
    <phoneticPr fontId="1"/>
  </si>
  <si>
    <t>・変更提案書AMW-Q191010により、アメリカ向けTreasure　XS3、Astato XS9　の廃盤。（1556011, 1556012, 1556013, 1556014）
・変更提案書AMW-Q191050により、OLYMPUS向けSNAREの品目追加（1971001～1971007）</t>
    <rPh sb="25" eb="26">
      <t>ム</t>
    </rPh>
    <rPh sb="52" eb="54">
      <t>ハイバン</t>
    </rPh>
    <phoneticPr fontId="1"/>
  </si>
  <si>
    <t>・滅菌回数の修正。（1336009～1336012、1436115～1436118、1741001～1741012、15D1011、15D1012、1841009、1841010、
1356001～1356006、1456011～1456016、1631088～1631096、1831001～1831009）</t>
    <phoneticPr fontId="1"/>
  </si>
  <si>
    <t>・【Branchor】量産化に伴い、品番追加。（1741053,1741054,1744012,1844007,1941003）
  引用文書…AMD-DB40111072（3回滅菌評価）</t>
    <phoneticPr fontId="1"/>
  </si>
  <si>
    <t>・AMD-DG38061099（4回滅菌）,AMD-DG38061100（4回滅菌加速）,AMD-Q170804 Ver.2により、CE向けASAHI　CHIKAI X 010を追加。（1731005)
・【Corsair PV】樹脂変更に伴い、品番追加。（1941079、1941080）
　引用文書…滅菌ﾊﾞﾘﾃﾞｰｼｮﾝﾚﾎﾟｰﾄ：VA0094-01、AMD-Q180834、1回滅菌加速評価ﾚﾎﾟｰﾄ：AMD-DS06022007、AMD-DS10642068</t>
    <rPh sb="89" eb="91">
      <t>ツイカ</t>
    </rPh>
    <rPh sb="115" eb="117">
      <t>ジュシ</t>
    </rPh>
    <rPh sb="117" eb="119">
      <t>ヘンコウ</t>
    </rPh>
    <rPh sb="120" eb="121">
      <t>トモナ</t>
    </rPh>
    <rPh sb="123" eb="125">
      <t>ヒンバン</t>
    </rPh>
    <rPh sb="125" eb="127">
      <t>ツイカ</t>
    </rPh>
    <rPh sb="147" eb="149">
      <t>インヨウ</t>
    </rPh>
    <rPh sb="149" eb="151">
      <t>ブンショ</t>
    </rPh>
    <rPh sb="152" eb="154">
      <t>メッキン</t>
    </rPh>
    <rPh sb="192" eb="193">
      <t>カイ</t>
    </rPh>
    <rPh sb="193" eb="195">
      <t>メッキン</t>
    </rPh>
    <rPh sb="195" eb="197">
      <t>カソク</t>
    </rPh>
    <rPh sb="197" eb="199">
      <t>ヒョウカ</t>
    </rPh>
    <phoneticPr fontId="1"/>
  </si>
  <si>
    <t>・不適合連絡書№AMZ5-Q190063に伴い、0.035 inch Silverway NO CE向け品番追加（1831153～1831170）、0.035 inch Silverway CE向け品番削除（1831113～1831130）
 引用文書：AMD-Q170803、AMC-DG11261 500</t>
    <rPh sb="1" eb="4">
      <t>フテキゴウ</t>
    </rPh>
    <rPh sb="4" eb="6">
      <t>レンラク</t>
    </rPh>
    <rPh sb="6" eb="7">
      <t>ショ</t>
    </rPh>
    <rPh sb="21" eb="22">
      <t>トモナ</t>
    </rPh>
    <rPh sb="101" eb="103">
      <t>サクジョ</t>
    </rPh>
    <phoneticPr fontId="1"/>
  </si>
  <si>
    <t>PTCA(AGH)</t>
  </si>
  <si>
    <t>ASAHI PTCA Guide Wire ASAHI SION blue</t>
  </si>
  <si>
    <t>ASAHI PTCA Guide Wire Soft</t>
  </si>
  <si>
    <t>ASAHI Peripheral Guide Wire  Cruise 235cm</t>
  </si>
  <si>
    <t>ASAHI Peripheral Guide Wire  Cruise 300cm</t>
  </si>
  <si>
    <t>ASAHI Peripheral Guide Wire  Cruise</t>
  </si>
  <si>
    <t>ASAHI PTCA Guide Wire ASAHI SION</t>
  </si>
  <si>
    <t>ASAHI PTCA Guide Wire ASAHI ULTIMATEbros 3</t>
  </si>
  <si>
    <t>ASAHI PTCA Guide Wire ASAHI SION blue ES 190cm</t>
  </si>
  <si>
    <t xml:space="preserve">X-treme PV </t>
  </si>
  <si>
    <t>ASAHI PTCA Guide Wire Grand Slam</t>
  </si>
  <si>
    <t>ASAHI Peripheral Guide Wire Gladius14 pre-shape 200cm</t>
  </si>
  <si>
    <t>ASAHI Peripheral Guide Wire Gladius14 pre-shape 235cm</t>
  </si>
  <si>
    <t>ASAHI Peripheral Guide Wire Gladius14 pre-shape 300cm</t>
  </si>
  <si>
    <t>ASAHI Peripheral Guide Wire Gladius14 straight 200cm</t>
  </si>
  <si>
    <t>ASAHI Peripheral Guide Wire Gladius14 straight 235cm</t>
  </si>
  <si>
    <t>ASAHI Peripheral Guide Wire Gladius14 straight 300cm</t>
  </si>
  <si>
    <t>ASAHI Peripheral Guide Wire Gladius18 pre-shape 200cm</t>
  </si>
  <si>
    <t>ASAHI Peripheral Guide Wire Gladius18 pre-shape 235cm</t>
  </si>
  <si>
    <t>ASAHI Peripheral Guide Wire Gladius18 pre-shape 300cm</t>
  </si>
  <si>
    <t>ASAHI Peripheral Guide Wire Gladius18 straight 200cm</t>
  </si>
  <si>
    <t>ASAHI Peripheral Guide Wire Gladius18 straight 235cm</t>
  </si>
  <si>
    <t>ASAHI PTCA Guide Wire Conquest Pro</t>
  </si>
  <si>
    <t>ASAHI PTCA Guide Wire Conquest Pro 12</t>
  </si>
  <si>
    <t>ASAHI PTCA Guide Wire Conquest Pro 8-20</t>
  </si>
  <si>
    <t>ASAHI PTCA Guide Wire Conquest Pro 40</t>
  </si>
  <si>
    <t>ASAHI PTCA Guide Wire ASAHI Gaia First Straight</t>
  </si>
  <si>
    <t>ASAHI PTCA Guide Wire ASAHI Gaia First pre-shape</t>
  </si>
  <si>
    <t>ASAHI PTCA Guide Wire ASAHI Gaia Second Straight</t>
  </si>
  <si>
    <t>ASAHI PTCA Guide Wire ASAHI Gaia Second pre-shape</t>
  </si>
  <si>
    <t>ASAHI PTCA Guide Wire Marker X</t>
  </si>
  <si>
    <t>ASAHI PTCA Guide Wire ASAHI SUOH</t>
  </si>
  <si>
    <t>ASAHI PTCA Guide Wire ASAHI SUOH 03 190cm Straight</t>
  </si>
  <si>
    <t>ASAHI CHIKAI 008 200cm</t>
  </si>
  <si>
    <t>AMC-C181530</t>
  </si>
  <si>
    <t>AMC-C181571</t>
  </si>
  <si>
    <t>AMC-C181546</t>
  </si>
  <si>
    <t>AMD-DA41551008</t>
  </si>
  <si>
    <t>AMD-DA41521007</t>
  </si>
  <si>
    <t>AMD-DA41531007</t>
  </si>
  <si>
    <t>AMD-DA41251009</t>
  </si>
  <si>
    <t>AMD-DA41511008</t>
  </si>
  <si>
    <t>AMD-DA41421 012</t>
  </si>
  <si>
    <t>ASAHI CHIKAI black 200cm Round curve</t>
  </si>
  <si>
    <t>ASAHI CHIKAI black 200cm 90</t>
  </si>
  <si>
    <t>ASAHI CHIKAI black 14 soft tip 200cm Round curve</t>
  </si>
  <si>
    <t>ASAHI CHIKAI black 14 soft tip 180cm Round curve</t>
  </si>
  <si>
    <t>ASAHI PTCA Guide Wire ASAHI RG3</t>
  </si>
  <si>
    <t>ASAHI Peripheral Guide Wire Astato</t>
  </si>
  <si>
    <t>ASAHI Peripheral Guide Wire Halberd14 straight 200cm</t>
  </si>
  <si>
    <t>ASAHI Peripheral Guide Wire Halberd14 straight 235cm</t>
  </si>
  <si>
    <t>ASAHI Peripheral Guide Wire Halberd14 straight 300cm</t>
  </si>
  <si>
    <t>ASAHI Peripheral Guide Wire Halberd14 pre-shape 200cm</t>
  </si>
  <si>
    <t>ASAHI Peripheral Guide Wire Halberd14 pre-shape 235cm</t>
  </si>
  <si>
    <t>ASAHI Peripheral Guide Wire Halberd14 pre-shape 300cm</t>
  </si>
  <si>
    <t>ASAHI Peripheral Guide Wire Halberd18 straight 200cm</t>
  </si>
  <si>
    <t>ASAHI Peripheral Guide Wire Halberd18 straight 235cm</t>
  </si>
  <si>
    <t>ASAHI Peripheral Guide Wire Halberd18 straight 300cm</t>
  </si>
  <si>
    <t>ASAHI Peripheral Guide Wire Halberd18 pre-shape 200cm</t>
  </si>
  <si>
    <t>ASAHI Peripheral Guide Wire Halberd18 pre-shape 235cm</t>
  </si>
  <si>
    <t>ASAHI Peripheral Guide Wire Halberd18 pre-shape 300cm</t>
  </si>
  <si>
    <t>AMD-DA41591007</t>
  </si>
  <si>
    <t>ASAHI Peripheral Guide Wire Treasure</t>
  </si>
  <si>
    <t>ASAHI Peripheral Guide Wire Gaia PV18 pre-shape 200cm</t>
  </si>
  <si>
    <t>ASAHI Peripheral Guide Wire Gaia PV18 pre-shape 235cm</t>
  </si>
  <si>
    <t>ASAHI Peripheral Guide Wire Gaia PV18 pre-shape 300cm</t>
  </si>
  <si>
    <t>ASAHI Peripheral Guide Wire Gaia PV18 straight 200cm</t>
  </si>
  <si>
    <t>ASAHI Peripheral Guide Wire Gaia PV18 straight 235cm</t>
  </si>
  <si>
    <t>ASAHI Peripheral Guide Wire Gaia PV18 straight 300cm</t>
  </si>
  <si>
    <t>ASAHI CHIKAI 300cm Round curve</t>
  </si>
  <si>
    <t>ASAHI CHIKAI 200cm Round curve</t>
  </si>
  <si>
    <t>ASAHI CHIKAI V 165cm</t>
  </si>
  <si>
    <t>ASAHI CHIKAI V 180cm</t>
  </si>
  <si>
    <t>・変更提案書AMW-Q181214によりUS向けCaravelのハノイ工場滅菌追加。（15D1009, 15D1010）</t>
    <phoneticPr fontId="1"/>
  </si>
  <si>
    <t>・記載整備に伴い、ガイドワイヤー品番追加（1831178～1831181,1831186～1831281）
 引用文書：AMD-DA4146 011、AMD-DA41371 016、AMD-DA41411 011、AMD-DA41421 012、AMD-DA41491 006、
AMD-DA41501 007、AMD-DA41571 006、AMD-DA41581 005、AMD-DA41431031、AMD-DA41381008、AMD-DA41741008、AMD-DA41221007、AMD-DA41222008、AMD-DA41361009、AMD-DA41341017、AMD-DA41611009、AMD-DA41321007、AMD-DA41322007、AMD-DA41241007、AMD-DA41243008、AMD-DA41551008、AMD-DA41541007、AMD-DA41292007、AMD-DA41293007、AMD-DA41297008、AMD-DA41294007、AMD-DA41296007、AMD-DA41298007、AMD-DA41401007、AMD-DA41521007、AMD-DA41471007、AMD-DA41771009、AMD-DA41772007、AMD-DA41301007、AMD-DA41531007、AMD-DA41441008、AMD-DA41271007、AMD-DA41591007、AMD-DA41601007、AMD-DA41781007、AMD-DA41251009、AMD-DA41511008、AMD-DA41391007、AMD-DA41332008、AMD-DA41334007、AMD-DA41331007、AMD-DA41336007、AMD-DA41311007、AMD-DA41481007、AMD-DA41281007、AMD-DA41282007、AMD-DA41561007、AMD-Q190807、
VA0075-01、VA0076-01、VAL1705003-2、VAL1705003-3
・変更提案書AMW-Q181219により、米国向けCorsair ProのAIH滅菌追加。（15D1024, 15D1025）
 引用文書…滅菌バリ：AMD-Q180832 Ver.2、VAL1812014-2[V1]、製品評価：AMD-Q191454、AMD-Q191449
・【Corsair Pro　US向け】樹脂変更に伴い、品番追加。（1941096、1941097）
　引用文書…タイ滅菌バリ：VA0094-01、AMD-Q180834、製品評価（1回滅菌品+加速）：AMD-DS40182034、AMD-DS40182015、AMD-DS10642068
・【Caravel　MC US向け 】樹脂変更に伴い、品番追加。（1941102、1941103）
 引用文書…タイ滅菌バリ：VA0092-01、AMD-Q180834、ハノイ滅菌バリ：VAL1711010-2[V1]、AMD-Q180834、製品評価（1回滅菌品+加速）：AMD-DS10642024、AMD-DS10642069</t>
    <rPh sb="1" eb="3">
      <t>キサイ</t>
    </rPh>
    <rPh sb="3" eb="5">
      <t>セイビ</t>
    </rPh>
    <rPh sb="6" eb="7">
      <t>トモナ</t>
    </rPh>
    <rPh sb="16" eb="18">
      <t>ヒンバン</t>
    </rPh>
    <rPh sb="18" eb="20">
      <t>ツイカ</t>
    </rPh>
    <rPh sb="928" eb="930">
      <t>ベイコク</t>
    </rPh>
    <rPh sb="972" eb="974">
      <t>インヨウ</t>
    </rPh>
    <rPh sb="974" eb="976">
      <t>ブンショ</t>
    </rPh>
    <rPh sb="977" eb="979">
      <t>メッキン</t>
    </rPh>
    <rPh sb="1017" eb="1019">
      <t>セイヒン</t>
    </rPh>
    <rPh sb="1019" eb="1021">
      <t>ヒョウカ</t>
    </rPh>
    <rPh sb="1063" eb="1064">
      <t>ム</t>
    </rPh>
    <rPh sb="1207" eb="1208">
      <t>ム</t>
    </rPh>
    <phoneticPr fontId="1"/>
  </si>
  <si>
    <t>N</t>
  </si>
  <si>
    <t>AMC-C161514</t>
  </si>
  <si>
    <t>・【MINAMO】量産文書化に伴い、国内向け品番追加（1831317～1831320）
引用文書：Validation Report AMD-Q180827 及び 研究・実験報告書AMD-DG37341052,AMD-DG37341053,AMD-DG37341054,AMD-DG37341055
・【Corsair　Armet】樹脂変更に伴い、品番追加（1941081～1941085、1941088～1941091)
引用文書…滅菌ﾊﾞﾘﾃﾞｰｼｮﾝ：VA0093-01　Ver.1.00、AMD-Q180834 Ver.2、製品評価ﾚﾎﾟｰﾄ：AMD-DS37321114、AMD-DS37321148、AMD-DS10642068</t>
    <rPh sb="167" eb="169">
      <t>ジュシ</t>
    </rPh>
    <rPh sb="169" eb="171">
      <t>ヘンコウ</t>
    </rPh>
    <rPh sb="172" eb="173">
      <t>トモナ</t>
    </rPh>
    <rPh sb="175" eb="177">
      <t>ヒンバン</t>
    </rPh>
    <rPh sb="177" eb="179">
      <t>ツイカ</t>
    </rPh>
    <rPh sb="213" eb="215">
      <t>インヨウ</t>
    </rPh>
    <rPh sb="215" eb="217">
      <t>ブンショ</t>
    </rPh>
    <rPh sb="218" eb="220">
      <t>メッキン</t>
    </rPh>
    <rPh sb="267" eb="269">
      <t>セイヒン</t>
    </rPh>
    <rPh sb="269" eb="271">
      <t>ヒョウカ</t>
    </rPh>
    <phoneticPr fontId="1"/>
  </si>
  <si>
    <t>SA0035N15S US</t>
  </si>
  <si>
    <t>SJ1535N15S US</t>
  </si>
  <si>
    <t>SJ3035N15S US</t>
  </si>
  <si>
    <t>SA0035N18S US</t>
  </si>
  <si>
    <t>SJ1535N18S US</t>
  </si>
  <si>
    <t>SJ3035N18S US</t>
  </si>
  <si>
    <t>SA0035N20S US</t>
  </si>
  <si>
    <t>SJ1535N20S US</t>
  </si>
  <si>
    <t>SJ3035N20S US</t>
  </si>
  <si>
    <t>SA0035N22S US</t>
  </si>
  <si>
    <t>SJ1535N22S US</t>
  </si>
  <si>
    <t>SJ3035N22S US</t>
  </si>
  <si>
    <t>SA0035N26S US</t>
  </si>
  <si>
    <t>SJ1535N26S US</t>
  </si>
  <si>
    <t>SJ3035N26S US</t>
  </si>
  <si>
    <t>SA0035N30S US</t>
  </si>
  <si>
    <t>SJ1535N30S US</t>
  </si>
  <si>
    <t>SJ3035N30S US</t>
  </si>
  <si>
    <t>・【0.035 inch Silverway CE向け、US向け】量産文書化に伴い、品番追加（1831113～1831148）
 　引用文書：AMD-Q170803、AMC-DG11261 500
・【膵管ＧＷ】量産化に基づき、カタログコード，仕向け先修正(1831073)
　引用文書：滅菌バリデーション報告書AMD-Q180813、研究実験報告書：AAD-DX4103012</t>
    <rPh sb="25" eb="26">
      <t>ム</t>
    </rPh>
    <rPh sb="30" eb="31">
      <t>ム</t>
    </rPh>
    <rPh sb="35" eb="37">
      <t>ブンショ</t>
    </rPh>
    <rPh sb="122" eb="124">
      <t>シム</t>
    </rPh>
    <rPh sb="125" eb="126">
      <t>サキ</t>
    </rPh>
    <rPh sb="126" eb="128">
      <t>シュウセイ</t>
    </rPh>
    <phoneticPr fontId="1"/>
  </si>
  <si>
    <t>J-Sales</t>
  </si>
  <si>
    <t>MST105-18PWSFR    JP</t>
  </si>
  <si>
    <t>MST125-18PWSFR    JP</t>
  </si>
  <si>
    <t>MST150-18PWSFR    JP</t>
  </si>
  <si>
    <t>MST45A-18PWSSFR    JP</t>
  </si>
  <si>
    <t>MST45A-18PWSFR    JP</t>
  </si>
  <si>
    <t>MST105-27HFR    JP</t>
  </si>
  <si>
    <t>MST125-27HFR    JP</t>
  </si>
  <si>
    <t>MST150-27HFR    JP</t>
  </si>
  <si>
    <t>VEL105-16SR    JP</t>
  </si>
  <si>
    <t>VEL125-16SR    JP</t>
  </si>
  <si>
    <t>VEL150-16SR    JP</t>
  </si>
  <si>
    <t>VEL105-16ASR JP</t>
  </si>
  <si>
    <t>VEL125-16ASR    JP</t>
  </si>
  <si>
    <t>VEL105-16YR    JP</t>
  </si>
  <si>
    <t>VEL125-16YR    JP</t>
  </si>
  <si>
    <t>VEL150-16YR    JP</t>
  </si>
  <si>
    <t>VEL105-16AYR    JP</t>
  </si>
  <si>
    <t>VEL125-16AYR    JP</t>
  </si>
  <si>
    <t>VEL105-16R    JP</t>
  </si>
  <si>
    <t>VEL125-16R    JP</t>
  </si>
  <si>
    <t>VEL150-16R    JP</t>
  </si>
  <si>
    <t>VEL105-16AR    JP</t>
  </si>
  <si>
    <t>VEL125-16AR    JP</t>
  </si>
  <si>
    <t>TLS105-16SR    JP</t>
  </si>
  <si>
    <t>TLS125-16SR    JP</t>
  </si>
  <si>
    <t>TLS150-16SR    JP</t>
  </si>
  <si>
    <t>TLS105-16ASR    JP</t>
  </si>
  <si>
    <t>TLS125-16ASR    JP</t>
  </si>
  <si>
    <t>TLS125-16SSRR    JP</t>
  </si>
  <si>
    <t>TLS125-16SSLR    JP</t>
  </si>
  <si>
    <t>TLS105-16YR    JP</t>
  </si>
  <si>
    <t>TLS125-16YR    JP</t>
  </si>
  <si>
    <t>TLS150-16YR    JP</t>
  </si>
  <si>
    <t>TLS105-16AYR    JP</t>
  </si>
  <si>
    <t>TLS125-16AYR    JP</t>
  </si>
  <si>
    <t>TLS125-16YSRR    JP</t>
  </si>
  <si>
    <t>TLS125-16YSLR    JP</t>
  </si>
  <si>
    <t>Masters PARKWAY SOFT 105cm Straight</t>
  </si>
  <si>
    <t>Masters PARKWAY SOFT 125cm Straight</t>
  </si>
  <si>
    <t>Masters PARKWAY SOFT 150cm Straight</t>
  </si>
  <si>
    <t>Masters PARKWAY SOFT 105cm Angle</t>
  </si>
  <si>
    <t>Masters PARKWAY SOFT 125cm Angle</t>
  </si>
  <si>
    <t>Masters HF 105cm Straight</t>
  </si>
  <si>
    <t>Masters HF 125cm Straight</t>
  </si>
  <si>
    <t>Masters HF 150cm Straight</t>
  </si>
  <si>
    <t>ASAHI Veloute 105cm Valve adapter set</t>
  </si>
  <si>
    <t>ASAHI Veloute 125cm Valve adapter set</t>
  </si>
  <si>
    <t>ASAHI Veloute 150cm Valve adapter set</t>
  </si>
  <si>
    <t>ASAHI Veloute 105cm Angle Valve adapter set</t>
  </si>
  <si>
    <t>ASAHI Veloute 125cm Angle Valve adapter set</t>
  </si>
  <si>
    <t>ASAHI Veloute 105cm Y-connector set</t>
  </si>
  <si>
    <t>ASAHI Veloute 125cm Y-connector set</t>
  </si>
  <si>
    <t>ASAHI Veloute 150cm Y-connector set</t>
  </si>
  <si>
    <t>ASAHI Veloute 105cm Angle Y-connector set</t>
  </si>
  <si>
    <t>ASAHI Veloute 125cm Angle Y-connector set</t>
  </si>
  <si>
    <t>ASAHI Veloute 105cm</t>
  </si>
  <si>
    <t>ASAHI Veloute 125cm</t>
  </si>
  <si>
    <t>ASAHI Veloute 150cm</t>
  </si>
  <si>
    <t>ASAHI Veloute 105cm Angle</t>
  </si>
  <si>
    <t>ASAHI Veloute 125cm Angle</t>
  </si>
  <si>
    <t>ASAHI Tellus 105cm Straight Valve adapter set</t>
  </si>
  <si>
    <t>ASAHI Tellus 125cm Straight Valve adapter set</t>
  </si>
  <si>
    <t>ASAHI Tellus 150cm Straight Valve adapter set</t>
  </si>
  <si>
    <t>ASAHI Tellus 105cm Angle Valve adapter set</t>
  </si>
  <si>
    <t>ASAHI Tellus 125cm Angle Valve adapter set</t>
  </si>
  <si>
    <t>ASAHI Tellus 125cm Screw-R Valve adapter set</t>
  </si>
  <si>
    <t>ASAHI Tellus 125cm Screw-L Valve adapter set</t>
  </si>
  <si>
    <t>ASAHI Tellus 105cm Straight Y-connector set</t>
  </si>
  <si>
    <t>ASAHI Tellus 125cm Straight Y-connector set</t>
  </si>
  <si>
    <t>ASAHI Tellus 150cm Straight Y-connector set</t>
  </si>
  <si>
    <t>ASAHI Tellus 105cm Angle Y-connector set</t>
  </si>
  <si>
    <t>ASAHI Tellus 125cm Angle Y-connector set</t>
  </si>
  <si>
    <t>ASAHI Tellus 125cm Screw-R Y-connector set</t>
  </si>
  <si>
    <t>ASAHI Tellus 125cm Screw-L Y-connector set</t>
  </si>
  <si>
    <t>PR1944003</t>
  </si>
  <si>
    <t>PR1944009</t>
  </si>
  <si>
    <t>PR1944010</t>
  </si>
  <si>
    <t>PR1944011</t>
  </si>
  <si>
    <t>Micro catheter  Accessory</t>
  </si>
  <si>
    <t>・文書体系変更のため(T3827-117)、SASUKE米国向け品番追加(1841026)
 引用文書：AMD-DT38271641、VA0033-01
・【ﾏｲｸﾛｶﾃｰﾃﾙ】樹脂変更に伴い、品番追加（1941004～1941076）、（PR1944001～PR1944003、PR1944006、PR1944007、
　PR1944009～PR1944011、PR1944013）。
　引用文書…滅菌ﾊﾞﾘﾃﾞｰｼｮﾝ：VA0095-01(ﾏｲｸﾛｶﾃｰﾃﾙ７）、VA0096-01(HF kit)、VA0097-01(ﾏｲｸﾛｶﾃｰﾃﾙ8）、
　VA0098-01(ﾏｲｸﾛｶﾃｰﾃﾙ7　ｱｸｾｻﾘｰ）、VA0099-01(ﾏｲｸﾛｶﾃｰﾃﾙ8　ｱｸｾｻﾘｰ）、AMD-Q180834 Ver.2、
  …製品評価：AMD-DA41641041(PARKWAY)、AMD-DA41643022(PARKWAY SOFT)、AMD-DA41651024(Masters HF)、
　AMD-DA41661022(PARKWAY C3)、AMD-DA41662022(PARKWAY C3 SOFT)、AMD-DA41681014(Veloute)、
  AMD-DA41682007(Veloute C3)、 AMD-DA41683007(Veloute Ultra)、AMD-DA41691007(Tellus)、
　AMD-DA41692007(Tellus C3)。　　　　　</t>
    <rPh sb="28" eb="31">
      <t>ベイコクム</t>
    </rPh>
    <rPh sb="32" eb="34">
      <t>ヒンバン</t>
    </rPh>
    <rPh sb="34" eb="36">
      <t>ツイカ</t>
    </rPh>
    <rPh sb="90" eb="92">
      <t>ジュシ</t>
    </rPh>
    <rPh sb="92" eb="94">
      <t>ヘンコウ</t>
    </rPh>
    <rPh sb="95" eb="96">
      <t>トモナ</t>
    </rPh>
    <rPh sb="98" eb="100">
      <t>ヒンバン</t>
    </rPh>
    <rPh sb="100" eb="102">
      <t>ツイカ</t>
    </rPh>
    <rPh sb="196" eb="198">
      <t>インヨウ</t>
    </rPh>
    <rPh sb="198" eb="200">
      <t>ブンショ</t>
    </rPh>
    <rPh sb="201" eb="203">
      <t>メッキン</t>
    </rPh>
    <rPh sb="357" eb="359">
      <t>セイヒン</t>
    </rPh>
    <rPh sb="359" eb="361">
      <t>ヒョウカ</t>
    </rPh>
    <phoneticPr fontId="1"/>
  </si>
  <si>
    <t>・【MINAMO US向け】量産文書化に伴い、US向け品番追加（1931005～1931010）
引用文書：Validation Report AMD-Q180827 及び 研究・実験報告書AMD-DG37341052,AMD-DG37341053,AMD-DG37341054,AMD-DG37341055</t>
    <rPh sb="11" eb="12">
      <t>ム</t>
    </rPh>
    <phoneticPr fontId="1"/>
  </si>
  <si>
    <t>ASAHI Hyperion 6Fr AL0.75ST 100cm</t>
  </si>
  <si>
    <t>ASAHI Hyperion 6Fr AL0.75STSH 100cm</t>
  </si>
  <si>
    <t>ASAHI Hyperion 6Fr AL1.0ST 100cm</t>
  </si>
  <si>
    <t>ASAHI Hyperion 6Fr AL1.0STSH 100cm</t>
  </si>
  <si>
    <t>ASAHI Hyperion 6Fr AL1.5ST 100cm</t>
  </si>
  <si>
    <t>ASAHI Hyperion 6Fr AL1.5STSH 100cm</t>
  </si>
  <si>
    <t>ASAHI Hyperion 6Fr IL3.5SH 100cm</t>
  </si>
  <si>
    <t>ASAHI Hyperion 6Fr IL4.0SH 100cm</t>
  </si>
  <si>
    <t>ASAHI Hyperion 6Fr IM(SP) 100cm</t>
  </si>
  <si>
    <t>ASAHI Hyperion 6Fr SPB3.25 100cm</t>
  </si>
  <si>
    <t>ASAHI Hyperion 7Fr AL0.75ST 100cm</t>
  </si>
  <si>
    <t>ASAHI Hyperion 7Fr AL0.75STSH 100cm</t>
  </si>
  <si>
    <t>ASAHI Hyperion 7Fr AL1.0ST 100cm</t>
  </si>
  <si>
    <t>ASAHI Hyperion 7Fr AL1.0STSH 100cm</t>
  </si>
  <si>
    <t>ASAHI Hyperion 7Fr AL1.5ST 100cm</t>
  </si>
  <si>
    <t>ASAHI Hyperion 7Fr AL1.5STSH 100cm</t>
  </si>
  <si>
    <t>ASAHI Hyperion 7Fr IM(SP) 100cm</t>
  </si>
  <si>
    <t>ASAHI Hyperion 7Fr SPB4.5SH 100cm</t>
  </si>
  <si>
    <t>ASAHI Hyperion 7Fr SPB5.0SH 100cm</t>
  </si>
  <si>
    <t>ASAHI Hyperion 8Fr AL0.75ST 100cm</t>
  </si>
  <si>
    <t>ASAHI Hyperion 8Fr AL0.75ST SH 100cm</t>
  </si>
  <si>
    <t>ASAHI Hyperion 8Fr AL1.0ST 100cm</t>
  </si>
  <si>
    <t>ASAHI Hyperion 8Fr AL1.0ST SH 100cm</t>
  </si>
  <si>
    <t>ASAHI Hyperion 8Fr AL1.5ST 100cm</t>
  </si>
  <si>
    <t>ASAHI Hyperion 8Fr AL1.5ST SH 100cm</t>
  </si>
  <si>
    <t>ASAHI Hyperion 8Fr CP1.5SH 100cm</t>
  </si>
  <si>
    <t>ASAHI Hyperion 8Fr CP2.0SH 100cm</t>
  </si>
  <si>
    <t>ASAHI Hyperion 8Fr CP2.5SH 100cm</t>
  </si>
  <si>
    <t>ASAHI Hyperion 8Fr CP2.75SH 100cm</t>
  </si>
  <si>
    <t>ASAHI Hyperion 8Fr CP3.0SH 100cm</t>
  </si>
  <si>
    <t>ASAHI Hyperion 8Fr CP3.25SH 100cm</t>
  </si>
  <si>
    <t>ASAHI Hyperion 8Fr CP3.5SH 100cm</t>
  </si>
  <si>
    <t>ASAHI Hyperion 8Fr IM(SP) 100cm</t>
  </si>
  <si>
    <t>ASAHI Hyperion 8Fr IM(SP)SH 100cm</t>
  </si>
  <si>
    <t>HJ60AL070P10020 JP</t>
  </si>
  <si>
    <t>HJ60AL072P10020 JP</t>
  </si>
  <si>
    <t>HJ60AL070P10021 JP</t>
  </si>
  <si>
    <t>HJ60AL072P10021 JP</t>
  </si>
  <si>
    <t>HJ60AL100P10020 JP</t>
  </si>
  <si>
    <t>HJ60AL100P09020 JP</t>
  </si>
  <si>
    <t>HJ60AL102P10020 JP</t>
  </si>
  <si>
    <t>HJ60AL102P09020 JP</t>
  </si>
  <si>
    <t>HJ60AL100P10021 JP</t>
  </si>
  <si>
    <t>HJ60AL102P10021 JP</t>
  </si>
  <si>
    <t>HJ60AL150P10020 JP</t>
  </si>
  <si>
    <t>HJ60AL152P10020 JP</t>
  </si>
  <si>
    <t>HJ60AL150P10021 JP</t>
  </si>
  <si>
    <t>HJ60AL152P10021 JP</t>
  </si>
  <si>
    <t>HJ60AL200P10020 JP</t>
  </si>
  <si>
    <t>HJ60AL202P10020 JP</t>
  </si>
  <si>
    <t>HJ60CP100P10020 JP</t>
  </si>
  <si>
    <t>HJ60CP150P10020 JP</t>
  </si>
  <si>
    <t>HJ60CP152P10020 JP</t>
  </si>
  <si>
    <t>HJ60CP200P10020 JP</t>
  </si>
  <si>
    <t>HJ60CP250P10020 JP</t>
  </si>
  <si>
    <t>HJ60CP270P10020 JP</t>
  </si>
  <si>
    <t>HJ60CP300P10020 JP</t>
  </si>
  <si>
    <t>HJ60CP320P10020 JP</t>
  </si>
  <si>
    <t>HJ60CP350P10020 JP</t>
  </si>
  <si>
    <t>HJ60CP370P10020 JP</t>
  </si>
  <si>
    <t>HJ60HS010P10020 JP</t>
  </si>
  <si>
    <t>HJ60HS012P10020 JP</t>
  </si>
  <si>
    <t>HJ60HS020P10020 JP</t>
  </si>
  <si>
    <t>HJ60HS022P10020 JP</t>
  </si>
  <si>
    <t>HJ60IL352P10020 JP</t>
  </si>
  <si>
    <t>HJ60IL402P10020 JP</t>
  </si>
  <si>
    <t>HJ60IM000P10000 JP</t>
  </si>
  <si>
    <t>HJ60IM000P10010 JP</t>
  </si>
  <si>
    <t>HJ60IM002P10030 JP</t>
  </si>
  <si>
    <t>HJ60IM002P10020 JP</t>
  </si>
  <si>
    <t>HJ60JL350P10000 JP</t>
  </si>
  <si>
    <t>HJ60JL352P10020 JP</t>
  </si>
  <si>
    <t>HJ60JL350P10001 JP</t>
  </si>
  <si>
    <t>HJ60JL352P10021 JP</t>
  </si>
  <si>
    <t>HJ60JL400P10000 JP</t>
  </si>
  <si>
    <t>HJ60JL400P09000 JP</t>
  </si>
  <si>
    <t>HJ60JL402P10020 JP</t>
  </si>
  <si>
    <t>HJ60JL402P09020 JP</t>
  </si>
  <si>
    <t>HJ60JL400P10001 JP</t>
  </si>
  <si>
    <t>HJ60JL402P10021 JP</t>
  </si>
  <si>
    <t>HJ60JL450P10000 JP</t>
  </si>
  <si>
    <t>HJ60JL452P10020 JP</t>
  </si>
  <si>
    <t>HJ60JL450P10001 JP</t>
  </si>
  <si>
    <t>HJ60JL452P10021 JP</t>
  </si>
  <si>
    <t>HJ60JL500P10000 JP</t>
  </si>
  <si>
    <t>HJ60JL502P10020 JP</t>
  </si>
  <si>
    <t>HJ60JL500P10001 JP</t>
  </si>
  <si>
    <t>HJ60JL502P10021 JP</t>
  </si>
  <si>
    <t>HJ60JR350P10020 JP</t>
  </si>
  <si>
    <t>HJ60JR352P10020 JP</t>
  </si>
  <si>
    <t>HJ60JR400P10020 JP</t>
  </si>
  <si>
    <t>HJ60JR400P09020 JP</t>
  </si>
  <si>
    <t>HJ60JR402P10020 JP</t>
  </si>
  <si>
    <t>HJ60JR402P09020 JP</t>
  </si>
  <si>
    <t>HJ60JR450P10020 JP</t>
  </si>
  <si>
    <t>HJ60JR452P10020 JP</t>
  </si>
  <si>
    <t>HJ60JR500P10020 JP</t>
  </si>
  <si>
    <t>HJ60JR502P10020 JP</t>
  </si>
  <si>
    <t>HJ60PB300P10000 JP</t>
  </si>
  <si>
    <t>HJ60PB302P10020 JP</t>
  </si>
  <si>
    <t>HJ60PB350P10000 JP</t>
  </si>
  <si>
    <t>HJ60PB352P10020 JP</t>
  </si>
  <si>
    <t>HJ60PB400P10000 JP</t>
  </si>
  <si>
    <t>HJ60PB402P10020 JP</t>
  </si>
  <si>
    <t>HJ60RB070P10020 JP</t>
  </si>
  <si>
    <t>HJ60RB072P10020 JP</t>
  </si>
  <si>
    <t>HJ60RB100P10020 JP</t>
  </si>
  <si>
    <t>HJ60RB102P10020 JP</t>
  </si>
  <si>
    <t>HJ60SA350P10000 JP</t>
  </si>
  <si>
    <t>HJ60SA352P10020 JP</t>
  </si>
  <si>
    <t>HJ60SA400P10000 JP</t>
  </si>
  <si>
    <t>HJ60SA402P10020 JP</t>
  </si>
  <si>
    <t>HJ60AL070P10022 JP</t>
  </si>
  <si>
    <t>HJ60AL072P10022 JP</t>
  </si>
  <si>
    <t>HJ60AL100P10022 JP</t>
  </si>
  <si>
    <t>HJ60AL102P10022 JP</t>
  </si>
  <si>
    <t>HJ60AL150P10022 JP</t>
  </si>
  <si>
    <t>HJ60AL152P10022 JP</t>
  </si>
  <si>
    <t>HJ60AL200P10022 JP</t>
  </si>
  <si>
    <t>HJ60AL202P10022 JP</t>
  </si>
  <si>
    <t>HJ60SC350P10000 JP</t>
  </si>
  <si>
    <t>HJ60SC352P10020 JP</t>
  </si>
  <si>
    <t>HJ60SC400P10000 JP</t>
  </si>
  <si>
    <t>HJ60SC402P10020 JP</t>
  </si>
  <si>
    <t>HJ60SP300P10000 JP</t>
  </si>
  <si>
    <t>HJ60SP302P10020 JP</t>
  </si>
  <si>
    <t>HJ60SP350P10000 JP</t>
  </si>
  <si>
    <t>HJ60SP352P10020 JP</t>
  </si>
  <si>
    <t>HJ60SP370P10000 JP</t>
  </si>
  <si>
    <t>HJ60SP372P10020 JP</t>
  </si>
  <si>
    <t>HJ60SP400P10000 JP</t>
  </si>
  <si>
    <t>HJ60SP402P10020 JP</t>
  </si>
  <si>
    <t>HJ70AL070P10020 JP</t>
  </si>
  <si>
    <t>HJ70AL072P10020 JP</t>
  </si>
  <si>
    <t>HJ70AL072P09020 JP</t>
  </si>
  <si>
    <t>HJ70AL070P10021 JP</t>
  </si>
  <si>
    <t>HJ70AL072P10021 JP</t>
  </si>
  <si>
    <t>HJ70AL100P10020 JP</t>
  </si>
  <si>
    <t>HJ70AL100P09020 JP</t>
  </si>
  <si>
    <t>HJ70AL102P10020 JP</t>
  </si>
  <si>
    <t>HJ70AL102P09020 JP</t>
  </si>
  <si>
    <t>HJ70AL100P10021 JP</t>
  </si>
  <si>
    <t>HJ70AL102P10021 JP</t>
  </si>
  <si>
    <t>HJ70AL150P10020 JP</t>
  </si>
  <si>
    <t>HJ70AL150P09020 JP</t>
  </si>
  <si>
    <t>HJ70AL152P10020 JP</t>
  </si>
  <si>
    <t>HJ70AL152P09020 JP</t>
  </si>
  <si>
    <t>HJ70AL150P10021 JP</t>
  </si>
  <si>
    <t>HJ70AL152P10021 JP</t>
  </si>
  <si>
    <t>HJ70AL200P10020 JP</t>
  </si>
  <si>
    <t>HJ70AL202P10020 JP</t>
  </si>
  <si>
    <t>HJ70CP100P10020 JP</t>
  </si>
  <si>
    <t>HJ70CP150P10020 JP</t>
  </si>
  <si>
    <t>HJ70CP152P10020 JP</t>
  </si>
  <si>
    <t>HJ70CP200P10020 JP</t>
  </si>
  <si>
    <t>HJ70CP202P10020 JP</t>
  </si>
  <si>
    <t>HJ70CP250P10020 JP</t>
  </si>
  <si>
    <t>HJ70CP252P10020 JP</t>
  </si>
  <si>
    <t>HJ70CP270P10020 JP</t>
  </si>
  <si>
    <t>HJ70CP272P10020 JP</t>
  </si>
  <si>
    <t>HJ70CP300P10020 JP</t>
  </si>
  <si>
    <t>HJ70CP302P10020 JP</t>
  </si>
  <si>
    <t>HJ70CP320P10020 JP</t>
  </si>
  <si>
    <t>HJ70CP322P10020 JP</t>
  </si>
  <si>
    <t>HJ70CP350P10020 JP</t>
  </si>
  <si>
    <t>HJ70CP352P10020 JP</t>
  </si>
  <si>
    <t>HJ70CP370P10020 JP</t>
  </si>
  <si>
    <t>HJ70CP372P10020 JP</t>
  </si>
  <si>
    <t>HJ70HS010P10020 JP</t>
  </si>
  <si>
    <t>HJ70HS012P10020 JP</t>
  </si>
  <si>
    <t>HJ70HS020P10020 JP</t>
  </si>
  <si>
    <t>HJ70HS022P10020 JP</t>
  </si>
  <si>
    <t>HJ70IM000P10000 JP</t>
  </si>
  <si>
    <t>HJ70IM000P10010 JP</t>
  </si>
  <si>
    <t>HJ70IM002P10030 JP</t>
  </si>
  <si>
    <t>HJ70IM002P10020 JP</t>
  </si>
  <si>
    <t>HJ70JL350P10000 JP</t>
  </si>
  <si>
    <t>HJ70JL350P09000 JP</t>
  </si>
  <si>
    <t>HJ70JL352P10020 JP</t>
  </si>
  <si>
    <t>HJ70JL352P09020 JP</t>
  </si>
  <si>
    <t>HJ70JL350P10001 JP</t>
  </si>
  <si>
    <t>HJ70JL352P10021 JP</t>
  </si>
  <si>
    <t>HJ70JL352P09021 JP</t>
  </si>
  <si>
    <t>HJ70JL400P10000 JP</t>
  </si>
  <si>
    <t>HJ70JL400P09000 JP</t>
  </si>
  <si>
    <t>HJ70JL402P10020 JP</t>
  </si>
  <si>
    <t>HJ70JL402P09020 JP</t>
  </si>
  <si>
    <t>HJ70JL400P10001 JP</t>
  </si>
  <si>
    <t>HJ70JL402P10021 JP</t>
  </si>
  <si>
    <t>HJ70JL402P09021 JP</t>
  </si>
  <si>
    <t>HJ70JL450P10000 JP</t>
  </si>
  <si>
    <t>HJ70JL452P10020 JP</t>
  </si>
  <si>
    <t>HJ70JL450P10001 JP</t>
  </si>
  <si>
    <t>HJ70JL452P10021 JP</t>
  </si>
  <si>
    <t>HJ70JL500P10000 JP</t>
  </si>
  <si>
    <t>HJ70JL502P10020 JP</t>
  </si>
  <si>
    <t>HJ70JL500P10001 JP</t>
  </si>
  <si>
    <t>HJ70JL502P10021 JP</t>
  </si>
  <si>
    <t>HJ70JR350P10020 JP</t>
  </si>
  <si>
    <t>HJ70JR350P09020 JP</t>
  </si>
  <si>
    <t>HJ70JR352P10020 JP</t>
  </si>
  <si>
    <t>HJ70JR352P09020 JP</t>
  </si>
  <si>
    <t>HJ70JR400P10020 JP</t>
  </si>
  <si>
    <t>HJ70JR400P09020 JP</t>
  </si>
  <si>
    <t>HJ70JR402P10020 JP</t>
  </si>
  <si>
    <t>HJ70JR402P09020 JP</t>
  </si>
  <si>
    <t>HJ70JR450P10020 JP</t>
  </si>
  <si>
    <t>HJ70JR452P10020 JP</t>
  </si>
  <si>
    <t>HJ70JR500P10020 JP</t>
  </si>
  <si>
    <t>HJ70JR502P10020 JP</t>
  </si>
  <si>
    <t>HJ70PB300P10000 JP</t>
  </si>
  <si>
    <t>HJ70PB300P09000 JP</t>
  </si>
  <si>
    <t>HJ70PB302P10020 JP</t>
  </si>
  <si>
    <t>HJ70PB302P09020 JP</t>
  </si>
  <si>
    <t>HJ70PB350P10000 JP</t>
  </si>
  <si>
    <t>HJ70PB350P09000 JP</t>
  </si>
  <si>
    <t>HJ70PB352P10020 JP</t>
  </si>
  <si>
    <t>HJ70PB352P09020 JP</t>
  </si>
  <si>
    <t>HJ70PB400P10000 JP</t>
  </si>
  <si>
    <t>HJ70PB400P09000 JP</t>
  </si>
  <si>
    <t>HJ70PB402P10020 JP</t>
  </si>
  <si>
    <t>HJ70PB402P09020 JP</t>
  </si>
  <si>
    <t>HJ70RB070P10020 JP</t>
  </si>
  <si>
    <t>HJ70RB072P10020 JP</t>
  </si>
  <si>
    <t>HJ70RB100P10020 JP</t>
  </si>
  <si>
    <t>HJ70RB102P10020 JP</t>
  </si>
  <si>
    <t>HJ70SA350P10000 JP</t>
  </si>
  <si>
    <t>HJ70SA352P10020 JP</t>
  </si>
  <si>
    <t>HJ70SA400P10000 JP</t>
  </si>
  <si>
    <t>HJ70SA402P10020 JP</t>
  </si>
  <si>
    <t>HJ70AL070P10022 JP</t>
  </si>
  <si>
    <t>HJ70AL070P09022 JP</t>
  </si>
  <si>
    <t>HJ70AL072P10022 JP</t>
  </si>
  <si>
    <t>HJ70AL072P09022 JP</t>
  </si>
  <si>
    <t>HJ70AL100P10022 JP</t>
  </si>
  <si>
    <t>HJ70AL100P09022 JP</t>
  </si>
  <si>
    <t>HJ70AL102P10022 JP</t>
  </si>
  <si>
    <t>HJ70AL102P09022 JP</t>
  </si>
  <si>
    <t>HJ70AL150P10022 JP</t>
  </si>
  <si>
    <t>HJ70AL150P09022 JP</t>
  </si>
  <si>
    <t>HJ70AL152P10022 JP</t>
  </si>
  <si>
    <t>HJ70AL152P09022 JP</t>
  </si>
  <si>
    <t>HJ70AL200P10022 JP</t>
  </si>
  <si>
    <t>HJ70AL200P09022 JP</t>
  </si>
  <si>
    <t>HJ70AL202P10022 JP</t>
  </si>
  <si>
    <t>HJ70AL202P09022 JP</t>
  </si>
  <si>
    <t>HJ70SC350P10000 JP</t>
  </si>
  <si>
    <t>HJ70SC352P10020 JP</t>
  </si>
  <si>
    <t>HJ70SC400P10000 JP</t>
  </si>
  <si>
    <t>HJ70SC402P10020 JP</t>
  </si>
  <si>
    <t>HJ70SP300P10000 JP</t>
  </si>
  <si>
    <t>HJ70SP302P10020 JP</t>
  </si>
  <si>
    <t>HJ70SP302P09020 JP</t>
  </si>
  <si>
    <t>HJ70SP350P10000 JP</t>
  </si>
  <si>
    <t>HJ70SP352P10020 JP</t>
  </si>
  <si>
    <t>HJ70SP352P09020 JP</t>
  </si>
  <si>
    <t>HJ70SP370P10000 JP</t>
  </si>
  <si>
    <t>HJ70SP372P10020 JP</t>
  </si>
  <si>
    <t>HJ70SP372P09020 JP</t>
  </si>
  <si>
    <t>HJ70SP400P10000 JP</t>
  </si>
  <si>
    <t>HJ70SP402P10020 JP</t>
  </si>
  <si>
    <t>HJ70SP402P09020 JP</t>
  </si>
  <si>
    <t>HJ70SP452P10020 JP</t>
  </si>
  <si>
    <t>HJ70SP502P10020 JP</t>
  </si>
  <si>
    <t>HJ80AL070P10000 JP</t>
  </si>
  <si>
    <t>HJ80AL072P10000 JP</t>
  </si>
  <si>
    <t>HJ80AL072P09000 JP</t>
  </si>
  <si>
    <t>HJ80AL070P10001 JP</t>
  </si>
  <si>
    <t>HJ80AL072P10001 JP</t>
  </si>
  <si>
    <t>HJ80AL100P10000 JP</t>
  </si>
  <si>
    <t>HJ80AL100P09000 JP</t>
  </si>
  <si>
    <t>HJ80AL102P10000 JP</t>
  </si>
  <si>
    <t>HJ80AL102P09000 JP</t>
  </si>
  <si>
    <t>HJ80AL100P10001 JP</t>
  </si>
  <si>
    <t>HJ80AL102P10001 JP</t>
  </si>
  <si>
    <t>HJ80AL150P10000 JP</t>
  </si>
  <si>
    <t>HJ80AL150P09000 JP</t>
  </si>
  <si>
    <t>HJ80AL152P10000 JP</t>
  </si>
  <si>
    <t>HJ80AL152P09000 JP</t>
  </si>
  <si>
    <t>HJ80AL150P10001 JP</t>
  </si>
  <si>
    <t>HJ80AL152P10001 JP</t>
  </si>
  <si>
    <t>HJ80AL200P10000 JP</t>
  </si>
  <si>
    <t>HJ80AL202P10000 JP</t>
  </si>
  <si>
    <t>HJ80CP152P10000 JP</t>
  </si>
  <si>
    <t>HJ80CP202P10000 JP</t>
  </si>
  <si>
    <t>HJ80CP252P10000 JP</t>
  </si>
  <si>
    <t>HJ80CP272P10000 JP</t>
  </si>
  <si>
    <t>HJ80CP302P10000 JP</t>
  </si>
  <si>
    <t>HJ80CP320P10000 JP</t>
  </si>
  <si>
    <t>HJ80CP322P10000 JP</t>
  </si>
  <si>
    <t>HJ80CP350P10000 JP</t>
  </si>
  <si>
    <t>HJ80CP352P10000 JP</t>
  </si>
  <si>
    <t>HJ80HS010P10000 JP</t>
  </si>
  <si>
    <t>HJ80HS012P10000 JP</t>
  </si>
  <si>
    <t>HJ80HS020P10000 JP</t>
  </si>
  <si>
    <t>HJ80HS022P10000 JP</t>
  </si>
  <si>
    <t>HJ80IM000P10010 JP</t>
  </si>
  <si>
    <t>HJ80IM002P10010 JP</t>
  </si>
  <si>
    <t>HJ80JL350P10000 JP</t>
  </si>
  <si>
    <t>HJ80JL350P09000 JP</t>
  </si>
  <si>
    <t>HJ80JL352P10000 JP</t>
  </si>
  <si>
    <t>HJ80JL352P09000 JP</t>
  </si>
  <si>
    <t>HJ80JL350P10001 JP</t>
  </si>
  <si>
    <t>HJ80JL352P10001 JP</t>
  </si>
  <si>
    <t>HJ80JL352P09001 JP</t>
  </si>
  <si>
    <t>HJ80JL400P10000 JP</t>
  </si>
  <si>
    <t>HJ80JL400P09000 JP</t>
  </si>
  <si>
    <t>HJ80JL402P10000 JP</t>
  </si>
  <si>
    <t>HJ80JL402P09000 JP</t>
  </si>
  <si>
    <t>HJ80JL400P10001 JP</t>
  </si>
  <si>
    <t>HJ80JL402P10001 JP</t>
  </si>
  <si>
    <t>HJ80JL402P09001 JP</t>
  </si>
  <si>
    <t>HJ80JL450P10000 JP</t>
  </si>
  <si>
    <t>HJ80JL452P10000 JP</t>
  </si>
  <si>
    <t>HJ80JL450P10001 JP</t>
  </si>
  <si>
    <t>HJ80JL452P10001 JP</t>
  </si>
  <si>
    <t>HJ80JL500P10000 JP</t>
  </si>
  <si>
    <t>HJ80JL502P10000 JP</t>
  </si>
  <si>
    <t>HJ80JL500P10001 JP</t>
  </si>
  <si>
    <t>HJ80JL502P10001 JP</t>
  </si>
  <si>
    <t>HJ80JR350P10000 JP</t>
  </si>
  <si>
    <t>HJ80JR350P09000 JP</t>
  </si>
  <si>
    <t>HJ80JR352P10000 JP</t>
  </si>
  <si>
    <t>HJ80JR352P09000 JP</t>
  </si>
  <si>
    <t>HJ80JR400P10000 JP</t>
  </si>
  <si>
    <t>HJ80JR400P09000 JP</t>
  </si>
  <si>
    <t>HJ80JR402P10000 JP</t>
  </si>
  <si>
    <t>HJ80JR402P09000 JP</t>
  </si>
  <si>
    <t>HJ80JR450P10000 JP</t>
  </si>
  <si>
    <t>HJ80JR452P10000 JP</t>
  </si>
  <si>
    <t>HJ80JR500P10000 JP</t>
  </si>
  <si>
    <t>HJ80JR502P10000 JP</t>
  </si>
  <si>
    <t>HJ80PB300P10000 JP</t>
  </si>
  <si>
    <t>HJ80PB300P09000 JP</t>
  </si>
  <si>
    <t>HJ80PB302P10000 JP</t>
  </si>
  <si>
    <t>HJ80PB302P09000 JP</t>
  </si>
  <si>
    <t>HJ80PB350P10000 JP</t>
  </si>
  <si>
    <t>HJ80PB350P09000 JP</t>
  </si>
  <si>
    <t>HJ80PB352P10000 JP</t>
  </si>
  <si>
    <t>HJ80PB352P09000 JP</t>
  </si>
  <si>
    <t>HJ80PB400P10000 JP</t>
  </si>
  <si>
    <t>HJ80PB400P09000 JP</t>
  </si>
  <si>
    <t>HJ80PB402P10000 JP</t>
  </si>
  <si>
    <t>HJ80PB402P09000 JP</t>
  </si>
  <si>
    <t>HJ80RB070P10000 JP</t>
  </si>
  <si>
    <t>HJ80RB072P10000 JP</t>
  </si>
  <si>
    <t>HJ80RB100P10000 JP</t>
  </si>
  <si>
    <t>HJ80RB102P10000 JP</t>
  </si>
  <si>
    <t>HJ80SA350P10000 JP</t>
  </si>
  <si>
    <t>HJ80SA352P10000 JP</t>
  </si>
  <si>
    <t>HJ80SA400P10000 JP</t>
  </si>
  <si>
    <t>HJ80SA402P10000 JP</t>
  </si>
  <si>
    <t>HJ80AL070P10002 JP</t>
  </si>
  <si>
    <t>HJ80AL070P09002 JP</t>
  </si>
  <si>
    <t>HJ80AL072P10002 JP</t>
  </si>
  <si>
    <t>HJ80AL072P09002 JP</t>
  </si>
  <si>
    <t>HJ80AL100P10002 JP</t>
  </si>
  <si>
    <t>HJ80AL100P09002 JP</t>
  </si>
  <si>
    <t>HJ80AL102P10002 JP</t>
  </si>
  <si>
    <t>HJ80AL102P09002 JP</t>
  </si>
  <si>
    <t>HJ80AL150P10002 JP</t>
  </si>
  <si>
    <t>HJ80AL150P09002 JP</t>
  </si>
  <si>
    <t>HJ80AL152P10002 JP</t>
  </si>
  <si>
    <t>HJ80AL152P09002 JP</t>
  </si>
  <si>
    <t>HJ80AL200P10002 JP</t>
  </si>
  <si>
    <t>HJ80AL200P09002 JP</t>
  </si>
  <si>
    <t>HJ80AL202P10002 JP</t>
  </si>
  <si>
    <t>HJ80AL202P09002 JP</t>
  </si>
  <si>
    <t>HJ80SC350P10000 JP</t>
  </si>
  <si>
    <t>HJ80SC352P10000 JP</t>
  </si>
  <si>
    <t>HJ80SC400P10000 JP</t>
  </si>
  <si>
    <t>HJ80SC402P10000 JP</t>
  </si>
  <si>
    <t>HJ80SP300P10000 JP</t>
  </si>
  <si>
    <t>HJ80SP302P10000 JP</t>
  </si>
  <si>
    <t>HJ80SP302P09000 JP</t>
  </si>
  <si>
    <t>HJ80SP350P10000 JP</t>
  </si>
  <si>
    <t>HJ80SP352P10000 JP</t>
  </si>
  <si>
    <t>HJ80SP352P09000 JP</t>
  </si>
  <si>
    <t>HJ80SP370P10000 JP</t>
  </si>
  <si>
    <t>HJ80SP372P10000 JP</t>
  </si>
  <si>
    <t>HJ80SP400P10000 JP</t>
  </si>
  <si>
    <t>HJ80SP402P10000 JP</t>
  </si>
  <si>
    <t>HJ80SP402P09000 JP</t>
  </si>
  <si>
    <t>・【Hyperion】樹脂変更に伴い、品番追加（1911001～1911354）
引用文書：Validation Report VA0090-01 及び 研究・実験報告書AMD-DC40220095</t>
    <rPh sb="11" eb="13">
      <t>ジュシ</t>
    </rPh>
    <rPh sb="13" eb="15">
      <t>ヘンコウ</t>
    </rPh>
    <phoneticPr fontId="1"/>
  </si>
  <si>
    <t>AMD-Q160802/AMD-DG394467</t>
  </si>
  <si>
    <t>・滅菌回数誤記訂正（1436227）
引用文書：試験レポートAMD-C286、滅菌バリデーションレポートAMD-Q07223(Thai), AMD-Q07228(Hanoi), AMD-Q09201(Hanoi)</t>
    <rPh sb="1" eb="3">
      <t>メッキン</t>
    </rPh>
    <rPh sb="3" eb="5">
      <t>カイスウ</t>
    </rPh>
    <rPh sb="5" eb="7">
      <t>ゴキ</t>
    </rPh>
    <rPh sb="24" eb="26">
      <t>シケン</t>
    </rPh>
    <rPh sb="39" eb="41">
      <t>メッキン</t>
    </rPh>
    <phoneticPr fontId="1"/>
  </si>
  <si>
    <t>・Douvan Kamui 記載整備に伴い、品番追加（1941108～1941131）
引用文書：研究・実験報告書AMD-DB10231121,AMD-DB10231076、Validation Report VA0107-01</t>
    <rPh sb="14" eb="16">
      <t>キサイ</t>
    </rPh>
    <rPh sb="16" eb="18">
      <t>セイビ</t>
    </rPh>
    <rPh sb="19" eb="20">
      <t>トモナ</t>
    </rPh>
    <rPh sb="22" eb="24">
      <t>ヒンバン</t>
    </rPh>
    <rPh sb="24" eb="26">
      <t>ツイカ</t>
    </rPh>
    <rPh sb="49" eb="51">
      <t>ケンキュウ</t>
    </rPh>
    <rPh sb="52" eb="54">
      <t>ジッケン</t>
    </rPh>
    <rPh sb="54" eb="56">
      <t>ホウコク</t>
    </rPh>
    <rPh sb="56" eb="57">
      <t>ショ</t>
    </rPh>
    <phoneticPr fontId="1"/>
  </si>
  <si>
    <t>1100</t>
  </si>
  <si>
    <t>1.15</t>
  </si>
  <si>
    <t>1.30</t>
  </si>
  <si>
    <t>・変更提案書AMW-Q191112により、Hyperion樹脂変更品(6,7Fr)のAIH滅菌追加。（191101～1911234）
 引用文書…AMD-Q191481滅菌有効期限レポート、AMD-Q191482検証レポート
・CAG樹脂変更品の品番追加。（1821001～1821301）
 引用文書…AMD-DA41701064　設計検証、VAL1711010-4滅菌バリ</t>
    <rPh sb="29" eb="31">
      <t>ジュシ</t>
    </rPh>
    <rPh sb="31" eb="33">
      <t>ヘンコウ</t>
    </rPh>
    <rPh sb="33" eb="34">
      <t>ヒン</t>
    </rPh>
    <rPh sb="117" eb="119">
      <t>ジュシ</t>
    </rPh>
    <rPh sb="119" eb="121">
      <t>ヘンコウ</t>
    </rPh>
    <rPh sb="121" eb="122">
      <t>ヒン</t>
    </rPh>
    <rPh sb="123" eb="125">
      <t>ヒンバン</t>
    </rPh>
    <rPh sb="125" eb="127">
      <t>ツイカ</t>
    </rPh>
    <phoneticPr fontId="1"/>
  </si>
  <si>
    <t>・変更提案書AMW-Q181266により日本向けSpindle XS0.7 300CM/Treasure XS 12/Extension PV/Extension NVの
 TCM滅菌追加。（0951014、1351044、1351053、1351057）
 引用文書…TMVAL1709003-2[V1],TMVAL1806006-2[V2]滅菌バリ</t>
    <rPh sb="20" eb="22">
      <t>ニホン</t>
    </rPh>
    <rPh sb="172" eb="174">
      <t>メッキン</t>
    </rPh>
    <phoneticPr fontId="1"/>
  </si>
  <si>
    <t>・Extension Wire 記載整備に伴い、品番追加（1931139）。記載整備品量産開始に伴い追加。
 引用文書：AMD-DA40311025, AMO-DA40311006試験レポート、AMD-DA40311026, VAL1810029-2滅菌バリ</t>
    <rPh sb="16" eb="18">
      <t>キサイ</t>
    </rPh>
    <rPh sb="18" eb="20">
      <t>セイビ</t>
    </rPh>
    <rPh sb="21" eb="22">
      <t>トモナ</t>
    </rPh>
    <rPh sb="24" eb="26">
      <t>ヒンバン</t>
    </rPh>
    <rPh sb="26" eb="28">
      <t>ツイカ</t>
    </rPh>
    <rPh sb="90" eb="92">
      <t>シケン</t>
    </rPh>
    <phoneticPr fontId="1"/>
  </si>
  <si>
    <t>・Meister S14韓国向け量産化に伴い、品番追加（1931031～1931033）
引用文書：AMD-Q160802, AMD-DG394467</t>
    <phoneticPr fontId="1"/>
  </si>
  <si>
    <t>AMD-DG05019008/AMD-DA41551009</t>
  </si>
  <si>
    <t>AMD-DG05019008/AMD-DA41551010</t>
  </si>
  <si>
    <t>AMD-DG05019008/AMD-DA41551011</t>
  </si>
  <si>
    <t>AMD-DG05019008/AMD-DA41551012</t>
  </si>
  <si>
    <t>AMD-DG05019008/AMD-DA41561008</t>
  </si>
  <si>
    <t>AMD-DG05019008/AMD-DA41561009</t>
  </si>
  <si>
    <t>AMD-DG05019008/AMD-DA41561010</t>
  </si>
  <si>
    <t>AMD-DG05019008/AMD-DA41561011</t>
  </si>
  <si>
    <t>AMD-DG05019008/AMD-DA41561012</t>
  </si>
  <si>
    <t>・Peripheral GW、SUOH 03 中国向け量産化に伴い、品番追加（1931083～1931114、1931118～1931121）
引用文書：AMD-Q190816滅菌バリ、AMD-DG05019008研究実験報告書、AMD-DA41551008,AMD-DA41541007,
AMD-DA41271007,AMD-DA41591007,AMD-DA41601007,AMD-DA41511008,AMD-DA41561007設計検証(4回滅菌＋経時)
・変更提案書AMW-Q181256により、AIT滅菌器G号機追加。
引用文書：VA0131-01滅菌バリ、PENG1907017製品評価</t>
    <rPh sb="23" eb="25">
      <t>チュウゴク</t>
    </rPh>
    <rPh sb="88" eb="90">
      <t>メッキン</t>
    </rPh>
    <rPh sb="107" eb="109">
      <t>ケンキュウ</t>
    </rPh>
    <rPh sb="109" eb="111">
      <t>ジッケン</t>
    </rPh>
    <rPh sb="111" eb="113">
      <t>ホウコク</t>
    </rPh>
    <rPh sb="113" eb="114">
      <t>ショ</t>
    </rPh>
    <rPh sb="220" eb="222">
      <t>セッケイ</t>
    </rPh>
    <rPh sb="222" eb="223">
      <t>ケン</t>
    </rPh>
    <rPh sb="223" eb="224">
      <t>ショウ</t>
    </rPh>
    <rPh sb="226" eb="227">
      <t>カイ</t>
    </rPh>
    <rPh sb="227" eb="229">
      <t>メッキン</t>
    </rPh>
    <rPh sb="268" eb="270">
      <t>インヨウ</t>
    </rPh>
    <rPh sb="270" eb="272">
      <t>ブンショ</t>
    </rPh>
    <rPh sb="282" eb="284">
      <t>メッキン</t>
    </rPh>
    <rPh sb="298" eb="300">
      <t>セイヒン</t>
    </rPh>
    <rPh sb="300" eb="302">
      <t>ヒョウカ</t>
    </rPh>
    <phoneticPr fontId="1"/>
  </si>
  <si>
    <t>・FUBUKI 樹脂変更品、品番追加（1911355～1911456）。
 引用文書：AMD-DA41620016,AMD-DA41626044,AMD-DA41621056,AMD-DA41622028,AMD-DA41623029 1回滅菌3年加速
 評価報告書、VA0091-01 Ver.1.00,AMD-Q180834滅菌バリ
・【CHIKAI X 014soft】量産文書化に伴い、品番追加（1931200、1931201）
 引用文書：AMD-Q180808滅菌バリ、AMD-DG38051 146, AMD-DG38051 144, AMD-DG38051 145製品評価レポート</t>
    <rPh sb="8" eb="10">
      <t>ジュシ</t>
    </rPh>
    <rPh sb="10" eb="12">
      <t>ヘンコウ</t>
    </rPh>
    <rPh sb="12" eb="13">
      <t>ヒン</t>
    </rPh>
    <rPh sb="14" eb="16">
      <t>ヒンバン</t>
    </rPh>
    <rPh sb="16" eb="18">
      <t>ツイカ</t>
    </rPh>
    <rPh sb="119" eb="120">
      <t>カイ</t>
    </rPh>
    <rPh sb="120" eb="122">
      <t>メッキン</t>
    </rPh>
    <rPh sb="123" eb="124">
      <t>ネン</t>
    </rPh>
    <rPh sb="124" eb="126">
      <t>カソク</t>
    </rPh>
    <rPh sb="128" eb="130">
      <t>ヒョウカ</t>
    </rPh>
    <rPh sb="130" eb="132">
      <t>ホウコク</t>
    </rPh>
    <rPh sb="132" eb="133">
      <t>ショ</t>
    </rPh>
    <phoneticPr fontId="1"/>
  </si>
  <si>
    <t>LOGWIRE II 135cm Straight</t>
  </si>
  <si>
    <t>LOGWIRE II 180cm Straight</t>
  </si>
  <si>
    <t>LOGWIRE II 80cm Straight</t>
  </si>
  <si>
    <t>LOGWIRE II 165cm Straight</t>
  </si>
  <si>
    <t>・BEGIN、BEGIN PLUS、Meister、LOGWIRE Ⅱ記載整備品、品番追加（1831182～1831185、1831282～1831297）。
 引用文書：AMD-DA41721 006.AMD-DA41451 011,AMD-DA41211 006,AMD-DA41213 006製品評価レポート、VA0075-01,
 VA0076-01,VAL1705003-2,VAL1705003-3滅菌バリ</t>
    <rPh sb="39" eb="40">
      <t>ヒン</t>
    </rPh>
    <rPh sb="41" eb="43">
      <t>ヒンバン</t>
    </rPh>
    <rPh sb="43" eb="45">
      <t>ツイカ</t>
    </rPh>
    <rPh sb="149" eb="151">
      <t>セイヒン</t>
    </rPh>
    <rPh sb="151" eb="153">
      <t>ヒョウカ</t>
    </rPh>
    <phoneticPr fontId="1"/>
  </si>
  <si>
    <t>ASAHI Meister 180cm Angle 45</t>
  </si>
  <si>
    <t>ASAHI Meister 180cm Round curve</t>
  </si>
  <si>
    <t>ASAHI Meister 180cm W-Angle</t>
  </si>
  <si>
    <t>ASAHI Meister 165cm Angle 45</t>
  </si>
  <si>
    <t>ASAHI Meister 165cm Round curve</t>
  </si>
  <si>
    <t>ASAHI Meister 165cm W-Angle</t>
  </si>
  <si>
    <t>Begin Plus 165cm Straight</t>
  </si>
  <si>
    <t>Begin Plus 80cm Straight</t>
  </si>
  <si>
    <t>Begin Plus 180cm Angle</t>
  </si>
  <si>
    <t>Begin Plus 180cm Straight</t>
  </si>
  <si>
    <t>Begin Plus 135cm Straight</t>
  </si>
  <si>
    <t>・目録書番号誤記修正。(1831309)
・カタログコード修正。(1821001～1821301)</t>
    <rPh sb="1" eb="3">
      <t>モクロク</t>
    </rPh>
    <rPh sb="3" eb="4">
      <t>ショ</t>
    </rPh>
    <rPh sb="4" eb="6">
      <t>バンゴウ</t>
    </rPh>
    <rPh sb="6" eb="8">
      <t>ゴキ</t>
    </rPh>
    <rPh sb="8" eb="10">
      <t>シュウセイ</t>
    </rPh>
    <rPh sb="29" eb="31">
      <t>シュウセイ</t>
    </rPh>
    <phoneticPr fontId="1"/>
  </si>
  <si>
    <t>・変更提案№AMW-Q181256-2に伴い、CE, NoCE製品のAIT G号機滅菌の追加(1036058、1036059、1136004～1136056、1136058～1136101、1136419～1136422、1236014、1236015、1236022～1236027、1256001～1256010、1336001～1336004、1336009～1336012、1336014～1336017、1336022～1336025、1436001～1436044、1436046～1436128、1436202～1436244、1436246～1436254、1436256～1436287、1456001～1456010、1536007～1536010、1556018～1556020、1556032、1556033、1631001～1631004、1631008～1631039、1631051～1631054、1631063～1631072、1631074～1631077、1831010～1831049）</t>
    <rPh sb="1" eb="3">
      <t>ヘンコウ</t>
    </rPh>
    <rPh sb="3" eb="5">
      <t>テイアン</t>
    </rPh>
    <rPh sb="20" eb="21">
      <t>トモナ</t>
    </rPh>
    <rPh sb="31" eb="33">
      <t>セイヒン</t>
    </rPh>
    <phoneticPr fontId="1"/>
  </si>
  <si>
    <t>・変更提案書AMW-Q191207に伴い、AIHのチャンバーDを追加する。
引用文書：VAL1904009-1、VAL1904009-2滅菌バリ、PE-1906008製品評価レポート</t>
    <rPh sb="1" eb="3">
      <t>ヘンコウ</t>
    </rPh>
    <rPh sb="3" eb="6">
      <t>テイアンショ</t>
    </rPh>
    <rPh sb="18" eb="19">
      <t>トモナ</t>
    </rPh>
    <rPh sb="32" eb="34">
      <t>ツイカ</t>
    </rPh>
    <rPh sb="38" eb="40">
      <t>インヨウ</t>
    </rPh>
    <rPh sb="40" eb="42">
      <t>ブンショ</t>
    </rPh>
    <rPh sb="83" eb="85">
      <t>セイヒン</t>
    </rPh>
    <rPh sb="85" eb="87">
      <t>ヒョウカ</t>
    </rPh>
    <phoneticPr fontId="1"/>
  </si>
  <si>
    <t>・滅菌回数誤記修正。(1821001～1821301、1911001～1911234)</t>
    <rPh sb="1" eb="3">
      <t>メッキン</t>
    </rPh>
    <rPh sb="3" eb="5">
      <t>カイスウ</t>
    </rPh>
    <rPh sb="5" eb="7">
      <t>ゴキ</t>
    </rPh>
    <rPh sb="7" eb="9">
      <t>シュウセイ</t>
    </rPh>
    <phoneticPr fontId="1"/>
  </si>
  <si>
    <t>・Extension PV、Extension NV 記載整備に伴い、品番追加（1931140、1931141）。記載整備品量産開始に伴い追加。
 引用文書：AMD-DA40311025, AMO-DA40311006試験レポート、AMD-DA40311026, VAL1810029-2滅菌バリ</t>
    <phoneticPr fontId="1"/>
  </si>
  <si>
    <t>AMD-DA40311025, AMO-DA40311006</t>
  </si>
  <si>
    <t>AMC-C171609</t>
  </si>
  <si>
    <t>・新製品FIL-Wire（CE）の追加。（1931035～1931038）
引用文書：依頼書回答AAC-DZ4323004, 検証報告書FIL-WIRE設計検証(4回滅菌加速)報告書(ISO 11070/EN ISO 11070)</t>
    <rPh sb="1" eb="4">
      <t>シンセイヒン</t>
    </rPh>
    <rPh sb="43" eb="45">
      <t>イライ</t>
    </rPh>
    <rPh sb="45" eb="46">
      <t>ショ</t>
    </rPh>
    <rPh sb="46" eb="48">
      <t>カイトウ</t>
    </rPh>
    <rPh sb="63" eb="64">
      <t>ケン</t>
    </rPh>
    <phoneticPr fontId="1"/>
  </si>
  <si>
    <t>・CHIKAI Black 中国向けの追加。（1931122、1931123）
引用文書：AAD-DG372048製品評価レポート
・変更提案書AMW-Q191201-1に伴い、TFC滅菌回数を３回に変更。（1831186,1831198,1831199,1831252,1831253,1831255)
引用文書：AMD-Q191417, AMD-Q191418製品評価レポート
・新製品【SION blue ES for China】の追加。（1931039～1931042）
引用文書：テクニカルレポートAMD-Q190811</t>
    <rPh sb="14" eb="16">
      <t>チュウゴク</t>
    </rPh>
    <rPh sb="16" eb="17">
      <t>ム</t>
    </rPh>
    <rPh sb="19" eb="21">
      <t>ツイカ</t>
    </rPh>
    <rPh sb="57" eb="59">
      <t>セイヒン</t>
    </rPh>
    <rPh sb="59" eb="61">
      <t>ヒョウカ</t>
    </rPh>
    <rPh sb="67" eb="69">
      <t>ヘンコウ</t>
    </rPh>
    <rPh sb="69" eb="71">
      <t>テイアン</t>
    </rPh>
    <rPh sb="71" eb="72">
      <t>ショ</t>
    </rPh>
    <rPh sb="86" eb="87">
      <t>トモナ</t>
    </rPh>
    <rPh sb="92" eb="94">
      <t>メッキン</t>
    </rPh>
    <rPh sb="94" eb="96">
      <t>カイスウ</t>
    </rPh>
    <rPh sb="98" eb="99">
      <t>カイ</t>
    </rPh>
    <rPh sb="100" eb="102">
      <t>ヘンコウ</t>
    </rPh>
    <rPh sb="153" eb="155">
      <t>インヨウ</t>
    </rPh>
    <rPh sb="155" eb="157">
      <t>ブンショ</t>
    </rPh>
    <rPh sb="182" eb="184">
      <t>セイヒン</t>
    </rPh>
    <rPh sb="184" eb="186">
      <t>ヒョウカ</t>
    </rPh>
    <rPh sb="192" eb="195">
      <t>シンセイヒン</t>
    </rPh>
    <rPh sb="220" eb="222">
      <t>ツイカ</t>
    </rPh>
    <rPh sb="241" eb="243">
      <t>インヨウ</t>
    </rPh>
    <rPh sb="243" eb="245">
      <t>ブンショ</t>
    </rPh>
    <phoneticPr fontId="1"/>
  </si>
  <si>
    <t>・Gladius EX 国内向け量産化に伴い、品番追加（1931145～1931148）
 引用文書：AMD-DG40241152研究実験報告書、AMD-Q180821滅菌バリ</t>
    <phoneticPr fontId="1"/>
  </si>
  <si>
    <t>・CoKatte記載整備品、品番追加。（1911464）
 引用文書：AMD-Q180834滅菌バリ、AMD-DA41711070設計移管総括レポート
・O.D.誤記修正。(1831050～1831067)
・Hyperion SheathLess NZ向けの追加。(1911465～1911467, 1911470～1911489, 1911492～1911508)
 引用文書：VA0126-01滅菌バリ、AMD-DC12100009研究実験報告書、AMR-DC12100012</t>
    <rPh sb="12" eb="13">
      <t>ヒン</t>
    </rPh>
    <rPh sb="14" eb="16">
      <t>ヒンバン</t>
    </rPh>
    <rPh sb="16" eb="18">
      <t>ツイカ</t>
    </rPh>
    <rPh sb="46" eb="48">
      <t>メッキン</t>
    </rPh>
    <rPh sb="65" eb="67">
      <t>セッケイ</t>
    </rPh>
    <rPh sb="67" eb="69">
      <t>イカン</t>
    </rPh>
    <rPh sb="69" eb="71">
      <t>ソウカツ</t>
    </rPh>
    <rPh sb="127" eb="128">
      <t>ム</t>
    </rPh>
    <rPh sb="130" eb="132">
      <t>ツイカ</t>
    </rPh>
    <phoneticPr fontId="1"/>
  </si>
  <si>
    <t>・Silverway 0.025inch ﾆｭｰｼﾞｰﾗﾝﾄﾞ向けの追加。（1931206～1931223）
引用文書：依頼書AMC-DG11262301、製品評価AMD-Q180809, AMD-DG11262 043, AMD-DG11262 044
・滅菌回数誤記修正。(1831130)</t>
    <rPh sb="129" eb="131">
      <t>メッキン</t>
    </rPh>
    <rPh sb="131" eb="133">
      <t>カイスウ</t>
    </rPh>
    <rPh sb="133" eb="135">
      <t>ゴキ</t>
    </rPh>
    <rPh sb="135" eb="137">
      <t>シュウセイ</t>
    </rPh>
    <phoneticPr fontId="1"/>
  </si>
  <si>
    <t>・変更提案№AMW-Q191201に伴い、Rinato、Agosal XS 0.8のＴＦＣ滅菌回数を3回に変更。（1831224～1831226）
引用文書：製品評価 AMD-Q191484、滅菌バリAMD-Q180822</t>
    <rPh sb="1" eb="3">
      <t>ヘンコウ</t>
    </rPh>
    <rPh sb="3" eb="5">
      <t>テイアン</t>
    </rPh>
    <rPh sb="18" eb="19">
      <t>トモナ</t>
    </rPh>
    <rPh sb="45" eb="47">
      <t>メッキン</t>
    </rPh>
    <rPh sb="47" eb="49">
      <t>カイスウ</t>
    </rPh>
    <rPh sb="51" eb="52">
      <t>カイ</t>
    </rPh>
    <rPh sb="53" eb="55">
      <t>ヘンコウ</t>
    </rPh>
    <rPh sb="96" eb="98">
      <t>メッキン</t>
    </rPh>
    <phoneticPr fontId="1"/>
  </si>
  <si>
    <t>・Gaia Next視認性改良仕様品追加に伴い、US向けの追加。（1931080～1931082）
引用文書：製品評価 AMD-DG38321158～38321166, AMD-DG38321175, AMD-DG38321178～38321186, AMD-DG38321195, 
AMD-DG38321198～38321206, AMD-DG38321215, AMD-DG38321250～38321252, AMD-DG38381099～38381107, 
AMD-DG38381116, AMD-DG38381119～38381127, AMD-DG38381136, AMD-DG38381139～38381147, AMD-DG38381156, 
AMD-DG38381170～38381172, AMD-DG39091103～AMD-DG39091111, AMD-DG39091120, AMD-DG39091123～DG39091131, AMD-DG39091140, AMD-DG39091143～39091151, AMD-DG39091160, AMD-DG39091179～39091181、
滅菌バリ AMD-Q190808, AMC-DG38321302</t>
    <rPh sb="10" eb="13">
      <t>シニンセイ</t>
    </rPh>
    <rPh sb="13" eb="15">
      <t>カイリョウ</t>
    </rPh>
    <rPh sb="15" eb="17">
      <t>シヨウ</t>
    </rPh>
    <rPh sb="17" eb="18">
      <t>シナ</t>
    </rPh>
    <rPh sb="18" eb="20">
      <t>ツイカ</t>
    </rPh>
    <rPh sb="21" eb="22">
      <t>トモナ</t>
    </rPh>
    <rPh sb="26" eb="27">
      <t>ム</t>
    </rPh>
    <rPh sb="29" eb="31">
      <t>ツイカ</t>
    </rPh>
    <rPh sb="515" eb="517">
      <t>メッキン</t>
    </rPh>
    <phoneticPr fontId="1"/>
  </si>
  <si>
    <t>・変更提案№AMW-Q181238に伴い、ASAHI SASUKE韓国向け図番追加。（1841028）
引用文書：製品評価 AMD-DT38271582 、滅菌バリ　VA0033-01 Ver.1.00</t>
    <rPh sb="1" eb="3">
      <t>ヘンコウ</t>
    </rPh>
    <rPh sb="3" eb="5">
      <t>テイアン</t>
    </rPh>
    <rPh sb="18" eb="19">
      <t>トモナ</t>
    </rPh>
    <rPh sb="33" eb="35">
      <t>カンコク</t>
    </rPh>
    <rPh sb="35" eb="36">
      <t>ム</t>
    </rPh>
    <rPh sb="37" eb="39">
      <t>ズバン</t>
    </rPh>
    <rPh sb="39" eb="41">
      <t>ツイカ</t>
    </rPh>
    <rPh sb="52" eb="54">
      <t>インヨウ</t>
    </rPh>
    <rPh sb="54" eb="56">
      <t>ブンショ</t>
    </rPh>
    <rPh sb="57" eb="59">
      <t>セイヒン</t>
    </rPh>
    <rPh sb="59" eb="61">
      <t>ヒョウカ</t>
    </rPh>
    <rPh sb="78" eb="80">
      <t>メッキン</t>
    </rPh>
    <phoneticPr fontId="1"/>
  </si>
  <si>
    <t>・Veloute,Tellus中国向けの追加（1941145～1941156）
引用文書：製品評価AMD-DM3925079, AMD-DM2936016　滅菌バリ　AMD-Q200802</t>
    <rPh sb="15" eb="17">
      <t>チュウゴク</t>
    </rPh>
    <rPh sb="17" eb="18">
      <t>ム</t>
    </rPh>
    <rPh sb="20" eb="22">
      <t>ツイカ</t>
    </rPh>
    <rPh sb="40" eb="42">
      <t>インヨウ</t>
    </rPh>
    <rPh sb="42" eb="44">
      <t>ブンショ</t>
    </rPh>
    <rPh sb="45" eb="47">
      <t>セイヒン</t>
    </rPh>
    <rPh sb="47" eb="49">
      <t>ヒョウカ</t>
    </rPh>
    <rPh sb="78" eb="80">
      <t>メッキン</t>
    </rPh>
    <phoneticPr fontId="1"/>
  </si>
  <si>
    <t>AMD-DG11261361</t>
  </si>
  <si>
    <t>AMC-DG11261 501 , AMD-Q170803 Ver.1, VAL1904009-2, AMD-Q170803 Ver.3, AMC-DG11261401</t>
  </si>
  <si>
    <t>AMC-C191751</t>
  </si>
  <si>
    <t>・0.035inch Silverway 韓国向け展開に伴い、品番追加。（1931043～1931060）
引用文書：製品評価 AMD-DG11261361 、滅菌バリ　AMC-DG11261 501 , AMD-Q170803 Ver.1, VAL1904009-2, AMD-Q170803 Ver.3, AMC-DG11261401
・Sionｼﾘｰｽﾞ（OK Black適用＆Pre-Shape追加)に伴い、品番追加。（1931024～1931030、1931034）
引用文書：AMD-DB43011070, AMD-DB43011975, AMD-DB43011076, AMD-DB43011077, AMD-DG39371016, AMD-DG39371017,AMD-DG39371018, ,AMD-DG39371019, AMD-DG39371020, AMD-DG39371021, AMD-DG39371029, AMD-DG39371038, AMD-DG10041022, AMD-DG10041023, AMD-DG10041024,  AMD-DG10041025,  AMD-DG10041026, AMD-DG10041027,  AMD-DG10041028,  AMD-DG10041029, AMD-DG10041039, AMD-DG08011046, AMD-DG08011047,  AMD-DG08011048, AMD-DG08011049,  AMD-DG08011052, AMD-DG08011053, AMD-DG08011054, AMD-DG08011055,  AMD-DG08011065,  K191464, 
・Hyperion SheathLess 日本向けの追加。（1911779～1911780、1911783～1911784、1911787～1911817、1911820～1911821、1911824～1911854、1911857～1911858、1911861～1911889、1911892～1911893、1911896～1911922）
引用文書：AMD-DC12100009、AMD-DC12100011</t>
    <rPh sb="21" eb="23">
      <t>カンコク</t>
    </rPh>
    <rPh sb="23" eb="24">
      <t>ム</t>
    </rPh>
    <rPh sb="25" eb="27">
      <t>テンカイ</t>
    </rPh>
    <rPh sb="28" eb="29">
      <t>トモナ</t>
    </rPh>
    <rPh sb="31" eb="33">
      <t>ヒンバン</t>
    </rPh>
    <rPh sb="33" eb="35">
      <t>ツイカ</t>
    </rPh>
    <rPh sb="54" eb="56">
      <t>インヨウ</t>
    </rPh>
    <rPh sb="56" eb="58">
      <t>ブンショ</t>
    </rPh>
    <rPh sb="59" eb="61">
      <t>セイヒン</t>
    </rPh>
    <rPh sb="61" eb="63">
      <t>ヒョウカ</t>
    </rPh>
    <rPh sb="80" eb="82">
      <t>メッキン</t>
    </rPh>
    <rPh sb="206" eb="207">
      <t>トモナ</t>
    </rPh>
    <rPh sb="209" eb="211">
      <t>ヒンバン</t>
    </rPh>
    <rPh sb="211" eb="213">
      <t>ツイカ</t>
    </rPh>
    <rPh sb="240" eb="242">
      <t>インヨウ</t>
    </rPh>
    <rPh sb="242" eb="244">
      <t>ブンショ</t>
    </rPh>
    <rPh sb="765" eb="767">
      <t>ニホン</t>
    </rPh>
    <phoneticPr fontId="1"/>
  </si>
  <si>
    <t>・他の出荷先に回数を合わせるため、修正。(1831113～1831148：AIH（C）3回→2回。1831131～1831148：AIH（D）3回→2回）</t>
    <rPh sb="1" eb="2">
      <t>ホカ</t>
    </rPh>
    <rPh sb="3" eb="5">
      <t>シュッカ</t>
    </rPh>
    <rPh sb="5" eb="6">
      <t>サキ</t>
    </rPh>
    <rPh sb="7" eb="9">
      <t>カイスウ</t>
    </rPh>
    <rPh sb="10" eb="11">
      <t>ア</t>
    </rPh>
    <rPh sb="17" eb="19">
      <t>シュウセイ</t>
    </rPh>
    <phoneticPr fontId="1"/>
  </si>
  <si>
    <t>VRP0607 Ver.A, VAL1901006-2 [Ｖ１]</t>
  </si>
  <si>
    <t>VRP0492-R Ver.C, VRP0476-R Ver.A</t>
  </si>
  <si>
    <t>AMD-DC40220095/AMD-Q180834/ AMD-Q201402</t>
  </si>
  <si>
    <t>・【Caravel】樹脂変更(CE向け）に伴い、品番追加。（1941106、1941107）
引用文書：製品評価　AMD-DS10642022、　　滅菌バリ　VA0092-01 Ver.1、VAL1711010-2 Ver.1
・CROSSWALK品番追加。
引用文書：製品評価 VRP0492-R Ver.C, VRP0476-R Ver.A, 滅菌バリ VRP0607 Ver.A, VAL1901006-2 [Ｖ１]
・Veloutame、VeloutameC3新製品追加に伴い、品番追加。（1941200～1941220）
引用文書：製品評価 AMD-DA43041035、滅菌バリ AMD-Q190814 Ver.1
・Veloute、Tellus樹脂変更（CE向け）の追加。（1941248～1941285）
引用文書：製品評価　AMD-DA41681014(Veloute)、AMD-DA41691007(Tellus)、滅菌バリ　VA0097-01
・変更提案№AMW-Q191102に伴い、Hyperion（樹脂変更品）8FrのAHI(A, B)の滅菌回数を1回に変更。(1911235～1911354）
引用文書：製品評価　AMD-Q201402、滅菌バリ　VAL1909018-2[V1]　Ver,1.03</t>
    <rPh sb="10" eb="12">
      <t>ジュシ</t>
    </rPh>
    <rPh sb="12" eb="14">
      <t>ヘンコウ</t>
    </rPh>
    <rPh sb="17" eb="18">
      <t>ム</t>
    </rPh>
    <rPh sb="21" eb="22">
      <t>トモナ</t>
    </rPh>
    <rPh sb="24" eb="26">
      <t>ヒンバン</t>
    </rPh>
    <rPh sb="26" eb="28">
      <t>ツイカ</t>
    </rPh>
    <rPh sb="47" eb="49">
      <t>インヨウ</t>
    </rPh>
    <rPh sb="49" eb="51">
      <t>ブンショ</t>
    </rPh>
    <rPh sb="52" eb="54">
      <t>セイヒン</t>
    </rPh>
    <rPh sb="54" eb="56">
      <t>ヒョウカ</t>
    </rPh>
    <rPh sb="74" eb="76">
      <t>メッキン</t>
    </rPh>
    <rPh sb="125" eb="127">
      <t>ヒンバン</t>
    </rPh>
    <rPh sb="438" eb="440">
      <t>ヘンコウ</t>
    </rPh>
    <rPh sb="440" eb="442">
      <t>テイアン</t>
    </rPh>
    <rPh sb="455" eb="456">
      <t>トモナ</t>
    </rPh>
    <rPh sb="467" eb="469">
      <t>ジュシ</t>
    </rPh>
    <rPh sb="469" eb="471">
      <t>ヘンコウ</t>
    </rPh>
    <rPh sb="471" eb="472">
      <t>ヒン</t>
    </rPh>
    <rPh sb="487" eb="489">
      <t>メッキン</t>
    </rPh>
    <rPh sb="489" eb="491">
      <t>カイスウ</t>
    </rPh>
    <rPh sb="493" eb="494">
      <t>カイ</t>
    </rPh>
    <rPh sb="495" eb="497">
      <t>ヘンコウ</t>
    </rPh>
    <rPh sb="516" eb="518">
      <t>インヨウ</t>
    </rPh>
    <rPh sb="518" eb="520">
      <t>ブンショ</t>
    </rPh>
    <rPh sb="521" eb="523">
      <t>セイヒン</t>
    </rPh>
    <rPh sb="523" eb="525">
      <t>ヒョウカ</t>
    </rPh>
    <rPh sb="538" eb="540">
      <t>メッキン</t>
    </rPh>
    <phoneticPr fontId="1"/>
  </si>
  <si>
    <t>・変更提案№AMW-Q191286に伴い、中国・韓国向けMasters PARKWAY HF KIT　図番削除。（15A1011～15A1014、1741013～1741020）
・Caravel CE向け、誤記修正。AIH A号機→×、AHI B号機→１。（1941106、1941107）</t>
    <rPh sb="1" eb="3">
      <t>ヘンコウ</t>
    </rPh>
    <rPh sb="3" eb="5">
      <t>テイアン</t>
    </rPh>
    <rPh sb="18" eb="19">
      <t>トモナ</t>
    </rPh>
    <rPh sb="21" eb="23">
      <t>チュウゴク</t>
    </rPh>
    <rPh sb="24" eb="26">
      <t>カンコク</t>
    </rPh>
    <rPh sb="26" eb="27">
      <t>ム</t>
    </rPh>
    <rPh sb="51" eb="53">
      <t>ズバン</t>
    </rPh>
    <rPh sb="53" eb="55">
      <t>サクジョ</t>
    </rPh>
    <rPh sb="101" eb="102">
      <t>ム</t>
    </rPh>
    <rPh sb="104" eb="106">
      <t>ゴキ</t>
    </rPh>
    <rPh sb="106" eb="108">
      <t>シュウセイ</t>
    </rPh>
    <rPh sb="114" eb="116">
      <t>ゴウキ</t>
    </rPh>
    <rPh sb="124" eb="126">
      <t>ゴウキ</t>
    </rPh>
    <phoneticPr fontId="1"/>
  </si>
  <si>
    <t>・変更提案№AMW-Q171083-4に伴い、SD210シリーズのAIT F号機の滅菌回数を２回に変更。（171001～171003、1971001～1971003）
・変更提案№AMW-Q201049に伴い、Hyperion sheathless AIT A号機、B号機の滅菌回数を１回に変更。(1911465～1911467、1911470～1911489、1911492～1911508、1911779、1911780、1911783、1911784、1911787～1911817、1911820、1911821、1911824～1911854、1911857、1911858、1911861～1911889、1911892、1911893、1911896～1911922）
引用文書：滅菌バリ　AMD-Q191514</t>
    <rPh sb="1" eb="3">
      <t>ヘンコウ</t>
    </rPh>
    <rPh sb="3" eb="5">
      <t>テイアン</t>
    </rPh>
    <rPh sb="20" eb="21">
      <t>トモナ</t>
    </rPh>
    <rPh sb="38" eb="40">
      <t>ゴウキ</t>
    </rPh>
    <rPh sb="41" eb="43">
      <t>メッキン</t>
    </rPh>
    <rPh sb="43" eb="45">
      <t>カイスウ</t>
    </rPh>
    <rPh sb="47" eb="48">
      <t>カイ</t>
    </rPh>
    <rPh sb="49" eb="51">
      <t>ヘンコウ</t>
    </rPh>
    <rPh sb="85" eb="87">
      <t>ヘンコウ</t>
    </rPh>
    <rPh sb="87" eb="89">
      <t>テイアン</t>
    </rPh>
    <rPh sb="102" eb="103">
      <t>トモナ</t>
    </rPh>
    <rPh sb="130" eb="132">
      <t>ゴウキ</t>
    </rPh>
    <rPh sb="134" eb="136">
      <t>ゴウキ</t>
    </rPh>
    <rPh sb="137" eb="139">
      <t>メッキン</t>
    </rPh>
    <rPh sb="139" eb="141">
      <t>カイスウ</t>
    </rPh>
    <rPh sb="143" eb="144">
      <t>カイ</t>
    </rPh>
    <rPh sb="145" eb="147">
      <t>ヘンコウ</t>
    </rPh>
    <rPh sb="342" eb="344">
      <t>インヨウ</t>
    </rPh>
    <rPh sb="344" eb="346">
      <t>ブンショ</t>
    </rPh>
    <rPh sb="347" eb="349">
      <t>メッキン</t>
    </rPh>
    <phoneticPr fontId="1"/>
  </si>
  <si>
    <t>・変更提案№AMW-Q191201-5に伴い、Astato XS 9-12のＴＦＣ滅菌回数を3回に変更。（1831214）
　引用文書：製品評価　AMO-Q190036, AMD-Q191504, 滅菌バリ　TMVAL1901003-2
・変更提案№AMW-Q191201-6に伴い、Fielder、Cruise、FielderFC(Type-A)のＴＦＣ滅菌回数を3回に変更。（1831187～1831190、1831256、1831257）
 引用文書：製品評価　AMD-Q201411, 滅菌バリ　TMVAL1901003-2</t>
    <rPh sb="1" eb="3">
      <t>ヘンコウ</t>
    </rPh>
    <rPh sb="3" eb="5">
      <t>テイアン</t>
    </rPh>
    <rPh sb="20" eb="21">
      <t>トモナ</t>
    </rPh>
    <rPh sb="63" eb="65">
      <t>インヨウ</t>
    </rPh>
    <rPh sb="65" eb="67">
      <t>ブンショ</t>
    </rPh>
    <rPh sb="68" eb="70">
      <t>セイヒン</t>
    </rPh>
    <rPh sb="70" eb="72">
      <t>ヒョウカ</t>
    </rPh>
    <rPh sb="99" eb="101">
      <t>メッキン</t>
    </rPh>
    <rPh sb="224" eb="226">
      <t>インヨウ</t>
    </rPh>
    <rPh sb="226" eb="228">
      <t>ブンショ</t>
    </rPh>
    <rPh sb="229" eb="231">
      <t>セイヒン</t>
    </rPh>
    <rPh sb="231" eb="233">
      <t>ヒョウカ</t>
    </rPh>
    <phoneticPr fontId="1"/>
  </si>
  <si>
    <t xml:space="preserve">・Gladius MG PV（CE向け）の品番追加。（1731195～1731212）
引用文書：　製品評価　(MG14PV))AMD-DG40242073,AMD-DG40242075, (MG14PV ES)AMD-DG40241124, AMD-DG40241126, (MG18PV ES) AMD-DG40243020, AMD-DG40243022, 滅菌バリ　AMD-Q180823 </t>
    <rPh sb="44" eb="46">
      <t>インヨウ</t>
    </rPh>
    <rPh sb="46" eb="48">
      <t>ブンショ</t>
    </rPh>
    <rPh sb="50" eb="52">
      <t>セイヒン</t>
    </rPh>
    <rPh sb="52" eb="54">
      <t>ヒョウカ</t>
    </rPh>
    <rPh sb="182" eb="184">
      <t>メッキン</t>
    </rPh>
    <phoneticPr fontId="1"/>
  </si>
  <si>
    <t>AMC-C201505</t>
  </si>
  <si>
    <t>・Parkway soft(樹脂変更品）ＣＥ向け展開に伴い、図番追加。（2041092～2041096）
　Parkway HF/HF KIT(樹脂変更品）ＣＥ向け展開に伴い、図番追加。（2041001～2041007）
引用文書：滅菌バリ　AMD-Q180834,AMD-Q180835、　製品評価　(Pakway soft)　滅菌直後　AMD-DA41643057　加速劣化AMD-DA41651060 (HF/HF KIT)滅菌直後 AMD-DA41643059 加速劣化 AMD-DA41651062
・SION シリーズ(改良の日本向け追加）に伴い、図番追加。（1931150、1931154、1931157）
引用文書：製品評価　AMD-DB43011070, AMD-DB43011075, AMD-DB43011076, AMD-DB43011077, AMD-DG39371016, AMD-DG39371017,AMD-DG39371018, ,AMD-DG39371019, AMD-DG39371020, AMD-DG39371021, AMD-DG39371029, AMD-DG39371038, AMD-DG10041022, AMD-DG10041023, AMD-DG10041024,  AMD-DG10041025,  AMD-DG10041026, AMD-DG10041027,  AMD-DG10041028,  AMD-DG10041029, AMD-DG10041039, AMD-DG08011046, AMD-DG08011047,  AMD-DG08011048, AMD-DG08011049,  AMD-DG08011052, AMD-DG08011053, AMD-DG08011054, AMD-DG08011055,  AMD-DG08011065,   滅菌バリ AMD-Q190804、
23000BZX00086000（SION）、23000BZX00047000（SION blue/ SION blue ES）
・誤記修正。
Gladius MG PV（CE向け）のAIT D, E号機3回に修正。（1731195～1731212）
Gladius MG(日本向け）のAIT D, E号機3回に修正。（1831076～1831101）
Mongo(US向け）のAIT D, E号機3回に修正。（1731170～1731181）
・Gaia Next(US向け）のAIT G号機3回に修正。（1931080～1931082）　
引用文書：滅菌バリ　AMD-Q200804　</t>
    <rPh sb="896" eb="898">
      <t>ゴキ</t>
    </rPh>
    <rPh sb="898" eb="900">
      <t>シュウセイ</t>
    </rPh>
    <rPh sb="930" eb="932">
      <t>ゴウキ</t>
    </rPh>
    <rPh sb="933" eb="934">
      <t>カイ</t>
    </rPh>
    <rPh sb="935" eb="937">
      <t>シュウセイ</t>
    </rPh>
    <rPh sb="967" eb="969">
      <t>ニホン</t>
    </rPh>
    <rPh sb="969" eb="970">
      <t>ム</t>
    </rPh>
    <rPh sb="1015" eb="1016">
      <t>ム</t>
    </rPh>
    <rPh sb="1067" eb="1068">
      <t>ム</t>
    </rPh>
    <rPh sb="1076" eb="1078">
      <t>ゴウキ</t>
    </rPh>
    <rPh sb="1079" eb="1080">
      <t>カイ</t>
    </rPh>
    <rPh sb="1081" eb="1083">
      <t>シュウセイ</t>
    </rPh>
    <rPh sb="1103" eb="1105">
      <t>インヨウ</t>
    </rPh>
    <rPh sb="1105" eb="1107">
      <t>ブンショ</t>
    </rPh>
    <rPh sb="1108" eb="1110">
      <t>メッキン</t>
    </rPh>
    <phoneticPr fontId="1"/>
  </si>
  <si>
    <t>・変更提案№AMW-Q191261に伴い、Zenyte EXシリーズ（6Fr, 8Fr)図番廃止。（09F1259、09F1261、09F1262、09F1264～09F1267、09F1269～09F1277、09F1279、09F1281、09F1282、09F1284～09F1297、09H1238、09H1240～09H1242、09H1244～09H1255、09H1257、09H1260～09H1263、09H1266～09H1278、09H1280～09H1287、1011225～1011230、09F1054、09F1056、09F1057、09F1059～09F1062、09F1064～09F1067、09F1069～09F1072、09F1074、09F1076、09F1077、09F1079～09F1082、09F1084～09F1087、09F1089～09F1092、09H1033～09H1037、09H1039～09H1049、09H1057、09H1058、09H1061～09H1064、09H1067～09H1073、09H1075～09H1082、1011001～1011003、1011005。</t>
    <rPh sb="1" eb="3">
      <t>ヘンコウ</t>
    </rPh>
    <rPh sb="3" eb="5">
      <t>テイアン</t>
    </rPh>
    <rPh sb="18" eb="19">
      <t>トモナ</t>
    </rPh>
    <rPh sb="44" eb="46">
      <t>ズバン</t>
    </rPh>
    <rPh sb="46" eb="48">
      <t>ハイシ</t>
    </rPh>
    <phoneticPr fontId="1"/>
  </si>
  <si>
    <t>AMC-C200081</t>
  </si>
  <si>
    <t>AMD-Q190820,AMD-Q200809</t>
  </si>
  <si>
    <t>AMD-DG11263019, AMD-DG11263022</t>
  </si>
  <si>
    <t>・Silverwayラインナップ追加に伴い、図番追加。（1931160～1931195）
引用文書：製品評価　AMD-DG11263019, AMD-DG11263022、滅菌バリ　AMD-Q190820,AMD-Q200809</t>
    <rPh sb="22" eb="24">
      <t>ズバン</t>
    </rPh>
    <rPh sb="24" eb="26">
      <t>ツイカ</t>
    </rPh>
    <rPh sb="45" eb="47">
      <t>インヨウ</t>
    </rPh>
    <rPh sb="47" eb="49">
      <t>ブンショ</t>
    </rPh>
    <rPh sb="50" eb="52">
      <t>セイヒン</t>
    </rPh>
    <rPh sb="52" eb="54">
      <t>ヒョウカ</t>
    </rPh>
    <rPh sb="86" eb="88">
      <t>メッキン</t>
    </rPh>
    <phoneticPr fontId="1"/>
  </si>
  <si>
    <t>・AMW-Q201146に伴い、Extension wireの適用滅菌器追加。（1931139、1931140、1931141のAIT G号機を×⇒3へ変更。）
引用文書：滅菌バリ　AMD-Q200809
・Corsair Armet樹脂変更品CE向け展開に伴い、図番追加。（1941092～1941095）
引用文書：製品評価 AMD-DS37321115,AMD-DS37321116、滅菌バリ VA0093-01,AMD-Q180834</t>
    <rPh sb="13" eb="14">
      <t>トモナ</t>
    </rPh>
    <rPh sb="81" eb="83">
      <t>インヨウ</t>
    </rPh>
    <rPh sb="83" eb="85">
      <t>ブンショ</t>
    </rPh>
    <rPh sb="121" eb="122">
      <t>ヒン</t>
    </rPh>
    <rPh sb="126" eb="128">
      <t>テンカイ</t>
    </rPh>
    <rPh sb="129" eb="130">
      <t>トモナ</t>
    </rPh>
    <rPh sb="132" eb="134">
      <t>ズバン</t>
    </rPh>
    <rPh sb="134" eb="136">
      <t>ツイカ</t>
    </rPh>
    <rPh sb="155" eb="157">
      <t>インヨウ</t>
    </rPh>
    <rPh sb="157" eb="159">
      <t>ブンショ</t>
    </rPh>
    <rPh sb="195" eb="197">
      <t>メッキン</t>
    </rPh>
    <phoneticPr fontId="1"/>
  </si>
  <si>
    <t>・変更提案№AMW-Q191358に伴い、Grand Slam Neoの廃盤。（1631005, 1631006）</t>
    <rPh sb="1" eb="6">
      <t>ヘンコウテイアンナンバー</t>
    </rPh>
    <rPh sb="18" eb="19">
      <t>トモナ</t>
    </rPh>
    <phoneticPr fontId="1"/>
  </si>
  <si>
    <t>・変更提案№AMW-Q191257に伴い、滅菌機D,Eの適用製品にMC、Corsair、Caravel、GC(circuler type)を追加。（5A1002,6A1009～6A1012,07A1003～07A1006,08D1001～08D1004,09A1009～09A1016,09D1001,09D1002,
1011801,10A1001～10A1005,11A1034～11A1037,11D1001,11D1002,11K1851～11K1853,12A1009～12A1023,
12A1030～12A1032,12D1001,12D1002,13A1001～13A1003,13A1034～13A1059,13D1001,13D1002,14A1013～14A1024,14A1041～14A1054,14D1001,14D1002,14K1851～14K1856,15D1005～15D1015,15D1019～15D1022,
15D1024,15D1025,1641002～1641010,1641013～1641034,16A1001～16A1006,1741001～1741021,1741023,
1741024,1741027,1741028,1741049,1741050,1741055,1841007～1841012,1941077,1941078）
・フィルメックトレインの品番追加。(1941221～1941238)
引用文書：滅菌バリ 検証報告書 PTAﾊﾞﾙｰﾝｶﾃｰﾃﾙⅡ 無菌性の保証、滅菌残留物検証、製品評価 検証報告書 PTAﾊﾞﾙｰﾝｶﾃｰﾃﾙⅡ 設計検証(1回滅菌)製品性能 ・表面, ・ｶﾃｰﾃﾙｼｬﾌﾄの強度、先端接合部強度, ・気密性 反復ﾊﾞﾙｰﾝ拡張操作性, ・公称ｻｲｽﾞの設計、ﾊﾞﾙｰﾝﾌﾟﾛﾌｧｲﾙ, ・X線不透過性, ・拡張時のﾊﾞﾙｰﾝ直径、ﾊﾞﾙｰﾝ最小破裂強度、ﾊﾞﾙｰﾝｺﾝﾌﾟﾗｲｱﾝｽ, ・最大ｶﾞｲﾄﾞﾜｲﾔｰ径, ・チップ構造, ・ｺｰﾃｨﾝｸﾞ, ・ﾊﾞﾙｰﾝ拡張・収縮性能, ・ﾊﾞﾙｰﾝ準備の容易性, ・ハブ, ・気密性, ・腐食抵抗性, ・膨潤度試験</t>
    <rPh sb="1" eb="6">
      <t>ヘンコウテイアンナンバー</t>
    </rPh>
    <rPh sb="18" eb="19">
      <t>トモナ</t>
    </rPh>
    <rPh sb="21" eb="23">
      <t>メッキン</t>
    </rPh>
    <rPh sb="23" eb="24">
      <t>キ</t>
    </rPh>
    <rPh sb="28" eb="30">
      <t>テキヨウ</t>
    </rPh>
    <rPh sb="30" eb="32">
      <t>セイヒン</t>
    </rPh>
    <rPh sb="70" eb="72">
      <t>ツイカ</t>
    </rPh>
    <rPh sb="609" eb="611">
      <t>ヒンバン</t>
    </rPh>
    <rPh sb="611" eb="613">
      <t>ツイカ</t>
    </rPh>
    <rPh sb="642" eb="644">
      <t>ケンショウ</t>
    </rPh>
    <rPh sb="644" eb="647">
      <t>ホウコクショ</t>
    </rPh>
    <rPh sb="663" eb="666">
      <t>ムキンセイ</t>
    </rPh>
    <rPh sb="667" eb="669">
      <t>ホショウ</t>
    </rPh>
    <rPh sb="670" eb="672">
      <t>メッキン</t>
    </rPh>
    <rPh sb="672" eb="674">
      <t>ザンリュウ</t>
    </rPh>
    <rPh sb="674" eb="675">
      <t>ブツ</t>
    </rPh>
    <rPh sb="675" eb="677">
      <t>ケンショウ</t>
    </rPh>
    <rPh sb="678" eb="680">
      <t>セイヒン</t>
    </rPh>
    <rPh sb="680" eb="682">
      <t>ヒョウカ</t>
    </rPh>
    <rPh sb="683" eb="685">
      <t>ケンショウ</t>
    </rPh>
    <rPh sb="685" eb="688">
      <t>ホウコクショ</t>
    </rPh>
    <rPh sb="704" eb="706">
      <t>セッケイ</t>
    </rPh>
    <rPh sb="706" eb="708">
      <t>ケンショウ</t>
    </rPh>
    <rPh sb="710" eb="711">
      <t>カイ</t>
    </rPh>
    <rPh sb="711" eb="713">
      <t>メッキン</t>
    </rPh>
    <rPh sb="714" eb="716">
      <t>セイヒン</t>
    </rPh>
    <rPh sb="716" eb="718">
      <t>セイノウ</t>
    </rPh>
    <rPh sb="720" eb="722">
      <t>ヒョウメン</t>
    </rPh>
    <rPh sb="735" eb="737">
      <t>キョウド</t>
    </rPh>
    <rPh sb="738" eb="740">
      <t>センタン</t>
    </rPh>
    <rPh sb="740" eb="742">
      <t>セツゴウ</t>
    </rPh>
    <rPh sb="742" eb="743">
      <t>ブ</t>
    </rPh>
    <rPh sb="743" eb="745">
      <t>キョウド</t>
    </rPh>
    <rPh sb="748" eb="751">
      <t>キミツセイ</t>
    </rPh>
    <rPh sb="752" eb="754">
      <t>ハンプク</t>
    </rPh>
    <rPh sb="759" eb="761">
      <t>カクチョウ</t>
    </rPh>
    <rPh sb="761" eb="763">
      <t>ソウサ</t>
    </rPh>
    <rPh sb="763" eb="764">
      <t>セイ</t>
    </rPh>
    <phoneticPr fontId="1"/>
  </si>
  <si>
    <t>・変更提案№AMW-Q191193に伴い、AIT N2工場への滅菌機2台(H号機、I号機)追加。</t>
    <rPh sb="1" eb="6">
      <t>ヘンコウテイアンナンバー</t>
    </rPh>
    <rPh sb="18" eb="19">
      <t>トモナ</t>
    </rPh>
    <rPh sb="27" eb="29">
      <t>コウジョウ</t>
    </rPh>
    <rPh sb="31" eb="33">
      <t>メッキン</t>
    </rPh>
    <rPh sb="33" eb="34">
      <t>キ</t>
    </rPh>
    <rPh sb="35" eb="36">
      <t>ダイ</t>
    </rPh>
    <rPh sb="45" eb="47">
      <t>ツイカ</t>
    </rPh>
    <phoneticPr fontId="1"/>
  </si>
  <si>
    <t>・Corsair Pro XS CE向け展開に伴い、図番追加。（1741051、1741052）</t>
    <rPh sb="18" eb="19">
      <t>ム</t>
    </rPh>
    <rPh sb="20" eb="22">
      <t>テンカイ</t>
    </rPh>
    <rPh sb="23" eb="24">
      <t>トモナ</t>
    </rPh>
    <rPh sb="26" eb="28">
      <t>ズバン</t>
    </rPh>
    <rPh sb="28" eb="30">
      <t>ツイカ</t>
    </rPh>
    <phoneticPr fontId="1"/>
  </si>
  <si>
    <t>ASAHI Meister 16 135cm Angle 45°</t>
  </si>
  <si>
    <t>ASAHI Meister 16 165cm Angle 45°</t>
  </si>
  <si>
    <t>ASAHI Meister 16 180cm Angle 45°</t>
  </si>
  <si>
    <t>ASAHI Meister 16 135cm Round curve</t>
  </si>
  <si>
    <t>ASAHI Meister 16 165cm Round curve</t>
  </si>
  <si>
    <t>ASAHI Meister 16 180cm Round curve</t>
  </si>
  <si>
    <t>ASAHI Meister 16 135cm W-Angle</t>
  </si>
  <si>
    <t>・変更提案№AMW-Q191027に伴い、ASAHI SION blue ES韓国向け展開に伴い、図番追加。（1931015～1931018）
引用文書：製品評価　AMD-DA41611009</t>
    <rPh sb="1" eb="3">
      <t>ヘンコウ</t>
    </rPh>
    <rPh sb="3" eb="5">
      <t>テイアン</t>
    </rPh>
    <rPh sb="18" eb="19">
      <t>トモナ</t>
    </rPh>
    <rPh sb="39" eb="41">
      <t>カンコク</t>
    </rPh>
    <rPh sb="41" eb="42">
      <t>ム</t>
    </rPh>
    <rPh sb="43" eb="45">
      <t>テンカイ</t>
    </rPh>
    <rPh sb="46" eb="47">
      <t>トモナ</t>
    </rPh>
    <rPh sb="49" eb="51">
      <t>ズバン</t>
    </rPh>
    <rPh sb="51" eb="53">
      <t>ツイカ</t>
    </rPh>
    <rPh sb="72" eb="74">
      <t>インヨウ</t>
    </rPh>
    <rPh sb="74" eb="76">
      <t>ブンショ</t>
    </rPh>
    <rPh sb="77" eb="79">
      <t>セイヒン</t>
    </rPh>
    <rPh sb="79" eb="81">
      <t>ヒョウカ</t>
    </rPh>
    <phoneticPr fontId="1"/>
  </si>
  <si>
    <t>・誤記修正（1931123）。カタログコードの誤記。</t>
    <rPh sb="1" eb="3">
      <t>ゴキ</t>
    </rPh>
    <rPh sb="3" eb="5">
      <t>シュウセイ</t>
    </rPh>
    <rPh sb="23" eb="25">
      <t>ゴキ</t>
    </rPh>
    <phoneticPr fontId="1"/>
  </si>
  <si>
    <t>・Corsair Pro XS NO CE向け展開に伴い、図番追加。（2041097、2041098）
　引用文書：滅菌バリ　AMD-Q200822、VA0115-01, 製品評価　AMD-DA41921206、AMD-DA41921207
・変更提案№AMW-Q201162に伴い、Stride AIHの滅菌回数を2回に変更。（13A1001～13A1003）
　引用文書：製品評価　AMD-Q191510
・変更提案№AMW-Q201216に伴い、Ｃaravl/Ｃaravel　ＭＣ　AIHの滅菌回数を3回に変更。（1841033、1841034、1941102、1941103、1941106、1941107）
　引用文書　滅菌バリ　VA0092-01、AMD-Q180834、VAL1711010-2[V1]　製品評価　（Caravel MC）　AMD-DS10642024、AMD-DS10642069  AMD-DS10642068、AMD-Q1901001～191007、191009、191010、191014、191015　（Caravel）AMD-DS10642022、AMD-Q1901001～191007、191009、191010、191014、191015</t>
    <rPh sb="53" eb="55">
      <t>インヨウ</t>
    </rPh>
    <rPh sb="55" eb="57">
      <t>ブンショ</t>
    </rPh>
    <rPh sb="58" eb="60">
      <t>メッキン</t>
    </rPh>
    <rPh sb="86" eb="88">
      <t>セイヒン</t>
    </rPh>
    <rPh sb="88" eb="90">
      <t>ヒョウカ</t>
    </rPh>
    <rPh sb="122" eb="124">
      <t>ヘンコウ</t>
    </rPh>
    <rPh sb="124" eb="126">
      <t>テイアン</t>
    </rPh>
    <rPh sb="139" eb="140">
      <t>トモナ</t>
    </rPh>
    <rPh sb="153" eb="155">
      <t>メッキン</t>
    </rPh>
    <rPh sb="155" eb="157">
      <t>カイスウ</t>
    </rPh>
    <rPh sb="159" eb="160">
      <t>カイ</t>
    </rPh>
    <rPh sb="161" eb="163">
      <t>ヘンコウ</t>
    </rPh>
    <rPh sb="183" eb="185">
      <t>インヨウ</t>
    </rPh>
    <rPh sb="185" eb="187">
      <t>ブンショ</t>
    </rPh>
    <rPh sb="188" eb="190">
      <t>セイヒン</t>
    </rPh>
    <rPh sb="190" eb="192">
      <t>ヒョウカ</t>
    </rPh>
    <rPh sb="206" eb="208">
      <t>ヘンコウ</t>
    </rPh>
    <rPh sb="208" eb="210">
      <t>テイアン</t>
    </rPh>
    <rPh sb="223" eb="224">
      <t>トモナ</t>
    </rPh>
    <rPh sb="248" eb="250">
      <t>メッキン</t>
    </rPh>
    <rPh sb="250" eb="252">
      <t>カイスウ</t>
    </rPh>
    <rPh sb="254" eb="255">
      <t>カイ</t>
    </rPh>
    <rPh sb="256" eb="258">
      <t>ヘンコウ</t>
    </rPh>
    <rPh sb="310" eb="312">
      <t>インヨウ</t>
    </rPh>
    <rPh sb="312" eb="314">
      <t>ブンショ</t>
    </rPh>
    <rPh sb="315" eb="317">
      <t>メッキン</t>
    </rPh>
    <rPh sb="359" eb="361">
      <t>セイヒン</t>
    </rPh>
    <rPh sb="361" eb="363">
      <t>ヒョウカ</t>
    </rPh>
    <phoneticPr fontId="1"/>
  </si>
  <si>
    <t>・カタログコード誤記修正(1831104～1831112)。</t>
    <rPh sb="8" eb="10">
      <t>ゴキ</t>
    </rPh>
    <rPh sb="10" eb="12">
      <t>シュウセイ</t>
    </rPh>
    <phoneticPr fontId="1"/>
  </si>
  <si>
    <t>・Gladius MG　CE向け（1731215～1731222）、Gladius EX14　CE向け（1831149～1831152）展開に伴い、図番追加。
　引用文書：Gladius MG：　製品評価 AMD-DG40242046, AMD-DG40242059, AMD-DG40241068, AMD-DG40241071 
                                  　滅菌バリ　AMD-Q180823
　　　　　　　 Gladius EX14 製品評価 AMD-DG40241150, AMD-DG40241152　滅菌バリ　AMD-Q200828</t>
    <rPh sb="49" eb="50">
      <t>ム</t>
    </rPh>
    <rPh sb="68" eb="70">
      <t>テンカイ</t>
    </rPh>
    <rPh sb="71" eb="72">
      <t>トモナ</t>
    </rPh>
    <rPh sb="74" eb="76">
      <t>ズバン</t>
    </rPh>
    <rPh sb="76" eb="78">
      <t>ツイカ</t>
    </rPh>
    <rPh sb="81" eb="83">
      <t>インヨウ</t>
    </rPh>
    <rPh sb="83" eb="85">
      <t>ブンショ</t>
    </rPh>
    <rPh sb="98" eb="100">
      <t>セイヒン</t>
    </rPh>
    <rPh sb="100" eb="102">
      <t>ヒョウカ</t>
    </rPh>
    <rPh sb="202" eb="204">
      <t>メッキン</t>
    </rPh>
    <rPh sb="240" eb="242">
      <t>セイヒン</t>
    </rPh>
    <rPh sb="242" eb="244">
      <t>ヒョウカ</t>
    </rPh>
    <rPh sb="276" eb="278">
      <t>メッキン</t>
    </rPh>
    <phoneticPr fontId="1"/>
  </si>
  <si>
    <t>AMD-DS10642068</t>
  </si>
  <si>
    <t>・変更提案№AMW-Q201117に伴い、樹脂変更品(FUBUKI, Hyperion Sheathless, PC, MC)の適用滅菌器にE号機を追加。（1841033,1841034, 1911355～1911456, 1911464～1911467, 1911470～1911489, 1911492～1911508, 1911779～1911784, 1911787 ～1911817, 1911820～1911854, 1911857～1911889, 1911892～1911922, 1941001, 1941002, 1941004～1941076, 1941079～1941085, 1941088～1941091, 1941096, 1941097, 1941102, 1941103,1941200～1941220,  PR1944001～ PR1944003, PR1944006, PR1944007, PR1944009,～PR1944011, PR1944013)
引用文書：製品評価 AMD-DS10642068, 滅菌バリ　VA0146-01, VA0119-01, PVR0697-01, PVR1023-01, ﾃｸﾆｶﾙﾚﾎﾟｰﾄ　AMD-Q180834
・変更提案書№AMW-Q191207に伴い、日本、US、韓国、CE向け以外のAIH　Ｄ号機の滅菌回数を「×」に変更。
・変更提案書№AMW-Q181316に伴い、Seto滅菌欄を Medと TCに分割。Seto TCのUS、日本、CE、KR向け以外は「×」。</t>
    <rPh sb="550" eb="552">
      <t>ヘンコウ</t>
    </rPh>
    <rPh sb="552" eb="554">
      <t>テイアン</t>
    </rPh>
    <rPh sb="554" eb="555">
      <t>ショ</t>
    </rPh>
    <rPh sb="568" eb="569">
      <t>トモナ</t>
    </rPh>
    <rPh sb="571" eb="573">
      <t>ニホン</t>
    </rPh>
    <rPh sb="577" eb="579">
      <t>カンコク</t>
    </rPh>
    <rPh sb="582" eb="583">
      <t>ム</t>
    </rPh>
    <rPh sb="584" eb="586">
      <t>イガイ</t>
    </rPh>
    <rPh sb="592" eb="594">
      <t>ゴウキ</t>
    </rPh>
    <rPh sb="595" eb="597">
      <t>メッキン</t>
    </rPh>
    <rPh sb="597" eb="599">
      <t>カイスウ</t>
    </rPh>
    <rPh sb="604" eb="606">
      <t>ヘンコウ</t>
    </rPh>
    <rPh sb="609" eb="611">
      <t>ヘンコウ</t>
    </rPh>
    <rPh sb="611" eb="613">
      <t>テイアン</t>
    </rPh>
    <rPh sb="613" eb="614">
      <t>ショ</t>
    </rPh>
    <rPh sb="627" eb="628">
      <t>トモナ</t>
    </rPh>
    <rPh sb="634" eb="636">
      <t>メッキン</t>
    </rPh>
    <rPh sb="636" eb="637">
      <t>ラン</t>
    </rPh>
    <rPh sb="647" eb="649">
      <t>ブンカツ</t>
    </rPh>
    <rPh sb="661" eb="663">
      <t>ニホン</t>
    </rPh>
    <rPh sb="669" eb="670">
      <t>ム</t>
    </rPh>
    <rPh sb="671" eb="673">
      <t>イガイ</t>
    </rPh>
    <phoneticPr fontId="1"/>
  </si>
  <si>
    <t>VA0091-01 Ver.1.00,AMD-Q180834 VA0146-01, VA0119-01, PVR0697-01, PVR1023-01</t>
  </si>
  <si>
    <t>AMD-DA41620016,AMD-DA41626044,AMD-DA41621056,AMD-DA41622028,AMD-DA41623029  AMD-DS10642068</t>
  </si>
  <si>
    <t>・Veloute、Tellus　韓国向け 樹脂変更品、記載整備に伴い、滅菌回数の変更、アクセサリーの追加。（AIT A,B,D,E号機3回→A,B,D号機1回、E号機×。）(1641013～1641024）(PR1944008、1944012)
　引用文書Tellus：製品評価　AMD-DA41691058(滅菌直後)、AMD-DA41691059(加速)、
　　　　　　　　　　　滅菌バリ　AMD-Q180830, AMD-Q180834
 　　　　　　 Veloute：製品評価　AMD-DA41691084(滅菌直後)、AMD-DA41691085(加速)、
　　　　　　　　　　　　滅菌バリ　AMD-Q180830, AMD-Q180834
・PR1944004、PR1944005の追加(追加漏れ)</t>
  </si>
  <si>
    <t>・Hyperion　CE向け、FUBUKI　 US向け、CE向け記載整備に伴い、図番追加。（2011121～2011139、2011144～2011155、2011180～2011238、2011245～2011628）
引用文書：FUBUKI ：製品評価　AMD-DA41620016,AMD-DA41626044,AMD-DA41621056,AMD-DA41622028,AMD-DA41623029  AMD-DS10642068　滅菌バリ　VA0091-01 Ver.1.00,AMD-Q180834 VA0146-01, VA0119-01, PVR0697-01, PVR1023-01
              Hyperion：　製品評価　AMD-DC40220095/AMD-Q180834　滅菌バリ　VA0090-01
・変更提案書№AMW-Q201220に伴い、CAGカテーテルへの適用滅菌器にChamber　C、Dを追加。(121402～121610、221311～221401、321308～321528、421301～421600、481501～481586、521307～521577、581301～581326、621301～621603、0721301～0721622、0781301、0821301～0821318、0821326、0821329、0821332～0821401、0821406、0821501～0821610、0821612～0821625、0821632、0821633、0821640、0881312、0921301～0921602、1021302～1021501、1121302～1121601、1221301、12L1329～12L1331、1321311、1321312、1321334、1421302、1521301～1521542、1521601～1521638、1721002、1721003、1821001～1821301）
引用文書：滅菌バリ　VAL1910005-2(V1), VAL1904009-2(V2)</t>
    <phoneticPr fontId="1"/>
  </si>
  <si>
    <t>・Gladius MG,EX14,MG PVシリーズ　NO CE向け追加に伴い、図番追加。(2031005～2031034）
引用文書：製品評価　Glaidus EX14＞AMD-DG40241150（1回滅菌）、AMD-DG40241152（加速）、Glaidus MG14, MG14PV＞AMD-DG40242046（1回滅菌）、AMD-DG40242059（加速）、Glaidus MG14 ES, MG14 PV ES, MG18PV ES＞AMD-DG40241068（1回滅菌）、AMD-DG40241071（加速）、滅菌ﾊﾞﾘ　AMD－Q200829 Ver.1
・変更提案書№AMW-Q191177-1に伴い、TFCの滅菌追加。（1821001～1821182、1821285～1821301）
引用文書：滅菌バリ TMVAL2001002-2、TMVAL2002005-2、製品評価　AMD-Q201429（TCM/4回滅菌）、AMD-Q201468（TCM/4回滅菌追加評価）、
　　　　　　　AMD-DA41701023（AIH樹脂変/4回滅菌＋加速）</t>
    <rPh sb="32" eb="33">
      <t>ム</t>
    </rPh>
    <rPh sb="37" eb="38">
      <t>トモナ</t>
    </rPh>
    <rPh sb="40" eb="42">
      <t>ズバン</t>
    </rPh>
    <rPh sb="42" eb="44">
      <t>ツイカ</t>
    </rPh>
    <rPh sb="63" eb="65">
      <t>インヨウ</t>
    </rPh>
    <rPh sb="65" eb="67">
      <t>ブンショ</t>
    </rPh>
    <rPh sb="68" eb="70">
      <t>セイヒン</t>
    </rPh>
    <rPh sb="70" eb="72">
      <t>ヒョウカ</t>
    </rPh>
    <rPh sb="102" eb="103">
      <t>カイ</t>
    </rPh>
    <rPh sb="103" eb="105">
      <t>メッキン</t>
    </rPh>
    <rPh sb="122" eb="124">
      <t>カソク</t>
    </rPh>
    <rPh sb="163" eb="164">
      <t>カイ</t>
    </rPh>
    <rPh sb="164" eb="166">
      <t>メッキン</t>
    </rPh>
    <rPh sb="183" eb="185">
      <t>カソク</t>
    </rPh>
    <rPh sb="242" eb="243">
      <t>カイ</t>
    </rPh>
    <rPh sb="243" eb="245">
      <t>メッキン</t>
    </rPh>
    <rPh sb="262" eb="264">
      <t>カソク</t>
    </rPh>
    <rPh sb="266" eb="268">
      <t>メッキン</t>
    </rPh>
    <phoneticPr fontId="1"/>
  </si>
  <si>
    <t>・Veloute Ultra 韓国向け追加に伴い、図番追加。（2041137～2041148, PR2045031)
引用文書：製品評価　AMD-DA41683060（滅菌直後）、AMD-DA41683061（加速）、滅菌ﾊﾞﾘ　VA0097-01、AMD-Q180831、VA0098-01（ｱｸｾｻﾘｰ）
・変更提案№AMW-Q20200046に伴い、Ｔrain滅菌回数を1回→2回に変更。（1941221～1941238）
引用文書：製品評価　AAD-DZ4217004</t>
    <rPh sb="64" eb="66">
      <t>セイヒン</t>
    </rPh>
    <rPh sb="66" eb="68">
      <t>ヒョウカ</t>
    </rPh>
    <phoneticPr fontId="1"/>
  </si>
  <si>
    <t>・Conquest proラインナップ追加に伴い、図番追加。（2031035, 2031041, 2031044, 2031046, 2031147～2031152, 2031060, 2031075～2031078）
引用文書：[Conquest Pro 8-20 190cm&amp;Pre-shape]　製品評価　AMD-DG05014070 Ver.1、AMD-DG05014111、滅菌バリ　AMD-Q200806、AMD-Q200818 Ver. 1、AMD-Q200845
[Conquest Pro 12 Pre-shape＆ST]　製品評価　AMD-DG05013032、AMD-DG05013033、AMD-DG05013034、AMD-DG05013039、AMD-DG05013040、AMD-DT40171135、滅菌バリ　AMD-Q200819、AMD-Q200844</t>
    <phoneticPr fontId="1"/>
  </si>
  <si>
    <t>・ASAHI SASUKE 中国向けの追加（2041188）
引用文書：製品評価 AMD-DT38271511　滅菌バリ AMD-Q200847</t>
    <phoneticPr fontId="1"/>
  </si>
  <si>
    <t>・変更提案№AMW-Q191116に伴い、図番追加。（2051003～2051005）
引用文書：製品評価 AAD-DX4109070</t>
    <rPh sb="1" eb="3">
      <t>ヘンコウ</t>
    </rPh>
    <rPh sb="3" eb="5">
      <t>テイアン</t>
    </rPh>
    <rPh sb="18" eb="19">
      <t>トモナ</t>
    </rPh>
    <rPh sb="21" eb="23">
      <t>ズバン</t>
    </rPh>
    <rPh sb="23" eb="25">
      <t>ツイカ</t>
    </rPh>
    <phoneticPr fontId="1"/>
  </si>
  <si>
    <t>・Armet18 ラインナップ追加に伴い、図番追加。（1841022～1841024、1941086）
引用文書：製品評価　ATD-TS4002-d0019～25、滅菌バリ　VA0154-01
・CorsairPro中国向け展開に伴い、図番追加。（2041189、2041190）
引用文書：製品評価　AMD-DS3730121、滅菌バリ　VA0178-01
・誤記修正。（1741051、1741052のAIT D号機3回→×に修正。）</t>
    <rPh sb="15" eb="17">
      <t>ツイカ</t>
    </rPh>
    <rPh sb="18" eb="19">
      <t>トモナ</t>
    </rPh>
    <rPh sb="21" eb="23">
      <t>ズバン</t>
    </rPh>
    <rPh sb="23" eb="25">
      <t>ツイカ</t>
    </rPh>
    <rPh sb="52" eb="54">
      <t>インヨウ</t>
    </rPh>
    <rPh sb="54" eb="56">
      <t>ブンショ</t>
    </rPh>
    <rPh sb="57" eb="59">
      <t>セイヒン</t>
    </rPh>
    <rPh sb="59" eb="61">
      <t>ヒョウカ</t>
    </rPh>
    <rPh sb="82" eb="84">
      <t>メッキン</t>
    </rPh>
    <rPh sb="109" eb="111">
      <t>チュウゴク</t>
    </rPh>
    <rPh sb="111" eb="112">
      <t>ム</t>
    </rPh>
    <rPh sb="113" eb="115">
      <t>テンカイ</t>
    </rPh>
    <rPh sb="116" eb="117">
      <t>トモナ</t>
    </rPh>
    <rPh sb="119" eb="121">
      <t>ズバン</t>
    </rPh>
    <rPh sb="121" eb="123">
      <t>ツイカ</t>
    </rPh>
    <rPh sb="142" eb="144">
      <t>インヨウ</t>
    </rPh>
    <rPh sb="144" eb="146">
      <t>ブンショ</t>
    </rPh>
    <rPh sb="183" eb="185">
      <t>ゴキ</t>
    </rPh>
    <rPh sb="185" eb="187">
      <t>シュウセイ</t>
    </rPh>
    <rPh sb="210" eb="212">
      <t>ゴウキ</t>
    </rPh>
    <rPh sb="213" eb="214">
      <t>カイ</t>
    </rPh>
    <rPh sb="217" eb="219">
      <t>シュウセイ</t>
    </rPh>
    <phoneticPr fontId="1"/>
  </si>
  <si>
    <t>・変更提案№141026－2に伴い、AIT D号機の滅菌回数を3回に修正。（1036058、1036059、1136004～1136029、1136031、1136033、1136035、1136037、1136039、1136041～1136045、1136048～1136066、1136068、1136070、1136072、1136074、1136076～1136085、1136087～1136101、1136419～1136422、1236014～1236015、1236022～1236027、1256001～1256010、1336001～1336004、1336009、1336010、1336014～1336017、1356017～1356020、1436001～1436044、1436046～1436082、1436084～1436128、1456001～1456010）</t>
    <rPh sb="1" eb="3">
      <t>ヘンコウ</t>
    </rPh>
    <rPh sb="3" eb="5">
      <t>テイアン</t>
    </rPh>
    <rPh sb="15" eb="16">
      <t>トモナ</t>
    </rPh>
    <rPh sb="23" eb="25">
      <t>ゴウキ</t>
    </rPh>
    <rPh sb="26" eb="28">
      <t>メッキン</t>
    </rPh>
    <rPh sb="28" eb="30">
      <t>カイスウ</t>
    </rPh>
    <rPh sb="32" eb="33">
      <t>カイ</t>
    </rPh>
    <rPh sb="34" eb="36">
      <t>シュウセイ</t>
    </rPh>
    <phoneticPr fontId="1"/>
  </si>
  <si>
    <t>・誤記修正。(1556032, 1556033, 1631051～1631054）</t>
    <rPh sb="1" eb="3">
      <t>ゴキ</t>
    </rPh>
    <rPh sb="3" eb="5">
      <t>シュウセイ</t>
    </rPh>
    <phoneticPr fontId="1"/>
  </si>
  <si>
    <t>・変更提案№AMW-Q191177-2に伴い、ＴＦＣ滅菌回数を3回に修正。（1821183～1821284）
引用文書：滅菌バリ　VAL1711010-4  VAL1910005-2(V1), VAL1904009-2(V2) TMVAL2001002-2、TMVAL2002005-2、製品評価　AMD-DA41701064 AMD-Q201429（TCM/4回滅菌）、AMD-Q201468（TCM/4回滅菌追加評価）、AMD-DA41701023（AIH樹脂変/4回滅菌＋加速）、AMD-Q201522（TCM/4回滅菌追加評価（5.2Fr））</t>
    <rPh sb="1" eb="3">
      <t>ヘンコウ</t>
    </rPh>
    <rPh sb="3" eb="5">
      <t>テイアン</t>
    </rPh>
    <rPh sb="20" eb="21">
      <t>トモナ</t>
    </rPh>
    <rPh sb="26" eb="28">
      <t>メッキン</t>
    </rPh>
    <rPh sb="28" eb="30">
      <t>カイスウ</t>
    </rPh>
    <rPh sb="32" eb="33">
      <t>カイ</t>
    </rPh>
    <rPh sb="34" eb="36">
      <t>シュウセイ</t>
    </rPh>
    <rPh sb="55" eb="57">
      <t>インヨウ</t>
    </rPh>
    <rPh sb="57" eb="59">
      <t>ブンショ</t>
    </rPh>
    <rPh sb="60" eb="62">
      <t>メッキン</t>
    </rPh>
    <rPh sb="144" eb="146">
      <t>セイヒン</t>
    </rPh>
    <rPh sb="146" eb="148">
      <t>ヒョウカ</t>
    </rPh>
    <phoneticPr fontId="1"/>
  </si>
  <si>
    <t>・変更提案№AMW-Q20200136に伴い、滅菌回数の誤記修正。（1821001～1821301）</t>
    <rPh sb="1" eb="3">
      <t>ヘンコウ</t>
    </rPh>
    <rPh sb="3" eb="5">
      <t>テイアン</t>
    </rPh>
    <rPh sb="20" eb="21">
      <t>トモナ</t>
    </rPh>
    <rPh sb="23" eb="25">
      <t>メッキン</t>
    </rPh>
    <rPh sb="25" eb="27">
      <t>カイスウ</t>
    </rPh>
    <rPh sb="28" eb="30">
      <t>ゴキ</t>
    </rPh>
    <rPh sb="30" eb="32">
      <t>シュウセイ</t>
    </rPh>
    <phoneticPr fontId="1"/>
  </si>
  <si>
    <t>・誤記修正。AIT E号機を×に修正。（PR1944006, PR1944009, PR1944013)
・誤記修正。AITの滅菌回数を1回に修正。（1841033, 1841034, 1941102, 1941103, 1941106, 1941107)</t>
    <rPh sb="1" eb="3">
      <t>ゴキ</t>
    </rPh>
    <rPh sb="3" eb="5">
      <t>シュウセイ</t>
    </rPh>
    <rPh sb="11" eb="13">
      <t>ゴウキ</t>
    </rPh>
    <rPh sb="16" eb="18">
      <t>シュウセイ</t>
    </rPh>
    <phoneticPr fontId="1"/>
  </si>
  <si>
    <t>・Kamui XSラインナップ追加に伴い、図番追加。（2041301）
引用文書：製品評価AMD-DB10231311 、滅菌バリVA1064-01 Ver.1
・誤記修正。1744012→PR1744012</t>
    <rPh sb="83" eb="85">
      <t>ゴキ</t>
    </rPh>
    <rPh sb="85" eb="87">
      <t>シュウセイ</t>
    </rPh>
    <phoneticPr fontId="1"/>
  </si>
  <si>
    <t>・ASAHI FUBUKI 043, ASAHI FUBUKI, ASAHI FUBUKI Dilator Kit 韓国向け追加に伴い、図番追加。（2011735～2011793）
　滅菌バリ：AMD-Q180828,　AMD-Q180834，VA0119-01,VA0146-01　
　製品評価：AMD-DA41620132及びAMD-DA41620016,AMD-DA41626044,AMD-DA41621056,AMD-DA41622028,AMD-DA41623029  AMD-DS10642068</t>
    <rPh sb="58" eb="60">
      <t>カンコク</t>
    </rPh>
    <rPh sb="60" eb="61">
      <t>ム</t>
    </rPh>
    <rPh sb="62" eb="64">
      <t>ツイカ</t>
    </rPh>
    <rPh sb="65" eb="66">
      <t>トモナ</t>
    </rPh>
    <rPh sb="68" eb="70">
      <t>ズバン</t>
    </rPh>
    <rPh sb="70" eb="72">
      <t>ツイカ</t>
    </rPh>
    <rPh sb="144" eb="146">
      <t>セイヒン</t>
    </rPh>
    <rPh sb="146" eb="148">
      <t>ヒョウカ</t>
    </rPh>
    <rPh sb="163" eb="164">
      <t>オヨ</t>
    </rPh>
    <phoneticPr fontId="1"/>
  </si>
  <si>
    <t>・変更提案により図番削除。
　№AMW-Q191379(マイクロカテーテルⅤ: 12A1009-12A1023, 13A1046-13A1059, 14A1041-14A1052, 15A1002, 16A1001-16A1006, 1641006), 
　№AMW-Q191381(アンギオカテーテルⅡ：0721301-0721622, 0781301, 0821301-0821640, 0881312, 0921301-0921602, 1021302-1121601, 121402-121610, 1221301, 1221501, 12L1329-12L1331, 1321311,1321312, 1321344, 1421302, 1721002, 1721003, 221311-221401, 321308-321528, 421301-421600,481501-481586,521307-521577, 581301-581326, 621301-621603), 
　№AMW-Q191387(ガイディングカテーテルNV：11K1851-11K1853, 11K1001-11K1853, 12K1201-12K1708, 13K1101-13K1704, 14K1125-14K1128, 14K1233-14K1236, 14K1625-14K1628, 14K1725-14L1728, 1711003-1711029), 
　№AMW-Q191388(Corsair: 15D1013-15D1014, 08D1001-08D1002),
　№AMW-Q191389(バルーンカテーテルⅤ：1291001-1291008, 1391001-1391016), 
　№AMW-Q191390(CorsairPV: 11D1001,11D1002),
　№AMW-Q191391（マイクロカテーテルⅣ：07A1003-07A1006, 09A1009-09A1016, 10A1001-10A1005, 11A1034-11A1037, 6A1009-6A1012）,
　№AMW-Q201074(マイクロカテーテルⅥ：15A1001)</t>
    <rPh sb="1" eb="3">
      <t>ヘンコウ</t>
    </rPh>
    <rPh sb="3" eb="5">
      <t>テイアン</t>
    </rPh>
    <rPh sb="8" eb="10">
      <t>ズバン</t>
    </rPh>
    <rPh sb="10" eb="12">
      <t>サクジョ</t>
    </rPh>
    <phoneticPr fontId="1"/>
  </si>
  <si>
    <t>・変更提案№AMW-Q191207-2に伴い、CE向け図番のAHI D号機追加。
（1036058、 1036059、1136004～1136044、1136048～1136076、1136078～1136101、1136419～1136422、1156027、1156028、1236036、1356001～1356006、1436001～1436043、1436047～1436074、1436076～1436101、1436110、1436127、1436128、1436202～1436244、1436246～1436254、1436256～1436287、1456001～1456008、1456011～1456027、1456029、1456031、1456033、1536007、1536008、1556032、1556033、1631001～1631004、1631008～1631039、1631051～1631054、1631060、1631062、1631076、1631077、1631088～1631096、1731005、1731019～1731028、1831001～1831049、1831113～1831130）
・誤記修正。
  AIH 認証外のため、×に修正。（XT-A: 1236014, 1236015, 1436102, 1436103, 1536009, 1536010, 1631074, 1631075)
  CE向け図番のAIH C号機認証外のため、×に修正。
  （Halberd14, Halberd18, Gaia PV18:1631020,～1631037, 1831022～1831039、
    Gladius14, Gladius18: 1631008～1631019、1831010～1831021）</t>
    <rPh sb="1" eb="3">
      <t>ヘンコウ</t>
    </rPh>
    <rPh sb="3" eb="5">
      <t>テイアン</t>
    </rPh>
    <rPh sb="20" eb="21">
      <t>トモナ</t>
    </rPh>
    <rPh sb="25" eb="26">
      <t>ム</t>
    </rPh>
    <rPh sb="27" eb="29">
      <t>ズバン</t>
    </rPh>
    <rPh sb="35" eb="37">
      <t>ゴウキ</t>
    </rPh>
    <rPh sb="37" eb="39">
      <t>ツイカ</t>
    </rPh>
    <rPh sb="526" eb="528">
      <t>ゴキ</t>
    </rPh>
    <rPh sb="528" eb="530">
      <t>シュウセイ</t>
    </rPh>
    <rPh sb="538" eb="540">
      <t>ニンショウ</t>
    </rPh>
    <rPh sb="540" eb="541">
      <t>ガイ</t>
    </rPh>
    <rPh sb="547" eb="549">
      <t>シュウセイ</t>
    </rPh>
    <rPh sb="633" eb="634">
      <t>ム</t>
    </rPh>
    <rPh sb="635" eb="637">
      <t>ズバン</t>
    </rPh>
    <rPh sb="643" eb="645">
      <t>ゴウキ</t>
    </rPh>
    <rPh sb="645" eb="647">
      <t>ニンショウ</t>
    </rPh>
    <rPh sb="647" eb="648">
      <t>ガイ</t>
    </rPh>
    <rPh sb="654" eb="656">
      <t>シュウセイ</t>
    </rPh>
    <phoneticPr fontId="1"/>
  </si>
  <si>
    <t>・Astato XS 9-12/Astato XS 9-40 300cm JP追加に伴い改訂（2031351, 2031352）。
 引用文書：滅菌バリ　AMC-DA41297301</t>
    <rPh sb="67" eb="69">
      <t>インヨウ</t>
    </rPh>
    <rPh sb="69" eb="71">
      <t>ブンショ</t>
    </rPh>
    <rPh sb="72" eb="74">
      <t>メッキン</t>
    </rPh>
    <phoneticPr fontId="1"/>
  </si>
  <si>
    <t>・誤記修正。（511349のｶﾀﾛｸﾞｺｰﾄﾞを修正。）
・Corcair Pro CE向け追加に伴い、図番追加。（1941100, 1941101 ）
 引用文書：滅菌バリ　AMD-Q180834、VA0094-01、　製品評価　AMD-DS40182044、40182045、41082053、40182054</t>
    <rPh sb="1" eb="3">
      <t>ゴキ</t>
    </rPh>
    <rPh sb="3" eb="5">
      <t>シュウセイ</t>
    </rPh>
    <rPh sb="24" eb="26">
      <t>シュウセイ</t>
    </rPh>
    <rPh sb="78" eb="80">
      <t>インヨウ</t>
    </rPh>
    <rPh sb="80" eb="82">
      <t>ブンショ</t>
    </rPh>
    <rPh sb="83" eb="85">
      <t>メッキン</t>
    </rPh>
    <rPh sb="111" eb="113">
      <t>セイヒン</t>
    </rPh>
    <rPh sb="113" eb="115">
      <t>ヒョウカ</t>
    </rPh>
    <phoneticPr fontId="1"/>
  </si>
  <si>
    <t>・変更提案№AMW-Q191271に伴い、AIHのA,B号機を1回に変更。（1941001、1941002、1941096、1941097）
 引用文書：滅菌バリ　VAL1910008-2、製品評価　AMD-Q211401/AMD-Q211404、薬事承認　AMC-Q210090
・開発番号A4512-100 、M-through国内向け追加に伴い、図番追加。（2051046～2051048）</t>
    <rPh sb="1" eb="3">
      <t>ヘンコウ</t>
    </rPh>
    <rPh sb="3" eb="5">
      <t>テイアン</t>
    </rPh>
    <rPh sb="18" eb="19">
      <t>トモナ</t>
    </rPh>
    <rPh sb="34" eb="36">
      <t>ヘンコウ</t>
    </rPh>
    <rPh sb="72" eb="74">
      <t>インヨウ</t>
    </rPh>
    <rPh sb="74" eb="76">
      <t>ブンショ</t>
    </rPh>
    <rPh sb="77" eb="79">
      <t>メッキン</t>
    </rPh>
    <rPh sb="95" eb="97">
      <t>セイヒン</t>
    </rPh>
    <rPh sb="97" eb="99">
      <t>ヒョウカ</t>
    </rPh>
    <rPh sb="143" eb="145">
      <t>カイハツ</t>
    </rPh>
    <rPh sb="145" eb="147">
      <t>バンゴウ</t>
    </rPh>
    <rPh sb="167" eb="169">
      <t>コクナイ</t>
    </rPh>
    <rPh sb="169" eb="170">
      <t>ム</t>
    </rPh>
    <rPh sb="171" eb="173">
      <t>ツイカ</t>
    </rPh>
    <rPh sb="174" eb="175">
      <t>トモナ</t>
    </rPh>
    <rPh sb="177" eb="179">
      <t>ズバン</t>
    </rPh>
    <rPh sb="179" eb="181">
      <t>ツイカ</t>
    </rPh>
    <phoneticPr fontId="1"/>
  </si>
  <si>
    <t>・ASAHI FUBUKI Dilator Kit CE向け追加に伴い、図番追加。（2011140～2011143, 2011156～2011179）
　引用文書；滅菌バリ　VA0091-01 Ver.1.00,AMD-Q180834 VA0146-01, VA0119-01, PVR0697-01, PVR1023-01
　　　　　　　　製品評価　AMD-DA41620016,AMD-DA41626044,AMD-DA41621056,AMD-DA41622028,AMD-DA41623029  AMD-DS10642068</t>
    <rPh sb="77" eb="79">
      <t>インヨウ</t>
    </rPh>
    <rPh sb="79" eb="81">
      <t>ブンショ</t>
    </rPh>
    <rPh sb="82" eb="84">
      <t>メッキン</t>
    </rPh>
    <rPh sb="171" eb="173">
      <t>セイヒン</t>
    </rPh>
    <rPh sb="173" eb="175">
      <t>ヒョウカ</t>
    </rPh>
    <phoneticPr fontId="1"/>
  </si>
  <si>
    <t>・Corsair Pro XS 韓国向け、Corsair Pro　Microcatheter 韓国向け　追加に伴い、図番追加。（2141001, 2141002, 2141031,2141032)
　引用文書:Corsair Pro XS 滅菌バリ　VA0082-01、VA0115-01、製品評価　AMD-DA41921206, AMD-DA41921207
               :Corsair Pro　Microcatheter 滅菌バリ　AMD-Q180834, VA0094-01、製品評価　AMD-DS40182044, AMD-DS40182045, AMD-DS41082053,  
                AMD-DS40182054</t>
    <rPh sb="16" eb="18">
      <t>カンコク</t>
    </rPh>
    <rPh sb="18" eb="19">
      <t>ム</t>
    </rPh>
    <rPh sb="47" eb="49">
      <t>カンコク</t>
    </rPh>
    <rPh sb="49" eb="50">
      <t>ム</t>
    </rPh>
    <rPh sb="52" eb="54">
      <t>ツイカ</t>
    </rPh>
    <rPh sb="55" eb="56">
      <t>トモナ</t>
    </rPh>
    <rPh sb="58" eb="60">
      <t>ズバン</t>
    </rPh>
    <rPh sb="60" eb="62">
      <t>ツイカ</t>
    </rPh>
    <rPh sb="100" eb="102">
      <t>インヨウ</t>
    </rPh>
    <rPh sb="102" eb="104">
      <t>ブンショ</t>
    </rPh>
    <rPh sb="120" eb="122">
      <t>メッキン</t>
    </rPh>
    <rPh sb="145" eb="147">
      <t>セイヒン</t>
    </rPh>
    <rPh sb="147" eb="149">
      <t>ヒョウカ</t>
    </rPh>
    <rPh sb="223" eb="225">
      <t>メッキン</t>
    </rPh>
    <rPh sb="251" eb="253">
      <t>セイヒン</t>
    </rPh>
    <rPh sb="253" eb="255">
      <t>ヒョウカ</t>
    </rPh>
    <phoneticPr fontId="1"/>
  </si>
  <si>
    <t>・誤記修正(中国向けCorsair Pro：2041189、2041190)
  AIT滅菌機：A,B,D,Eを3回滅菌→1回滅菌　製品評価レポート：AMD-DS40182014、AMD-DS40182015
・Corsair Pro XSの外径、内径値の修正</t>
    <rPh sb="1" eb="5">
      <t>ゴキシュウセイ</t>
    </rPh>
    <rPh sb="6" eb="9">
      <t>チュウゴクム</t>
    </rPh>
    <rPh sb="44" eb="47">
      <t>メッキンキ</t>
    </rPh>
    <rPh sb="57" eb="60">
      <t>カイメッキン</t>
    </rPh>
    <rPh sb="62" eb="63">
      <t>カイ</t>
    </rPh>
    <rPh sb="63" eb="65">
      <t>メッキン</t>
    </rPh>
    <rPh sb="66" eb="70">
      <t>セイヒンヒョウカ</t>
    </rPh>
    <rPh sb="121" eb="123">
      <t>ガイケイ</t>
    </rPh>
    <rPh sb="124" eb="126">
      <t>ナイケイ</t>
    </rPh>
    <rPh sb="126" eb="127">
      <t>チ</t>
    </rPh>
    <rPh sb="128" eb="130">
      <t>シュウセイ</t>
    </rPh>
    <phoneticPr fontId="1"/>
  </si>
  <si>
    <t>・SIONシリーズのラインアップ追加に伴い、図番追加。(1931070～1931079,1931127～1931138)
  引用文書:製品評価 AMD-DB43011075, AMD-DG08011046, AMD-DG08011049,  AMD-DG10041022, AMD-DG10041025, AMD-DG10041030, 
                AMD-DG10041033、滅菌バリ AMC-DG10041302, AMD-Q190804, Amendment for AMD-Q190804</t>
    <phoneticPr fontId="1"/>
  </si>
  <si>
    <t>・Gaia Next 1～3 視認性改良のカナダ向け量産開始に伴い、図番追加。(2031254～2031262)
  引用文書:製品評価 AMD-DG38321368、AMD-DG38321370、AMD-DG39091219、AMD-DG39091238、AMD-DG39091240、AMD-DG39091241、
                AMD-DG38321375　滅菌バリ AMD-Q210806
・VassalloGW米国向け(Z4414)に基づき、図番追加。(2031115～2031118,2031121～2031124)
  引用文書：滅菌バリ AMD-Q200826、製品評価レポート AAD-DZ4414141～AAD-DZ4414151,AAD-DZ4414196,AAD-DZ4414152～AAD-DZ4414162, 
                AAD-DZ4414197,AAD-DZ4414174～AAD-DZ4414184,AAD-DZ4414199,AAD-DZ4414185～AAD-DZ4414195,AAD-DZ4414200,
                AAD-DZ4414201,AAD-DZ4414133
・AMW-Q20210203に伴い、Seto Medの滅菌回数変更。(1911097)
  引用文書:滅菌バリAMD-Q210829</t>
    <rPh sb="34" eb="36">
      <t>ズバン</t>
    </rPh>
    <rPh sb="235" eb="237">
      <t>ズバン</t>
    </rPh>
    <rPh sb="237" eb="239">
      <t>ツイカ</t>
    </rPh>
    <rPh sb="553" eb="554">
      <t>トモナ</t>
    </rPh>
    <rPh sb="565" eb="569">
      <t>メッキンカイスウ</t>
    </rPh>
    <rPh sb="569" eb="571">
      <t>ヘンコウ</t>
    </rPh>
    <phoneticPr fontId="1"/>
  </si>
  <si>
    <t>・SUOH03、Glasdius14、Halberd14のCE向け図番追加。(2031156～2031171)
  引用文書:滅菌バリ AMC-DG37371301、製品評価レポート AMD-DG11411152,AMD-DG37371138,AMD-DG38571108</t>
    <rPh sb="31" eb="32">
      <t>ム</t>
    </rPh>
    <phoneticPr fontId="1"/>
  </si>
  <si>
    <t xml:space="preserve">【SurePath.014" Guidewire FG12527】量産化に伴い、品番追加。（2031172）
  引用文書…滅菌バリ：VAL2007002-21 </t>
    <phoneticPr fontId="1"/>
  </si>
  <si>
    <t>・変更提案№AMW-Q201106に伴い、図番削除（13D1001、13D1002）</t>
    <rPh sb="1" eb="3">
      <t>ヘンコウ</t>
    </rPh>
    <rPh sb="3" eb="5">
      <t>テイアン</t>
    </rPh>
    <rPh sb="18" eb="19">
      <t>トモナ</t>
    </rPh>
    <rPh sb="21" eb="23">
      <t>ズバン</t>
    </rPh>
    <rPh sb="23" eb="25">
      <t>サクジョ</t>
    </rPh>
    <phoneticPr fontId="1"/>
  </si>
  <si>
    <r>
      <t>・変更提案№AMW-Q191201-3に伴い、Spindle XS、Treasure XSのＴＦＣ滅菌回数を3回に変更。（1831197, 1831254）
引用文書：製品評価 AMD-Q191417、AMD-Q191418、</t>
    </r>
    <r>
      <rPr>
        <sz val="10"/>
        <rFont val="Calibri"/>
        <family val="3"/>
        <charset val="128"/>
        <scheme val="minor"/>
      </rPr>
      <t xml:space="preserve">滅菌バリ TMVAL1709003-2, TMVAL1806006-2
</t>
    </r>
    <r>
      <rPr>
        <sz val="10"/>
        <color rgb="FFFF0000"/>
        <rFont val="Calibri"/>
        <family val="3"/>
        <charset val="128"/>
        <scheme val="minor"/>
      </rPr>
      <t xml:space="preserve">
</t>
    </r>
    <r>
      <rPr>
        <sz val="10"/>
        <rFont val="Calibri"/>
        <family val="3"/>
        <charset val="128"/>
        <scheme val="minor"/>
      </rPr>
      <t>・変更提案№AMW-Q191201-4に伴い、Conquest Pro、Conquest Pro 12 のＴＦＣ滅菌回数を3回に変更。（1831212, 1831213, 1831215, 1831217, 1831227）</t>
    </r>
    <r>
      <rPr>
        <sz val="10"/>
        <color rgb="FFFF0000"/>
        <rFont val="Calibri"/>
        <family val="3"/>
        <charset val="128"/>
        <scheme val="minor"/>
      </rPr>
      <t xml:space="preserve">
</t>
    </r>
    <r>
      <rPr>
        <sz val="10"/>
        <rFont val="Calibri"/>
        <family val="3"/>
        <charset val="128"/>
        <scheme val="minor"/>
      </rPr>
      <t>引用文書：製品評価 AMO-Q190036、AMD-Q191504、滅菌バリ　TMVAL1901003-2
・【Fielder 18 】の長さ変更とラインナップ追加に伴い改訂。（変更：1831175、追加：1931204）
引用文書：製品評価 AAD-DZ4327007、ギャップ分析レポート　AAD-D4002042、依頼書：AAC-DZ4327013</t>
    </r>
  </si>
  <si>
    <t xml:space="preserve">
・不適合AMZ5-Q200079により適用製品の削除（AIT D,E号機を3回から×に変更）。（13A1001～13A1003）
</t>
    <phoneticPr fontId="1"/>
  </si>
  <si>
    <t>・CaravelのNOCE向け図番追加。(2041186、2041187)
  引用文書:滅菌バリ AMD-Q210815、製品評価レポート AMD-DS10642022 AMD-Q1901001～191007、191009、
  191010、191014、191015
・変更提案書AMW-Q191301に伴い、TFC滅菌B号機追加。</t>
    <phoneticPr fontId="1"/>
  </si>
  <si>
    <t>・変更提案№AMW-Q20210060(#12146)に伴い、図番削除(691007、691008)</t>
    <rPh sb="1" eb="5">
      <t>ヘンコウテイアン</t>
    </rPh>
    <rPh sb="28" eb="29">
      <t>トモナ</t>
    </rPh>
    <rPh sb="31" eb="33">
      <t>ズバン</t>
    </rPh>
    <rPh sb="33" eb="35">
      <t>サクジョ</t>
    </rPh>
    <phoneticPr fontId="1"/>
  </si>
  <si>
    <t>・Caravel中国向け図番追加。（2141049、2141050）
引用文書：滅菌バリ　PE-2012022(V1)、VA0169-01 Ver.1.00、製品評価レポート　AMD-DS10642022</t>
    <rPh sb="12" eb="14">
      <t>ズバン</t>
    </rPh>
    <rPh sb="14" eb="16">
      <t>ツイカ</t>
    </rPh>
    <rPh sb="35" eb="37">
      <t>インヨウ</t>
    </rPh>
    <rPh sb="37" eb="39">
      <t>ブンショ</t>
    </rPh>
    <rPh sb="40" eb="42">
      <t>メッキン</t>
    </rPh>
    <rPh sb="79" eb="81">
      <t>セイヒン</t>
    </rPh>
    <rPh sb="81" eb="83">
      <t>ヒョウカ</t>
    </rPh>
    <phoneticPr fontId="1"/>
  </si>
  <si>
    <t>CRV135-19P CN</t>
  </si>
  <si>
    <t>CN</t>
  </si>
  <si>
    <t>CRV150-19P CN</t>
  </si>
  <si>
    <t>ASAHI Caravel 135cm</t>
  </si>
  <si>
    <t>PE-2012022(V1)、VA0169-01 Ver.1.00</t>
  </si>
  <si>
    <t>AMD-DS10642022</t>
  </si>
  <si>
    <t>ASAHI Caravel 150cm</t>
  </si>
  <si>
    <t>・変更提案№AMW-Q191207-3に伴い、AIH新規滅菌器(D号機)の導入(中国向け製品)。(1036062～1036069、1136431、
　1236001～1236011、1236016、1236017、1236035、1236037～1236048、1336013、1356013～1356016、13A1001～
　13A1003、1436196～1436199、1436288～1436305、1456045、1456050、1831068、1831069、1831102～1831112)</t>
    <rPh sb="1" eb="5">
      <t>ヘンコウテイアン</t>
    </rPh>
    <rPh sb="20" eb="21">
      <t>トモナ</t>
    </rPh>
    <rPh sb="26" eb="28">
      <t>シンキ</t>
    </rPh>
    <rPh sb="28" eb="31">
      <t>メッキンキ</t>
    </rPh>
    <rPh sb="33" eb="35">
      <t>ゴウキ</t>
    </rPh>
    <rPh sb="37" eb="39">
      <t>ドウニュウ</t>
    </rPh>
    <rPh sb="40" eb="43">
      <t>チュウゴクム</t>
    </rPh>
    <rPh sb="44" eb="46">
      <t>セイヒン</t>
    </rPh>
    <phoneticPr fontId="1"/>
  </si>
  <si>
    <t>・Gaia Next 4量産開始に伴い、図番追加。(2131118～2131120)
　 引用文書:製品評価　AMD-DA43021177, AMD-DA43021179, AMD-DA43021132, AMD-DA43021133,
　　　　　　　　AMD-DA43021134, AMD-DA43021135, AMD-DA43021136, AMD-DA43021137, AMD-DA43021138, 
　　　　　　　　AMD-DA43021139, AMD-DA43021140, AMD-DA43021141, AMD-DA43021152, AMD-DA43021153,
　　　　　　　　AMD-DA43021154, AMD-DA43021155, AMD-DA43021156, AMD-DA43021157, AMD-DA43021158,
　　　　　　　　AMD-DA43021159, AMD-DA43021160, AMD-DA43021164, AMD-DA43021170, 
　　　　　　　　滅菌バリ AMD-Q210819</t>
    <rPh sb="465" eb="467">
      <t>メッキン</t>
    </rPh>
    <phoneticPr fontId="1"/>
  </si>
  <si>
    <t>・開発案件A4512-100に伴い、メディコスヒラタ社向けの図番を削除。（2051003、2051004、2051005）</t>
    <rPh sb="1" eb="3">
      <t>カイハツ</t>
    </rPh>
    <rPh sb="3" eb="5">
      <t>アンケン</t>
    </rPh>
    <rPh sb="15" eb="16">
      <t>トモナ</t>
    </rPh>
    <rPh sb="26" eb="27">
      <t>シャ</t>
    </rPh>
    <rPh sb="27" eb="28">
      <t>ム</t>
    </rPh>
    <rPh sb="30" eb="32">
      <t>ズバン</t>
    </rPh>
    <rPh sb="33" eb="35">
      <t>サクジョ</t>
    </rPh>
    <phoneticPr fontId="1"/>
  </si>
  <si>
    <t>・変更提案№AMW-Q20210312(#17112）に伴い、図番追加。（2111062, 2111063)
 引用文書：滅菌バリ　AMD-Q210847
・変更提案№AMW-Q20200080(#8786)に伴い、Hyperionの適用滅菌器にAIH Chamber C,Dを追加。（1311117～1311260、131F112～131F125、131F209、1411001、1411201、1611001～1611172、1611457～1611458、1711001、1711002、1811815、1811816、1861080～1861093、1911001～1911354）
引用文書：滅菌バリ　VAL2003002-2、VAL2008008-21</t>
    <rPh sb="1" eb="5">
      <t>ヘンコウテイアン</t>
    </rPh>
    <rPh sb="28" eb="29">
      <t>トモナ</t>
    </rPh>
    <rPh sb="31" eb="33">
      <t>ズバン</t>
    </rPh>
    <rPh sb="33" eb="35">
      <t>ツイカ</t>
    </rPh>
    <rPh sb="56" eb="58">
      <t>インヨウ</t>
    </rPh>
    <rPh sb="58" eb="60">
      <t>ブンショ</t>
    </rPh>
    <rPh sb="61" eb="63">
      <t>メッキン</t>
    </rPh>
    <rPh sb="80" eb="82">
      <t>ヘンコウ</t>
    </rPh>
    <rPh sb="82" eb="84">
      <t>テイアン</t>
    </rPh>
    <rPh sb="106" eb="107">
      <t>トモナ</t>
    </rPh>
    <rPh sb="118" eb="120">
      <t>テキヨウ</t>
    </rPh>
    <rPh sb="120" eb="122">
      <t>メッキン</t>
    </rPh>
    <rPh sb="122" eb="123">
      <t>キ</t>
    </rPh>
    <rPh sb="140" eb="142">
      <t>ツイカ</t>
    </rPh>
    <rPh sb="297" eb="299">
      <t>インヨウ</t>
    </rPh>
    <rPh sb="299" eb="301">
      <t>ブンショ</t>
    </rPh>
    <rPh sb="302" eb="304">
      <t>メッキン</t>
    </rPh>
    <phoneticPr fontId="1"/>
  </si>
  <si>
    <t>VAL2003002-2、VAL2008008-21</t>
  </si>
  <si>
    <t>VA0090-01, VAL2003002-2、VAL2008008-21</t>
  </si>
  <si>
    <t>VA0090-01, VAL1909018-2(V1)Ver.1.03, VAL2003002-2、VAL2008008-21</t>
  </si>
  <si>
    <t>・SheathLess Eaucath 7.5Fr(CE・US向け), SheathLess Eaucath 8.5Fr(CE向け), SheathLess PV 6Fr(CE向け)の図番追加。（1911544～1911598, 1911634～1911668）
引用文書：滅菌バリ　AMD-Q180834、 VA0088-01　製品評価　AMD-Q180834</t>
    <rPh sb="31" eb="32">
      <t>ム</t>
    </rPh>
    <rPh sb="63" eb="64">
      <t>ム</t>
    </rPh>
    <rPh sb="88" eb="89">
      <t>ム</t>
    </rPh>
    <phoneticPr fontId="1"/>
  </si>
  <si>
    <t>・変更提案№AMW-Q20210232(#14767 フィルメック社製品の承認整理)に伴い、図番削除。（1221302～1221623、1281301～1281430、12L1301～12L1328、1321301～1321310、1321401～1321452、1321601～1321607、1421401）
・1321609、1321610（CX CATHETER）削除。
・変更提案№AMW-Q201105(AXESSの製造終了）に伴い、図番削除。（411108～411159、511101～511368、5F1101、611101～611228、0711101～0711324、0711396、0811201、0811202、08F1121～08F1250、08F1254、08F1262～08F1286、0911205、09J1224～09J1231、09J1239～09J1240、09J1242～09J1245、1011108～1011203、1011206～1011213、1011216～1011222、1011234～1011239、1111101～1111211、1111213～1111215、1111217、1111218、1211101～1211104、131F145）</t>
    <rPh sb="1" eb="3">
      <t>ヘンコウ</t>
    </rPh>
    <rPh sb="3" eb="5">
      <t>テイアン</t>
    </rPh>
    <rPh sb="33" eb="36">
      <t>シャセイヒン</t>
    </rPh>
    <rPh sb="37" eb="41">
      <t>ショウニンセイリ</t>
    </rPh>
    <rPh sb="43" eb="44">
      <t>トモナ</t>
    </rPh>
    <rPh sb="46" eb="48">
      <t>ズバン</t>
    </rPh>
    <rPh sb="48" eb="50">
      <t>サクジョ</t>
    </rPh>
    <rPh sb="186" eb="188">
      <t>サクジョ</t>
    </rPh>
    <rPh sb="192" eb="196">
      <t>ヘンコウテイアン</t>
    </rPh>
    <rPh sb="215" eb="217">
      <t>セイゾウ</t>
    </rPh>
    <rPh sb="217" eb="219">
      <t>シュウリョウ</t>
    </rPh>
    <rPh sb="221" eb="222">
      <t>トモナ</t>
    </rPh>
    <rPh sb="224" eb="226">
      <t>ズバン</t>
    </rPh>
    <rPh sb="226" eb="228">
      <t>サクジョ</t>
    </rPh>
    <phoneticPr fontId="1"/>
  </si>
  <si>
    <t>品質関連連絡書AMC-Q210225（ＯＫグリーン量産適用について）に従い再滅菌回数を2回にする</t>
    <phoneticPr fontId="1"/>
  </si>
  <si>
    <t>・変更提案№AMW-Q201067③に伴い、ＴＣＭ滅菌機を追加。（1831191, 1831192)
引用文書：滅菌バリ　AMD-Q210854  製品評価　AMD-Q210307 品質連絡書AMC-Q210225
・変更提案№AMW-Q20210183に伴い、図番追加。（2131246～2131253)
・CAPA対応により、目録追加（2131319～2131411）
引用文書：FR議事録AMR-DA4181003 CAPA番号：CA-20001-AMR-V20105 品質連絡書AMC-Q210225</t>
    <rPh sb="1" eb="3">
      <t>ヘンコウ</t>
    </rPh>
    <rPh sb="3" eb="5">
      <t>テイアン</t>
    </rPh>
    <rPh sb="19" eb="20">
      <t>トモナ</t>
    </rPh>
    <rPh sb="25" eb="27">
      <t>メッキン</t>
    </rPh>
    <rPh sb="27" eb="28">
      <t>キ</t>
    </rPh>
    <rPh sb="29" eb="31">
      <t>ツイカ</t>
    </rPh>
    <rPh sb="51" eb="53">
      <t>インヨウ</t>
    </rPh>
    <rPh sb="53" eb="55">
      <t>ブンショ</t>
    </rPh>
    <rPh sb="56" eb="58">
      <t>メッキン</t>
    </rPh>
    <rPh sb="74" eb="76">
      <t>セイヒン</t>
    </rPh>
    <rPh sb="76" eb="78">
      <t>ヒョウカ</t>
    </rPh>
    <rPh sb="91" eb="93">
      <t>ヒンシツ</t>
    </rPh>
    <rPh sb="93" eb="96">
      <t>レンラクショ</t>
    </rPh>
    <rPh sb="131" eb="135">
      <t>ズバンツイカ</t>
    </rPh>
    <rPh sb="159" eb="161">
      <t>タイオウ</t>
    </rPh>
    <rPh sb="165" eb="169">
      <t>モクロクツイカ</t>
    </rPh>
    <rPh sb="187" eb="190">
      <t>インヨウブン</t>
    </rPh>
    <rPh sb="190" eb="191">
      <t>ショ</t>
    </rPh>
    <rPh sb="194" eb="197">
      <t>ギジロク</t>
    </rPh>
    <rPh sb="215" eb="217">
      <t>バンゴウ</t>
    </rPh>
    <phoneticPr fontId="1"/>
  </si>
  <si>
    <t>・CAPA対応により、目録追加（2131412～2131421、2131428～2131433、2131440～2131453、2141003～2141026）
 引用文書：FR議事録AMR-DA41481003、AMR-DA41281013、AMR-DB10221075　CAPA番号：CA-20001-AMR-V20105
　　　　　　  品質連絡書AMC-Q210225</t>
    <rPh sb="5" eb="7">
      <t>タイオウ</t>
    </rPh>
    <rPh sb="11" eb="15">
      <t>モクロクツイカ</t>
    </rPh>
    <phoneticPr fontId="1"/>
  </si>
  <si>
    <t>2.64</t>
  </si>
  <si>
    <t>-</t>
  </si>
  <si>
    <t>Tornus ES</t>
    <phoneticPr fontId="1"/>
  </si>
  <si>
    <t>Endoscopy device</t>
  </si>
  <si>
    <t xml:space="preserve">・変更提案№AMW-Q201067④に伴い、ＴＣＭ滅菌機を追加。（1831179、1831178）
   引用文書：滅菌バリ TMVAL2104004-2［V1］、AMD-I210603 製品評価　AMD-Q210326
・Tornus ES 図番追加。（2051001, 2051002)
   引用文書：滅菌バリ　VAL2011005-21［V1］ 製品評価　AAD-DZ4410106
・仕向け先を「OEM」に統一する。（691009～691011、1051008～1051013、1151003～1151014、1351001～1351043、
　13Z1101～13Z1106、16310071、1731032、1731070～1731078、1731182～1731190、1741083～1741088、1831171、
　1831172、1931035～1931038、1941221～1941238、2031115～2031124、2031172)
・Vassallo GT 図番追加。（2131517～2131520)
  引用文書：滅菌バリ　AMD-Q210860
               製品評価（2131517、2131518）AAD-DZ4608046, AAD-DZ4608047, AAD-DZ4608048, AAD-DZ4608049
                                                         AAD-DZ4608050, AAD-DZ4608051, AAD-DZ4608052, AAD-DZ4608053
                                                         AAD-DZ4608054, AAD-DZ4608055, AAD-DZ4608076
               製品評価（2131519) AAD-DZ4608056, AAD-DZ4608057, AAD-DZ4608058, AAD-DZ4608059
                                            AAD-DZ4608060, AAD-DZ4608061, AAD-DZ4608062, AAD-DZ4608063
                                            AAD-DZ4608064, AAD-DZ4608065, AAD-DZ4608076  
               製品評価（2131520)  AAD-DZ4608066, AAD-DZ4608067, AAD-DZ4608068, AAD-DZ4608069
                                             AAD-DZ4608070, AAD-DZ4608071,AAD-DZ4608046, AAD-DZ4608073
                                             AAD-DZ4608074, AAD-DZ4608075, AAD-DZ4608076      </t>
    <rPh sb="1" eb="3">
      <t>ヘンコウ</t>
    </rPh>
    <rPh sb="3" eb="5">
      <t>テイアン</t>
    </rPh>
    <rPh sb="19" eb="20">
      <t>トモナ</t>
    </rPh>
    <rPh sb="25" eb="27">
      <t>メッキン</t>
    </rPh>
    <rPh sb="27" eb="28">
      <t>キ</t>
    </rPh>
    <rPh sb="29" eb="31">
      <t>ツイカ</t>
    </rPh>
    <rPh sb="53" eb="55">
      <t>インヨウ</t>
    </rPh>
    <rPh sb="55" eb="57">
      <t>ブンショ</t>
    </rPh>
    <rPh sb="58" eb="60">
      <t>メッキン</t>
    </rPh>
    <rPh sb="94" eb="96">
      <t>セイヒン</t>
    </rPh>
    <rPh sb="96" eb="98">
      <t>ヒョウカ</t>
    </rPh>
    <rPh sb="122" eb="124">
      <t>ズバン</t>
    </rPh>
    <rPh sb="124" eb="126">
      <t>ツイカ</t>
    </rPh>
    <rPh sb="149" eb="151">
      <t>インヨウ</t>
    </rPh>
    <rPh sb="151" eb="153">
      <t>ブンショ</t>
    </rPh>
    <rPh sb="154" eb="156">
      <t>メッキン</t>
    </rPh>
    <rPh sb="177" eb="179">
      <t>セイヒン</t>
    </rPh>
    <rPh sb="179" eb="181">
      <t>ヒョウカ</t>
    </rPh>
    <rPh sb="197" eb="199">
      <t>シム</t>
    </rPh>
    <rPh sb="200" eb="201">
      <t>サキ</t>
    </rPh>
    <rPh sb="208" eb="210">
      <t>トウイツ</t>
    </rPh>
    <rPh sb="447" eb="449">
      <t>ズバン</t>
    </rPh>
    <rPh sb="449" eb="451">
      <t>ツイカ</t>
    </rPh>
    <rPh sb="472" eb="474">
      <t>インヨウ</t>
    </rPh>
    <rPh sb="474" eb="476">
      <t>ブンショ</t>
    </rPh>
    <rPh sb="477" eb="479">
      <t>メッキン</t>
    </rPh>
    <rPh sb="509" eb="511">
      <t>セイヒン</t>
    </rPh>
    <rPh sb="511" eb="513">
      <t>ヒョウカ</t>
    </rPh>
    <rPh sb="821" eb="823">
      <t>セイヒン</t>
    </rPh>
    <rPh sb="823" eb="825">
      <t>ヒョウカ</t>
    </rPh>
    <phoneticPr fontId="1"/>
  </si>
  <si>
    <t xml:space="preserve">
誤記修正（AIＨ滅菌機追加（1356017～1356020））
　引用文書：滅菌バリ　AMD-Q210890 　製品評価　Treasure floppy：AMD-DG070658　Astato XS 20：AMD-DG090314　品質関連連絡書：AMC-C210311</t>
    <rPh sb="1" eb="5">
      <t>ゴキシュウセイ</t>
    </rPh>
    <rPh sb="9" eb="12">
      <t>メッキンキ</t>
    </rPh>
    <rPh sb="12" eb="14">
      <t>ツイカ</t>
    </rPh>
    <rPh sb="34" eb="36">
      <t>インヨウ</t>
    </rPh>
    <rPh sb="36" eb="38">
      <t>ブンショ</t>
    </rPh>
    <rPh sb="57" eb="61">
      <t>セイヒンヒョウカ</t>
    </rPh>
    <phoneticPr fontId="1"/>
  </si>
  <si>
    <t>・Fielder25品番追加。（2051007、2051008）
　引用文書：滅菌バリ　VAL2011007-21［Ｖ１］、製品評価　AAD-DZ4418049</t>
    <phoneticPr fontId="1"/>
  </si>
  <si>
    <t>IVR(AGP)</t>
  </si>
  <si>
    <t>FI025A45 JP</t>
  </si>
  <si>
    <t>FI025S45 JP</t>
  </si>
  <si>
    <t>Fielder25</t>
  </si>
  <si>
    <t>VAL2011007-21［Ｖ１］</t>
  </si>
  <si>
    <t>AAD-DZ4418049</t>
  </si>
  <si>
    <t>AMC-C210416</t>
  </si>
  <si>
    <t>・変更提案№AMW-Q20210279に伴い、スネアアイテムを削除。（171001～171003、171013～171016、0971001、1971001～1971007）</t>
    <rPh sb="1" eb="3">
      <t>ヘンコウ</t>
    </rPh>
    <rPh sb="3" eb="5">
      <t>テイアン</t>
    </rPh>
    <rPh sb="20" eb="21">
      <t>トモナ</t>
    </rPh>
    <rPh sb="31" eb="33">
      <t>サクジョ</t>
    </rPh>
    <phoneticPr fontId="1"/>
  </si>
  <si>
    <t>・Douvan Kamui コーティング変更に伴い、図番追加。（2041008～2041031、2041245～2041268）
引用文書：滅菌バリ　VA0158-01 ,製品評価　AMD-DB10231076
・リストのAIT A号機とＢ号機の列を分離
・CAPA対応により、目録追加（2131422～2131427、2131434～2131439）
 引用文書：FR議事録AMR-DA41281013　CAPA番号：CA-20001-AMR-V20105</t>
    <rPh sb="23" eb="24">
      <t>トモナ</t>
    </rPh>
    <rPh sb="26" eb="28">
      <t>ズバン</t>
    </rPh>
    <rPh sb="28" eb="30">
      <t>ツイカ</t>
    </rPh>
    <rPh sb="65" eb="67">
      <t>インヨウ</t>
    </rPh>
    <rPh sb="67" eb="69">
      <t>ブンショ</t>
    </rPh>
    <rPh sb="70" eb="72">
      <t>メッキン</t>
    </rPh>
    <rPh sb="86" eb="88">
      <t>セイヒン</t>
    </rPh>
    <rPh sb="88" eb="90">
      <t>ヒョウカ</t>
    </rPh>
    <rPh sb="116" eb="118">
      <t>ゴウキ</t>
    </rPh>
    <rPh sb="120" eb="122">
      <t>ゴウキ</t>
    </rPh>
    <rPh sb="123" eb="124">
      <t>レツ</t>
    </rPh>
    <rPh sb="125" eb="127">
      <t>ブンリ</t>
    </rPh>
    <phoneticPr fontId="1"/>
  </si>
  <si>
    <t>【Caravel 韓国向け生産移管 S1064-173】に基づき図番追加。(2141056、2141057)
引用文書：滅菌バリ VA0092-01、製品評価 AMD-DS10642019, AMO-DS10642017</t>
    <rPh sb="29" eb="30">
      <t>モト</t>
    </rPh>
    <rPh sb="32" eb="34">
      <t>ズバン</t>
    </rPh>
    <rPh sb="34" eb="36">
      <t>ツイカ</t>
    </rPh>
    <phoneticPr fontId="1"/>
  </si>
  <si>
    <t>NC20012K JP</t>
  </si>
  <si>
    <t>NC22512K JP</t>
  </si>
  <si>
    <t>NC25012K JP</t>
  </si>
  <si>
    <t>NC27512K JP</t>
  </si>
  <si>
    <t>NC30012K JP</t>
  </si>
  <si>
    <t>ASAHI NC Kamui 2.00mm x 12mm</t>
  </si>
  <si>
    <t>ASAHI NC Kamui 2.25mm x 12mm</t>
  </si>
  <si>
    <t>ASAHI NC Kamui 2.50mm x 12mm</t>
  </si>
  <si>
    <t>ASAHI NC Kamui 2.75mm x 12mm</t>
  </si>
  <si>
    <t>ASAHI NC Kamui 3.00mm x 12mm</t>
  </si>
  <si>
    <t>AMD-DB10221156</t>
  </si>
  <si>
    <t>VA0058</t>
  </si>
  <si>
    <t>AMC-C200292</t>
  </si>
  <si>
    <t>・NC Kamui PTFEコーティング変更に伴い、図番追加。(2041032～2041061)
引用文書：滅菌バリ VA0058、製品評価 AMD-DB10221156
・誤記修正。(1731195～1731212、1731215～1731222、1831149～1831152、1931070～1931079、1931127～1931138、
  2131246～2131253)</t>
    <rPh sb="87" eb="91">
      <t>ゴキシュウセイ</t>
    </rPh>
    <phoneticPr fontId="1"/>
  </si>
  <si>
    <t>・変更提案№AMW-Q20210508(#20980)に伴い、AIH滅菌対象製品の追加。（1336001、1336005、1336009、1336014、1336018、1436104、1436108、1436111、1436115、1436120、2131329、2131333、2131337、2131378、2131382）</t>
    <rPh sb="1" eb="3">
      <t>ヘンコウ</t>
    </rPh>
    <rPh sb="3" eb="5">
      <t>テイアン</t>
    </rPh>
    <rPh sb="28" eb="29">
      <t>トモナ</t>
    </rPh>
    <rPh sb="34" eb="36">
      <t>メッキン</t>
    </rPh>
    <rPh sb="36" eb="40">
      <t>タイショウセイヒン</t>
    </rPh>
    <rPh sb="41" eb="43">
      <t>ツイカ</t>
    </rPh>
    <phoneticPr fontId="1"/>
  </si>
  <si>
    <t>・【ASAHI Gaia Next 韓国向け G3832-178】に基づき図番追加。(2031287～2031295)
引用文書：滅菌バリ AMD-Q210808、製品評価 AMD-DG38321368, AMD-DG38321370, AMD-DG38321375, AMD-DG39091219, AMD-DG39091238, AMD-DG39091240, AMD-DG39091241
・開発番号：Z4402に基づき、Aiming Tome追加。(2051006)
引用文書：滅菌バリ VAL2011006-21、製品評価 AAD-DZ4402142, AAO-DZ4402074, AAD-DZ4402126
・Tornus ES重複分削除。(2051001, 2051002)
・変更提案№AMW-Q20220005(#22123), 品質関連連絡書№AMC-DB46031602に伴い、図番追加。(2131577)</t>
    <rPh sb="34" eb="35">
      <t>モト</t>
    </rPh>
    <rPh sb="37" eb="39">
      <t>ズバン</t>
    </rPh>
    <rPh sb="39" eb="41">
      <t>ツイカ</t>
    </rPh>
    <rPh sb="199" eb="201">
      <t>カイハツ</t>
    </rPh>
    <rPh sb="201" eb="203">
      <t>バンゴウ</t>
    </rPh>
    <rPh sb="210" eb="211">
      <t>モト</t>
    </rPh>
    <rPh sb="225" eb="227">
      <t>ツイカ</t>
    </rPh>
    <rPh sb="238" eb="242">
      <t>インヨウブンショ</t>
    </rPh>
    <rPh sb="243" eb="245">
      <t>メッキン</t>
    </rPh>
    <rPh sb="262" eb="266">
      <t>セイヒンヒョウカ</t>
    </rPh>
    <rPh sb="321" eb="324">
      <t>ジュウフクブン</t>
    </rPh>
    <rPh sb="324" eb="326">
      <t>サクジョ</t>
    </rPh>
    <rPh sb="347" eb="351">
      <t>ヘンコウテイアン</t>
    </rPh>
    <rPh sb="398" eb="399">
      <t>トモナ</t>
    </rPh>
    <rPh sb="401" eb="405">
      <t>ズバンツイカ</t>
    </rPh>
    <phoneticPr fontId="1"/>
  </si>
  <si>
    <t>・AIT滅菌対象製品の追加。(1436196～1436199)
　引用文書：滅菌バリ VA0223-01, VA0226-01
・誤記修正。（AIＨ滅菌機追加（1136432～1136434））</t>
    <phoneticPr fontId="1"/>
  </si>
  <si>
    <t>・変更提案№AMW-Q191166-2に伴い、ＴＦＣ滅菌器追加。（1831182～1831185）
　引用文書：滅菌バリ　TMVAL2104004-2 V1, 製品評価レポート　AMD-Q210328
・【Branchor 9Fr 米国向け B4011-103】に基づき図番追加。(2241045, 2241046)
引用文書：滅菌バリ VAL2003002-2、VAL2008008-21、製品評価 AMD-DB40111072（3回滅菌評価）</t>
    <rPh sb="1" eb="3">
      <t>ヘンコウ</t>
    </rPh>
    <rPh sb="3" eb="5">
      <t>テイアン</t>
    </rPh>
    <rPh sb="20" eb="21">
      <t>トモナ</t>
    </rPh>
    <rPh sb="26" eb="28">
      <t>メッキン</t>
    </rPh>
    <rPh sb="28" eb="29">
      <t>キ</t>
    </rPh>
    <rPh sb="29" eb="31">
      <t>ツイカ</t>
    </rPh>
    <rPh sb="51" eb="53">
      <t>インヨウ</t>
    </rPh>
    <rPh sb="53" eb="55">
      <t>ブンショ</t>
    </rPh>
    <rPh sb="56" eb="58">
      <t>メッキン</t>
    </rPh>
    <rPh sb="80" eb="82">
      <t>セイヒン</t>
    </rPh>
    <rPh sb="82" eb="84">
      <t>ヒョウカ</t>
    </rPh>
    <rPh sb="116" eb="118">
      <t>ベイコク</t>
    </rPh>
    <phoneticPr fontId="1"/>
  </si>
  <si>
    <t>【FUBUKI 中国向け A4162-002】に基づき、図番追加。(2111001～2111059)
引用文書：滅菌バリ VA0198-01、製品評価 AMD-Q210824（1回滅菌評価）</t>
    <phoneticPr fontId="1"/>
  </si>
  <si>
    <t>・【CONFIANZA PRO 8-20 US向け】、図番追加。(1931308～1931311, 2031073, 2031074)
引用文書：滅菌バリAMD-Q200806 Ver.2, AMD-Q200845 Ver.1 、製品評価 AMD-DG05014032, AMD-DG05014033, 
AMD-DG05014034, AMD-DG05014035, AMD-DG05014037, AMD-DG05014038, AMD-DG05014039, AMD-DG05014040, AMD-DG05014041, AMD-DG05014114
・変更提案№AMW-Q191201-10　に伴い、ＴＣＭ滅菌器追加。（1831216, 1831217)
引用文書：滅菌バリ AMD-Q180822 Ver.2、製品評価 AMD-Q210330</t>
    <rPh sb="282" eb="284">
      <t>ヘンコウ</t>
    </rPh>
    <rPh sb="284" eb="286">
      <t>テイアン</t>
    </rPh>
    <rPh sb="303" eb="304">
      <t>トモナ</t>
    </rPh>
    <rPh sb="309" eb="312">
      <t>メッキンキ</t>
    </rPh>
    <rPh sb="312" eb="314">
      <t>ツイカ</t>
    </rPh>
    <phoneticPr fontId="1"/>
  </si>
  <si>
    <t>CONFIANZA PRO 8-20 190cm Pre-shape</t>
  </si>
  <si>
    <t>CONFIANZA PRO 8-20 190cm Straight</t>
  </si>
  <si>
    <t>CONFIANZA PRO 8-20 300cm Pre-shape</t>
  </si>
  <si>
    <t>CONFIANZA PRO 8-20 300cm Straight</t>
  </si>
  <si>
    <t>CONFIANZA PRO 8-20 235cm Pre-shape</t>
  </si>
  <si>
    <t>CONFIANZA PRO 8-20 235cm Straight</t>
  </si>
  <si>
    <t>・変更提案№AMW-Q20220077(#23888)に伴い、M棟滅菌器の情報削除。</t>
    <rPh sb="32" eb="33">
      <t>トウ</t>
    </rPh>
    <rPh sb="33" eb="36">
      <t>メッキンキ</t>
    </rPh>
    <rPh sb="37" eb="39">
      <t>ジョウホウ</t>
    </rPh>
    <phoneticPr fontId="1"/>
  </si>
  <si>
    <t>AGH146000 R NOCE</t>
  </si>
  <si>
    <t>AGH143090 Q NOCE</t>
  </si>
  <si>
    <t>AGH143091 Q NOCE</t>
  </si>
  <si>
    <t>AHW14S003S NOCE</t>
  </si>
  <si>
    <t xml:space="preserve">・【PTCA GW NO CE向け】図番追加。(2131223～2131235、2131238、2131640～2131661、2131663～2131667、2131669～2131682、2131684～2131735)
　引用文書：　製品評価　AMD-DA41771056　滅菌バリ　AMD-Q220819 Ver.1 </t>
    <rPh sb="15" eb="16">
      <t>ム</t>
    </rPh>
    <rPh sb="18" eb="20">
      <t>ズバン</t>
    </rPh>
    <rPh sb="20" eb="22">
      <t>ツイカ</t>
    </rPh>
    <rPh sb="114" eb="116">
      <t>インヨウ</t>
    </rPh>
    <rPh sb="116" eb="118">
      <t>ブンショ</t>
    </rPh>
    <rPh sb="120" eb="124">
      <t>セイヒンヒョウカ</t>
    </rPh>
    <rPh sb="140" eb="142">
      <t>メッキン</t>
    </rPh>
    <phoneticPr fontId="1"/>
  </si>
  <si>
    <t>・変更提案№AMW-Q201207に伴い、Trainの図番削除。(0891046～0891057、1291010～1291015）
・【Masters PARKWAY シリーズNO CE向け】図番追加。（2141134～2141145）
　引用文書：製品評価　AMD-DA41651234　滅菌バリ　AMD-Q220820 Ver.1
・1911600のカタログコードを誤記修正。</t>
    <rPh sb="1" eb="3">
      <t>ヘンコウ</t>
    </rPh>
    <rPh sb="3" eb="5">
      <t>テイアン</t>
    </rPh>
    <rPh sb="18" eb="19">
      <t>トモナ</t>
    </rPh>
    <rPh sb="27" eb="29">
      <t>ズバン</t>
    </rPh>
    <rPh sb="29" eb="31">
      <t>サクジョ</t>
    </rPh>
    <rPh sb="121" eb="123">
      <t>インヨウ</t>
    </rPh>
    <rPh sb="123" eb="125">
      <t>ブンショ</t>
    </rPh>
    <rPh sb="126" eb="128">
      <t>セイヒン</t>
    </rPh>
    <rPh sb="128" eb="130">
      <t>ヒョウカ</t>
    </rPh>
    <rPh sb="146" eb="148">
      <t>メッキン</t>
    </rPh>
    <rPh sb="187" eb="189">
      <t>ゴキ</t>
    </rPh>
    <rPh sb="189" eb="191">
      <t>シュウセイ</t>
    </rPh>
    <phoneticPr fontId="1"/>
  </si>
  <si>
    <t>E</t>
  </si>
  <si>
    <t>A</t>
  </si>
  <si>
    <t>B</t>
  </si>
  <si>
    <t>C</t>
  </si>
  <si>
    <t>F</t>
  </si>
  <si>
    <t>O</t>
  </si>
  <si>
    <t>・開発案件No.A4410-100 に基づき、Mergeway図番追加。(2041150～2041185)
 引用文書：製品評価　AMD-DA44101134 滅菌バリ　VA0212-01 Ver.1.00
・【Veloute, Tellus　韓国向けA4168-130】に基づき、図番追加。（2141068～2141093）
　引用文書：製品評価　Veloute：AMD-DA41691084(滅菌直後)、AMD-DA41691085(加速)　Tellus：AMD-DA41691058(滅菌直後)、AMD-DA41691059(加速)　　滅菌バリ　AMD-Q220814 Ver.1
・変更提案№AMW-Q201158に伴い、海外向け対象製品の図番削除。（1036021、1036022、1036029、1036030、1136048～1136051、1136064～1136067、1136079、1136080、1236048、1436047～1436050、1436062～1436065、1436076、1436077、1436243～1436246、1436255～1436258、1436268、1436269、15G1207、1731117）
・変更提案№AMW-Q20210558(#20909)に伴い、量産実績がないｶﾞｲﾃﾞｨﾝｸﾞｶﾃｰﾃﾙの図番削除。（1311017、1311020、1311021、1311024、1311025、1311038～1311040、1311045～1311050、1311052～1311056、1311058、1311064、1311068、1311072、1311093、1311096、1311097、1311099、1311120、1311161、1311162、131F002～131F007、131F012～131F014、131F017、131F018、131F021、131F031、131F114、131F123～131F125、1411004～1411009、1611003、1611013、1611015～1611021、1611023、1611030、1611040、1611042～1611047、1611050、1611053～1611056、1611073、1611074、1611083、1611087、1611103、1611104、1611114、1611118、1611123、1611124、1611138、1611151、1611157～1611160、1611163、1611164、1611166、1611172、1861080、1861082、1861089、1861091、1861097～1861099）</t>
    <rPh sb="31" eb="33">
      <t>ズバン</t>
    </rPh>
    <rPh sb="55" eb="57">
      <t>インヨウ</t>
    </rPh>
    <rPh sb="57" eb="59">
      <t>ブンショ</t>
    </rPh>
    <rPh sb="60" eb="62">
      <t>セイヒン</t>
    </rPh>
    <rPh sb="62" eb="64">
      <t>ヒョウカ</t>
    </rPh>
    <rPh sb="80" eb="82">
      <t>メッキン</t>
    </rPh>
    <rPh sb="123" eb="125">
      <t>カンコク</t>
    </rPh>
    <rPh sb="125" eb="126">
      <t>ム</t>
    </rPh>
    <rPh sb="138" eb="139">
      <t>モト</t>
    </rPh>
    <rPh sb="142" eb="144">
      <t>ズバン</t>
    </rPh>
    <rPh sb="144" eb="146">
      <t>ツイカ</t>
    </rPh>
    <rPh sb="166" eb="168">
      <t>インヨウ</t>
    </rPh>
    <rPh sb="168" eb="170">
      <t>ブンショ</t>
    </rPh>
    <rPh sb="171" eb="173">
      <t>セイヒン</t>
    </rPh>
    <rPh sb="173" eb="175">
      <t>ヒョウカ</t>
    </rPh>
    <rPh sb="272" eb="274">
      <t>メッキン</t>
    </rPh>
    <rPh sb="297" eb="299">
      <t>ヘンコウ</t>
    </rPh>
    <rPh sb="299" eb="301">
      <t>テイアン</t>
    </rPh>
    <rPh sb="314" eb="315">
      <t>トモナ</t>
    </rPh>
    <rPh sb="317" eb="319">
      <t>カイガイ</t>
    </rPh>
    <rPh sb="319" eb="320">
      <t>ム</t>
    </rPh>
    <rPh sb="321" eb="323">
      <t>タイショウ</t>
    </rPh>
    <rPh sb="323" eb="325">
      <t>セイヒン</t>
    </rPh>
    <rPh sb="326" eb="328">
      <t>ズバン</t>
    </rPh>
    <rPh sb="328" eb="330">
      <t>サクジョ</t>
    </rPh>
    <rPh sb="535" eb="537">
      <t>ヘンコウ</t>
    </rPh>
    <rPh sb="537" eb="539">
      <t>テイアン</t>
    </rPh>
    <rPh sb="562" eb="563">
      <t>トモナ</t>
    </rPh>
    <rPh sb="565" eb="567">
      <t>リョウサン</t>
    </rPh>
    <rPh sb="567" eb="569">
      <t>ジッセキ</t>
    </rPh>
    <rPh sb="587" eb="589">
      <t>ズバン</t>
    </rPh>
    <rPh sb="589" eb="591">
      <t>サクジョ</t>
    </rPh>
    <phoneticPr fontId="1"/>
  </si>
  <si>
    <t xml:space="preserve">Micro catheter  </t>
  </si>
  <si>
    <t>・開発案件No.A4410-100 に基づき、【Accessories of  Mergeway】図番追加。(PR2044004、PR1944010、PR2044003)
　引用文書：　滅菌バリ　AMD-Q210844 Ver.2</t>
    <rPh sb="49" eb="51">
      <t>ズバン</t>
    </rPh>
    <rPh sb="51" eb="53">
      <t>ツイカ</t>
    </rPh>
    <rPh sb="87" eb="89">
      <t>インヨウ</t>
    </rPh>
    <rPh sb="89" eb="91">
      <t>ブンショ</t>
    </rPh>
    <rPh sb="93" eb="95">
      <t>メッキン</t>
    </rPh>
    <phoneticPr fontId="1"/>
  </si>
  <si>
    <t>・開発案件№A4405-100に基づき、【0.035Inch Peripheral GW(CROSSLEAD US向け】図番追加。(2131087、2131089)
　引用文書：　滅菌バリ　VA0201-01　製品評価　AMD-DA44051311
・開発案件№A4162-701に基づき、【FUBUKI XF 国内向け】図番追加。(2111064～2111079)
　引用文書：　製品評価 AMD-DA41627373　滅菌バリ　VA0191-01</t>
    <rPh sb="57" eb="58">
      <t>ム</t>
    </rPh>
    <rPh sb="60" eb="62">
      <t>ズバン</t>
    </rPh>
    <rPh sb="62" eb="64">
      <t>ツイカ</t>
    </rPh>
    <rPh sb="84" eb="86">
      <t>インヨウ</t>
    </rPh>
    <rPh sb="86" eb="88">
      <t>ブンショ</t>
    </rPh>
    <rPh sb="90" eb="92">
      <t>メッキン</t>
    </rPh>
    <rPh sb="126" eb="130">
      <t>カイハツアンケン</t>
    </rPh>
    <rPh sb="141" eb="142">
      <t>モト</t>
    </rPh>
    <rPh sb="156" eb="159">
      <t>コクナイム</t>
    </rPh>
    <rPh sb="161" eb="163">
      <t>ズバン</t>
    </rPh>
    <rPh sb="163" eb="165">
      <t>ツイカ</t>
    </rPh>
    <phoneticPr fontId="1"/>
  </si>
  <si>
    <t>・開発案件№A4137-128に基づき、【CHIKAI series NOCE向け】図番追加。(2131618～2131630)
　引用文書：　滅菌バリ　AMD-Q220817　</t>
    <rPh sb="39" eb="40">
      <t>ム</t>
    </rPh>
    <rPh sb="42" eb="44">
      <t>ズバン</t>
    </rPh>
    <rPh sb="44" eb="46">
      <t>ツイカ</t>
    </rPh>
    <rPh sb="66" eb="68">
      <t>インヨウ</t>
    </rPh>
    <rPh sb="68" eb="70">
      <t>ブンショ</t>
    </rPh>
    <rPh sb="72" eb="74">
      <t>メッキン</t>
    </rPh>
    <phoneticPr fontId="1"/>
  </si>
  <si>
    <t>2131619</t>
  </si>
  <si>
    <t>2131620</t>
  </si>
  <si>
    <t>2131621</t>
  </si>
  <si>
    <t>2131622</t>
  </si>
  <si>
    <t>2131623</t>
  </si>
  <si>
    <t>2131624</t>
  </si>
  <si>
    <t>2131625</t>
  </si>
  <si>
    <t>2131626</t>
  </si>
  <si>
    <t>2131627</t>
  </si>
  <si>
    <t>2131628</t>
  </si>
  <si>
    <t>2131629</t>
  </si>
  <si>
    <t>2131630</t>
  </si>
  <si>
    <t>・開発案件№A4405-100に基づき、【0.035Inch Peripheral GW(CROSSLEAD 国内向け】図番追加。(2131131、2131133)
　引用文書：　滅菌バリ　VA0201-01　製品評価　AMD-DA44051278</t>
    <rPh sb="55" eb="57">
      <t>コクナイ</t>
    </rPh>
    <rPh sb="60" eb="62">
      <t>ズバン</t>
    </rPh>
    <rPh sb="62" eb="64">
      <t>ツイカ</t>
    </rPh>
    <rPh sb="84" eb="86">
      <t>インヨウ</t>
    </rPh>
    <rPh sb="86" eb="88">
      <t>ブンショ</t>
    </rPh>
    <rPh sb="90" eb="92">
      <t>メッキン</t>
    </rPh>
    <phoneticPr fontId="1"/>
  </si>
  <si>
    <t>・変更提案№AMW-Q20220005(#22123)に伴い、ＴＦＣ滅菌器(A号機)追加。(2131577)
・AMD-Q220850に伴い、ＴＦＣ滅菌器(B号機)追加。(1831178、1831179、2131577)</t>
    <rPh sb="39" eb="41">
      <t>ゴウキ</t>
    </rPh>
    <rPh sb="68" eb="69">
      <t>トモナ</t>
    </rPh>
    <phoneticPr fontId="1"/>
  </si>
  <si>
    <t>・変更提案№AMW-Q20220207(#27235)に伴い、NO CE向けMASTERS PARKWAYの図番削除。(13A1034～13A1045)</t>
    <rPh sb="54" eb="58">
      <t>ズバンサクジョ</t>
    </rPh>
    <phoneticPr fontId="1"/>
  </si>
  <si>
    <t>・開発案件№S1064-300に基づき、【KANATA 国内向け】図番追加。(2241047)
　引用文書：　滅菌バリ　AMD-Q220845</t>
    <phoneticPr fontId="1"/>
  </si>
  <si>
    <t>・変更提案№AMW-Q20220182(#26277)に伴い、Stride2.6Frの図番削除。(13A1001～13A1003)
・変更提案№AMW-Q20220198(#26586)に伴い、国内向けFielder18の1図番削除。(1831175)
・変更提案№AMW-Q20220250(#27712)に伴い、韓国向けDouvan Kamui旧樹脂品の図番削除。(1741058～1741081)</t>
    <rPh sb="158" eb="161">
      <t>カンコクム</t>
    </rPh>
    <rPh sb="174" eb="177">
      <t>キュウジュシ</t>
    </rPh>
    <rPh sb="177" eb="178">
      <t>ヒン</t>
    </rPh>
    <rPh sb="179" eb="181">
      <t>ズバン</t>
    </rPh>
    <rPh sb="181" eb="183">
      <t>サクジョ</t>
    </rPh>
    <phoneticPr fontId="1"/>
  </si>
  <si>
    <t>・変更提案№AMW-Q20220263(#28004)に伴い、韓国向けFUBUKIとFUBUKI043旧樹脂品の図番削除。(1711030～1711088)
・開発案件№Z4502  に基づき、【Vassllo GT 18 Floppy  】図番追加。（2031135、2031138）
　引用文書：滅菌バリ　AMD-Q2108014 Ver.1   　製品評価 1回滅菌AAD-DZ4502017～AAD-DZ4502028 、
　　　　　　　　4回滅菌＋3年加速AAD-DZ4502068～AAD-DZ4502079）
・誤記修正。1236034の仕向先をABBOTT→CHINAに修正。
・誤記修正。Pouch typeをCatheter, Straight→Catheter, Circleに修正。（1811228～1811230、1911375～1911377）</t>
    <rPh sb="1" eb="6">
      <t>ヘンコウテイアンナンバー</t>
    </rPh>
    <rPh sb="28" eb="29">
      <t>トモナ</t>
    </rPh>
    <rPh sb="31" eb="34">
      <t>カンコクム</t>
    </rPh>
    <rPh sb="51" eb="55">
      <t>キュウジュシヒン</t>
    </rPh>
    <rPh sb="56" eb="60">
      <t>ズバンサクジョ</t>
    </rPh>
    <rPh sb="80" eb="82">
      <t>カイハツ</t>
    </rPh>
    <rPh sb="82" eb="84">
      <t>アンケン</t>
    </rPh>
    <rPh sb="93" eb="94">
      <t>モト</t>
    </rPh>
    <rPh sb="121" eb="123">
      <t>ズバン</t>
    </rPh>
    <rPh sb="123" eb="125">
      <t>ツイカ</t>
    </rPh>
    <rPh sb="145" eb="147">
      <t>インヨウ</t>
    </rPh>
    <rPh sb="147" eb="149">
      <t>ブンショ</t>
    </rPh>
    <rPh sb="150" eb="152">
      <t>メッキン</t>
    </rPh>
    <rPh sb="177" eb="179">
      <t>セイヒン</t>
    </rPh>
    <rPh sb="179" eb="181">
      <t>ヒョウカ</t>
    </rPh>
    <rPh sb="183" eb="184">
      <t>カイ</t>
    </rPh>
    <rPh sb="184" eb="186">
      <t>メッキン</t>
    </rPh>
    <rPh sb="225" eb="226">
      <t>カイ</t>
    </rPh>
    <rPh sb="226" eb="228">
      <t>メッキン</t>
    </rPh>
    <rPh sb="230" eb="231">
      <t>ネン</t>
    </rPh>
    <rPh sb="231" eb="233">
      <t>カソク</t>
    </rPh>
    <rPh sb="263" eb="267">
      <t>ゴキシュウセイ</t>
    </rPh>
    <rPh sb="276" eb="278">
      <t>シム</t>
    </rPh>
    <rPh sb="278" eb="279">
      <t>サキ</t>
    </rPh>
    <rPh sb="293" eb="295">
      <t>シュウセイ</t>
    </rPh>
    <rPh sb="298" eb="302">
      <t>ゴキシュウセイ</t>
    </rPh>
    <rPh sb="350" eb="352">
      <t>シュウセイ</t>
    </rPh>
    <phoneticPr fontId="1"/>
  </si>
  <si>
    <t>・変更提案№AMW-Q20220286(#28447)に伴い、韓国向けCORSAIRの図番削除。(15D1019、15D1020)
・開発案件№S3732-156  に基づき、【Corsair Armet NOCE向け】図番追加。（2141147～2141150）
  引用文書：滅菌バリ　AMD-Q220826 Ver.1   　製品評価 AMD-DS37321228
・開発案件№G-4024  に基づき、【Gladius EX14 CE向け】図番追加。(2131242～2131245)
  引用文書：滅菌バリ　AMD-Q220809, AMD-Q220828   　製品評価 AMD-DG373738, AMD-DG373763, AMD-DG402110, 
                 AMD-DG402119, AMD-DG40241150, AMD-DG40241152</t>
    <rPh sb="31" eb="34">
      <t>カンコクム</t>
    </rPh>
    <rPh sb="107" eb="108">
      <t>ム</t>
    </rPh>
    <rPh sb="187" eb="189">
      <t>カイハツ</t>
    </rPh>
    <rPh sb="189" eb="191">
      <t>アンケン</t>
    </rPh>
    <rPh sb="221" eb="222">
      <t>ム</t>
    </rPh>
    <rPh sb="224" eb="226">
      <t>ズバン</t>
    </rPh>
    <rPh sb="226" eb="228">
      <t>ツイカ</t>
    </rPh>
    <phoneticPr fontId="1"/>
  </si>
  <si>
    <t>・変更提案№AMW-Q20210383(#29724)に伴い、ルブリガイドの1図番削除。(061001)
・開発案件№C4022-011 に基づき、中国向けHyperion AIH滅菌器追加。（1811827、1811831、1811849、1811851、1811861、
  1811863、1811875、1811877、1811907、1811909、1811910、1811911、1811913、1811923、1861038、1861040)
  引用文書：滅菌バリVAL2201004-23, VA0090-01, VAL2003002-2, VAL2008008-21　製品評価 REP-QA(QC)210220-01
・開発案件№T3827-149 に基づき、NOCE向けSASUKEの図番追加。(2041191)
  引用文書：滅菌バリAMD-Q210813　製品評価AMD-DT38271641、AMD-DT38271582、AMD-DT38271511
・誤記修正。（AIＨ滅菌機追加（1456043、14561044、1456046～1456049））</t>
    <rPh sb="54" eb="56">
      <t>カイハツ</t>
    </rPh>
    <rPh sb="56" eb="58">
      <t>アンケン</t>
    </rPh>
    <rPh sb="70" eb="71">
      <t>モト</t>
    </rPh>
    <rPh sb="74" eb="77">
      <t>チュウゴクム</t>
    </rPh>
    <rPh sb="231" eb="233">
      <t>インヨウ</t>
    </rPh>
    <rPh sb="233" eb="235">
      <t>ブンショ</t>
    </rPh>
    <rPh sb="294" eb="298">
      <t>セイヒンヒョウカ</t>
    </rPh>
    <rPh sb="344" eb="345">
      <t>ム</t>
    </rPh>
    <rPh sb="353" eb="357">
      <t>ズバンツイカ</t>
    </rPh>
    <phoneticPr fontId="1"/>
  </si>
  <si>
    <t>・変更提案№AMW-Q20220309(#29025)に伴い、韓国向けCorsair Pro 旧樹脂品の図番削除。(1941077、1941078)
・変更提案№AMW-Q20220220(#27105)に伴い、国内向けCorsair PV AIH滅菌器追加。(1941079、1941080)
  引用文書：滅菌バリAMD-Q220836 Ver.1　製品評価 AMD-Q221456</t>
    <phoneticPr fontId="1"/>
  </si>
  <si>
    <t>・変更提案№AMW-Q20220306(#28932)に伴い、PTCA Guide Wire (MDD認証の有効期限切れ)の図番削除。(1136004～
  1136036、1136038、1136039、1136041～1136044、1136052～1136055、1136058～1136061、1136068～1136076、1136081～
  1136091、1136094～1136098、1436003～1436009、1436011～1436027、1436029～1436031、1436033～1436036、1436038
  ～1436043、1436051～1436054、1436056～1436059、1436066～1436074、1436078～1436084、1436086～1436088、
  1436090～1436095、1436202～1436242、1436247～1436254、1436259～1436267、1436270～1436287、2131319～
  2131328、2131341～2131344、2131350～2131352、2131357～2131377、2131384～2131409、1136037、1136092、1436010、
  1436028、1436032、1436037、1436085、2131411、1136040、1136093、1436089、2131410)
・開発案件№G4024-329 に基づき、US向けGladius Mongo18 PV ESの図番追加。(2131475～2131480)
  引用文書：滅菌バリAMD-Q180823 Ver.2, AMD-Q220807 Ver.1, VA0229-01　製品評価 AMD-DG40243012
・変更提案№AMW-Q191201-11に伴い、Astato XS 9-12 300cm, Astato XS 9-40 300cm TFC滅菌器追加(2031351、2031352)
  引用文書：滅菌バリAMD-Q210883　製品評価 AMD-Q221421, AMD-DA41293007, AMD-DA41297008, AMO-Q190036,
  AMD-Q191504, AMD-DA41296007, AMD-DA41298007, AMD-Q210330</t>
    <rPh sb="850" eb="853">
      <t>メッキンキ</t>
    </rPh>
    <rPh sb="853" eb="855">
      <t>ツイカ</t>
    </rPh>
    <phoneticPr fontId="1"/>
  </si>
  <si>
    <t>AMD-Q220866</t>
  </si>
  <si>
    <t>・開発案件№A4128-228 に基づき、Peri GW NOCE向けの図番追加。(2231001～2231042)
  引用文書：滅菌バリAMD-Q220866　製品評価 FR議事録AMD-DA41282076、品質連絡書AMC-Q210225、
　設計移管総括報告書AMD-DA41282075
・誤記修正。(2131422～2131427、2131434～2131439)</t>
    <rPh sb="1" eb="3">
      <t>カイハツ</t>
    </rPh>
    <rPh sb="3" eb="5">
      <t>アンケン</t>
    </rPh>
    <rPh sb="17" eb="18">
      <t>モト</t>
    </rPh>
    <rPh sb="33" eb="34">
      <t>ム</t>
    </rPh>
    <rPh sb="36" eb="40">
      <t>ズバンツイカ</t>
    </rPh>
    <rPh sb="89" eb="92">
      <t>ギジロク</t>
    </rPh>
    <rPh sb="107" eb="112">
      <t>ヒンシツレンラクショ</t>
    </rPh>
    <rPh sb="126" eb="130">
      <t>セッケイイカン</t>
    </rPh>
    <rPh sb="130" eb="132">
      <t>ソウカツ</t>
    </rPh>
    <rPh sb="132" eb="135">
      <t>ホウコクショ</t>
    </rPh>
    <phoneticPr fontId="1"/>
  </si>
  <si>
    <t>・変更提案№AMW-Q20220335(#29595)に伴い、MastersシリーズのCE向けの図番削除。(14A1013～14A1024、1741001～
  1741012、2041001～2041007、2041092～2041096)
・変更提案№AMW-Q20220379(#30574)に伴い、Astato XS 20, Astato 30 AIH滅菌器追加。(2131418～2131421)
  引用文書：滅菌バリAMD-Q220871
・誤記修正。(2141003～2141026)</t>
    <rPh sb="45" eb="46">
      <t>ム</t>
    </rPh>
    <rPh sb="228" eb="232">
      <t>ゴキシュウセイ</t>
    </rPh>
    <phoneticPr fontId="1"/>
  </si>
  <si>
    <t>・変更提案№AMW-Q20220343(#29785)に伴い、Neurovascular Guide Wire (MDD認証の有効期限切れ)の図番削除。
  (1456023～1456027、1456029、1456031、1456033、1556032、1556033、1631060、1631062、1731005、1731019～1731028)</t>
    <phoneticPr fontId="1"/>
  </si>
  <si>
    <t>・変更提案№AMW-Q20220378(#30521)に伴い、ASTATO XS 40の適用滅菌器にAIHを追加。（2131450、2131451）
 引用文書：滅菌バリ　AMD-Q220871</t>
    <rPh sb="28" eb="29">
      <t>トモナ</t>
    </rPh>
    <rPh sb="76" eb="78">
      <t>インヨウ</t>
    </rPh>
    <rPh sb="78" eb="80">
      <t>ブンショ</t>
    </rPh>
    <phoneticPr fontId="1"/>
  </si>
  <si>
    <t>・変更提案№変更提案№AMW-Q191403-3に伴い、NC Kamuiの適用滅菌器にAIHをを追加。（2041042～2041046）
 引用文書：評価レポート：AMD-Q221499、AMD-Q221579、滅菌バリ：VAL2208007-21</t>
    <rPh sb="25" eb="26">
      <t>トモナ</t>
    </rPh>
    <rPh sb="70" eb="72">
      <t>インヨウ</t>
    </rPh>
    <rPh sb="72" eb="74">
      <t>ブンショ</t>
    </rPh>
    <phoneticPr fontId="1"/>
  </si>
  <si>
    <t>・開発案件№C4022-014に基づき、ASAHI Hyperion NOCE向けの図番追加。(2211001～2211384）
 引用文書：評価レポート：AMD-DC40220223、滅菌バリ：AMC-DC40220306, AMD-Q220867 Ver.1 #22061</t>
    <rPh sb="66" eb="68">
      <t>インヨウ</t>
    </rPh>
    <rPh sb="68" eb="70">
      <t>ブンショ</t>
    </rPh>
    <phoneticPr fontId="1"/>
  </si>
  <si>
    <t>HW60JR400P10000 NOCE</t>
  </si>
  <si>
    <t>HW60JR450P10000 NOCE</t>
  </si>
  <si>
    <t>HW60JR500P10000 NOCE</t>
  </si>
  <si>
    <t>HW60JR350P09000 NOCE</t>
  </si>
  <si>
    <t>HW60JR400P09000 NOCE</t>
  </si>
  <si>
    <t>HW60AR100P10000 NOCE</t>
  </si>
  <si>
    <t>HW60AR200P10000 NOCE</t>
  </si>
  <si>
    <t>HW60JR352P10000 NOCE</t>
  </si>
  <si>
    <t>HW60JR402P10000 NOCE</t>
  </si>
  <si>
    <t>HW60JR452P10000 NOCE</t>
  </si>
  <si>
    <t>HW60JR502P10000 NOCE</t>
  </si>
  <si>
    <t>HW60JR352P09000 NOCE</t>
  </si>
  <si>
    <t>HW60JR402P09000 NOCE</t>
  </si>
  <si>
    <t>HW60AR102P10000 NOCE</t>
  </si>
  <si>
    <t>HW60AR202P10000 NOCE</t>
  </si>
  <si>
    <t>HW60JL300P10000 NOCE</t>
  </si>
  <si>
    <t>HW60JL350P10000 NOCE</t>
  </si>
  <si>
    <t>HW60JL400P10000 NOCE</t>
  </si>
  <si>
    <t>HW60JL450P10000 NOCE</t>
  </si>
  <si>
    <t>HW60JL500P10000 NOCE</t>
  </si>
  <si>
    <t>HW60JL300P10001 NOCE</t>
  </si>
  <si>
    <t>HW60JL350P10001 NOCE</t>
  </si>
  <si>
    <t>HW60JL400P10001 NOCE</t>
  </si>
  <si>
    <t>HW60JL450P10001 NOCE</t>
  </si>
  <si>
    <t>HW60JL500P10001 NOCE</t>
  </si>
  <si>
    <t>HW60JL350P09000 NOCE</t>
  </si>
  <si>
    <t>HW60JL400P09000 NOCE</t>
  </si>
  <si>
    <t>HW60PB300P10000 NOCE</t>
  </si>
  <si>
    <t>HW60PB350P10000 NOCE</t>
  </si>
  <si>
    <t>HW60PB400P10000 NOCE</t>
  </si>
  <si>
    <t>HW60PB300P09000 NOCE</t>
  </si>
  <si>
    <t>HW60PB350P09000 NOCE</t>
  </si>
  <si>
    <t>HW60PB400P09000 NOCE</t>
  </si>
  <si>
    <t>HW60SC350P10000 NOCE</t>
  </si>
  <si>
    <t>HW60SC400P10000 NOCE</t>
  </si>
  <si>
    <t>HW60AL070P10000 NOCE</t>
  </si>
  <si>
    <t>HW60AL100P10000 NOCE</t>
  </si>
  <si>
    <t>HW60AL070P09000 NOCE</t>
  </si>
  <si>
    <t>HW60AL100P09000 NOCE</t>
  </si>
  <si>
    <t>HW60AL070P10002 NOCE</t>
  </si>
  <si>
    <t>HW60AL100P10002 NOCE</t>
  </si>
  <si>
    <t>HW60AL070P09002 NOCE</t>
  </si>
  <si>
    <t>HW60AL100P09002 NOCE</t>
  </si>
  <si>
    <t>HW60HS010P10000 NOCE</t>
  </si>
  <si>
    <t>HW60HS020P10000 NOCE</t>
  </si>
  <si>
    <t>HW60CP100P10000 NOCE</t>
  </si>
  <si>
    <t>HW60CP150P10000 NOCE</t>
  </si>
  <si>
    <t>HW60CP200P10000 NOCE</t>
  </si>
  <si>
    <t>HW60CP250P10000 NOCE</t>
  </si>
  <si>
    <t>HW60CP270P10000 NOCE</t>
  </si>
  <si>
    <t>HW60CP300P10000 NOCE</t>
  </si>
  <si>
    <t>HW60CP320P10000 NOCE</t>
  </si>
  <si>
    <t>HW60CP350P10000 NOCE</t>
  </si>
  <si>
    <t>HW60MP010P10000 NOCE</t>
  </si>
  <si>
    <t>HW60MP020P10000 NOCE</t>
  </si>
  <si>
    <t>HW60JL302P10000 NOCE</t>
  </si>
  <si>
    <t>HW60JL352P10000 NOCE</t>
  </si>
  <si>
    <t>HW60JL402P10000 NOCE</t>
  </si>
  <si>
    <t>HW60JL452P10000 NOCE</t>
  </si>
  <si>
    <t>HW60JL502P10000 NOCE</t>
  </si>
  <si>
    <t>HW60JL352P09000 NOCE</t>
  </si>
  <si>
    <t>HW60JL402P09000 NOCE</t>
  </si>
  <si>
    <t>HW60JL302P10001 NOCE</t>
  </si>
  <si>
    <t>HW60JL352P10001 NOCE</t>
  </si>
  <si>
    <t>HW60JL402P10001 NOCE</t>
  </si>
  <si>
    <t>HW60JL452P10001 NOCE</t>
  </si>
  <si>
    <t>HW60JL502P10001 NOCE</t>
  </si>
  <si>
    <t>HW60JL352P09001 NOCE</t>
  </si>
  <si>
    <t>HW60JL402P09001 NOCE</t>
  </si>
  <si>
    <t>HW60PB302P10000 NOCE</t>
  </si>
  <si>
    <t>HW60PB352P10000 NOCE</t>
  </si>
  <si>
    <t>HW60PB402P10000 NOCE</t>
  </si>
  <si>
    <t>HW60PB302P09000 NOCE</t>
  </si>
  <si>
    <t>HW60PB352P09000 NOCE</t>
  </si>
  <si>
    <t>HW60PB402P09000 NOCE</t>
  </si>
  <si>
    <t>HW60SC352P10000 NOCE</t>
  </si>
  <si>
    <t>HW60SC402P10000 NOCE</t>
  </si>
  <si>
    <t>HW60AL072P10000 NOCE</t>
  </si>
  <si>
    <t>HW60AL102P10000 NOCE</t>
  </si>
  <si>
    <t>HW60AL072P09000 NOCE</t>
  </si>
  <si>
    <t>HW60AL102P09000 NOCE</t>
  </si>
  <si>
    <t>HW60AL072P10002 NOCE</t>
  </si>
  <si>
    <t>HW60AL102P10002 NOCE</t>
  </si>
  <si>
    <t>HW60AL072P09002 NOCE</t>
  </si>
  <si>
    <t>HW60AL102P09002 NOCE</t>
  </si>
  <si>
    <t>HW60HS012P10000 NOCE</t>
  </si>
  <si>
    <t>HW60HS022P10000 NOCE</t>
  </si>
  <si>
    <t>HW60MP012P10000 NOCE</t>
  </si>
  <si>
    <t>HW60MP022P10000 NOCE</t>
  </si>
  <si>
    <t>HW60SP300P10000 NOCE</t>
  </si>
  <si>
    <t>HW60SP350P10000 NOCE</t>
  </si>
  <si>
    <t>HW60SP370P10000 NOCE</t>
  </si>
  <si>
    <t>HW60SP400P10000 NOCE</t>
  </si>
  <si>
    <t>HW60SP300P09000 NOCE</t>
  </si>
  <si>
    <t>HW60SP350P09000 NOCE</t>
  </si>
  <si>
    <t>HW60SP400P09000 NOCE</t>
  </si>
  <si>
    <t>HW60SA350P10000 NOCE</t>
  </si>
  <si>
    <t>HW60SA400P10000 NOCE</t>
  </si>
  <si>
    <t>HW60IM000P10000 NOCE</t>
  </si>
  <si>
    <t>HW60RB070P10000 NOCE</t>
  </si>
  <si>
    <t>HW60RB100P10000 NOCE</t>
  </si>
  <si>
    <t>HW60SP302P10000 NOCE</t>
  </si>
  <si>
    <t>HW60SP352P10000 NOCE</t>
  </si>
  <si>
    <t>HW60SP372P10000 NOCE</t>
  </si>
  <si>
    <t>HW60SP402P10000 NOCE</t>
  </si>
  <si>
    <t>HW60SP302P09000 NOCE</t>
  </si>
  <si>
    <t>HW60SP352P09000 NOCE</t>
  </si>
  <si>
    <t>HW60SP402P09000 NOCE</t>
  </si>
  <si>
    <t>HW60SA352P10000 NOCE</t>
  </si>
  <si>
    <t>HW60SA402P10000 NOCE</t>
  </si>
  <si>
    <t>HW60IM002P10000 NOCE</t>
  </si>
  <si>
    <t>HW60RB072P10000 NOCE</t>
  </si>
  <si>
    <t>HW60RB102P10000 NOCE</t>
  </si>
  <si>
    <t>HW60AL150P10000 NOCE</t>
  </si>
  <si>
    <t>HW60AL200P10000 NOCE</t>
  </si>
  <si>
    <t>HW60AL150P09000 NOCE</t>
  </si>
  <si>
    <t>HW60AL150P10002 NOCE</t>
  </si>
  <si>
    <t>HW60AL200P10002 NOCE</t>
  </si>
  <si>
    <t>HW60AL150P09002 NOCE</t>
  </si>
  <si>
    <t>HW60AL200P09002 NOCE</t>
  </si>
  <si>
    <t>HW60AL152P10000 NOCE</t>
  </si>
  <si>
    <t>HW60AL202P10000 NOCE</t>
  </si>
  <si>
    <t>HW60AL152P09000 NOCE</t>
  </si>
  <si>
    <t>HW60AL152P10002 NOCE</t>
  </si>
  <si>
    <t>HW60AL202P10002 NOCE</t>
  </si>
  <si>
    <t>HW60AL152P09002 NOCE</t>
  </si>
  <si>
    <t>HW60AL202P09002 NOCE</t>
  </si>
  <si>
    <t>HW70JR350P10000 NOCE</t>
  </si>
  <si>
    <t>HW70JR400P10000 NOCE</t>
  </si>
  <si>
    <t>HW70JR450P10000 NOCE</t>
  </si>
  <si>
    <t>HW70JR500P10000 NOCE</t>
  </si>
  <si>
    <t>HW70JR350P09000 NOCE</t>
  </si>
  <si>
    <t>HW70JR400P09000 NOCE</t>
  </si>
  <si>
    <t>HW70AR100P10000 NOCE</t>
  </si>
  <si>
    <t>HW70AR200P10000 NOCE</t>
  </si>
  <si>
    <t>HW70JR352P10000 NOCE</t>
  </si>
  <si>
    <t>HW70JR402P10000 NOCE</t>
  </si>
  <si>
    <t>HW70JR452P10000 NOCE</t>
  </si>
  <si>
    <t>HW70JR502P10000 NOCE</t>
  </si>
  <si>
    <t>HW70JR352P09000 NOCE</t>
  </si>
  <si>
    <t>HW70JR402P09000 NOCE</t>
  </si>
  <si>
    <t>HW70AR102P10000 NOCE</t>
  </si>
  <si>
    <t>HW70AR202P10000 NOCE</t>
  </si>
  <si>
    <t>HW70JL300P10000 NOCE</t>
  </si>
  <si>
    <t>HW70JL350P10000 NOCE</t>
  </si>
  <si>
    <t>HW70JL400P10000 NOCE</t>
  </si>
  <si>
    <t>HW70JL450P10000 NOCE</t>
  </si>
  <si>
    <t>HW70JL500P10000 NOCE</t>
  </si>
  <si>
    <t>HW70JL300P10001 NOCE</t>
  </si>
  <si>
    <t>HW70JL350P10001 NOCE</t>
  </si>
  <si>
    <t>HW70JL400P10001 NOCE</t>
  </si>
  <si>
    <t>HW70JL450P10001 NOCE</t>
  </si>
  <si>
    <t>HW70JL500P10001 NOCE</t>
  </si>
  <si>
    <t>HW70JL350P09000 NOCE</t>
  </si>
  <si>
    <t>HW70JL400P09000 NOCE</t>
  </si>
  <si>
    <t>HW70PB300P10000 NOCE</t>
  </si>
  <si>
    <t>HW70PB350P10000 NOCE</t>
  </si>
  <si>
    <t>HW70PB400P10000 NOCE</t>
  </si>
  <si>
    <t>HW70PB350P09000 NOCE</t>
  </si>
  <si>
    <t>HW70PB300P09000 NOCE</t>
  </si>
  <si>
    <t>HW70PB400P09000 NOCE</t>
  </si>
  <si>
    <t>HW70SC350P10000 NOCE</t>
  </si>
  <si>
    <t>HW70SC400P10000 NOCE</t>
  </si>
  <si>
    <t>HW70AL070P10000 NOCE</t>
  </si>
  <si>
    <t>HW70AL100P10000 NOCE</t>
  </si>
  <si>
    <t>HW70AL070P09000 NOCE</t>
  </si>
  <si>
    <t>HW70AL100P09000 NOCE</t>
  </si>
  <si>
    <t>HW70AL070P10002 NOCE</t>
  </si>
  <si>
    <t>HW70AL100P10002 NOCE</t>
  </si>
  <si>
    <t>HW70AL070P09002 NOCE</t>
  </si>
  <si>
    <t>HW70AL100P09002 NOCE</t>
  </si>
  <si>
    <t>HW70HS010P10000 NOCE</t>
  </si>
  <si>
    <t>HW70HS020P10000 NOCE</t>
  </si>
  <si>
    <t>HW70CP100P10000 NOCE</t>
  </si>
  <si>
    <t>HW70CP150P10000 NOCE</t>
  </si>
  <si>
    <t>HW70CP200P10000 NOCE</t>
  </si>
  <si>
    <t>HW70CP250P10000 NOCE</t>
  </si>
  <si>
    <t>HW70CP270P10000 NOCE</t>
  </si>
  <si>
    <t>HW70CP300P10000 NOCE</t>
  </si>
  <si>
    <t>HW70CP320P10000 NOCE</t>
  </si>
  <si>
    <t>HW70CP350P10000 NOCE</t>
  </si>
  <si>
    <t>HW70MP010P10000 NOCE</t>
  </si>
  <si>
    <t>HW70MP020P10000 NOCE</t>
  </si>
  <si>
    <t>HW70JL302P10000 NOCE</t>
  </si>
  <si>
    <t>HW70JL352P10000 NOCE</t>
  </si>
  <si>
    <t>HW70JL402P10000 NOCE</t>
  </si>
  <si>
    <t>HW70JL452P10000 NOCE</t>
  </si>
  <si>
    <t>HW70JL502P10000 NOCE</t>
  </si>
  <si>
    <t>HW70JL352P09000 NOCE</t>
  </si>
  <si>
    <t>HW70JL402P09000 NOCE</t>
  </si>
  <si>
    <t>HW70JL302P10001 NOCE</t>
  </si>
  <si>
    <t>HW70JL352P10001 NOCE</t>
  </si>
  <si>
    <t>HW70JL402P10001 NOCE</t>
  </si>
  <si>
    <t>HW70JL452P10001 NOCE</t>
  </si>
  <si>
    <t>HW70JL502P10001 NOCE</t>
  </si>
  <si>
    <t>HW70JL352P09001 NOCE</t>
  </si>
  <si>
    <t>HW70JL402P09001 NOCE</t>
  </si>
  <si>
    <t>HW70PB302P10000 NOCE</t>
  </si>
  <si>
    <t>HW70PB352P10000 NOCE</t>
  </si>
  <si>
    <t>HW70PB402P10000 NOCE</t>
  </si>
  <si>
    <t>HW70PB302P09000 NOCE</t>
  </si>
  <si>
    <t>HW70PB352P09000 NOCE</t>
  </si>
  <si>
    <t>HW70PB402P09000 NOCE</t>
  </si>
  <si>
    <t>HW70SC352P10000 NOCE</t>
  </si>
  <si>
    <t>HW70SC402P10000 NOCE</t>
  </si>
  <si>
    <t>HW70AL072P10000 NOCE</t>
  </si>
  <si>
    <t>HW70AL102P10000 NOCE</t>
  </si>
  <si>
    <t>HW70AL072P09000 NOCE</t>
  </si>
  <si>
    <t>HW70AL102P09000 NOCE</t>
  </si>
  <si>
    <t>HW70AL072P10002 NOCE</t>
  </si>
  <si>
    <t>HW70AL102P10002 NOCE</t>
  </si>
  <si>
    <t>HW70AL072P09002 NOCE</t>
  </si>
  <si>
    <t>HW70AL102P09002 NOCE</t>
  </si>
  <si>
    <t>HW70HS012P10000 NOCE</t>
  </si>
  <si>
    <t>HW70HS022P10000 NOCE</t>
  </si>
  <si>
    <t>HW70MP012P10000 NOCE</t>
  </si>
  <si>
    <t>HW70MP022P10000 NOCE</t>
  </si>
  <si>
    <t>HW70SP300P10000 NOCE</t>
  </si>
  <si>
    <t>HW70SP350P10000 NOCE</t>
  </si>
  <si>
    <t>HW70SP370P10000 NOCE</t>
  </si>
  <si>
    <t>HW70SP400P10000 NOCE</t>
  </si>
  <si>
    <t>HW70SP300P09000 NOCE</t>
  </si>
  <si>
    <t>HW70SP350P09000 NOCE</t>
  </si>
  <si>
    <t>HW70SP400P09000 NOCE</t>
  </si>
  <si>
    <t>HW70SA350P10000 NOCE</t>
  </si>
  <si>
    <t>HW70SA400P10000 NOCE</t>
  </si>
  <si>
    <t>HW70IM000P10000 NOCE</t>
  </si>
  <si>
    <t>HW70RB070P10000 NOCE</t>
  </si>
  <si>
    <t>HW70RB100P10000 NOCE</t>
  </si>
  <si>
    <t>HW70SP302P10000 NOCE</t>
  </si>
  <si>
    <t>HW70SP352P10000 NOCE</t>
  </si>
  <si>
    <t>HW70SP372P10000 NOCE</t>
  </si>
  <si>
    <t>HW70SP402P10000 NOCE</t>
  </si>
  <si>
    <t>HW70SP302P09000 NOCE</t>
  </si>
  <si>
    <t>HW70SP352P09000 NOCE</t>
  </si>
  <si>
    <t>HW70SP402P09000 NOCE</t>
  </si>
  <si>
    <t>HW70SA352P10000 NOCE</t>
  </si>
  <si>
    <t>HW70SA402P10000 NOCE</t>
  </si>
  <si>
    <t>HW70IM002P10000 NOCE</t>
  </si>
  <si>
    <t>HW70RB072P10000 NOCE</t>
  </si>
  <si>
    <t>HW70RB102P10000 NOCE</t>
  </si>
  <si>
    <t>HW70AL150P10000 NOCE</t>
  </si>
  <si>
    <t>HW70AL200P10000 NOCE</t>
  </si>
  <si>
    <t>HW70AL150P09000 NOCE</t>
  </si>
  <si>
    <t>HW70AL150P10002 NOCE</t>
  </si>
  <si>
    <t>HW70AL200P10002 NOCE</t>
  </si>
  <si>
    <t>HW70AL150P09002 NOCE</t>
  </si>
  <si>
    <t>HW70AL200P09002 NOCE</t>
  </si>
  <si>
    <t>HW70AL152P10000 NOCE</t>
  </si>
  <si>
    <t>HW70AL202P10000 NOCE</t>
  </si>
  <si>
    <t>HW70AL152P09000 NOCE</t>
  </si>
  <si>
    <t>HW70AL152P10002 NOCE</t>
  </si>
  <si>
    <t>HW70AL202P10002 NOCE</t>
  </si>
  <si>
    <t>HW70AL152P09002 NOCE</t>
  </si>
  <si>
    <t>HW70AL202P09002 NOCE</t>
  </si>
  <si>
    <t>HW80JR350P10000 NOCE</t>
  </si>
  <si>
    <t>HW80JR400P10000 NOCE</t>
  </si>
  <si>
    <t>HW80JR450P10000 NOCE</t>
  </si>
  <si>
    <t>HW80JR500P10000 NOCE</t>
  </si>
  <si>
    <t>HW80JR350P09000 NOCE</t>
  </si>
  <si>
    <t>HW80JR400P09000 NOCE</t>
  </si>
  <si>
    <t>HW80AR100P10000 NOCE</t>
  </si>
  <si>
    <t>HW80AR200P10000 NOCE</t>
  </si>
  <si>
    <t>HW80JR352P10000 NOCE</t>
  </si>
  <si>
    <t>HW80JR402P10000 NOCE</t>
  </si>
  <si>
    <t>HW80JR452P10000 NOCE</t>
  </si>
  <si>
    <t>HW80JR502P10000 NOCE</t>
  </si>
  <si>
    <t>HW80JR352P09000 NOCE</t>
  </si>
  <si>
    <t>HW80JR402P09000 NOCE</t>
  </si>
  <si>
    <t>HW80AR102P10000 NOCE</t>
  </si>
  <si>
    <t>HW80AR202P10000 NOCE</t>
  </si>
  <si>
    <t>HW80JL300P10000 NOCE</t>
  </si>
  <si>
    <t>HW80JL350P10000 NOCE</t>
  </si>
  <si>
    <t>HW80JL400P10000 NOCE</t>
  </si>
  <si>
    <t>HW80JL450P10000 NOCE</t>
  </si>
  <si>
    <t>HW80JL500P10000 NOCE</t>
  </si>
  <si>
    <t>HW80JL300P10001 NOCE</t>
  </si>
  <si>
    <t>HW80JL350P10001 NOCE</t>
  </si>
  <si>
    <t>HW80JL400P10001 NOCE</t>
  </si>
  <si>
    <t>HW80JL450P10001 NOCE</t>
  </si>
  <si>
    <t>HW80JL500P10001 NOCE</t>
  </si>
  <si>
    <t>HW80JL350P09000 NOCE</t>
  </si>
  <si>
    <t>HW80JL400P09000 NOCE</t>
  </si>
  <si>
    <t>HW80PB300P10000 NOCE</t>
  </si>
  <si>
    <t>HW80PB350P10000 NOCE</t>
  </si>
  <si>
    <t>HW80PB400P10000 NOCE</t>
  </si>
  <si>
    <t>HW80PB350P09000 NOCE</t>
  </si>
  <si>
    <t>HW80PB300P09000 NOCE</t>
  </si>
  <si>
    <t>HW80PB400P09000 NOCE</t>
  </si>
  <si>
    <t>HW80SC350P10000 NOCE</t>
  </si>
  <si>
    <t>HW80SC400P10000 NOCE</t>
  </si>
  <si>
    <t>HW80AL070P10000 NOCE</t>
  </si>
  <si>
    <t>HW80AL100P10000 NOCE</t>
  </si>
  <si>
    <t>HW80AL070P09000 NOCE</t>
  </si>
  <si>
    <t>HW80AL100P09000 NOCE</t>
  </si>
  <si>
    <t>HW80AL070P10002 NOCE</t>
  </si>
  <si>
    <t>HW80AL100P10002 NOCE</t>
  </si>
  <si>
    <t>HW80AL070P09002 NOCE</t>
  </si>
  <si>
    <t>HW80AL100P09002 NOCE</t>
  </si>
  <si>
    <t>HW80HS010P10000 NOCE</t>
  </si>
  <si>
    <t>HW80HS020P10000 NOCE</t>
  </si>
  <si>
    <t>HW80CP100P10000 NOCE</t>
  </si>
  <si>
    <t>HW80CP150P10000 NOCE</t>
  </si>
  <si>
    <t>HW80CP200P10000 NOCE</t>
  </si>
  <si>
    <t>HW80CP250P10000 NOCE</t>
  </si>
  <si>
    <t>HW80CP270P10000 NOCE</t>
  </si>
  <si>
    <t>HW80CP300P10000 NOCE</t>
  </si>
  <si>
    <t>HW80CP320P10000 NOCE</t>
  </si>
  <si>
    <t>HW80CP350P10000 NOCE</t>
  </si>
  <si>
    <t>HW80MP010P10000 NOCE</t>
  </si>
  <si>
    <t>HW80MP020P10000 NOCE</t>
  </si>
  <si>
    <t>HW80JL302P10000 NOCE</t>
  </si>
  <si>
    <t>HW80JL352P10000 NOCE</t>
  </si>
  <si>
    <t>HW80JL402P10000 NOCE</t>
  </si>
  <si>
    <t>HW80JL452P10000 NOCE</t>
  </si>
  <si>
    <t>HW80JL502P10000 NOCE</t>
  </si>
  <si>
    <t>HW80JL352P09000 NOCE</t>
  </si>
  <si>
    <t>HW80JL402P09000 NOCE</t>
  </si>
  <si>
    <t>HW80JL302P10001 NOCE</t>
  </si>
  <si>
    <t>HW80JL352P10001 NOCE</t>
  </si>
  <si>
    <t>HW80JL402P10001 NOCE</t>
  </si>
  <si>
    <t>HW80JL452P10001 NOCE</t>
  </si>
  <si>
    <t>HW80JL502P10001 NOCE</t>
  </si>
  <si>
    <t>HW80JL352P09001 NOCE</t>
  </si>
  <si>
    <t>HW80JL402P09001 NOCE</t>
  </si>
  <si>
    <t>HW80PB302P10000 NOCE</t>
  </si>
  <si>
    <t>HW80PB352P10000 NOCE</t>
  </si>
  <si>
    <t>HW80PB402P10000 NOCE</t>
  </si>
  <si>
    <t>HW80PB302P09000 NOCE</t>
  </si>
  <si>
    <t>HW80PB352P09000 NOCE</t>
  </si>
  <si>
    <t>HW80PB402P09000 NOCE</t>
  </si>
  <si>
    <t>HW80SC352P10000 NOCE</t>
  </si>
  <si>
    <t>HW80SC402P10000 NOCE</t>
  </si>
  <si>
    <t>HW80AL072P10000 NOCE</t>
  </si>
  <si>
    <t>HW80AL102P10000 NOCE</t>
  </si>
  <si>
    <t>HW80AL072P09000 NOCE</t>
  </si>
  <si>
    <t>HW80AL102P09000 NOCE</t>
  </si>
  <si>
    <t>HW80AL072P10002 NOCE</t>
  </si>
  <si>
    <t>HW80AL102P10002 NOCE</t>
  </si>
  <si>
    <t>HW80AL072P09002 NOCE</t>
  </si>
  <si>
    <t>HW80AL102P09002 NOCE</t>
  </si>
  <si>
    <t>HW80HS012P10000 NOCE</t>
  </si>
  <si>
    <t>HW80HS022P10000 NOCE</t>
  </si>
  <si>
    <t>HW80MP012P10000 NOCE</t>
  </si>
  <si>
    <t>HW80MP022P10000 NOCE</t>
  </si>
  <si>
    <t>HW80SP300P10000 NOCE</t>
  </si>
  <si>
    <t>HW80SP350P10000 NOCE</t>
  </si>
  <si>
    <t>HW80SP370P10000 NOCE</t>
  </si>
  <si>
    <t>HW80SP400P10000 NOCE</t>
  </si>
  <si>
    <t>HW80SP300P09000 NOCE</t>
  </si>
  <si>
    <t>HW80SP350P09000 NOCE</t>
  </si>
  <si>
    <t>HW80SP400P09000 NOCE</t>
  </si>
  <si>
    <t>HW80SA350P10000 NOCE</t>
  </si>
  <si>
    <t>HW80SA400P10000 NOCE</t>
  </si>
  <si>
    <t>HW80IM000P10000 NOCE</t>
  </si>
  <si>
    <t>HW80RB070P10000 NOCE</t>
  </si>
  <si>
    <t>HW80RB100P10000 NOCE</t>
  </si>
  <si>
    <t>HW80SP302P10000 NOCE</t>
  </si>
  <si>
    <t>HW80SP352P10000 NOCE</t>
  </si>
  <si>
    <t>HW80SP372P10000 NOCE</t>
  </si>
  <si>
    <t>HW80SP402P10000 NOCE</t>
  </si>
  <si>
    <t>HW80SP302P09000 NOCE</t>
  </si>
  <si>
    <t>HW80SP352P09000 NOCE</t>
  </si>
  <si>
    <t>HW80SP402P09000 NOCE</t>
  </si>
  <si>
    <t>HW80SA352P10000 NOCE</t>
  </si>
  <si>
    <t>HW80SA402P10000 NOCE</t>
  </si>
  <si>
    <t>HW80IM002P10000 NOCE</t>
  </si>
  <si>
    <t>HW80RB072P10000 NOCE</t>
  </si>
  <si>
    <t>HW80RB102P10000 NOCE</t>
  </si>
  <si>
    <t>HW80AL150P10000 NOCE</t>
  </si>
  <si>
    <t>HW80AL200P10000 NOCE</t>
  </si>
  <si>
    <t>HW80AL150P09000 NOCE</t>
  </si>
  <si>
    <t>HW80AL150P10002 NOCE</t>
  </si>
  <si>
    <t>HW80AL200P10002 NOCE</t>
  </si>
  <si>
    <t>HW80AL150P09002 NOCE</t>
  </si>
  <si>
    <t>HW80AL200P09002 NOCE</t>
  </si>
  <si>
    <t>HW80AL152P10000 NOCE</t>
  </si>
  <si>
    <t>HW80AL202P10000 NOCE</t>
  </si>
  <si>
    <t>HW80AL152P09000 NOCE</t>
  </si>
  <si>
    <t>HW80AL152P10002 NOCE</t>
  </si>
  <si>
    <t>HW80AL202P10002 NOCE</t>
  </si>
  <si>
    <t>HW80AL152P09002 NOCE</t>
  </si>
  <si>
    <t>HW80AL202P09002 NOCE</t>
  </si>
  <si>
    <t>・変更提案№AMW-Q20220439(#31680)に伴い、該当製品のAIT E号機適用。(1941100, 1941101)
 引用文書：滅菌バリ：20-QJ134 (4202095-TDR114-RO)
・開発案件№A0304-247に基づき、Tornus 2.1Fr/Torus 2.6Fr 88Flex NOCE向けの図番追加。(2241001, 2241002)
 引用文書：評価レポート：AMD-DA03042080、滅菌バリ：AMC-DA03042608, AMD-Q220876 Ver.1 #22070
・開発案件№A4624-100に基づき、SUOH 03 PVの国内向けの図番追加。(2231086～2231089)
 引用文書：評価レポート：AMD-DA46241042, AMD-DA46241003、滅菌バリ：AMD-Q220832
・誤記修正。(15A1027～15A1029、Pouch typeをCatheter, Straight→Catheter, Circle に修正)</t>
    <rPh sb="1" eb="6">
      <t>ヘンコウテイアンナンバー</t>
    </rPh>
    <rPh sb="28" eb="29">
      <t>トモナ</t>
    </rPh>
    <rPh sb="106" eb="108">
      <t>カイハツ</t>
    </rPh>
    <rPh sb="108" eb="110">
      <t>アンケン</t>
    </rPh>
    <rPh sb="121" eb="122">
      <t>モト</t>
    </rPh>
    <rPh sb="161" eb="162">
      <t>ム</t>
    </rPh>
    <rPh sb="164" eb="166">
      <t>ズバン</t>
    </rPh>
    <rPh sb="166" eb="168">
      <t>ツイカ</t>
    </rPh>
    <rPh sb="189" eb="193">
      <t>インヨウブンショ</t>
    </rPh>
    <rPh sb="263" eb="267">
      <t>カイハツアンケン</t>
    </rPh>
    <rPh sb="278" eb="279">
      <t>モト</t>
    </rPh>
    <rPh sb="293" eb="295">
      <t>コクナイ</t>
    </rPh>
    <rPh sb="295" eb="296">
      <t>ム</t>
    </rPh>
    <rPh sb="298" eb="299">
      <t>ズ</t>
    </rPh>
    <rPh sb="299" eb="300">
      <t>バン</t>
    </rPh>
    <rPh sb="300" eb="302">
      <t>ツイカ</t>
    </rPh>
    <rPh sb="322" eb="326">
      <t>インヨウブンショ</t>
    </rPh>
    <rPh sb="327" eb="329">
      <t>ヒョウカ</t>
    </rPh>
    <rPh sb="365" eb="367">
      <t>メッキン</t>
    </rPh>
    <rPh sb="383" eb="387">
      <t>ゴキシュウセイ</t>
    </rPh>
    <rPh sb="453" eb="455">
      <t>シュウセイ</t>
    </rPh>
    <phoneticPr fontId="1"/>
  </si>
  <si>
    <t>・変更提案№AMW-Q20220396(#30960)に伴い、図番削除。（1436055、1236035）
・変更提案№AMW-Q20220213(#26990)に伴い、EXTENSIONの適用滅菌器にTFCを追加。（1731118）
 引用文書：滅菌バリ　TMVAL1709003, TMVAL1806006, TMVAL1908001, TMVAL2102001</t>
    <rPh sb="1" eb="3">
      <t>ヘンコウ</t>
    </rPh>
    <rPh sb="3" eb="5">
      <t>テイアン</t>
    </rPh>
    <rPh sb="28" eb="29">
      <t>トモナ</t>
    </rPh>
    <rPh sb="31" eb="33">
      <t>ズバン</t>
    </rPh>
    <rPh sb="33" eb="35">
      <t>サクジョ</t>
    </rPh>
    <phoneticPr fontId="1"/>
  </si>
  <si>
    <t>・変更提案№AMW-Q20220389(#30782)に伴い、Corsair ArmetのCE向けの図番削除。(1641007～1641010, 1941092～
 1941095)</t>
    <phoneticPr fontId="1"/>
  </si>
  <si>
    <t>2231043</t>
  </si>
  <si>
    <t>2231044</t>
  </si>
  <si>
    <t>・開発案件№A4141-117に基づき、CHIKAI V NOCE向けの図番追加。(2231043, 2231044)
 引用文書：滅菌バリ：AMD-Q220872 Ver.1
・品質関連連絡書AMW-Q212084にて滅菌回数変更。(1931145～1931148)</t>
    <rPh sb="110" eb="112">
      <t>メッキン</t>
    </rPh>
    <rPh sb="112" eb="114">
      <t>カイスウ</t>
    </rPh>
    <rPh sb="114" eb="116">
      <t>ヘンコウ</t>
    </rPh>
    <phoneticPr fontId="1"/>
  </si>
  <si>
    <t>・変更提案№AMW-Q20220415(#31398)に伴い、ASAHI PERIPHERAL GUIDE WIRE (MDD認証の有効期限切れ)の図番削除。
 (1256001～1256010, 1456001～1456010, 1631008～1631039, 1631063～1631072, 1731195～1731212, 1831010～1831041,
 2031156～2031167, 2131412～2131453)</t>
    <phoneticPr fontId="1"/>
  </si>
  <si>
    <t>HW80SP300P10000 KR</t>
  </si>
  <si>
    <t>HW80SP302P10000 KR</t>
  </si>
  <si>
    <t>HW80SP350P10000 KR</t>
  </si>
  <si>
    <t>HW80SP352P10000 KR</t>
  </si>
  <si>
    <t>HW80SP370P10000 KR</t>
  </si>
  <si>
    <t>HW80SP372P10000 KR</t>
  </si>
  <si>
    <t>HW80SP400P10000 KR</t>
  </si>
  <si>
    <t>HW80SP402P10000 KR</t>
  </si>
  <si>
    <t>HW80AL100P10000 KR</t>
  </si>
  <si>
    <t>HW80AL102P10000 KR</t>
  </si>
  <si>
    <t>HW80AL100P10002 KR</t>
  </si>
  <si>
    <t>HW80AL102P10002 KR</t>
  </si>
  <si>
    <t>HW80JR400P10000 KR</t>
  </si>
  <si>
    <t>HW80JR402P10000 KR</t>
  </si>
  <si>
    <t>ASAHI Hyperion 8Fr SPB3.0 SH 100cm</t>
  </si>
  <si>
    <t>ASAHI Hyperion 8Fr SPB3.5 SH 100cm</t>
  </si>
  <si>
    <t>ASAHI Hyperion 8Fr SPB3.75 SH 100cm</t>
  </si>
  <si>
    <t>ASAHI Hyperion 8Fr SPB4.0 SH 100cm</t>
  </si>
  <si>
    <t>ASAHI Hyperion 8Fr AL1.0 SH 100cm</t>
  </si>
  <si>
    <t>ASAHI Hyperion 8Fr SAL1.0 SH 100cm</t>
  </si>
  <si>
    <t>ASAHI Hyperion 8Fr JR4.0 SH 100cm</t>
  </si>
  <si>
    <t>VAL1909018-2 (AIH), VA0090-1 (AIT)</t>
  </si>
  <si>
    <t>・開発案件№C4022-1103に基づき、Hyperion 韓国向け 新樹脂変更品の図番追加。(2211771～2211999、2311143～2311183)
  引用文書：滅菌バリ：VAL1909018-2 (AIH), VA0090-1 (AIT)</t>
    <rPh sb="30" eb="33">
      <t>カンコクム</t>
    </rPh>
    <rPh sb="35" eb="38">
      <t>シンジュシ</t>
    </rPh>
    <rPh sb="38" eb="40">
      <t>ヘンコウ</t>
    </rPh>
    <rPh sb="40" eb="41">
      <t>ヒン</t>
    </rPh>
    <phoneticPr fontId="1"/>
  </si>
  <si>
    <t>AMC-C220407</t>
  </si>
  <si>
    <t>AMC-C220408</t>
  </si>
  <si>
    <t>AMC-C220409</t>
  </si>
  <si>
    <t>AMC-C220410</t>
  </si>
  <si>
    <t>AMC-C220411</t>
  </si>
  <si>
    <t>AMC-C220412</t>
  </si>
  <si>
    <t>AMC-C220413</t>
  </si>
  <si>
    <t>AMC-C220414</t>
  </si>
  <si>
    <t>AMC-C220415</t>
  </si>
  <si>
    <t>AMC-C220416</t>
  </si>
  <si>
    <t>AMC-C220417</t>
  </si>
  <si>
    <t>AMC-C220418</t>
  </si>
  <si>
    <t>AMC-C220419</t>
  </si>
  <si>
    <t>AMC-C220420</t>
  </si>
  <si>
    <t>AMC-C220421</t>
  </si>
  <si>
    <t>AMC-C220422</t>
  </si>
  <si>
    <t>AMC-C220423</t>
  </si>
  <si>
    <t>AMC-C220424</t>
  </si>
  <si>
    <t>AMC-C220425</t>
  </si>
  <si>
    <t>AMC-C220426</t>
  </si>
  <si>
    <t>HW80JL300P10001 CN</t>
  </si>
  <si>
    <t>HW80JL302P10000 CN</t>
  </si>
  <si>
    <t>HW80JL302P10001 CN</t>
  </si>
  <si>
    <t>HW80JL350P10000 CN</t>
  </si>
  <si>
    <t>HW80JL350P10001 CN</t>
  </si>
  <si>
    <t>HW80JL352P10000 CN</t>
  </si>
  <si>
    <t>HW80JL352P10001 CN</t>
  </si>
  <si>
    <t>HW80JL400P10000 CN</t>
  </si>
  <si>
    <t>HW80JL400P10001 CN</t>
  </si>
  <si>
    <t>HW80JL402P10000 CN</t>
  </si>
  <si>
    <t>HW80JL402P10001 CN</t>
  </si>
  <si>
    <t>HW80JL450P10000 CN</t>
  </si>
  <si>
    <t>HW80JL450P10001 CN</t>
  </si>
  <si>
    <t>HW80JL452P10000 CN</t>
  </si>
  <si>
    <t>HW80JL452P10001 CN</t>
  </si>
  <si>
    <t>HW80JL500P10000 CN</t>
  </si>
  <si>
    <t>HW80JL500P10001 CN</t>
  </si>
  <si>
    <t>HW80JL502P10000 CN</t>
  </si>
  <si>
    <t>HW80JL502P10001 CN</t>
  </si>
  <si>
    <t>HW80JL350P09000 CN</t>
  </si>
  <si>
    <t>HW80JL352P09000 CN</t>
  </si>
  <si>
    <t>HW80JL352P09001 CN</t>
  </si>
  <si>
    <t>HW80JL400P09000 CN</t>
  </si>
  <si>
    <t>HW80JL402P09000 CN</t>
  </si>
  <si>
    <t>HW80JL402P09001 CN</t>
  </si>
  <si>
    <t>HW80JR350P10000 CN</t>
  </si>
  <si>
    <t>HW80AL100P10000 CN</t>
  </si>
  <si>
    <t>HW80AL102P10000 CN</t>
  </si>
  <si>
    <t>HW80AL150P10000 CN</t>
  </si>
  <si>
    <t>HW80AL152P10000 CN</t>
  </si>
  <si>
    <t>HW80AL200P10000 CN</t>
  </si>
  <si>
    <t>HW80AL202P10000 CN</t>
  </si>
  <si>
    <t>HW80AL070P09000 CN</t>
  </si>
  <si>
    <t>HW80AL072P09000 CN</t>
  </si>
  <si>
    <t>HW80AL100P09000 CN</t>
  </si>
  <si>
    <t>HW80AL102P09000 CN</t>
  </si>
  <si>
    <t>HW80AL150P09000 CN</t>
  </si>
  <si>
    <t>HW80AL152P09000 CN</t>
  </si>
  <si>
    <t>HW80AL070P10002 CN</t>
  </si>
  <si>
    <t>HW80AL072P10002 CN</t>
  </si>
  <si>
    <t>HW80AL100P10002 CN</t>
  </si>
  <si>
    <t>HW80AL102P10002 CN</t>
  </si>
  <si>
    <t>HW80AL150P10002 CN</t>
  </si>
  <si>
    <t>HW80AL152P10002 CN</t>
  </si>
  <si>
    <t>HW80AL200P10002 CN</t>
  </si>
  <si>
    <t>HW80AL202P10002 CN</t>
  </si>
  <si>
    <t>HW80AL070P09002 CN</t>
  </si>
  <si>
    <t>HW80PB350P10000 CN</t>
  </si>
  <si>
    <t>HW80PB352P10000 CN</t>
  </si>
  <si>
    <t>HW80PB400P10000 CN</t>
  </si>
  <si>
    <t>HW80PB402P10000 CN</t>
  </si>
  <si>
    <t>HW80PB300P09000 CN</t>
  </si>
  <si>
    <t>HW80PB302P09000 CN</t>
  </si>
  <si>
    <t>HW80PB350P09000 CN</t>
  </si>
  <si>
    <t>HW80PB352P09000 CN</t>
  </si>
  <si>
    <t>HW80PB400P09000 CN</t>
  </si>
  <si>
    <t>HW80PB402P09000 CN</t>
  </si>
  <si>
    <t>HW80SP300P10000 CN</t>
  </si>
  <si>
    <t>HW80SP302P10000 CN</t>
  </si>
  <si>
    <t>HW80SP350P10000 CN</t>
  </si>
  <si>
    <t>HW80SP352P10000 CN</t>
  </si>
  <si>
    <t>HW80SP370P10000 CN</t>
  </si>
  <si>
    <t>HW80SP372P10000 CN</t>
  </si>
  <si>
    <t>HW80SP400P10000 CN</t>
  </si>
  <si>
    <t>HW80SP402P10000 CN</t>
  </si>
  <si>
    <t>HW80SC350P10000 CN</t>
  </si>
  <si>
    <t>HW80SC352P10000 CN</t>
  </si>
  <si>
    <t>HW80SC400P10000 CN</t>
  </si>
  <si>
    <t>HW80SC402P10000 CN</t>
  </si>
  <si>
    <t>HW80CP100P10000 CN</t>
  </si>
  <si>
    <t>HW80CP150P10000 CN</t>
  </si>
  <si>
    <t>HW80CP200P10000 CN</t>
  </si>
  <si>
    <t>HW80CP250P10000 CN</t>
  </si>
  <si>
    <t>HW80CP270P10000 CN</t>
  </si>
  <si>
    <t>HW80CP300P10000 CN</t>
  </si>
  <si>
    <t>HW80CP320P10000 CN</t>
  </si>
  <si>
    <t>HW80CP350P10000 CN</t>
  </si>
  <si>
    <t>HW80SA350P10000 CN</t>
  </si>
  <si>
    <t>HW80SA352P10000 CN</t>
  </si>
  <si>
    <t>HW80SA400P10000 CN</t>
  </si>
  <si>
    <t>HW80SA402P10000 CN</t>
  </si>
  <si>
    <t>HW80HS010P10000 CN</t>
  </si>
  <si>
    <t>HW80HS012P10000 CN</t>
  </si>
  <si>
    <t>HW80HS020P10000 CN</t>
  </si>
  <si>
    <t>HW80HS022P10000 CN</t>
  </si>
  <si>
    <t>HW80IM000P10000 CN</t>
  </si>
  <si>
    <t>HW80IM002P10000 CN</t>
  </si>
  <si>
    <t>HW80MP010P10000 CN</t>
  </si>
  <si>
    <t>HW80MP012P10000 CN</t>
  </si>
  <si>
    <t>HW80MP020P10000 CN</t>
  </si>
  <si>
    <t>HW80MP022P10000 CN</t>
  </si>
  <si>
    <t>HW80JR352P10000 CN</t>
  </si>
  <si>
    <t>HW80JR400P10000 CN</t>
  </si>
  <si>
    <t>HW80JR402P10000 CN</t>
  </si>
  <si>
    <t>HW80JR450P10000 CN</t>
  </si>
  <si>
    <t>HW80JR452P10000 CN</t>
  </si>
  <si>
    <t>HW80JR500P10000 CN</t>
  </si>
  <si>
    <t>HW80JR502P10000 CN</t>
  </si>
  <si>
    <t>HW80JR350P09000 CN</t>
  </si>
  <si>
    <t>HW80JR352P09000 CN</t>
  </si>
  <si>
    <t>HW80JR400P09000 CN</t>
  </si>
  <si>
    <t>HW80JR402P09000 CN</t>
  </si>
  <si>
    <t>HW80AL070P10000 CN</t>
  </si>
  <si>
    <t>HW80AL072P10000 CN</t>
  </si>
  <si>
    <t>HW80AL072P09002 CN</t>
  </si>
  <si>
    <t>HW80AL100P09002 CN</t>
  </si>
  <si>
    <t>HW80AL102P09002 CN</t>
  </si>
  <si>
    <t>HW80AL150P09002 CN</t>
  </si>
  <si>
    <t>HW80AL152P09002 CN</t>
  </si>
  <si>
    <t>HW80AL200P09002 CN</t>
  </si>
  <si>
    <t>HW80AL202P09002 CN</t>
  </si>
  <si>
    <t>HW80AR100P10000 CN</t>
  </si>
  <si>
    <t>HW80AR102P10000 CN</t>
  </si>
  <si>
    <t>HW80AR200P10000 CN</t>
  </si>
  <si>
    <t>HW80AR202P10000 CN</t>
  </si>
  <si>
    <t>HW80PB300P10000 CN</t>
  </si>
  <si>
    <t>HW80PB302P10000 CN</t>
  </si>
  <si>
    <t>HW80SP300P09000 CN</t>
  </si>
  <si>
    <t>HW80SP302P09000 CN</t>
  </si>
  <si>
    <t>HW80SP350P09000 CN</t>
  </si>
  <si>
    <t>HW80SP352P09000 CN</t>
  </si>
  <si>
    <t>HW80SP400P09000 CN</t>
  </si>
  <si>
    <t>HW80SP402P09000 CN</t>
  </si>
  <si>
    <t>HW80RB070P10000 CN</t>
  </si>
  <si>
    <t>HW80RB072P10000 CN</t>
  </si>
  <si>
    <t>HW80RB100P10000 CN</t>
  </si>
  <si>
    <t>HW80RB102P10000 CN</t>
  </si>
  <si>
    <t>・開発案件№C4022-1103に基づき、Hyperion 韓国向けの滅菌器にAIHを追加。(1611789～1611844、1861100～1861113)
  引用文書：滅菌バリ：VAL1909018-2
・開発案件№A4162-010に基づき、FUBUKI NOCE向けの図番追加。(2311084～2311142)
  引用文書：評価レポート：AMD-DA41620395、滅菌バリ：AMC-DA41620658, AMD-Q230815 Ver.1 #23014
・変更提案№AMW-Q20230004(#32109)に伴い、Extension 150cmの図番削除。(1136099、1436128)
・開発案件№C4022-011に基づき、Hyperion 中国向け 樹脂変更・8Frの図番追加、滅菌機にAIHを追加(1811823～1811826、
　1811828～1811830、1811832～1811848、1811850、1811852～1811860、1811862、1811864～1811874、1811876、1811878
　～1811906、1811908、1811912、1811914～1811922、1811924～1811999、1861001～1861037、1861039、1861041～
  1861079)。
  引用文書：滅菌バリ：VAL2003002-2、VAL2008008-21</t>
    <rPh sb="30" eb="33">
      <t>カンコクム</t>
    </rPh>
    <rPh sb="308" eb="312">
      <t>カイハツアンケン</t>
    </rPh>
    <rPh sb="323" eb="324">
      <t>モト</t>
    </rPh>
    <rPh sb="336" eb="339">
      <t>チュウゴクム</t>
    </rPh>
    <rPh sb="341" eb="345">
      <t>ジュシヘンコウ</t>
    </rPh>
    <rPh sb="350" eb="352">
      <t>ズバン</t>
    </rPh>
    <rPh sb="352" eb="354">
      <t>ツイカ</t>
    </rPh>
    <rPh sb="355" eb="358">
      <t>メッキンキ</t>
    </rPh>
    <rPh sb="363" eb="365">
      <t>ツイカ</t>
    </rPh>
    <phoneticPr fontId="1"/>
  </si>
  <si>
    <t>・誤記修正。(2131721～2131724のカタログコード)</t>
    <rPh sb="1" eb="5">
      <t>ゴキシュウセイ</t>
    </rPh>
    <phoneticPr fontId="1"/>
  </si>
  <si>
    <t>APW14R005S CE5</t>
  </si>
  <si>
    <t>APW14R305S CE5</t>
  </si>
  <si>
    <t>ASAHI Extension Wire Extension 165cm</t>
  </si>
  <si>
    <t>ASAHI PTCA Guide Wire ASAHI SION 190cm Pre-shape</t>
  </si>
  <si>
    <t>ASAHI PTCA Guide Wire ASAHI SION 300cm Pre-shape</t>
  </si>
  <si>
    <t>ASAHI PTCA Guide Wire ASAHI SION blue 190cm J</t>
  </si>
  <si>
    <t>ASAHI PTCA Guide Wire ASAHI SION blue 190cm Pre-shape</t>
  </si>
  <si>
    <t>ASAHI PTCA Guide Wire ASAHI SION blue 300cm Pre-shape</t>
  </si>
  <si>
    <t>ASAHI PTCA Guide Wire ASAHI SION blue ES 190cm Pre-shape</t>
  </si>
  <si>
    <t>ASAHI PTCA Guide Wire ASAHI SION blue ES 300cm Pre-shape</t>
  </si>
  <si>
    <t>ASAHI PTCA Guide Wire ASAHI SION blue ES 190cm J</t>
  </si>
  <si>
    <t>ASAHI PTCA Guide Wire ASAHI SION blue ES 300cm J</t>
  </si>
  <si>
    <t>ASAHI PTCA Guide Wire ASAHI SION black Straight 190cm</t>
  </si>
  <si>
    <t>ASAHI PTCA Guide Wire ASAHI SION black Pre-shape 190cm</t>
  </si>
  <si>
    <t>ASAHI PTCA Guide Wire ASAHI SION black Pre-shape 300cm</t>
  </si>
  <si>
    <t>ASAHI PTCA Guide Wire ASAHI SION black 190cm J</t>
  </si>
  <si>
    <t>ASAHI PTCA Guide Wire ASAHI SION 190cm J</t>
  </si>
  <si>
    <t>ASAHI PTCA Guide Wire ASAHI SION blue ES 300cm</t>
  </si>
  <si>
    <t>ASAHI PTCA Guide Wire ASAHI SION black Straight 300cm</t>
  </si>
  <si>
    <t>AHW14R101S CE2</t>
  </si>
  <si>
    <t>AHW14R101J CE2</t>
  </si>
  <si>
    <t>AHW14R101P CE2</t>
  </si>
  <si>
    <t>AHW14R301P CE2</t>
  </si>
  <si>
    <t>AHW14R001S CE4</t>
  </si>
  <si>
    <t>AHW14R001J CE4</t>
  </si>
  <si>
    <t>AHW14R301S CE4</t>
  </si>
  <si>
    <t>AHW14R301J CE4</t>
  </si>
  <si>
    <t>AHW14R104S CE2</t>
  </si>
  <si>
    <t>AHW14R104J CE2</t>
  </si>
  <si>
    <t>AHW14R104P CE2</t>
  </si>
  <si>
    <t>AHW14R304P CE2</t>
  </si>
  <si>
    <t>AHW14R004S CE5</t>
  </si>
  <si>
    <t>AHW14R004J CE5</t>
  </si>
  <si>
    <t>AHW14R304S CE5</t>
  </si>
  <si>
    <t>AHW14R304J CE5</t>
  </si>
  <si>
    <t>AHW14R017P CE2</t>
  </si>
  <si>
    <t>AHW14R317P CE2</t>
  </si>
  <si>
    <t>AHW14R017S CE5</t>
  </si>
  <si>
    <t>AHW14R317S CE5</t>
  </si>
  <si>
    <t>AHW14R017J CE5</t>
  </si>
  <si>
    <t>AHW14R317J CE5</t>
  </si>
  <si>
    <t>AHW14R013P CE5</t>
  </si>
  <si>
    <t>AHW14R313S CE5</t>
  </si>
  <si>
    <t>AHW14R313P CE5</t>
  </si>
  <si>
    <t>AHW10S302S CE4</t>
  </si>
  <si>
    <t>・変更提案№AMW-Q20230030(#32599)に伴い、Emergo住所変更 Gaia CE向けの図番追加。(2331027～2331038)
・変更提案№AMW-Q20230031(#32665)に伴い、Emergo住所変更 Fielder XT-A, XT-R CE向けの図番追加。(2331039～
  2331042)
・変更提案№AMW-Q20230032(#32749)に伴い、Emergo住所変更 Extension CE向けの図番追加。(2331087)
・変更提案№AMW-Q20230033(#32737)に伴い、Emergo住所変更 SION series, SUOH 03 CE向けの図番追加。(2331088～
  2331115、2331043～2331046)
・変更提案№AMW-Q20230034(#32725)に伴い、Emergo住所変更 Silverway CE向けの図番追加。(2331047～2331064)
・変更提案№AMW-Q20230035(#32713)に伴い、Emergo住所変更 RG3 CE向けの図番追加。(2331065)
・変更提案№AMW-Q20230036(#32701)に伴い、Emergo住所変更 Gladius EX/MG CE向けの図番追加。(2331075～2331086)
・開発案件№A4191-412に基づき、SheathLess PV NOCE向けの図番追加。(2211553～2211559)
  引用文書：評価レポート：AMD-DA41914096、滅菌バリ：AMC-DA41914303, AMD-Q230830 Ver.1 #23027
・開発案件№A4191-003に基づき、SheathLess Eaucath NOCE向けの図番追加。(2211470～2211552)
  引用文書：評価レポート：AMD-DA41910130、滅菌バリ：AMC-DA41910303, AMD-Q230831 Ver.1 #23028
・開発案件№A4191-004/A4191-121/A4191-224/A4191-322に基づき、SheathLess Eaucath 韓国向け 樹脂変更及び
  e-IFU対応による取説削除、住所変更の図番追加。(2311001～2311083)
  引用文書：評価レポート：AMD-DA41910126、滅菌バリ：AMC-DA41910302</t>
    <rPh sb="1" eb="3">
      <t>ヘンコウ</t>
    </rPh>
    <rPh sb="3" eb="5">
      <t>テイアン</t>
    </rPh>
    <rPh sb="28" eb="29">
      <t>トモナ</t>
    </rPh>
    <rPh sb="37" eb="39">
      <t>ジュウショ</t>
    </rPh>
    <rPh sb="39" eb="41">
      <t>ヘンコウ</t>
    </rPh>
    <rPh sb="49" eb="50">
      <t>ム</t>
    </rPh>
    <rPh sb="52" eb="54">
      <t>ズバン</t>
    </rPh>
    <rPh sb="54" eb="56">
      <t>ツイカ</t>
    </rPh>
    <rPh sb="931" eb="933">
      <t>カンコク</t>
    </rPh>
    <rPh sb="936" eb="940">
      <t>ジュシヘンコウ</t>
    </rPh>
    <rPh sb="940" eb="941">
      <t>オヨ</t>
    </rPh>
    <rPh sb="950" eb="952">
      <t>タイオウ</t>
    </rPh>
    <rPh sb="955" eb="957">
      <t>トリセツ</t>
    </rPh>
    <rPh sb="957" eb="959">
      <t>サクジョ</t>
    </rPh>
    <rPh sb="960" eb="964">
      <t>ジュウショヘンコウ</t>
    </rPh>
    <phoneticPr fontId="1"/>
  </si>
  <si>
    <t>・変更提案№AMW-Q20230077(#33668)に伴い、SOFT, GRAND SLAM, MIRACLEbros3、MIRACLEbros6、MIRACLEbros12 
  US向けの滅菌器にＴＦＣを追加。（1731143～1731146、1731127～1731130、1731087、1731088、1731091～1731094）
  引用文書：評価レポート：AMD-Q230836</t>
    <phoneticPr fontId="1"/>
  </si>
  <si>
    <t>・変更提案№AMW-Q20230139(#34507)に伴い、マイクロカテーテル附属品の滅菌回数変更。(PR1944003)</t>
    <rPh sb="28" eb="29">
      <t>トモナ</t>
    </rPh>
    <rPh sb="40" eb="43">
      <t>フゾクヒン</t>
    </rPh>
    <rPh sb="44" eb="48">
      <t>メッキンカイスウ</t>
    </rPh>
    <rPh sb="48" eb="50">
      <t>ヘンコウ</t>
    </rPh>
    <phoneticPr fontId="1"/>
  </si>
  <si>
    <t>・開発案件№Z4604（依頼書№FC-Q230018）に伴い、Vassallo GT EXTの図番追加。(2131521)
  引用文書：評価レポート：AAD-DZ4604021, AAD-DZ4604022, AAD-DZ4604023, AAD-DZ4604024, AAD-DZ4604025, 
  AAD-DZ4604026、滅菌バリ：AMD-Q210867 Ver.1, VA0221-01
・変更提案№AMW-Q20200053(#8400)に伴い、ディスコン製品の図番削除。(1036023～1036026、1036047、1036048、
　1236039、1236041、1236043、1536033～1536036、1536056～1536059、1731131～1731134)</t>
    <rPh sb="1" eb="6">
      <t>カイハツアンケンナンバー</t>
    </rPh>
    <rPh sb="12" eb="15">
      <t>イライショ</t>
    </rPh>
    <rPh sb="28" eb="29">
      <t>トモナ</t>
    </rPh>
    <rPh sb="47" eb="49">
      <t>ズバン</t>
    </rPh>
    <rPh sb="49" eb="51">
      <t>ツイカ</t>
    </rPh>
    <rPh sb="240" eb="242">
      <t>ズバン</t>
    </rPh>
    <phoneticPr fontId="1"/>
  </si>
  <si>
    <t>・変更提案№AMW-Q20230112(#34271)に伴い、ディスコン製品の図番削除。(1136045～1136047、1436044～1436046)</t>
    <phoneticPr fontId="1"/>
  </si>
  <si>
    <t>・変更提案№AMW-Q20230109(#34225)に伴い、Emergo住所変更 Zenyte EX CIS向けの図番追加。(2311184～2311246)</t>
    <phoneticPr fontId="1"/>
  </si>
  <si>
    <t>・開発案件№A4194-004(初品検査№AMC-Q20230178)に基づき、SheathLess Eaucath 韓国向け 樹脂変更前品の図番削除。
  (1511301～1511313、1511401～1511435、1511501～1511535)
・変更提案№AMW-Q20230026(#32544)に伴い、X-tremeｼﾘｰｽﾞの日本向けの滅菌器にTCMを追加。(1831195、1831196、
  1831251、1831258)
　引用文書：評価レポート：AMD-Q230301, AMD-Q230303、滅菌バリ：AMD-Q210840 Ver.1</t>
    <rPh sb="16" eb="20">
      <t>ショヒンケンサ</t>
    </rPh>
    <rPh sb="68" eb="69">
      <t>マエ</t>
    </rPh>
    <rPh sb="69" eb="70">
      <t>ヒン</t>
    </rPh>
    <rPh sb="73" eb="75">
      <t>サクジョ</t>
    </rPh>
    <rPh sb="130" eb="135">
      <t>ヘンコウテイアンナンバー</t>
    </rPh>
    <rPh sb="157" eb="158">
      <t>トモナ</t>
    </rPh>
    <rPh sb="173" eb="175">
      <t>ニホン</t>
    </rPh>
    <phoneticPr fontId="1"/>
  </si>
  <si>
    <t>・変更提案№AMW-Q20220452(#33189)に伴い、CHIKAI V CE向け (MDD認証の有効期限切れ)の図番削除。
  (1156027、1156028、1456021、1456022)
・変更提案№AMW-Q20220449(#32966)に伴い、Hyperion CE向け (MDD認証の有効期限切れ)の図番削除。
  (1611173～1611428、1611459～1611586、1811287～1811670、2011245～2011628)
・変更提案№AMW-Q20220451(#33202)に伴い、Tornus 2.1Fr/Tornus 2.6Fr CE向け (MDD認証の有効期限切れ)の図番削除。
  (4D1003、6D1001、12D1003、12D1004、1641035、1641036)
・開発案件№D4508-100[ﾄﾙｸﾃﾞﾊﾞｲｽGWの付属品(ﾄﾙｶｰ)]に基づき、図番追加。 (2391010～2391012)
　引用文書：滅菌バリレポートAMD-Q230818、評価レポートAMD-DD45081028</t>
    <rPh sb="1" eb="6">
      <t>ヘンコウテイアンナンバー</t>
    </rPh>
    <rPh sb="28" eb="29">
      <t>トモナ</t>
    </rPh>
    <rPh sb="42" eb="43">
      <t>ム</t>
    </rPh>
    <rPh sb="397" eb="400">
      <t>フゾクヒン</t>
    </rPh>
    <rPh sb="414" eb="416">
      <t>ツイカ</t>
    </rPh>
    <rPh sb="462" eb="464">
      <t>ヒョウカ</t>
    </rPh>
    <phoneticPr fontId="1"/>
  </si>
  <si>
    <t>・変更提案№AMW-Q20230217(#36086)に伴い、Meister, Caravel, Corsair Pro, Corsair Pro XS CE向け (Emergo住所変更)の
  図番追加。(2331066～2331074、2341004～2341008)
・変更提案№AMW-Q20230236(#36663)に伴い、マイクロカテーテル アクセサリーの図番追加。(PR2345004～PR2345006)
　引用文書：滅菌バリレポートVA0146-01 Ver.1.00</t>
    <rPh sb="1" eb="6">
      <t>ヘンコウテイアンナンバー</t>
    </rPh>
    <rPh sb="28" eb="29">
      <t>トモナ</t>
    </rPh>
    <rPh sb="79" eb="80">
      <t>ム</t>
    </rPh>
    <rPh sb="89" eb="93">
      <t>ジュウショヘンコウ</t>
    </rPh>
    <rPh sb="98" eb="100">
      <t>ズバン</t>
    </rPh>
    <phoneticPr fontId="1"/>
  </si>
  <si>
    <t>ASAHI PTCA Guide Wire Route 300cm</t>
  </si>
  <si>
    <t>ASAHI PTCA Guide Wire PROWATERflex 180cm</t>
  </si>
  <si>
    <t>ASAHI PTCA Guide Wire PROWATERflex 180cm J</t>
  </si>
  <si>
    <t>ASAHI PTCA Guide Wire PROWATERflex 300cm</t>
  </si>
  <si>
    <t>ASAHI PTCA Guide Wire PROWATER 180cm</t>
  </si>
  <si>
    <t>ASAHI PTCA Guide Wire PROWATER 300cm</t>
  </si>
  <si>
    <t>ASAHI PTCA Guide Wire PROWATER 180cm J</t>
  </si>
  <si>
    <t>ASAHI PTCA Guide Wire PROWATER 300cm J</t>
  </si>
  <si>
    <t>ASAHI PTCA Guide Wire Fielder FC 180cm</t>
  </si>
  <si>
    <t>ASAHI PTCA Guide Wire Fielder FC 300cm J</t>
  </si>
  <si>
    <t>・変更提案№AMW-Q191166-4に伴い、Begin, Begin plus(Ｔype-A) JP向けの滅菌器にTCM A号機追加。
　（1831288～1831297）
　引用文書：滅菌バリレポートTMVAL2104004-2、評価レポートAMD-Q221494
・変更提案№AMW-Q20230183(#35623)に伴い、MDD認証期限延長に伴う販売期限延長: ASAHI PTCA GUIDE WIRE　AGP, AGHシリーズ（CE向け）対象品番の追加。
　（2331128～2331143、2331146～2331154）
・変更提案№AMW-Q20230027(#32556)に伴い、US向けFielder XTシリーズのTCM適用滅菌器の追加。(1731085, 1731086,
　1731099, 1731100, 1731105, 1731106)
　引用文書：滅菌バリレポートAMD-Q210840、評価レポートAMD-Q230303, AMD-Q230304
・CBM IOPS GW（ATW-3） [TZ4403-100]FRに伴い、CBM IOPS GWの情報追加。(T20Z1001)
　引用文書：滅菌バリレポートVA0257-01、評価レポートATC-TZ44031-90039</t>
    <rPh sb="1" eb="6">
      <t>ヘンコウテイアンナンバー</t>
    </rPh>
    <rPh sb="20" eb="21">
      <t>トモナ</t>
    </rPh>
    <rPh sb="51" eb="52">
      <t>ム</t>
    </rPh>
    <rPh sb="54" eb="56">
      <t>メッキン</t>
    </rPh>
    <rPh sb="56" eb="57">
      <t>キ</t>
    </rPh>
    <rPh sb="63" eb="65">
      <t>ゴウキ</t>
    </rPh>
    <rPh sb="65" eb="67">
      <t>ツイカ</t>
    </rPh>
    <rPh sb="89" eb="91">
      <t>インヨウ</t>
    </rPh>
    <rPh sb="91" eb="93">
      <t>ブンショ</t>
    </rPh>
    <rPh sb="94" eb="96">
      <t>メッキン</t>
    </rPh>
    <rPh sb="117" eb="119">
      <t>ヒョウカ</t>
    </rPh>
    <rPh sb="136" eb="138">
      <t>ヘンコウ</t>
    </rPh>
    <rPh sb="138" eb="140">
      <t>テイアン</t>
    </rPh>
    <rPh sb="163" eb="164">
      <t>トモナ</t>
    </rPh>
    <rPh sb="226" eb="228">
      <t>タイショウ</t>
    </rPh>
    <rPh sb="228" eb="230">
      <t>ヒンバン</t>
    </rPh>
    <rPh sb="231" eb="233">
      <t>ツイカ</t>
    </rPh>
    <rPh sb="271" eb="276">
      <t>ヘンコウテイアンナンバー</t>
    </rPh>
    <rPh sb="298" eb="299">
      <t>トモナ</t>
    </rPh>
    <rPh sb="303" eb="304">
      <t>ム</t>
    </rPh>
    <rPh sb="323" eb="325">
      <t>テキヨウ</t>
    </rPh>
    <rPh sb="325" eb="328">
      <t>メッキンキ</t>
    </rPh>
    <rPh sb="329" eb="331">
      <t>ツイカ</t>
    </rPh>
    <rPh sb="480" eb="481">
      <t>トモナ</t>
    </rPh>
    <rPh sb="495" eb="497">
      <t>ジョウホウ</t>
    </rPh>
    <rPh sb="497" eb="499">
      <t>ツイカ</t>
    </rPh>
    <phoneticPr fontId="1"/>
  </si>
  <si>
    <t>・変更提案№AMW-Q20230225(#36460)に伴い、SION blue ES Pre-shape品 JP向けの滅菌器にAIH D号機追加。
　（1931157）
・変更提案№AMW-Q20230191(#35729)に伴い、MDD認証期限延長に伴う販売期限延長: NEUROVASCULAR GUIDE WIRE（CE向け）対象品番の追加。（2331155～2331167）
・変更提案№AMW-Q20230190(#35742)に伴い、MDD認証期限延長に伴う販売期限延長: ASAHI PERIPHERAL GUIDE WIRE（CE向け）対象品番の追加。（2331168～2331219, 2331224, 2331225）</t>
    <rPh sb="1" eb="6">
      <t>ヘンコウテイアンナンバー</t>
    </rPh>
    <rPh sb="28" eb="29">
      <t>トモナ</t>
    </rPh>
    <rPh sb="53" eb="54">
      <t>ヒン</t>
    </rPh>
    <rPh sb="57" eb="58">
      <t>ム</t>
    </rPh>
    <rPh sb="60" eb="62">
      <t>メッキン</t>
    </rPh>
    <rPh sb="62" eb="63">
      <t>キ</t>
    </rPh>
    <rPh sb="69" eb="71">
      <t>ゴウキ</t>
    </rPh>
    <rPh sb="71" eb="73">
      <t>ツイカ</t>
    </rPh>
    <rPh sb="87" eb="89">
      <t>ヘンコウ</t>
    </rPh>
    <rPh sb="89" eb="91">
      <t>テイアン</t>
    </rPh>
    <rPh sb="114" eb="115">
      <t>トモナ</t>
    </rPh>
    <rPh sb="167" eb="169">
      <t>タイショウ</t>
    </rPh>
    <rPh sb="169" eb="171">
      <t>ヒンバン</t>
    </rPh>
    <rPh sb="172" eb="174">
      <t>ツイカ</t>
    </rPh>
    <phoneticPr fontId="1"/>
  </si>
  <si>
    <t>2331156</t>
  </si>
  <si>
    <t>2331157</t>
  </si>
  <si>
    <t>2331158</t>
  </si>
  <si>
    <t>2331159</t>
  </si>
  <si>
    <t>2331160</t>
  </si>
  <si>
    <t>2331161</t>
  </si>
  <si>
    <t>2331162</t>
  </si>
  <si>
    <t>2331163</t>
  </si>
  <si>
    <t>2331164</t>
  </si>
  <si>
    <t>2331165</t>
  </si>
  <si>
    <t>2331166</t>
  </si>
  <si>
    <t>2331167</t>
  </si>
  <si>
    <t>ASAHI CHIKAI X 010 200cm Round curve</t>
  </si>
  <si>
    <t>ASAHI CHIKAI 008</t>
  </si>
  <si>
    <t>ASAHI CHIKAI black 200cm 90°</t>
  </si>
  <si>
    <t>ASAHI CHIKAI black 200cm Round Curve</t>
  </si>
  <si>
    <t>ASAHI CHIKAI black 18 200cm Round Curve</t>
  </si>
  <si>
    <t>ASAHI CHIKAI 200cm Round Curve</t>
  </si>
  <si>
    <t>ASAHI CHIKAI 300cm Round Curve</t>
  </si>
  <si>
    <t>・変更提案№AMW-Q20230103(#34076)に伴い、Mergeway 先端ダブルアングル形状の図番追加。（2341009～2341020）</t>
    <rPh sb="1" eb="6">
      <t>ヘンコウテイアンナンバー</t>
    </rPh>
    <rPh sb="28" eb="29">
      <t>トモナ</t>
    </rPh>
    <rPh sb="52" eb="54">
      <t>ズバン</t>
    </rPh>
    <rPh sb="54" eb="56">
      <t>ツイカ</t>
    </rPh>
    <phoneticPr fontId="1"/>
  </si>
  <si>
    <t>・変更提案№AMW-Q20230084(#33506)に伴い、CAGカテーテルのTCM滅菌器B号機を適用追加。（1821001～1821301）</t>
    <rPh sb="1" eb="6">
      <t>ヘンコウテイアンナンバー</t>
    </rPh>
    <rPh sb="28" eb="29">
      <t>トモナ</t>
    </rPh>
    <rPh sb="43" eb="45">
      <t>メッキン</t>
    </rPh>
    <rPh sb="45" eb="46">
      <t>キ</t>
    </rPh>
    <rPh sb="47" eb="49">
      <t>ゴウキ</t>
    </rPh>
    <rPh sb="50" eb="52">
      <t>テキヨウ</t>
    </rPh>
    <rPh sb="52" eb="54">
      <t>ツイカ</t>
    </rPh>
    <phoneticPr fontId="1"/>
  </si>
  <si>
    <t>・変更提案№AMW-Q20230188(#35704)に伴い、MDD認証期限延長に伴う販売期限延長: FUBUKI（CE向け）対象品番の追加。（2311250～2311261, 2311270～2311277）</t>
    <rPh sb="1" eb="6">
      <t>ヘンコウテイアンナンバー</t>
    </rPh>
    <rPh sb="28" eb="29">
      <t>トモナ</t>
    </rPh>
    <phoneticPr fontId="1"/>
  </si>
  <si>
    <t>・変更提案№AMW-Q20220455(#35636)に伴い、MDD認証の有効期限切れ: Tellus, Veloute（CE向け）対象品番の削除。（1941265～1941285, 1941248～1941264）
・変更提案№AMW-Q20230198(#35893)に伴い、MDD認証の有効期限切れ: ASAHI FUBUKI 043, DILATOR KIT（CE向け）対象品番の削除。（14K1201～14K1204, 14K1601～14K1612, 14K1701～14K1712, 14K1851～14K1853, 1811228～1811230,
1811247～1811250, 1811263～1811286, 2011121～2011123, 2011140～2011143, 2011156～2011179）
・Ver.246の改訂内容を削除。(変更提案№AMW-Q20230084(#33506)の他部門の文書改訂に時間が掛かるので改訂を
 取り消し、Ver.246,Ver.247,Ver,248は同時公開のため、量産滅菌への影響なし)</t>
    <rPh sb="1" eb="6">
      <t>ヘンコウテイアンナンバー</t>
    </rPh>
    <rPh sb="28" eb="29">
      <t>トモナ</t>
    </rPh>
    <rPh sb="37" eb="41">
      <t>ユウコウキゲン</t>
    </rPh>
    <rPh sb="41" eb="42">
      <t>キ</t>
    </rPh>
    <rPh sb="71" eb="73">
      <t>サクジョ</t>
    </rPh>
    <rPh sb="377" eb="381">
      <t>カイテイナイヨウ</t>
    </rPh>
    <rPh sb="382" eb="384">
      <t>サクジョ</t>
    </rPh>
    <rPh sb="413" eb="416">
      <t>タブモン</t>
    </rPh>
    <rPh sb="417" eb="421">
      <t>ブンショカイテイ</t>
    </rPh>
    <rPh sb="422" eb="424">
      <t>ジカン</t>
    </rPh>
    <rPh sb="425" eb="426">
      <t>カ</t>
    </rPh>
    <rPh sb="430" eb="432">
      <t>カイテイ</t>
    </rPh>
    <rPh sb="435" eb="436">
      <t>ト</t>
    </rPh>
    <rPh sb="437" eb="438">
      <t>ケ</t>
    </rPh>
    <rPh sb="464" eb="468">
      <t>ドウジコウカイ</t>
    </rPh>
    <rPh sb="472" eb="474">
      <t>リョウサン</t>
    </rPh>
    <rPh sb="474" eb="476">
      <t>メッキン</t>
    </rPh>
    <rPh sb="478" eb="480">
      <t>エイキョウ</t>
    </rPh>
    <phoneticPr fontId="1"/>
  </si>
  <si>
    <t>・開発案件№G3805-112に基づき、CHIKAI X 014 JP向けの図番追加。(2231253～2231256)
  引用文書：評価レポート：AMD-DG38051481、滅菌バリ：VAL2301003-21
・開発案件№A4413-100に基づき、CROSSLEAD Penetration 0.014inch JP向けの図番追加。(2131584, 2131585, 2131588,
  2131589, 2131592, 2131593)
  引用文書：評価レポート：AMD-DA44131320、滅菌バリ：VA0241-01
・Vassallo GT 18 Hybrid の図番追加。(2131749, 2131468)
  引用文書：評価レポート：AAD-DZ4602041、AAD-DZ4602033 Tensile Strength(4回滅菌+3年加速品)、
　AAD-DZ4602034 Torque Strength(4回滅菌+3年加速品)、AAD-DZ4602035 Torque ability(4回滅菌+3年加速品)、
　AAD-DZ4602036 Tip Flexibility(4回滅菌+3年加速品)、AAD-DZ4602037 Coating adherence integrity(4回滅菌+3年加速品)、
　AAD-DZ4602038 Catheter Compatibility(4回滅菌+3年加速品)、AAD-DZ4602039 Visual Inspection(4回滅菌+3年加速品)、
　AAD-DZ4602040 Radiopacity(4回滅菌+3年加速品)、AAD-DZ4602041 Corrosion Resistance(4回滅菌+3年加速品)、
　AAD-DZ4602042 Kink Resistance(4回滅菌+3年加速品)、AAD-DZ4602043 Dimensional Verification(4回滅菌+3年加速品)、
　AAD-DZ4602044 先端の突き当て荷重(4回滅菌+3年加速品)、滅菌バリ：AMD-Q210842、VA0213-01</t>
    <rPh sb="296" eb="298">
      <t>ズバン</t>
    </rPh>
    <rPh sb="298" eb="300">
      <t>ツイカ</t>
    </rPh>
    <phoneticPr fontId="1"/>
  </si>
  <si>
    <t>・変更提案№AMW-Q20230289(#37671)により、PS-55使用する際の適用滅菌器の情報追加。（1036068, 1436196）
  引用文書：滅菌バリ：VAL2308011-21
・開発案件№A4207-100に基づき、Endoligar JP向けの図番追加。(2151001)
  引用文書：評価レポート：AMD-DA42071188、滅菌バリ：VAL2210007-21[V2]
・変更提案№AMW-Q20230224(#36431)に伴い、MDD認証の有効期限切れ: SHEATHLESSPV, SHEATHLESS EAUCATH 対象品番の削除。（0811485～0811500, 0811544～0811568, 0811570～0811576, 08F1401～08F1417, 0911301～
0911313, 09G1217, 09G1221, 09G1223, 09G1225, 09G1229, 09G1231, 09G1233, 1011401, 1011402, 1011501, 1011502, 1311301～1311313, 1311434～1311468, 1311534～1311559, 1311561～1311568, 13G1201, 13G1205, 13G1207, 13G1209, 13G1213, 13G1215, 13G1217, 1911509～1911535, 1911537～1911543, 1911575, 1911544, 1911545, 1911576～1911598）
・変更提案№AMW-Q20230297(#37862)に伴い、MDD認証の有効期限切れ: ASAHI FUBUKI 6Fr,7Fr STIFF TYPE(CE向け) 対象品番の削除。（14K1109～14K1112, 14K1213～14K1216, 1811243～1811246, 1811259～1811262, 2011136～2011139, 2011152～2011155）</t>
    <rPh sb="1" eb="6">
      <t>ヘンコウテイアンナンバー</t>
    </rPh>
    <rPh sb="760" eb="761">
      <t>ム</t>
    </rPh>
    <phoneticPr fontId="1"/>
  </si>
  <si>
    <t>・変更提案№AMW-Q20230308(#37609)に伴い、Veloute JP向けの滅菌器にAIH A,B,C,D号機追加。（1941029～1941043, PR1944009～PR1944011）</t>
    <rPh sb="1" eb="6">
      <t>ヘンコウテイアンナンバー</t>
    </rPh>
    <rPh sb="28" eb="29">
      <t>トモナ</t>
    </rPh>
    <phoneticPr fontId="1"/>
  </si>
  <si>
    <t>WAMS-135-1645 NOCE</t>
  </si>
  <si>
    <t>WAMS-165-1645 NOCE</t>
  </si>
  <si>
    <t>WAMS-180-1645 NOCE</t>
  </si>
  <si>
    <t>WAMS-135-16ST NOCE</t>
  </si>
  <si>
    <t>WAMS-165-16ST NOCE</t>
  </si>
  <si>
    <t>WAMS-180-16ST NOCE</t>
  </si>
  <si>
    <t>WAMS-135-16WA NOCE</t>
  </si>
  <si>
    <t>WAMS-165-16WA NOCE</t>
  </si>
  <si>
    <t>WAMS-180-16WA NOCE</t>
  </si>
  <si>
    <t>ASAHI Meister 16 135cm Angle 45ﾟ</t>
  </si>
  <si>
    <t>ASAHI Meister 16 165cm Angle 45ﾟ</t>
  </si>
  <si>
    <t>ASAHI Meister 16 180cm Angle 45ﾟ</t>
  </si>
  <si>
    <t>AMC-DG10361301, AMD-Q230877 #23070</t>
  </si>
  <si>
    <t>・開発案件№G4024-134に基づき、ASAHI Gladius MG/EX KR向けの図番追加。(2031263～2031274)
  引用文書：評価レポート：AMD-DG40241350、滅菌バリ：AMD-Q220873, AMD-Q220802
・開発案件№G1036-183に基づき、ASAHI Meister16 NOCE向けの図番追加。(2331229～2331237)
  引用文書：評価レポート：AMD-DG10361085、滅菌バリ：AMC-DG10361301, AMD-Q230877 #23070
・開発案件№S4018-223に基づき、ASAHI Corsair Pro NOCE向けの図番追加。(2241041, 2241042)
  引用文書：評価レポート：AMD-DS40182375、滅菌バリ：AMC-DA41411301, AMD-Q230884 Ver.1 #23075
・変更提案№AMW-Q20230281(#37537)に伴い、HYPERION SHEATHLESS NOCE向けの図番追加。（2311282, 2311283）
・開発案件№A4503-100(101)に基づき、CROSSLEAD Penetration 0.018inch JP向けの図番追加。(2131736, 2131738,
  2131740, 2131742, 2131744, 2131746)
  引用文書：滅菌バリ：VA0240-01、評価レポート：AMD-DA45031189_外観及び清浄度確認, AMD-DA45031190_Radiopacity
  (視認性試験), AMD-DA45031191_テフロンコーティング密着性試験, AMD-DA45031192_Coating Adhesion,
  AMD-DA45031193_Annex G (Kink resistance), AMD-DA45031194_Annex F (破砕試験),  AMD-DA45031195_
  腐食抵抗性試験, AMD-DA45031196_Catheter Compatibility, AMD-DA45031197_Torque Strength, AMD-DA45031198_
  先端荷重試験, AMD-DA45031199_滑り性能試験, AMD-DA45031200_Tensile strength 引張試験, AMD-DA45031201_
  Torque Ability,  AMD-DA45031202_Tip Flexibility</t>
    <rPh sb="464" eb="466">
      <t>ズバン</t>
    </rPh>
    <phoneticPr fontId="1"/>
  </si>
  <si>
    <t>・カタログコード誤記修正。（2131664, 2131665, 2131730, 2131734）</t>
    <rPh sb="8" eb="10">
      <t>ゴキ</t>
    </rPh>
    <rPh sb="10" eb="12">
      <t>シュウセイ</t>
    </rPh>
    <phoneticPr fontId="1"/>
  </si>
  <si>
    <t>・変更提案№AMW-Q20230295(#37798)に伴い、J-sales向け NC KAMUI V-Blue品 対象品番の削除。
 （1591049～1591058, 1741029～1741048）
・開発案件№B4011-200/B4011-300に基づき、Branchor X JP向けの図番追加。(2241048～2241052, 2241058～2241061)
  引用文書：滅菌バリVA0253-01 Ver.1.01, VA0200-01 Ver.1.00</t>
    <rPh sb="38" eb="39">
      <t>ム</t>
    </rPh>
    <rPh sb="56" eb="57">
      <t>ヒン</t>
    </rPh>
    <phoneticPr fontId="1"/>
  </si>
  <si>
    <t>・開発案件№A4413-100,101/A4503-100,101に基づき、CROSSLEAD Penetration 0.014inch, 0.018inch US向けの図番追加。
  (2131530, 2131531, 2131534, 2131535, 2131538, 2131539, 2131737, 2131739, 2131741, 2131743, 2131745, 2131747)
  引用文書：滅菌バリVA0241-01 Ver.1.00　評価レポート：CROSSLEAD Penetration 0.014inch AMD-DA44131192 (設計検証報告書_外観及び清浄度確認 4回滅菌直後品), AMD-DA44131193 (設計検証報告書_視認性試験 4回滅菌直後品), AMD-DA44131194 (設計検証報告書_テフロンコーティング密着性試験 4回滅菌直後品), AMD-DA44131195 (設計検証報告書_Coating Adhesion 4回滅菌直後品), AMD-DA44131196 (設計検証報告書_屈曲耐久性試験 4回滅菌直後品), AMD-DA44131197 (設計検証報告書_破砕試験 4回滅菌直後品), AMD-DA44131198 (設計検証報告書_腐食抵抗性試験 4回滅菌直後品), AMD-DA44131199 (設計検証報告書_Catheter Compatibility 4回滅菌直後品), AMD-DA44131200 (設計検証報告書_Torque Strength 4回滅菌直後品), AMD-DA44131201 (設計検証報告書_先端荷重試験 4回滅菌直後品), AMD-DA44131202 (設計検証報告書_滑り性能試験 4回滅菌直後品), AMD-DA44131203 (設計検証報告書_Tensile Strength 4回滅菌直後品), AMD-DA44131204 (設計検証報告書_Torque Ability 4回滅菌直後品), AMD-DA44131205 (設計検証報告書_Tip Flexibility 4回滅菌直後品), AMD-DA44131215 (机上検討_エクステンションワイヤ接続部の引張試験 4回滅菌直後品)、CROSSLEAD Penetration 0.014inch AMD-DA45031109 (設計検証報告書_外観及び清浄度確認 4回滅菌直後品), AMD-DA45031110 (設計検証報告書_視認性試験 4回滅菌直後品), AMD-DA45031111 (設計検証報告書_テフロンコーティング密着性試験 4回滅菌直後品), AMD-DA45031112 (設計検証報告書_Coating Adhesion 4回滅菌直後品), AMD-DA45031113 (設計検証報告書_屈曲耐久性試験 4回滅菌直後品), AMD-DA45031114 (設計検証報告書_破砕試験 4回滅菌直後品), AMD-DA45031115 (設計検証報告書_腐食抵抗性試験 4回滅菌直後品), AMD-DA45031116 (設計検証報告書_Catheter Compatibility 4回滅菌直後品), AMD-DA45031117 (設計検証報告書_Torque Strength 4回滅菌直後品), AMD-DA45031117 (設計検証報告書_Torque Strength 4回滅菌直後品), AMD-DA45031121 (設計検証報告書_滑り性能試験 4回滅菌直後品), AMD-DA45031122 (設計検証報告書_Tensile Strength 4回滅菌直後品), AMD-DA45031123 (設計検証報告書_Torque Ability 4回滅菌直後品), AMD-DA45031123 (設計検証報告書_Torque Ability 4回滅菌直後品), AMD-DA45031123 (設計検証報告書_Torque Ability 4回滅菌直後品)</t>
    <phoneticPr fontId="1"/>
  </si>
  <si>
    <t>・変更提案№AMW-Q20230189(#35755)に伴い、MDD認証期限延長に伴う販売期限延長: ASAHI SASUKE（CE向け）対象品番の追加。（2341023）</t>
    <phoneticPr fontId="1"/>
  </si>
  <si>
    <t>・開発案件№A4502-100に基づき、CROSSLEAD Tracker 日本向けの図番追加。(2231106～2231113)
  引用文書：滅菌バリVA0254, VA0254-01　評価レポート：AMD-DA45021119(外観及び清浄度 4回滅菌), AMD-DA45021120(X線不透過性 4回滅菌), AMD-DA45021121(腐食抵抗性 4回滅菌), AMD-DA45021122(屈曲耐久性 4回滅菌), AMD-DA45021124(トルク反応 4回滅菌), AMD-DA45021125(トルク強度 4回滅菌), AMD-DA45021126(破断強度・接合部の引張強さ 4回滅菌), AMD-DA45021127(先端突き当て荷重 4回滅菌), AMD-DA45021128(復元性 (材質) 4回滅菌)</t>
    <rPh sb="38" eb="40">
      <t>ニホン</t>
    </rPh>
    <rPh sb="126" eb="127">
      <t>カイ</t>
    </rPh>
    <rPh sb="127" eb="129">
      <t>メッキン</t>
    </rPh>
    <rPh sb="155" eb="158">
      <t>カイメッキン</t>
    </rPh>
    <rPh sb="183" eb="186">
      <t>カイメッキン</t>
    </rPh>
    <rPh sb="211" eb="214">
      <t>カイメッキン</t>
    </rPh>
    <rPh sb="239" eb="242">
      <t>カイメッキン</t>
    </rPh>
    <rPh sb="267" eb="270">
      <t>カイメッキン</t>
    </rPh>
    <rPh sb="303" eb="306">
      <t>カイメッキン</t>
    </rPh>
    <rPh sb="334" eb="337">
      <t>カイメッキン</t>
    </rPh>
    <rPh sb="365" eb="368">
      <t>カイメッキン</t>
    </rPh>
    <phoneticPr fontId="1"/>
  </si>
  <si>
    <t>・変更提案№AMW-Q20230360(#39144)に伴い、FUBUKI Emergo社旧住所品の図番削除。(14K1001～14K1004, 
　14K1101～14K1108, 14K1205～14K1212, 1811231～1811242, 1811251～1811258, 2011124～2011135, 2011144～2011151)</t>
    <rPh sb="50" eb="52">
      <t>ズバン</t>
    </rPh>
    <rPh sb="52" eb="54">
      <t>サクジョ</t>
    </rPh>
    <phoneticPr fontId="1"/>
  </si>
  <si>
    <t>・変更提案№AMW-Q20230330(#38532) 韓国向け Gladius14とHalberd14 にOK Green適用に伴い、対象製品の滅菌回数変更。(1731034～1731039, 1731046～1731051)
・品質関連連絡書№AMC-Q210225の対象であるため、滅菌回数変更。(2031135, 2031138, 2131468, 2131517～2131520, 2131749)</t>
    <rPh sb="28" eb="31">
      <t>カンコクム</t>
    </rPh>
    <rPh sb="62" eb="64">
      <t>テキヨウ</t>
    </rPh>
    <rPh sb="65" eb="66">
      <t>トモナ</t>
    </rPh>
    <rPh sb="68" eb="72">
      <t>タイショウセイヒン</t>
    </rPh>
    <rPh sb="73" eb="75">
      <t>メッキン</t>
    </rPh>
    <rPh sb="75" eb="77">
      <t>カイスウ</t>
    </rPh>
    <rPh sb="77" eb="79">
      <t>ヘンコウ</t>
    </rPh>
    <rPh sb="116" eb="120">
      <t>ヒンシツ</t>
    </rPh>
    <rPh sb="120" eb="123">
      <t>レンラクショ</t>
    </rPh>
    <phoneticPr fontId="1"/>
  </si>
  <si>
    <t>・変更提案№AMW-Q20230118(#35879)に伴い、LOGWIREⅡ JP向けの滅菌器にTFC B号機追加。（1831182～1831185）</t>
    <rPh sb="28" eb="29">
      <t>トモナ</t>
    </rPh>
    <phoneticPr fontId="1"/>
  </si>
  <si>
    <t>・開発案件№G3832-169に基づき、Gaia NextのCE向け(MDR)の図番追加。(2031125～2031127, 2031061～2031066)
  引用文書：滅菌バリAMD-Q200830 Ver.1
・誤記修正。（2331196～2331201のTFC A・B号機3回→×に修正。）</t>
    <phoneticPr fontId="1"/>
  </si>
  <si>
    <t>・Extension NOCE向け追加。（2331263）
　FR議事録：AMD-DA41731056　
　引用文書：滅菌バリAMC-DA41731610, AMD-Q230902 Ver.1  設計移管総括報告書：AMD-DA41731056</t>
    <rPh sb="15" eb="16">
      <t>ム</t>
    </rPh>
    <rPh sb="17" eb="19">
      <t>ツイカ</t>
    </rPh>
    <phoneticPr fontId="1"/>
  </si>
  <si>
    <t>AGP140300 MDR</t>
  </si>
  <si>
    <t>AGP140001 MDR</t>
  </si>
  <si>
    <t>AGP140301 MDR</t>
  </si>
  <si>
    <t>AGP140002 MDR</t>
  </si>
  <si>
    <t>AGP140302 MDR</t>
  </si>
  <si>
    <t>AGP140000J MDR</t>
  </si>
  <si>
    <t>AGP140300J MDR</t>
  </si>
  <si>
    <t>AGP140001J MDR</t>
  </si>
  <si>
    <t>AGP140301J MDR</t>
  </si>
  <si>
    <t>AMD-Q231559</t>
  </si>
  <si>
    <t>・変更提案№AMW-Q20230474(#41221) に伴い、CHIKAI X 014 の滅菌回数変更。(2231253～2231256)</t>
    <phoneticPr fontId="1"/>
  </si>
  <si>
    <t>・フィルメック依頼書№FC-Q230068　
  VASSALLO GT Crossing14（開発番号：Z4619），VASSALLO GT 18 Crossing（開発番号：Z4712） FRに伴い、図番追加。
  （2231258, 2231259, 2231264～2231267)
　引用文書：滅菌バリVA0265-01 Ver.1.00
　　　　　　　　設計検証報告書：VASSALLO GT Crossing14…RDDZ4619-021, RDDZ4619-022, RDDZ4619-023,
　　　　　　　　　　　　　　　　　　　 RDDZ4619-024, RDDZ4619-025, RDDZ4619-026, RDDZ4619-027, RDDZ4619-028, 
                                          RDDZ4619-029, RDDZ4619-030, RDDZ4619-031, RDDZ4619-033, RDDZ4619-039, 
                                          VASSALLO GT 18 Crossing…RDDZ4712-031, RDDZ4712-032, RDDZ4712-033, 
                                          RDDZ4712-034, RDDZ4712-035, RDDZ4712-036, RDDZ4712-037, RDDZ4712-038,
                                          RDDZ4712-039, RDDZ4712-040, RDDZ4712-041, RDDZ4712-042, RDDZ4712-056,
                                          RDDZ4712-043, RDDZ4712-044, RDDZ4712-045, RDDZ4712-046, RDDZ4712-047,
                                          RDDZ4712-048, RDDZ4712-049, RDDZ4712-050, RDDZ4712-051, RDDZ4712-052,
                                          RDDZ4712-053, RDDZ4712-054, RDDZ4712-056</t>
    <rPh sb="7" eb="10">
      <t>イライショ</t>
    </rPh>
    <phoneticPr fontId="1"/>
  </si>
  <si>
    <t>・韓国向けSIONシリーズラインナップ追加&amp;OK-Black適用（開発番号：A4136-177） FRに伴い、図番追加（2331271～2331280）
　引用文書：滅菌バリAMD-Q230926, AMD-Q230927, AMD-Q230928
　　　　　　　 設計検証報告書：AMD-DA41361138</t>
    <phoneticPr fontId="1"/>
  </si>
  <si>
    <t>・変更提案№AMW-Q20240015(#41813)に伴い、TCで滅菌できる製品の滅菌回数を全て1回に変更。（2B1001～2B1003、
　4D1001、4D1002、0711326～0711331、0711333～0711356、0711358～0711391、07D1005、0811203、0811204、
　08F1251～08F1260、0911201、0951014、09B1001～09B1003、1011403～1011437、1011503～1011537、1031067、
　1036058、1036059、10B1001～10B1005、10D1001、10G1202～10G1208、1136056、1136062、1136063、1136078、1136100、
　1136101、1136419～1136422、11D1003、11D1004、1236014、1236015、1236022～1236027、1236036、1311014～1311016、
　1311018、1311019、1311022、1311023、1311026～1311029、1311034～1311037、1311041～1311044、1311051、1311057、
　1311061～1311063、1311065～1311067、1311069～1311071、1311073～1311076、1311081～1311092、1311094、1311095、
　1311098、1311117～1311119、1311121～1311124、1311141～1311147、1311158、1311163、1311164、1311213～1311220、
　1311237～1311243、1311254、1311257～1311260、1336001～1336004、1336009～1336012、1336014～1336017、1336022、
　1336023～1336025、1351044、131F008～131F011、131F015、131F016、131F019、131F020、131F022～131F030、
　131F032、131F033、131F112、131F113、131F209、1411001～1411003、1411101、1411201、1436001～1436002、1436060、
　1436061、1436096～1436127、1511001、1531007、1531009、1531011、1536007～1536032、1536037～1536055、
　1536060～1536095、1556001～1556010、1556030、1556031、1556035～1556064、1556097～1556100、1556103～1556131、
　15A1015～15A1022、15D1005～15D1010、15D1015、1611001、1611002、1611004～1611012、1611014～1611022、
　1611024～1611029、1611031～1611039、1611041、1611048、1611049、1611051、1611052、1611057～1611060、1611067～
　1611072、1611075～1611082、1611084～1611086、1611088～1611102、1611105～1611113、1611115～1611117、
　1611119～1611122、1611125～1611137、1611139～1611150、1611152～1611156、1611161、1611162、1611165、1611167～
　1611171、1611457、1611458、1631001～1631004、1631048、1631049、1631074～1631077、1711001、1711002、1731034～
　1731069、1731079～1731088、1731091～1731130、1731135～1731163、1831042～1831049、1931015～1931018、1931024～
 1931030、1931034、1931080～1931114、1931118～1931123、1931127～1931130、2031035、2031041、2031044、2031046、
　2031147～2031152、2031060、2031075～2031078、2131223～2131235、2131238、2131246～2131253、2131329～2131340、
　2131345～2131349、2131378～2131383、2131639～2131670、2131674、2131675、2131678、2131679、2131681～2131735、
　2331027～2331042、2331065、2331087、2331092～2331095、2331100～2331103、2331106～2331115、2331128～2331143、
　2331146～2331154、2331196～2331201、2331208～2331213
　　引用文書：AMD-Q230934 Ver.1
・US向けFielder18（開発番号：A4520-105）FRに伴い、図番追加（2351003）
引用文書：滅菌バリ：AMD-Q240806
　　　　　　　 設計検証報告書：AMD-DA45201180</t>
    <rPh sb="1" eb="5">
      <t>ヘンコウテイアン</t>
    </rPh>
    <rPh sb="34" eb="36">
      <t>メッキン</t>
    </rPh>
    <rPh sb="39" eb="41">
      <t>セイヒン</t>
    </rPh>
    <rPh sb="42" eb="44">
      <t>メッキン</t>
    </rPh>
    <rPh sb="44" eb="46">
      <t>カイスウ</t>
    </rPh>
    <rPh sb="47" eb="48">
      <t>スベ</t>
    </rPh>
    <rPh sb="50" eb="51">
      <t>カイ</t>
    </rPh>
    <rPh sb="52" eb="54">
      <t>ヘンコウ</t>
    </rPh>
    <rPh sb="2255" eb="2256">
      <t>ム</t>
    </rPh>
    <rPh sb="2285" eb="2286">
      <t>トモナ</t>
    </rPh>
    <phoneticPr fontId="1"/>
  </si>
  <si>
    <t xml:space="preserve">
・不適合・改善要求連絡書 AMZ4-Q240003の対応として、 CE向け SUOH 03（OK-black品）のAIH D号機での滅菌回数の変更。（2→×）
　（2031169、2131354、2331044、2031168、2131353、2331043、2031171、2131356、2331046、2031170、2131355、2331045）</t>
    <phoneticPr fontId="1"/>
  </si>
  <si>
    <t>・Veloute19 DM（開発番号：TM40032） FRに伴い、図番追加（T20M1013～Ｔ20M1024）
　引用文書：滅菌バリVA0218-01
　　　　　　　 設計検証報告書：ATD-TM40032-d0083</t>
    <rPh sb="14" eb="16">
      <t>カイハツ</t>
    </rPh>
    <rPh sb="16" eb="18">
      <t>バンゴウ</t>
    </rPh>
    <phoneticPr fontId="1"/>
  </si>
  <si>
    <t xml:space="preserve">
・不適合・改善要求連絡書 AMZ4-Q240003の対応として、 CE向け SUOH 03（ベスパ）の SETO TCとAIT での滅菌回数の変更。（1、3→×）　（1831046, 1831047, 1831048, 1831049） CE向け　Corsair Pro XS AIT D号機での滅菌回数の変更。（１→×）（2341007, 2341008)</t>
    <rPh sb="122" eb="123">
      <t>ム</t>
    </rPh>
    <rPh sb="145" eb="147">
      <t>ゴウキ</t>
    </rPh>
    <rPh sb="149" eb="151">
      <t>メッキン</t>
    </rPh>
    <rPh sb="151" eb="153">
      <t>カイスウ</t>
    </rPh>
    <rPh sb="154" eb="156">
      <t>ヘンコウ</t>
    </rPh>
    <phoneticPr fontId="1"/>
  </si>
  <si>
    <t>・Masters PARKWAY SOFT中国申請（開発案件№A4164-316) FRに伴い、図番追加（2041305～2041309,PR2145022）
　引用文書：滅菌バリ VA0174-01, AMD-Q200833, AMD-Q210878
　　　　　　　 設計検証報告書：AMD-DA41643125, AMD-DA41643126
ただし、附属品（Yコネクターセット PR2145022）についてはAIT A, B号機での積載パターンが未定のため、D, E号機のみ対象とする。</t>
    <rPh sb="178" eb="181">
      <t>フゾクヒン</t>
    </rPh>
    <rPh sb="215" eb="217">
      <t>ゴウキ</t>
    </rPh>
    <rPh sb="219" eb="221">
      <t>セキサイ</t>
    </rPh>
    <rPh sb="226" eb="228">
      <t>ミテイ</t>
    </rPh>
    <rPh sb="236" eb="238">
      <t>ゴウキ</t>
    </rPh>
    <rPh sb="240" eb="242">
      <t>タイショウ</t>
    </rPh>
    <phoneticPr fontId="1"/>
  </si>
  <si>
    <t>・開発案件A4502-200に基づき、CROSSLEAD(0.014inch)ＪＰ向け図番追加。（2231219,2231221, 2231223, 2231225）
　引用文書：滅菌バリ AMD-Q230885、AMD-Q240830
　　　　　　　　設計検証報告書 AMD-DA45022176, AMD-DA45022177, AMD-DA45022302
・改定履歴の文言修正（Ｖer.272）。　　　　　　　</t>
    <rPh sb="1" eb="3">
      <t>カイハツ</t>
    </rPh>
    <rPh sb="3" eb="5">
      <t>アンケン</t>
    </rPh>
    <rPh sb="15" eb="16">
      <t>モト</t>
    </rPh>
    <rPh sb="41" eb="42">
      <t>ム</t>
    </rPh>
    <rPh sb="43" eb="45">
      <t>ズバン</t>
    </rPh>
    <rPh sb="45" eb="47">
      <t>ツイカ</t>
    </rPh>
    <rPh sb="85" eb="87">
      <t>インヨウ</t>
    </rPh>
    <rPh sb="87" eb="89">
      <t>ブンショ</t>
    </rPh>
    <rPh sb="183" eb="185">
      <t>カイテイ</t>
    </rPh>
    <rPh sb="185" eb="187">
      <t>リレキ</t>
    </rPh>
    <rPh sb="188" eb="190">
      <t>モンゴン</t>
    </rPh>
    <rPh sb="190" eb="192">
      <t>シュウセイ</t>
    </rPh>
    <phoneticPr fontId="1"/>
  </si>
  <si>
    <t>HW80JL400P10001 KR</t>
  </si>
  <si>
    <t>HW80JL402P10000 KR</t>
  </si>
  <si>
    <t xml:space="preserve">・開発案件C4022-31070に基づき、Hyperion 8Fr韓国向け図番追加。（2411001、2411002、2411007）
　引用文書：滅菌バリ：AMD-Q240833(AIH)、AMD-Q240825（AIT)
　　　　　　　　製品評価：AMD-DC4022073(AIT), AMD-DC-4022084(AIT), REP-QA(QC)210220/01(AIH)
　　　　　　　　設計検証報告書：AMD-DC40223112
・変更提案AMW-Q20240082(#43393)に伴い、 JP向けHYPERION 旧樹脂品図面目録廃止
　（1311014～1311016、1311018、1311019、1311022～1311023、1311026～1311029、1311034～1311037、1311041～1311044、1311051、1311057、1311061～1311063、1311065～1311067、1311069～1311071、1311073～1311076、1311081～1311095、1311098、1311117～1311119、1311121～1311124、1311141～1311147、1311158、1311163、1311164、1311213～1311220、1311237～1311243、1311254、1311257～1311260、131F008～131F011、131F015、131F016、131F019、131F020、131F022～131F030、131F032、131F033、131F112、131F113、131F209、1411001～1411003、1411101、1411201、1511001、1611001、1611002、1611004～1611008、1611010～1611012、1611014、1611022、1611024～1611029、1611031～1611039、1611041、1611048、1611049、1611051、1611052、1611057～1611060、1611067～1611072、1611075～1611082、1611084～1611086、1611088～1611102、1611105～1611113、1611115～1611117、1611119～1611122、1611125～1611137、1611139～1611150、1611152～1611156、1611161、1611162、1611165、1611167～1611171、1611457、1611458、1711001、1711002、1811815、1811816、1861081、1861083～1861088、1861090、1861092～1861096）
・変更提案AMW-Q20240117（#44058)に伴い、JP向け CARAVEL､CORSAIR ARMET 旧樹脂品図面目録廃止
（14A1053、14A1054、15D1005～15D1008、1741021)
</t>
    <rPh sb="33" eb="35">
      <t>カンコク</t>
    </rPh>
    <rPh sb="69" eb="71">
      <t>インヨウ</t>
    </rPh>
    <rPh sb="71" eb="73">
      <t>ブンショ</t>
    </rPh>
    <rPh sb="74" eb="76">
      <t>メッキン</t>
    </rPh>
    <rPh sb="121" eb="123">
      <t>セイヒン</t>
    </rPh>
    <rPh sb="123" eb="125">
      <t>ヒョウカ</t>
    </rPh>
    <rPh sb="225" eb="227">
      <t>ヘンコウ</t>
    </rPh>
    <rPh sb="227" eb="229">
      <t>テイアン</t>
    </rPh>
    <rPh sb="251" eb="252">
      <t>トモナ</t>
    </rPh>
    <rPh sb="1204" eb="1206">
      <t>ヘンコウ</t>
    </rPh>
    <rPh sb="1206" eb="1208">
      <t>テイアン</t>
    </rPh>
    <rPh sb="1230" eb="1231">
      <t>トモナ</t>
    </rPh>
    <phoneticPr fontId="1"/>
  </si>
  <si>
    <t xml:space="preserve">製品評価：AMD-DC4022073(AIT), AMD-DC-4022084(AIT), REP-QA(QC)210220/01(AIH)設計検証報告書：AMD-DC40223112
</t>
  </si>
  <si>
    <t>・変更提案№AMW-Q20240178(#45131)に伴い、対象製品（Conquest 中国向け）のAIT滅菌器追加。（1236040）
    引用文書：滅菌バリ　AMD-Q240837
・開発案件Ｓ0602-179に基づき、Corsair NOCE（ロシア専売用パッケージ）図番追加。（2341021、2341022）
　　引用文書：滅菌バリ AMD-Q240823               
　　　　　　　　　設計検証報告書：AMD-DS06021066</t>
    <rPh sb="1" eb="3">
      <t>ヘンコウ</t>
    </rPh>
    <rPh sb="3" eb="5">
      <t>テイアン</t>
    </rPh>
    <rPh sb="28" eb="29">
      <t>トモナ</t>
    </rPh>
    <rPh sb="31" eb="35">
      <t>タイショウセイヒン</t>
    </rPh>
    <rPh sb="45" eb="47">
      <t>チュウゴク</t>
    </rPh>
    <rPh sb="47" eb="48">
      <t>ム</t>
    </rPh>
    <rPh sb="54" eb="56">
      <t>メッキン</t>
    </rPh>
    <rPh sb="56" eb="57">
      <t>キ</t>
    </rPh>
    <rPh sb="57" eb="59">
      <t>ツイカ</t>
    </rPh>
    <rPh sb="74" eb="76">
      <t>インヨウ</t>
    </rPh>
    <rPh sb="76" eb="78">
      <t>ブンショ</t>
    </rPh>
    <rPh sb="79" eb="81">
      <t>メッキン</t>
    </rPh>
    <rPh sb="97" eb="99">
      <t>カイハツ</t>
    </rPh>
    <rPh sb="99" eb="101">
      <t>アンケン</t>
    </rPh>
    <rPh sb="111" eb="112">
      <t>モト</t>
    </rPh>
    <phoneticPr fontId="1"/>
  </si>
  <si>
    <t xml:space="preserve">・変更提案№AMW-Q20240101（＃43697）に伴い、ASAHI Meister 生産していない図面目録の廃止（欧州向け/その他海外向け）（1356001～1356012、 1556018～1556020、1631088～1631096、1831001～1831009）
</t>
    <rPh sb="1" eb="3">
      <t>ヘンコウ</t>
    </rPh>
    <rPh sb="3" eb="5">
      <t>テイアン</t>
    </rPh>
    <rPh sb="28" eb="29">
      <t>トモナ</t>
    </rPh>
    <rPh sb="45" eb="47">
      <t>セイサン</t>
    </rPh>
    <rPh sb="52" eb="54">
      <t>ズメン</t>
    </rPh>
    <rPh sb="54" eb="56">
      <t>モクロク</t>
    </rPh>
    <rPh sb="57" eb="59">
      <t>ハイシ</t>
    </rPh>
    <rPh sb="60" eb="62">
      <t>オウシュウ</t>
    </rPh>
    <rPh sb="62" eb="63">
      <t>ム</t>
    </rPh>
    <rPh sb="67" eb="68">
      <t>タ</t>
    </rPh>
    <rPh sb="68" eb="70">
      <t>カイガイ</t>
    </rPh>
    <rPh sb="70" eb="71">
      <t>ム</t>
    </rPh>
    <phoneticPr fontId="1"/>
  </si>
  <si>
    <t xml:space="preserve">・変更提案№AMW-Q20230495（＃41660）に伴い、MDD認証の有効期限切れ  CORSAIR / ZENYTE EX / GAIA /SILVERWAY の図番削除。（08D1003, 08D1004, 09F1154, 09F1156, 09F1157, 09F1159,～09F1162, 09F1164～ 09F1167, 09F1169～09F1172、09F1174、09F1176、09F1177、09F1179～09F1182、09F1184～09F1187、09F1189～09F1192、09H1133、09H1135～09H1137、09H1139～09H1148、09H1150、09H1152、09H1155～09H1158、09H1161～09H1173、09H1175～09H1182、1011101～1011107、1336001～1336004、1336009～1336012、1336014、1336016、1336017、13F1034～13F1100、13F1146～13F1200、13F1215～13F1292、13H1001～13H1004、13H1101～13H1123、1436111～1436122、14D1001、14D1002、1811001～1811227、1831113～1831130、1841007、1841008、2131329～2131340、2311184～2311246、2331027～2331038、2331047～2331064）
</t>
    <rPh sb="1" eb="3">
      <t>ヘンコウ</t>
    </rPh>
    <rPh sb="3" eb="5">
      <t>テイアン</t>
    </rPh>
    <rPh sb="28" eb="29">
      <t>トモナ</t>
    </rPh>
    <rPh sb="84" eb="86">
      <t>ズバン</t>
    </rPh>
    <rPh sb="86" eb="88">
      <t>サクジョ</t>
    </rPh>
    <phoneticPr fontId="1"/>
  </si>
  <si>
    <t>・変更提案№AMW-Q20240148(#44652)に伴い、 JP向けHYPERION SHEATHLESS 旧樹脂品の図番削除（1811671, 1811672, 1811675, 1811676, 1811679～1811707, 1811710, 1811711, 1811714～1811742, 1811745, 1811746, 1811749～1811777, 1811780, 1811781, 1811784～1811814）</t>
    <rPh sb="1" eb="3">
      <t>ヘンコウ</t>
    </rPh>
    <rPh sb="3" eb="5">
      <t>テイアン</t>
    </rPh>
    <rPh sb="28" eb="29">
      <t>トモナ</t>
    </rPh>
    <rPh sb="61" eb="63">
      <t>ズバン</t>
    </rPh>
    <rPh sb="63" eb="65">
      <t>サクジョ</t>
    </rPh>
    <phoneticPr fontId="1"/>
  </si>
  <si>
    <t>・開発案件№4502-200に基づき、CROSSLEAD(0.014inch)ＪＰ向け図番追加（Pre-shape品）。（2231220, 2231222, 2231224, 2231226）
　引用文書：滅菌バリ AMD-Q230885、AMD-Q240830　　製品評価　AMD-DA45022321　品質連絡書AMC-Q190225_AMW-Q192067
・滅菌回数を3→２回に修正。品質連絡書AMC-Q190225_AMW-Q192067による。（2231219,2231221, 2231223, 2231225）</t>
    <rPh sb="1" eb="3">
      <t>カイハツ</t>
    </rPh>
    <rPh sb="3" eb="5">
      <t>アンケン</t>
    </rPh>
    <rPh sb="15" eb="16">
      <t>モト</t>
    </rPh>
    <rPh sb="57" eb="58">
      <t>ヒン</t>
    </rPh>
    <rPh sb="133" eb="135">
      <t>セイヒン</t>
    </rPh>
    <rPh sb="135" eb="137">
      <t>ヒョウカ</t>
    </rPh>
    <rPh sb="183" eb="185">
      <t>メッキン</t>
    </rPh>
    <rPh sb="185" eb="187">
      <t>カイスウ</t>
    </rPh>
    <rPh sb="191" eb="192">
      <t>カイ</t>
    </rPh>
    <rPh sb="193" eb="195">
      <t>シュウセイ</t>
    </rPh>
    <rPh sb="196" eb="198">
      <t>ヒンシツ</t>
    </rPh>
    <rPh sb="198" eb="201">
      <t>レンラクショ</t>
    </rPh>
    <phoneticPr fontId="1"/>
  </si>
  <si>
    <t>・開発案件№A4153-102に基づき、Miracle Neo 3の図番追加（2031153, 2031155)
　引用文書：滅菌バリAMD-Q210834　　製品評価 AMD-DA41531128, AMD-DA41531124
　品質連絡書AMC-Q190225_AMW-Q192067</t>
    <phoneticPr fontId="1"/>
  </si>
  <si>
    <t>・変更提案№AMW-Q20240157(#44788)に伴い、 国内向けTELLUSのAIH滅菌器追加（1941056～1941069）
　引用文書　滅菌バリ　AMD-Q220885 製品評価　AMD-Q241530</t>
    <phoneticPr fontId="1"/>
  </si>
  <si>
    <t>・変更提案№AMW-Q20240211(#45810)に伴い、 中国向けSION blue ESのAIH滅菌器修正（1931039～1931042）
  AIH A,B,C号器3回→A,B号器3回に修正
　引用文書　滅菌バリ　AMD-Q220878、VAL2303006-21 製品評価　AMD-Q231642</t>
    <rPh sb="55" eb="57">
      <t>シュウセイ</t>
    </rPh>
    <rPh sb="89" eb="90">
      <t>カイ</t>
    </rPh>
    <rPh sb="97" eb="98">
      <t>カイ</t>
    </rPh>
    <rPh sb="99" eb="101">
      <t>シュウセイ</t>
    </rPh>
    <phoneticPr fontId="1"/>
  </si>
  <si>
    <t>・変更提案№AMW-Q20240206(#45683)に伴い、  CE向けASAHI CARAVEL及びASAHI CORSAIR PRO/PRO XS Emergo住所変更前品図面目録廃止（15D1011, 15D1012, 15D1021, 15D1022, 1741051, 1741052, 1841009～1841012, 1941100, 1941101, 1941106, 1941107）
・目録№1236036　の仕向け先の誤記修正　CE→CHINA</t>
    <rPh sb="204" eb="206">
      <t>モクロク</t>
    </rPh>
    <rPh sb="216" eb="218">
      <t>シム</t>
    </rPh>
    <rPh sb="219" eb="220">
      <t>サキ</t>
    </rPh>
    <rPh sb="221" eb="225">
      <t>ゴキシュウセイ</t>
    </rPh>
    <phoneticPr fontId="1"/>
  </si>
  <si>
    <t>・変更提案№AMW-Q20240081(#43365)に伴い、KR向けSION BLACKのTCM滅菌器追加（1536015～1536020）
　　引用文書：滅菌バリAMD-Q220859, AMD-Q230875, TMVAL2302001-2　
                   製品評価 AMD-Q240305, AMD-Q240308, AMD-Q240306
                   品質連絡書AMC-Q190225_AMW-Q192067
    ※製品性能評価を行ったサンプルは、TCM A号器で4回滅菌されたサンプルである。
　　　TCM A号器での4回滅菌における製品に対する負荷は、TCM B号器での2回滅菌の負荷よりも大きいため、
　　　TCM B号器においても、2回の滅菌負荷まで製品性能が担保できると判断する。</t>
    <phoneticPr fontId="1"/>
  </si>
  <si>
    <t>AMD-Q240318</t>
  </si>
  <si>
    <t>AMD-Q240319</t>
  </si>
  <si>
    <t>AMD-Q240320</t>
  </si>
  <si>
    <t>CHIKAI Nexus 014 300 cm Straight</t>
  </si>
  <si>
    <t>CHIKAI Nexus 014 300 cm 1mm Pre-shape</t>
  </si>
  <si>
    <t xml:space="preserve">・開発案件№A4168-113/A4168-213/A4169-114/A4169-213に基づき、US向けVeloute（2041197～2041208）　, Veloute C3（2041209～2041220）, Tellus（2041221～2041232）, Tellus C3 （2041233～2041244）の図番追加。
　引用文書：滅菌バリ　AMD-Q240864、VA0097-01, VA0099-01
　　　　　　　　製品評価　AMD-DA41681452, AMD-DA41682124, AMD-DA41691219, AMD-DA41692124
フィルメック依頼№FC-Q240078により改定
・開発案件№Z4708に基づき、国内新規申請Ｇekiraの図番追加（2241069～2241071）
　引用文書：滅菌バリ　AMD-Q230809, VA0271-01
                 製品評価　RDDZ4708-037, AMD-DB10231383(Kamuiの机上検討）
・開発案件№Z4715に基づき、国内新規申請AGP type(Group B2/AQUA)の図番追加（2331007～2331012）
　引用文書：滅菌バリAMD-Q230895
                製品評価　RDDZ4715-031
</t>
    <rPh sb="1" eb="3">
      <t>カイハツ</t>
    </rPh>
    <rPh sb="3" eb="5">
      <t>アンケン</t>
    </rPh>
    <rPh sb="46" eb="47">
      <t>モト</t>
    </rPh>
    <rPh sb="52" eb="53">
      <t>ム</t>
    </rPh>
    <rPh sb="163" eb="165">
      <t>ズバン</t>
    </rPh>
    <rPh sb="165" eb="167">
      <t>ツイカ</t>
    </rPh>
    <rPh sb="170" eb="172">
      <t>インヨウ</t>
    </rPh>
    <rPh sb="172" eb="174">
      <t>ブンショ</t>
    </rPh>
    <rPh sb="175" eb="177">
      <t>メッキン</t>
    </rPh>
    <rPh sb="221" eb="223">
      <t>セイヒン</t>
    </rPh>
    <rPh sb="223" eb="225">
      <t>ヒョウカ</t>
    </rPh>
    <rPh sb="312" eb="314">
      <t>カイテイ</t>
    </rPh>
    <rPh sb="316" eb="318">
      <t>カイハツ</t>
    </rPh>
    <rPh sb="318" eb="320">
      <t>アンケン</t>
    </rPh>
    <rPh sb="327" eb="328">
      <t>モト</t>
    </rPh>
    <rPh sb="331" eb="333">
      <t>コクナイ</t>
    </rPh>
    <rPh sb="333" eb="335">
      <t>シンキ</t>
    </rPh>
    <rPh sb="335" eb="337">
      <t>シンセイ</t>
    </rPh>
    <rPh sb="344" eb="346">
      <t>ズバン</t>
    </rPh>
    <rPh sb="346" eb="348">
      <t>ツイカ</t>
    </rPh>
    <rPh sb="367" eb="369">
      <t>インヨウ</t>
    </rPh>
    <rPh sb="369" eb="371">
      <t>ブンショ</t>
    </rPh>
    <rPh sb="372" eb="374">
      <t>メッキン</t>
    </rPh>
    <rPh sb="417" eb="419">
      <t>セイヒン</t>
    </rPh>
    <rPh sb="419" eb="421">
      <t>ヒョウカ</t>
    </rPh>
    <rPh sb="457" eb="459">
      <t>キジョウ</t>
    </rPh>
    <rPh sb="459" eb="461">
      <t>ケントウ</t>
    </rPh>
    <rPh sb="465" eb="467">
      <t>カイハツ</t>
    </rPh>
    <rPh sb="467" eb="469">
      <t>アンケン</t>
    </rPh>
    <rPh sb="476" eb="477">
      <t>モト</t>
    </rPh>
    <rPh sb="480" eb="482">
      <t>コクナイ</t>
    </rPh>
    <rPh sb="482" eb="484">
      <t>シンキ</t>
    </rPh>
    <rPh sb="484" eb="486">
      <t>シンセイ</t>
    </rPh>
    <rPh sb="510" eb="512">
      <t>ズバン</t>
    </rPh>
    <rPh sb="512" eb="514">
      <t>ツイカ</t>
    </rPh>
    <rPh sb="533" eb="535">
      <t>インヨウ</t>
    </rPh>
    <rPh sb="535" eb="537">
      <t>ブンショ</t>
    </rPh>
    <rPh sb="538" eb="540">
      <t>メッキン</t>
    </rPh>
    <rPh sb="570" eb="572">
      <t>セイヒン</t>
    </rPh>
    <rPh sb="572" eb="574">
      <t>ヒョウカ</t>
    </rPh>
    <phoneticPr fontId="1"/>
  </si>
  <si>
    <t>フィルメック依頼№FC-Q240078により改定
・開発案件№Ｚ4714に基づき、Group B1/Vassallo GTの図番追加（2331001～2331006） 
　引用文書：滅菌バリAIT:AMD-Q230816, TCM:AMD-Q230839(0.014inch), AMD-Q230840(0.018inch)
                製品評価　AIT :RDDZ4714-039, RDDZ4714-037、TCM: RDDZ4612-027, RDDZ4717-051
                品質連絡書AMC-Q190225_AMW-Q192067
    ※製品性能評価を行ったサンプルは、TCM A号器で4回滅菌されたサンプルである。
　　　TCM A号器での4回滅菌における製品に対する負荷は、TCM B号器での2回滅菌の負荷よりも大きいため、
　　　TCM B号器においても、2回の滅菌負荷まで製品性能が担保できると判断する。</t>
    <rPh sb="179" eb="181">
      <t>セイヒン</t>
    </rPh>
    <rPh sb="181" eb="183">
      <t>ヒョウカ</t>
    </rPh>
    <phoneticPr fontId="1"/>
  </si>
  <si>
    <t>・開発案件№A4140-111, A4147-110, A4152-111に基づき、中国向けGaia First, Second, Third図番追加（2031173～2031184)
　引用文書：滅菌バリ AIH:AMD-Q200865, VAL2103011-21 AIT:AMO-Q201008, VA0199-1 
               製品評価 Gaia First:AMD-DA41401007, Gaia Second:AMD-DA41471007, GaiaThird:AMD-DA41521007
               品質連絡書AMC-Q190225_AMW-Q192067</t>
    <phoneticPr fontId="1"/>
  </si>
  <si>
    <t>・不適合連絡書№AMZ4-Q240018に伴い、韓国向けSION, SION blueの適用滅菌器の変更（滅菌回数を×に修正）
　（2331271～2331280）</t>
    <rPh sb="24" eb="26">
      <t>カンコク</t>
    </rPh>
    <rPh sb="26" eb="27">
      <t>ム</t>
    </rPh>
    <rPh sb="44" eb="46">
      <t>テキヨウ</t>
    </rPh>
    <rPh sb="46" eb="48">
      <t>メッキン</t>
    </rPh>
    <rPh sb="48" eb="49">
      <t>キ</t>
    </rPh>
    <rPh sb="50" eb="52">
      <t>ヘンコウ</t>
    </rPh>
    <rPh sb="53" eb="55">
      <t>メッキン</t>
    </rPh>
    <rPh sb="55" eb="57">
      <t>カイスウ</t>
    </rPh>
    <rPh sb="60" eb="62">
      <t>シュウセイ</t>
    </rPh>
    <phoneticPr fontId="1"/>
  </si>
  <si>
    <t>AG141002 MDR</t>
  </si>
  <si>
    <t>AG141302 MDR</t>
  </si>
  <si>
    <t>AG14M050 MDR</t>
  </si>
  <si>
    <t>AG14M350 MDR</t>
  </si>
  <si>
    <t>AG14M060 MDR</t>
  </si>
  <si>
    <t>AG14M360 MDR</t>
  </si>
  <si>
    <t>AG14M070 MDR</t>
  </si>
  <si>
    <t>AG14M370 MDR</t>
  </si>
  <si>
    <t>PCI Guide Wire Grand Slam 180cm Straight</t>
  </si>
  <si>
    <t>PCI Guide Wire Grand Slam 300cm Straight</t>
  </si>
  <si>
    <t>PCI Guide Wire Miracle 3 180cm Straight</t>
  </si>
  <si>
    <t>PCI Guide Wire Miracle 3 300cm Straight</t>
  </si>
  <si>
    <t>PCI Guide Wire Miracle 6 180cm Straight</t>
  </si>
  <si>
    <t>PCI Guide Wire Miracle 6 300cm Straight</t>
  </si>
  <si>
    <t>PCI Guide Wire Miracle 12 180cm Straight</t>
  </si>
  <si>
    <t>PCI Guide Wire Miracle 12 300cm Straight</t>
  </si>
  <si>
    <t>AG141002J MDR</t>
  </si>
  <si>
    <t>AG141302J MDR</t>
  </si>
  <si>
    <t>PCI Guide Wire Grand Slam 180cm J-shape</t>
  </si>
  <si>
    <t>PCI Guide Wire Grand Slam 300cm J-shape</t>
  </si>
  <si>
    <t>AG14M050 b MDR</t>
  </si>
  <si>
    <t>AG14M350 b MDR</t>
  </si>
  <si>
    <t>AG14M060 b MDR</t>
  </si>
  <si>
    <t>AG14M360 b MDR</t>
  </si>
  <si>
    <t>AG14M070 b MDR</t>
  </si>
  <si>
    <t>AG14M370 b MDR</t>
  </si>
  <si>
    <t>PCI Guide Wire MIRACLEbros 3 180cm Straight</t>
  </si>
  <si>
    <t>PCI Guide Wire MIRACLEbros 3 300cm Straight</t>
  </si>
  <si>
    <t>PCI Guide Wire MIRACLEbros 6 180cm Straight</t>
  </si>
  <si>
    <t>PCI Guide Wire MIRACLEbros 6 300cm Straight</t>
  </si>
  <si>
    <t>PCI Guide Wire MIRACLEbros 12 180cm Straight</t>
  </si>
  <si>
    <t>PCI Guide Wire MIRACLEbros 12 300cm Straight</t>
  </si>
  <si>
    <t>・フィルメック依頼№FC-Q240083に基づき、Vassallo EXTのTCM滅菌器追加（1731184）
　引用文書：滅菌バリ　AMD-Q220853  製品評価：RDUZ4612-007、Extension セブ移管時レポートAMD-Q191419
                品質連絡書AMC-Q190225_AMW-Q192067
※製品性能評価を行ったサンプルは、TCM A号器で4回滅菌されたサンプルである。
　　　TCM A号器での4回滅菌における製品に対する負荷は、TCM B号器での2回滅菌の負荷よりも大きいため、
　　　TCM B号器においても、2回の滅菌負荷まで製品性能が担保できると判断する。
       Vassallo EXTはExtension wireと同仕様のため、TCM A, B号器で2回まで滅菌可能。
・開発案件№G0415-275, G0509-275, G0509-474, G0509-175に基づき、Miracle 3(MIRACLEbros 3), Miracle 6(MIRACLEbros 6). Miracle 12(MIRACLEbros 12), Grand Slam(CE申請）図番追加　　（2131003～2131005, 2131007, 2131008, 2131010, 2131011, 2131013, 2131074, 2131075, 2131101, 2131103, 2131104, 2131106, 2131107, 2131109)
　引用文書：滅菌バリ　AMD-Q210803 , VA0128-01, VA0176-01, VA0177-01, VA0146-01, VA0108-01, VA0131-01, 
                              VA0143-01, VA0143-02, VAL1804004-2, VAL1911001-2, VAL2008008-21, VAL1904009-2　　
                設計検証総括報告書：AMD-DG04152123, AMD-DG05091020, AMD-DG05092020, AMD-DG05094019
　              品質連絡書：AMC-C240361（承認取得連絡） AMC-Q190225_AMW-Q192067（滅菌回数について）
　　　　　　　FR資料：AMD-DG04152124 
※FR資料にはAITのみで生産する旨の記載あるが、DEKRAの承認はAIT,AIHどちらの滅菌器でも認証を取得したため、AIT,AIHどちらでも滅菌可能とした。</t>
    <rPh sb="41" eb="43">
      <t>メッキン</t>
    </rPh>
    <rPh sb="43" eb="44">
      <t>キ</t>
    </rPh>
    <rPh sb="348" eb="349">
      <t>ドウ</t>
    </rPh>
    <rPh sb="349" eb="351">
      <t>シヨウ</t>
    </rPh>
    <rPh sb="367" eb="368">
      <t>カイ</t>
    </rPh>
    <rPh sb="370" eb="372">
      <t>メッキン</t>
    </rPh>
    <rPh sb="372" eb="374">
      <t>カノウ</t>
    </rPh>
    <rPh sb="378" eb="380">
      <t>カイハツ</t>
    </rPh>
    <rPh sb="380" eb="382">
      <t>アンケン</t>
    </rPh>
    <rPh sb="426" eb="427">
      <t>モト</t>
    </rPh>
    <rPh sb="523" eb="525">
      <t>シンセイ</t>
    </rPh>
    <rPh sb="526" eb="528">
      <t>ズバン</t>
    </rPh>
    <rPh sb="528" eb="530">
      <t>ツイカ</t>
    </rPh>
    <rPh sb="668" eb="670">
      <t>インヨウ</t>
    </rPh>
    <rPh sb="670" eb="672">
      <t>ブンショ</t>
    </rPh>
    <rPh sb="673" eb="675">
      <t>メッキン</t>
    </rPh>
    <rPh sb="991" eb="997">
      <t>ショウニンシュトクレンラク</t>
    </rPh>
    <rPh sb="1023" eb="1027">
      <t>メッキンカイスウ</t>
    </rPh>
    <rPh sb="1042" eb="1044">
      <t>シリョウ</t>
    </rPh>
    <rPh sb="1092" eb="1094">
      <t>ショウニン</t>
    </rPh>
    <rPh sb="1106" eb="1109">
      <t>メッキンキ</t>
    </rPh>
    <rPh sb="1111" eb="1113">
      <t>ニンショウ</t>
    </rPh>
    <rPh sb="1114" eb="1116">
      <t>シュトク</t>
    </rPh>
    <rPh sb="1133" eb="1137">
      <t>メッキンカノウ</t>
    </rPh>
    <phoneticPr fontId="1"/>
  </si>
  <si>
    <t>・変更提案№AMW-Q202404248(#40285) TCMインド向けGW生産移管に伴い、インド向けの行追加：Rinato、Fielder 、 Fielder FC、 Conquest Pro 12、SION、SION blue、 Extension（2131639～2131641、2131653、2131655、2131658～2131660、2131687、2131688、2131695、2131696、2131668、2331263）
  引用文書：滅菌バリ　AMD-Q240813　　　製品評価 AMD-Q191420(Rinato), AMD-Q201411(Fielder), AMD-Q210307(SION), 
   AMD-Q210326(SION blue),  AMD-Q191504(Conquest Pro12), AMD-Q191419(Extension)
  品質連絡書AMC-C240322（承認取得連絡） AMC-Q190225_AMW-Q192067（滅菌回数について）
・変更提案№AMW-Q20240304(#47541)に伴い、 製造場所としてTCMを除外（CAG） (1821001～1821301）
・変更提案№AMW-Q20240270(#46955)に伴い、 取引終了に伴うAbbott社向け図番の廃止（0936077、0936078、0936088、1036001～1036020、1036027、1036028、1036031～1036046、1036049、1036052～1036055、1036060、1036061、1136102、1136103、1136423～1136426、1136435～1136438、1236012、1236013、1336005～1336008、1336018～1336021、1336026～1336029、1436200、1436201、1631055～1631058）</t>
    <rPh sb="44" eb="45">
      <t>トモナ</t>
    </rPh>
    <rPh sb="50" eb="51">
      <t>ム</t>
    </rPh>
    <rPh sb="53" eb="54">
      <t>ギョウ</t>
    </rPh>
    <rPh sb="54" eb="56">
      <t>ツイカ</t>
    </rPh>
    <phoneticPr fontId="1"/>
  </si>
  <si>
    <t>AGH143190 Q MDR</t>
  </si>
  <si>
    <t>AGH143390 Q MDR</t>
  </si>
  <si>
    <t>AGH143191 Q MDR</t>
  </si>
  <si>
    <t>AGH143391 Q MDR</t>
  </si>
  <si>
    <t>AGH143191P Q MDR</t>
  </si>
  <si>
    <t>AGH143391P Q MDR</t>
  </si>
  <si>
    <t>AGH143190 F MDR</t>
  </si>
  <si>
    <t>AGH143390 F MDR</t>
  </si>
  <si>
    <t>AGH143191 F MDR</t>
  </si>
  <si>
    <t>AGH143391 F MDR</t>
  </si>
  <si>
    <t>AGH143191P F MDR</t>
  </si>
  <si>
    <t>AGH143391P F MDR</t>
  </si>
  <si>
    <t xml:space="preserve">AMD-Q210816　AMD-Q210817 </t>
  </si>
  <si>
    <t>AMD-DG05012143(AIT, AIH), AMD-Q19504(TCM)</t>
  </si>
  <si>
    <t>AMC-C240475</t>
  </si>
  <si>
    <t xml:space="preserve">・開発案件№ G0501-275, G0501-375に基づき、　Conquest Pro (Confianza Pro)シリーズ（CE申請）の図番追加。
　（2131031, 2131033, 2131035, 2131037, 2131045, 2131047, 2131052, 2131054, 2131056, 2131058, 2131066, 2131068)
引用文書：滅菌バリ　AMD-Q210816　AMD-Q210817 製品評価　AMD-DG05012143(AIT, AIH), AMD-Q191504(TCM)
　　　　　　設計検証総括報告書　AMD-DG05012143
　　　　　　　 品質連絡書AMC-C240475（承認取得連絡） AMC-Q190225_AMW-Q192067（滅菌回数について）
              FR資料 AMD-DG05012191 
※FR資料にはAITのみで生産する旨の記載あるが、DEKRAの承認はAIT,AIH, TCMいずれの滅菌器でも認証を取得したため、AIT,AIH, TCMで滅菌可能とした。
・変更提案№AMW-Q20240382(#48961 )に伴い、AIH製の新樹脂CORSAIR PRO滅菌回数変更（1→２回）
  (1941001, 1941002, 1941096, 1941097)
　引用文書 ：製品評価 AMD-Q241627
・変更提案№AMW-Q20240290（＃47279）に伴い、 US向けカテーテル旧樹脂品図面の廃止：CORSAIR ARMET/CORSAIR PRO/FUBUKI/FUBUKI 043/CARAVEL（14K1005～14K1008、14K1113～14K1124、14K1217～14K1232、14K1613～14K1624、14K1713～14K1724、14K1854～14K1856、15D1009、15D1010、15D1024、15D1025）
</t>
    <rPh sb="3" eb="5">
      <t>アンケン</t>
    </rPh>
    <rPh sb="28" eb="29">
      <t>モト</t>
    </rPh>
    <rPh sb="72" eb="74">
      <t>ズバン</t>
    </rPh>
    <rPh sb="74" eb="76">
      <t>ツイカ</t>
    </rPh>
    <rPh sb="188" eb="190">
      <t>インヨウ</t>
    </rPh>
    <rPh sb="190" eb="192">
      <t>ブンショ</t>
    </rPh>
    <rPh sb="193" eb="195">
      <t>メッキン</t>
    </rPh>
    <rPh sb="222" eb="224">
      <t>セイヒン</t>
    </rPh>
    <rPh sb="224" eb="226">
      <t>ヒョウカ</t>
    </rPh>
    <rPh sb="384" eb="386">
      <t>シリョウ</t>
    </rPh>
    <rPh sb="492" eb="494">
      <t>ヘンコウ</t>
    </rPh>
    <rPh sb="494" eb="496">
      <t>テイアン</t>
    </rPh>
    <rPh sb="520" eb="521">
      <t>トモナ</t>
    </rPh>
    <rPh sb="552" eb="553">
      <t>カイ</t>
    </rPh>
    <rPh sb="595" eb="597">
      <t>インヨウ</t>
    </rPh>
    <rPh sb="597" eb="599">
      <t>ブンショ</t>
    </rPh>
    <rPh sb="601" eb="603">
      <t>セイヒン</t>
    </rPh>
    <rPh sb="603" eb="605">
      <t>ヒョウカ</t>
    </rPh>
    <rPh sb="621" eb="623">
      <t>ヘンコウ</t>
    </rPh>
    <rPh sb="623" eb="625">
      <t>テイアン</t>
    </rPh>
    <rPh sb="648" eb="649">
      <t>トモナ</t>
    </rPh>
    <phoneticPr fontId="1"/>
  </si>
  <si>
    <t xml:space="preserve">・変更提案№AMW-Q20240371(#48781) に伴い、US向けSHEATHLESS EAUCATH旧樹脂品図面目録削除(1011403～1011437、1011503～1011537）
</t>
    <rPh sb="1" eb="3">
      <t>ヘンコウ</t>
    </rPh>
    <rPh sb="29" eb="30">
      <t>トモナ</t>
    </rPh>
    <rPh sb="60" eb="62">
      <t>モクロク</t>
    </rPh>
    <rPh sb="62" eb="64">
      <t>サクジョ</t>
    </rPh>
    <phoneticPr fontId="1"/>
  </si>
  <si>
    <t xml:space="preserve">開発案件№A4501-100に基づき、CROSSLEAD Tracker US向け追加。（2231114～2231121）
 引用文書：滅菌バリ　AMD-Q240870　　　製品評価 AMD-DA45021363
  品質連絡書AMC-C240358（承認取得連絡） AMC-Q190225_AMW-Q192067（滅菌回数について）
</t>
    <rPh sb="0" eb="2">
      <t>カイハツ</t>
    </rPh>
    <rPh sb="2" eb="4">
      <t>アンケン</t>
    </rPh>
    <rPh sb="15" eb="16">
      <t>モト</t>
    </rPh>
    <rPh sb="41" eb="43">
      <t>ツイカ</t>
    </rPh>
    <phoneticPr fontId="1"/>
  </si>
  <si>
    <t xml:space="preserve">VAL2003002-2、VAL2008008-21,AMD-Q220882 </t>
  </si>
  <si>
    <t>AMD-Q240340, AMD-Q240341, AMD-Q240342, AMD-Q240343, AMD-Q240344, AMD-Q240345, TMVAL2401001-2</t>
  </si>
  <si>
    <t>AMC-C240292</t>
  </si>
  <si>
    <t>Perma Documentへの移行に伴いマイナー改定。</t>
    <phoneticPr fontId="1"/>
  </si>
  <si>
    <t>PLGW</t>
  </si>
  <si>
    <t>SHAPING DEVICE</t>
  </si>
  <si>
    <t>Masters</t>
  </si>
  <si>
    <t>CX CATHETER</t>
  </si>
  <si>
    <t>BC (RX)</t>
  </si>
  <si>
    <t>CAG</t>
  </si>
  <si>
    <t>Sizing Catheter</t>
  </si>
  <si>
    <t>TELLUS</t>
  </si>
  <si>
    <t>HYPERION</t>
  </si>
  <si>
    <t>VELOUTE</t>
  </si>
  <si>
    <t>PTCA(AG)</t>
  </si>
  <si>
    <t>FUBUKI</t>
  </si>
  <si>
    <t>Endoligar</t>
  </si>
  <si>
    <t>Hyperion</t>
  </si>
  <si>
    <t>IVR(Jacket)</t>
  </si>
  <si>
    <t>IVR(AGH)</t>
  </si>
  <si>
    <t>PTCA(AGP)</t>
  </si>
  <si>
    <t>OEM guide wire(AGP)</t>
  </si>
  <si>
    <t>PCI Guide Wire Route 180cm Straight</t>
  </si>
  <si>
    <t>PCI Guide Wire Route 300cm Straght</t>
  </si>
  <si>
    <t>PCI Guide Wire ULTIMATEbros 3 180cm Straight</t>
  </si>
  <si>
    <t>PCI Guide Wire ULTIMATEbros 3 300cm Straight</t>
  </si>
  <si>
    <t>AGH146000J R MDR</t>
  </si>
  <si>
    <t>AGH146300J R MDR</t>
  </si>
  <si>
    <t>AGH147000J R MDR</t>
  </si>
  <si>
    <t>AGH147300J R MDR</t>
  </si>
  <si>
    <t>PCI Guide Wire Route 180cm J-shape</t>
  </si>
  <si>
    <t>PCI Guide Wire Route 300cm J-shape</t>
  </si>
  <si>
    <t>AGH146000 P MDR</t>
  </si>
  <si>
    <t>AGH146300 P MDR</t>
  </si>
  <si>
    <t>AGH147000 P MDR</t>
  </si>
  <si>
    <t>AGH147300 P MDR</t>
  </si>
  <si>
    <t>AGH146000J P MDR</t>
  </si>
  <si>
    <t>AGH146300J P MDR</t>
  </si>
  <si>
    <t>AGH147000J P MDR</t>
  </si>
  <si>
    <t>AGH147300J P MDR</t>
  </si>
  <si>
    <t>PCI Guide Wire PROWATERflex 180cm Straight</t>
  </si>
  <si>
    <t>PCI Guide Wire PROWATERflex 300cm Straight</t>
  </si>
  <si>
    <t>PCI Guide Wire PROWATERflex 180cm J-shape</t>
  </si>
  <si>
    <t>PCI Guide Wire PROWATERflex 300cm J-shape</t>
  </si>
  <si>
    <t>AMC-C240296, AMC-C240054</t>
  </si>
  <si>
    <t>TES0025S US</t>
  </si>
  <si>
    <t>1.44</t>
  </si>
  <si>
    <t>・変更提案№AMW-Q20240287(#47251)に伴い、US向けCORSAIR 、 SHEATHLESS PVの図番削除（10G1202～10G1208, 15D1015, 09D1001, 09D1002)</t>
    <phoneticPr fontId="1"/>
  </si>
  <si>
    <t>MAMD-Q240813</t>
  </si>
  <si>
    <t>AMC-C240322</t>
  </si>
  <si>
    <t>AGH146000J R NOCE</t>
  </si>
  <si>
    <t>AGH146300 R NOCE</t>
  </si>
  <si>
    <t>AGP140000 NOCE</t>
  </si>
  <si>
    <t>AMD-Q201411</t>
  </si>
  <si>
    <t>AGP140000J NOCE</t>
  </si>
  <si>
    <t>AGP140001 NOCE</t>
  </si>
  <si>
    <t>AGP140001J NOCE</t>
  </si>
  <si>
    <t>AGP140301 NOCE</t>
  </si>
  <si>
    <t>AHW14R001S NOCE</t>
  </si>
  <si>
    <t>AMD-Q210307</t>
  </si>
  <si>
    <t>AHW14R001J NOCE</t>
  </si>
  <si>
    <t>AHW14R101S NOCE</t>
  </si>
  <si>
    <t>　AMD-Q240813</t>
  </si>
  <si>
    <t>AMD-Q220344</t>
  </si>
  <si>
    <t>AHW14R101J NOCE</t>
  </si>
  <si>
    <t>AHW14R004S NOCE</t>
  </si>
  <si>
    <t>AMD-Q210326</t>
  </si>
  <si>
    <t>AHW14R004J NOCE</t>
  </si>
  <si>
    <t>AHW14R104S NOCE</t>
  </si>
  <si>
    <t>AHW14R104J NOCE</t>
  </si>
  <si>
    <t>AG149001 NOCE</t>
  </si>
  <si>
    <t>AMD-Q191419</t>
  </si>
  <si>
    <t>・変更提案№AMW-Q20250046(#52255)に伴い、TCMのChamber C追加、TCMのChamber Cにインド向け図番の追加（2131639～2131641,2131653,2131655,2131658～2131660,2131668,2131687,2131688,2131691,2131692
,2131695,2131696,2131699,2131700,2331263)</t>
    <rPh sb="44" eb="46">
      <t>ツイカ</t>
    </rPh>
    <rPh sb="64" eb="65">
      <t>ム</t>
    </rPh>
    <rPh sb="66" eb="68">
      <t>ズバン</t>
    </rPh>
    <rPh sb="69" eb="71">
      <t>ツイカ</t>
    </rPh>
    <phoneticPr fontId="1"/>
  </si>
  <si>
    <t>・変更提案№AMW-Q20250047(#52243)に伴い、TCMのChamber Cに韓国向けの図番の追加（1536011、1536013～1536020、1536037～1536045、1536048～1536055、1536060～1536065、1536070～1536073、1536075～1536080、1536084～1536095、1556112～1556119、1556124、1556125、1556128、1556129、1731064、1731065、2331271、2331272、2331275、2331276)
・変更提案№AMW-Q20250048(#52303)に伴い、TCMのChamber Cに日本向け、US向けの図番の追加（0951014、1031067、1351044、1556003、1556004、1731085～1731094、1731099～1731130、1731143～1731158、1831178、1831179、1831182～1831192、1831195～1831199、1831212～1831217、1831224～1831227、1831230～1831233、1831251～1831258、1831288～1831297、1931025、1931026、1931030、1931034、1931139～1931141、2031351、2031352、2131577)
　引用文書：滅菌バリ　TMREP2410001-2、TMVAL2411001-2</t>
    <rPh sb="45" eb="48">
      <t>カンコクム</t>
    </rPh>
    <rPh sb="50" eb="52">
      <t>ズバン</t>
    </rPh>
    <rPh sb="53" eb="55">
      <t>ツイカ</t>
    </rPh>
    <rPh sb="319" eb="322">
      <t>ニホンム</t>
    </rPh>
    <rPh sb="326" eb="327">
      <t>ム</t>
    </rPh>
    <rPh sb="626" eb="628">
      <t>インヨウ</t>
    </rPh>
    <rPh sb="628" eb="630">
      <t>ブンショ</t>
    </rPh>
    <rPh sb="631" eb="633">
      <t>メッキン</t>
    </rPh>
    <phoneticPr fontId="1"/>
  </si>
  <si>
    <t>ASAHI PTCA Guide Wire Miracle 3 180cm</t>
  </si>
  <si>
    <t>ASAHI PTCA Guide Wire Miracle 3 180cm J</t>
  </si>
  <si>
    <t>ASAHI PTCA Guide Wire Miracle 3 300cm</t>
  </si>
  <si>
    <t>ASAHI PTCA Guide Wire Miracle 3 300cm J</t>
  </si>
  <si>
    <t>ASAHI PTCA Guide Wire Miracle 6 180cm</t>
  </si>
  <si>
    <t>ASAHI PTCA Guide Wire Miracle 6 180cm J</t>
  </si>
  <si>
    <t>ASAHI PTCA Guide Wire Miracle 6 300cm</t>
  </si>
  <si>
    <t>ASAHI PTCA Guide Wire Miracle 6 300cm J</t>
  </si>
  <si>
    <t>ASAHI PTCA Guide Wire Miracle 12 180cm</t>
  </si>
  <si>
    <t>ASAHI PTCA Guide Wire Miracle 12 180cm J</t>
  </si>
  <si>
    <t>ASAHI PTCA Guide Wire Soft 180cm</t>
  </si>
  <si>
    <t>ASAHI PTCA Guide Wire Soft 180cm J</t>
  </si>
  <si>
    <t>ASAHI PTCA Guide Wire Soft 300cm</t>
  </si>
  <si>
    <t>ASAHI PTCA Guide Wire Soft 300cm J</t>
  </si>
  <si>
    <t>ASAHI PTCA Guide Wire Grand Slam 180cm</t>
  </si>
  <si>
    <t>ASAHI PTCA Guide Wire Grand Slam 180cm J</t>
  </si>
  <si>
    <t>ASAHI PTCA Guide Wire Grand Slam 300cm J</t>
  </si>
  <si>
    <t>ASAHI PTCA Guide Wire Conquest Pro 180cm</t>
  </si>
  <si>
    <t>ASAHI PTCA Guide Wire Conquest Pro 180cm J</t>
  </si>
  <si>
    <t>ASAHI PTCA Guide Wire Conquest Pro 300cm</t>
  </si>
  <si>
    <t>ASAHI PTCA Guide Wire Conquest Pro 300cm J</t>
  </si>
  <si>
    <t>ASAHI PTCA Guide Wire Conquest Pro 12 180cm</t>
  </si>
  <si>
    <t>ASAHI EXTENSION Wire EXTENSION 165cm</t>
  </si>
  <si>
    <t>Streaming 14 135cm</t>
  </si>
  <si>
    <t>Streaming 14 165cm</t>
  </si>
  <si>
    <t>Streaming 14 180cm</t>
  </si>
  <si>
    <t>Streaming 14 180cm Angle</t>
  </si>
  <si>
    <t>Streaming 18 80cm</t>
  </si>
  <si>
    <t>Streaming 18 135cm</t>
  </si>
  <si>
    <t>Streaming 18 165cm</t>
  </si>
  <si>
    <t>Streaming 18 180cm</t>
  </si>
  <si>
    <t>ASAHI Peripheral Guide Wire Regalia XS 1.0</t>
  </si>
  <si>
    <t>ASAHI Peripheral Guide Wire Regalia XS 1.0 300cm</t>
  </si>
  <si>
    <t>ASAHI Peripheral Guide Wire Astato XS 20</t>
  </si>
  <si>
    <t>ASAHI Peripheral Guide Wire Regalia XS 1.0 180cm</t>
  </si>
  <si>
    <t>ASAHI PTCA Guide Wire FIELDER XT 190cm</t>
  </si>
  <si>
    <t>ASAHI PTCA Guide Wire FIELDER XT 300cm</t>
  </si>
  <si>
    <t>ASAHI PTCA Guide Wire MIRACLEbros3 180cm</t>
  </si>
  <si>
    <t>ASAHI PTCA Guide Wire MIRACLEbros3 300cm</t>
  </si>
  <si>
    <t>ASAHI PTCA Guide Wire MIRACLEbros6 180cm</t>
  </si>
  <si>
    <t>ASAHI PTCA Guide Wire MIRACLEbros6 300cm</t>
  </si>
  <si>
    <t>ASAHI PTCA Guide Wire MIRACLEbros 12 180cm</t>
  </si>
  <si>
    <t>ASAHI PTCA Guide Wire MIRACLEbros 12 300cm</t>
  </si>
  <si>
    <t>ASAHI PTCA Guide Wire FIELDER XT-R 190cm</t>
  </si>
  <si>
    <t>ASAHI PTCA Guide Wire FIELDER XT-R 300cm</t>
  </si>
  <si>
    <t>ASAHI PTCA Guide Wire FIELDER 180cm</t>
  </si>
  <si>
    <t>ASAHI PTCA Guide Wire FIELDER 300cm</t>
  </si>
  <si>
    <t>ASAHI PTCA Guide Wire FIELDER 180cm J</t>
  </si>
  <si>
    <t>ASAHI PTCA Guide Wire FIELDER 300cm J</t>
  </si>
  <si>
    <t>ASAHI PTCA Guide Wire FIELDER FC 180cm</t>
  </si>
  <si>
    <t>ASAHI PTCA Guide Wire FIELDER FC 300cm</t>
  </si>
  <si>
    <t>ASAHI PTCA Guide Wire FIELDER FC 180cm J</t>
  </si>
  <si>
    <t>ASAHI PTCA Guide Wire FIELDER FC 300cm J</t>
  </si>
  <si>
    <t>ASAHI PTCA Guide Wire GRAND SLAM 180cm</t>
  </si>
  <si>
    <t>ASAHI PTCA Guide Wire GRAND SLAM 300cm</t>
  </si>
  <si>
    <t>ASAHI PTCA Guide Wire GRAND SLAM 180cm J</t>
  </si>
  <si>
    <t>ASAHI PTCA Guide Wire GRAND SLAM 300cm J</t>
  </si>
  <si>
    <t>ASAHI PTCA Guide Wire SOFT 180cm</t>
  </si>
  <si>
    <t>ASAHI PTCA Guide Wire SOFT 300cm</t>
  </si>
  <si>
    <t>ASAHI PTCA Guide Wire SOFT 180cm J</t>
  </si>
  <si>
    <t>ASAHI PTCA Guide Wire SOFT 300cm J</t>
  </si>
  <si>
    <t>ASAHI PTCA Guide Wire Fielder</t>
  </si>
  <si>
    <t>X-treme</t>
  </si>
  <si>
    <t>ASAHI Peripheral Guide Wire  Astato XS 9-12</t>
  </si>
  <si>
    <t>ASAHI Peripheral Guide Wire  Astato XS 9-40</t>
  </si>
  <si>
    <t>ASAHI Peripheral Guide Wire  Agosal XS 0.8</t>
  </si>
  <si>
    <t>ASAHI PTCA Guide Wire Rinato</t>
  </si>
  <si>
    <t>ASAHI Peripheral Guide Wire  Agosal XS 0.8 300cm</t>
  </si>
  <si>
    <t>X-treme XT-R</t>
  </si>
  <si>
    <t>ASAHI PTCA Guide Wire Miracle 3</t>
  </si>
  <si>
    <t>ASAHI PTCA Guide Wire Miracle 6</t>
  </si>
  <si>
    <t>ASAHI Peripheral Guide Wire Treasure XS 12</t>
  </si>
  <si>
    <t>ASAHI PTCA Guide Wire Miracle 12</t>
  </si>
  <si>
    <t>ASAHI PTCA Guide Wire Fielder FC</t>
  </si>
  <si>
    <t>X-treme XT-A</t>
  </si>
  <si>
    <t>Begin 180cm Angle</t>
  </si>
  <si>
    <t>Begin 165cm Straight</t>
  </si>
  <si>
    <t>Begin 180cm Straight</t>
  </si>
  <si>
    <t>Begin 135cm Straight</t>
  </si>
  <si>
    <t>Begin 80cm Straight</t>
  </si>
  <si>
    <t>ASAHI EXTENSION NV 165cm</t>
  </si>
  <si>
    <t>ASAHI Peripheral Guide Wire Astato XS 9-12 300cm</t>
  </si>
  <si>
    <t>ASAHI Peripheral Guide Wire Astato XS 9-40 300cm</t>
  </si>
  <si>
    <t>UniQual GW (0.035" 2.6M) Straight cardiology</t>
  </si>
  <si>
    <t>UniQual GW (0.035" 2.6M) 1.5J cardiology</t>
  </si>
  <si>
    <t>UniQual GW (0.035" 2.6M) 3J cardiology</t>
  </si>
  <si>
    <t>Micro Kit GW</t>
  </si>
  <si>
    <t>UNIQUAL GW (0.035" 2.6M) Angle cardiology</t>
  </si>
  <si>
    <t>UNIQUAL GW (0.035" 1.5M) Straight cardiology</t>
  </si>
  <si>
    <t>UNIQUAL GW (0.035" 1.5M) Angle cardiology</t>
  </si>
  <si>
    <t>UNIQUAL GW (0.035" 1.5M) 1.5J cardiology</t>
  </si>
  <si>
    <t>UNIQUAL GW (0.035" 1.5M) 3J cardiology</t>
  </si>
  <si>
    <t>UNIQUAL GW (0.035" 1.75M) Angle cardiology</t>
  </si>
  <si>
    <t>UNIQUAL GW (0.035" 1.8M) Angle cardiology</t>
  </si>
  <si>
    <t>UNIQUAL GW (0.035" 2.0M) Angle cardiology</t>
  </si>
  <si>
    <t>UNIQUAL GW (0.035" 2.2M) Angle cardiology</t>
  </si>
  <si>
    <t>UNIQUAL GW (0.035" 3.0M) Angle cardiology</t>
  </si>
  <si>
    <t>UNIQUAL GW (0.035" 1.8M) 1.5J cardiology</t>
  </si>
  <si>
    <t>UNIQUAL GW (0.035" 2.0M) 1.5J cardiology</t>
  </si>
  <si>
    <t>UNIQUAL GW (0.035" 2.2M) 1.5J cardiology</t>
  </si>
  <si>
    <t>UNIQUAL GW (0.035" 3.0M) 1.5J cardiology</t>
  </si>
  <si>
    <t>UNIQUAL GW (0.035" 1.8M) 3J cardiology</t>
  </si>
  <si>
    <t>UNIQUAL GW (0.035" 2.0M) 3J cardiology</t>
  </si>
  <si>
    <t>UNIQUAL GW (0.035" 3.0M) 3J cardiology</t>
  </si>
  <si>
    <t>UNIQUAL GW (0.035" 1.5M) 6J cardiology</t>
  </si>
  <si>
    <t>UNIQUAL GW (0.035" 2.0M) 6J cardiology</t>
  </si>
  <si>
    <t>UNIQUAL GW (0.035" 2.6M) 6J cardiology</t>
  </si>
  <si>
    <t>UNIQUAL GW (0.035" 3.0M) 6J cardiology</t>
  </si>
  <si>
    <t>ASAHI Peripheral Guide Wire Treasure 12 180cm</t>
  </si>
  <si>
    <t>UniQual GW (0.035" 1.8M) Straight cardiology</t>
  </si>
  <si>
    <t>ASAHI PTCA Guide Wire ASAHI Gaia Firsr Pre-shape 190cm</t>
  </si>
  <si>
    <t>ASAHI PTCA Guide Wire ASAHI Gaia Firsr Pre-shape 300cm</t>
  </si>
  <si>
    <t>ASAHI PTCA Guide Wire ASAHI Gaia Firsr Straight 190cm</t>
  </si>
  <si>
    <t>ASAHI PTCA Guide Wire ASAHI Gaia Firsr Straight 300cm</t>
  </si>
  <si>
    <t>ASAHI PTCA Guide Wire Conquest Pro 12 300cm</t>
  </si>
  <si>
    <t>ASAHI PTCA Guide Wire Conquest Pro 8-20 180cm</t>
  </si>
  <si>
    <t xml:space="preserve">ASAHI PTCA Guide Wire Fielder 300cm </t>
  </si>
  <si>
    <t>ASAHI PTCA Guide Wire Fielder 300cm J</t>
  </si>
  <si>
    <t>ASAHI PTCA GUIDE WIRE ASAHI RG3 330cm</t>
  </si>
  <si>
    <t>ASAHI PTCA Guide Wire Grand slam 180cm</t>
  </si>
  <si>
    <t>FCA-A/M4F(JB2)Y125S</t>
  </si>
  <si>
    <t>FCA-A/M4F(OKIS)Y125S</t>
  </si>
  <si>
    <t>FCA-A4F(JB2)S100S</t>
  </si>
  <si>
    <t>FCA-A4F(OKIS)Y100S</t>
  </si>
  <si>
    <t>FCA-A4F(OK2)Y100SB</t>
  </si>
  <si>
    <t>FCA-A4F(OK2M)S100S</t>
  </si>
  <si>
    <t>FCA-A4F(OK2MD)S100S</t>
  </si>
  <si>
    <t>FCA-A4F(OK2MF)Y100SB</t>
  </si>
  <si>
    <t>FCA-A4F(SY2)S100S</t>
  </si>
  <si>
    <t>FCA-A4F(SY3)S100S</t>
  </si>
  <si>
    <t>FCA-A4F(SY3K)LY120S</t>
  </si>
  <si>
    <t>FCA-A4F(SY4)S100S</t>
  </si>
  <si>
    <t>FCA-A4F(SY5)S100S</t>
  </si>
  <si>
    <t>FCA-NB4F(OK1)100S</t>
  </si>
  <si>
    <t>FCA-NB4F(OK2M)100S</t>
  </si>
  <si>
    <t>FCA-UN/A5F(JB2)125S</t>
  </si>
  <si>
    <t>FCA-UW5F(OK2M)S100S</t>
  </si>
  <si>
    <t>ASAHI Extension Wire EXTENSION 165cm</t>
  </si>
  <si>
    <t>ASAHI Peripheral Guide Wire Treasure Floppy 190cm</t>
  </si>
  <si>
    <t>ASAHI PTCA Guide Wire ASAHI Gaia Third Pre-shape 190cm</t>
  </si>
  <si>
    <t>ASAHI PTCA Guide Wire ASAHI Gaia Third Pre-shape 300cm</t>
  </si>
  <si>
    <t>ASAHI PTCA Guide Wire ASAHI SION black Pre-shpe 190cm</t>
  </si>
  <si>
    <t>ASAHI PTCA Guide Wire ASAHI SION black Pre-shpe 300cm</t>
  </si>
  <si>
    <t>ASAHI Meister 165cm Angle 45°</t>
  </si>
  <si>
    <t>ASAHI Meister 180cm Angle 45°</t>
  </si>
  <si>
    <t>UniQual GW (0.035" 2.6M) Angle cardiology</t>
  </si>
  <si>
    <t>UniQual GW (0.035" 1.5M) Straight cardiology</t>
  </si>
  <si>
    <t>UniQual GW (0.035" 1.5M) Angle cardiology</t>
  </si>
  <si>
    <t>UniQual GW (0.035" 1.5M) 1.5J cardiology</t>
  </si>
  <si>
    <t>UniQual GW (0.035" 1.5M) 3J cardiology</t>
  </si>
  <si>
    <t>UniQual GW (0.035" 0.5M) Angle cardiology</t>
  </si>
  <si>
    <t>UniQual GW (0.035" 1.8M) Angle cardiology</t>
  </si>
  <si>
    <t>UniQual GW (0.035" 2.0M) Angle cardiology</t>
  </si>
  <si>
    <t>UniQual GW (0.035" 2.2M) Angle cardiology</t>
  </si>
  <si>
    <t>UniQual GW (0.035" 3.0M) Angle cardiology</t>
  </si>
  <si>
    <t>UniQual GW (0.035" 1.8M) 1.5J cardiology</t>
  </si>
  <si>
    <t>UniQual GW (0.035" 2.0M) 1.5J cardiology</t>
  </si>
  <si>
    <t>UniQual GW (0.035" 2.2M) 1.5J cardiology</t>
  </si>
  <si>
    <t>UniQual GW (0.035" 3.0M) 1.5J cardiology</t>
  </si>
  <si>
    <t>UniQual GW (0.035" 1.8M) 3J cardiology</t>
  </si>
  <si>
    <t>UniQual GW (0.035" 2.0M) 3J cardiology</t>
  </si>
  <si>
    <t>UniQual GW (0.035" 3.0M) 3J cardiology</t>
  </si>
  <si>
    <t>ASAHI Angiographic Catheter 4.2Fr AL1.0 100cm</t>
  </si>
  <si>
    <t>ASAHI Angiographic Catheter 4.2Fr AL2.0 100cm</t>
  </si>
  <si>
    <t>ASAHI Angiographic Catheter 4.2Fr AL3.0 100cm</t>
  </si>
  <si>
    <t>ASAHI Angiographic Catheter 4.2Fr AR1.0 100cm</t>
  </si>
  <si>
    <t>ASAHI Angiographic Catheter 4.2Fr AR2.0 100cm</t>
  </si>
  <si>
    <t>ASAHI Angiographic Catheter 4.2Fr AR3.0 100cm</t>
  </si>
  <si>
    <t>ASAHI Angiographic Catheter 4.2Fr 1M 100cm</t>
  </si>
  <si>
    <t>ASAHI Angiographic Catheter 4.2Fr JL3.5 100cm</t>
  </si>
  <si>
    <t>ASAHI Angiographic Catheter 4.2Fr JL4.0 100cm</t>
  </si>
  <si>
    <t>ASAHI Angiographic Catheter 4.2Fr JL4.5 100cm</t>
  </si>
  <si>
    <t>ASAHI Angiographic Catheter 4.2Fr JL5.0 100cm</t>
  </si>
  <si>
    <t>ASAHI Angiographic Catheter 4.2Fr JR3.5 100cm</t>
  </si>
  <si>
    <t>ASAHI Angiographic Catheter 4.2Fr JR4.0 100cm</t>
  </si>
  <si>
    <t>ASAHI Angiographic Catheter 4.2Fr JR4.5 100cm</t>
  </si>
  <si>
    <t>ASAHI Angiographic Catheter 4.2Fr JR5.0 100cm</t>
  </si>
  <si>
    <t>ASAHI Angiographic Catheter 4.2Fr MP2.5 100cm</t>
  </si>
  <si>
    <t>ASAHI Angiographic Catheter 4.2Fr MP2.5SH 100cm</t>
  </si>
  <si>
    <t>ASAHI Angiographic Catheter 4.2Fr MP3.0 100cm</t>
  </si>
  <si>
    <t>ASAHI Angiographic Catheter 4.2Fr MP3.0SH 100cm</t>
  </si>
  <si>
    <t>ASAHI Angiographic Catheter 4.2Fr MP3.5 100cm</t>
  </si>
  <si>
    <t>ASAHI Angiographic Catheter 4.2Fr MP3.5SH 100cm</t>
  </si>
  <si>
    <t>ASAHI Angiographic Catheter 4.2Fr MP4.0 100cm</t>
  </si>
  <si>
    <t>ASAHI Angiographic Catheter 4.2Fr MP4.0SH 100cm</t>
  </si>
  <si>
    <t>ASAHI Angiographic Catheter 4.2Fr PIG145 08SH 110cm</t>
  </si>
  <si>
    <t>ASAHI Angiographic Catheter 4.2Fr PIG145 12SH 110cm</t>
  </si>
  <si>
    <t>ASAHI Angiographic Catheter 4.2Fr PIG ST 08SH 110cm</t>
  </si>
  <si>
    <t>ASAHI Angiographic Catheter 4.2Fr PIG ST 12SH 110cm</t>
  </si>
  <si>
    <t>ASAHI Angiographic Catheter 4.2Fr RM3.5 100cm</t>
  </si>
  <si>
    <t>ASAHI Angiographic Catheter 4.2Fr RM3.5 110cm</t>
  </si>
  <si>
    <t>ASAHI Angiographic Catheter 4.2Fr RM3.5SH 100cm</t>
  </si>
  <si>
    <t>ASAHI Angiographic Catheter 4.2Fr RM3.5SH 110cm</t>
  </si>
  <si>
    <t>ASAHI Angiographic Catheter 4.2Fr RM4.0 100cm</t>
  </si>
  <si>
    <t>ASAHI Angiographic Catheter 4.2Fr RM4.0 110cm</t>
  </si>
  <si>
    <t>ASAHI Angiographic Catheter 4.2Fr RM4.0SH 100cm</t>
  </si>
  <si>
    <t>ASAHI Angiographic Catheter 4.2Fr RM4.0SH 110cm</t>
  </si>
  <si>
    <t>ASAHI Angiographic Catheter 4.2Fr TG3.5 100cm</t>
  </si>
  <si>
    <t>ASAHI Angiographic Catheter 4.2Fr TG3.5 110cm</t>
  </si>
  <si>
    <t>ASAHI Angiographic Catheter 4.2Fr TG3.5SH 100cm</t>
  </si>
  <si>
    <t>ASAHI Angiographic Catheter 4.2Fr TG3.5SH 110cm</t>
  </si>
  <si>
    <t>ASAHI Angiographic Catheter 4.2Fr TG4.0 100cm</t>
  </si>
  <si>
    <t>ASAHI Angiographic Catheter 4.2Fr TG4.0 110cm</t>
  </si>
  <si>
    <t>ASAHI Angiographic Catheter 4.2Fr TG4.0SH 100cm</t>
  </si>
  <si>
    <t>ASAHI Angiographic Catheter 4.2Fr TG4.0SH 110cm</t>
  </si>
  <si>
    <t>ASAHI Angiographic Catheter 5.2FrAL1.0 100cm</t>
  </si>
  <si>
    <t>ASAHI Angiographic Catheter 5.2FrAL2.0 100cm</t>
  </si>
  <si>
    <t>ASAHI Angiographic Catheter 5.2FrAL3.0 100cm</t>
  </si>
  <si>
    <t>ASAHI Angiographic Catheter 5.2FrAR1.0 100cm</t>
  </si>
  <si>
    <t>ASAHI Angiographic Catheter 5.2FrAR2.0 100cm</t>
  </si>
  <si>
    <t>ASAHI Angiographic Catheter 5.2FrAR3.0 100cm</t>
  </si>
  <si>
    <t>ASAHI Angiographic Catheter 5.2Fr 1M 100cm</t>
  </si>
  <si>
    <t>ASAHI Angiographic Catheter 5.2Fr JL3.5 100cm</t>
  </si>
  <si>
    <t>ASAHI Angiographic Catheter 5.2Fr JL4.0 100cm</t>
  </si>
  <si>
    <t>ASAHI Angiographic Catheter 5.2Fr JL4.5 100cm</t>
  </si>
  <si>
    <t>ASAHI Angiographic Catheter 5.2Fr JL5.0 100cm</t>
  </si>
  <si>
    <t>ASAHI Angiographic Catheter 5.2Fr JR3.5 100cm</t>
  </si>
  <si>
    <t>ASAHI Angiographic Catheter 5.2Fr JR4.0 100cm</t>
  </si>
  <si>
    <t>ASAHI Angiographic Catheter 5.2Fr JR4.5 100cm</t>
  </si>
  <si>
    <t>ASAHI Angiographic Catheter 5.2Fr JR5.0 100cm</t>
  </si>
  <si>
    <t>ASAHI Angiographic Catheter 5.2Fr MP2.5 100cm</t>
  </si>
  <si>
    <t>ASAHI Angiographic Catheter 5.2Fr MP2.5SH 100cm</t>
  </si>
  <si>
    <t>ASAHI Angiographic Catheter 5.2Fr MP3.0 100cm</t>
  </si>
  <si>
    <t>ASAHI Angiographic Catheter 5.2Fr MP3.0SH 100cm</t>
  </si>
  <si>
    <t>ASAHI Angiographic Catheter 5.2Fr MP3.5 100cm</t>
  </si>
  <si>
    <t>ASAHI Angiographic Catheter 5.2Fr MP3.5SH 100cm</t>
  </si>
  <si>
    <t>ASAHI Angiographic Catheter 5.2Fr MP4.0 100cm</t>
  </si>
  <si>
    <t>ASAHI Angiographic Catheter 5.2Fr MP4.0SH 100cm</t>
  </si>
  <si>
    <t>ASAHI Angiographic Catheter 5.2Fr PIG145 12SH 110cm</t>
  </si>
  <si>
    <t>ASAHI Angiographic Catheter 5.2Fr PIG155 12SH 110cm</t>
  </si>
  <si>
    <t>ASAHI Angiographic Catheter 5.2Fr PIG ST 12SH 110cm</t>
  </si>
  <si>
    <t>ASAHI Angiographic Catheter 5.2Fr RM3.5 100cm</t>
  </si>
  <si>
    <t>ASAHI Angiographic Catheter 5.2Fr RM3.5 110cm</t>
  </si>
  <si>
    <t>ASAHI Angiographic Catheter 5.2Fr RM3.5SH 110cm</t>
  </si>
  <si>
    <t>ASAHI Angiographic Catheter 5.2Fr RM4.0 100cm</t>
  </si>
  <si>
    <t>ASAHI Angiographic Catheter 5.2Fr RM4.0 110cm</t>
  </si>
  <si>
    <t>ASAHI Angiographic Catheter 5.2Fr RM4.0SH 100cm</t>
  </si>
  <si>
    <t>ASAHI Angiographic Catheter 5.2Fr RM4.0SH 110cm</t>
  </si>
  <si>
    <t>ASAHI Angiographic Catheter 5.2Fr TG3.5 100cm</t>
  </si>
  <si>
    <t>ASAHI Angiographic Catheter 5.2Fr TG3.5 110cm</t>
  </si>
  <si>
    <t>ASAHI Angiographic Catheter 5.2Fr TG3.5SH 100cm</t>
  </si>
  <si>
    <t>ASAHI Angiographic Catheter 5.2Fr TG3.5SH 110cm</t>
  </si>
  <si>
    <t>ASAHI Angiographic Catheter 5.2Fr TG4.0 100cm</t>
  </si>
  <si>
    <t>ASAHI Angiographic Catheter 5.2Fr TG4.0 110cm</t>
  </si>
  <si>
    <t>ASAHI Angiographic Catheter 5.2Fr TG4.0SH 100cm</t>
  </si>
  <si>
    <t>ASAHI Angiographic Catheter 5.2Fr TG4.0SH 110cm</t>
  </si>
  <si>
    <t>ASAHI Angiographic Catheter 6Fr AL1.0 100cm</t>
  </si>
  <si>
    <t>ASAHI Angiographic Catheter 6Fr AL2.0 100cm</t>
  </si>
  <si>
    <t>ASAHI Angiographic Catheter 6Fr AL3.0 100cm</t>
  </si>
  <si>
    <t>ASAHI Angiographic Catheter 6Fr AR1.0 100cm</t>
  </si>
  <si>
    <t>ASAHI Angiographic Catheter 6Fr AR2.0 100cm</t>
  </si>
  <si>
    <t>ASAHI Angiographic Catheter 6Fr AR3.0 100cm</t>
  </si>
  <si>
    <t>ASAHI Angiographic Catheter 6Fr 1M 100cm</t>
  </si>
  <si>
    <t>ASAHI Angiographic Catheter 6Fr JL3.5 100cm</t>
  </si>
  <si>
    <t>ASAHI Angiographic Catheter 6Fr JL4.0 100cm</t>
  </si>
  <si>
    <t>ASAHI Angiographic Catheter 6Fr JL4.5 100cm</t>
  </si>
  <si>
    <t>ASAHI Angiographic Catheter 6Fr JL5.0 100cm</t>
  </si>
  <si>
    <t>ASAHI Angiographic Catheter 6Fr JR3.5 100cm</t>
  </si>
  <si>
    <t>ASAHI Angiographic Catheter 6Fr JR4.0 100cm</t>
  </si>
  <si>
    <t>ASAHI Angiographic Catheter 6Fr JR4.5 100cm</t>
  </si>
  <si>
    <t>ASAHI Angiographic Catheter 6Fr JR5.0 100cm</t>
  </si>
  <si>
    <t>ASAHI Angiographic Catheter 6Fr MP3.5 100cm</t>
  </si>
  <si>
    <t>ASAHI Angiographic Catheter 6Fr MP3.5SH 100cm</t>
  </si>
  <si>
    <t>ASAHI Angiographic Catheter 6Fr MP4.0 100cm</t>
  </si>
  <si>
    <t>ASAHI Angiographic Catheter 6Fr MP4.0SH 100cm</t>
  </si>
  <si>
    <t>ASAHI Angiographic Catheter 6Fr PIG145 12SH 110cm</t>
  </si>
  <si>
    <t>ASAHI Angiographic Catheter 6Fr PIG155 12SH 110cm</t>
  </si>
  <si>
    <t>ASAHI Angiographic Catheter 6Fr PIG ST 12SH 110cm</t>
  </si>
  <si>
    <t>ASAHI Angiographic Catheter 6Fr RM3.5 100cm</t>
  </si>
  <si>
    <t>ASAHI Angiographic Catheter 6Fr RM3.5 110cm</t>
  </si>
  <si>
    <t>ASAHI Angiographic Catheter 6Fr RM3.5SH 100cm</t>
  </si>
  <si>
    <t>ASAHI Angiographic Catheter 6Fr RM3.5SH 110cm</t>
  </si>
  <si>
    <t>ASAHI Angiographic Catheter 6Fr RM4.0 100cm</t>
  </si>
  <si>
    <t>ASAHI Angiographic Catheter 6Fr RM4.0 110cm</t>
  </si>
  <si>
    <t>ASAHI Angiographic Catheter 6Fr RM4.0SH 100cm</t>
  </si>
  <si>
    <t>ASAHI Angiographic Catheter 6Fr RM4.0SH 110cm</t>
  </si>
  <si>
    <t>ASAHI Angiographic Catheter 6Fr TG3.5 100cm</t>
  </si>
  <si>
    <t>ASAHI Angiographic Catheter 6Fr TG3.5 110cm</t>
  </si>
  <si>
    <t>ASAHI Angiographic Catheter 6Fr TG3.5SH 100cm</t>
  </si>
  <si>
    <t>ASAHI Angiographic Catheter 6Fr TG3.5SH 110cm</t>
  </si>
  <si>
    <t>ASAHI Angiographic Catheter 6Fr TG4.0 100cm</t>
  </si>
  <si>
    <t>ASAHI Angiographic Catheter 6Fr TG4.0 110cm</t>
  </si>
  <si>
    <t>ASAHI Angiographic Catheter 6Fr TG4.0SH 100cm</t>
  </si>
  <si>
    <t>ASAHI Angiographic Catheter 6Fr TG4.0SH 110cm</t>
  </si>
  <si>
    <t>ASAHI Meister S14 135cm Angle 45ﾟ</t>
  </si>
  <si>
    <t>1.5M Silverway 0.035Inch Angle</t>
  </si>
  <si>
    <t>1.5M Silverway 0.035Inch 1.5J</t>
  </si>
  <si>
    <t>1.5M Silverway 0.035Inch 3.0J</t>
  </si>
  <si>
    <t>1.8M Silverway 0.035Inch Angle</t>
  </si>
  <si>
    <t>1.8M Silverway 0.035Inch 1.5J</t>
  </si>
  <si>
    <t>1.8M Silverway 0.035Inch 3.0J</t>
  </si>
  <si>
    <t>2.0M Silverway 0.035Inch Angle</t>
  </si>
  <si>
    <t>2.0M Silverway 0.035Inch 1.5J</t>
  </si>
  <si>
    <t>2.0M Silverway 0.035Inch 3.0J</t>
  </si>
  <si>
    <t>2.2M Silverway 0.035Inch Angle</t>
  </si>
  <si>
    <t>2.2M Silverway 0.035Inch 1.5J</t>
  </si>
  <si>
    <t>2.2M Silverway 0.035Inch 3.0J</t>
  </si>
  <si>
    <t>2.6M Silverway 0.035Inch Angle</t>
  </si>
  <si>
    <t>2.6M Silverway 0.035Inch 1.5J</t>
  </si>
  <si>
    <t>2.6M Silverway 0.035Inch 3.0J</t>
  </si>
  <si>
    <t>3.0M Silverway 0.035Inch Angle</t>
  </si>
  <si>
    <t>3.0M Silverway 0.035Inch 1.5J</t>
  </si>
  <si>
    <t>3.0M Silverway 0.035Inch 3.0J</t>
  </si>
  <si>
    <t>内視鏡GW</t>
  </si>
  <si>
    <t>ASAHI CHIKAI black 18 200cm Round curve</t>
  </si>
  <si>
    <t>ASAHI SUOH 03 190cm</t>
  </si>
  <si>
    <t>ASAHI SUOH 03 190cm Pre-shape</t>
  </si>
  <si>
    <t>ASAHI SUOH 03 300cm</t>
  </si>
  <si>
    <t>ASAHI SUOH 03 300cm Pre-shape</t>
  </si>
  <si>
    <t>ASAHI PTCA Guide Wire CONFIANZA PRO 180cm</t>
  </si>
  <si>
    <t>ASAHI PTCA Guide Wire CONFIANZA PRO 300cm</t>
  </si>
  <si>
    <t>ASAHI PTCA Guide Wire CONFIANZA PRO 12 180cm</t>
  </si>
  <si>
    <t>ASAHI PTCA Guide Wire CONFIANZA PRO 12 300cm</t>
  </si>
  <si>
    <t>ASAHI PTCA Guide Wire PROWATERflex 300cm J</t>
  </si>
  <si>
    <t>ASHHI Caravel 135cm</t>
  </si>
  <si>
    <t>ASHHI Caravel 150cm</t>
  </si>
  <si>
    <t>ASAHI Hyperion 6Fr JL3.0 SH 100cm</t>
  </si>
  <si>
    <t>ASAHI Hyperion 6Fr JL3.0ST SH 100cm</t>
  </si>
  <si>
    <t>ASAHI Hyperion 6Fr JL3.5 SH 100cm</t>
  </si>
  <si>
    <t>ASAHI Hyperion 6Fr JL3.5ST SH 100cm</t>
  </si>
  <si>
    <t>ASAHI Hyperion 6Fr JL4.0 SH 100cm</t>
  </si>
  <si>
    <t>ASAHI Hyperion 6Fr JL4.0ST SH 100cm</t>
  </si>
  <si>
    <t>ASAHI Hyperion 6Fr JL4.5 SH 100cm</t>
  </si>
  <si>
    <t>ASAHI Hyperion 6Fr JL4.5ST SH 100cm</t>
  </si>
  <si>
    <t>ASAHI Hyperion 6Fr JL5.0 SH 100cm</t>
  </si>
  <si>
    <t>ASAHI Hyperion 6Fr JL5.0ST SH 100cm</t>
  </si>
  <si>
    <t>ASAHI Hyperion 6Fr JL3.5 SH 90cm</t>
  </si>
  <si>
    <t>ASAHI Hyperion 6Fr JL3.5ST SH 90cm</t>
  </si>
  <si>
    <t>ASAHI Hyperion 6Fr JL4.0 SH 90cm</t>
  </si>
  <si>
    <t>ASAHI Hyperion 6Fr JL4.0ST SH 90cm</t>
  </si>
  <si>
    <t>ASAHI Hyperion 6Fr JR3.5 SH 100cm</t>
  </si>
  <si>
    <t>ASAHI Hyperion 6Fr JR4.0 SH 100cm</t>
  </si>
  <si>
    <t>ASAHI Hyperion 6Fr JR4.5 SH 100cm</t>
  </si>
  <si>
    <t>ASAHI Hyperion 6Fr JR5.0 SH 100cm</t>
  </si>
  <si>
    <t>ASAHI Hyperion 6Fr JR3.5 SH 90cm</t>
  </si>
  <si>
    <t>ASAHI Hyperion 6Fr JR4.0 SH 90cm</t>
  </si>
  <si>
    <t>ASAHI Hyperion 6Fr AL0.75 SH 100cm</t>
  </si>
  <si>
    <t>ASAHI Hyperion 6Fr AL1.0 SH 100cm</t>
  </si>
  <si>
    <t>ASAHI Hyperion 6Fr AL1.5 SH 100cm</t>
  </si>
  <si>
    <t>ASAHI Hyperion 6Fr AL2.0 SH 100cm</t>
  </si>
  <si>
    <t>ASAHI Hyperion 6Fr AL0.75 SH 90cm</t>
  </si>
  <si>
    <t>ASAHI Hyperion 6Fr AL1.0 SH 90cm</t>
  </si>
  <si>
    <t>ASAHI Hyperion 6Fr AL1.5 SH 90cm</t>
  </si>
  <si>
    <t>ASAHI Hyperion 6Fr SAL0.75 SH 100cm</t>
  </si>
  <si>
    <t>ASAHI Hyperion 6Fr SAL1.0 SH 100cm</t>
  </si>
  <si>
    <t>ASAHI Hyperion 6Fr SAL1.5 SH 100cm</t>
  </si>
  <si>
    <t>ASAHI Hyperion 6Fr SAL2.0 SH 100cm</t>
  </si>
  <si>
    <t>ASAHI Hyperion 6Fr SAL0.75 SH 90cm</t>
  </si>
  <si>
    <t>ASAHI Hyperion 6Fr SAL1.0 SH 90cm</t>
  </si>
  <si>
    <t>ASAHI Hyperion 6Fr SAL1.5 SH 90cm</t>
  </si>
  <si>
    <t>ASAHI Hyperion 6Fr SAL2.0 SH 90cm</t>
  </si>
  <si>
    <t>ASAHI Hyperion 6Fr AR1.0 SH 100cm</t>
  </si>
  <si>
    <t>ASAHI Hyperion 6Fr AR2.0 SH 100cm</t>
  </si>
  <si>
    <t>ASAHI Hyperion 6Fr PB3.0 SH 100cm</t>
  </si>
  <si>
    <t>ASAHI Hyperion 6Fr PB3.5 SH 100cm</t>
  </si>
  <si>
    <t>ASAHI Hyperion 6Fr PB4.0 SH 100cm</t>
  </si>
  <si>
    <t>ASAHI Hyperion 6Fr PB3.0 SH 90cm</t>
  </si>
  <si>
    <t>ASAHI Hyperion 6Fr PB3.5 SH 90cm</t>
  </si>
  <si>
    <t>ASAHI Hyperion 6Fr PB4.0 SH 90cm</t>
  </si>
  <si>
    <t>ASAHI Hyperion 6Fr SPB3.0 SH 100cm</t>
  </si>
  <si>
    <t>ASAHI Hyperion 6Fr SPB3.5 SH 100cm</t>
  </si>
  <si>
    <t>ASAHI Hyperion 6Fr SPB3.75 SH 100cm</t>
  </si>
  <si>
    <t>ASAHI Hyperion 6Fr SPB4.0 SH 100cm</t>
  </si>
  <si>
    <t>ASAHI Hyperion 6Fr SPB3.0 SH 90cm</t>
  </si>
  <si>
    <t>ASAHI Hyperion 6Fr SPB3.5 SH 90cm</t>
  </si>
  <si>
    <t>ASAHI Hyperion 6Fr SPB4.0 SH 90cm</t>
  </si>
  <si>
    <t>ASAHI Hyperion 6Fr RB0.75 SH 100cm</t>
  </si>
  <si>
    <t>ASAHI Hyperion 6Fr RB1.0 SH 100cm</t>
  </si>
  <si>
    <t>ASAHI Hyperion 6Fr SC3.5 SH 100cm</t>
  </si>
  <si>
    <t>ASAHI Hyperion 6Fr SC4.0 SH 100cm</t>
  </si>
  <si>
    <t>ASAHI Hyperion 6Fr SA3.5 SH 100cm</t>
  </si>
  <si>
    <t>ASAHI Hyperion 6Fr SA4.0 SH 100cm</t>
  </si>
  <si>
    <t>ASAHI Hyperion 6Fr HS01 SH 100cm</t>
  </si>
  <si>
    <t>ASAHI Hyperion 6Fr HS02 SH 100cm</t>
  </si>
  <si>
    <t>ASAHI Hyperion 6Fr MP01 SH 100cm</t>
  </si>
  <si>
    <t>ASAHI Hyperion 6Fr MP02 SH 100cm</t>
  </si>
  <si>
    <t>ASAHI Hyperion 7Fr JL3.0 SH 100cm</t>
  </si>
  <si>
    <t>ASAHI Hyperion 7Fr JL3.0ST SH 100cm</t>
  </si>
  <si>
    <t>ASAHI Hyperion 7Fr JL3.5 SH 100cm</t>
  </si>
  <si>
    <t>ASAHI Hyperion 7Fr JL3.5ST SH 100cm</t>
  </si>
  <si>
    <t>ASAHI Hyperion 7Fr JL4.0 SH 100cm</t>
  </si>
  <si>
    <t>ASAHI Hyperion 7Fr JL4.0ST SH 100cm</t>
  </si>
  <si>
    <t>ASAHI Hyperion 7Fr JL4.5 SH 100cm</t>
  </si>
  <si>
    <t>ASAHI Hyperion 7Fr JL4.5ST SH 100cm</t>
  </si>
  <si>
    <t>ASAHI Hyperion 7Fr JL5.0 SH 100cm</t>
  </si>
  <si>
    <t>ASAHI Hyperion 7Fr JL5.0ST SH 100cm</t>
  </si>
  <si>
    <t>ASAHI Hyperion 7Fr JL3.5 SH 90cm</t>
  </si>
  <si>
    <t>ASAHI Hyperion 7Fr JL3.5ST SH 90cm</t>
  </si>
  <si>
    <t>ASAHI Hyperion 7Fr JL4.0 SH 90cm</t>
  </si>
  <si>
    <t>ASAHI Hyperion 7Fr JL4.0ST SH 90cm</t>
  </si>
  <si>
    <t>ASAHI Hyperion 7Fr JR3.5 SH 100cm</t>
  </si>
  <si>
    <t>ASAHI Hyperion 7Fr JR4.0 SH 100cm</t>
  </si>
  <si>
    <t>ASAHI Hyperion 7Fr JR4.5 SH 100cm</t>
  </si>
  <si>
    <t>ASAHI Hyperion 7Fr JR5.0 SH 100cm</t>
  </si>
  <si>
    <t>ASAHI Hyperion 7Fr JR3.5 SH 90cm</t>
  </si>
  <si>
    <t>ASAHI Hyperion 7Fr JR4.0 SH 90cm</t>
  </si>
  <si>
    <t>ASAHI Hyperion 7Fr AL0.75 SH 100cm</t>
  </si>
  <si>
    <t>ASAHI Hyperion 7Fr AL1.0 SH 100cm</t>
  </si>
  <si>
    <t>ASAHI Hyperion 7Fr AL1.5 SH 100cm</t>
  </si>
  <si>
    <t>ASAHI Hyperion 7Fr AL2.0 SH 100cm</t>
  </si>
  <si>
    <t>ASAHI Hyperion 7Fr AL0.75 SH 90cm</t>
  </si>
  <si>
    <t>1.5M ASAHI Silverway 0.025inch Angle</t>
  </si>
  <si>
    <t>1.5M ASAHI Silverway 0.025inch 1.5J</t>
  </si>
  <si>
    <t>1.5M ASAHI Silverway 0.025inch 3J</t>
  </si>
  <si>
    <t>1.8M ASAHI Silverway 0.025inch Angle</t>
  </si>
  <si>
    <t>1.8M ASAHI Silverway 0.025inch 1.5J</t>
  </si>
  <si>
    <t>1.8M ASAHI Silverway 0.025inch 3J</t>
  </si>
  <si>
    <t>2.0M ASAHI Silverway 0.025inch Angle</t>
  </si>
  <si>
    <t>2.0M ASAHI Silverway 0.025inch 1.5J</t>
  </si>
  <si>
    <t>2.0M ASAHI Silverway 0.025inch 3J</t>
  </si>
  <si>
    <t>2.2M ASAHI Silverway 0.025inch Angle</t>
  </si>
  <si>
    <t>2.2M ASAHI Silverway 0.025inch 1.5J</t>
  </si>
  <si>
    <t>2.2M ASAHI Silverway 0.025inch 3J</t>
  </si>
  <si>
    <t>2.6M ASAHI Silverway 0.025inch Angle</t>
  </si>
  <si>
    <t>2.6M ASAHI Silverway 0.025inch 1.5J</t>
  </si>
  <si>
    <t>2.6M ASAHI Silverway 0.025inch 3J</t>
  </si>
  <si>
    <t>3.0M ASAHI Silverway 0.025inch Angle</t>
  </si>
  <si>
    <t>3.0M ASAHI Silverway 0.025inch 1.5J</t>
  </si>
  <si>
    <t>3.0M ASAHI Silverway 0.025inch 3J</t>
  </si>
  <si>
    <t>ASAHI Meister 16 135cm Angle45°</t>
  </si>
  <si>
    <t>ASAHI Meister 16 165cm Angle45°</t>
  </si>
  <si>
    <t>ASAHI Meister 16 180cm Angle45°</t>
  </si>
  <si>
    <t>ASAHI Silverway 0.035inch 150cm Angle</t>
  </si>
  <si>
    <t>ASAHI Silverway 0.035inch 150cm 1.5J</t>
  </si>
  <si>
    <t>ASAHI Silverway 0.035inch 150cm 3J</t>
  </si>
  <si>
    <t>ASAHI Silverway 0.035inch 180cm Angle</t>
  </si>
  <si>
    <t>ASAHI Silverway 0.035inch 180cm 1.5J</t>
  </si>
  <si>
    <t>ASAHI Silverway 0.035inch 180cm 3J</t>
  </si>
  <si>
    <t>ASAHI Silverway 0.035inch 200cm Angle</t>
  </si>
  <si>
    <t>ASAHI Silverway 0.035inch 200cm 1.5J</t>
  </si>
  <si>
    <t>ASAHI Silverway 0.035inch 200cm 3J</t>
  </si>
  <si>
    <t>ASAHI Silverway 0.035inch 220cm Angle</t>
  </si>
  <si>
    <t>ASAHI Silverway 0.035inch 220cm 1.5J</t>
  </si>
  <si>
    <t>ASAHI Silverway 0.035inch 220cm 3J</t>
  </si>
  <si>
    <t>ASAHI Silverway 0.035inch 260cm Angle</t>
  </si>
  <si>
    <t>ASAHI Silverway 0.035inch 260cm 1.5J</t>
  </si>
  <si>
    <t>ASAHI Silverway 0.035inch 260cm 3J</t>
  </si>
  <si>
    <t>ASAHI Silverway 0.035inch 300cm Angle</t>
  </si>
  <si>
    <t>ASAHI Silverway 0.035inch 300cm 1.5J</t>
  </si>
  <si>
    <t>ASAHI Silverway 0.035inch 300cm 3J</t>
  </si>
  <si>
    <t>ASAHI CHIKAI X 014 soft 200cm</t>
  </si>
  <si>
    <t>ASAHI Caravel MC 135㎝</t>
  </si>
  <si>
    <t>ASAHI Caravel MC 150㎝</t>
  </si>
  <si>
    <t>ASAHI Hyperion 7Fr AL1.0 SH 90cm</t>
  </si>
  <si>
    <t>ASAHI Hyperion 7Fr AL1.5 SH 90cm</t>
  </si>
  <si>
    <t>ASAHI Hyperion 7Fr SAL0.75 SH 100cm</t>
  </si>
  <si>
    <t>ASAHI Hyperion 7Fr SAL1.0 SH 100cm</t>
  </si>
  <si>
    <t>ASAHI Hyperion 7Fr SAL1.5 SH 100cm</t>
  </si>
  <si>
    <t>ASAHI Hyperion 7Fr SAL2.0 SH 100cm</t>
  </si>
  <si>
    <t>ASAHI Hyperion 7Fr SAL0.75 SH 90cm</t>
  </si>
  <si>
    <t>ASAHI Hyperion 7Fr SAL1.0 SH 90cm</t>
  </si>
  <si>
    <t>ASAHI Hyperion 7Fr SAL1.5 SH 90cm</t>
  </si>
  <si>
    <t>ASAHI Hyperion 7Fr SAL2.0 SH 90cm</t>
  </si>
  <si>
    <t>ASAHI Hyperion 7Fr AR1.0 SH 100cm</t>
  </si>
  <si>
    <t>ASAHI Hyperion 7Fr AR2.0 SH 100cm</t>
  </si>
  <si>
    <t>ASAHI Hyperion 7Fr PB3.0 SH 100cm</t>
  </si>
  <si>
    <t>ASAHI Hyperion 7Fr PB3.5 SH 100cm</t>
  </si>
  <si>
    <t>ASAHI Hyperion 7Fr PB4.0 SH 100cm</t>
  </si>
  <si>
    <t>ASAHI Hyperion 7Fr PB3.0 SH 90cm</t>
  </si>
  <si>
    <t>ASAHI Hyperion 7Fr PB3.5 SH 90cm</t>
  </si>
  <si>
    <t>ASAHI Hyperion 7Fr PB4.0 SH 90cm</t>
  </si>
  <si>
    <t>ASAHI Hyperion 7Fr SPB3.0 SH 100cm</t>
  </si>
  <si>
    <t>ASAHI Hyperion 7Fr SPB3.5 SH 100cm</t>
  </si>
  <si>
    <t>ASAHI Hyperion 7Fr SPB3.75 SH 100cm</t>
  </si>
  <si>
    <t>ASAHI Hyperion 7Fr SPB4.0 SH 100cm</t>
  </si>
  <si>
    <t>ASAHI Hyperion 7Fr SPB3.0 SH 90cm</t>
  </si>
  <si>
    <t>ASAHI Hyperion 7Fr SPB3.5 SH 90cm</t>
  </si>
  <si>
    <t>ASAHI Hyperion 7Fr SPB4.0 SH 90cm</t>
  </si>
  <si>
    <t>ASAHI Hyperion 7Fr RB0.75 SH 100cm</t>
  </si>
  <si>
    <t>ASAHI Hyperion 7Fr RB1.0 SH 100cm</t>
  </si>
  <si>
    <t>ASAHI Hyperion 7Fr SC3.5 SH 100cm</t>
  </si>
  <si>
    <t>ASAHI Hyperion 7Fr SC4.0 SH 100cm</t>
  </si>
  <si>
    <t>ASAHI Hyperion 7Fr SA3.5 SH 100cm</t>
  </si>
  <si>
    <t>ASAHI Hyperion 7Fr SA4.0 SH 100cm</t>
  </si>
  <si>
    <t>ASAHI Hyperion 7Fr HS01 SH 100cm</t>
  </si>
  <si>
    <t>ASAHI Hyperion 7Fr HS02 SH 100cm</t>
  </si>
  <si>
    <t>ASAHI Hyperion 7Fr MP01 SH 100cm</t>
  </si>
  <si>
    <t>ASAHI Hyperion 7Fr MP02 SH 100cm</t>
  </si>
  <si>
    <t>ASAHI FUBUKI 7Fr ANGLE 80cm Type-H</t>
  </si>
  <si>
    <t>ASAHI FUBUKI 7Fr ANGLE 90cm Type-H</t>
  </si>
  <si>
    <t>ASAHI FUBUKI 7Fr ANGLE 100cm Type-H</t>
  </si>
  <si>
    <t>ASAHI FUBUKI 7Fr ANGLE 110cm Type-H</t>
  </si>
  <si>
    <t>ASAHI FUBUKI 6Fr ANGLE 80cm Type-H</t>
  </si>
  <si>
    <t>ASAHI FUBUKI 6Fr ANGLE 90cm Type-H</t>
  </si>
  <si>
    <t>ASAHI FUBUKI 6Fr ANGLE 100cm Type-H</t>
  </si>
  <si>
    <t>ASAHI FUBUKI 6Fr ANGLE 110cm Type-H</t>
  </si>
  <si>
    <t>ASAHI FUBUKI 5Fr Dilator kit ANGLE 80cm Type-H</t>
  </si>
  <si>
    <t>ASAHI FUBUKI 5Fr Dilator kit ANGLE 90cm Type-H</t>
  </si>
  <si>
    <t>ASAHI FUBUKI 5Fr Dilator kit ANGLE 100cm Type-H</t>
  </si>
  <si>
    <t>ASAHI FUBUKI 5Fr Dilator kit ANGLE 110cm Type-H</t>
  </si>
  <si>
    <t>ASAHI FUBUKI 4Fr Dilator kit ANGLE 80cm Type-H</t>
  </si>
  <si>
    <t>ASAHI FUBUKI 4Fr Dilator kit ANGLE 90cm Type-H</t>
  </si>
  <si>
    <t>ASAHI FUBUKI 4Fr Dilator kit ANGLE 100cm Type-H</t>
  </si>
  <si>
    <t>ASAHI FUBUKI 4Fr Dilator kit ANGLE 110cm Type-H</t>
  </si>
  <si>
    <t>ASAHI FUBUKI 7Fr MULTI PURPOSE 80cm Type-H</t>
  </si>
  <si>
    <t>ASAHI FUBUKI 7Fr MULTI PURPOSE 90cm Type-H</t>
  </si>
  <si>
    <t>ASAHI FUBUKI 7Fr MULTI PURPOSE 100cm Type-H</t>
  </si>
  <si>
    <t>ASAHI FUBUKI 7Fr MULTI PURPOSE 110cm Type-H</t>
  </si>
  <si>
    <t>ASAHI FUBUKI 6Fr MULTI PURPOSE 80cm Type-H</t>
  </si>
  <si>
    <t>ASAHI FUBUKI 6Fr MULTI PURPOSE 90cm Type-H</t>
  </si>
  <si>
    <t>ASAHI FUBUKI 6Fr MULTI PURPOSE 100cm Type-H</t>
  </si>
  <si>
    <t>ASAHI FUBUKI 6Fr MULTI PURPOSE 110cm Type-H</t>
  </si>
  <si>
    <t>ASAHI FUBUKI 5Fr Dilator kit MULTI PURPOSE 80cm Type-H</t>
  </si>
  <si>
    <t>ASAHI FUBUKI 5Fr Dilator kit MULTI PURPOSE 90cm Type-H</t>
  </si>
  <si>
    <t>ASAHI FUBUKI 5Fr Dilator kit MULTI PURPOSE 100cm Type-H</t>
  </si>
  <si>
    <t>ASAHI FUBUKI 5Fr Dilator kit MULTI PURPOSE 110cm Type-H</t>
  </si>
  <si>
    <t>ASAHI FUBUKI 4Fr Dilator kit MULTI PURPOSE 80cm Type-H</t>
  </si>
  <si>
    <t>ASAHI FUBUKI 4Fr Dilator kit MULTI PURPOSE 90cm Type-H</t>
  </si>
  <si>
    <t>ASAHI FUBUKI 4Fr Dilator kit MULTI PURPOSE 100cm Type-H</t>
  </si>
  <si>
    <t>ASAHI FUBUKI 4Fr Dilator kit MULTI PURPOSE 110cm Type-H</t>
  </si>
  <si>
    <t>ASAHI PTCA Guide Wire ASAHI sion blue ES 190cm J</t>
  </si>
  <si>
    <t>ASAHI PTCA Guide Wire ASAHI sion blue ES 300cm J</t>
  </si>
  <si>
    <t xml:space="preserve">ASAHI PTCA Guide Wire ASAHI sion blue ES 190cm </t>
  </si>
  <si>
    <t>ASAHI PTCA Guide Wire ASAHI sion blue ES 300cm</t>
  </si>
  <si>
    <t>ASAHI Silverway 0.035inch 260cm1.5J</t>
  </si>
  <si>
    <t xml:space="preserve">ASAHI PTCA Guide Wire ASAHI SUOH 03 190cm </t>
  </si>
  <si>
    <t xml:space="preserve">ASAHI PTCA Guide Wire ASAHI SUOH 03 300cm </t>
  </si>
  <si>
    <t>ASAHI PTCA Guide Wire ASAHI Gladius EX 200cm Straight</t>
  </si>
  <si>
    <t>ASAHI PTCA Guide Wire ASAHI Gladius EX 200cm Pre-shape</t>
  </si>
  <si>
    <t>ASAHI PTCA Guide Wire ASAHI Gladius EX 300cm Straight</t>
  </si>
  <si>
    <t>ASAHI PTCA Guide Wire ASAHI Gladius EX 300cm Pre-shape</t>
  </si>
  <si>
    <t>ASAHI Silverway Puls 0.035inch 150cm Angle</t>
  </si>
  <si>
    <t>ASAHI Silverway Puls 0.035inch 150cm 1.5J</t>
  </si>
  <si>
    <t>ASAHI Silverway Puls 0.035inch 150cm 3J</t>
  </si>
  <si>
    <t>ASAHI Silverway Puls 0.035inch 180cm Angle</t>
  </si>
  <si>
    <t>ASAHI Silverway Puls 0.035inch 180cm 1.5J</t>
  </si>
  <si>
    <t>ASAHI Silverway Puls 0.035inch 180cm 3J</t>
  </si>
  <si>
    <t>ASAHI Silverway Puls 0.035inch 200cm Angle</t>
  </si>
  <si>
    <t>ASAHI Silverway Puls 0.035inch 200cm 1.5J</t>
  </si>
  <si>
    <t>ASAHI Silverway Puls 0.035inch 200cm 3J</t>
  </si>
  <si>
    <t>ASAHI Silverway Puls 0.035inch 220cm Angle</t>
  </si>
  <si>
    <t>ASAHI Silverway Puls 0.035inch 220cm 1.5J</t>
  </si>
  <si>
    <t>ASAHI Silverway Puls 0.035inch 220cm 3J</t>
  </si>
  <si>
    <t>ASAHI Silverway Puls 0.035inch 260cm Angle</t>
  </si>
  <si>
    <t>ASAHI Silverway Puls 0.035inch 260cm 1.5J</t>
  </si>
  <si>
    <t>ASAHI Silverway Puls 0.035inch 260cm 3J</t>
  </si>
  <si>
    <t>ASAHI Silverway Puls 0.035inch 300cm Angle</t>
  </si>
  <si>
    <t>ASAHI Silverway Puls 0.035inch 300cm 1.5J</t>
  </si>
  <si>
    <t>ASAHI Silverway Puls 0.035inch 300cm 3J</t>
  </si>
  <si>
    <t>ASAHI Silverway Puls 0.025inch 150cm Angle</t>
  </si>
  <si>
    <t>ASAHI Silverway Puls 0.025inch 150cm 1.5J</t>
  </si>
  <si>
    <t>ASAHI Silverway Puls 0.025inch 150cm 3J</t>
  </si>
  <si>
    <t>ASAHI Silverway Puls 0.025inch 180cm Angle</t>
  </si>
  <si>
    <t>ASAHI Silverway Puls 0.025inch 180cm 1.5J</t>
  </si>
  <si>
    <t>ASAHI Silverway Puls 0.025inch 180cm 3J</t>
  </si>
  <si>
    <t>ASAHI Silverway Puls 0.025inch 200cm Angle</t>
  </si>
  <si>
    <t>ASAHI Silverway Puls 0.025inch 200cm 1.5J</t>
  </si>
  <si>
    <t>ASAHI Silverway Puls 0.025inch 200cm 3J</t>
  </si>
  <si>
    <t>ASAHI Silverway Puls 0.025inch 220cm Angle</t>
  </si>
  <si>
    <t>ASAHI Silverway Puls 0.025inch 220cm 1.5J</t>
  </si>
  <si>
    <t>ASAHI Silverway Puls 0.025inch 220cm 3J</t>
  </si>
  <si>
    <t>ASAHI Silverway Puls 0.025inch 260cm Angle</t>
  </si>
  <si>
    <t>ASAHI Silverway Puls 0.025inch 260cm 1.5J</t>
  </si>
  <si>
    <t>ASAHI Silverway Puls 0.025inch 260cm 3J</t>
  </si>
  <si>
    <t>ASAHI Silverway Puls 0.025inch 300cm Angle</t>
  </si>
  <si>
    <t>ASAHI Silverway Puls 0.025inch 300cm 1.5J</t>
  </si>
  <si>
    <t>ASAHI Silverway Puls 0.025inch 300cm 3J</t>
  </si>
  <si>
    <t>Fielder 18</t>
  </si>
  <si>
    <t>ASAHI Silverway 0.025 inch 150cm 1.5J</t>
  </si>
  <si>
    <t>ASAHI Silverway 0.025 inch 150cm 3J</t>
  </si>
  <si>
    <t>ASAHI Silverway 0.025 inch 150cm Angle</t>
  </si>
  <si>
    <t>ASAHI Silverway 0.025 inch 180cm 1.5J</t>
  </si>
  <si>
    <t>ASAHI Silverway 0.025 inch 180cm 3J</t>
  </si>
  <si>
    <t>ASAHI Silverway 0.025 inch 180cm Angle</t>
  </si>
  <si>
    <t>ASAHI Silverway 0.025 inch 200cm 1.5J</t>
  </si>
  <si>
    <t>ASAHI Silverway 0.025 inch 200cm 3J</t>
  </si>
  <si>
    <t>ASAHI Silverway 0.025 inch 200cm Angle</t>
  </si>
  <si>
    <t>ASAHI Silverway 0.025 inch 220cm 1.5J</t>
  </si>
  <si>
    <t>ASAHI Silverway 0.025 inch 220cm 3J</t>
  </si>
  <si>
    <t>ASAHI Silverway 0.025 inch 220cm Angle</t>
  </si>
  <si>
    <t>ASAHI Silverway 0.025 inch 260cm 1.5J</t>
  </si>
  <si>
    <t>ASAHI Silverway 0.025 inch 260cm 3J</t>
  </si>
  <si>
    <t>ASAHI Silverway 0.025 inch 260cm Angle</t>
  </si>
  <si>
    <t>ASAHI Silverway 0.025 inch 300cm 1.5J</t>
  </si>
  <si>
    <t>ASAHI Silverway 0.025 inch 300cm 3J</t>
  </si>
  <si>
    <t>ASAHI Silverway 0.025 inch 300cm Angle</t>
  </si>
  <si>
    <t>ASAHI Corsair Pro 135㎝</t>
  </si>
  <si>
    <t>ASAHI Corsair Pro 150㎝</t>
  </si>
  <si>
    <t>ASAHI Corsair PV 135cm</t>
  </si>
  <si>
    <t>ASAHI Corsair PV 150cm</t>
  </si>
  <si>
    <t>ASAHI Caravel Microcatheter  135㎝</t>
  </si>
  <si>
    <t>ASAHI Caravel Microcatheter 150㎝</t>
  </si>
  <si>
    <t>ASAHI PTCA Guide Wire ASAHI Conquest Pro 12 ST 190cm Pre-shape</t>
  </si>
  <si>
    <t>ASAHI PTCA Guide Wire ASAHI Conquest Pro 12 ST 300cm Pre-shape</t>
  </si>
  <si>
    <t>ASAHI PTCA Guide Wire ASAHI Conquest Pro 12 190cm Pre-shape</t>
  </si>
  <si>
    <t>ASAHI PTCA Guide Wire ASAHI Conquest Pro 12 300cm Pre-shape</t>
  </si>
  <si>
    <t>ASAHI PTCA Guide Wire ASAHI Conquest Pro 8-20 190cm Straight</t>
  </si>
  <si>
    <t>ASAHI PTCA Guide Wire ASAHI Conquest Pro 8-20 190cm Pre-shape</t>
  </si>
  <si>
    <t>ASAHI PTCA Guide Wire ASAHI Conquest Pro 8-20 235cm Straight</t>
  </si>
  <si>
    <t>ASAHI PTCA Guide Wire ASAHI Conquest Pro 8-20 235cm Pre-shape</t>
  </si>
  <si>
    <t>ASAHI PTCA Guide Wire ASAHI Conquest Pro 8-20  300cm Straight</t>
  </si>
  <si>
    <t>ASAHI PTCA Guide Wire ASAHI Conquest Pro 8-20 300cm Pre-shape</t>
  </si>
  <si>
    <t>ASAHI PTCA Guide Wire ASAHI Conquest Pro 12  ST 235cm Pre-shape</t>
  </si>
  <si>
    <t>ASAHI PTCA Guide Wire ASAHI Conquest Pro 12 235cm Pre-shape</t>
  </si>
  <si>
    <t>ASAHI PTCA Guide Wire ASAHI Conquest Pro 12 190cm Straight</t>
  </si>
  <si>
    <t>ASAHI PTCA Guide Wire ASAHI Conquest Pro 12 235cm Straight</t>
  </si>
  <si>
    <t>ASAHI PTCA Guide Wire ASAHI Conquest Pro 12  300cm Straight</t>
  </si>
  <si>
    <t>ASAHI PTCA Guide Wire ASAHI Gaia First Pre-shape 190 cm</t>
  </si>
  <si>
    <t>ASAHI PTCA Guide Wire ASAHI Gaia First Straight 190 cm</t>
  </si>
  <si>
    <t>ASAHI PTCA Guide Wire ASAHI Gaia First Pre-shape 300 cm</t>
  </si>
  <si>
    <t>ASAHI PTCA Guide Wire ASAHI Gaia First Straight 300 cm</t>
  </si>
  <si>
    <t>ASAHI PTCA Guide Wire ASAHI Gaia Second Pre-shape 190 cm</t>
  </si>
  <si>
    <t>ASAHI PTCA Guide Wire ASAHI Gaia Second Straight 190 cm</t>
  </si>
  <si>
    <t>ASAHI PTCA Guide Wire ASAHI Gaia Second Pre-shape 300 cm</t>
  </si>
  <si>
    <t>ASAHI PTCA Guide Wire ASAHI Gaia Second Straight 300 cm</t>
  </si>
  <si>
    <t>ASAHI PTCA Guide Wire ASAHI Gaia Third Pre-shape 190 cm</t>
  </si>
  <si>
    <t>ASAHI PTCA Guide Wire ASAHI Gaia Third Straght 190 cm</t>
  </si>
  <si>
    <t>ASAHI PTCA Guide Wire ASAHI Gaia Third Pre-shape 300 cm</t>
  </si>
  <si>
    <t>ASAHI PTCA Guide Wire ASAHI Gaia Third Straght 300 cm</t>
  </si>
  <si>
    <t>ASAHI Masters PARKWAY HF 105cm Straight</t>
  </si>
  <si>
    <t>ASAHI Masters PARKWAY HF 125cm Straight</t>
  </si>
  <si>
    <t>ASAHI Masters PARKWAY HF 150cm Straight</t>
  </si>
  <si>
    <t>AIMINGTOME</t>
  </si>
  <si>
    <t>M-Through 450cm　angle</t>
  </si>
  <si>
    <t>M-Through 450cm　straight</t>
  </si>
  <si>
    <t>M-Through 450cm Angle Flex Type</t>
  </si>
  <si>
    <t>ASAHI Hyperion 6Fr SLR1.0 100cm</t>
  </si>
  <si>
    <t>ASAHI Hyperion 6Fr SLR1.0 SH 100cm</t>
  </si>
  <si>
    <t>PCI Guide Wire Rinato 180cm Straight</t>
  </si>
  <si>
    <t>PCI Guide Wire Rinato 300cm Straight</t>
  </si>
  <si>
    <t>PCI Guide Wire Fielder 180cm Straight</t>
  </si>
  <si>
    <t>PCI Guide Wire Fielder 300cm Straight</t>
  </si>
  <si>
    <t>PCI Guide Wire Fielder FC 180cm Straight</t>
  </si>
  <si>
    <t>PCI Guide Wire Fielder FC 300cm Straight</t>
  </si>
  <si>
    <t>PCI Guide Wire Fielder XT 190cm Straight</t>
  </si>
  <si>
    <t>PCI Guide Wire Fielder XT 300cm Straight</t>
  </si>
  <si>
    <t>PCI Guide Wire Conquest Pro 190 cm</t>
  </si>
  <si>
    <t>PCI Guide Wire Conquest Pro 300 cm</t>
  </si>
  <si>
    <t>PCI Guide Wire Conquest Pro 12 190 cm</t>
  </si>
  <si>
    <t>PCI Guide Wire Conquest Pro 12 300 cm</t>
  </si>
  <si>
    <t>PCI Guide Wire Conquest Pro 12 190 cm Pre-shape</t>
  </si>
  <si>
    <t>PCI Guide Wire Conquest Pro 12 300 cm Pre-shape</t>
  </si>
  <si>
    <t>PCI Guide Wire Confianza Pro 190 cm</t>
  </si>
  <si>
    <t>PCI Guide Wire Confianza Pro 300 cm</t>
  </si>
  <si>
    <t>PCI Guide Wire Confianza Pro 12 190 cm</t>
  </si>
  <si>
    <t>PCI Guide Wire Confianza Pro 12 300 cm</t>
  </si>
  <si>
    <t>PCI Guide Wire Confianza Pro 12 190 cm Pre-shape</t>
  </si>
  <si>
    <t>PCI Guide Wire Confianza Pro 12 300 cm Pre-shape</t>
  </si>
  <si>
    <t>PCI Guide Wire Rinato 180cm J-shape</t>
  </si>
  <si>
    <t>PCI Guide Wire Rinato 300cm J-shape</t>
  </si>
  <si>
    <t>PCI Guide Wire Fielder 180cm J-shape</t>
  </si>
  <si>
    <t>PCI Guide Wire Fielder 300cm J-shape</t>
  </si>
  <si>
    <t>PCI Guide Wire Fielder FC 180cm J-shape</t>
  </si>
  <si>
    <t>PCI Guide Wire Fielder FC 300cm J-shape</t>
  </si>
  <si>
    <t>PCI Guide Wire PROWATER 180cm Straight</t>
  </si>
  <si>
    <t>PCI Guide Wire PROWATER 300cm Straight</t>
  </si>
  <si>
    <t>PCI Guide Wire PROWATER 180cm J-shape</t>
  </si>
  <si>
    <t>PCI Guide Wire PROWATER 300cm J-shape</t>
  </si>
  <si>
    <t>ASAHI CHIKAI 200cm Round</t>
  </si>
  <si>
    <t>ASAHI CHIKAI 300cm Round</t>
  </si>
  <si>
    <t>ASAHI PTCA Guide Wire MIRACLEbros 3 180cm</t>
  </si>
  <si>
    <t>ASAHI PTCA Guide Wire MIRACLEbros 3 300cm</t>
  </si>
  <si>
    <t>ASAHI PTCA Guide Wire MIRACLEbros 6 180cm</t>
  </si>
  <si>
    <t>ASAHI PTCA Guide Wire MIRACLEbros 6 300cm</t>
  </si>
  <si>
    <t>ASAHI Peripheral Guide Wire ASAHI Gaia PV18 Pre-shape 235cn</t>
  </si>
  <si>
    <t>ASAHI Peripheral Guide Wire ASAHI Gaia PV18 Pre-shape 300cn</t>
  </si>
  <si>
    <t>ASAHI Peripheral Guide Wire ASAHI Gaia PV18 Pre-shape 200cn</t>
  </si>
  <si>
    <t>ASAHI Peripheral Guide Wire ASAHI Gaia PV18 Straight 300cn</t>
  </si>
  <si>
    <t>ASAHI Peripheral Guide Wire ASAHI Gaia PV18 Straight 200cn</t>
  </si>
  <si>
    <t>ASAHI Peripheral Guide Wire ASAHI Gaia PV18 Straight 235cn</t>
  </si>
  <si>
    <t>ASAHI Peripheral Guide Wire Astato XS 30 180cm</t>
  </si>
  <si>
    <t>ASAHI Peripheral Guide Wire Astato XS 30 300cm</t>
  </si>
  <si>
    <t>ASAHI Peripheral Guide Wire Halberd14 Straight 200cm</t>
  </si>
  <si>
    <t>ASAHI Peripheral Guide Wire Halberd14 Pre-shape 200cm</t>
  </si>
  <si>
    <t>ASAHI Peripheral Guide Wire Halberd14 Straight 235cm</t>
  </si>
  <si>
    <t>ASAHI Peripheral Guide Wire Halberd14 Pre-shape 235cm</t>
  </si>
  <si>
    <t>ASAHI Peripheral Guide Wire Halberd14 Straight 300cm</t>
  </si>
  <si>
    <t>ASAHI Peripheral Guide Wire Halberd14 Pre-shape 300cm</t>
  </si>
  <si>
    <t>ASAHI Peripheral Guide Wire Halberd18 Straight 200cm</t>
  </si>
  <si>
    <t>ASAHI Peripheral Guide Wire Halberd18 Pre-shape 200cm</t>
  </si>
  <si>
    <t>ASAHI Peripheral Guide Wire Halberd18 Straight 235cm</t>
  </si>
  <si>
    <t>ASAHI Peripheral Guide Wire Halberd18 Pre-shape 235cm</t>
  </si>
  <si>
    <t>ASAHI Peripheral Guide Wire Halberd18 Straight 300cm</t>
  </si>
  <si>
    <t>ASAHI Peripheral Guide Wire Halberd18 Pre-shape 300cm</t>
  </si>
  <si>
    <t>ASAHI Peripheral Guide Wire Gladius14 Straight 200cm</t>
  </si>
  <si>
    <t>ASAHI Peripheral Guide Wire Gladius14 Pre-shape 200cm</t>
  </si>
  <si>
    <t>ASAHI Peripheral Guide Wire Gladius14 Straight 235cm</t>
  </si>
  <si>
    <t>ASAHI Peripheral Guide Wire Gladius14 Pre-shape 235cm</t>
  </si>
  <si>
    <t>ASAHI Peripheral Guide Wire Gladius14 Straight 300cm</t>
  </si>
  <si>
    <t>ASAHI Peripheral Guide Wire Gladius14 Pre-shape 300cm</t>
  </si>
  <si>
    <t>ASAHI Peripheral Guide Wire Gladius18 Straight 200cm</t>
  </si>
  <si>
    <t>ASAHI Peripheral Guide Wire Gladius18 Pre-shape 200cm</t>
  </si>
  <si>
    <t>ASAHI Peripheral Guide Wire Gladius18 Straight 235cm</t>
  </si>
  <si>
    <t>ASAHI Peripheral Guide Wire Gladius18 Pre-shape 235cm</t>
  </si>
  <si>
    <t>ASAHI Peripheral Guide Wire Gladius18 Straight 300cm</t>
  </si>
  <si>
    <t>ASAHI Peripheral Guide Wire Gladius18 Pre-shape 300cm</t>
  </si>
  <si>
    <t>SUOH 03 PV 190cm Straight</t>
  </si>
  <si>
    <t>SUOH 03 PV 190cm Pre-shape</t>
  </si>
  <si>
    <t>SUOH 03 PV 300cm Straight</t>
  </si>
  <si>
    <t>SUOH 03 PV 300cm Pre-shape</t>
  </si>
  <si>
    <t>CHIKAI X 014 200cm</t>
  </si>
  <si>
    <t xml:space="preserve">CHIKAI X 014 Pre-shape 200cm </t>
  </si>
  <si>
    <t>CHIKAI X 014 300cm</t>
  </si>
  <si>
    <t>CHIKAI X 014 Pre-shape  300cm</t>
  </si>
  <si>
    <t>Gladius EX SR 200cm Straight</t>
  </si>
  <si>
    <t>Gladius EX SR 300cm Straight</t>
  </si>
  <si>
    <t>CHIKAI Nexus 014 215 cm STRAIGHT</t>
  </si>
  <si>
    <t>CHIKAI Nexus 014 215 cm 1mm Pre-shape</t>
  </si>
  <si>
    <t>CROSSWALK Peripheral Support Catheter, 0.014, 90CM, Straight Tip</t>
  </si>
  <si>
    <t>CROSSWALK Peripheral Support Catheter, 0.014, 110CM, Straight Tip</t>
  </si>
  <si>
    <t>CROSSWALK Peripheral Support Catheter, 0.014, 135CM, Straight Tip</t>
  </si>
  <si>
    <t>CROSSWALK Peripheral Support Catheter, 0.014, 150CM, Straight Tip</t>
  </si>
  <si>
    <t>CROSSWALK Peripheral Support Catheter, 0.014, 170CM, Straight Tip</t>
  </si>
  <si>
    <t>CROSSWALK Peripheral Support Catheter, 0.014, 90CM, Angled Tip A</t>
  </si>
  <si>
    <t>CROSSWALK Peripheral Support Catheter, 0.014, 110CM, Angled Tip A</t>
  </si>
  <si>
    <t>CROSSWALK Peripheral Support Catheter, 0.014, 135CM, Angled Tip A</t>
  </si>
  <si>
    <t>CROSSWALK Peripheral Support Catheter, 0.014, 150CM, Angled Tip A</t>
  </si>
  <si>
    <t>CROSSWALK Peripheral Support Catheter, 0.014, 170CM, Angled Tip A</t>
  </si>
  <si>
    <t>CROSSWALK Peripheral Support Catheter, 0.014, 90CM, Angled Tip B</t>
  </si>
  <si>
    <t>CROSSWALK Peripheral Support Catheter, 0.014, 110CM, Angled Tip B</t>
  </si>
  <si>
    <t>CROSSWALK Peripheral Support Catheter, 0.014, 135CM, Angled Tip B</t>
  </si>
  <si>
    <t>CROSSWALK Peripheral Support Catheter, 0.014, 150CM, Angled Tip B</t>
  </si>
  <si>
    <t>CROSSWALK Peripheral Support Catheter, 0.014, 170CM, Angled Tip B</t>
  </si>
  <si>
    <t>CROSSWALK Peripheral Support Catheter, 0.014, 90CM, Angled Tip C</t>
  </si>
  <si>
    <t>CROSSWALK Peripheral Support Catheter, 0.014, 110CM, Angled Tip C</t>
  </si>
  <si>
    <t>CROSSWALK Peripheral Support Catheter, 0.014, 135CM, Angled Tip C</t>
  </si>
  <si>
    <t>CROSSWALK Peripheral Support Catheter, 0.014, 150CM, Angled Tip C</t>
  </si>
  <si>
    <t>CROSSWALK Peripheral Support Catheter, 0.014, 170CM, Angled Tip C</t>
  </si>
  <si>
    <t xml:space="preserve">CROSSWALK Peripheral Support Catheter, 0.018, 90CM, Straight Tip </t>
  </si>
  <si>
    <t xml:space="preserve">CROSSWALK Peripheral Support Catheter, 0.018, 110CM, Straight Tip </t>
  </si>
  <si>
    <t>CROSSWALK Peripheral Support Catheter, 0.018, 135CM, Straight Tip</t>
  </si>
  <si>
    <t>CROSSWALK Peripheral Support Catheter, 0.018, 150CM, Straight Tip</t>
  </si>
  <si>
    <t>CROSSWALK Peripheral Support Catheter, 0.018, 170CM, Straight Tip</t>
  </si>
  <si>
    <t>CROSSWALK Peripheral Support Catheter, 0.018, 90CM, Angled Tip A</t>
  </si>
  <si>
    <t>CROSSWALK Peripheral Support Catheter, 0.018, 110CM, Angled Tip A</t>
  </si>
  <si>
    <t>CROSSWALK Peripheral Support Catheter, 0.018, 135CM, Angled Tip A</t>
  </si>
  <si>
    <t>CROSSWALK Peripheral Support Catheter, 0.018, 150CM, Angled Tip A</t>
  </si>
  <si>
    <t>CROSSWALK Peripheral Support Catheter, 0.018, 170CM, Angled Tip A</t>
  </si>
  <si>
    <t>CROSSWALK Peripheral Support Catheter, 0.018, 90CM, Angled Tip B</t>
  </si>
  <si>
    <t>CROSSWALK Peripheral Support Catheter, 0.018, 110CM, Angled Tip B</t>
  </si>
  <si>
    <t>CROSSWALK Peripheral Support Catheter, 0.018, 135CM, Angled Tip B</t>
  </si>
  <si>
    <t>CROSSWALK Peripheral Support Catheter, 0.018, 170CM, Angled Tip B</t>
  </si>
  <si>
    <t>CROSSWALK Peripheral Support Catheter, 0.018, 90CM, Angled Tip C</t>
  </si>
  <si>
    <t>CROSSWALK Peripheral Support Catheter, 0.018, 110CM, Angled Tip C</t>
  </si>
  <si>
    <t>CROSSWALK Peripheral Support Catheter, 0.018, 135CM, Angled Tip C</t>
  </si>
  <si>
    <t>CROSSWALK Peripheral Support Catheter, 0.018, 150CM, Angled Tip C</t>
  </si>
  <si>
    <t>CROSSWALK Peripheral Support Catheter, 0.018, 170CM, Angled Tip C</t>
  </si>
  <si>
    <t>CROSSWALK Peripheral Support Catheter, 0.035, 90CM, Straight Tip</t>
  </si>
  <si>
    <t>CROSSWALK Peripheral Support Catheter, 0.035, 110CM, Straight Tip</t>
  </si>
  <si>
    <t>CROSSWALK Peripheral Support Catheter, 0.035, 135CM, Straight Tip</t>
  </si>
  <si>
    <t>CROSSWALK Peripheral Support Catheter, 0.035, 150CM, Straight Tip</t>
  </si>
  <si>
    <t>CROSSWALK Peripheral Support Catheter, 0.035, 170CM, Straight Tip</t>
  </si>
  <si>
    <t>CROSSWALK Peripheral Support Catheter, 0.035, 90CM, Angled Tip A</t>
  </si>
  <si>
    <t>CROSSWALK Peripheral Support Catheter, 0.035, 110CM, Angled Tip A</t>
  </si>
  <si>
    <t>CROSSWALK Peripheral Support Catheter, 0.035, 135CM, Angled Tip A</t>
  </si>
  <si>
    <t>CROSSWALK Peripheral Support Catheter, 0.035, 150CM, Angled Tip A</t>
  </si>
  <si>
    <t>CROSSWALK Peripheral Support Catheter, 0.035, 170CM, Angled Tip A</t>
  </si>
  <si>
    <t>CROSSWALK Peripheral Support Catheter, 0.035, 90CM, Angled Tip B</t>
  </si>
  <si>
    <t>CROSSWALK Peripheral Support Catheter, 0.035, 110CM, Angled Tip B</t>
  </si>
  <si>
    <t>CROSSWALK Peripheral Support Catheter, 0.035, 135CM, Angled Tip B</t>
  </si>
  <si>
    <t>CROSSWALK Peripheral Support Catheter, 0.035, 150CM, Angled Tip B</t>
  </si>
  <si>
    <t>CROSSWALK Peripheral Support Catheter, 0.035, 170CM, Angled Tip B</t>
  </si>
  <si>
    <t>CROSSWALK Peripheral Support Catheter, 0.035, 90CM, Angled Tip C</t>
  </si>
  <si>
    <t>CROSSWALK Peripheral Support Catheter, 0.035, 110CM, Angled Tip C</t>
  </si>
  <si>
    <t>CROSSWALK Peripheral Support Catheter, 0.035, 135CM, Angled Tip C</t>
  </si>
  <si>
    <t>CROSSWALK Peripheral Support Catheter, 0.035, 150CM, Angled Tip C</t>
  </si>
  <si>
    <t>CROSSWALK Peripheral Support Catheter, 0.035, 170CM, Angled Tip C</t>
  </si>
  <si>
    <t xml:space="preserve">・変更提案№AMW-Q20240346(#48320)に伴い、中国向けMasters PWHF, Tellus, Velouteの図番削除（12A1030～12A1032, 15A1027～15A1029, 1941145～1941156）
・変更提案№AMW-Q20240423(#49695)に伴い、サウジアラビア向けCorsair Pro図番追加（2441053, 2441054）
引用文書： 品質連絡書：AMC-C240606（承認取得連絡）
・フィルメック依頼書FC-Q240103 開発案件№Ｚ4716に伴いKyousha, Kyousha NT追加（2331014～2331022）
引用文書：滅菌バリ報告書AMD-Q230900 製品評価レポート　RDDZ4716-082～RDDZ4716-087、
              RDDZ4716-114～RDDZ4716-117、RDDZ4716-088～RDDZ4716-093、RDDZ4716-098～RDDZ4716-101
             エンドトキシン試験記録　EST-2311031,PENG2311029 Ver.1.00
      </t>
    <rPh sb="123" eb="125">
      <t>ヘンコウ</t>
    </rPh>
    <rPh sb="125" eb="127">
      <t>テイアン</t>
    </rPh>
    <rPh sb="150" eb="151">
      <t>トモナ</t>
    </rPh>
    <rPh sb="160" eb="161">
      <t>ム</t>
    </rPh>
    <rPh sb="173" eb="175">
      <t>ズバン</t>
    </rPh>
    <rPh sb="175" eb="177">
      <t>ツイカ</t>
    </rPh>
    <rPh sb="196" eb="198">
      <t>インヨウ</t>
    </rPh>
    <rPh sb="198" eb="200">
      <t>ブンショ</t>
    </rPh>
    <rPh sb="474" eb="476">
      <t>シケン</t>
    </rPh>
    <rPh sb="476" eb="478">
      <t>キロク</t>
    </rPh>
    <phoneticPr fontId="1"/>
  </si>
  <si>
    <t>・変更提案№AMW-Q20240464(#50372)に伴い、日本向けGladius MG14ＴＣＭ滅菌器追加（1831076～1831079）
　引用文書：滅菌バリ報告書　TMVAL2405001-2(V1)、AMD-Q230854　製品評価　AMD-Q240321
　　　　AMC-Q190225_AMW-Q192067（滅菌回数について）品質連絡書：AMC-C240626（承認取得連絡）</t>
    <rPh sb="31" eb="34">
      <t>ニホンム</t>
    </rPh>
    <rPh sb="50" eb="52">
      <t>メッキン</t>
    </rPh>
    <rPh sb="52" eb="53">
      <t>キ</t>
    </rPh>
    <rPh sb="53" eb="55">
      <t>ツイカ</t>
    </rPh>
    <rPh sb="74" eb="76">
      <t>インヨウ</t>
    </rPh>
    <rPh sb="76" eb="78">
      <t>ブンショ</t>
    </rPh>
    <rPh sb="79" eb="81">
      <t>メッキン</t>
    </rPh>
    <rPh sb="83" eb="86">
      <t>ホウコクショ</t>
    </rPh>
    <rPh sb="118" eb="120">
      <t>セイヒン</t>
    </rPh>
    <rPh sb="120" eb="122">
      <t>ヒョウカ</t>
    </rPh>
    <phoneticPr fontId="1"/>
  </si>
  <si>
    <t>・変更提案№AMW-Q20250075(#52800)に伴い、インド向けTCM製品（Chamber C)の滅菌回数変更(2131639～2131641, 2131653, 2131655, 2131658～2131660, 2131668, 2131687, 2131688, 2131691, 2131692, 2131695, 2131696, 2131699, 2131700)
　引用文書　滅菌バリ報告書　AMD-Q250828、　品質連絡書AMC-Q190225_AMW-Q192067（滅菌回数について）</t>
    <rPh sb="1" eb="5">
      <t>ヘンコウテイアン</t>
    </rPh>
    <rPh sb="28" eb="29">
      <t>トモナ</t>
    </rPh>
    <rPh sb="34" eb="35">
      <t>ム</t>
    </rPh>
    <rPh sb="39" eb="41">
      <t>セイヒン</t>
    </rPh>
    <rPh sb="53" eb="55">
      <t>メッキン</t>
    </rPh>
    <rPh sb="55" eb="57">
      <t>カイスウ</t>
    </rPh>
    <rPh sb="57" eb="59">
      <t>ヘンコウ</t>
    </rPh>
    <rPh sb="194" eb="196">
      <t>インヨウ</t>
    </rPh>
    <rPh sb="196" eb="198">
      <t>ブンショ</t>
    </rPh>
    <rPh sb="199" eb="201">
      <t>メッキン</t>
    </rPh>
    <rPh sb="203" eb="206">
      <t>ホウコクショ</t>
    </rPh>
    <rPh sb="220" eb="222">
      <t>ヒンシツ</t>
    </rPh>
    <rPh sb="222" eb="225">
      <t>レンラクショ</t>
    </rPh>
    <phoneticPr fontId="1"/>
  </si>
  <si>
    <t>・開発案件№A4502-200に基づき、CROSSLEAD(0.014inch)US向け図番追加。(2231227～2231234）
　引用文書：滅菌バリ　AMD-Q250826、設計移管総括報告書AMD-DA45022340
　　　　　　　　品質連絡書AMC-Q190225_AMW-Q192067（滅菌回数について）、AMC-C250094（承認取得連絡）
・開発案件№C1210-001/101/201、C1210-004/117/217に基づき、Hyperion SheathLess 日本向け図番追加（1911781,1911782, 1911785, 1911786, 1911818, 1911819, 1911822, 1911823, 1911855, 1911856, 1911859, 1911860, 1911890, 1911891, 1911894, 1911895）
　引用文書：滅菌バリ　AMD-Q210802, AMD-Q210863, AMD-Q220848, VA0222-01, VA0251-01、
　　　　　　　　設計移管総括報告書　AMD-DC12100184 製品評価　AMD-DC12100009 、AMD-DS10642068
                品質連絡書 AMC-C240611（承認取得連絡）</t>
    <rPh sb="505" eb="507">
      <t>セイヒン</t>
    </rPh>
    <rPh sb="507" eb="509">
      <t>ヒョウカ</t>
    </rPh>
    <rPh sb="557" eb="559">
      <t>ヒンシツ</t>
    </rPh>
    <rPh sb="559" eb="562">
      <t>レンラクショ</t>
    </rPh>
    <phoneticPr fontId="1"/>
  </si>
  <si>
    <t>・変更提案№AMW-Q20250008(#51361)に伴い、日本向けCHIKAI V図番追加。（1831280, 1831281)
・変更提案№AMW-Q20250009(#51458)に伴い、日本向けCHIKAI ROUND CURVE図番追加。（1831271）
・変更提案№AMW-Q20250010(#51446)に伴い、日本向けCHIKAI図番追加。（1831270）
　引用文書：滅菌バリ AMD-Q230804 Ver.4, TMVAL2408004-2　製品評価 AMD-Q240358, AMD-Q240359
                 品質連絡書 AMC-C250058（承認取得連絡）</t>
    <rPh sb="43" eb="45">
      <t>ズバン</t>
    </rPh>
    <rPh sb="120" eb="122">
      <t>ズバン</t>
    </rPh>
    <rPh sb="176" eb="178">
      <t>ズバン</t>
    </rPh>
    <rPh sb="192" eb="194">
      <t>インヨウ</t>
    </rPh>
    <rPh sb="194" eb="196">
      <t>ブンショ</t>
    </rPh>
    <phoneticPr fontId="1"/>
  </si>
  <si>
    <t>・変更提案№AMW-Q20250005(#51397)に伴い、韓国向けCHIKAI V図番加。(1556130, 1556131)
・変更提案№AMW-Q20250006(#51385)に伴い、韓国向けCHIKAI ROUND CURVE図番追加。（1556097）
・変更提案№AMW-Q20250007(#51373(に伴い、韓国向けCHIKAI 図番追加。（1731013）
　引用文書：滅菌バリ AMD-Q230804 Ver.4, TMVAL2408004-2　製品評価 AMD-Q240358, AMD-Q240359
                 品質連絡書 AMC-C240136, AMC-C250021（承認取得連絡）</t>
    <rPh sb="43" eb="45">
      <t>ズバン</t>
    </rPh>
    <rPh sb="119" eb="121">
      <t>ズバン</t>
    </rPh>
    <rPh sb="176" eb="178">
      <t>ズバン</t>
    </rPh>
    <rPh sb="192" eb="194">
      <t>インヨウ</t>
    </rPh>
    <rPh sb="194" eb="196">
      <t>ブンショ</t>
    </rPh>
    <phoneticPr fontId="1"/>
  </si>
  <si>
    <t>・変更提案№AMW-Q20240458(#50289)に伴い、AIT製の新樹脂CORSAIR PRO滅菌回数を1→2回へ変更。
　引用文書：滅菌バリ　AMD-Q250840 , PENG2503004 Ver.1.00 製品評価　AMD-Q240350</t>
    <rPh sb="1" eb="3">
      <t>ヘンコウ</t>
    </rPh>
    <rPh sb="3" eb="5">
      <t>テイアン</t>
    </rPh>
    <rPh sb="28" eb="29">
      <t>トモナ</t>
    </rPh>
    <rPh sb="58" eb="59">
      <t>カイ</t>
    </rPh>
    <rPh sb="65" eb="67">
      <t>インヨウ</t>
    </rPh>
    <rPh sb="67" eb="69">
      <t>ブンショ</t>
    </rPh>
    <rPh sb="70" eb="72">
      <t>メッキン</t>
    </rPh>
    <rPh sb="110" eb="112">
      <t>セイヒン</t>
    </rPh>
    <rPh sb="112" eb="114">
      <t>ヒョウカ</t>
    </rPh>
    <phoneticPr fontId="1"/>
  </si>
  <si>
    <t>・開発案件№G3734-139に伴い、NOCE向けMINAMO図番追加。（2531055～2531060）
　引用文書：滅菌バリ依頼書AMC-DG37341305(QA#25022)　製品評価　AMD-DG37341406（ 設計移管総括報告書）
　　　　　　　　品質連絡書 AMC-Q190225_AMW-Q192067（滅菌回数について）
　　　　　　　　　　　　　　　　AMC-C240511(ｲﾝﾄﾞﾈｼｱ）、AMC-C240527(ﾐｬﾝﾏｰ）、AMC-C250001(ﾏﾚｰｼｱ）、
　　　　　　　　　　　　　　　　AMC-C250134(台湾）、AMC-C250175(ﾀｲ）、AMC-C250186(ﾆｭｰｼﾞｰﾗﾝﾄﾞ）（承認取得連絡）</t>
    <rPh sb="1" eb="5">
      <t>カイハツアンケン</t>
    </rPh>
    <rPh sb="16" eb="17">
      <t>トモナ</t>
    </rPh>
    <rPh sb="23" eb="24">
      <t>ム</t>
    </rPh>
    <rPh sb="31" eb="33">
      <t>ズバン</t>
    </rPh>
    <rPh sb="33" eb="35">
      <t>ツイカ</t>
    </rPh>
    <rPh sb="55" eb="57">
      <t>インヨウ</t>
    </rPh>
    <rPh sb="57" eb="59">
      <t>ブンショ</t>
    </rPh>
    <rPh sb="60" eb="62">
      <t>メッキン</t>
    </rPh>
    <rPh sb="64" eb="67">
      <t>イライショ</t>
    </rPh>
    <rPh sb="92" eb="94">
      <t>セイヒン</t>
    </rPh>
    <rPh sb="94" eb="96">
      <t>ヒョウカ</t>
    </rPh>
    <phoneticPr fontId="1"/>
  </si>
  <si>
    <t>・開発案件№A4412-100に伴い、JP向け、US向けCROSSLEAD0.018inch図番追加。（JP向け：2431023～2431030、US向け：2431031～2431038）
　引用文書：滅菌バリ　AMD-Q250827、VA0294-01　製品評価　AMD-DA44121288（設計移管総括報告書）、
　　　　　　　　AMD-DA44121225
　　　　　　　　品質連絡書 ：AMC-Q190225_AMW-Q192067（滅菌回数について）、
                                 AMC-C250154(US向け承認取得連絡）、AMC-C250187(JP向け承認取得連絡）</t>
    <rPh sb="1" eb="5">
      <t>カイハツアンケン</t>
    </rPh>
    <rPh sb="16" eb="17">
      <t>トモナ</t>
    </rPh>
    <rPh sb="21" eb="22">
      <t>ム</t>
    </rPh>
    <rPh sb="26" eb="27">
      <t>ム</t>
    </rPh>
    <rPh sb="46" eb="48">
      <t>ズバン</t>
    </rPh>
    <rPh sb="48" eb="50">
      <t>ツイカ</t>
    </rPh>
    <rPh sb="96" eb="98">
      <t>インヨウ</t>
    </rPh>
    <rPh sb="98" eb="100">
      <t>ブンショ</t>
    </rPh>
    <rPh sb="101" eb="103">
      <t>メッキン</t>
    </rPh>
    <rPh sb="128" eb="130">
      <t>セイヒン</t>
    </rPh>
    <rPh sb="130" eb="132">
      <t>ヒョウカ</t>
    </rPh>
    <rPh sb="191" eb="193">
      <t>ヒンシツ</t>
    </rPh>
    <rPh sb="193" eb="196">
      <t>レンラクショ</t>
    </rPh>
    <rPh sb="280" eb="281">
      <t>ム</t>
    </rPh>
    <phoneticPr fontId="1"/>
  </si>
  <si>
    <t>・変更提案№AMW-Q20240465(#50405)に伴い、日本向けGladius MG14 PV にTCM滅菌器追加（1831084～1831089）
　引用文書：滅菌バリAMD-Q220883、TMVAL2405001-2
　　　　　　　　品質連絡書　AMC-Q190225_AMW-Q192067（滅菌回数について）</t>
    <rPh sb="123" eb="125">
      <t>ヒンシツ</t>
    </rPh>
    <rPh sb="125" eb="128">
      <t>レンラクショ</t>
    </rPh>
    <phoneticPr fontId="1"/>
  </si>
  <si>
    <t>・変更提案№AMW-Q20250137(#54194)に伴い、T適用滅菌器にTCM　Ｃ号器追加(2331263)
 引用文書　：滅菌バリ　AMD-Q250841 ,　品質連絡書　AMC-Q190225_AMW-Q192067（滅菌回数について）</t>
    <rPh sb="1" eb="3">
      <t>ヘンコウ</t>
    </rPh>
    <rPh sb="3" eb="5">
      <t>テイアン</t>
    </rPh>
    <rPh sb="28" eb="29">
      <t>トモナ</t>
    </rPh>
    <rPh sb="32" eb="34">
      <t>テキヨウ</t>
    </rPh>
    <rPh sb="34" eb="36">
      <t>メッキン</t>
    </rPh>
    <rPh sb="36" eb="37">
      <t>キ</t>
    </rPh>
    <rPh sb="43" eb="44">
      <t>ゴウ</t>
    </rPh>
    <rPh sb="44" eb="45">
      <t>キ</t>
    </rPh>
    <rPh sb="45" eb="47">
      <t>ツイカ</t>
    </rPh>
    <rPh sb="58" eb="60">
      <t>インヨウ</t>
    </rPh>
    <rPh sb="60" eb="62">
      <t>ブンショ</t>
    </rPh>
    <rPh sb="64" eb="66">
      <t>メッキン</t>
    </rPh>
    <rPh sb="83" eb="85">
      <t>ヒンシツ</t>
    </rPh>
    <rPh sb="85" eb="88">
      <t>レンラクショ</t>
    </rPh>
    <phoneticPr fontId="1"/>
  </si>
  <si>
    <t>・開発案件№A4720-102に伴い、US向けCHIKAI Nexus 014図番追加（2431015, 2431016, 2431018, 2431019)
 引用文書：滅菌バリ　MAD-Q240846, VAL2406005-21 製品評価 AMD-DA47201350, AMD-DA47201382
               品質連絡書　AMC-C250238（承認取得連絡）</t>
    <rPh sb="1" eb="3">
      <t>カイハツ</t>
    </rPh>
    <rPh sb="3" eb="5">
      <t>アンケン</t>
    </rPh>
    <rPh sb="16" eb="17">
      <t>トモナ</t>
    </rPh>
    <rPh sb="21" eb="22">
      <t>ム</t>
    </rPh>
    <rPh sb="39" eb="41">
      <t>ズバン</t>
    </rPh>
    <rPh sb="41" eb="43">
      <t>ツイカ</t>
    </rPh>
    <rPh sb="81" eb="83">
      <t>インヨウ</t>
    </rPh>
    <rPh sb="83" eb="85">
      <t>ブンショ</t>
    </rPh>
    <rPh sb="86" eb="88">
      <t>メッキン</t>
    </rPh>
    <rPh sb="118" eb="120">
      <t>セイヒン</t>
    </rPh>
    <rPh sb="120" eb="122">
      <t>ヒョウカ</t>
    </rPh>
    <rPh sb="169" eb="171">
      <t>ヒンシツ</t>
    </rPh>
    <rPh sb="171" eb="174">
      <t>レンラクショ</t>
    </rPh>
    <phoneticPr fontId="1"/>
  </si>
  <si>
    <t>IVR (Jacket)</t>
  </si>
  <si>
    <t>・開発案件№A4618-100に伴い、US向けCROSSLOOP図番追加（2331116～2331121）
　引用文書：滅菌バリ　AMD-Q250809, VAL2401005-21 
　　　　　　　　製品評価　AMD-DA46181136_設計検証報告書、AMD-DA46181198_設計検証総括報告書 
　　　　　　　　品質連絡書　AMC-Q190225_AMW-Q192067（滅菌回数について）、AMC-C250206（承認取得連絡）</t>
    <rPh sb="1" eb="3">
      <t>カイハツ</t>
    </rPh>
    <rPh sb="3" eb="5">
      <t>アンケン</t>
    </rPh>
    <rPh sb="16" eb="17">
      <t>トモナ</t>
    </rPh>
    <rPh sb="21" eb="22">
      <t>ム</t>
    </rPh>
    <rPh sb="32" eb="34">
      <t>ズバン</t>
    </rPh>
    <rPh sb="34" eb="36">
      <t>ツイカ</t>
    </rPh>
    <rPh sb="55" eb="57">
      <t>インヨウ</t>
    </rPh>
    <rPh sb="57" eb="59">
      <t>ブンショ</t>
    </rPh>
    <rPh sb="60" eb="62">
      <t>メッキン</t>
    </rPh>
    <rPh sb="101" eb="103">
      <t>セイヒン</t>
    </rPh>
    <rPh sb="103" eb="105">
      <t>ヒョウカ</t>
    </rPh>
    <rPh sb="163" eb="165">
      <t>ヒンシツ</t>
    </rPh>
    <rPh sb="165" eb="168">
      <t>レンラクショ</t>
    </rPh>
    <phoneticPr fontId="1"/>
  </si>
  <si>
    <t>・変更提案№AMW-Q20250015(#51535)に伴い、日本向けGladius EX/14にTCM滅菌器追加（1831200～1831205、1931145～1931148）
　引用文書：滅菌バリ　AMD-Q220883、TMVAL2405001-2　、製品評価 AMD-Q240365、　
　　　　　　　　品質連絡書:AMC-Q190225_AMW-Q192067（滅菌回数について）</t>
    <rPh sb="1" eb="3">
      <t>ヘンコウ</t>
    </rPh>
    <rPh sb="3" eb="5">
      <t>テイアン</t>
    </rPh>
    <rPh sb="28" eb="29">
      <t>トモナ</t>
    </rPh>
    <rPh sb="92" eb="94">
      <t>インヨウ</t>
    </rPh>
    <rPh sb="94" eb="96">
      <t>ブンショ</t>
    </rPh>
    <rPh sb="97" eb="99">
      <t>メッキン</t>
    </rPh>
    <rPh sb="130" eb="132">
      <t>セイヒン</t>
    </rPh>
    <rPh sb="132" eb="134">
      <t>ヒョウカ</t>
    </rPh>
    <rPh sb="157" eb="159">
      <t>ヒンシツ</t>
    </rPh>
    <rPh sb="159" eb="162">
      <t>レンラクショ</t>
    </rPh>
    <phoneticPr fontId="1"/>
  </si>
  <si>
    <t xml:space="preserve">
・変更提案№AMW-Q20250036(#52102)に伴い、US向けGladius MG14にTCM滅菌器追加（1731176、1731177、1731180、1731181）　
   引用文書：滅菌バリAMD-Q220883、TMVAL2405001-2　製品評価 AMD-Q240323, AMD-Q240353
                 品質連絡書:AMC-Q190225_AMW-Q192067（滅菌回数について）, AMC-C240602（承認取得連絡）
 </t>
    <phoneticPr fontId="1"/>
  </si>
  <si>
    <t>・変更提案№AMW-Q20250023(#51829)に伴い、US向けGladius 14にTCM滅菌器追加（1556035～1556040）
　引用文書：滅菌バリAMD-Q220883、TMVAL2405001-2　製品評価　AMD-Q240367 
               品質連絡書:AMC-Q190225_AMW-Q192067（滅菌回数について）, AMC-C250039（承認取得連絡）</t>
    <rPh sb="73" eb="75">
      <t>インヨウ</t>
    </rPh>
    <rPh sb="75" eb="77">
      <t>ブンショ</t>
    </rPh>
    <rPh sb="78" eb="80">
      <t>メッキン</t>
    </rPh>
    <phoneticPr fontId="1"/>
  </si>
  <si>
    <t>・変更提案№AMW-Q20250058(#52539)に伴い、中国向け対象製品（Sheathless Eaucath、Marker Wire)を削除（1311401～1311433, 1311501～1311533, 1236038)</t>
    <phoneticPr fontId="1"/>
  </si>
  <si>
    <t>・変更提案№AMW-Q20250122(#53622)に伴い、 日本向けBegin, Begin Plus TCM滅菌器追加（1831288～1831297）
　引用文書：滅菌バリ　AMD-Q230894、AMD-Q250823、AMD-Q250850、TMVAL2309004-2
　　　　　　　　製品評価　AMD-DA41211006, AMD-DA41213006
                品質連絡書 AMC-C200204（承認取得連絡）
・カタログコードに向け先が抜けていたため修正</t>
    <rPh sb="1" eb="3">
      <t>ヘンコウ</t>
    </rPh>
    <rPh sb="3" eb="5">
      <t>テイアン</t>
    </rPh>
    <rPh sb="28" eb="29">
      <t>トモナ</t>
    </rPh>
    <rPh sb="32" eb="34">
      <t>ニホン</t>
    </rPh>
    <rPh sb="34" eb="35">
      <t>ム</t>
    </rPh>
    <rPh sb="57" eb="60">
      <t>メッキンキ</t>
    </rPh>
    <rPh sb="60" eb="62">
      <t>ツイカ</t>
    </rPh>
    <rPh sb="81" eb="83">
      <t>インヨウ</t>
    </rPh>
    <rPh sb="83" eb="85">
      <t>ブンショ</t>
    </rPh>
    <rPh sb="86" eb="88">
      <t>メッキン</t>
    </rPh>
    <rPh sb="150" eb="152">
      <t>セイヒン</t>
    </rPh>
    <rPh sb="152" eb="154">
      <t>ヒョウカ</t>
    </rPh>
    <rPh sb="237" eb="238">
      <t>ム</t>
    </rPh>
    <rPh sb="239" eb="240">
      <t>サキ</t>
    </rPh>
    <rPh sb="241" eb="242">
      <t>ヌ</t>
    </rPh>
    <rPh sb="248" eb="250">
      <t>シュウセイ</t>
    </rPh>
    <phoneticPr fontId="1"/>
  </si>
  <si>
    <t>・変更提案№AMW-Q20230197(#35867)に伴い、US向けCONFIANZAの図番削除（1731079、1731080）</t>
    <phoneticPr fontId="1"/>
  </si>
  <si>
    <t>・変更提案№AMW-Q20250063(#52721)に伴い、韓国向けMeister16にTCM 滅菌器追加（1556103～1556111）
　引用文書：滅菌バリ　AMD-Q230806、AMD-Q230807、TMVAL2309004-2　製品評価　AMD-Q240329、AMD-Q240330
               品質連絡書 AMC-C240136（承認取得連絡）</t>
    <rPh sb="1" eb="3">
      <t>ヘンコウ</t>
    </rPh>
    <rPh sb="3" eb="5">
      <t>テイアン</t>
    </rPh>
    <rPh sb="28" eb="29">
      <t>トモナ</t>
    </rPh>
    <rPh sb="31" eb="34">
      <t>カンコクム</t>
    </rPh>
    <rPh sb="49" eb="52">
      <t>メッキンキ</t>
    </rPh>
    <rPh sb="52" eb="54">
      <t>ツイカ</t>
    </rPh>
    <rPh sb="73" eb="75">
      <t>インヨウ</t>
    </rPh>
    <rPh sb="75" eb="77">
      <t>ブンショ</t>
    </rPh>
    <rPh sb="78" eb="80">
      <t>メッキン</t>
    </rPh>
    <rPh sb="122" eb="124">
      <t>セイヒン</t>
    </rPh>
    <rPh sb="124" eb="126">
      <t>ヒョウカ</t>
    </rPh>
    <rPh sb="166" eb="168">
      <t>ヒンシツ</t>
    </rPh>
    <rPh sb="168" eb="171">
      <t>レンラクショ</t>
    </rPh>
    <phoneticPr fontId="1"/>
  </si>
  <si>
    <t>・変更提案№AMW-Q20250064(#52733)に伴い、日本向けMeisterにTCM 滅菌器追加（1831282～1831287）
 引用文書：滅菌バリ　AMD-Q230806、AMD-Q230807、TMVAL2309004-2　製品評価　AMD-Q240329、AMD-Q240330
               品質連絡書 AMC-C200204（承認取得連絡）</t>
    <rPh sb="164" eb="166">
      <t>ヒンシツ</t>
    </rPh>
    <rPh sb="166" eb="169">
      <t>レンラクショ</t>
    </rPh>
    <phoneticPr fontId="1"/>
  </si>
  <si>
    <t>・開発案件№A4405-200に伴い、日本向けCROSSLEAD ES図番追加（2451002、2451003）
　引用文書；滅菌バリ依頼書AMC-DA44052301(QA#24098)、　製品評価AMD-DA44052052_設計移管総括報告書
        品質連絡書 AMC-C250219（承認取得連絡）</t>
    <rPh sb="1" eb="3">
      <t>カイハツ</t>
    </rPh>
    <rPh sb="3" eb="5">
      <t>アンケン</t>
    </rPh>
    <rPh sb="16" eb="17">
      <t>トモナ</t>
    </rPh>
    <rPh sb="35" eb="37">
      <t>ズバン</t>
    </rPh>
    <rPh sb="37" eb="39">
      <t>ツイカ</t>
    </rPh>
    <rPh sb="58" eb="60">
      <t>インヨウ</t>
    </rPh>
    <rPh sb="60" eb="62">
      <t>ブンショ</t>
    </rPh>
    <rPh sb="63" eb="65">
      <t>メッキン</t>
    </rPh>
    <rPh sb="67" eb="70">
      <t>イライショ</t>
    </rPh>
    <rPh sb="96" eb="98">
      <t>セイヒン</t>
    </rPh>
    <rPh sb="98" eb="100">
      <t>ヒョウカ</t>
    </rPh>
    <phoneticPr fontId="1"/>
  </si>
  <si>
    <t>・開発案件№　US向けSION blue PLUS図番追加（2031042、2031054、2031057、2031058、2431001、2431002）
　引用文書：滅菌バリ　AMD-Q240852、　製品評価AMD-DG10042234 SION blue PLUS設計移管総括報告書、AMCD-D10042232 SION blue PLUS 3年加速品 設計検証総括報告書
   品質連絡書 AMC-C250212（承認取得連絡）</t>
    <rPh sb="1" eb="3">
      <t>カイハツ</t>
    </rPh>
    <rPh sb="3" eb="5">
      <t>アンケン</t>
    </rPh>
    <rPh sb="9" eb="10">
      <t>ム</t>
    </rPh>
    <rPh sb="25" eb="27">
      <t>ズバン</t>
    </rPh>
    <rPh sb="27" eb="29">
      <t>ツイカ</t>
    </rPh>
    <rPh sb="80" eb="82">
      <t>インヨウ</t>
    </rPh>
    <rPh sb="82" eb="84">
      <t>ブンショ</t>
    </rPh>
    <rPh sb="85" eb="87">
      <t>メッキン</t>
    </rPh>
    <rPh sb="103" eb="105">
      <t>セイヒン</t>
    </rPh>
    <rPh sb="105" eb="107">
      <t>ヒョウカ</t>
    </rPh>
    <phoneticPr fontId="1"/>
  </si>
  <si>
    <t>・変更提案№AMW-Q20250053(#52418)に伴い、日本向けUnite図番削除（1821001、1821002、1821004～1821010、1821012～1821018、1821020～1821022、1821024～1821029、1821031～1821038、1821040～1821044、1821046～1821085、1821087、1821088、1821090～1821103、1821105～1821108、1821110～1821123、1821125～1821132、1821134～1821137、1821139～1821152、1821154～1821161、1821164～1821177、1821179～1821189、1821191～1821194、1821196、1821197、1821199～1821201、1821203～1821211、1821214～1821217、1821219～1821221、1821223～1821245、1821247～1821252、1821254～1821275、1821278～1821290、1821294、1821295、1821300、1821003、1821011、1821019、1821023、1821030、1821039、1821045、1821086、1821089、1821104、1821109、1821124、1821133、1821138、1821153、1821162、1821163、1821178、1821190、1821195、1821198、1821202、1821212、1821213、1821218、1821222、1821246、1821253、1821276、1821277、1821291、1821292、1821293、1821296、1821297、1821298、1821299、1821301)</t>
    <rPh sb="1" eb="3">
      <t>ヘンコウ</t>
    </rPh>
    <rPh sb="3" eb="5">
      <t>テイアン</t>
    </rPh>
    <rPh sb="28" eb="29">
      <t>トモナ</t>
    </rPh>
    <rPh sb="31" eb="34">
      <t>ニホンム</t>
    </rPh>
    <rPh sb="40" eb="42">
      <t>ズバン</t>
    </rPh>
    <rPh sb="42" eb="44">
      <t>サクジョ</t>
    </rPh>
    <phoneticPr fontId="1"/>
  </si>
  <si>
    <t>・変更提案№AMW-Q20250090(#53206)に伴い、US向けMeister16にTCM 滅菌器追加（1631078～1631086）
　引用文書：滅菌バリ　AMD-Q230806、AMD-Q230807、TMVAL2309004-2　製品評価　AMD-Q240331、AMD-Q250309
　　　　　　　　  品質連絡書 AMC-C250145　（承認取得連絡）</t>
    <rPh sb="1" eb="3">
      <t>ヘンコウ</t>
    </rPh>
    <rPh sb="3" eb="5">
      <t>テイアン</t>
    </rPh>
    <rPh sb="28" eb="29">
      <t>トモナ</t>
    </rPh>
    <rPh sb="33" eb="34">
      <t>ム</t>
    </rPh>
    <phoneticPr fontId="1"/>
  </si>
  <si>
    <t>・変更提案№AMW-Q20250232（♯56124）に伴い、日本向けExtension Wire 旧図面体系の図番削除（1031067、0951014、1351044）</t>
    <rPh sb="1" eb="3">
      <t>ヘンコウ</t>
    </rPh>
    <rPh sb="3" eb="5">
      <t>テイアン</t>
    </rPh>
    <rPh sb="28" eb="29">
      <t>トモナ</t>
    </rPh>
    <rPh sb="56" eb="58">
      <t>ズバン</t>
    </rPh>
    <rPh sb="58" eb="60">
      <t>サクジョ</t>
    </rPh>
    <phoneticPr fontId="1"/>
  </si>
  <si>
    <t>・変更提案№AMW-Q20250246(#56323)に伴い、US向けGladius Mongo14 ESにTCM 滅菌器追加（1731170、1731171、1731174、1731175）
　引用文書：滅菌バリAMD-Q220883、TMVAL2405001-2　製品評価　AMD-Q240356 
　　　　　　　　品質関連連絡書AMC-C240602（承認取得連絡）、AMC-Q190225_AMW-Q192067（滅菌回数について）</t>
    <rPh sb="1" eb="3">
      <t>ヘンコウ</t>
    </rPh>
    <rPh sb="3" eb="5">
      <t>テイアン</t>
    </rPh>
    <rPh sb="28" eb="29">
      <t>トモナ</t>
    </rPh>
    <rPh sb="33" eb="34">
      <t>ム</t>
    </rPh>
    <rPh sb="98" eb="100">
      <t>インヨウ</t>
    </rPh>
    <rPh sb="100" eb="102">
      <t>ブンショ</t>
    </rPh>
    <rPh sb="103" eb="105">
      <t>メッキン</t>
    </rPh>
    <rPh sb="134" eb="136">
      <t>セイヒン</t>
    </rPh>
    <rPh sb="136" eb="138">
      <t>ヒョウカ</t>
    </rPh>
    <rPh sb="160" eb="162">
      <t>ヒンシツ</t>
    </rPh>
    <rPh sb="162" eb="164">
      <t>カンレン</t>
    </rPh>
    <rPh sb="164" eb="167">
      <t>レンラクショ</t>
    </rPh>
    <phoneticPr fontId="1"/>
  </si>
  <si>
    <t>・変更提案№AMW-Q20250201(#55498）に伴い、ナントルカー図番削除（2391010～2391012）</t>
    <rPh sb="1" eb="3">
      <t>ヘンコウ</t>
    </rPh>
    <rPh sb="3" eb="5">
      <t>テイアン</t>
    </rPh>
    <rPh sb="28" eb="29">
      <t>トモナ</t>
    </rPh>
    <rPh sb="37" eb="39">
      <t>ズバン</t>
    </rPh>
    <rPh sb="39" eb="41">
      <t>サクジョ</t>
    </rPh>
    <phoneticPr fontId="1"/>
  </si>
  <si>
    <t>・変更提案№AMW-Q20250198(#55397)に伴い、韓国向けBranchor X 図番追加（2541029～2541031）
　引用文書：滅菌バリ　VA0200-01, VA0214-01, VA0238-01, VA0253-01, VA0273-01, VA0280-01, VA0289, VA0303-01
                製品評価：  設計検証報告書AMD-DB40112381 製造記録 AJ1913391-01-A_221118F753
　　　　　　　　品質関連連絡書　AMC-C250287（承認取得連絡）</t>
    <rPh sb="1" eb="3">
      <t>ヘンコウ</t>
    </rPh>
    <rPh sb="3" eb="5">
      <t>テイアン</t>
    </rPh>
    <rPh sb="28" eb="29">
      <t>トモナ</t>
    </rPh>
    <rPh sb="31" eb="34">
      <t>カンコクム</t>
    </rPh>
    <rPh sb="46" eb="48">
      <t>ズバン</t>
    </rPh>
    <rPh sb="48" eb="50">
      <t>ツイカ</t>
    </rPh>
    <rPh sb="69" eb="71">
      <t>インヨウ</t>
    </rPh>
    <rPh sb="71" eb="73">
      <t>ブンショ</t>
    </rPh>
    <rPh sb="74" eb="76">
      <t>メッキン</t>
    </rPh>
    <rPh sb="179" eb="181">
      <t>セイヒン</t>
    </rPh>
    <rPh sb="181" eb="183">
      <t>ヒョウカ</t>
    </rPh>
    <rPh sb="208" eb="210">
      <t>セイゾウ</t>
    </rPh>
    <rPh sb="210" eb="212">
      <t>キロク</t>
    </rPh>
    <rPh sb="247" eb="249">
      <t>ヒンシツ</t>
    </rPh>
    <rPh sb="249" eb="251">
      <t>カンレン</t>
    </rPh>
    <rPh sb="251" eb="254">
      <t>レンラクショ</t>
    </rPh>
    <phoneticPr fontId="1"/>
  </si>
  <si>
    <t xml:space="preserve">・開発案件№G3734-200、G3734-300に伴い、JP/US向けMINAMO blue/viola　図番追加（2231142～2231147、2231151～2231156、2231235, 2231236, 2231238, 2231239, 2231241, 2231242, 2231244, 2231245, 2231247, 2231248, 2231250, 2231251）
　引用文書：滅菌バリ　AMD-Q250861、VA0259-01、VA0285-01、VA0287-01
　　　　　　　　製品評価　設計検証報告書_AMD-DG37342378、設計移管報告書_AMD-DG37342518、AMD-DG37342519、
               AMD-DG37343018、AMD-DG37343019、製造記録_AJ2314002-01-A_230919A744、
               AJ2314005-01-A_230919A834
　　　　　　　　品質関連連絡書　AMC-C250245(JP),AMC-C240280(US)（承認取得連絡）
・誤記修正（2541031のカタログコード　XS→XF）
</t>
    <rPh sb="1" eb="3">
      <t>カイハツ</t>
    </rPh>
    <rPh sb="3" eb="5">
      <t>アンケン</t>
    </rPh>
    <rPh sb="26" eb="27">
      <t>トモナ</t>
    </rPh>
    <rPh sb="34" eb="35">
      <t>ム</t>
    </rPh>
    <rPh sb="54" eb="56">
      <t>ズバン</t>
    </rPh>
    <rPh sb="56" eb="58">
      <t>ツイカ</t>
    </rPh>
    <rPh sb="200" eb="202">
      <t>インヨウ</t>
    </rPh>
    <rPh sb="202" eb="204">
      <t>ブンショ</t>
    </rPh>
    <rPh sb="205" eb="207">
      <t>メッキン</t>
    </rPh>
    <rPh sb="260" eb="262">
      <t>セイヒン</t>
    </rPh>
    <rPh sb="262" eb="264">
      <t>ヒョウカ</t>
    </rPh>
    <rPh sb="503" eb="507">
      <t>ゴキシュウセイ</t>
    </rPh>
    <phoneticPr fontId="1"/>
  </si>
  <si>
    <t>・変更提案№AMW-Q20250249（#56397）に伴い、日本向けDouvan Kamui旧樹脂品図番削除（1941108～1941131）</t>
    <rPh sb="1" eb="3">
      <t>ヘンコウ</t>
    </rPh>
    <rPh sb="3" eb="5">
      <t>テイアン</t>
    </rPh>
    <rPh sb="28" eb="29">
      <t>トモナ</t>
    </rPh>
    <rPh sb="31" eb="34">
      <t>ニホンム</t>
    </rPh>
    <rPh sb="47" eb="50">
      <t>キュウジュシ</t>
    </rPh>
    <rPh sb="50" eb="51">
      <t>ヒン</t>
    </rPh>
    <rPh sb="51" eb="53">
      <t>ズバン</t>
    </rPh>
    <rPh sb="53" eb="55">
      <t>サクジョ</t>
    </rPh>
    <phoneticPr fontId="1"/>
  </si>
  <si>
    <t>・変更提案№AMW-Q20250155(#54602)に伴い、US向けCHIKAIにTCＭ滅菌器追加（1056001）
 引用文書：滅菌バリ　AMD-Q230804, TMVAL2408004-2 製品評価　AMD-Q240360, AMD-Q250349
              品質関連連絡書AMC-C250218（承認取得連絡)</t>
    <rPh sb="1" eb="3">
      <t>ヘンコウ</t>
    </rPh>
    <rPh sb="3" eb="5">
      <t>テイアン</t>
    </rPh>
    <rPh sb="28" eb="29">
      <t>トモナ</t>
    </rPh>
    <rPh sb="33" eb="34">
      <t>ム</t>
    </rPh>
    <rPh sb="45" eb="47">
      <t>メッキン</t>
    </rPh>
    <rPh sb="47" eb="48">
      <t>キ</t>
    </rPh>
    <rPh sb="48" eb="50">
      <t>ツイカ</t>
    </rPh>
    <rPh sb="61" eb="63">
      <t>インヨウ</t>
    </rPh>
    <rPh sb="63" eb="65">
      <t>ブンショ</t>
    </rPh>
    <rPh sb="66" eb="68">
      <t>メッキン</t>
    </rPh>
    <rPh sb="99" eb="101">
      <t>セイヒン</t>
    </rPh>
    <rPh sb="101" eb="103">
      <t>ヒョウカ</t>
    </rPh>
    <phoneticPr fontId="1"/>
  </si>
  <si>
    <t>・変更提案№AMW-Q20250154(#54566)に伴い、US向けCHIKAI  Round curveにTCＭ滅菌器追加（1556030）
 引用文書：滅菌バリ　AMD-Q230804, TMVAL2408004-2 製品評価　AMD-Q240360, AMD-Q250349
              品質関連連絡書AMC-C250218（承認取得連絡)</t>
    <rPh sb="1" eb="3">
      <t>ヘンコウ</t>
    </rPh>
    <rPh sb="3" eb="5">
      <t>テイアン</t>
    </rPh>
    <rPh sb="28" eb="29">
      <t>トモナ</t>
    </rPh>
    <rPh sb="33" eb="34">
      <t>ム</t>
    </rPh>
    <rPh sb="60" eb="61">
      <t>キ</t>
    </rPh>
    <phoneticPr fontId="1"/>
  </si>
  <si>
    <t>・変更提案№AMW-Q20250271(#56758)伴い、日本向けSOUTENIR NV, SOUTENIR CVの図番削除（09B1002、09B1003、10B1001、10B1002）</t>
    <phoneticPr fontId="1"/>
  </si>
  <si>
    <t>・変更提案№AMW-Q20250171(#54892)に伴い、日本向けFUBUKI(6Fr)にAIH滅菌器追加（1911367～1911374、1911402～1911405、1911418～1911421、1911390～1911397、1911410～1911413、1911426～1911435、1911445～1911447、1911451～1911453）
 引用文書：滅菌バリ VAL2406002-21、 AMD-Q230932　製品評価  AMD-Q241637
　　　　　　　　 品質関連連絡書AMC-C240512（承認取得連絡)</t>
    <phoneticPr fontId="1"/>
  </si>
  <si>
    <t>・変更提案№AMW-Q20250235(#56680)に伴い、US向けCHIKAI VにTCＭ滅菌器追加（1156029、1156030）
 引用文書：滅菌バリ　AMD-Q230804, TMVAL2408004-2 製品評価　AMD-Q240360, AMD-Q250349
              品質関連連絡書AMC-C250218（承認取得連絡)</t>
    <rPh sb="1" eb="3">
      <t>ヘンコウ</t>
    </rPh>
    <rPh sb="3" eb="5">
      <t>テイアン</t>
    </rPh>
    <rPh sb="28" eb="29">
      <t>トモナ</t>
    </rPh>
    <rPh sb="33" eb="34">
      <t>ム</t>
    </rPh>
    <rPh sb="47" eb="49">
      <t>メッキン</t>
    </rPh>
    <rPh sb="49" eb="50">
      <t>キ</t>
    </rPh>
    <rPh sb="50" eb="52">
      <t>ツイカ</t>
    </rPh>
    <rPh sb="71" eb="73">
      <t>インヨウ</t>
    </rPh>
    <rPh sb="73" eb="75">
      <t>ブンショ</t>
    </rPh>
    <rPh sb="76" eb="78">
      <t>メッキン</t>
    </rPh>
    <rPh sb="109" eb="111">
      <t>セイヒン</t>
    </rPh>
    <rPh sb="111" eb="113">
      <t>ヒョウカ</t>
    </rPh>
    <phoneticPr fontId="1"/>
  </si>
  <si>
    <t>・開発案件№B4011-200, 300に伴い、US向けBranchor Xシリーズ図番追加（2241053～2241057、2241062～2241065、PR2545018）
　引用文書：滅菌バリ AMD-Q240845、AMD-Q230931、AMD-Q230808、AMD-Q230801、AMD-Q220844 、VA0253-01
　　　　　　　　検証総括報告書　AMD-DB40113265、AMD-DB40113173、AMD-DB40113163、
　　　　　　　　製造記録　AJ2065187-01-A_221219F713_FINAL
　　　　　　 　品質関連連絡書AMC-C250357（承認取得連絡)
・韓国向けBranchor Xアクセサリー図番追加（PR2145017）</t>
    <rPh sb="1" eb="3">
      <t>カイハツ</t>
    </rPh>
    <rPh sb="3" eb="5">
      <t>アンケン</t>
    </rPh>
    <rPh sb="21" eb="22">
      <t>トモナ</t>
    </rPh>
    <rPh sb="26" eb="27">
      <t>ム</t>
    </rPh>
    <rPh sb="42" eb="44">
      <t>ズバン</t>
    </rPh>
    <rPh sb="44" eb="46">
      <t>ツイカ</t>
    </rPh>
    <rPh sb="91" eb="93">
      <t>インヨウ</t>
    </rPh>
    <rPh sb="93" eb="95">
      <t>ブンショ</t>
    </rPh>
    <rPh sb="96" eb="98">
      <t>メッキン</t>
    </rPh>
    <rPh sb="316" eb="318">
      <t>カンコク</t>
    </rPh>
    <rPh sb="318" eb="319">
      <t>ム</t>
    </rPh>
    <rPh sb="336" eb="338">
      <t>ズバン</t>
    </rPh>
    <rPh sb="338" eb="340">
      <t>ツイカ</t>
    </rPh>
    <phoneticPr fontId="1"/>
  </si>
  <si>
    <t>・開発案件№A4162-707に伴い、 US向けFUBUKI XF-R　図番追加（2411003～2411006）
　引用文書：滅菌バリ AMD-Q230851 , VA0277-01,AMD-Q250873
         　　　製品評価　AMO-DA41627207、製造記録 AJ2221079-01-A_230616C711
　　　　　　　　品質連絡書AMC-C250359（承認取得連絡)</t>
    <rPh sb="16" eb="17">
      <t>トモナ</t>
    </rPh>
    <rPh sb="36" eb="38">
      <t>ズバン</t>
    </rPh>
    <rPh sb="38" eb="40">
      <t>ツイカ</t>
    </rPh>
    <rPh sb="59" eb="61">
      <t>インヨウ</t>
    </rPh>
    <rPh sb="61" eb="63">
      <t>ブンショ</t>
    </rPh>
    <rPh sb="176" eb="178">
      <t>ヒンシツ</t>
    </rPh>
    <rPh sb="178" eb="181">
      <t>レンラクショ</t>
    </rPh>
    <phoneticPr fontId="1"/>
  </si>
  <si>
    <t>・変更提案№AMW-Q20250228(#56036)に伴い、日本向けGladius MG14PV ESにＴＣＭ滅菌器追加（1831090～1831095）
　引用文書：滅菌バリ　AMD-Q220883、TMVAL2405001-2　製品評価 AMD-Q240354
　　　　　　　　品質連絡書AMC-C240626（承認取得連絡)</t>
    <rPh sb="1" eb="3">
      <t>ヘンコウ</t>
    </rPh>
    <rPh sb="3" eb="5">
      <t>テイアン</t>
    </rPh>
    <rPh sb="28" eb="29">
      <t>トモナ</t>
    </rPh>
    <rPh sb="31" eb="34">
      <t>ニホンム</t>
    </rPh>
    <rPh sb="56" eb="59">
      <t>メッキンキ</t>
    </rPh>
    <rPh sb="59" eb="61">
      <t>ツイカ</t>
    </rPh>
    <rPh sb="80" eb="82">
      <t>インヨウ</t>
    </rPh>
    <rPh sb="82" eb="84">
      <t>ブンショ</t>
    </rPh>
    <rPh sb="85" eb="87">
      <t>メッキン</t>
    </rPh>
    <rPh sb="117" eb="119">
      <t>セイヒン</t>
    </rPh>
    <rPh sb="119" eb="121">
      <t>ヒョウカ</t>
    </rPh>
    <phoneticPr fontId="1"/>
  </si>
  <si>
    <t>・変更提案№AMW-Q20250247(#56311)に伴い、日本向けGladius MG14 ESにＴＣＭ滅菌器追加（1831080～1831083）
　引用文書：滅菌バリ　AMD-Q220883、TMVAL2405001-2　製品評価 AMD-Q240354
　　　　　　　　品質連絡書AMC-C240626（承認取得連絡)</t>
    <rPh sb="1" eb="3">
      <t>ヘンコウ</t>
    </rPh>
    <rPh sb="3" eb="5">
      <t>テイアン</t>
    </rPh>
    <rPh sb="28" eb="29">
      <t>トモナ</t>
    </rPh>
    <rPh sb="31" eb="34">
      <t>ニホンム</t>
    </rPh>
    <rPh sb="54" eb="57">
      <t>メッキンキ</t>
    </rPh>
    <rPh sb="57" eb="59">
      <t>ツイカ</t>
    </rPh>
    <rPh sb="78" eb="80">
      <t>インヨウ</t>
    </rPh>
    <rPh sb="80" eb="82">
      <t>ブンショ</t>
    </rPh>
    <rPh sb="83" eb="85">
      <t>メッキン</t>
    </rPh>
    <rPh sb="115" eb="117">
      <t>セイヒン</t>
    </rPh>
    <rPh sb="117" eb="119">
      <t>ヒョウカ</t>
    </rPh>
    <phoneticPr fontId="1"/>
  </si>
  <si>
    <t>・変更提案№AMW-Q20250299（＃57349）に伴い、サウジアラビア向けSION Blue 図番追加（　2531249、2531252　　　）
　引用文書：打合記録　AMR-Q250405 　品質連絡書AMC-C250425（承認取得連絡)</t>
    <rPh sb="1" eb="3">
      <t>ヘンコウ</t>
    </rPh>
    <rPh sb="3" eb="5">
      <t>テイアン</t>
    </rPh>
    <rPh sb="28" eb="29">
      <t>トモナ</t>
    </rPh>
    <rPh sb="38" eb="39">
      <t>ム</t>
    </rPh>
    <rPh sb="50" eb="52">
      <t>ズバン</t>
    </rPh>
    <rPh sb="52" eb="54">
      <t>ツイカ</t>
    </rPh>
    <rPh sb="77" eb="79">
      <t>インヨウ</t>
    </rPh>
    <rPh sb="79" eb="81">
      <t>ブンショ</t>
    </rPh>
    <rPh sb="82" eb="84">
      <t>ウチアワ</t>
    </rPh>
    <rPh sb="84" eb="86">
      <t>キロク</t>
    </rPh>
    <phoneticPr fontId="1"/>
  </si>
  <si>
    <t>・依頼書FC-Q250067に伴い、図番削除（GekiraX b: 1741083)</t>
    <rPh sb="1" eb="4">
      <t>イライショ</t>
    </rPh>
    <rPh sb="15" eb="16">
      <t>トモナ</t>
    </rPh>
    <rPh sb="18" eb="20">
      <t>ズバン</t>
    </rPh>
    <rPh sb="20" eb="22">
      <t>サクジョ</t>
    </rPh>
    <phoneticPr fontId="1"/>
  </si>
  <si>
    <t>・US向けBranchor Xシリーズ図番の誤記修正（　誤：24～→正：22～）</t>
    <rPh sb="22" eb="26">
      <t>ゴキシュウセイ</t>
    </rPh>
    <rPh sb="28" eb="29">
      <t>ゴ</t>
    </rPh>
    <rPh sb="34" eb="35">
      <t>セイ</t>
    </rPh>
    <phoneticPr fontId="1"/>
  </si>
  <si>
    <t>・1556030　再追加
　Ｖer.323 改訂時、操作ミスにより誤って削除してしまったため</t>
    <rPh sb="9" eb="10">
      <t>サイ</t>
    </rPh>
    <rPh sb="10" eb="12">
      <t>ツイカ</t>
    </rPh>
    <rPh sb="22" eb="24">
      <t>カイテイ</t>
    </rPh>
    <rPh sb="24" eb="25">
      <t>ジ</t>
    </rPh>
    <rPh sb="26" eb="28">
      <t>ソウサ</t>
    </rPh>
    <rPh sb="33" eb="34">
      <t>アヤマ</t>
    </rPh>
    <rPh sb="36" eb="38">
      <t>サクジョ</t>
    </rPh>
    <phoneticPr fontId="1"/>
  </si>
  <si>
    <t>・変更提案№AMW-Q20250330(#57913)に伴い、ZENYTE EX （日本向け）図番削除（0711326～0711356、0711358～0711391、0811203、0811204、0911201、1011204、1011205、1011214、1011215、1011223、1011224、1011231、1011232、1011233、1011240～1011251、1111212、1111216、1211201～1211203、08F1251、08F1252、08F1255、08F1258、08F1260、09J1232～09J1238、09J1241）</t>
    <phoneticPr fontId="1"/>
  </si>
  <si>
    <t>・変更提案№AMW-Q20250331(#57901)に伴い、サウジアラビア向けFIELDER XT-A/R、GLADIUS MG/EX図番追加（2531273、2531277、2531290、2531294）
引用文書：滅菌バリ　AMD-Q250881　
　　　　　　　品質連絡書AMC-C250425（承認取得連絡)</t>
    <phoneticPr fontId="1"/>
  </si>
  <si>
    <t>・変更提案№AMW-Q20250353(#583344)に伴い、サウジアラビア向けSION、SION black, SION blue, SION blue ES図番追加（2531241～2531243、2531251、2531254、2531257、2531263、2531265）
引用文書：滅菌バリ　AMD-Q250882 
　　　　　　　品質連絡書AMC-C250425(承認取得連絡）、 AMC-Q190225_AMW-Q192067（滅菌回数について）</t>
    <phoneticPr fontId="1"/>
  </si>
  <si>
    <t>・変更提案№AMW-Q20250391(#58848)に伴い、NOCE向けPERIPHERAL GW(Gaia PV18, Asato XS 20/40, Astato 30, Halberd14/18, Gladius14/18, Treasure Floppy, Treasure12/ Regalia XS 1.0)にAIH滅菌器追加。(2231001～2231042)
　引用文書：滅菌バリ　AMD-Q250869、　品質連絡書　AMC-C240052(承認取得連絡）、AMC-Q250218(滅菌回数について）</t>
    <rPh sb="1" eb="3">
      <t>ヘンコウ</t>
    </rPh>
    <rPh sb="3" eb="5">
      <t>テイアン</t>
    </rPh>
    <rPh sb="28" eb="29">
      <t>トモナ</t>
    </rPh>
    <rPh sb="35" eb="36">
      <t>ム</t>
    </rPh>
    <rPh sb="165" eb="168">
      <t>メッキンキ</t>
    </rPh>
    <rPh sb="168" eb="170">
      <t>ツイカ</t>
    </rPh>
    <rPh sb="190" eb="192">
      <t>インヨウ</t>
    </rPh>
    <rPh sb="192" eb="194">
      <t>ブンショ</t>
    </rPh>
    <rPh sb="195" eb="197">
      <t>メッキン</t>
    </rPh>
    <rPh sb="251" eb="253">
      <t>メッキン</t>
    </rPh>
    <rPh sb="253" eb="255">
      <t>カイスウ</t>
    </rPh>
    <phoneticPr fontId="1"/>
  </si>
  <si>
    <t xml:space="preserve">・変更提案№AMW-Q20250412(#59321)に伴い、US向けCROSSLEAD 0.014inch、CROSSLEAD 0.035inchのカタログコードを変更 CLN014/CLN035→CPR014/CPR035 (2131087, 2131089, 2231227～2231234)
</t>
    <rPh sb="1" eb="3">
      <t>ヘンコウ</t>
    </rPh>
    <rPh sb="3" eb="5">
      <t>テイアン</t>
    </rPh>
    <rPh sb="28" eb="29">
      <t>トモナ</t>
    </rPh>
    <rPh sb="33" eb="34">
      <t>ム</t>
    </rPh>
    <rPh sb="83" eb="85">
      <t>ヘンコウ</t>
    </rPh>
    <phoneticPr fontId="1"/>
  </si>
  <si>
    <t>・変更提案№AMW-Q20250270 (#56770)に伴い、日本向けFUBUKI(7,8Fr)にAIH滅菌器追加（1911355～1911366、1911378～1911389、1911398～1911401、1911406～1911409、1911414～1911417、1911422～1911425、1911436～1911444、1911448～1911450、1911454～1911456）
　引用文書：滅菌バリ　AMD-Q240818 、VAL2409003-21 製品評価　AMD-Q251513(8Fr加速品）、AMD-Q251512(7Fr加速品）</t>
    <phoneticPr fontId="1"/>
  </si>
  <si>
    <t>・変更提案№AMW-Q20250385(#58887)に伴い、サウジアラビア向けExtension図番追加（2531356）
　引用文書：滅菌バリ　AMD-Q250906 　
　　　　　　　　品質連絡書　AMC-C250523(承認取得連絡）、 AMC-Q190225_AMW-Q192067（滅菌回数について）</t>
    <rPh sb="1" eb="3">
      <t>ヘンコウ</t>
    </rPh>
    <rPh sb="3" eb="5">
      <t>テイアン</t>
    </rPh>
    <rPh sb="28" eb="29">
      <t>トモナ</t>
    </rPh>
    <rPh sb="38" eb="39">
      <t>ム</t>
    </rPh>
    <rPh sb="49" eb="51">
      <t>ズバン</t>
    </rPh>
    <rPh sb="51" eb="53">
      <t>ツイカ</t>
    </rPh>
    <rPh sb="64" eb="66">
      <t>インヨウ</t>
    </rPh>
    <rPh sb="66" eb="68">
      <t>ブンショ</t>
    </rPh>
    <rPh sb="69" eb="71">
      <t>メッキン</t>
    </rPh>
    <phoneticPr fontId="1"/>
  </si>
  <si>
    <t>・開発案件№A4412-100　に基づき、US向けCROSSLEAD 0.018（Pro 018)のカタログコード変更(2431031～2431038 )
　引用文書：滅菌バリ依頼書AMC-DA44121309(QA#25097)</t>
    <rPh sb="1" eb="3">
      <t>カイハツ</t>
    </rPh>
    <rPh sb="3" eb="5">
      <t>アンケン</t>
    </rPh>
    <rPh sb="17" eb="18">
      <t>モト</t>
    </rPh>
    <rPh sb="23" eb="24">
      <t>ム</t>
    </rPh>
    <rPh sb="57" eb="59">
      <t>ヘンコウ</t>
    </rPh>
    <rPh sb="79" eb="81">
      <t>インヨウ</t>
    </rPh>
    <rPh sb="81" eb="83">
      <t>ブンショ</t>
    </rPh>
    <phoneticPr fontId="1"/>
  </si>
  <si>
    <t>・依頼書_FC-Q250076に伴い、Hinode、Aguru(Support)　図番追加（2531282、2531321、 2531322）
　引用文書：滅菌バリ依頼書　FC1-D250246(QA#25101)、FC1-D250247(QA#25102)
　　　　　　　　 AMC-Q190225_AMW-Q192067（滅菌回数について）</t>
    <rPh sb="1" eb="4">
      <t>イライショ</t>
    </rPh>
    <rPh sb="16" eb="17">
      <t>トモナ</t>
    </rPh>
    <rPh sb="41" eb="43">
      <t>ズバン</t>
    </rPh>
    <rPh sb="43" eb="45">
      <t>ツイカ</t>
    </rPh>
    <rPh sb="73" eb="75">
      <t>インヨウ</t>
    </rPh>
    <rPh sb="75" eb="77">
      <t>ブンショ</t>
    </rPh>
    <rPh sb="78" eb="80">
      <t>メッキン</t>
    </rPh>
    <rPh sb="82" eb="85">
      <t>イライショ</t>
    </rPh>
    <phoneticPr fontId="1"/>
  </si>
  <si>
    <t>・変更提案№AMW-Q20250369(#58603)に伴い、NOCE向けMiracle Neo 3図番追加（2531287, 2531288）
　引用文書：滅菌バリ依頼書AMC-DA41531303(QA#25090)、製品評価　AMD-DA41531128, AMD-DA41531124
　　　　　　　　品質連絡書AMC-Q190225_AMW-Q192067（滅菌回数について）、
　　　　　　　　AMC-C250478、AMC-C250096、AMC-C250363、AMC-C250447(承認取得連絡）</t>
    <rPh sb="111" eb="113">
      <t>セイヒン</t>
    </rPh>
    <rPh sb="113" eb="115">
      <t>ヒョウカ</t>
    </rPh>
    <phoneticPr fontId="1"/>
  </si>
  <si>
    <t>・開発案件№S1064-190に基づき、CN向けCaravelのAIT滅菌器を×に修正（2141049、2141050）
　引用文書：品質連絡書AMC-C250637((承認取得連絡）</t>
    <rPh sb="1" eb="3">
      <t>カイハツ</t>
    </rPh>
    <rPh sb="3" eb="5">
      <t>アンケン</t>
    </rPh>
    <rPh sb="16" eb="17">
      <t>モト</t>
    </rPh>
    <rPh sb="22" eb="23">
      <t>ム</t>
    </rPh>
    <rPh sb="35" eb="38">
      <t>メッキンキ</t>
    </rPh>
    <rPh sb="41" eb="43">
      <t>シュウセイ</t>
    </rPh>
    <rPh sb="62" eb="64">
      <t>インヨウ</t>
    </rPh>
    <rPh sb="64" eb="66">
      <t>ブンショ</t>
    </rPh>
    <rPh sb="67" eb="69">
      <t>ヒンシツ</t>
    </rPh>
    <rPh sb="69" eb="72">
      <t>レンラクショ</t>
    </rPh>
    <phoneticPr fontId="1"/>
  </si>
  <si>
    <t>・変更提案№AMW-Q20250371(#58717)に伴い、サウジアラビア向けＲＧ３図番追加（2531281）
　引用文書：滅菌バリレポート　AMD-Q250907 、品質連絡書AMC-C250425(承認取得連絡）</t>
    <rPh sb="1" eb="3">
      <t>ヘンコウ</t>
    </rPh>
    <rPh sb="3" eb="5">
      <t>テイアン</t>
    </rPh>
    <rPh sb="28" eb="29">
      <t>トモナ</t>
    </rPh>
    <rPh sb="38" eb="39">
      <t>ム</t>
    </rPh>
    <rPh sb="43" eb="45">
      <t>ズバン</t>
    </rPh>
    <rPh sb="45" eb="47">
      <t>ツイカ</t>
    </rPh>
    <rPh sb="58" eb="60">
      <t>インヨウ</t>
    </rPh>
    <rPh sb="60" eb="62">
      <t>ブンショ</t>
    </rPh>
    <rPh sb="63" eb="65">
      <t>メッキン</t>
    </rPh>
    <phoneticPr fontId="1"/>
  </si>
  <si>
    <t>・変更提案№AMW-Q20250254(#59145)に伴い、NOCE向けSASUKE(PR05)の図番追加（2541056）
　引用文書：滅菌バリレポートAMD-Q250921、製品評価　AMD-DT38271118, AMD-DT38271083, 
               品質連絡書AMC-C250304, AMC-C250090, AMC-C250113, AMC-C250025(承認取得連絡）</t>
    <rPh sb="1" eb="3">
      <t>ヘンコウ</t>
    </rPh>
    <rPh sb="3" eb="5">
      <t>テイアン</t>
    </rPh>
    <rPh sb="28" eb="29">
      <t>トモナ</t>
    </rPh>
    <rPh sb="35" eb="36">
      <t>ム</t>
    </rPh>
    <rPh sb="50" eb="52">
      <t>ズバン</t>
    </rPh>
    <rPh sb="52" eb="54">
      <t>ツイカ</t>
    </rPh>
    <rPh sb="65" eb="67">
      <t>インヨウ</t>
    </rPh>
    <rPh sb="67" eb="69">
      <t>ブンショ</t>
    </rPh>
    <rPh sb="70" eb="72">
      <t>メッキン</t>
    </rPh>
    <rPh sb="90" eb="92">
      <t>セイヒン</t>
    </rPh>
    <rPh sb="92" eb="94">
      <t>ヒョウカ</t>
    </rPh>
    <phoneticPr fontId="1"/>
  </si>
  <si>
    <t>・変更提案№AMW-Q20250440(#59881)に伴い、韓国向けFUBUKI XFの図番追加（2511442～2511449）
　引用文書：滅菌バリレポート　VA0191-01, 品質連絡書AMC-C250644(承認取得連絡）</t>
    <rPh sb="1" eb="3">
      <t>ヘンコウ</t>
    </rPh>
    <rPh sb="3" eb="5">
      <t>テイアン</t>
    </rPh>
    <rPh sb="28" eb="29">
      <t>トモナ</t>
    </rPh>
    <rPh sb="31" eb="33">
      <t>カンコク</t>
    </rPh>
    <rPh sb="33" eb="34">
      <t>ム</t>
    </rPh>
    <rPh sb="45" eb="47">
      <t>ズバン</t>
    </rPh>
    <rPh sb="47" eb="49">
      <t>ツイカ</t>
    </rPh>
    <rPh sb="68" eb="70">
      <t>インヨウ</t>
    </rPh>
    <rPh sb="70" eb="72">
      <t>ブンショ</t>
    </rPh>
    <rPh sb="73" eb="75">
      <t>メッキン</t>
    </rPh>
    <rPh sb="114" eb="116">
      <t>レンラク</t>
    </rPh>
    <phoneticPr fontId="1"/>
  </si>
  <si>
    <t>SASUKE</t>
    <phoneticPr fontId="1"/>
  </si>
  <si>
    <t>・変更提案№AMW-Q02050132(#53971)に伴い、MDR製品にＴＦＣ　C号機追加（2331039～2331042, 2331088, 2331092, 2331094, 2331096, 2331100, 2331102)
  引用文書：滅菌バリレポート　AMD-Q251593, 滅菌回数に関するレポート　AMD-Q250314
 品質連絡書：AMC-C250618（承認取得連絡）</t>
    <phoneticPr fontId="1"/>
  </si>
  <si>
    <t>承認日とする</t>
    <rPh sb="0" eb="3">
      <t>ショウニンビ</t>
    </rPh>
    <phoneticPr fontId="1"/>
  </si>
  <si>
    <t>・変更提案＃53971の対象製品から、Fielder XT-A（APW14R009S、APW14R309S）, Fielder XT-R（APW14R005S、APW14R305S）がMDR認証取得までに時間を有することから、変更の対象外となった。
そのため、ver.338にて改訂した内容（chambert C 適用追加）を訂正する。（2331039, 2331040, 2331041, 2331042)
　なお、ver.338はver.339と文書公開日を同日で行うため、ver.388は公開されず、即日旧文書化が行われる。
そのため、ver.338は実業務では使用されなかった。</t>
    <phoneticPr fontId="1"/>
  </si>
  <si>
    <t>品質保証G</t>
    <rPh sb="0" eb="4">
      <t>ヒンシツホショウ</t>
    </rPh>
    <phoneticPr fontId="1"/>
  </si>
  <si>
    <t>　本文書は、朝日インテック株式会社の医療機器で無菌性および製品性能保証される最大滅菌回数を示すものである。</t>
    <rPh sb="1" eb="2">
      <t>ホン</t>
    </rPh>
    <rPh sb="2" eb="4">
      <t>ブンショ</t>
    </rPh>
    <rPh sb="6" eb="8">
      <t>アサヒ</t>
    </rPh>
    <rPh sb="13" eb="15">
      <t>カブシキ</t>
    </rPh>
    <rPh sb="15" eb="17">
      <t>カイシャ</t>
    </rPh>
    <rPh sb="18" eb="20">
      <t>イリョウ</t>
    </rPh>
    <rPh sb="20" eb="22">
      <t>キキ</t>
    </rPh>
    <rPh sb="23" eb="26">
      <t>ムキンセイ</t>
    </rPh>
    <rPh sb="29" eb="31">
      <t>セイヒン</t>
    </rPh>
    <rPh sb="31" eb="33">
      <t>セイノウ</t>
    </rPh>
    <rPh sb="33" eb="35">
      <t>ホショウ</t>
    </rPh>
    <phoneticPr fontId="1"/>
  </si>
  <si>
    <t>製品ごとの情報は、3ページ目記載のリストを参照すること。なお各製品の文書に記載されてある有効長、製品外径、製品内径は、</t>
    <rPh sb="0" eb="2">
      <t>セイヒン</t>
    </rPh>
    <rPh sb="5" eb="7">
      <t>ジョウホウ</t>
    </rPh>
    <rPh sb="13" eb="14">
      <t>メ</t>
    </rPh>
    <rPh sb="14" eb="16">
      <t>キサイ</t>
    </rPh>
    <rPh sb="21" eb="23">
      <t>サンショウ</t>
    </rPh>
    <rPh sb="30" eb="33">
      <t>カクセイヒン</t>
    </rPh>
    <rPh sb="34" eb="36">
      <t>ブンショ</t>
    </rPh>
    <phoneticPr fontId="1"/>
  </si>
  <si>
    <t>滅菌品のワーストサンプルを選択する際に用いる参考情報である。</t>
    <phoneticPr fontId="1"/>
  </si>
  <si>
    <t>朝日インテックで実施される無菌試験、バイオバーデン試験およびエンドトキシン試験は下記に従い分類される。</t>
    <rPh sb="0" eb="2">
      <t>アサヒ</t>
    </rPh>
    <rPh sb="8" eb="10">
      <t>ジッシ</t>
    </rPh>
    <rPh sb="13" eb="17">
      <t>ムキンシケン</t>
    </rPh>
    <rPh sb="25" eb="27">
      <t>シケン</t>
    </rPh>
    <rPh sb="37" eb="39">
      <t>シケン</t>
    </rPh>
    <rPh sb="40" eb="42">
      <t>カキ</t>
    </rPh>
    <rPh sb="43" eb="44">
      <t>シタガ</t>
    </rPh>
    <rPh sb="45" eb="47">
      <t>ブンルイ</t>
    </rPh>
    <phoneticPr fontId="1"/>
  </si>
  <si>
    <t>また、エアレーションファミリーも下記に従い分類される。</t>
    <phoneticPr fontId="1"/>
  </si>
  <si>
    <t>無菌試験及びバイオバーデン試験ファミリー</t>
    <rPh sb="0" eb="4">
      <t>ムキンシケン</t>
    </rPh>
    <rPh sb="4" eb="5">
      <t>オヨ</t>
    </rPh>
    <rPh sb="13" eb="15">
      <t>シケン</t>
    </rPh>
    <phoneticPr fontId="1"/>
  </si>
  <si>
    <t>エンドトキシン試験ファミリー</t>
    <rPh sb="7" eb="9">
      <t>シケン</t>
    </rPh>
    <phoneticPr fontId="1"/>
  </si>
  <si>
    <t>#</t>
    <phoneticPr fontId="1"/>
  </si>
  <si>
    <t>区分</t>
    <rPh sb="0" eb="2">
      <t>クブン</t>
    </rPh>
    <phoneticPr fontId="1"/>
  </si>
  <si>
    <t>AG</t>
    <phoneticPr fontId="1"/>
  </si>
  <si>
    <t>AGH</t>
    <phoneticPr fontId="1"/>
  </si>
  <si>
    <t>AGP</t>
    <phoneticPr fontId="1"/>
  </si>
  <si>
    <t>Jacket</t>
    <phoneticPr fontId="1"/>
  </si>
  <si>
    <t>プラスチックガイドワイヤ</t>
    <phoneticPr fontId="1"/>
  </si>
  <si>
    <t>カテーテル1
（ガイディングカテーテルヒアルロン酸コート）</t>
    <rPh sb="24" eb="25">
      <t>サン</t>
    </rPh>
    <phoneticPr fontId="1"/>
  </si>
  <si>
    <t>カテーテル2
（ガイディングカテーテルヒアルロン酸コートなし/
血管造影用カテーテル(CAGカテーテル)）</t>
    <rPh sb="24" eb="25">
      <t>サン</t>
    </rPh>
    <rPh sb="32" eb="34">
      <t>ケッカン</t>
    </rPh>
    <rPh sb="34" eb="37">
      <t>ゾウエイヨウ</t>
    </rPh>
    <phoneticPr fontId="1"/>
  </si>
  <si>
    <t>H</t>
    <phoneticPr fontId="1"/>
  </si>
  <si>
    <t>マイクロカテーテル
（マイクロカテーテル/貫通カテーテル）</t>
    <rPh sb="21" eb="23">
      <t>カンツウ</t>
    </rPh>
    <phoneticPr fontId="1"/>
  </si>
  <si>
    <t>バルーンカテーテル（RXタイプ）</t>
    <phoneticPr fontId="1"/>
  </si>
  <si>
    <t>バルーンカテーテル（OTWタイプ）</t>
    <phoneticPr fontId="1"/>
  </si>
  <si>
    <t>K</t>
    <phoneticPr fontId="1"/>
  </si>
  <si>
    <t>Micro catheter accessory</t>
    <phoneticPr fontId="1"/>
  </si>
  <si>
    <t>Shaping device</t>
    <phoneticPr fontId="1"/>
  </si>
  <si>
    <t>脳用デバイス</t>
    <rPh sb="0" eb="2">
      <t>ノウヨウ</t>
    </rPh>
    <phoneticPr fontId="1"/>
  </si>
  <si>
    <t>AIMNGTOME</t>
    <phoneticPr fontId="1"/>
  </si>
  <si>
    <t>Torque device</t>
    <phoneticPr fontId="1"/>
  </si>
  <si>
    <t>エアレーションファミリー</t>
    <phoneticPr fontId="1"/>
  </si>
  <si>
    <t>微粒汚染ファミリー</t>
    <rPh sb="0" eb="4">
      <t>ビリュウオセン</t>
    </rPh>
    <phoneticPr fontId="1"/>
  </si>
  <si>
    <t>①</t>
    <phoneticPr fontId="1"/>
  </si>
  <si>
    <t>Guide wire, circular type</t>
    <phoneticPr fontId="1"/>
  </si>
  <si>
    <t>Guide wire</t>
    <phoneticPr fontId="1"/>
  </si>
  <si>
    <t>②</t>
    <phoneticPr fontId="1"/>
  </si>
  <si>
    <t>Non balloon catheter, Straight type</t>
    <phoneticPr fontId="1"/>
  </si>
  <si>
    <t>Non balloon catheter
(CatheterⅠ/Micro Catheter)</t>
    <phoneticPr fontId="1"/>
  </si>
  <si>
    <t>③</t>
    <phoneticPr fontId="1"/>
  </si>
  <si>
    <t>Non balloon catheter, Circular type</t>
    <phoneticPr fontId="1"/>
  </si>
  <si>
    <t>Non balloon catheter
(CatheterⅡ)</t>
    <phoneticPr fontId="1"/>
  </si>
  <si>
    <t>④</t>
    <phoneticPr fontId="1"/>
  </si>
  <si>
    <t>Tornus Catheter</t>
    <phoneticPr fontId="1"/>
  </si>
  <si>
    <t>⑤</t>
    <phoneticPr fontId="1"/>
  </si>
  <si>
    <t>Balloon Catheter, Circular type
（50℃×300min sterilization）</t>
    <phoneticPr fontId="1"/>
  </si>
  <si>
    <t>⑥</t>
    <phoneticPr fontId="1"/>
  </si>
  <si>
    <t>Balloon Catheter, Circular type
（43 ℃×360min sterilization）</t>
    <phoneticPr fontId="1"/>
  </si>
  <si>
    <t>⑦</t>
    <phoneticPr fontId="1"/>
  </si>
  <si>
    <t>Balloon Catheter, Straight type
（50℃×300min sterilization）</t>
    <phoneticPr fontId="1"/>
  </si>
  <si>
    <t>⑧</t>
    <phoneticPr fontId="1"/>
  </si>
  <si>
    <t>Balloon Catheter, Straight type
（43 ℃×360min sterilization）</t>
    <phoneticPr fontId="1"/>
  </si>
  <si>
    <t>⑨</t>
    <phoneticPr fontId="1"/>
  </si>
  <si>
    <t>Accessories and Oter Items
（50℃×300min sterilization）</t>
    <phoneticPr fontId="1"/>
  </si>
  <si>
    <t>⑩</t>
    <phoneticPr fontId="1"/>
  </si>
  <si>
    <t>Accessories and Oter Items
（50℃×2000min sterilization）</t>
    <phoneticPr fontId="1"/>
  </si>
  <si>
    <t>⑪</t>
    <phoneticPr fontId="1"/>
  </si>
  <si>
    <t>Endoscopy device（Tornus ES）</t>
    <phoneticPr fontId="1"/>
  </si>
  <si>
    <t>⑫</t>
    <phoneticPr fontId="1"/>
  </si>
  <si>
    <t>Endoscopy device（AIMINGTOME）</t>
    <phoneticPr fontId="1"/>
  </si>
  <si>
    <t>⑬</t>
    <phoneticPr fontId="1"/>
  </si>
  <si>
    <t>Endoscopy device（Endoligar）</t>
    <phoneticPr fontId="1"/>
  </si>
  <si>
    <t>【改訂履歴】</t>
    <rPh sb="1" eb="5">
      <t>カイテイリレキ</t>
    </rPh>
    <phoneticPr fontId="1"/>
  </si>
  <si>
    <t>Ver.</t>
    <phoneticPr fontId="1"/>
  </si>
  <si>
    <t>改訂年月日</t>
    <rPh sb="0" eb="5">
      <t>カイテイネンガッピ</t>
    </rPh>
    <phoneticPr fontId="1"/>
  </si>
  <si>
    <t>改定内容</t>
    <rPh sb="0" eb="4">
      <t>カイテイナイヨウ</t>
    </rPh>
    <phoneticPr fontId="1"/>
  </si>
  <si>
    <t>・変更提案№AMW-Q02050130(#53947)に伴い、MDR製品にＴＦＣ　C号機追加（2131014, 2131015, 2131021, 2131023, 2131024, 2131026, 2131027, 2131029, 2131031, 2131033, 2131035, 2131037, 2131052, 2131054, 2131056, 2131058, 2131076, 2131077, 2131080,～2131083, 2131110, 2131111, 2131114, 2131115, 2331087)
 引用文書：滅菌バリレポート　AMD-Q251593, 滅菌回数に関するレポート　AMD-Q250314
 品質連絡書：AMC-C250409（承認取得連絡）</t>
    <phoneticPr fontId="1"/>
  </si>
  <si>
    <t>・変更提案№AMW-Q20250476(#60608)に伴い、中国向けCorsair、　ＰＷ SOFT図番削除（12D1001、12D1002、1641025～1641034）</t>
    <phoneticPr fontId="1"/>
  </si>
  <si>
    <t>・変更提案№AMW-Q20250506(#61169)に伴い、US向けＶeoute、Ｔellusスワンネック形状の図番追加（2541117～2541128）
　引用文書：滅菌バリレポートAMD-Q250897,AMD-Q250898, AMD-Q250899, AMD-Q250900
　製品評価レポート AMD-DA41681680　　　　　　　　</t>
    <phoneticPr fontId="1"/>
  </si>
  <si>
    <t>表記内容の見直しによる、滅菌対象品一覧を拠点と製品シリーズごとに分割。</t>
    <rPh sb="0" eb="2">
      <t>ヒョウキ</t>
    </rPh>
    <rPh sb="2" eb="4">
      <t>ナイヨウ</t>
    </rPh>
    <rPh sb="5" eb="7">
      <t>ミナオ</t>
    </rPh>
    <rPh sb="12" eb="14">
      <t>メッキン</t>
    </rPh>
    <rPh sb="14" eb="17">
      <t>タイショウヒン</t>
    </rPh>
    <rPh sb="17" eb="19">
      <t>イチラン</t>
    </rPh>
    <rPh sb="20" eb="22">
      <t>キョテン</t>
    </rPh>
    <rPh sb="23" eb="25">
      <t>セイヒン</t>
    </rPh>
    <rPh sb="32" eb="34">
      <t>ブンカツ</t>
    </rPh>
    <phoneticPr fontId="1"/>
  </si>
  <si>
    <r>
      <t>・Veloute , Tellus NOCE向け追加に伴い、図番追加。（2041103～2041136）
引用文書：滅菌バリAMD-Q180830 、製品評価 AMD-DA41681014, AMD-DA41691007
・変更提案№AMW-Q191380に伴い、図番削除。（0811301～0811484、0811501～0811543、0811577、0811578、08F1418、08G1201～08G1241、0911501、0911505、09G1207～09G1216、09G1237、09G1701、</t>
    </r>
    <r>
      <rPr>
        <sz val="10"/>
        <color rgb="FFFF0000"/>
        <rFont val="Calibri"/>
        <family val="3"/>
        <charset val="128"/>
        <scheme val="minor"/>
      </rPr>
      <t>1011801</t>
    </r>
    <r>
      <rPr>
        <sz val="10"/>
        <color theme="1"/>
        <rFont val="Calibri"/>
        <family val="3"/>
        <charset val="128"/>
        <scheme val="minor"/>
      </rPr>
      <t>、10G1201、10G1701、1111403～1111542、11G1201、11G1601～11G1706、1211501、12G1601、12G1701、1311569、1311570、13G1221、13G1701～13G1703）</t>
    </r>
  </si>
  <si>
    <r>
      <t xml:space="preserve">・変更提案により図番削除。
</t>
    </r>
    <r>
      <rPr>
        <sz val="10"/>
        <color rgb="FFFF0000"/>
        <rFont val="Calibri"/>
        <family val="3"/>
        <charset val="128"/>
        <scheme val="minor"/>
      </rPr>
      <t>　</t>
    </r>
    <r>
      <rPr>
        <sz val="10"/>
        <color theme="1"/>
        <rFont val="Calibri"/>
        <family val="3"/>
        <charset val="128"/>
        <scheme val="minor"/>
      </rPr>
      <t>№AMW-Q191382(ガイドワイヤーⅣ: 0731003, 1031004, 1031048-1031066, 1131006-1131009, 1231001-1231005, 1331001-1331006, 1331057, 
  1531001-1531003),</t>
    </r>
    <r>
      <rPr>
        <sz val="10"/>
        <color rgb="FFFF0000"/>
        <rFont val="Calibri"/>
        <family val="3"/>
        <charset val="128"/>
        <scheme val="minor"/>
      </rPr>
      <t xml:space="preserve">
　</t>
    </r>
    <r>
      <rPr>
        <sz val="10"/>
        <color theme="1"/>
        <rFont val="Calibri"/>
        <family val="3"/>
        <charset val="128"/>
        <scheme val="minor"/>
      </rPr>
      <t xml:space="preserve">№AMW-Q191383(IVRガイドワイヤーHB：451005-451009, 451012-451018, 0851001-0851005), </t>
    </r>
    <r>
      <rPr>
        <sz val="10"/>
        <color rgb="FFFF0000"/>
        <rFont val="Calibri"/>
        <family val="3"/>
        <charset val="128"/>
        <scheme val="minor"/>
      </rPr>
      <t xml:space="preserve">
　</t>
    </r>
    <r>
      <rPr>
        <sz val="10"/>
        <color theme="1"/>
        <rFont val="Calibri"/>
        <family val="3"/>
        <charset val="128"/>
        <scheme val="minor"/>
      </rPr>
      <t xml:space="preserve">№AMW-Q191384(PTCAガイドワイヤー：1031038-1031047), 
  №AMW-Q191392(IVRガイドワイヤーⅡ：0951011-0951013, 1051004-1051007, 1151016-1151020, 1151022, 1151023, 1251002, 1251003, 1351037,
  1351045-1351057, 1451012-1451041, 1451074, 1551001, 1551002, 1551005, 1551006) </t>
    </r>
  </si>
  <si>
    <r>
      <t xml:space="preserve">・変更提案№AMW-Q20210262(#16121)に伴い、AIH滅菌機追加。（1941022～1941024、PR1944001）
　引用文書：
　Masters HF〉滅菌バリ　 VAL2009005-21 　　　製品評価レポート　AMD-Q211402, AMD-Q211403
 Micro catheter  Accessory〉滅菌バリ　 VAL2011004-21　　
</t>
    </r>
    <r>
      <rPr>
        <sz val="10"/>
        <color theme="1"/>
        <rFont val="Calibri"/>
        <family val="3"/>
        <charset val="128"/>
        <scheme val="minor"/>
      </rPr>
      <t>・変更提案№AMW-Q191092に伴い、Egoist Interventional Guide Wire, EG MultiSizer(Sizing Catheter)の
  Seto Med号機滅菌回数変更。
  (1451001, 1451042～1451044, 1451005～1451008, 1451011, 1731031, 1731030, 1521543～1521546)　　
  引用文書：製品評価レポートAMD-Q190805, AMD-Q190806　　　　　　　</t>
    </r>
    <r>
      <rPr>
        <sz val="10"/>
        <color theme="1"/>
        <rFont val="Calibri"/>
        <family val="2"/>
        <charset val="128"/>
        <scheme val="minor"/>
      </rPr>
      <t xml:space="preserve">　　　　　　　 </t>
    </r>
  </si>
  <si>
    <r>
      <t>・【Vassallo NS1】図番追加。（2131473、2131474）
　引用文書：製品評価　　RDDZ4605-41、滅菌バリ　AMD-Q210856
・【ShathLess Eaucath 6.5Fr CE、US向け    A4191-100】に基づき、図番追加（1911509～1911543,1911599～1911633 ）
　引用文書：　</t>
    </r>
    <r>
      <rPr>
        <sz val="10"/>
        <rFont val="Calibri"/>
        <family val="3"/>
        <charset val="128"/>
        <scheme val="minor"/>
      </rPr>
      <t>製品評価 AMD-DA41910019、AMD-DA41910020　</t>
    </r>
    <r>
      <rPr>
        <sz val="10"/>
        <color theme="1"/>
        <rFont val="Calibri"/>
        <family val="3"/>
        <charset val="128"/>
        <scheme val="minor"/>
      </rPr>
      <t>滅菌バリ　AMD-Q180834  ver.2、VA0088 ver.1.00、VA0088-01  ver.1.00
・【FUBUKI XF US向け】図番追加。(2011629～2011635、2111060、2111061）
　引用文書：　</t>
    </r>
    <r>
      <rPr>
        <sz val="10"/>
        <rFont val="Calibri"/>
        <family val="3"/>
        <charset val="128"/>
        <scheme val="minor"/>
      </rPr>
      <t>製品評価 AMD-DA41627373</t>
    </r>
    <r>
      <rPr>
        <sz val="10"/>
        <color theme="1"/>
        <rFont val="Calibri"/>
        <family val="3"/>
        <charset val="128"/>
        <scheme val="minor"/>
      </rPr>
      <t xml:space="preserve">　滅菌バリ　VA0191-01 Ver.1.00
・【PTCA GW（Rinato、Conquest Pro、 Conquest Pro 12 、 ULTIMATEbros 3 ） NO CE向け】図番追加。（2131639、2131662、2131668、2131683）
　引用文書：　製品評価　AMD-DA41771056　滅菌バリ　AMD-Q220819 Ver.1 </t>
    </r>
  </si>
  <si>
    <r>
      <t>・変更提案№AMW-Q20220211(#26862)に伴い、FIELDER, REGALIA XS1.0, FIELDER FC US向けの滅菌器にＴＦＣを追加。
　（1731119～1731122、1556003、1556004、1731123～1731126）
　引用文書：;検証報告書AMD-Q231467, AMD-Q231466,</t>
    </r>
    <r>
      <rPr>
        <sz val="10"/>
        <rFont val="Calibri"/>
        <family val="3"/>
        <charset val="128"/>
        <scheme val="minor"/>
      </rPr>
      <t xml:space="preserve"> 滅菌バリ TMVAL1901003-2［Ｖ１］</t>
    </r>
    <r>
      <rPr>
        <sz val="10"/>
        <color theme="1"/>
        <rFont val="Calibri"/>
        <family val="3"/>
        <charset val="128"/>
        <scheme val="minor"/>
      </rPr>
      <t xml:space="preserve">
・変更提案№AMW-Q20230058(#33125)に伴い、Masters Parkway softの滅菌器にAIHを追加。（1941009～1941013）
　引用文書</t>
    </r>
    <r>
      <rPr>
        <sz val="10"/>
        <rFont val="Calibri"/>
        <family val="3"/>
        <charset val="128"/>
        <scheme val="minor"/>
      </rPr>
      <t>：滅菌バリ VAL2107005-21［Ｖ１］</t>
    </r>
  </si>
  <si>
    <r>
      <t>・変更提案№AMW-Q20220450(#31684)に伴い、バルーンカテーテル（DOUVAN KAMUI、TRAIN）の適用滅菌器にB号器追加。
　（691009～691011、0991001、1091025、1091026、1091030～1091041、1491001～1491024、1941108～1941131、2041008～
   2041031、2041245～2041268、2041301、2141003～2141026）
　引用文書：;</t>
    </r>
    <r>
      <rPr>
        <sz val="10"/>
        <rFont val="Calibri"/>
        <family val="3"/>
        <charset val="128"/>
        <scheme val="minor"/>
      </rPr>
      <t>滅菌バリ VA0068-01, VA0069-01, VA0216-01</t>
    </r>
  </si>
  <si>
    <r>
      <t xml:space="preserve">・変更提案№AMW-Q20230305(#37896)に伴い、Streaming 14, 18 韓国向けの滅菌器にTFC A, B号機追加。
　（1556112～1556119）
　引用文書：滅菌バリ Streaming TCM A号機TMVAL2104004-2【V1】、TCM B号機TMVAL1908001-2【V1】,TMVAL2309004-2【V1】  
</t>
    </r>
    <r>
      <rPr>
        <sz val="10"/>
        <rFont val="Calibri"/>
        <family val="3"/>
        <charset val="128"/>
        <scheme val="minor"/>
      </rPr>
      <t>・変更提案№AMW-Q20230304(#37945)に伴い、ASTATO, REGALIA 韓国向けの滅菌器にTFC A, B号機追加。
　（1556124, 1556125, 1556128, 1556129, 1731064, 1731065)</t>
    </r>
    <r>
      <rPr>
        <sz val="10"/>
        <color rgb="FFFF0000"/>
        <rFont val="Calibri"/>
        <family val="3"/>
        <charset val="128"/>
        <scheme val="minor"/>
      </rPr>
      <t xml:space="preserve">
</t>
    </r>
    <r>
      <rPr>
        <sz val="10"/>
        <rFont val="Calibri"/>
        <family val="3"/>
        <charset val="128"/>
        <scheme val="minor"/>
      </rPr>
      <t xml:space="preserve">　引用文書：滅菌バリ  TCM A号機TMVAL1901003-2【V1】、TCM B号機TMVAL1908001-2【V1】,TMVAL2309004-2【V1】  </t>
    </r>
    <r>
      <rPr>
        <sz val="10"/>
        <color theme="1"/>
        <rFont val="Calibri"/>
        <family val="3"/>
        <charset val="128"/>
        <scheme val="minor"/>
      </rPr>
      <t xml:space="preserve">
</t>
    </r>
    <r>
      <rPr>
        <sz val="10"/>
        <color rgb="FFFF0000"/>
        <rFont val="Calibri"/>
        <family val="3"/>
        <charset val="128"/>
        <scheme val="minor"/>
      </rPr>
      <t xml:space="preserve">
</t>
    </r>
    <r>
      <rPr>
        <sz val="10"/>
        <rFont val="Calibri"/>
        <family val="3"/>
        <charset val="128"/>
        <scheme val="minor"/>
      </rPr>
      <t>・変更提案№AMW-Q20230303(#37946)に伴い、Extension, soft, Grand Slam, Miracle, Rinato, Conquest Pro, Sion, Sion blue, Fielder 韓国向けの滅菌器にTFC A, B号機追加。
　（1536011～1536014, 1536037～1536045,　1536048～1536055, 1536060～1536065,1536070～ 1536073, 1536075～1536080,  1536084～1536095, 1556112～1556119）</t>
    </r>
    <r>
      <rPr>
        <sz val="10"/>
        <color rgb="FFFF0000"/>
        <rFont val="Calibri"/>
        <family val="3"/>
        <charset val="128"/>
        <scheme val="minor"/>
      </rPr>
      <t xml:space="preserve">
</t>
    </r>
    <r>
      <rPr>
        <sz val="10"/>
        <rFont val="Calibri"/>
        <family val="3"/>
        <charset val="128"/>
        <scheme val="minor"/>
      </rPr>
      <t xml:space="preserve">　引用文書：滅菌バリ TCM A号機TMVAL1806006-2【V1】、TCM B号機TMVAL1908001-2【V1】,TMVAL2309004-2【V1】  </t>
    </r>
    <r>
      <rPr>
        <sz val="10"/>
        <color rgb="FFFF0000"/>
        <rFont val="Calibri"/>
        <family val="3"/>
        <charset val="128"/>
        <scheme val="minor"/>
      </rPr>
      <t xml:space="preserve">
</t>
    </r>
    <r>
      <rPr>
        <sz val="10"/>
        <color theme="1"/>
        <rFont val="Calibri"/>
        <family val="3"/>
        <charset val="128"/>
        <scheme val="minor"/>
      </rPr>
      <t xml:space="preserve">
・ CE向けAGP（Fielder, Fielder FC, Fielder XT）FRに伴い、図番追加（2131021、2131023、2131024、2131026、2131027、2131029、2131080～2131083）
　引用文書：滅菌バリAMD-Q210803、AMD-Q210804
・中国向けMasters Parkway HF（開発番号：A4165-120） FRに伴い、図番追加（2041302～2041304, PR2145021）
　引用文書：滅菌バリVA0174-01、PE-2012020【V1】、VAL2011004-21【V1】、VAL2009005-21【V1】,
                  VAL2011004-21【V1】,VA0098-01
　　　　　　　　設計検証報告書：AMD-DA41651116, AMD-DA41651117</t>
    </r>
  </si>
  <si>
    <r>
      <t>・不適合・改善要求連絡書 AMZ4-Q240003の対応として、</t>
    </r>
    <r>
      <rPr>
        <sz val="10"/>
        <rFont val="Calibri"/>
        <family val="3"/>
        <charset val="128"/>
        <scheme val="minor"/>
      </rPr>
      <t xml:space="preserve"> CE向け製品の滅菌回数の変更。（1,2,3→×）</t>
    </r>
    <r>
      <rPr>
        <sz val="10"/>
        <color theme="1"/>
        <rFont val="Calibri"/>
        <family val="3"/>
        <charset val="128"/>
        <scheme val="minor"/>
      </rPr>
      <t xml:space="preserve">
　（14D1001, 14D1002, 15D1021, 15D1022,  1841007, 1841008,  1841011, 1841012, 2131242, 2131243, 2131244, 2131245, 2331027, 2331031, 2331035,  2331075, 2331076, 2331077, 2331078, 2331100,  2331101,  2331102,  2331103, 2331106, 2331107, 2331108, 2331109,  2331110,  2331114, 2331196, 2331197,  2331198, 2331199, 2331200, 2331201,  2331208, 2331209,  2331210,  2331211,2331212, 2331213 , 2331208～2331213）
</t>
    </r>
  </si>
  <si>
    <r>
      <t xml:space="preserve">・開発案件№Ｚ4717に基づき、Vassallo GT Floppyの図番追加（2331023～2331026） フィルメック依頼№FC-Q240054
　引用文書：滅菌バリ　AMD-Q230821、AMD-Q230837、AMD-Q230838、BIOPBS-240102、BIOPES-240202
　　　　　　　　製品評価　RDDZ4717-026、RDDZ4717-051
・開発案件№G3832-201に基づき、Gaia Next１，２，３US向け300cm品図番追加、190cm品の改定（1931080、1931081、1931082、2231075、2231076、2231077）
　引用文書：滅菌バリ　AMD-Q240816 </t>
    </r>
    <r>
      <rPr>
        <sz val="10"/>
        <color rgb="FFFF0000"/>
        <rFont val="Calibri"/>
        <family val="3"/>
        <charset val="128"/>
        <scheme val="minor"/>
      </rPr>
      <t xml:space="preserve"> 
</t>
    </r>
    <r>
      <rPr>
        <sz val="10"/>
        <rFont val="Calibri"/>
        <family val="3"/>
        <charset val="128"/>
        <scheme val="minor"/>
      </rPr>
      <t>　製品評価：AMD-DG38322017、AMD-DG38322019、AMD-DG38382007、AMD-DG39092007　　設計移管総括報告書AMD-DG38322030
・誤記修正 Gaia Next１，２，３ JP向け Ｓeto、AIHの滅菌回数を×に修正。（1531007、1531009、1531011、1931080、1931081、1931082）
・開発案件№A4637-100に基づき、Gladius EX SR　図番追加。（2231260、2231261）</t>
    </r>
    <r>
      <rPr>
        <sz val="10"/>
        <color rgb="FFFF0000"/>
        <rFont val="Calibri"/>
        <family val="3"/>
        <charset val="128"/>
        <scheme val="minor"/>
      </rPr>
      <t xml:space="preserve">
</t>
    </r>
    <r>
      <rPr>
        <sz val="10"/>
        <rFont val="Calibri"/>
        <family val="3"/>
        <charset val="128"/>
        <scheme val="minor"/>
      </rPr>
      <t>　引用文書：滅菌バリ　AMD-Q230878　</t>
    </r>
    <r>
      <rPr>
        <sz val="10"/>
        <color rgb="FFFF0000"/>
        <rFont val="Calibri"/>
        <family val="3"/>
        <charset val="128"/>
        <scheme val="minor"/>
      </rPr>
      <t xml:space="preserve">
　　　　　　　</t>
    </r>
    <r>
      <rPr>
        <sz val="10"/>
        <rFont val="Calibri"/>
        <family val="3"/>
        <charset val="128"/>
        <scheme val="minor"/>
      </rPr>
      <t>　製品評価　AMD-DA46371037, AMD-DA46371040, 設計移管総括報告書　AMD-DA46371105</t>
    </r>
  </si>
  <si>
    <r>
      <t>・変更提案№AMW-Q20240072(#43152)に伴い、日本向けSION BLACKのTCM滅菌器追加（1831230～1831233)</t>
    </r>
    <r>
      <rPr>
        <sz val="10"/>
        <color rgb="FFFF0000"/>
        <rFont val="Calibri"/>
        <family val="3"/>
        <charset val="128"/>
        <scheme val="minor"/>
      </rPr>
      <t xml:space="preserve">
</t>
    </r>
    <r>
      <rPr>
        <sz val="10"/>
        <rFont val="Calibri"/>
        <family val="3"/>
        <charset val="128"/>
        <scheme val="minor"/>
      </rPr>
      <t>・変更提案№AMW-Q20240140(#44487)に伴い、US向けSION BLACKのTCM滅菌器追加（1731153～1731158）</t>
    </r>
    <r>
      <rPr>
        <sz val="10"/>
        <color rgb="FFFF0000"/>
        <rFont val="Calibri"/>
        <family val="3"/>
        <charset val="128"/>
        <scheme val="minor"/>
      </rPr>
      <t xml:space="preserve">
　　</t>
    </r>
    <r>
      <rPr>
        <sz val="10"/>
        <rFont val="Calibri"/>
        <family val="3"/>
        <charset val="128"/>
        <scheme val="minor"/>
      </rPr>
      <t xml:space="preserve">引用文書：滅菌バリAMD-Q220859, AMD-Q230875, TMVAL2302001-2　製品評価 AMD-Q240305, AMD-Q240308, AMD-Q240306
                    品質連絡書AMC-Q190225_AMW-Q192067
    ※製品性能評価を行ったサンプルは、TCM A号器で4回滅菌されたサンプルである。
　　　TCM A号器での4回滅菌における製品に対する負荷は、TCM B号器での2回滅菌の負荷よりも大きいため、
　　　TCM B号器においても、2回の滅菌負荷まで製品性能が担保できると判断する。
</t>
    </r>
    <r>
      <rPr>
        <sz val="10"/>
        <color rgb="FFFF0000"/>
        <rFont val="Calibri"/>
        <family val="3"/>
        <charset val="128"/>
        <scheme val="minor"/>
      </rPr>
      <t xml:space="preserve">
</t>
    </r>
    <r>
      <rPr>
        <sz val="10"/>
        <rFont val="Calibri"/>
        <family val="3"/>
        <charset val="128"/>
        <scheme val="minor"/>
      </rPr>
      <t>・変更提案№AMW-Q20240177(#45176)に伴い、CE向けASAHI GLADIUS EX､ASAHI GLADIUS MG､RG3 Emergo住所変更前品図面目録廃止（1731215～1731222, 1831149～1831152、2131242～2131245、1136056、1436110、2131349）</t>
    </r>
    <r>
      <rPr>
        <sz val="10"/>
        <color rgb="FFFF0000"/>
        <rFont val="Calibri"/>
        <family val="3"/>
        <charset val="128"/>
        <scheme val="minor"/>
      </rPr>
      <t xml:space="preserve">
</t>
    </r>
    <r>
      <rPr>
        <sz val="10"/>
        <rFont val="Calibri"/>
        <family val="3"/>
        <charset val="128"/>
        <scheme val="minor"/>
      </rPr>
      <t xml:space="preserve">
・フィルメック依頼№FC-Q240055に伴い、アイテム削除（1051011～1051013、1151011、1351001、1151012、1151014、1731070～1731078、1931035～1931038、2031172、T20Z1001）</t>
    </r>
    <r>
      <rPr>
        <sz val="10"/>
        <color rgb="FFFF0000"/>
        <rFont val="Calibri"/>
        <family val="3"/>
        <charset val="128"/>
        <scheme val="minor"/>
      </rPr>
      <t xml:space="preserve">
</t>
    </r>
    <r>
      <rPr>
        <sz val="10"/>
        <rFont val="Calibri"/>
        <family val="3"/>
        <charset val="128"/>
        <scheme val="minor"/>
      </rPr>
      <t>・フィルメック依頼№FC-Q240055に伴い、メディカル移管のため仕向先変更（1651004、1651005、1831073、1931204、2151001）</t>
    </r>
    <r>
      <rPr>
        <sz val="10"/>
        <color rgb="FFFF0000"/>
        <rFont val="Calibri"/>
        <family val="3"/>
        <charset val="128"/>
        <scheme val="minor"/>
      </rPr>
      <t xml:space="preserve">
</t>
    </r>
    <r>
      <rPr>
        <sz val="10"/>
        <rFont val="Calibri"/>
        <family val="3"/>
        <charset val="128"/>
        <scheme val="minor"/>
      </rPr>
      <t>・変更提案№AMW-Q20230488 (#41371) に伴い、GAIA NEXT 1.2.3 235cm品削除(2031064, 2031065, 2031066)</t>
    </r>
    <r>
      <rPr>
        <sz val="10"/>
        <color rgb="FFFF0000"/>
        <rFont val="Calibri"/>
        <family val="3"/>
        <charset val="128"/>
        <scheme val="minor"/>
      </rPr>
      <t xml:space="preserve">
</t>
    </r>
    <r>
      <rPr>
        <sz val="10"/>
        <rFont val="Calibri"/>
        <family val="3"/>
        <charset val="128"/>
        <scheme val="minor"/>
      </rPr>
      <t xml:space="preserve">
・Pouch typeの誤記修正　Catheter, Circle→Catheter, Straight（2011180～2011235）　Catheter, Straight→Catheter, Circle（15A1015～15A1022）</t>
    </r>
  </si>
  <si>
    <r>
      <t>・変更提案№AMW-Q20240230(#46111)に伴い、CE向けSION、SION blue、SION blue ES、SION black、SUOH 03、Fielder XT-R、Fielder XT-A、Miracle Neo3、Extension Emergo住所変更前品図面目録廃止（1036058, 1036059, 1136062, 1136063, 1136078, 1136100, 1136101, 1136419～1136422, 1236014, 1236015, 1236022～1236027, 1336022～1336025, 1436001, 1436002, 1436060, 1436061, 1436096～1436109, 1436123～1436127,1536007～1536010, 1631001～1631004, 1631051～1631054, 1631074～1631077, 1831042～1831049, 1931070～1931079, 1931127～1931138, 2031168～2031171, 2131246～2131253, 2131345～2131348, 2131353～2131356, 2131378～2131383）
・変更提案№AMW-Q20240220(#45930)に伴い、 US向けGaia ThirdのTCM滅菌器追加（1731111～1731114）
　引用文書</t>
    </r>
    <r>
      <rPr>
        <sz val="11"/>
        <rFont val="Calibri"/>
        <family val="3"/>
        <charset val="128"/>
        <scheme val="minor"/>
      </rPr>
      <t>　滅菌バリ AMD-Q220882, TMVAL2401001-2 製品評価 AMD-Q240317
  ※製品性能評価を行ったサンプルは、TCM A号器で4回滅菌されたサンプルである。
　　　TCM A号器での4回滅菌における製品に対する負荷は、TCM B号器での2回滅菌の負荷よりも大きいため、
　　　TCM B号器においても、2回の滅菌負荷まで製品性能が担保できると判断する。
      また、製品評価レポートAMD-Q240317の考察より、Ｂ号機での滅菌とするため適用滅菌器をＢ号機とする。
・目録№1631048、1631049のｶﾀﾛｸﾞｺｰﾄﾞの誤記修正　
　　1631048：PAGHW143094 US→PAGHW143094 US</t>
    </r>
    <r>
      <rPr>
        <u/>
        <sz val="11"/>
        <rFont val="Calibri"/>
        <family val="3"/>
        <charset val="128"/>
        <scheme val="minor"/>
      </rPr>
      <t>2</t>
    </r>
    <r>
      <rPr>
        <sz val="11"/>
        <rFont val="Calibri"/>
        <family val="3"/>
        <charset val="128"/>
        <scheme val="minor"/>
      </rPr>
      <t xml:space="preserve">
　　1631049：PAGHW143394 US→PAGHW143394 US</t>
    </r>
    <r>
      <rPr>
        <u/>
        <sz val="11"/>
        <rFont val="Calibri"/>
        <family val="3"/>
        <charset val="128"/>
        <scheme val="minor"/>
      </rPr>
      <t>2</t>
    </r>
  </si>
  <si>
    <r>
      <t>・開発案件№A4720-100に基づき、JP向けCHIKAI Nexus014の図番追加（2431003, 2431004, 2431006, 2431007） 
　引用文書：滅菌バリAMD-Q240802、 VAL2404002-21
　　　　　　</t>
    </r>
    <r>
      <rPr>
        <sz val="11"/>
        <rFont val="Calibri"/>
        <family val="3"/>
        <charset val="128"/>
        <scheme val="minor"/>
      </rPr>
      <t>　製品評価　AMD-DA47201219、AMD-DA47201284</t>
    </r>
    <r>
      <rPr>
        <sz val="11"/>
        <color rgb="FFFF0000"/>
        <rFont val="Calibri"/>
        <family val="3"/>
        <charset val="128"/>
        <scheme val="minor"/>
      </rPr>
      <t xml:space="preserve">
</t>
    </r>
    <r>
      <rPr>
        <sz val="11"/>
        <rFont val="Calibri"/>
        <family val="3"/>
        <charset val="128"/>
        <scheme val="minor"/>
      </rPr>
      <t>・変更提案№AMW-Q20240157(#44788)改定時（Ｖer.285 ）の追加漏れのため、国内向けTELLUSのAcccessory AIH滅菌器追加(PR1944006,PR1944007)</t>
    </r>
  </si>
  <si>
    <r>
      <t>・変更提案№AMW-Q20240325（＃47874）に伴い、VELOUTE, TELLUS のMDD認証期限延長品の追加(2441001～2441024、CE向け用Accessory:PR1944006, PR1944007, PR194409, PR1944010追加）
　引用文書　滅菌バリ　VA0097-01(ｶﾃｰﾃﾙ）</t>
    </r>
    <r>
      <rPr>
        <sz val="11"/>
        <rFont val="Calibri"/>
        <family val="3"/>
        <charset val="128"/>
        <scheme val="minor"/>
      </rPr>
      <t>、AMD-Q180834(D号機適用追加）、VA0099-01(付属品）
　　　　　　　　製品評価　AMD-DA41681084(ISO, Veloute)　AMD-DA41691058(ISO, Tellus)</t>
    </r>
  </si>
  <si>
    <r>
      <t>変更提案№AMW-Q20240383(#48934)に伴い、US向けGAIA FIRST, GAIA SECONDのTCM滅菌器追加。（1731101～1731104, 1731107～1731110）
引</t>
    </r>
    <r>
      <rPr>
        <sz val="11"/>
        <rFont val="Calibri"/>
        <family val="3"/>
        <charset val="128"/>
        <scheme val="minor"/>
      </rPr>
      <t>用文書：滅菌バリ　AMD-Q220882 ,TMVAL2401001-2 製品評価　AMD-Q240340, AMD-Q240341, AMD-Q240342, AMD-Q240343, AMD-Q240344, AMD-Q240345
　　　　　　　 品質連絡書AMC-C240292（承認取得連絡）</t>
    </r>
    <r>
      <rPr>
        <sz val="11"/>
        <rFont val="Calibri"/>
        <family val="2"/>
        <charset val="128"/>
        <scheme val="minor"/>
      </rPr>
      <t xml:space="preserve"> AMC-Q190225_AMW-Q192067（滅菌回数について）</t>
    </r>
  </si>
  <si>
    <r>
      <t>・開発案件№A4035-188に基づき、CE向けRinato(PROWATER), Route(PROWATERflex), ULTIMATEbros図番追加（2131014～2131018、2131020、2131076～2131079、2131110～2131117）
 引用文書：滅菌バリ　AMD-Q210803, AMD-Q210804　　　製品評価 AMD-DA40351163, AMD-DA40361019
  品質連絡書AMC-C240296, AMC-C240054（承認取得連絡） AMC-Q190225_AMW-Q192067（滅菌回数について）
・Product Informationの誤記修正
・TCMインド向けGW生産移管（SION, SION blue 190cm)に伴い、TCＭ滅菌器追加。（2131691, 2131692, 2131699, 2131700)
 引用文書：滅菌バリ　AMD-Q240813 製品評価 AMD-Q220344
  品質連絡書</t>
    </r>
    <r>
      <rPr>
        <sz val="11"/>
        <rFont val="Calibri"/>
        <family val="3"/>
        <charset val="128"/>
        <scheme val="minor"/>
      </rPr>
      <t>AMC-C240322（承認取得連絡） A</t>
    </r>
    <r>
      <rPr>
        <sz val="11"/>
        <rFont val="Calibri"/>
        <family val="2"/>
        <charset val="128"/>
        <scheme val="minor"/>
      </rPr>
      <t xml:space="preserve">MC-Q190225_AMW-Q192067（滅菌回数について）
</t>
    </r>
  </si>
  <si>
    <r>
      <t>・開発案件№A4619-100に基づき、JP向けCELHAWK図番追加（2331122, 2331124, 2331125, 2331127)
 引用文書：</t>
    </r>
    <r>
      <rPr>
        <sz val="11"/>
        <rFont val="Calibri"/>
        <family val="3"/>
        <charset val="128"/>
        <scheme val="minor"/>
      </rPr>
      <t>滅菌バリ AMD-Q250802  製品評価  AMD-DA46191140, AMD-DA46191141</t>
    </r>
    <r>
      <rPr>
        <sz val="11"/>
        <rFont val="Calibri"/>
        <family val="2"/>
        <charset val="128"/>
        <scheme val="minor"/>
      </rPr>
      <t xml:space="preserve">
  品質連絡書AMC-C240455（承認取得連絡） AMC-Q190225_AMW-Q192067（滅菌回数について）</t>
    </r>
  </si>
  <si>
    <r>
      <t>・開発案件№A4516-100に基づき、US向けTornus ES 図番追加（2351004, 2351005）
引用文書：滅菌バリ　AMD-Q240801 製品評価 AMD-DA45161105, AMD-DA45161107
品質連絡書 AMC-C240607　（承認取得連絡）　　</t>
    </r>
    <r>
      <rPr>
        <sz val="11"/>
        <rFont val="Calibri"/>
        <family val="2"/>
        <charset val="128"/>
        <scheme val="minor"/>
      </rPr>
      <t>　　
・変更提案№</t>
    </r>
    <r>
      <rPr>
        <sz val="11"/>
        <rFont val="Calibri"/>
        <family val="3"/>
        <charset val="128"/>
        <scheme val="minor"/>
      </rPr>
      <t>AMW-Q20240402(#49314)</t>
    </r>
    <r>
      <rPr>
        <sz val="11"/>
        <rFont val="Calibri"/>
        <family val="2"/>
        <charset val="128"/>
        <scheme val="minor"/>
      </rPr>
      <t>に伴い、</t>
    </r>
    <r>
      <rPr>
        <sz val="11"/>
        <rFont val="Calibri"/>
        <family val="3"/>
        <charset val="128"/>
        <scheme val="minor"/>
      </rPr>
      <t>US</t>
    </r>
    <r>
      <rPr>
        <sz val="11"/>
        <rFont val="Calibri"/>
        <family val="2"/>
        <charset val="128"/>
        <scheme val="minor"/>
      </rPr>
      <t>向け</t>
    </r>
    <r>
      <rPr>
        <sz val="11"/>
        <rFont val="Calibri"/>
        <family val="3"/>
        <charset val="128"/>
        <scheme val="minor"/>
      </rPr>
      <t>ASAHI VELOUTE</t>
    </r>
    <r>
      <rPr>
        <sz val="11"/>
        <rFont val="Calibri"/>
        <family val="2"/>
        <charset val="128"/>
        <scheme val="minor"/>
      </rPr>
      <t>／</t>
    </r>
    <r>
      <rPr>
        <sz val="11"/>
        <rFont val="Calibri"/>
        <family val="3"/>
        <charset val="128"/>
        <scheme val="minor"/>
      </rPr>
      <t xml:space="preserve">TELLUS </t>
    </r>
    <r>
      <rPr>
        <sz val="11"/>
        <rFont val="Calibri"/>
        <family val="2"/>
        <charset val="128"/>
        <scheme val="minor"/>
      </rPr>
      <t>図番追加（</t>
    </r>
    <r>
      <rPr>
        <sz val="11"/>
        <rFont val="Calibri"/>
        <family val="3"/>
        <charset val="128"/>
        <scheme val="minor"/>
      </rPr>
      <t>2441029</t>
    </r>
    <r>
      <rPr>
        <sz val="11"/>
        <rFont val="Calibri"/>
        <family val="2"/>
        <charset val="128"/>
        <scheme val="minor"/>
      </rPr>
      <t>～</t>
    </r>
    <r>
      <rPr>
        <sz val="11"/>
        <rFont val="Calibri"/>
        <family val="3"/>
        <charset val="128"/>
        <scheme val="minor"/>
      </rPr>
      <t>2441052</t>
    </r>
    <r>
      <rPr>
        <sz val="11"/>
        <rFont val="Calibri"/>
        <family val="2"/>
        <charset val="128"/>
        <scheme val="minor"/>
      </rPr>
      <t xml:space="preserve">）
</t>
    </r>
    <r>
      <rPr>
        <sz val="11"/>
        <rFont val="Calibri"/>
        <family val="3"/>
        <charset val="128"/>
        <scheme val="minor"/>
      </rPr>
      <t xml:space="preserve"> </t>
    </r>
    <r>
      <rPr>
        <sz val="11"/>
        <rFont val="Calibri"/>
        <family val="2"/>
        <charset val="128"/>
        <scheme val="minor"/>
      </rPr>
      <t>引用文書：滅菌バリ　</t>
    </r>
    <r>
      <rPr>
        <sz val="11"/>
        <rFont val="Calibri"/>
        <family val="3"/>
        <charset val="128"/>
        <scheme val="minor"/>
      </rPr>
      <t>AMD-Q240864</t>
    </r>
    <r>
      <rPr>
        <sz val="11"/>
        <rFont val="Calibri"/>
        <family val="2"/>
        <charset val="128"/>
        <scheme val="minor"/>
      </rPr>
      <t>、</t>
    </r>
    <r>
      <rPr>
        <sz val="11"/>
        <rFont val="Calibri"/>
        <family val="3"/>
        <charset val="128"/>
        <scheme val="minor"/>
      </rPr>
      <t xml:space="preserve">VA0097-01, VA0099-01
</t>
    </r>
    <r>
      <rPr>
        <sz val="11"/>
        <rFont val="Calibri"/>
        <family val="2"/>
        <charset val="128"/>
        <scheme val="minor"/>
      </rPr>
      <t>　　　　　　　　製品評価　</t>
    </r>
    <r>
      <rPr>
        <sz val="11"/>
        <rFont val="Calibri"/>
        <family val="3"/>
        <charset val="128"/>
        <scheme val="minor"/>
      </rPr>
      <t xml:space="preserve">AMD-DA41681452, AMD-DA41682124, AMD-DA41691219, AMD-DA41692124
</t>
    </r>
    <r>
      <rPr>
        <sz val="11"/>
        <rFont val="Calibri"/>
        <family val="2"/>
        <charset val="128"/>
        <scheme val="minor"/>
      </rPr>
      <t>　品質連絡書</t>
    </r>
    <r>
      <rPr>
        <sz val="11"/>
        <rFont val="Calibri"/>
        <family val="3"/>
        <charset val="128"/>
        <scheme val="minor"/>
      </rPr>
      <t>AMC-C240610</t>
    </r>
    <r>
      <rPr>
        <sz val="11"/>
        <rFont val="Calibri"/>
        <family val="2"/>
        <charset val="128"/>
        <scheme val="minor"/>
      </rPr>
      <t>（承認取得連絡）
・変更提案№</t>
    </r>
    <r>
      <rPr>
        <sz val="11"/>
        <rFont val="Calibri"/>
        <family val="3"/>
        <charset val="128"/>
        <scheme val="minor"/>
      </rPr>
      <t>AMW-Q20240461(#50301)</t>
    </r>
    <r>
      <rPr>
        <sz val="11"/>
        <rFont val="Calibri"/>
        <family val="2"/>
        <charset val="128"/>
        <scheme val="minor"/>
      </rPr>
      <t>に伴い、</t>
    </r>
    <r>
      <rPr>
        <sz val="11"/>
        <rFont val="Calibri"/>
        <family val="3"/>
        <charset val="128"/>
        <scheme val="minor"/>
      </rPr>
      <t>US</t>
    </r>
    <r>
      <rPr>
        <sz val="11"/>
        <rFont val="Calibri"/>
        <family val="2"/>
        <charset val="128"/>
        <scheme val="minor"/>
      </rPr>
      <t>向け</t>
    </r>
    <r>
      <rPr>
        <sz val="11"/>
        <rFont val="Calibri"/>
        <family val="3"/>
        <charset val="128"/>
        <scheme val="minor"/>
      </rPr>
      <t>SION/ SION blue TCM</t>
    </r>
    <r>
      <rPr>
        <sz val="11"/>
        <rFont val="Calibri"/>
        <family val="2"/>
        <charset val="128"/>
        <scheme val="minor"/>
      </rPr>
      <t>滅菌器追加（</t>
    </r>
    <r>
      <rPr>
        <sz val="11"/>
        <rFont val="Calibri"/>
        <family val="3"/>
        <charset val="128"/>
        <scheme val="minor"/>
      </rPr>
      <t>1731115, 1731116,1731148</t>
    </r>
    <r>
      <rPr>
        <sz val="11"/>
        <rFont val="Calibri"/>
        <family val="2"/>
        <charset val="128"/>
        <scheme val="minor"/>
      </rPr>
      <t>～</t>
    </r>
    <r>
      <rPr>
        <sz val="11"/>
        <rFont val="Calibri"/>
        <family val="3"/>
        <charset val="128"/>
        <scheme val="minor"/>
      </rPr>
      <t xml:space="preserve">1731152, 1931025, 1931026, 1931030, 1931034)
 </t>
    </r>
    <r>
      <rPr>
        <sz val="11"/>
        <rFont val="Calibri"/>
        <family val="2"/>
        <charset val="128"/>
        <scheme val="minor"/>
      </rPr>
      <t>引用文書：滅菌バリ　</t>
    </r>
    <r>
      <rPr>
        <sz val="11"/>
        <rFont val="Calibri"/>
        <family val="3"/>
        <charset val="128"/>
        <scheme val="minor"/>
      </rPr>
      <t xml:space="preserve">AMD-Q230919  </t>
    </r>
    <r>
      <rPr>
        <sz val="11"/>
        <rFont val="Calibri"/>
        <family val="2"/>
        <charset val="128"/>
        <scheme val="minor"/>
      </rPr>
      <t>　製品評価　</t>
    </r>
    <r>
      <rPr>
        <sz val="11"/>
        <rFont val="Calibri"/>
        <family val="3"/>
        <charset val="128"/>
        <scheme val="minor"/>
      </rPr>
      <t xml:space="preserve">AMD-Q240307
</t>
    </r>
    <r>
      <rPr>
        <sz val="11"/>
        <rFont val="Calibri"/>
        <family val="2"/>
        <charset val="128"/>
        <scheme val="minor"/>
      </rPr>
      <t>　品質連絡書</t>
    </r>
    <r>
      <rPr>
        <sz val="11"/>
        <rFont val="Calibri"/>
        <family val="3"/>
        <charset val="128"/>
        <scheme val="minor"/>
      </rPr>
      <t>AMC-C240617</t>
    </r>
    <r>
      <rPr>
        <sz val="11"/>
        <rFont val="Calibri"/>
        <family val="2"/>
        <charset val="128"/>
        <scheme val="minor"/>
      </rPr>
      <t>（承認取得連絡）</t>
    </r>
    <r>
      <rPr>
        <sz val="11"/>
        <rFont val="Calibri"/>
        <family val="3"/>
        <charset val="128"/>
        <scheme val="minor"/>
      </rPr>
      <t xml:space="preserve"> AMC-Q190225_AMW-Q192067</t>
    </r>
    <r>
      <rPr>
        <sz val="11"/>
        <rFont val="Calibri"/>
        <family val="2"/>
        <charset val="128"/>
        <scheme val="minor"/>
      </rPr>
      <t>（滅菌回数について）</t>
    </r>
  </si>
  <si>
    <r>
      <t>・変更提案№AMW-Q20240485(#50798)に伴い、サウジアラビア向けCORSAIR PRO XS図番追加（2441065、2441066）
引用文書： 滅菌バリ　AMD-Q230880 Ver,2 AMD-Q240820 Ver.1 品質連絡書 AMC-C240606（承認取得連絡）
・Ver.310記事欄の報告書№修正(製品評価　AMD-DS10642068、</t>
    </r>
    <r>
      <rPr>
        <u/>
        <sz val="11"/>
        <rFont val="Calibri"/>
        <family val="3"/>
        <charset val="128"/>
        <scheme val="minor"/>
      </rPr>
      <t>AMD-DC12100082, AMD-DC12100068</t>
    </r>
    <r>
      <rPr>
        <sz val="11"/>
        <rFont val="Calibri"/>
        <family val="3"/>
        <charset val="128"/>
        <scheme val="minor"/>
      </rPr>
      <t>)</t>
    </r>
  </si>
  <si>
    <r>
      <rPr>
        <sz val="11"/>
        <rFont val="Calibri"/>
        <family val="3"/>
        <charset val="128"/>
        <scheme val="minor"/>
      </rPr>
      <t>・開発案件№A4622-102に伴い、JP向けFielder25 Flex図番追加。（2451001）
　引用文書：滅菌バリ　AMD-Q240887　製品評価　AMD-DA46221128 （設計検証報告書(引張)）</t>
    </r>
    <r>
      <rPr>
        <sz val="11"/>
        <color rgb="FFFF0000"/>
        <rFont val="Calibri"/>
        <family val="3"/>
        <charset val="128"/>
        <scheme val="minor"/>
      </rPr>
      <t>　　　　　　　　</t>
    </r>
  </si>
  <si>
    <r>
      <t>・開発案件№G0501-275に伴い、Conquet Pro CE向け図番追加（2131042、2131044、2131063、2131065）
　引用文書：滅菌バリ　AMD-Q210816、</t>
    </r>
    <r>
      <rPr>
        <sz val="11"/>
        <color rgb="FFFF0000"/>
        <rFont val="Calibri"/>
        <family val="3"/>
        <charset val="128"/>
        <scheme val="minor"/>
      </rPr>
      <t>　</t>
    </r>
    <r>
      <rPr>
        <sz val="11"/>
        <rFont val="Calibri"/>
        <family val="3"/>
        <charset val="128"/>
        <scheme val="minor"/>
      </rPr>
      <t>製品評価　AMD-DG05012224_設計移管総括報告書
　　　　品質連絡書:AMC-Q190225_AMW-Q192067（滅菌回数について）、AMC-C240475（承認取得連絡）</t>
    </r>
  </si>
  <si>
    <r>
      <t>・フィルメック依頼書FC-Q250053に伴い、TCM　C号機追加（1731184, 2331001～2331006, 2331023～2331026）
　引用文書：滅菌バリ　AMD-Q250848 製品評価 RDDZ4612-027, RDDZ4717-051</t>
    </r>
    <r>
      <rPr>
        <sz val="11"/>
        <color rgb="FFFF0000"/>
        <rFont val="Calibri"/>
        <family val="3"/>
        <charset val="128"/>
        <scheme val="minor"/>
      </rPr>
      <t xml:space="preserve">
　　　　　　　　</t>
    </r>
    <r>
      <rPr>
        <sz val="11"/>
        <rFont val="Calibri"/>
        <family val="3"/>
        <charset val="128"/>
        <scheme val="minor"/>
      </rPr>
      <t>品質連絡書:AMC-Q190225_AMW-Q192067（滅菌回数について）</t>
    </r>
  </si>
  <si>
    <r>
      <t>・変更提案№AMW-Q20250341(#57857)に伴い、NOCE向け HYPERIONのAIH滅菌器追加（2211001～2211384）
　引用文書：滅菌バリ 　 AMD-Q190812、VAL1909018-2、AMD-Q250849</t>
    </r>
    <r>
      <rPr>
        <sz val="11"/>
        <color rgb="FFFF0000"/>
        <rFont val="Calibri"/>
        <family val="3"/>
        <charset val="128"/>
        <scheme val="minor"/>
      </rPr>
      <t xml:space="preserve">
         　　　</t>
    </r>
    <r>
      <rPr>
        <sz val="11"/>
        <rFont val="Calibri"/>
        <family val="3"/>
        <charset val="128"/>
        <scheme val="minor"/>
      </rPr>
      <t>製品評価　REP-QA(QC)210220-01
　　　　　　　　品質関連連絡書AMC-C250131(ｲﾗﾝ_ASAHI Hyperion)（承認取得連絡)</t>
    </r>
  </si>
  <si>
    <r>
      <t>・開発案件№S3730-175 に基づき、ＣＮ向けCorsair ProにAIH滅菌器追加（2041189、2041190）
　引用文書：滅菌バリレポートAMD-Q230870　無菌性レポートAMD-Q241527 製品評価　AMD-Q241627
                品質連絡書AMC-C250677(承認取得連絡）</t>
    </r>
    <r>
      <rPr>
        <sz val="11"/>
        <color rgb="FFFF0000"/>
        <rFont val="Calibri"/>
        <family val="3"/>
        <charset val="128"/>
        <scheme val="minor"/>
      </rPr>
      <t xml:space="preserve">
</t>
    </r>
  </si>
  <si>
    <t>・変更提案№AMW-Q20250420（#59487)に伴い、アクセサリー図番追加（PR2545027, PR2545028）
　引用文書：滅菌バリレポート　AMD-Q250842 Ver.2、VAL2507004-21、PVR3649-01
　　　　　　　　製品評価  AMD-DA41681673、AMD-DA41681667</t>
    <phoneticPr fontId="1"/>
  </si>
  <si>
    <t>・変更提案№AMW-Q20250349(#58203)に伴い、KANATA図番廃止（2241047）</t>
    <phoneticPr fontId="1"/>
  </si>
  <si>
    <t>・フィルメック依頼書№FC-Q260001に伴い、Kyousha NT 図番追加（2531367～2531269）
　引用文書　滅菌バリレポートAMD-Q230900 　滅菌バリ依頼書 FC1-D250289(QA#25112)
　　　　　　　　製品評価　RDDZ4716-082～RDDZ4716-087、RDDZ4716-114～RDDZ4716-117、
　　　　　　　　　　　　　　　RDDZ4716-088～RDDZ4716-093、RDDZ4716-098～RDDZ4716-101
　引用文書：滅菌バリレポート　AMD-Q250842 Ver.2、VAL2507004-21、PVR3649-01
　　　　　　　　製品評価  AMD-DA41681673、AMD-DA41681668</t>
    <phoneticPr fontId="1"/>
  </si>
  <si>
    <t>・変更提案№AMW-Q20250534(#61713)に伴い、アクセサリー図番追加（PR2545029）
　引用文書：滅菌バリレポート　AMD-Q250842 Ver.2、PVR3649-01
　　　　　　　　製品評価  AMD-DA41681673、AMD-DA41681667</t>
    <phoneticPr fontId="1"/>
  </si>
  <si>
    <t>滅菌対象品一覧</t>
    <rPh sb="0" eb="7">
      <t>メッキンタイショウヒンイチラン</t>
    </rPh>
    <phoneticPr fontId="1"/>
  </si>
  <si>
    <t>品質保証G</t>
    <rPh sb="0" eb="2">
      <t>ヒンシツ</t>
    </rPh>
    <rPh sb="2" eb="4">
      <t>ホショウ</t>
    </rPh>
    <phoneticPr fontId="1"/>
  </si>
  <si>
    <t>　文書番号リスト</t>
    <rPh sb="1" eb="3">
      <t>ブンショ</t>
    </rPh>
    <rPh sb="3" eb="5">
      <t>バンゴウ</t>
    </rPh>
    <phoneticPr fontId="1"/>
  </si>
  <si>
    <t>製品シリーズ</t>
    <rPh sb="0" eb="2">
      <t>セイヒン</t>
    </rPh>
    <phoneticPr fontId="1"/>
  </si>
  <si>
    <t>対象拠点</t>
    <rPh sb="0" eb="4">
      <t>タイショウキョテン</t>
    </rPh>
    <phoneticPr fontId="1"/>
  </si>
  <si>
    <t>Seto</t>
    <phoneticPr fontId="1"/>
  </si>
  <si>
    <t>AITM</t>
    <phoneticPr fontId="1"/>
  </si>
  <si>
    <t>AIHM</t>
    <phoneticPr fontId="1"/>
  </si>
  <si>
    <t>TFCM</t>
    <phoneticPr fontId="1"/>
  </si>
  <si>
    <t>SION series</t>
    <phoneticPr fontId="1"/>
  </si>
  <si>
    <t>AMI-Q411-S001</t>
    <phoneticPr fontId="1"/>
  </si>
  <si>
    <t>AMI-Q411-H001</t>
    <phoneticPr fontId="1"/>
  </si>
  <si>
    <t>AMI-Q411-C001</t>
    <phoneticPr fontId="1"/>
  </si>
  <si>
    <t>Gaia series</t>
    <phoneticPr fontId="1"/>
  </si>
  <si>
    <t>AMI-Q411-H002</t>
  </si>
  <si>
    <t>AMI-Q411-C002</t>
  </si>
  <si>
    <t>Fielder series</t>
    <phoneticPr fontId="1"/>
  </si>
  <si>
    <t>AMI-Q411-H003</t>
  </si>
  <si>
    <t>AMI-Q411-C003</t>
  </si>
  <si>
    <t>Gladius and Halberd</t>
    <phoneticPr fontId="1"/>
  </si>
  <si>
    <t>AMI-Q411-H004</t>
  </si>
  <si>
    <t>AMI-Q411-C004</t>
  </si>
  <si>
    <t>Crosslead</t>
    <phoneticPr fontId="1"/>
  </si>
  <si>
    <t>MINAMO series</t>
    <phoneticPr fontId="1"/>
  </si>
  <si>
    <t>CHIKAI series</t>
    <phoneticPr fontId="1"/>
  </si>
  <si>
    <t>AMI-Q411-H007</t>
  </si>
  <si>
    <t>AMI-Q411-C007</t>
  </si>
  <si>
    <t>CELLHAWK</t>
    <phoneticPr fontId="1"/>
  </si>
  <si>
    <t>CROSSLOOP</t>
    <phoneticPr fontId="1"/>
  </si>
  <si>
    <t>AMI-Q411-H009</t>
  </si>
  <si>
    <t>Penetration catheter</t>
    <phoneticPr fontId="1"/>
  </si>
  <si>
    <t>AMI-Q411-H010</t>
  </si>
  <si>
    <t>Microcatheter</t>
    <phoneticPr fontId="1"/>
  </si>
  <si>
    <t>AMI-Q411-H011</t>
  </si>
  <si>
    <t>Hyperion</t>
    <phoneticPr fontId="1"/>
  </si>
  <si>
    <t>AMI-Q411-H012</t>
  </si>
  <si>
    <t>Hyperion SheathLess</t>
    <phoneticPr fontId="1"/>
  </si>
  <si>
    <t>FUBUKI</t>
    <phoneticPr fontId="1"/>
  </si>
  <si>
    <t>AMI-Q411-H014</t>
  </si>
  <si>
    <t>Branchor series</t>
    <phoneticPr fontId="1"/>
  </si>
  <si>
    <t>Kamui series</t>
    <phoneticPr fontId="1"/>
  </si>
  <si>
    <t>AMI-Q411-H016</t>
  </si>
  <si>
    <t xml:space="preserve">Endoscopy Guidewire </t>
    <phoneticPr fontId="1"/>
  </si>
  <si>
    <t>AMI-Q411-H018</t>
  </si>
  <si>
    <t>Endoscopy Devices</t>
    <phoneticPr fontId="1"/>
  </si>
  <si>
    <t>AMI-Q411-H019</t>
  </si>
  <si>
    <t>SP Guidewire</t>
    <phoneticPr fontId="1"/>
  </si>
  <si>
    <t>AMI-Q411-H020</t>
  </si>
  <si>
    <t>CAG</t>
    <phoneticPr fontId="1"/>
  </si>
  <si>
    <t>AMI-Q411-H021</t>
  </si>
  <si>
    <t>PL Guidewire</t>
    <phoneticPr fontId="1"/>
  </si>
  <si>
    <t>AMI-Q411-H022</t>
  </si>
  <si>
    <t>Other Guidewire(AG)</t>
    <phoneticPr fontId="1"/>
  </si>
  <si>
    <t>AMI-Q411-H101</t>
    <phoneticPr fontId="1"/>
  </si>
  <si>
    <t>AMI-Q411-C101</t>
    <phoneticPr fontId="1"/>
  </si>
  <si>
    <t>Other Guidewire(AGH)</t>
    <phoneticPr fontId="1"/>
  </si>
  <si>
    <t>AMI-Q411-H102</t>
  </si>
  <si>
    <t>AMI-Q411-C102</t>
  </si>
  <si>
    <t>Other Guidewire(AGP)</t>
  </si>
  <si>
    <t>AMI-Q411-H103</t>
  </si>
  <si>
    <t>AMI-Q411-C103</t>
  </si>
  <si>
    <t>Other Guidewire(Jacket)</t>
  </si>
  <si>
    <t>AMI-Q411-H104</t>
  </si>
  <si>
    <t>AMI-Q411-C104</t>
  </si>
  <si>
    <t>Other Guiding catheter</t>
    <phoneticPr fontId="1"/>
  </si>
  <si>
    <t>Other Balloon catheter</t>
    <phoneticPr fontId="1"/>
  </si>
  <si>
    <t>GW</t>
    <phoneticPr fontId="1"/>
  </si>
  <si>
    <t>AMI-Q411-T101</t>
    <phoneticPr fontId="1"/>
  </si>
  <si>
    <t>Catheter</t>
    <phoneticPr fontId="1"/>
  </si>
  <si>
    <t>AMI-Q411-T102</t>
  </si>
  <si>
    <t>AMI-Q411-T103</t>
  </si>
  <si>
    <t>Micro catheter</t>
    <phoneticPr fontId="1"/>
  </si>
  <si>
    <t>AMI-Q411-T104</t>
  </si>
  <si>
    <t>Balloon catheter</t>
    <phoneticPr fontId="1"/>
  </si>
  <si>
    <t>AMI-Q411-T105</t>
  </si>
  <si>
    <t>The Others</t>
    <phoneticPr fontId="1"/>
  </si>
  <si>
    <t>AMI-Q411-T107</t>
  </si>
  <si>
    <t>AMI-Q411-H107</t>
    <phoneticPr fontId="1"/>
  </si>
  <si>
    <t>Filmecc</t>
    <phoneticPr fontId="1"/>
  </si>
  <si>
    <t>AMI-Q411-T108</t>
  </si>
  <si>
    <t>AMI-Q411-H108</t>
  </si>
  <si>
    <t>滅菌対象品一覧AIHM(SION series)</t>
    <phoneticPr fontId="2"/>
  </si>
  <si>
    <t>品質保証G</t>
    <phoneticPr fontId="2"/>
  </si>
  <si>
    <t>製品名</t>
    <rPh sb="0" eb="3">
      <t>セイヒンメイ</t>
    </rPh>
    <phoneticPr fontId="2"/>
  </si>
  <si>
    <t>Product Information</t>
    <phoneticPr fontId="2"/>
  </si>
  <si>
    <t>図番</t>
    <rPh sb="0" eb="2">
      <t>ズバン</t>
    </rPh>
    <phoneticPr fontId="2"/>
  </si>
  <si>
    <t>カタログコード</t>
    <phoneticPr fontId="2"/>
  </si>
  <si>
    <t>仕向け先</t>
    <rPh sb="0" eb="2">
      <t>シム</t>
    </rPh>
    <rPh sb="3" eb="4">
      <t>サキ</t>
    </rPh>
    <phoneticPr fontId="2"/>
  </si>
  <si>
    <t>Chamber</t>
    <phoneticPr fontId="2"/>
  </si>
  <si>
    <t>滅菌ファミリー</t>
    <rPh sb="0" eb="2">
      <t>メッキン</t>
    </rPh>
    <phoneticPr fontId="2"/>
  </si>
  <si>
    <t>滅菌条件</t>
    <rPh sb="0" eb="4">
      <t>メッキンジョウケン</t>
    </rPh>
    <phoneticPr fontId="2"/>
  </si>
  <si>
    <t>無菌試験
ファミリー</t>
    <rPh sb="0" eb="4">
      <t>ムキンシケン</t>
    </rPh>
    <phoneticPr fontId="1"/>
  </si>
  <si>
    <t>バイオバーデン
ファミリー</t>
    <phoneticPr fontId="2"/>
  </si>
  <si>
    <t>ｴﾝﾄﾞﾄｷｼﾝ試験
ファミリー</t>
    <rPh sb="8" eb="10">
      <t>シケン</t>
    </rPh>
    <phoneticPr fontId="1"/>
  </si>
  <si>
    <t>エアレーション
ファミリー</t>
    <phoneticPr fontId="2"/>
  </si>
  <si>
    <t>微粒汚染
ファミリー</t>
    <rPh sb="0" eb="2">
      <t>ビリュウ</t>
    </rPh>
    <rPh sb="2" eb="4">
      <t>オセン</t>
    </rPh>
    <phoneticPr fontId="1"/>
  </si>
  <si>
    <t>Length
 [mm]</t>
    <phoneticPr fontId="2"/>
  </si>
  <si>
    <t>O.D.[mm]
(Shaft or core)</t>
    <phoneticPr fontId="2"/>
  </si>
  <si>
    <t>I.D. 
[mm] (Shaft)</t>
    <phoneticPr fontId="2"/>
  </si>
  <si>
    <t>滅菌バリデーション</t>
    <rPh sb="0" eb="2">
      <t>メッキン</t>
    </rPh>
    <phoneticPr fontId="2"/>
  </si>
  <si>
    <t>製品評価レポート</t>
    <rPh sb="0" eb="4">
      <t>セイヒンヒョウカ</t>
    </rPh>
    <phoneticPr fontId="2"/>
  </si>
  <si>
    <t>薬事承認書</t>
    <rPh sb="0" eb="5">
      <t>ヤクジショウニンショ</t>
    </rPh>
    <phoneticPr fontId="2"/>
  </si>
  <si>
    <t>変更提案、品質関連連絡書</t>
    <rPh sb="0" eb="4">
      <t>ヘンコウテイアン</t>
    </rPh>
    <rPh sb="5" eb="11">
      <t>ヒンシツカンレンレンラク</t>
    </rPh>
    <rPh sb="11" eb="12">
      <t>ショ</t>
    </rPh>
    <phoneticPr fontId="2"/>
  </si>
  <si>
    <t>A</t>
    <phoneticPr fontId="2"/>
  </si>
  <si>
    <t>B</t>
    <phoneticPr fontId="2"/>
  </si>
  <si>
    <t>C</t>
    <phoneticPr fontId="2"/>
  </si>
  <si>
    <t>D</t>
    <phoneticPr fontId="2"/>
  </si>
  <si>
    <t>Guide wire circular type</t>
  </si>
  <si>
    <t>50°C, 300 minutes   Sterilization</t>
  </si>
  <si>
    <t>①</t>
  </si>
  <si>
    <t>AHW14R001S US</t>
    <phoneticPr fontId="2"/>
  </si>
  <si>
    <t>AHW14R301S US</t>
    <phoneticPr fontId="2"/>
  </si>
  <si>
    <t>AHW14R001J US</t>
    <phoneticPr fontId="2"/>
  </si>
  <si>
    <t>AHW14R301J US</t>
    <phoneticPr fontId="2"/>
  </si>
  <si>
    <t>AHW14R004S US</t>
    <phoneticPr fontId="2"/>
  </si>
  <si>
    <t>AHW14R004J US</t>
    <phoneticPr fontId="2"/>
  </si>
  <si>
    <t>AHW14R304S US</t>
    <phoneticPr fontId="2"/>
  </si>
  <si>
    <t>AHW14R304J US</t>
    <phoneticPr fontId="2"/>
  </si>
  <si>
    <t>AH14R104SR JP</t>
    <phoneticPr fontId="2"/>
  </si>
  <si>
    <t>VAL2003002-2、VAL2008008-21, TMVAL2104004-2［V1］、AMD-I210603</t>
  </si>
  <si>
    <t>AMD-DA41431031, AMD-Q210326,AMD-Q220850</t>
  </si>
  <si>
    <t>AMC-C181530, AMC-C210506</t>
  </si>
  <si>
    <t>AH14R004SR JP</t>
    <phoneticPr fontId="2"/>
  </si>
  <si>
    <t>AMD-DA41431032, AMD-Q210326,AMD-Q220850</t>
  </si>
  <si>
    <t>AMC-C181530 AMC-C210506</t>
  </si>
  <si>
    <t>AH14R001SR JP</t>
    <phoneticPr fontId="2"/>
  </si>
  <si>
    <t xml:space="preserve">VAL2003002-2、VAL2008008-21, AMD-Q210854 </t>
  </si>
  <si>
    <t>AMD-DA41361009, AMD-Q210307</t>
  </si>
  <si>
    <t>AHW14R001S CN 
(use Tyvek)</t>
    <phoneticPr fontId="2"/>
  </si>
  <si>
    <t>AH14R101SR JP</t>
    <phoneticPr fontId="2"/>
  </si>
  <si>
    <t>AH14R017SR JP</t>
    <phoneticPr fontId="2"/>
  </si>
  <si>
    <t>AMD-DA41611009</t>
  </si>
  <si>
    <t>PTCA(AGH)</t>
    <phoneticPr fontId="2"/>
  </si>
  <si>
    <t>AHW14R017J KR</t>
    <phoneticPr fontId="2"/>
  </si>
  <si>
    <t>KR</t>
    <phoneticPr fontId="2"/>
  </si>
  <si>
    <t>AMC-C191591</t>
  </si>
  <si>
    <t>AHW14R317J KR</t>
    <phoneticPr fontId="2"/>
  </si>
  <si>
    <t>AHW14R017S KR</t>
    <phoneticPr fontId="2"/>
  </si>
  <si>
    <t>AHW14R317S KR</t>
    <phoneticPr fontId="2"/>
  </si>
  <si>
    <t>AHW14R304P US</t>
    <phoneticPr fontId="2"/>
  </si>
  <si>
    <t>US</t>
    <phoneticPr fontId="2"/>
  </si>
  <si>
    <t>AMC-C191748</t>
  </si>
  <si>
    <t>AHW14R104S US</t>
    <phoneticPr fontId="2"/>
  </si>
  <si>
    <t>AHW14R104J US</t>
    <phoneticPr fontId="2"/>
  </si>
  <si>
    <t>AHW14R104P US</t>
    <phoneticPr fontId="2"/>
  </si>
  <si>
    <t>AHW14R301P US</t>
    <phoneticPr fontId="2"/>
  </si>
  <si>
    <t>AHW14R101P US</t>
    <phoneticPr fontId="2"/>
  </si>
  <si>
    <t>AHW14R101S US</t>
    <phoneticPr fontId="2"/>
  </si>
  <si>
    <t>AHW14R101J US</t>
    <phoneticPr fontId="2"/>
  </si>
  <si>
    <t>AHW14R017S CN</t>
    <phoneticPr fontId="2"/>
  </si>
  <si>
    <t xml:space="preserve">AMD-Q220878、VAL2303006 </t>
  </si>
  <si>
    <t>AMD-DA41611009,AMD-Q190811(テクニカルレポート）AMD-Q231642</t>
  </si>
  <si>
    <t>AMC-C191507, AMC-C220187</t>
  </si>
  <si>
    <t>AHW14R317S CN</t>
    <phoneticPr fontId="2"/>
  </si>
  <si>
    <t>AHW14R017J CN</t>
    <phoneticPr fontId="2"/>
  </si>
  <si>
    <t>AHW14R317J CN</t>
    <phoneticPr fontId="2"/>
  </si>
  <si>
    <t>AH14R101PR JP</t>
    <phoneticPr fontId="2"/>
  </si>
  <si>
    <t>AMD-Q190804</t>
  </si>
  <si>
    <t>AH14R104PR JP</t>
    <phoneticPr fontId="2"/>
  </si>
  <si>
    <t>AH14R017PR JP</t>
    <phoneticPr fontId="2"/>
  </si>
  <si>
    <t>NO CE
(インド)</t>
    <phoneticPr fontId="2"/>
  </si>
  <si>
    <t>AHW14R101S KR</t>
    <phoneticPr fontId="2"/>
  </si>
  <si>
    <t>AHW14R101J KR</t>
    <phoneticPr fontId="2"/>
  </si>
  <si>
    <t>AHW14R104S KR</t>
    <phoneticPr fontId="2"/>
  </si>
  <si>
    <t>AHW14R104J KR</t>
    <phoneticPr fontId="2"/>
  </si>
  <si>
    <t>PCI GuideWire SION blue 180cm</t>
    <phoneticPr fontId="2"/>
  </si>
  <si>
    <t>AHW14R004S SA</t>
    <phoneticPr fontId="2"/>
  </si>
  <si>
    <t>SA</t>
    <phoneticPr fontId="2"/>
  </si>
  <si>
    <t>打合記録　AMR-Q250405 　</t>
  </si>
  <si>
    <t>PCI GuideWire SION blue 180cm J</t>
    <phoneticPr fontId="2"/>
  </si>
  <si>
    <t>AHW14R004J SA</t>
    <phoneticPr fontId="2"/>
  </si>
  <si>
    <t>AHW14R001S CN 
(use PS-55)</t>
    <phoneticPr fontId="2"/>
  </si>
  <si>
    <t>VAL2308011-21</t>
  </si>
  <si>
    <t>AHW14R301S CN</t>
    <phoneticPr fontId="2"/>
  </si>
  <si>
    <t>AHW14R004S CN
(use Tyvek)</t>
    <phoneticPr fontId="2"/>
  </si>
  <si>
    <t>VA0223-01, VA0226-01</t>
  </si>
  <si>
    <t>AHW14R004S CN
(use PS-55)</t>
    <phoneticPr fontId="2"/>
  </si>
  <si>
    <t>AHW14R304S CN</t>
    <phoneticPr fontId="2"/>
  </si>
  <si>
    <t>AHW14R004J CN</t>
    <phoneticPr fontId="2"/>
  </si>
  <si>
    <t>AHW14R304J CN</t>
    <phoneticPr fontId="2"/>
  </si>
  <si>
    <t>AHW14R001S NOCE</t>
    <phoneticPr fontId="2"/>
  </si>
  <si>
    <t>NO CE</t>
    <phoneticPr fontId="2"/>
  </si>
  <si>
    <t>AHW14R001J NOCE</t>
    <phoneticPr fontId="2"/>
  </si>
  <si>
    <t>AHW14R301S NOCE</t>
    <phoneticPr fontId="2"/>
  </si>
  <si>
    <t xml:space="preserve">AMD-Q220819 </t>
  </si>
  <si>
    <t>AMD-DA41771056</t>
  </si>
  <si>
    <t>AMC-C220059</t>
  </si>
  <si>
    <t>AHW14R301J NOCE</t>
    <phoneticPr fontId="2"/>
  </si>
  <si>
    <t>AHW14R101S NOCE</t>
    <phoneticPr fontId="2"/>
  </si>
  <si>
    <t>AHW14R101J NOCE</t>
    <phoneticPr fontId="2"/>
  </si>
  <si>
    <t>AHW14R101P NOCE</t>
    <phoneticPr fontId="2"/>
  </si>
  <si>
    <t>AHW14R301P NOCE</t>
    <phoneticPr fontId="2"/>
  </si>
  <si>
    <t>AHW14R004S NOCE</t>
    <phoneticPr fontId="2"/>
  </si>
  <si>
    <t>AHW14R004J NOCE</t>
    <phoneticPr fontId="2"/>
  </si>
  <si>
    <t>AHW14R304S NOCE</t>
    <phoneticPr fontId="2"/>
  </si>
  <si>
    <t>AHW14R304J NOCE</t>
    <phoneticPr fontId="2"/>
  </si>
  <si>
    <t>AHW14R104S NOCE</t>
    <phoneticPr fontId="2"/>
  </si>
  <si>
    <t>AHW14R104J NOCE</t>
    <phoneticPr fontId="2"/>
  </si>
  <si>
    <t>AHW14R104P NOCE</t>
    <phoneticPr fontId="2"/>
  </si>
  <si>
    <t>AHW14R304P NOCE</t>
    <phoneticPr fontId="2"/>
  </si>
  <si>
    <t>AHW14R017S NOCE</t>
    <phoneticPr fontId="2"/>
  </si>
  <si>
    <t>AHW14R317S NOCE</t>
    <phoneticPr fontId="2"/>
  </si>
  <si>
    <t>AHW14R017J NOCE</t>
    <phoneticPr fontId="2"/>
  </si>
  <si>
    <t>AHW14R317J NOCE</t>
    <phoneticPr fontId="2"/>
  </si>
  <si>
    <t>AHW14R017P NOCE</t>
    <phoneticPr fontId="2"/>
  </si>
  <si>
    <t>AHW14R317P NOCE</t>
    <phoneticPr fontId="2"/>
  </si>
  <si>
    <t>AHW14R101P KR</t>
    <phoneticPr fontId="2"/>
  </si>
  <si>
    <t xml:space="preserve"> </t>
  </si>
  <si>
    <t>AHW14R301P KR</t>
    <phoneticPr fontId="2"/>
  </si>
  <si>
    <t>AHW14R104P KR</t>
    <phoneticPr fontId="2"/>
  </si>
  <si>
    <t>AHW14R304P KR</t>
    <phoneticPr fontId="2"/>
  </si>
  <si>
    <t>APW14R310J NOCE</t>
    <phoneticPr fontId="2"/>
  </si>
  <si>
    <t>APW14R010J NOCE</t>
    <phoneticPr fontId="2"/>
  </si>
  <si>
    <t>APW14R310P NOCE</t>
    <phoneticPr fontId="2"/>
  </si>
  <si>
    <t>APW14R010P NOCE</t>
    <phoneticPr fontId="2"/>
  </si>
  <si>
    <t>APW14R310S NOCE</t>
    <phoneticPr fontId="2"/>
  </si>
  <si>
    <t>APW14R010S NOCE</t>
    <phoneticPr fontId="2"/>
  </si>
  <si>
    <t>AP14R310SR JP</t>
    <phoneticPr fontId="2"/>
  </si>
  <si>
    <t>J-sales</t>
    <phoneticPr fontId="2"/>
  </si>
  <si>
    <t>VAL2003002-2、VAL2008008-21, AMD-Q220859, AMD-Q230875, TMVAL2302001-2</t>
  </si>
  <si>
    <t>AMD-DA41441008 AMD-Q240305, AMD-Q240308, AMD-Q240306</t>
  </si>
  <si>
    <t>AMC-C181699</t>
  </si>
  <si>
    <t>AP14R010SR JP</t>
    <phoneticPr fontId="2"/>
  </si>
  <si>
    <t>VAL2003002-2、VAL2008008-21,AMD-Q220859, AMD-Q230875, TMVAL2302001-2</t>
  </si>
  <si>
    <t>AP14R310PR JP</t>
    <phoneticPr fontId="2"/>
  </si>
  <si>
    <t>AP14R010PR JP</t>
    <phoneticPr fontId="2"/>
  </si>
  <si>
    <t>APW14R310J US</t>
    <phoneticPr fontId="2"/>
  </si>
  <si>
    <t xml:space="preserve"> AMD-Q240305, AMD-Q240308, AMD-Q240306</t>
  </si>
  <si>
    <t>APW14R010J US</t>
    <phoneticPr fontId="2"/>
  </si>
  <si>
    <t>APW14R310P US</t>
    <phoneticPr fontId="2"/>
  </si>
  <si>
    <t>APW14R010P US</t>
    <phoneticPr fontId="2"/>
  </si>
  <si>
    <t>APW14R310S US</t>
    <phoneticPr fontId="2"/>
  </si>
  <si>
    <t>APW14R010S US</t>
    <phoneticPr fontId="2"/>
  </si>
  <si>
    <t>APW14R310J CN</t>
    <phoneticPr fontId="2"/>
  </si>
  <si>
    <t>APW14R010J CN</t>
    <phoneticPr fontId="2"/>
  </si>
  <si>
    <t>APW14R310S CN</t>
    <phoneticPr fontId="2"/>
  </si>
  <si>
    <t>APW14R010S CN</t>
    <phoneticPr fontId="2"/>
  </si>
  <si>
    <t>APW14R310P CN</t>
    <phoneticPr fontId="2"/>
  </si>
  <si>
    <t>APW14R010P CN</t>
    <phoneticPr fontId="2"/>
  </si>
  <si>
    <t>滅菌対象品一覧AIHM(Gaia series)</t>
    <phoneticPr fontId="2"/>
  </si>
  <si>
    <t>O.D.[mm]
 (Shaft or core)</t>
    <phoneticPr fontId="2"/>
  </si>
  <si>
    <t>AHW14R007P CN</t>
    <phoneticPr fontId="2"/>
  </si>
  <si>
    <t>AHW14R307P CN</t>
    <phoneticPr fontId="2"/>
  </si>
  <si>
    <t>AHW14R007S CN</t>
    <phoneticPr fontId="2"/>
  </si>
  <si>
    <t>AHW14R307S CN</t>
    <phoneticPr fontId="2"/>
  </si>
  <si>
    <t>AHW14R008P CN</t>
    <phoneticPr fontId="2"/>
  </si>
  <si>
    <t>AHW14R308P CN</t>
    <phoneticPr fontId="2"/>
  </si>
  <si>
    <t>AHW14R008S CN</t>
    <phoneticPr fontId="2"/>
  </si>
  <si>
    <t>AHW14R308S CN</t>
    <phoneticPr fontId="2"/>
  </si>
  <si>
    <t>AHW14R011P CN</t>
    <phoneticPr fontId="2"/>
  </si>
  <si>
    <t>AHW14R311P CN</t>
    <phoneticPr fontId="2"/>
  </si>
  <si>
    <t>AHW14R011S CN</t>
    <phoneticPr fontId="2"/>
  </si>
  <si>
    <t>AHW14R311S CN</t>
    <phoneticPr fontId="2"/>
  </si>
  <si>
    <t>IVR(AGH)</t>
    <phoneticPr fontId="2"/>
  </si>
  <si>
    <t>N/A</t>
    <phoneticPr fontId="2"/>
  </si>
  <si>
    <t>PENG1907017</t>
  </si>
  <si>
    <t>AMC-C171513</t>
  </si>
  <si>
    <t>AHW14R007P US</t>
    <phoneticPr fontId="2"/>
  </si>
  <si>
    <t>AHW14R307P US</t>
    <phoneticPr fontId="2"/>
  </si>
  <si>
    <t>AHW14R007S US</t>
    <phoneticPr fontId="2"/>
  </si>
  <si>
    <t>AHW14R307S US</t>
    <phoneticPr fontId="2"/>
  </si>
  <si>
    <t>AHW14R008P US</t>
    <phoneticPr fontId="2"/>
  </si>
  <si>
    <t>AHW14R308P US</t>
    <phoneticPr fontId="2"/>
  </si>
  <si>
    <t>AHW14R008S US</t>
    <phoneticPr fontId="2"/>
  </si>
  <si>
    <t>AHW14R308S US</t>
    <phoneticPr fontId="2"/>
  </si>
  <si>
    <t>AHW14R011P US</t>
    <phoneticPr fontId="2"/>
  </si>
  <si>
    <t>VAL2003002-2、VAL2008008-21、AMD-Q220882, TMVAL2401001-2</t>
  </si>
  <si>
    <t>AMD-Q240317</t>
  </si>
  <si>
    <t>AHW14R311P US</t>
    <phoneticPr fontId="2"/>
  </si>
  <si>
    <t>AHW14R011S US</t>
    <phoneticPr fontId="2"/>
  </si>
  <si>
    <t>AHW14R311S US</t>
    <phoneticPr fontId="2"/>
  </si>
  <si>
    <t>AH14R007SR JP</t>
    <phoneticPr fontId="2"/>
  </si>
  <si>
    <t>AMD-DA41401007</t>
  </si>
  <si>
    <t>AH14R007PR JP</t>
    <phoneticPr fontId="2"/>
  </si>
  <si>
    <t>AH14R008SR JP</t>
    <phoneticPr fontId="2"/>
  </si>
  <si>
    <t>AMD-DA41471007</t>
  </si>
  <si>
    <t>AH14R008PR JP</t>
    <phoneticPr fontId="2"/>
  </si>
  <si>
    <t>AH14R011SR JP</t>
    <phoneticPr fontId="2"/>
  </si>
  <si>
    <t>AH14R011PR JP</t>
    <phoneticPr fontId="2"/>
  </si>
  <si>
    <t>PH18R102PR JP</t>
    <phoneticPr fontId="2"/>
  </si>
  <si>
    <t>AMD-DA41561007</t>
  </si>
  <si>
    <t>AMC-C181594</t>
  </si>
  <si>
    <t>PH18R202PR JP</t>
    <phoneticPr fontId="2"/>
  </si>
  <si>
    <t>PH18R302PR JP</t>
    <phoneticPr fontId="2"/>
  </si>
  <si>
    <t>PH18R102SR JP</t>
    <phoneticPr fontId="2"/>
  </si>
  <si>
    <t>PH18R202SR JP</t>
    <phoneticPr fontId="2"/>
  </si>
  <si>
    <t>PH18R302SR JP</t>
    <phoneticPr fontId="2"/>
  </si>
  <si>
    <t>×</t>
    <phoneticPr fontId="2"/>
  </si>
  <si>
    <t>PHW18R102S CN</t>
    <phoneticPr fontId="2"/>
  </si>
  <si>
    <t>AMD-Q190816</t>
  </si>
  <si>
    <t>AMD-DG05019008/AMD-DA41561007</t>
  </si>
  <si>
    <t>AMC-C191553</t>
  </si>
  <si>
    <t>PHW18R102P CN</t>
    <phoneticPr fontId="2"/>
  </si>
  <si>
    <t>PHW18R202S CN</t>
    <phoneticPr fontId="2"/>
  </si>
  <si>
    <t>PHW18R202P CN</t>
    <phoneticPr fontId="2"/>
  </si>
  <si>
    <t>PHW18R302S CN</t>
    <phoneticPr fontId="2"/>
  </si>
  <si>
    <t>PHW18R302P CN</t>
    <phoneticPr fontId="2"/>
  </si>
  <si>
    <t>AH14R007PR CN</t>
    <phoneticPr fontId="2"/>
  </si>
  <si>
    <t>CHINA</t>
    <phoneticPr fontId="2"/>
  </si>
  <si>
    <t xml:space="preserve">AIH:AMD-Q200865, VAL2103011-21 AIT:AMO-Q201008, VA0199-1 </t>
  </si>
  <si>
    <t>AMC-C240088</t>
  </si>
  <si>
    <t>AH14R007SR CN</t>
    <phoneticPr fontId="2"/>
  </si>
  <si>
    <t>AH14R307PR CN</t>
    <phoneticPr fontId="2"/>
  </si>
  <si>
    <t>AH14R307SR CN</t>
    <phoneticPr fontId="2"/>
  </si>
  <si>
    <t>AH14R008PR CN</t>
    <phoneticPr fontId="2"/>
  </si>
  <si>
    <t>AH14R008SR CN</t>
    <phoneticPr fontId="2"/>
  </si>
  <si>
    <t>AH14R308PR CN</t>
    <phoneticPr fontId="2"/>
  </si>
  <si>
    <t>AH14R308SR CN</t>
    <phoneticPr fontId="2"/>
  </si>
  <si>
    <t>AH14R011PR CN</t>
    <phoneticPr fontId="2"/>
  </si>
  <si>
    <t>AH14R011SR CN</t>
    <phoneticPr fontId="2"/>
  </si>
  <si>
    <t>AH14R311PR CN</t>
    <phoneticPr fontId="2"/>
  </si>
  <si>
    <t>AH14R311SR CN</t>
    <phoneticPr fontId="2"/>
  </si>
  <si>
    <t>AHW14R007P NOCE</t>
    <phoneticPr fontId="2"/>
  </si>
  <si>
    <t>AHW14R307P NOCE</t>
    <phoneticPr fontId="2"/>
  </si>
  <si>
    <t>AHW14R007S NOCE</t>
    <phoneticPr fontId="2"/>
  </si>
  <si>
    <t>AHW14R307S NOCE</t>
    <phoneticPr fontId="2"/>
  </si>
  <si>
    <t>AHW14R008P NOCE</t>
    <phoneticPr fontId="2"/>
  </si>
  <si>
    <t>AHW14R308P NOCE</t>
    <phoneticPr fontId="2"/>
  </si>
  <si>
    <t>AHW14R008S NOCE</t>
    <phoneticPr fontId="2"/>
  </si>
  <si>
    <t>AHW14R308S NOCE</t>
    <phoneticPr fontId="2"/>
  </si>
  <si>
    <t>AHW14R011P NOCE</t>
    <phoneticPr fontId="2"/>
  </si>
  <si>
    <t>AHW14R311P NOCE</t>
    <phoneticPr fontId="2"/>
  </si>
  <si>
    <t>AHW14R011S NOCE</t>
    <phoneticPr fontId="2"/>
  </si>
  <si>
    <t>AHW14R311S NOCE</t>
    <phoneticPr fontId="2"/>
  </si>
  <si>
    <t>PHW18R202P NOCE</t>
    <phoneticPr fontId="2"/>
  </si>
  <si>
    <t>FR議事録AMD-DA41282076、品質連絡書AMC-Q210225、設計移管総括報告書AMD-DA41282076</t>
    <phoneticPr fontId="2"/>
  </si>
  <si>
    <t>PHW18R302P NOCE</t>
    <phoneticPr fontId="2"/>
  </si>
  <si>
    <t>PHW18R102P NOCE</t>
    <phoneticPr fontId="2"/>
  </si>
  <si>
    <t>PHW18R302S NOCE</t>
    <phoneticPr fontId="2"/>
  </si>
  <si>
    <t>PHW18R102S NOCE</t>
    <phoneticPr fontId="2"/>
  </si>
  <si>
    <t>PHW18R202S NOCE</t>
    <phoneticPr fontId="2"/>
  </si>
  <si>
    <t>D</t>
  </si>
  <si>
    <t>AMD-Q210803、AMD-Q210804</t>
  </si>
  <si>
    <t>AMD-DA41311007,AMD-Q201411</t>
  </si>
  <si>
    <t>AMC-C181699, AMC-C191677</t>
  </si>
  <si>
    <t>TCM:AMD-Q230303, AMD-Q230304</t>
  </si>
  <si>
    <t>VAL2003002-2、VAL2008008-21
TCM:AMD-Q210840</t>
  </si>
  <si>
    <t>TCM：AMD-Q230303, AMD-Q230304</t>
  </si>
  <si>
    <t>AMD-DA41221007、AMD-DA41222008,AMD-Q201411</t>
  </si>
  <si>
    <t>滅菌対象品一覧AIHM(Fielder series)</t>
    <phoneticPr fontId="2"/>
  </si>
  <si>
    <t>O.D.
[mm]
 (Shaft 
or core)</t>
    <phoneticPr fontId="2"/>
  </si>
  <si>
    <t>PTCA(AGP)</t>
    <phoneticPr fontId="2"/>
  </si>
  <si>
    <t>AGP140301J CE4</t>
    <phoneticPr fontId="2"/>
  </si>
  <si>
    <t>NA</t>
    <phoneticPr fontId="2"/>
  </si>
  <si>
    <t>AGP140000 CE4</t>
    <phoneticPr fontId="2"/>
  </si>
  <si>
    <t>AGP140301 CE4</t>
    <phoneticPr fontId="2"/>
  </si>
  <si>
    <t>AGP140001J CE4</t>
    <phoneticPr fontId="2"/>
  </si>
  <si>
    <t>AGP140001 CE4</t>
    <phoneticPr fontId="2"/>
  </si>
  <si>
    <t>AGP140302 CE4</t>
    <phoneticPr fontId="2"/>
  </si>
  <si>
    <t>AGP140002 CE4</t>
    <phoneticPr fontId="2"/>
  </si>
  <si>
    <t>AGP140000J CE4</t>
    <phoneticPr fontId="2"/>
  </si>
  <si>
    <t>AGP140300 CE4</t>
    <phoneticPr fontId="2"/>
  </si>
  <si>
    <t>APW14R305S NOCE</t>
    <phoneticPr fontId="2"/>
  </si>
  <si>
    <t>APW14R005S NOCE</t>
    <phoneticPr fontId="2"/>
  </si>
  <si>
    <t>APW14R309S NOCE</t>
    <phoneticPr fontId="2"/>
  </si>
  <si>
    <t>APW14R009S NOCE</t>
    <phoneticPr fontId="2"/>
  </si>
  <si>
    <t>AGP140301J NOCE</t>
    <phoneticPr fontId="2"/>
  </si>
  <si>
    <t>AGP140301 NOCE</t>
    <phoneticPr fontId="2"/>
  </si>
  <si>
    <t>AGP140001J NOCE</t>
    <phoneticPr fontId="2"/>
  </si>
  <si>
    <t>AGP140001 NOCE</t>
    <phoneticPr fontId="2"/>
  </si>
  <si>
    <t>AGP140302 NOCE</t>
    <phoneticPr fontId="2"/>
  </si>
  <si>
    <t>AGP140002 NOCE</t>
    <phoneticPr fontId="2"/>
  </si>
  <si>
    <t>AGP140000J NOCE</t>
    <phoneticPr fontId="2"/>
  </si>
  <si>
    <t>AGP140300 NOCE</t>
    <phoneticPr fontId="2"/>
  </si>
  <si>
    <t>AGP140000 NOCE</t>
    <phoneticPr fontId="2"/>
  </si>
  <si>
    <t>CE</t>
    <phoneticPr fontId="2"/>
  </si>
  <si>
    <t>AGP140000 MDR</t>
    <phoneticPr fontId="2"/>
  </si>
  <si>
    <t>AGP140301R JP</t>
    <phoneticPr fontId="2"/>
  </si>
  <si>
    <t>AGP140001R JP</t>
    <phoneticPr fontId="2"/>
  </si>
  <si>
    <t>AGP140301J US</t>
    <phoneticPr fontId="2"/>
  </si>
  <si>
    <t>AGP140001J US</t>
    <phoneticPr fontId="2"/>
  </si>
  <si>
    <t>AGP140301 US</t>
    <phoneticPr fontId="2"/>
  </si>
  <si>
    <t>AGP140001 US</t>
    <phoneticPr fontId="2"/>
  </si>
  <si>
    <t>AGP140300J US</t>
    <phoneticPr fontId="2"/>
  </si>
  <si>
    <t>AGP140000J US</t>
    <phoneticPr fontId="2"/>
  </si>
  <si>
    <t>AGP140300 US</t>
    <phoneticPr fontId="2"/>
  </si>
  <si>
    <t>AGP140000 US</t>
    <phoneticPr fontId="2"/>
  </si>
  <si>
    <t>APW14R309S US</t>
    <phoneticPr fontId="2"/>
  </si>
  <si>
    <t>APW14R009S US</t>
    <phoneticPr fontId="2"/>
  </si>
  <si>
    <t>APW14R305S US</t>
    <phoneticPr fontId="2"/>
  </si>
  <si>
    <t>APW14R005S US</t>
    <phoneticPr fontId="2"/>
  </si>
  <si>
    <t>AGP140302 US</t>
    <phoneticPr fontId="2"/>
  </si>
  <si>
    <t>AGP140002 US</t>
    <phoneticPr fontId="2"/>
  </si>
  <si>
    <t>ASAHI PTCA Guide Wire Fielder FC 300cm J</t>
    <phoneticPr fontId="2"/>
  </si>
  <si>
    <t>AGP140301 KR</t>
    <phoneticPr fontId="2"/>
  </si>
  <si>
    <t>AGP140001 KR</t>
    <phoneticPr fontId="2"/>
  </si>
  <si>
    <t>AGP140000 KR</t>
    <phoneticPr fontId="2"/>
  </si>
  <si>
    <t>APW14R305S CN</t>
    <phoneticPr fontId="2"/>
  </si>
  <si>
    <t>APW14R005S CN</t>
    <phoneticPr fontId="2"/>
  </si>
  <si>
    <t>APW14R309S CN</t>
    <phoneticPr fontId="2"/>
  </si>
  <si>
    <t>APW14R009S CN</t>
    <phoneticPr fontId="2"/>
  </si>
  <si>
    <t>AGP140300J CN</t>
    <phoneticPr fontId="2"/>
  </si>
  <si>
    <t>AGP140300 CN</t>
    <phoneticPr fontId="2"/>
  </si>
  <si>
    <t>AGP140000J CN</t>
    <phoneticPr fontId="2"/>
  </si>
  <si>
    <t>AGP140000 CN</t>
    <phoneticPr fontId="2"/>
  </si>
  <si>
    <t>AGP140302 CN</t>
    <phoneticPr fontId="2"/>
  </si>
  <si>
    <t>AGP140002 CN</t>
    <phoneticPr fontId="2"/>
  </si>
  <si>
    <t>AGP140301J CN</t>
    <phoneticPr fontId="2"/>
  </si>
  <si>
    <t>AGP140001J CN</t>
    <phoneticPr fontId="2"/>
  </si>
  <si>
    <t>AGP140301 CN</t>
    <phoneticPr fontId="2"/>
  </si>
  <si>
    <t>AGP140001 CN</t>
    <phoneticPr fontId="2"/>
  </si>
  <si>
    <t>AGP140000R JP</t>
    <phoneticPr fontId="2"/>
  </si>
  <si>
    <t>滅菌対象品一覧AIHM(Gladius and Halberd)</t>
    <phoneticPr fontId="2"/>
  </si>
  <si>
    <t>IVR(AGP)</t>
    <phoneticPr fontId="2"/>
  </si>
  <si>
    <t>PP14R100PR JP</t>
    <phoneticPr fontId="2"/>
  </si>
  <si>
    <t>PP14R200PR JP</t>
    <phoneticPr fontId="2"/>
  </si>
  <si>
    <t>PP14R300PR JP</t>
    <phoneticPr fontId="2"/>
  </si>
  <si>
    <t>PP14R100SR JP</t>
    <phoneticPr fontId="2"/>
  </si>
  <si>
    <t>PP14R200SR JP</t>
    <phoneticPr fontId="2"/>
  </si>
  <si>
    <t>PP14R300SR JP</t>
    <phoneticPr fontId="2"/>
  </si>
  <si>
    <t>PP18R100PR JP</t>
    <phoneticPr fontId="2"/>
  </si>
  <si>
    <t>VAL2003002-2、VAL2008008-21</t>
    <phoneticPr fontId="2"/>
  </si>
  <si>
    <t>AMD-DA41541007</t>
    <phoneticPr fontId="2"/>
  </si>
  <si>
    <t>AMC-C181571</t>
    <phoneticPr fontId="2"/>
  </si>
  <si>
    <t>PP18R200PR JP</t>
    <phoneticPr fontId="2"/>
  </si>
  <si>
    <t>PP18R300PR JP</t>
    <phoneticPr fontId="2"/>
  </si>
  <si>
    <t>PP18R100SR JP</t>
    <phoneticPr fontId="2"/>
  </si>
  <si>
    <t>PP18R200SR JP</t>
    <phoneticPr fontId="2"/>
  </si>
  <si>
    <t>ASAHI Peripheral Guide Wire Gladius18 straight 300cm</t>
    <phoneticPr fontId="2"/>
  </si>
  <si>
    <t>PP18R300SR JP</t>
    <phoneticPr fontId="2"/>
  </si>
  <si>
    <t>PH14R101SR JP</t>
    <phoneticPr fontId="2"/>
  </si>
  <si>
    <t>PH14R201SR JP</t>
    <phoneticPr fontId="2"/>
  </si>
  <si>
    <t>PH14R301SR JP</t>
    <phoneticPr fontId="2"/>
  </si>
  <si>
    <t>PH14R101PR JP</t>
    <phoneticPr fontId="2"/>
  </si>
  <si>
    <t>PH14R201PR JP</t>
    <phoneticPr fontId="2"/>
  </si>
  <si>
    <t>PH14R301PR JP</t>
    <phoneticPr fontId="2"/>
  </si>
  <si>
    <t>PH18R101SR JP</t>
    <phoneticPr fontId="2"/>
  </si>
  <si>
    <t>AMD-DA41601007</t>
  </si>
  <si>
    <t>PH18R201SR JP</t>
    <phoneticPr fontId="2"/>
  </si>
  <si>
    <t>PH18R301SR JP</t>
    <phoneticPr fontId="2"/>
  </si>
  <si>
    <t>PH18R101PR JP</t>
    <phoneticPr fontId="2"/>
  </si>
  <si>
    <t>PH18R201PR JP</t>
    <phoneticPr fontId="2"/>
  </si>
  <si>
    <t>PH18R301PR JP</t>
    <phoneticPr fontId="2"/>
  </si>
  <si>
    <t>PPW14R100S CN</t>
    <phoneticPr fontId="2"/>
  </si>
  <si>
    <t>AMD-DG05019008/AMD-DA41551008</t>
  </si>
  <si>
    <t>PPW14R100P CN</t>
    <phoneticPr fontId="2"/>
  </si>
  <si>
    <t>PPW14R200S CN</t>
    <phoneticPr fontId="2"/>
  </si>
  <si>
    <t>PPW14R200P CN</t>
    <phoneticPr fontId="2"/>
  </si>
  <si>
    <t>PPW14R300S CN</t>
    <phoneticPr fontId="2"/>
  </si>
  <si>
    <t>PPW14R300P CN</t>
    <phoneticPr fontId="2"/>
  </si>
  <si>
    <t>PPW18R100S CN</t>
    <phoneticPr fontId="2"/>
  </si>
  <si>
    <t>AMD-DG05019008/AMD-DA41541007</t>
  </si>
  <si>
    <t>PPW18R100P CN</t>
    <phoneticPr fontId="2"/>
  </si>
  <si>
    <t>PPW18R200S CN</t>
    <phoneticPr fontId="2"/>
  </si>
  <si>
    <t>PPW18R200P CN</t>
    <phoneticPr fontId="2"/>
  </si>
  <si>
    <t>PPW18R300S CN</t>
    <phoneticPr fontId="2"/>
  </si>
  <si>
    <t>PPW18R300P CN</t>
    <phoneticPr fontId="2"/>
  </si>
  <si>
    <t>PHW14R101S CN</t>
    <phoneticPr fontId="2"/>
  </si>
  <si>
    <t>AMD-DG05019008/AMD-DA41591007</t>
  </si>
  <si>
    <t>PHW14R101P CN</t>
    <phoneticPr fontId="2"/>
  </si>
  <si>
    <t>PHW14R201S CN</t>
    <phoneticPr fontId="2"/>
  </si>
  <si>
    <t>PHW14R201P CN</t>
    <phoneticPr fontId="2"/>
  </si>
  <si>
    <t>PHW14R301S CN</t>
    <phoneticPr fontId="2"/>
  </si>
  <si>
    <t>PHW14R301P CN</t>
    <phoneticPr fontId="2"/>
  </si>
  <si>
    <t>PHW18R101S CN</t>
    <phoneticPr fontId="2"/>
  </si>
  <si>
    <t>AMD-DG05019008/AMD-DA41601007</t>
  </si>
  <si>
    <t>PHW18R101P CN</t>
    <phoneticPr fontId="2"/>
  </si>
  <si>
    <t>PHW18R201S CN</t>
    <phoneticPr fontId="2"/>
  </si>
  <si>
    <t>PHW18R201P CN</t>
    <phoneticPr fontId="2"/>
  </si>
  <si>
    <t>PHW18R301S CN</t>
    <phoneticPr fontId="2"/>
  </si>
  <si>
    <t>PHW18R301P CN</t>
    <phoneticPr fontId="2"/>
  </si>
  <si>
    <t>AP14R025S JP</t>
    <phoneticPr fontId="2"/>
  </si>
  <si>
    <t>AMD-Q180821</t>
  </si>
  <si>
    <t>AMD-DG40241152</t>
  </si>
  <si>
    <t>AMC-C191691</t>
  </si>
  <si>
    <t>AP14R025P JP</t>
    <phoneticPr fontId="2"/>
  </si>
  <si>
    <t>AP14R325S JP</t>
    <phoneticPr fontId="2"/>
  </si>
  <si>
    <t>AP14R325P JP</t>
    <phoneticPr fontId="2"/>
  </si>
  <si>
    <t>AP14R025S-SR JP</t>
    <phoneticPr fontId="2"/>
  </si>
  <si>
    <t>AMD-Q230878</t>
  </si>
  <si>
    <t>AMD-DA46371037, AMD-DA46371040, AMD-DA46371105</t>
  </si>
  <si>
    <t>AMC-C240124</t>
  </si>
  <si>
    <t>AP14R325S-SR JP</t>
    <phoneticPr fontId="2"/>
  </si>
  <si>
    <t>PHW14R101S CE5</t>
    <phoneticPr fontId="2"/>
  </si>
  <si>
    <t>PHW14R101P CE5</t>
    <phoneticPr fontId="2"/>
  </si>
  <si>
    <t>PHW14R201S CE5</t>
    <phoneticPr fontId="2"/>
  </si>
  <si>
    <t>PHW14R201P CE5</t>
    <phoneticPr fontId="2"/>
  </si>
  <si>
    <t>PHW14R301S CE5</t>
    <phoneticPr fontId="2"/>
  </si>
  <si>
    <t>PHW14R301P CE5</t>
    <phoneticPr fontId="2"/>
  </si>
  <si>
    <t>PPW14R100S CE5</t>
    <phoneticPr fontId="2"/>
  </si>
  <si>
    <t>PPW14R100P CE5</t>
    <phoneticPr fontId="2"/>
  </si>
  <si>
    <t>PPW14R200S CE5</t>
    <phoneticPr fontId="2"/>
  </si>
  <si>
    <t>PPW14R200P CE5</t>
    <phoneticPr fontId="2"/>
  </si>
  <si>
    <t>PPW14R300S CE5</t>
    <phoneticPr fontId="2"/>
  </si>
  <si>
    <t>PPW14R300P CE5</t>
    <phoneticPr fontId="2"/>
  </si>
  <si>
    <t>PHW14R101S NOCE</t>
    <phoneticPr fontId="2"/>
  </si>
  <si>
    <t>FR議事録AMD-DA41282076、品質連絡書AMC-Q210225、設計移管総括報告書AMD-DA41282076</t>
  </si>
  <si>
    <t>PHW14R101P NOCE</t>
    <phoneticPr fontId="2"/>
  </si>
  <si>
    <t>PHW14R201S NOCE</t>
    <phoneticPr fontId="2"/>
  </si>
  <si>
    <t>PHW14R201P NOCE</t>
    <phoneticPr fontId="2"/>
  </si>
  <si>
    <t>PHW14R301S NOCE</t>
    <phoneticPr fontId="2"/>
  </si>
  <si>
    <t>PHW14R301P NOCE</t>
    <phoneticPr fontId="2"/>
  </si>
  <si>
    <t>PHW18R101S NOCE</t>
    <phoneticPr fontId="2"/>
  </si>
  <si>
    <t>PHW18R101P NOCE</t>
    <phoneticPr fontId="2"/>
  </si>
  <si>
    <t>PHW18R201S NOCE</t>
    <phoneticPr fontId="2"/>
  </si>
  <si>
    <t>PHW18R201P NOCE</t>
    <phoneticPr fontId="2"/>
  </si>
  <si>
    <t>PHW18R301S NOCE</t>
    <phoneticPr fontId="2"/>
  </si>
  <si>
    <t>PHW18R301P NOCE</t>
    <phoneticPr fontId="2"/>
  </si>
  <si>
    <t>PPW14R100S NOCE</t>
    <phoneticPr fontId="2"/>
  </si>
  <si>
    <t>PPW14R100P NOCE</t>
    <phoneticPr fontId="2"/>
  </si>
  <si>
    <t>PPW14R200S NOCE</t>
    <phoneticPr fontId="2"/>
  </si>
  <si>
    <t>PPW14R200P NOCE</t>
    <phoneticPr fontId="2"/>
  </si>
  <si>
    <t>PPW14R300S NOCE</t>
    <phoneticPr fontId="2"/>
  </si>
  <si>
    <t>PPW14R300P NOCE</t>
    <phoneticPr fontId="2"/>
  </si>
  <si>
    <t>PPW18R100S NOCE</t>
    <phoneticPr fontId="2"/>
  </si>
  <si>
    <t>PPW18R100P NOCE</t>
    <phoneticPr fontId="2"/>
  </si>
  <si>
    <t>PPW18R200S NOCE</t>
    <phoneticPr fontId="2"/>
  </si>
  <si>
    <t>PPW18R200P NOCE</t>
    <phoneticPr fontId="2"/>
  </si>
  <si>
    <t>PPW18R300S NOCE</t>
    <phoneticPr fontId="2"/>
  </si>
  <si>
    <t>PPW18R300P NOCE</t>
    <phoneticPr fontId="2"/>
  </si>
  <si>
    <t>滅菌対象品一覧AIHM(CHIKAI series)</t>
    <phoneticPr fontId="2"/>
  </si>
  <si>
    <t>ASAHI Peripheral Vascular Guide Wire ASAHI CHIKAI V 180cm</t>
    <phoneticPr fontId="2"/>
  </si>
  <si>
    <t>IVR(Jacket)</t>
    <phoneticPr fontId="2"/>
  </si>
  <si>
    <t>WCKV180-14 US2</t>
    <phoneticPr fontId="2"/>
  </si>
  <si>
    <t>ASAHI Peripheral Vascular Guide Wire ASAHI CHIKAI V 135cm</t>
    <phoneticPr fontId="2"/>
  </si>
  <si>
    <t>WCKV165-14 US2</t>
    <phoneticPr fontId="2"/>
  </si>
  <si>
    <t>AIN-CKX-14-200P JP</t>
    <phoneticPr fontId="2"/>
  </si>
  <si>
    <t>VAL2301003-21</t>
    <phoneticPr fontId="2"/>
  </si>
  <si>
    <t>AMD-DG38051481</t>
    <phoneticPr fontId="2"/>
  </si>
  <si>
    <t>AMC-C230364</t>
    <phoneticPr fontId="2"/>
  </si>
  <si>
    <t>AIN-CKX-14-300P JP</t>
    <phoneticPr fontId="2"/>
  </si>
  <si>
    <t>AIN-CKX-14-300 JP</t>
    <phoneticPr fontId="2"/>
  </si>
  <si>
    <t>AIN-CKX-14-200 JP</t>
    <phoneticPr fontId="2"/>
  </si>
  <si>
    <t>CHIKAI Nexus 014 300 cm Straight</t>
    <phoneticPr fontId="2"/>
  </si>
  <si>
    <t>AIN-CNX-14-300 US</t>
    <phoneticPr fontId="2"/>
  </si>
  <si>
    <t xml:space="preserve">AMD-Q240846, VAL2406005-21 </t>
    <phoneticPr fontId="2"/>
  </si>
  <si>
    <t>AMD-DA47201350, AMD-DA47201382</t>
    <phoneticPr fontId="2"/>
  </si>
  <si>
    <t>AMC-C250238</t>
    <phoneticPr fontId="2"/>
  </si>
  <si>
    <t>AIN-CNX-14-300 JP</t>
    <phoneticPr fontId="2"/>
  </si>
  <si>
    <t>AMD-Q240802、 VAL2404002-21</t>
    <phoneticPr fontId="2"/>
  </si>
  <si>
    <t>AMD-DA47201219、AMD-DA47201284</t>
    <phoneticPr fontId="2"/>
  </si>
  <si>
    <t>CHIKAI Nexus 014 300 cm 1mm Pre-shape</t>
    <phoneticPr fontId="2"/>
  </si>
  <si>
    <t>AIN-CNX-14-300P US</t>
    <phoneticPr fontId="2"/>
  </si>
  <si>
    <t>AIN-CNX-14-300P JP</t>
    <phoneticPr fontId="2"/>
  </si>
  <si>
    <t>CHIKAI Nexus 014 215 cm Straight</t>
    <phoneticPr fontId="2"/>
  </si>
  <si>
    <t>AIN-CNX-14-215 US</t>
    <phoneticPr fontId="2"/>
  </si>
  <si>
    <t>AIN-CNX-14-215 JP</t>
    <phoneticPr fontId="2"/>
  </si>
  <si>
    <t>CHIKAI Nexus 014 215 cm 1mm Pre-shape</t>
    <phoneticPr fontId="2"/>
  </si>
  <si>
    <t>AIN-CNX-14-215P US</t>
    <phoneticPr fontId="2"/>
  </si>
  <si>
    <t>AIN-CNX-14-215P JP</t>
    <phoneticPr fontId="2"/>
  </si>
  <si>
    <t>WAIN-CKI-300-RC KR</t>
    <phoneticPr fontId="2"/>
  </si>
  <si>
    <t>WAIN-CKI-300-RC US2</t>
    <phoneticPr fontId="2"/>
  </si>
  <si>
    <t>WAIN-CKI-300 KR</t>
    <phoneticPr fontId="2"/>
  </si>
  <si>
    <t>WAIN-CKI-200 KR</t>
    <phoneticPr fontId="2"/>
  </si>
  <si>
    <t>AMD-Q230804 Ver.4, TMVAL2408004-2　</t>
    <phoneticPr fontId="2"/>
  </si>
  <si>
    <t>AMD-Q240359, AMD-Q240358</t>
    <phoneticPr fontId="2"/>
  </si>
  <si>
    <t>AMC-C240136, AMC-C250021</t>
    <phoneticPr fontId="2"/>
  </si>
  <si>
    <t xml:space="preserve">AMD-Q230804, TMVAL2408004-2 </t>
    <phoneticPr fontId="2"/>
  </si>
  <si>
    <t>AMD-Q240360, AMD-Q250349</t>
    <phoneticPr fontId="2"/>
  </si>
  <si>
    <t>AMC-C250218</t>
    <phoneticPr fontId="2"/>
  </si>
  <si>
    <t>WAIN-CKI-10-300 KR</t>
    <phoneticPr fontId="2"/>
  </si>
  <si>
    <t>WAIN-CKI-10-200 KR</t>
    <phoneticPr fontId="2"/>
  </si>
  <si>
    <t>AIN-CKX-14-200-SFT US</t>
    <phoneticPr fontId="2"/>
  </si>
  <si>
    <t>N</t>
    <phoneticPr fontId="2"/>
  </si>
  <si>
    <t>AMD-Q180808</t>
    <phoneticPr fontId="2"/>
  </si>
  <si>
    <t>AMD-DG38051 146, AMD-DG38051 144, AMD-DG38051 145</t>
    <phoneticPr fontId="2"/>
  </si>
  <si>
    <t>AMC-C191654</t>
    <phoneticPr fontId="2"/>
  </si>
  <si>
    <t>AIN-CKX-14-200-SFT JP</t>
    <phoneticPr fontId="2"/>
  </si>
  <si>
    <t>AMC-C191646</t>
    <phoneticPr fontId="2"/>
  </si>
  <si>
    <t>AIN-CKX-10-200-R CE2</t>
    <phoneticPr fontId="2"/>
  </si>
  <si>
    <t>AIN-CKX-10-200-R NOCE</t>
    <phoneticPr fontId="2"/>
  </si>
  <si>
    <t>AMD-Q220817　</t>
    <phoneticPr fontId="2"/>
  </si>
  <si>
    <t>AMC-C220248</t>
    <phoneticPr fontId="2"/>
  </si>
  <si>
    <t>AIN-CKX-10-200-R US</t>
    <phoneticPr fontId="2"/>
  </si>
  <si>
    <t>AIN-CKX-10-200-R JP</t>
    <phoneticPr fontId="2"/>
  </si>
  <si>
    <t>WCKV180-14 NOCE</t>
    <phoneticPr fontId="2"/>
  </si>
  <si>
    <t>AMD-Q220872 Ver.1</t>
    <phoneticPr fontId="2"/>
  </si>
  <si>
    <t>CKV180-14R JP</t>
    <phoneticPr fontId="6"/>
  </si>
  <si>
    <t>VAL2003002-2、VAL2008008-21 AMD-Q230804 Ver.4, TMVAL2408004-2　</t>
    <phoneticPr fontId="2"/>
  </si>
  <si>
    <t>AMD-DA41411 011 AMD-Q240359, AMD-Q240358</t>
    <phoneticPr fontId="2"/>
  </si>
  <si>
    <t>AMC-C181678 AMC-C250058</t>
    <phoneticPr fontId="2"/>
  </si>
  <si>
    <t>WCKV180-14C CN</t>
    <phoneticPr fontId="2"/>
  </si>
  <si>
    <t>WCKV165-14 NOCE</t>
    <phoneticPr fontId="2"/>
  </si>
  <si>
    <t>CKV165-14R JP</t>
    <phoneticPr fontId="6"/>
  </si>
  <si>
    <t>WCKV165-14C CN</t>
    <phoneticPr fontId="2"/>
  </si>
  <si>
    <t>WCKV180-14 KR</t>
    <phoneticPr fontId="2"/>
  </si>
  <si>
    <t>WCKV165-14 KR</t>
    <phoneticPr fontId="2"/>
  </si>
  <si>
    <t>WAIN-CKI-200-BS CE3</t>
    <phoneticPr fontId="2"/>
  </si>
  <si>
    <t>WAIN-CKI-200-BS NOCE</t>
    <phoneticPr fontId="2"/>
  </si>
  <si>
    <t>WAIN-CKI-200-BS KR</t>
    <phoneticPr fontId="2"/>
  </si>
  <si>
    <t>WAIN-CKI-200-BS CN</t>
    <phoneticPr fontId="2"/>
  </si>
  <si>
    <t>AAD-DG372048</t>
  </si>
  <si>
    <t>AMC-C191568</t>
  </si>
  <si>
    <t>AIN-CKI-200-BSR JP</t>
    <phoneticPr fontId="6"/>
  </si>
  <si>
    <t>AMD-DA41501 007</t>
  </si>
  <si>
    <t>AMC-C181616</t>
  </si>
  <si>
    <t>WAIN-CKI-200-BA CE3</t>
    <phoneticPr fontId="2"/>
  </si>
  <si>
    <t>WAIN-CKI-200-BA NOCE</t>
    <phoneticPr fontId="2"/>
  </si>
  <si>
    <t>AMD-Q220817　</t>
  </si>
  <si>
    <t>AMC-C220248</t>
  </si>
  <si>
    <t>WAIN-CKI-200-BA KR</t>
    <phoneticPr fontId="2"/>
  </si>
  <si>
    <t>WAIN-CKI-200-BA CN</t>
    <phoneticPr fontId="2"/>
  </si>
  <si>
    <t>AIN-CKI-200-BAR JP</t>
    <phoneticPr fontId="6"/>
  </si>
  <si>
    <t>AIN-CKI-18-200-SFT CE2</t>
    <phoneticPr fontId="2"/>
  </si>
  <si>
    <t>WAIN-CKI-18-200-SFT NOCE</t>
    <phoneticPr fontId="2"/>
  </si>
  <si>
    <t>AIN-CKI-18-200-SFT US</t>
    <phoneticPr fontId="2"/>
  </si>
  <si>
    <t>AIN-CKI-18-200-SFT JP</t>
    <phoneticPr fontId="2"/>
  </si>
  <si>
    <t>AIN-CKI-18-200-SFT KR</t>
    <phoneticPr fontId="2"/>
  </si>
  <si>
    <t>WAIN-CKI-18-200-BS CE3</t>
    <phoneticPr fontId="2"/>
  </si>
  <si>
    <t>WAIN-CKI-18-200-BS NOCE</t>
    <phoneticPr fontId="2"/>
  </si>
  <si>
    <t>WAIN-CKI-18-200-BS KR</t>
    <phoneticPr fontId="2"/>
  </si>
  <si>
    <t>AIN-CKI-18-200-BSR JP</t>
    <phoneticPr fontId="2"/>
  </si>
  <si>
    <t>AMD-DA41491 006</t>
  </si>
  <si>
    <t>ASAHI CHIKAI black 14 soft tip 200cm Round curve</t>
    <phoneticPr fontId="2"/>
  </si>
  <si>
    <t>AIN-CKI-200-B-SFT US</t>
    <phoneticPr fontId="2"/>
  </si>
  <si>
    <t>AIN-CKI-200-B-SFT CE2</t>
    <phoneticPr fontId="2"/>
  </si>
  <si>
    <t>AIN-CKI-200-B-SFT NOCE</t>
    <phoneticPr fontId="2"/>
  </si>
  <si>
    <t>AIN-CKI-200-B-SFT KR</t>
    <phoneticPr fontId="2"/>
  </si>
  <si>
    <t>AIN-CKI-200-B-SFTR JP</t>
    <phoneticPr fontId="6"/>
  </si>
  <si>
    <t>AMD-DA41571 006</t>
  </si>
  <si>
    <t>AIN-CKI-180-B-SFTR JP</t>
    <phoneticPr fontId="6"/>
  </si>
  <si>
    <t>AIN-CKI-315-EXCR JP</t>
    <phoneticPr fontId="6"/>
  </si>
  <si>
    <t>AMD-DA41581 005</t>
  </si>
  <si>
    <t>WAIN-CKI-300-RC CE3</t>
    <phoneticPr fontId="2"/>
  </si>
  <si>
    <t>AIN-CKI-300-RCR JP</t>
    <phoneticPr fontId="6"/>
  </si>
  <si>
    <t>AMD-DA41371 016</t>
  </si>
  <si>
    <t>WAIN-CKI-300-RC CN</t>
    <phoneticPr fontId="2"/>
  </si>
  <si>
    <t>WAIN-CKI-300-RC NOCE</t>
    <phoneticPr fontId="2"/>
  </si>
  <si>
    <t>WAIN-CKI-300 CE4</t>
    <phoneticPr fontId="2"/>
  </si>
  <si>
    <t>WAIN-CKI-300 NOCE</t>
    <phoneticPr fontId="2"/>
  </si>
  <si>
    <t>AIN-CKI-300R JP</t>
    <phoneticPr fontId="6"/>
  </si>
  <si>
    <t>WAIN-CKI-200-RC CE3</t>
    <phoneticPr fontId="2"/>
  </si>
  <si>
    <t>AIN-CKI-200-RCR JP</t>
    <phoneticPr fontId="6"/>
  </si>
  <si>
    <t>VAL2003002-2、VAL2008008-21 AMD-Q230804 Ver.4, TMVAL2408004-2　</t>
  </si>
  <si>
    <t xml:space="preserve"> AMD-DA41371 016 AMD-Q240359, AMD-Q240358</t>
  </si>
  <si>
    <t>AMC-C181571 AMC-C250058</t>
  </si>
  <si>
    <t>WAIN-CKI-200-RC CN</t>
    <phoneticPr fontId="2"/>
  </si>
  <si>
    <t>WAIN-CKI-200-RC KR</t>
    <phoneticPr fontId="2"/>
  </si>
  <si>
    <t>VAL2003002-2、VAL2008008-21   AMD-Q230804 Ver.4, TMVAL2408004-2　</t>
  </si>
  <si>
    <t>AMD-Q240359, AMD-Q240358</t>
  </si>
  <si>
    <t>AMC-C240136, AMC-C250021</t>
  </si>
  <si>
    <t>WAIN-CKI-200-RC NOCE</t>
    <phoneticPr fontId="2"/>
  </si>
  <si>
    <t>WAIN-CKI-200 CE4</t>
    <phoneticPr fontId="2"/>
  </si>
  <si>
    <t>WAIN-CKI-200 NOCE</t>
    <phoneticPr fontId="2"/>
  </si>
  <si>
    <t>AIN-CKI-200R JP</t>
    <phoneticPr fontId="6"/>
  </si>
  <si>
    <t>AMD-DA41371 016 AMD-Q240359, AMD-Q240358</t>
  </si>
  <si>
    <t>WAIN-CKI-10-300 CE4</t>
    <phoneticPr fontId="2"/>
  </si>
  <si>
    <t>WAIN-CKI-10-300 NOCE</t>
    <phoneticPr fontId="2"/>
  </si>
  <si>
    <t>AIN-CKI-10-300R JP</t>
    <phoneticPr fontId="2"/>
  </si>
  <si>
    <t>WAIN-CKI-10-200 CE4</t>
    <phoneticPr fontId="2"/>
  </si>
  <si>
    <t>WAIN-CKI-10-200 NOCE</t>
    <phoneticPr fontId="2"/>
  </si>
  <si>
    <t>AIN-CKI-10-200R JP</t>
    <phoneticPr fontId="2"/>
  </si>
  <si>
    <t>WAIN-CKI-008-200 NOCE</t>
    <phoneticPr fontId="2"/>
  </si>
  <si>
    <t>WAIN-CKI-008-200 KR</t>
    <phoneticPr fontId="2"/>
  </si>
  <si>
    <t>AIN-CKI-008-200R JP</t>
    <phoneticPr fontId="2"/>
  </si>
  <si>
    <t>AMD-DA4146 011</t>
  </si>
  <si>
    <t>WAIN-CKI-008-200 CE3</t>
    <phoneticPr fontId="2"/>
  </si>
  <si>
    <t>ASAHI Neurovascular Guide Wire ASAHI CHIKAI 200cm Round curve</t>
    <phoneticPr fontId="2"/>
  </si>
  <si>
    <t>WAIN-CKI-200-RC US2</t>
    <phoneticPr fontId="2"/>
  </si>
  <si>
    <t>滅菌対象品一覧AIHM(CROSSLOOP)</t>
    <phoneticPr fontId="2"/>
  </si>
  <si>
    <t>CROSSLOOP 300cm Straight</t>
    <phoneticPr fontId="2"/>
  </si>
  <si>
    <t>LPM01830S US</t>
    <phoneticPr fontId="2"/>
  </si>
  <si>
    <t xml:space="preserve">AMD-Q250809, VAL2401005-21 </t>
    <phoneticPr fontId="2"/>
  </si>
  <si>
    <t>AMD-DA46181136_設計検証報告書、AMD-DA46181198_設計検証総括報告書</t>
    <phoneticPr fontId="2"/>
  </si>
  <si>
    <t>AMC-C250206</t>
    <phoneticPr fontId="2"/>
  </si>
  <si>
    <t>CROSSLOOP 300cm Pre-shape</t>
    <phoneticPr fontId="2"/>
  </si>
  <si>
    <t>LPM01830P US</t>
    <phoneticPr fontId="2"/>
  </si>
  <si>
    <t>CROSSLOOP 235cm Straight</t>
    <phoneticPr fontId="2"/>
  </si>
  <si>
    <t>LPM01823S US</t>
    <phoneticPr fontId="2"/>
  </si>
  <si>
    <t>CROSSLOOP 235cm Pre-shape</t>
    <phoneticPr fontId="2"/>
  </si>
  <si>
    <t>LPM01823P US</t>
    <phoneticPr fontId="2"/>
  </si>
  <si>
    <t>CROSSLOOP 200cm Straight</t>
    <phoneticPr fontId="2"/>
  </si>
  <si>
    <t>LPM01820S US</t>
    <phoneticPr fontId="2"/>
  </si>
  <si>
    <t>CROSSLOOP 200cm Pre-shape</t>
    <phoneticPr fontId="2"/>
  </si>
  <si>
    <t>LPM01820P US</t>
    <phoneticPr fontId="2"/>
  </si>
  <si>
    <t>滅菌対象品一覧AIHM(Penetration Catheter)</t>
    <phoneticPr fontId="2"/>
  </si>
  <si>
    <t>CRV150-19P CE3</t>
    <phoneticPr fontId="2"/>
  </si>
  <si>
    <t>Non balloon catheter, circular type</t>
  </si>
  <si>
    <t>H</t>
  </si>
  <si>
    <t>③</t>
  </si>
  <si>
    <t>CRV135-19P CE3</t>
    <phoneticPr fontId="2"/>
  </si>
  <si>
    <t>CRV150-19P KR</t>
    <phoneticPr fontId="2"/>
  </si>
  <si>
    <t>VA0092-01</t>
  </si>
  <si>
    <t>AMD-DS10642019, AMO-DS10642017</t>
  </si>
  <si>
    <t>AMC-C200095</t>
  </si>
  <si>
    <t>CRV135-19P KR</t>
    <phoneticPr fontId="2"/>
  </si>
  <si>
    <t>AMC-C210338,AMC-C210343</t>
  </si>
  <si>
    <t>CRV150-19P US2</t>
    <phoneticPr fontId="2"/>
  </si>
  <si>
    <t>VA0092-01 Ver.1、VAL1711010-2 Ver.1 AMD-Q180834　VA0146-01, VA0119-01, PVR0697-01, PVR1023-01</t>
  </si>
  <si>
    <t>AMD-DS10642024, AMD-DS10642069 AMD-DS10642068 AMD-Q1901001～191007、191009、191010、191014、191015</t>
  </si>
  <si>
    <t>CRV135-19P US2</t>
    <phoneticPr fontId="2"/>
  </si>
  <si>
    <t>VA0092-01 Ver.1、VAL1711010-2 Ver.1 AMD-Q180834、VA0146-01, VA0119-01, PVR0697-01, PVR1023-01</t>
  </si>
  <si>
    <t>CRV150-19M JP</t>
    <phoneticPr fontId="2"/>
  </si>
  <si>
    <t>製品評価（1回滅菌品+加速）：AMD-DS10642024、AMD-DS10642069  AMD-DS10642068 AMD-Q1901001～191007、191009、191010、191014、191015</t>
  </si>
  <si>
    <t>CRV135-19M JP</t>
    <phoneticPr fontId="2"/>
  </si>
  <si>
    <t>CSR150-26P US</t>
    <phoneticPr fontId="2"/>
  </si>
  <si>
    <t>VA0094-01, AMD-Q180834  VA0146-01, VA0119-01, PVR0697-01, PVR1023-01 AIH A/B VAL1910008-2 AMD-Q250840 , PENG2503004 Ver.1.00</t>
  </si>
  <si>
    <t>AMD-DS40182034, AMD-DS40182015 AMD-DS10642068V  AIH A/B :AMD-Q211401/AMD-Q211404 AMD-Q241627 AMD-Q240350</t>
  </si>
  <si>
    <t>AMC-C161640 AMC-Q210090</t>
  </si>
  <si>
    <t>CSR135-26P US</t>
    <phoneticPr fontId="2"/>
  </si>
  <si>
    <t>AMD-DS40182034, AMD-DS40182015 AMD-DS10642068 AIH A/B :AMD-Q211401/AMD-Q211404 AMD-Q241627 AMD-Q240350</t>
  </si>
  <si>
    <t>CSRP150-26NR JP</t>
    <phoneticPr fontId="2"/>
  </si>
  <si>
    <t>VA0146-01, VA0119-01, PVR0697-01, PVR1023-01
AIH滅菌 AMD-Q220836</t>
  </si>
  <si>
    <t>AMD-DS10642068
AIH滅菌 AMD-Q221456</t>
  </si>
  <si>
    <t>AMC-C191544
AIH滅菌 AMC-C220266</t>
  </si>
  <si>
    <t>CSRP135-26NR JP</t>
    <phoneticPr fontId="2"/>
  </si>
  <si>
    <t>CSR150-26PR JP</t>
    <phoneticPr fontId="2"/>
  </si>
  <si>
    <t>タイ滅菌バリ：VA0094-01、AMD-Q180834  VA0146-01, VA0119-01, PVR0697-01, PVR1023-01 AIH A/B VAL1910008-2  AMD-Q250840 , PENG2503004 Ver.1.00</t>
  </si>
  <si>
    <t>製品評価（1回滅菌品+加速）：AMD-DS40182034、AMD-DS40182015、AMD-DS10642068  AIH A/B :AMD-Q211401/AMD-Q211404 AMD-Q241627
AMD-Q240350</t>
  </si>
  <si>
    <t>AMC-Q210090</t>
  </si>
  <si>
    <t>CSR135-26PR JP</t>
    <phoneticPr fontId="2"/>
  </si>
  <si>
    <t>タイ滅菌バリ：VA0094-01、AMD-Q180834  VA0146-01, VA0119-01, PVR0697-01, PVR1023-01　AIH A/B VAL1910008-2  AMD-Q250840 , PENG2503004 Ver.1.00</t>
  </si>
  <si>
    <t>CSR150-26P CN</t>
    <phoneticPr fontId="2"/>
  </si>
  <si>
    <t>CN</t>
    <phoneticPr fontId="2"/>
  </si>
  <si>
    <t>VA0178-01</t>
  </si>
  <si>
    <t>AMD-DS40182014、AMD-DS40182015</t>
  </si>
  <si>
    <t>AMC-C200172</t>
  </si>
  <si>
    <t>CSR135-26P CN</t>
    <phoneticPr fontId="2"/>
  </si>
  <si>
    <t>滅菌対象品一覧AIHM(Microcatheter)</t>
    <phoneticPr fontId="2"/>
  </si>
  <si>
    <t>AMD-DA41643022 AMD-DS10642068</t>
  </si>
  <si>
    <t>AMD-DA41651024 AMD-DS10642068
AMD-Q211402、AMD-Q211403</t>
  </si>
  <si>
    <t>VA0097-01 VA0146-01, VA0119-01, PVR0697-01, PVR1023-01</t>
  </si>
  <si>
    <t>AMD-DA41681014 AMD-DS10642068</t>
  </si>
  <si>
    <t>AMC-C181682</t>
  </si>
  <si>
    <t>AMD-DA41691007 AMD-DS10642068</t>
  </si>
  <si>
    <t>MST105-27HFR CN</t>
    <phoneticPr fontId="2"/>
  </si>
  <si>
    <t>VA0160-01
PE-2012020【V1】
VAL2011004-21【V1】
VAL2009005-21【V1】</t>
  </si>
  <si>
    <t>AMD-DA41651116, AMD-DA41651117</t>
  </si>
  <si>
    <t>MST125-27HFR CN</t>
    <phoneticPr fontId="2"/>
  </si>
  <si>
    <t>MST150-27HFR CN</t>
    <phoneticPr fontId="2"/>
  </si>
  <si>
    <t xml:space="preserve">Micro catheter  </t>
    <phoneticPr fontId="2"/>
  </si>
  <si>
    <t>PR1944001</t>
  </si>
  <si>
    <t>Micro catheter  Accessory</t>
    <phoneticPr fontId="2"/>
  </si>
  <si>
    <t>-</t>
    <phoneticPr fontId="2"/>
  </si>
  <si>
    <t xml:space="preserve">Micro catheter accessory </t>
  </si>
  <si>
    <t>K</t>
  </si>
  <si>
    <t>⑨</t>
  </si>
  <si>
    <t>VA0098-01 VA0146-01, VA0119-01, PVR0697-01, PVR1023-01
VAL2011004-21</t>
  </si>
  <si>
    <t xml:space="preserve">AMD-DS10642068
</t>
  </si>
  <si>
    <t>AMC-C181695</t>
  </si>
  <si>
    <t xml:space="preserve">VA0098-01 VA0146-01, VA0119-01, PVR0697-01, PVR1023-01
</t>
  </si>
  <si>
    <t>PR1944006</t>
    <phoneticPr fontId="2"/>
  </si>
  <si>
    <t>VA0099-01 VA0146-01, VA0119-01, PVR0697-01, PVR1023-01</t>
  </si>
  <si>
    <t>PR1944007</t>
    <phoneticPr fontId="2"/>
  </si>
  <si>
    <t>PR2145021</t>
    <phoneticPr fontId="2"/>
  </si>
  <si>
    <t>VAL2011004-21【V1】,VA0098-01</t>
  </si>
  <si>
    <t>PSC14090A</t>
    <phoneticPr fontId="2"/>
  </si>
  <si>
    <t>CROSSWALK 014 90cm Angled tip A</t>
    <phoneticPr fontId="2"/>
  </si>
  <si>
    <t>AMC-C191755</t>
  </si>
  <si>
    <t>PSC14090B</t>
    <phoneticPr fontId="2"/>
  </si>
  <si>
    <t>CROSSWALK 014 90cm Angled tip B</t>
    <phoneticPr fontId="2"/>
  </si>
  <si>
    <t>PSC14090C</t>
    <phoneticPr fontId="2"/>
  </si>
  <si>
    <t>CROSSWALK 014 90cm Angled tip C</t>
    <phoneticPr fontId="2"/>
  </si>
  <si>
    <t>PSC14090S</t>
    <phoneticPr fontId="2"/>
  </si>
  <si>
    <t>CROSSWALK 014 90cm Straight</t>
    <phoneticPr fontId="2"/>
  </si>
  <si>
    <t>PSC14110A</t>
    <phoneticPr fontId="2"/>
  </si>
  <si>
    <t>CROSSWALK 014 110cm Angled tip A</t>
    <phoneticPr fontId="2"/>
  </si>
  <si>
    <t>PSC14110B</t>
    <phoneticPr fontId="2"/>
  </si>
  <si>
    <t>CROSSWALK 014 110cm Angled tip B</t>
    <phoneticPr fontId="2"/>
  </si>
  <si>
    <t>PSC14110C</t>
    <phoneticPr fontId="2"/>
  </si>
  <si>
    <t>CROSSWALK 014 110cm Angled tip C</t>
    <phoneticPr fontId="2"/>
  </si>
  <si>
    <t>PSC14110S</t>
    <phoneticPr fontId="2"/>
  </si>
  <si>
    <t>CROSSWALK 014 110cm Straight</t>
    <phoneticPr fontId="2"/>
  </si>
  <si>
    <t>PSC14135A</t>
    <phoneticPr fontId="2"/>
  </si>
  <si>
    <t>CROSSWALK 014 135cm Angled tip A</t>
    <phoneticPr fontId="2"/>
  </si>
  <si>
    <t>PSC14135B</t>
    <phoneticPr fontId="2"/>
  </si>
  <si>
    <t>CROSSWALK 014 135cm Angled tip B</t>
    <phoneticPr fontId="2"/>
  </si>
  <si>
    <t>PSC14135C</t>
    <phoneticPr fontId="2"/>
  </si>
  <si>
    <t>CROSSWALK 014 135cm Angled tip C</t>
    <phoneticPr fontId="2"/>
  </si>
  <si>
    <t>PSC14135S</t>
    <phoneticPr fontId="2"/>
  </si>
  <si>
    <t>CROSSWALK 014 135cm Straight</t>
    <phoneticPr fontId="2"/>
  </si>
  <si>
    <t>PSC14150A</t>
    <phoneticPr fontId="2"/>
  </si>
  <si>
    <t>CROSSWALK 014 150cm Angled tip A</t>
    <phoneticPr fontId="2"/>
  </si>
  <si>
    <t>PSC14150B</t>
    <phoneticPr fontId="2"/>
  </si>
  <si>
    <t>CROSSWALK 014 150cm Angled tip B</t>
    <phoneticPr fontId="2"/>
  </si>
  <si>
    <t>PSC14150C</t>
    <phoneticPr fontId="2"/>
  </si>
  <si>
    <t>CROSSWALK 014 150cm Angled tip C</t>
    <phoneticPr fontId="2"/>
  </si>
  <si>
    <t>PSC14150S</t>
    <phoneticPr fontId="2"/>
  </si>
  <si>
    <t>CROSSWALK 014 150cm Straight</t>
    <phoneticPr fontId="2"/>
  </si>
  <si>
    <t>PSC14170A</t>
    <phoneticPr fontId="2"/>
  </si>
  <si>
    <t>CROSSWALK 014 170cm Angled tip A</t>
    <phoneticPr fontId="2"/>
  </si>
  <si>
    <t>PSC14170B</t>
    <phoneticPr fontId="2"/>
  </si>
  <si>
    <t>CROSSWALK 014 170cm Angled tip B</t>
    <phoneticPr fontId="2"/>
  </si>
  <si>
    <t>PSC14170C</t>
    <phoneticPr fontId="2"/>
  </si>
  <si>
    <t>CROSSWALK 014 170cm Angled tip C</t>
    <phoneticPr fontId="2"/>
  </si>
  <si>
    <t>PSC14170S</t>
    <phoneticPr fontId="2"/>
  </si>
  <si>
    <t>CROSSWALK 014 170cm Straight</t>
    <phoneticPr fontId="2"/>
  </si>
  <si>
    <t>PSC18090A</t>
    <phoneticPr fontId="2"/>
  </si>
  <si>
    <t>CROSSWALK 018 90cm Angled tip A</t>
    <phoneticPr fontId="2"/>
  </si>
  <si>
    <t>PSC18090B</t>
    <phoneticPr fontId="2"/>
  </si>
  <si>
    <t>CROSSWALK 018 90cm Angled tip B</t>
    <phoneticPr fontId="2"/>
  </si>
  <si>
    <t>PSC18090C</t>
    <phoneticPr fontId="2"/>
  </si>
  <si>
    <t>CROSSWALK 018 90cm Angled tip C</t>
    <phoneticPr fontId="2"/>
  </si>
  <si>
    <t>PSC18090S</t>
    <phoneticPr fontId="2"/>
  </si>
  <si>
    <t>CROSSWALK 018 90cm Straight</t>
    <phoneticPr fontId="2"/>
  </si>
  <si>
    <t>PSC18110A</t>
    <phoneticPr fontId="2"/>
  </si>
  <si>
    <t>CROSSWALK 018 110cm Angled tip A</t>
    <phoneticPr fontId="2"/>
  </si>
  <si>
    <t>PSC18110B</t>
    <phoneticPr fontId="2"/>
  </si>
  <si>
    <t>CROSSWALK 018 110cm Angled tip B</t>
    <phoneticPr fontId="2"/>
  </si>
  <si>
    <t>PSC18110C</t>
    <phoneticPr fontId="2"/>
  </si>
  <si>
    <t>CROSSWALK 018 110cm Angled tip C</t>
    <phoneticPr fontId="2"/>
  </si>
  <si>
    <t>PSC18110S</t>
    <phoneticPr fontId="2"/>
  </si>
  <si>
    <t>CROSSWALK 018 110cm Straight</t>
    <phoneticPr fontId="2"/>
  </si>
  <si>
    <t>PSC18135A</t>
    <phoneticPr fontId="2"/>
  </si>
  <si>
    <t>CROSSWALK 018 135cm Angled tip A</t>
    <phoneticPr fontId="2"/>
  </si>
  <si>
    <t>PSC18135B</t>
    <phoneticPr fontId="2"/>
  </si>
  <si>
    <t>CROSSWALK 018 135cm Angled tip B</t>
    <phoneticPr fontId="2"/>
  </si>
  <si>
    <t>PSC18135C</t>
    <phoneticPr fontId="2"/>
  </si>
  <si>
    <t>CROSSWALK 018 135cm Angled tip C</t>
    <phoneticPr fontId="2"/>
  </si>
  <si>
    <t>PSC18135S</t>
    <phoneticPr fontId="2"/>
  </si>
  <si>
    <t>CROSSWALK 018 135cm Straight</t>
    <phoneticPr fontId="2"/>
  </si>
  <si>
    <t>PSC18150A</t>
    <phoneticPr fontId="2"/>
  </si>
  <si>
    <t>CROSSWALK 018 150cm Angled tip A</t>
    <phoneticPr fontId="2"/>
  </si>
  <si>
    <t>CROSSWALK Peripheral Support Catheter, 0.018, 150CM, Angled Tip B</t>
    <phoneticPr fontId="2"/>
  </si>
  <si>
    <t>PSC18150B</t>
    <phoneticPr fontId="2"/>
  </si>
  <si>
    <t>CROSSWALK 018 150cm Angled tip B</t>
    <phoneticPr fontId="2"/>
  </si>
  <si>
    <t>PSC18150C</t>
    <phoneticPr fontId="2"/>
  </si>
  <si>
    <t>CROSSWALK 018 150cm Angled tip C</t>
    <phoneticPr fontId="2"/>
  </si>
  <si>
    <t>PSC18150S</t>
    <phoneticPr fontId="2"/>
  </si>
  <si>
    <t>CROSSWALK 018 150cm Straight</t>
    <phoneticPr fontId="2"/>
  </si>
  <si>
    <t>PSC18170A</t>
    <phoneticPr fontId="2"/>
  </si>
  <si>
    <t>CROSSWALK 018 170cm Angled tip A</t>
    <phoneticPr fontId="2"/>
  </si>
  <si>
    <t>PSC18170B</t>
    <phoneticPr fontId="2"/>
  </si>
  <si>
    <t>CROSSWALK 018 170cm Angled tip B</t>
    <phoneticPr fontId="2"/>
  </si>
  <si>
    <t>PSC18170C</t>
    <phoneticPr fontId="2"/>
  </si>
  <si>
    <t>CROSSWALK 018 170cm Angled tip C</t>
    <phoneticPr fontId="2"/>
  </si>
  <si>
    <t>PSC18170S</t>
    <phoneticPr fontId="2"/>
  </si>
  <si>
    <t>CROSSWALK 018 170cm Straight</t>
    <phoneticPr fontId="2"/>
  </si>
  <si>
    <t>PSC35090A</t>
    <phoneticPr fontId="2"/>
  </si>
  <si>
    <t>CROSSWALK 035 90cm Angled tip A</t>
    <phoneticPr fontId="2"/>
  </si>
  <si>
    <t>PSC35090B</t>
    <phoneticPr fontId="2"/>
  </si>
  <si>
    <t>CROSSWALK 035 90cm Angled tip B</t>
    <phoneticPr fontId="2"/>
  </si>
  <si>
    <t>PSC35090C</t>
    <phoneticPr fontId="2"/>
  </si>
  <si>
    <t>CROSSWALK 035 90cm Angled tip C</t>
    <phoneticPr fontId="2"/>
  </si>
  <si>
    <t>PSC35090S</t>
    <phoneticPr fontId="2"/>
  </si>
  <si>
    <t>CROSSWALK 035 90cm Straight</t>
    <phoneticPr fontId="2"/>
  </si>
  <si>
    <t>PSC35110A</t>
    <phoneticPr fontId="2"/>
  </si>
  <si>
    <t>CROSSWALK 035 110cm Angled tip A</t>
    <phoneticPr fontId="2"/>
  </si>
  <si>
    <t>PSC35110B</t>
    <phoneticPr fontId="2"/>
  </si>
  <si>
    <t>CROSSWALK 035 110cm Angled tip B</t>
    <phoneticPr fontId="2"/>
  </si>
  <si>
    <t>PSC35110C</t>
    <phoneticPr fontId="2"/>
  </si>
  <si>
    <t>CROSSWALK 035 110cm Angled tip C</t>
    <phoneticPr fontId="2"/>
  </si>
  <si>
    <t>PSC35110S</t>
    <phoneticPr fontId="2"/>
  </si>
  <si>
    <t>CROSSWALK 035 110cm Straight</t>
    <phoneticPr fontId="2"/>
  </si>
  <si>
    <t>PSC35135A</t>
    <phoneticPr fontId="2"/>
  </si>
  <si>
    <t>CROSSWALK 035 135cm Angled tip A</t>
    <phoneticPr fontId="2"/>
  </si>
  <si>
    <t>PSC35135B</t>
    <phoneticPr fontId="2"/>
  </si>
  <si>
    <t>CROSSWALK 035 135cm Angled tip B</t>
    <phoneticPr fontId="2"/>
  </si>
  <si>
    <t>PSC35135C</t>
    <phoneticPr fontId="2"/>
  </si>
  <si>
    <t>CROSSWALK 035 135cm Angled tip C</t>
    <phoneticPr fontId="2"/>
  </si>
  <si>
    <t>PSC35135S</t>
    <phoneticPr fontId="2"/>
  </si>
  <si>
    <t>CROSSWALK 035 135cm Straight</t>
    <phoneticPr fontId="2"/>
  </si>
  <si>
    <t>PSC35150A</t>
    <phoneticPr fontId="2"/>
  </si>
  <si>
    <t>CROSSWALK 035 150cm Angled tip A</t>
    <phoneticPr fontId="2"/>
  </si>
  <si>
    <t>PSC35150B</t>
    <phoneticPr fontId="2"/>
  </si>
  <si>
    <t>CROSSWALK 035 150cm Angled tip B</t>
    <phoneticPr fontId="2"/>
  </si>
  <si>
    <t>PSC35150C</t>
    <phoneticPr fontId="2"/>
  </si>
  <si>
    <t>CROSSWALK 035 150cm Angled tip C</t>
    <phoneticPr fontId="2"/>
  </si>
  <si>
    <t>VRP0607 Ver.A, VAL1901006-2 [Ｖ１]</t>
    <phoneticPr fontId="2"/>
  </si>
  <si>
    <t>VRP0492-R Ver.C, VRP0476-R Ver.A</t>
    <phoneticPr fontId="2"/>
  </si>
  <si>
    <t>AMC-C191755</t>
    <phoneticPr fontId="2"/>
  </si>
  <si>
    <t>PSC35150S</t>
    <phoneticPr fontId="2"/>
  </si>
  <si>
    <t>CROSSWALK 035 150cm Straight</t>
    <phoneticPr fontId="2"/>
  </si>
  <si>
    <t>PSC35170A</t>
    <phoneticPr fontId="2"/>
  </si>
  <si>
    <t>CROSSWALK 035 170cm Angled tip A</t>
    <phoneticPr fontId="2"/>
  </si>
  <si>
    <t>PSC35170B</t>
    <phoneticPr fontId="2"/>
  </si>
  <si>
    <t>CROSSWALK 035 170cm Angled tip B</t>
    <phoneticPr fontId="2"/>
  </si>
  <si>
    <t>PSC35170C</t>
    <phoneticPr fontId="2"/>
  </si>
  <si>
    <t>CROSSWALK 035 170cm Angled tip C</t>
    <phoneticPr fontId="2"/>
  </si>
  <si>
    <t>PSC35170S</t>
    <phoneticPr fontId="2"/>
  </si>
  <si>
    <t>CROSSWALK 035 170cm Straight</t>
    <phoneticPr fontId="2"/>
  </si>
  <si>
    <t>Micro catheter  Accessory (valve adapter set)</t>
  </si>
  <si>
    <t>PR2545027</t>
  </si>
  <si>
    <t>AMD-Q250842 Ver.2、VAL2507004-21、PVR3649-01</t>
  </si>
  <si>
    <t>AMD-DA41681673、AMD-DA41681667</t>
  </si>
  <si>
    <t>AMW-Q20250420</t>
  </si>
  <si>
    <t>PR2545028</t>
  </si>
  <si>
    <t>Hyperion</t>
    <phoneticPr fontId="2"/>
  </si>
  <si>
    <t>HJ60AL070P10022 JP</t>
    <phoneticPr fontId="2"/>
  </si>
  <si>
    <t>Non balloon catheter, straight type</t>
  </si>
  <si>
    <t>G</t>
  </si>
  <si>
    <t>②</t>
  </si>
  <si>
    <t>VAL2003002-2、VAL2008008-21、VAL1909018-2</t>
  </si>
  <si>
    <t>HW60JL300P10000 CN</t>
    <phoneticPr fontId="2"/>
  </si>
  <si>
    <t>AMC-C220406</t>
  </si>
  <si>
    <t>HW60JL300P10001 CN</t>
    <phoneticPr fontId="2"/>
  </si>
  <si>
    <t>HW60JL302P10000 CN</t>
    <phoneticPr fontId="2"/>
  </si>
  <si>
    <t>HW60JL302P10001 CN</t>
    <phoneticPr fontId="2"/>
  </si>
  <si>
    <t>HW60JL350P10000 CN</t>
    <phoneticPr fontId="2"/>
  </si>
  <si>
    <t>VAL2003002-2、VAL2008008-21、
AIH滅菌器追加 VAL2201004-23, VA0090-01, VAL2003002-2, VAL2008008-21</t>
  </si>
  <si>
    <t>AIH滅菌器追加 REP-QA(QC)210220-01</t>
  </si>
  <si>
    <t>AIH滅菌器追加 AMC-C220281</t>
  </si>
  <si>
    <t>HW60JL350P10001 CN</t>
    <phoneticPr fontId="2"/>
  </si>
  <si>
    <t>HW60JL352P10000 CN</t>
    <phoneticPr fontId="2"/>
  </si>
  <si>
    <t>HW60JL352P10001 CN</t>
    <phoneticPr fontId="2"/>
  </si>
  <si>
    <t>HW60JL400P10000 CN</t>
    <phoneticPr fontId="2"/>
  </si>
  <si>
    <t>HW60JL400P10001 CN</t>
    <phoneticPr fontId="2"/>
  </si>
  <si>
    <t>HW60JL402P10000 CN</t>
    <phoneticPr fontId="2"/>
  </si>
  <si>
    <t>HW60JL402P10001 CN</t>
    <phoneticPr fontId="2"/>
  </si>
  <si>
    <t>HW60JL450P10000 CN</t>
    <phoneticPr fontId="2"/>
  </si>
  <si>
    <t>HW60JL450P10001 CN</t>
    <phoneticPr fontId="2"/>
  </si>
  <si>
    <t>HW60JL452P10000 CN</t>
    <phoneticPr fontId="2"/>
  </si>
  <si>
    <t>HW60JL452P10001 CN</t>
    <phoneticPr fontId="2"/>
  </si>
  <si>
    <t>HW60JL500P10000 CN</t>
    <phoneticPr fontId="2"/>
  </si>
  <si>
    <t>HW60JL500P10001 CN</t>
    <phoneticPr fontId="2"/>
  </si>
  <si>
    <t>HW60JL502P10000 CN</t>
    <phoneticPr fontId="2"/>
  </si>
  <si>
    <t>HW60JL502P10001 CN</t>
    <phoneticPr fontId="2"/>
  </si>
  <si>
    <t>HW60JL350P09000 CN</t>
    <phoneticPr fontId="2"/>
  </si>
  <si>
    <t>HW60JL352P09000 CN</t>
    <phoneticPr fontId="2"/>
  </si>
  <si>
    <t>HW60JL352P09001 CN</t>
    <phoneticPr fontId="2"/>
  </si>
  <si>
    <t>HW60JL400P09000 CN</t>
    <phoneticPr fontId="2"/>
  </si>
  <si>
    <t>HW60JL402P09000 CN</t>
    <phoneticPr fontId="2"/>
  </si>
  <si>
    <t>HW60JL402P09001 CN</t>
    <phoneticPr fontId="2"/>
  </si>
  <si>
    <t>HW60JR350P10000 CN</t>
    <phoneticPr fontId="2"/>
  </si>
  <si>
    <t>HW60JR352P10000 CN</t>
    <phoneticPr fontId="2"/>
  </si>
  <si>
    <t>HW60JR400P10000 CN</t>
    <phoneticPr fontId="2"/>
  </si>
  <si>
    <t>HW60JR402P10000 CN</t>
    <phoneticPr fontId="2"/>
  </si>
  <si>
    <t>HW60JR450P10000 CN</t>
    <phoneticPr fontId="2"/>
  </si>
  <si>
    <t>HW60JR452P10000 CN</t>
    <phoneticPr fontId="2"/>
  </si>
  <si>
    <t>HW60JR500P10000 CN</t>
    <phoneticPr fontId="2"/>
  </si>
  <si>
    <t>HW60JR502P10000 CN</t>
    <phoneticPr fontId="2"/>
  </si>
  <si>
    <t>HW60JR350P09000 CN</t>
    <phoneticPr fontId="2"/>
  </si>
  <si>
    <t>HW60JR352P09000 CN</t>
    <phoneticPr fontId="2"/>
  </si>
  <si>
    <t>HW60JR400P09000 CN</t>
    <phoneticPr fontId="2"/>
  </si>
  <si>
    <t>HW60JR402P09000 CN</t>
    <phoneticPr fontId="2"/>
  </si>
  <si>
    <t>HW60AL070P10000 CN</t>
    <phoneticPr fontId="2"/>
  </si>
  <si>
    <t>HW60AL072P10000 CN</t>
    <phoneticPr fontId="2"/>
  </si>
  <si>
    <t>HW60AL100P10000 CN</t>
    <phoneticPr fontId="2"/>
  </si>
  <si>
    <t>HW60AL102P10000 CN</t>
    <phoneticPr fontId="2"/>
  </si>
  <si>
    <t>HW60AL150P10000 CN</t>
    <phoneticPr fontId="2"/>
  </si>
  <si>
    <t>HW60AL152P10000 CN</t>
    <phoneticPr fontId="2"/>
  </si>
  <si>
    <t>HW60AL200P10000 CN</t>
    <phoneticPr fontId="2"/>
  </si>
  <si>
    <t>HW60AL202P10000 CN</t>
    <phoneticPr fontId="2"/>
  </si>
  <si>
    <t>HW60AL070P09000 CN</t>
    <phoneticPr fontId="2"/>
  </si>
  <si>
    <t>HW60AL072P09000 CN</t>
    <phoneticPr fontId="2"/>
  </si>
  <si>
    <t>HW60AL100P09000 CN</t>
    <phoneticPr fontId="2"/>
  </si>
  <si>
    <t>HW60AL102P09000 CN</t>
    <phoneticPr fontId="2"/>
  </si>
  <si>
    <t>HW60AL150P09000 CN</t>
    <phoneticPr fontId="2"/>
  </si>
  <si>
    <t>HW60AL152P09000 CN</t>
    <phoneticPr fontId="2"/>
  </si>
  <si>
    <t>HW60AL070P10002 CN</t>
    <phoneticPr fontId="2"/>
  </si>
  <si>
    <t>HW60AL072P10002 CN</t>
    <phoneticPr fontId="2"/>
  </si>
  <si>
    <t>HW60AL100P10002 CN</t>
    <phoneticPr fontId="2"/>
  </si>
  <si>
    <t>HW60AL102P10002 CN</t>
    <phoneticPr fontId="2"/>
  </si>
  <si>
    <t>HW60AL150P10002 CN</t>
    <phoneticPr fontId="2"/>
  </si>
  <si>
    <t>HW60AL152P10002 CN</t>
    <phoneticPr fontId="2"/>
  </si>
  <si>
    <t>HW60AL200P10002 CN</t>
    <phoneticPr fontId="2"/>
  </si>
  <si>
    <t>HW60AL202P10002 CN</t>
    <phoneticPr fontId="2"/>
  </si>
  <si>
    <t>HW60AL070P09002 CN</t>
    <phoneticPr fontId="2"/>
  </si>
  <si>
    <t>HW60AL072P09002 CN</t>
    <phoneticPr fontId="2"/>
  </si>
  <si>
    <t>HW60AL100P09002 CN</t>
    <phoneticPr fontId="2"/>
  </si>
  <si>
    <t>HW60AL102P09002 CN</t>
    <phoneticPr fontId="2"/>
  </si>
  <si>
    <t>HW60AL150P09002 CN</t>
    <phoneticPr fontId="2"/>
  </si>
  <si>
    <t>HW60AL152P09002 CN</t>
    <phoneticPr fontId="2"/>
  </si>
  <si>
    <t>HW60AL200P09002 CN</t>
    <phoneticPr fontId="2"/>
  </si>
  <si>
    <t>HW60AL202P09002 CN</t>
    <phoneticPr fontId="2"/>
  </si>
  <si>
    <t>HW60AR100P10000 CN</t>
    <phoneticPr fontId="2"/>
  </si>
  <si>
    <t>HW60AR102P10000 CN</t>
    <phoneticPr fontId="2"/>
  </si>
  <si>
    <t>HW60AR200P10000 CN</t>
    <phoneticPr fontId="2"/>
  </si>
  <si>
    <t>HW60AR202P10000 CN</t>
    <phoneticPr fontId="2"/>
  </si>
  <si>
    <t>HW60PB300P10000 CN</t>
    <phoneticPr fontId="2"/>
  </si>
  <si>
    <t>HW60PB302P10000 CN</t>
    <phoneticPr fontId="2"/>
  </si>
  <si>
    <t>HW60PB350P10000 CN</t>
    <phoneticPr fontId="2"/>
  </si>
  <si>
    <t>HW60PB352P10000 CN</t>
    <phoneticPr fontId="2"/>
  </si>
  <si>
    <t>HW60PB400P10000 CN</t>
    <phoneticPr fontId="2"/>
  </si>
  <si>
    <t>HW60PB402P10000 CN</t>
    <phoneticPr fontId="2"/>
  </si>
  <si>
    <t>HW60PB300P09000 CN</t>
    <phoneticPr fontId="2"/>
  </si>
  <si>
    <t>HW60PB302P09000 CN</t>
    <phoneticPr fontId="2"/>
  </si>
  <si>
    <t>HW60PB350P09000 CN</t>
    <phoneticPr fontId="2"/>
  </si>
  <si>
    <t>HW60PB352P09000 CN</t>
    <phoneticPr fontId="2"/>
  </si>
  <si>
    <t>HW60PB400P09000 CN</t>
    <phoneticPr fontId="2"/>
  </si>
  <si>
    <t>HW60PB402P09000 CN</t>
    <phoneticPr fontId="2"/>
  </si>
  <si>
    <t>HW60SP300P10000 CN</t>
    <phoneticPr fontId="2"/>
  </si>
  <si>
    <t>HW60SP302P10000 CN</t>
    <phoneticPr fontId="2"/>
  </si>
  <si>
    <t>HW60SP350P10000 CN</t>
    <phoneticPr fontId="2"/>
  </si>
  <si>
    <t>HW60SP352P10000 CN</t>
    <phoneticPr fontId="2"/>
  </si>
  <si>
    <t>HW60SP370P10000 CN</t>
    <phoneticPr fontId="2"/>
  </si>
  <si>
    <t>HW60SP372P10000 CN</t>
    <phoneticPr fontId="2"/>
  </si>
  <si>
    <t>HW60SP400P10000 CN</t>
    <phoneticPr fontId="2"/>
  </si>
  <si>
    <t>HW60SP402P10000 CN</t>
    <phoneticPr fontId="2"/>
  </si>
  <si>
    <t>HW60SP300P09000 CN</t>
    <phoneticPr fontId="2"/>
  </si>
  <si>
    <t>HW60SP302P09000 CN</t>
    <phoneticPr fontId="2"/>
  </si>
  <si>
    <t>HW60SP350P09000 CN</t>
    <phoneticPr fontId="2"/>
  </si>
  <si>
    <t>HW60SP352P09000 CN</t>
    <phoneticPr fontId="2"/>
  </si>
  <si>
    <t>HW60SP400P09000 CN</t>
    <phoneticPr fontId="2"/>
  </si>
  <si>
    <t>HW60SP402P09000 CN</t>
    <phoneticPr fontId="2"/>
  </si>
  <si>
    <t>HW60RB070P10000 CN</t>
    <phoneticPr fontId="2"/>
  </si>
  <si>
    <t>HW60RB072P10000 CN</t>
    <phoneticPr fontId="2"/>
  </si>
  <si>
    <t>HW60RB100P10000 CN</t>
    <phoneticPr fontId="2"/>
  </si>
  <si>
    <t>HW60RB102P10000 CN</t>
    <phoneticPr fontId="2"/>
  </si>
  <si>
    <t>HW60SC350P10000 CN</t>
    <phoneticPr fontId="2"/>
  </si>
  <si>
    <t>HW60SC352P10000 CN</t>
    <phoneticPr fontId="2"/>
  </si>
  <si>
    <t>HW60SC400P10000 CN</t>
    <phoneticPr fontId="2"/>
  </si>
  <si>
    <t>HW60SC402P10000 CN</t>
    <phoneticPr fontId="2"/>
  </si>
  <si>
    <t>HW60CP100P10000 CN</t>
    <phoneticPr fontId="2"/>
  </si>
  <si>
    <t>HW60CP150P10000 CN</t>
    <phoneticPr fontId="2"/>
  </si>
  <si>
    <t>HW60CP200P10000 CN</t>
    <phoneticPr fontId="2"/>
  </si>
  <si>
    <t>HW60CP250P10000 CN</t>
    <phoneticPr fontId="2"/>
  </si>
  <si>
    <t>HW60CP270P10000 CN</t>
    <phoneticPr fontId="2"/>
  </si>
  <si>
    <t>HW60CP300P10000 CN</t>
    <phoneticPr fontId="2"/>
  </si>
  <si>
    <t>HW60CP320P10000 CN</t>
    <phoneticPr fontId="2"/>
  </si>
  <si>
    <t>HW60CP350P10000 CN</t>
    <phoneticPr fontId="2"/>
  </si>
  <si>
    <t>HW60SA350P10000 CN</t>
    <phoneticPr fontId="2"/>
  </si>
  <si>
    <t>HW60SA352P10000 CN</t>
    <phoneticPr fontId="2"/>
  </si>
  <si>
    <t>HW60SA400P10000 CN</t>
    <phoneticPr fontId="2"/>
  </si>
  <si>
    <t>HW60SA402P10000 CN</t>
    <phoneticPr fontId="2"/>
  </si>
  <si>
    <t>HW60HS010P10000 CN</t>
    <phoneticPr fontId="2"/>
  </si>
  <si>
    <t>HW60HS012P10000 CN</t>
    <phoneticPr fontId="2"/>
  </si>
  <si>
    <t>HW60HS020P10000 CN</t>
    <phoneticPr fontId="2"/>
  </si>
  <si>
    <t>HW60HS022P10000 CN</t>
    <phoneticPr fontId="2"/>
  </si>
  <si>
    <t>HW60IM000P10000 CN</t>
    <phoneticPr fontId="2"/>
  </si>
  <si>
    <t>HW60IM002P10000 CN</t>
    <phoneticPr fontId="2"/>
  </si>
  <si>
    <t>HW60MP010P10000 CN</t>
    <phoneticPr fontId="2"/>
  </si>
  <si>
    <t>HW60MP012P10000 CN</t>
    <phoneticPr fontId="2"/>
  </si>
  <si>
    <t>HW60MP020P10000 CN</t>
    <phoneticPr fontId="2"/>
  </si>
  <si>
    <t>HW60MP022P10000 CN</t>
    <phoneticPr fontId="2"/>
  </si>
  <si>
    <t>HW70JL300P10000 CN</t>
    <phoneticPr fontId="2"/>
  </si>
  <si>
    <t>HW70JL300P10001 CN</t>
    <phoneticPr fontId="2"/>
  </si>
  <si>
    <t>HW70JL302P10000 CN</t>
    <phoneticPr fontId="2"/>
  </si>
  <si>
    <t>HW70JL302P10001 CN</t>
    <phoneticPr fontId="2"/>
  </si>
  <si>
    <t>HW70JL350P10000 CN</t>
    <phoneticPr fontId="2"/>
  </si>
  <si>
    <t>HW70JL350P10001 CN</t>
    <phoneticPr fontId="2"/>
  </si>
  <si>
    <t>HW70JL352P10000 CN</t>
    <phoneticPr fontId="2"/>
  </si>
  <si>
    <t>HW70JL352P10001 CN</t>
    <phoneticPr fontId="2"/>
  </si>
  <si>
    <t>HW70JL400P10000 CN</t>
    <phoneticPr fontId="2"/>
  </si>
  <si>
    <t>HW70JL400P10001 CN</t>
    <phoneticPr fontId="2"/>
  </si>
  <si>
    <t>HW70JL402P10000 CN</t>
    <phoneticPr fontId="2"/>
  </si>
  <si>
    <t>HW70JL402P10001 CN</t>
    <phoneticPr fontId="2"/>
  </si>
  <si>
    <t>HW70JL450P10000 CN</t>
    <phoneticPr fontId="2"/>
  </si>
  <si>
    <t>HW70JL450P10001 CN</t>
    <phoneticPr fontId="2"/>
  </si>
  <si>
    <t>HW70JL452P10000 CN</t>
    <phoneticPr fontId="2"/>
  </si>
  <si>
    <t>HW70JL452P10001 CN</t>
    <phoneticPr fontId="2"/>
  </si>
  <si>
    <t>HW70JL500P10000 CN</t>
    <phoneticPr fontId="2"/>
  </si>
  <si>
    <t>HW70JL500P10001 CN</t>
    <phoneticPr fontId="2"/>
  </si>
  <si>
    <t>HW70JL502P10000 CN</t>
    <phoneticPr fontId="2"/>
  </si>
  <si>
    <t>HW70JL502P10001 CN</t>
    <phoneticPr fontId="2"/>
  </si>
  <si>
    <t>HW70JL350P09000 CN</t>
    <phoneticPr fontId="2"/>
  </si>
  <si>
    <t>HW70JL352P09000 CN</t>
    <phoneticPr fontId="2"/>
  </si>
  <si>
    <t>HW70JL352P09001 CN</t>
    <phoneticPr fontId="2"/>
  </si>
  <si>
    <t>HW70JL400P09000 CN</t>
    <phoneticPr fontId="2"/>
  </si>
  <si>
    <t>HW70JL402P09000 CN</t>
    <phoneticPr fontId="2"/>
  </si>
  <si>
    <t>HW70JL402P09001 CN</t>
    <phoneticPr fontId="2"/>
  </si>
  <si>
    <t>HW70JR350P10000 CN</t>
    <phoneticPr fontId="2"/>
  </si>
  <si>
    <t>HW70JR352P10000 CN</t>
    <phoneticPr fontId="2"/>
  </si>
  <si>
    <t>HW70JR400P10000 CN</t>
    <phoneticPr fontId="2"/>
  </si>
  <si>
    <t>HW70JR402P10000 CN</t>
    <phoneticPr fontId="2"/>
  </si>
  <si>
    <t>HW70JR450P10000 CN</t>
    <phoneticPr fontId="2"/>
  </si>
  <si>
    <t>HW70JR452P10000 CN</t>
    <phoneticPr fontId="2"/>
  </si>
  <si>
    <t>HW70JR500P10000 CN</t>
    <phoneticPr fontId="2"/>
  </si>
  <si>
    <t>HW70JR502P10000 CN</t>
    <phoneticPr fontId="2"/>
  </si>
  <si>
    <t>HW70JR350P09000 CN</t>
    <phoneticPr fontId="2"/>
  </si>
  <si>
    <t>HW70JR352P09000 CN</t>
    <phoneticPr fontId="2"/>
  </si>
  <si>
    <t>HW70JR400P09000 CN</t>
    <phoneticPr fontId="2"/>
  </si>
  <si>
    <t>HW70JR402P09000 CN</t>
    <phoneticPr fontId="2"/>
  </si>
  <si>
    <t>HW70AL070P10000 CN</t>
    <phoneticPr fontId="2"/>
  </si>
  <si>
    <t>HW70AL072P10000 CN</t>
    <phoneticPr fontId="2"/>
  </si>
  <si>
    <t>HW70AL100P10000 CN</t>
    <phoneticPr fontId="2"/>
  </si>
  <si>
    <t>HW70AL102P10000 CN</t>
    <phoneticPr fontId="2"/>
  </si>
  <si>
    <t>HW70AL150P10000 CN</t>
    <phoneticPr fontId="2"/>
  </si>
  <si>
    <t>HW70AL152P10000 CN</t>
    <phoneticPr fontId="2"/>
  </si>
  <si>
    <t>HW70AL200P10000 CN</t>
    <phoneticPr fontId="2"/>
  </si>
  <si>
    <t>HW70AL202P10000 CN</t>
    <phoneticPr fontId="2"/>
  </si>
  <si>
    <t>HW70AL070P09000 CN</t>
    <phoneticPr fontId="2"/>
  </si>
  <si>
    <t>HW70AL072P09000 CN</t>
    <phoneticPr fontId="2"/>
  </si>
  <si>
    <t>HW70AL100P09000 CN</t>
    <phoneticPr fontId="2"/>
  </si>
  <si>
    <t>HW70AL102P09000 CN</t>
    <phoneticPr fontId="2"/>
  </si>
  <si>
    <t>HW70AL150P09000 CN</t>
    <phoneticPr fontId="2"/>
  </si>
  <si>
    <t>HW70AL152P09000 CN</t>
    <phoneticPr fontId="2"/>
  </si>
  <si>
    <t>HW70AL070P10002 CN</t>
    <phoneticPr fontId="2"/>
  </si>
  <si>
    <t>HW70AL072P10002 CN</t>
    <phoneticPr fontId="2"/>
  </si>
  <si>
    <t>HW70AL100P10002 CN</t>
    <phoneticPr fontId="2"/>
  </si>
  <si>
    <t>HW70AL102P10002 CN</t>
    <phoneticPr fontId="2"/>
  </si>
  <si>
    <t>HW70AL150P10002 CN</t>
    <phoneticPr fontId="2"/>
  </si>
  <si>
    <t>HW70AL152P10002 CN</t>
    <phoneticPr fontId="2"/>
  </si>
  <si>
    <t>HW70AL200P10002 CN</t>
    <phoneticPr fontId="2"/>
  </si>
  <si>
    <t>HW70AL202P10002 CN</t>
    <phoneticPr fontId="2"/>
  </si>
  <si>
    <t>HW70AL070P09002 CN</t>
    <phoneticPr fontId="2"/>
  </si>
  <si>
    <t>HW70AL072P09002 CN</t>
    <phoneticPr fontId="2"/>
  </si>
  <si>
    <t>HW70AL100P09002 CN</t>
    <phoneticPr fontId="2"/>
  </si>
  <si>
    <t>HW70AL102P09002 CN</t>
    <phoneticPr fontId="2"/>
  </si>
  <si>
    <t>HW70AL150P09002 CN</t>
    <phoneticPr fontId="2"/>
  </si>
  <si>
    <t>HW70AL152P09002 CN</t>
    <phoneticPr fontId="2"/>
  </si>
  <si>
    <t>HW70AL200P09002 CN</t>
    <phoneticPr fontId="2"/>
  </si>
  <si>
    <t>HW70AL202P09002 CN</t>
    <phoneticPr fontId="2"/>
  </si>
  <si>
    <t>HW70AR100P10000 CN</t>
    <phoneticPr fontId="2"/>
  </si>
  <si>
    <t>HW70AR102P10000 CN</t>
    <phoneticPr fontId="2"/>
  </si>
  <si>
    <t>HW70AR200P10000 CN</t>
    <phoneticPr fontId="2"/>
  </si>
  <si>
    <t>HW70AR202P10000 CN</t>
    <phoneticPr fontId="2"/>
  </si>
  <si>
    <t>HW70PB300P10000 CN</t>
    <phoneticPr fontId="2"/>
  </si>
  <si>
    <t>HW70PB302P10000 CN</t>
    <phoneticPr fontId="2"/>
  </si>
  <si>
    <t>HW70PB350P10000 CN</t>
    <phoneticPr fontId="2"/>
  </si>
  <si>
    <t>HW70PB352P10000 CN</t>
    <phoneticPr fontId="2"/>
  </si>
  <si>
    <t>HW70PB400P10000 CN</t>
    <phoneticPr fontId="2"/>
  </si>
  <si>
    <t>HW70PB402P10000 CN</t>
    <phoneticPr fontId="2"/>
  </si>
  <si>
    <t>HW70PB300P09000 CN</t>
    <phoneticPr fontId="2"/>
  </si>
  <si>
    <t>HW70PB302P09000 CN</t>
    <phoneticPr fontId="2"/>
  </si>
  <si>
    <t>HW70PB350P09000 CN</t>
    <phoneticPr fontId="2"/>
  </si>
  <si>
    <t>HW70PB352P09000 CN</t>
    <phoneticPr fontId="2"/>
  </si>
  <si>
    <t>HW70PB400P09000 CN</t>
    <phoneticPr fontId="2"/>
  </si>
  <si>
    <t>HW70PB402P09000 CN</t>
    <phoneticPr fontId="2"/>
  </si>
  <si>
    <t>HW70SP300P10000 CN</t>
    <phoneticPr fontId="2"/>
  </si>
  <si>
    <t>HW70SP302P10000 CN</t>
    <phoneticPr fontId="2"/>
  </si>
  <si>
    <t>HW70SP350P10000 CN</t>
    <phoneticPr fontId="2"/>
  </si>
  <si>
    <t>VAL2003002-2、VAL2008008-21
AIH滅菌器追加 VAL2201004-23, VA0090-01, VAL2003002-2, VAL2008008-21</t>
  </si>
  <si>
    <t>HW70SP352P10000 CN</t>
    <phoneticPr fontId="2"/>
  </si>
  <si>
    <t>HW70SP370P10000 CN</t>
    <phoneticPr fontId="2"/>
  </si>
  <si>
    <t>HW70SP372P10000 CN</t>
    <phoneticPr fontId="2"/>
  </si>
  <si>
    <t>HW70SP400P10000 CN</t>
    <phoneticPr fontId="2"/>
  </si>
  <si>
    <t>HW70SP402P10000 CN</t>
    <phoneticPr fontId="2"/>
  </si>
  <si>
    <t>HW70SP300P09000 CN</t>
    <phoneticPr fontId="2"/>
  </si>
  <si>
    <t>HW70SP302P09000 CN</t>
    <phoneticPr fontId="2"/>
  </si>
  <si>
    <t>HW70SP350P09000 CN</t>
    <phoneticPr fontId="2"/>
  </si>
  <si>
    <t>HW70SP352P09000 CN</t>
    <phoneticPr fontId="2"/>
  </si>
  <si>
    <t>HW70SP400P09000 CN</t>
    <phoneticPr fontId="2"/>
  </si>
  <si>
    <t>HW70SP402P09000 CN</t>
    <phoneticPr fontId="2"/>
  </si>
  <si>
    <t>HW70RB070P10000 CN</t>
    <phoneticPr fontId="2"/>
  </si>
  <si>
    <t>HW70RB072P10000 CN</t>
    <phoneticPr fontId="2"/>
  </si>
  <si>
    <t>HW70RB100P10000 CN</t>
    <phoneticPr fontId="2"/>
  </si>
  <si>
    <t>HW70RB102P10000 CN</t>
    <phoneticPr fontId="2"/>
  </si>
  <si>
    <t>HW70SC350P10000 CN</t>
    <phoneticPr fontId="2"/>
  </si>
  <si>
    <t>HW70SC352P10000 CN</t>
    <phoneticPr fontId="2"/>
  </si>
  <si>
    <t>HW70SC400P10000 CN</t>
    <phoneticPr fontId="2"/>
  </si>
  <si>
    <t>HW70SC402P10000 CN</t>
    <phoneticPr fontId="2"/>
  </si>
  <si>
    <t>HW70CP100P10000 CN</t>
    <phoneticPr fontId="2"/>
  </si>
  <si>
    <t>HW70CP150P10000 CN</t>
    <phoneticPr fontId="2"/>
  </si>
  <si>
    <t>HW70CP200P10000 CN</t>
    <phoneticPr fontId="2"/>
  </si>
  <si>
    <t>HW70CP250P10000 CN</t>
    <phoneticPr fontId="2"/>
  </si>
  <si>
    <t>HW70CP270P10000 CN</t>
    <phoneticPr fontId="2"/>
  </si>
  <si>
    <t>HW70CP300P10000 CN</t>
    <phoneticPr fontId="2"/>
  </si>
  <si>
    <t>HW70CP320P10000 CN</t>
    <phoneticPr fontId="2"/>
  </si>
  <si>
    <t>HW70CP350P10000 CN</t>
    <phoneticPr fontId="2"/>
  </si>
  <si>
    <t>HW70SA350P10000 CN</t>
    <phoneticPr fontId="2"/>
  </si>
  <si>
    <t>HW70SA352P10000 CN</t>
    <phoneticPr fontId="2"/>
  </si>
  <si>
    <t>HW70SA400P10000 CN</t>
    <phoneticPr fontId="2"/>
  </si>
  <si>
    <t>HW70SA402P10000 CN</t>
    <phoneticPr fontId="2"/>
  </si>
  <si>
    <t>HW70HS010P10000 CN</t>
    <phoneticPr fontId="2"/>
  </si>
  <si>
    <t>HW70HS012P10000 CN</t>
    <phoneticPr fontId="2"/>
  </si>
  <si>
    <t>HW70HS020P10000 CN</t>
    <phoneticPr fontId="2"/>
  </si>
  <si>
    <t>HW70HS022P10000 CN</t>
    <phoneticPr fontId="2"/>
  </si>
  <si>
    <t>HW70IM000P10000 CN</t>
    <phoneticPr fontId="2"/>
  </si>
  <si>
    <t>HW70IM002P10000 CN</t>
    <phoneticPr fontId="2"/>
  </si>
  <si>
    <t>HW70MP010P10000 CN</t>
    <phoneticPr fontId="2"/>
  </si>
  <si>
    <t>HW70MP012P10000 CN</t>
    <phoneticPr fontId="2"/>
  </si>
  <si>
    <t>HW70MP020P10000 CN</t>
    <phoneticPr fontId="2"/>
  </si>
  <si>
    <t>HW70MP022P10000 CN</t>
    <phoneticPr fontId="2"/>
  </si>
  <si>
    <t>HW80SP300P10000 KR</t>
    <phoneticPr fontId="2"/>
  </si>
  <si>
    <t>VAL1909018-2</t>
  </si>
  <si>
    <t>HW80SP302P10000 KR</t>
    <phoneticPr fontId="2"/>
  </si>
  <si>
    <t>HW80SP350P10000 KR</t>
    <phoneticPr fontId="2"/>
  </si>
  <si>
    <t>HW80SP352P10000 KR</t>
    <phoneticPr fontId="2"/>
  </si>
  <si>
    <t>HW80SP370P10000 KR</t>
    <phoneticPr fontId="2"/>
  </si>
  <si>
    <t>HW80SP372P10000 KR</t>
    <phoneticPr fontId="2"/>
  </si>
  <si>
    <t>HW80SP400P10000 KR</t>
    <phoneticPr fontId="2"/>
  </si>
  <si>
    <t>HW80SP402P10000 KR</t>
    <phoneticPr fontId="2"/>
  </si>
  <si>
    <t>HW80AL100P10000 KR</t>
    <phoneticPr fontId="2"/>
  </si>
  <si>
    <t>HW80AL102P10000 KR</t>
    <phoneticPr fontId="2"/>
  </si>
  <si>
    <t>HW80AL100P10002 KR</t>
    <phoneticPr fontId="2"/>
  </si>
  <si>
    <t>HW80AL102P10002 KR</t>
    <phoneticPr fontId="2"/>
  </si>
  <si>
    <t>HW80JR400P10000 KR</t>
    <phoneticPr fontId="2"/>
  </si>
  <si>
    <t>HW80JR402P10000 KR</t>
    <phoneticPr fontId="2"/>
  </si>
  <si>
    <t>AMD-DC40220095/AMD-Q180834　AIH滅菌→AMD-Q191481、AMD-Q191482</t>
  </si>
  <si>
    <t>AMC-C181584</t>
  </si>
  <si>
    <t>VA0090-01、AMD-Q210829, VAL2003002-2、VAL2008008-21</t>
  </si>
  <si>
    <t>HJ60SL100P10000 JP</t>
    <phoneticPr fontId="2"/>
  </si>
  <si>
    <t>AMD-Q210847</t>
  </si>
  <si>
    <t>HJ60SL102P10000 JP</t>
    <phoneticPr fontId="2"/>
  </si>
  <si>
    <t>HW60JR350P10000 NOCE</t>
    <phoneticPr fontId="2"/>
  </si>
  <si>
    <t>AMC-DC40220306, AMD-Q220867 Ver.1 #22061  AIH: AMD-Q190812、VAL1909018-2、AMD-Q250849</t>
    <phoneticPr fontId="2"/>
  </si>
  <si>
    <t>AMD-DC40220223　AIH:REP-QA(QC)210220-01</t>
    <phoneticPr fontId="2"/>
  </si>
  <si>
    <t>AMC-C250131</t>
    <phoneticPr fontId="2"/>
  </si>
  <si>
    <t>AMC-DC40220306, AMD-Q220867 Ver.1 #22061  AIH: AMD-Q190812、VAL1909018-2、AMD-Q250849</t>
  </si>
  <si>
    <t>AMD-DC40220223　AIH:REP-QA(QC)210220-01</t>
  </si>
  <si>
    <t>AMC-C250131</t>
  </si>
  <si>
    <t>HW80JL300P10000 CN</t>
    <phoneticPr fontId="2"/>
  </si>
  <si>
    <t>HYPERION</t>
    <phoneticPr fontId="2"/>
  </si>
  <si>
    <t>HW80JL400P10000 KR</t>
    <phoneticPr fontId="2"/>
  </si>
  <si>
    <t>AMD-Q240825, AMD-Q240833</t>
  </si>
  <si>
    <t>AMC-C220214</t>
  </si>
  <si>
    <t>滅菌対象品一覧AIHM(FUBUKI)</t>
    <rPh sb="0" eb="7">
      <t>メッキンタイショウヒンイチラン</t>
    </rPh>
    <phoneticPr fontId="2"/>
  </si>
  <si>
    <t>Length [mm]</t>
    <phoneticPr fontId="2"/>
  </si>
  <si>
    <t>I.D. [mm] (Shaft)</t>
    <phoneticPr fontId="2"/>
  </si>
  <si>
    <t>AIN-FBK-8SR JP</t>
    <phoneticPr fontId="2"/>
  </si>
  <si>
    <t>VA0091-01 Ver.1.00,AMD-Q180834 VA0146-01, VA0119-01, PVR0697-01, PVR1023-01</t>
    <phoneticPr fontId="2"/>
  </si>
  <si>
    <t>AMD-DA41620016,AMD-DA41626044,AMD-DA41621056,AMD-DA41622028,AMD-DA41623029  AMD-DS10642068</t>
    <phoneticPr fontId="2"/>
  </si>
  <si>
    <t>AMC-C181676</t>
    <phoneticPr fontId="2"/>
  </si>
  <si>
    <t>AIN-FBK-8SLR JP</t>
    <phoneticPr fontId="2"/>
  </si>
  <si>
    <t>AIN-FBK-8S80R JP</t>
    <phoneticPr fontId="2"/>
  </si>
  <si>
    <t>AIN-FBK-8S110R JP</t>
    <phoneticPr fontId="2"/>
  </si>
  <si>
    <t>AIN-FBK-7AR JP</t>
    <phoneticPr fontId="2"/>
  </si>
  <si>
    <t>AIN-FBK-7SR JP</t>
    <phoneticPr fontId="2"/>
  </si>
  <si>
    <t>AIN-FBK-7ALR JP</t>
    <phoneticPr fontId="2"/>
  </si>
  <si>
    <t>AIN-FBK-7SLR JP</t>
    <phoneticPr fontId="2"/>
  </si>
  <si>
    <t>AIN-FBK-7A80R JP</t>
    <phoneticPr fontId="2"/>
  </si>
  <si>
    <t>AMC-C181676</t>
  </si>
  <si>
    <t>AIN-FBK-7S80R JP</t>
    <phoneticPr fontId="2"/>
  </si>
  <si>
    <t>AIN-FBK-7A110R JP</t>
    <phoneticPr fontId="2"/>
  </si>
  <si>
    <t>AIN-FBK-7S110R JP</t>
    <phoneticPr fontId="2"/>
  </si>
  <si>
    <t>AIN-FBK-6AR JP</t>
    <phoneticPr fontId="2"/>
  </si>
  <si>
    <t>VA0091-01 Ver.1.00,AMD-Q180834 VA0146-01, VA0119-01, PVR0697-01, PVR1023-01　AIH: VAL2406002-21、 AMD-Q230932　</t>
    <phoneticPr fontId="2"/>
  </si>
  <si>
    <t>AMD-DA41620016,AMD-DA41626044,AMD-DA41621056,AMD-DA41622028,AMD-DA41623029  AMD-DS10642068   AIH: AMD-Q241637, AMO-Q230108</t>
    <phoneticPr fontId="2"/>
  </si>
  <si>
    <t>AMC-C181676   AMC-C240512</t>
    <phoneticPr fontId="2"/>
  </si>
  <si>
    <t>AIN-FBK-6SR JP</t>
    <phoneticPr fontId="2"/>
  </si>
  <si>
    <t>AIN-FBK-6ALR JP</t>
    <phoneticPr fontId="2"/>
  </si>
  <si>
    <t>AIN-FBK-6SLR JP</t>
    <phoneticPr fontId="2"/>
  </si>
  <si>
    <t>AIN-FBK-6A80R JP</t>
    <phoneticPr fontId="2"/>
  </si>
  <si>
    <t>AIN-FBK-6S80R JP</t>
    <phoneticPr fontId="2"/>
  </si>
  <si>
    <t>AIN-FBK-6A110R JP</t>
    <phoneticPr fontId="2"/>
  </si>
  <si>
    <t>AIN-FBK-6S110R JP</t>
    <phoneticPr fontId="2"/>
  </si>
  <si>
    <t>AIN-FBK-6SDR JP</t>
    <phoneticPr fontId="2"/>
  </si>
  <si>
    <t>AIN-FBK-6SDLR JP</t>
    <phoneticPr fontId="2"/>
  </si>
  <si>
    <t>AIN-FBK-6SD80R JP</t>
    <phoneticPr fontId="2"/>
  </si>
  <si>
    <t>AIN-FBK-6SD110R JP</t>
    <phoneticPr fontId="2"/>
  </si>
  <si>
    <t>AIN-FBK-5ADR JP</t>
    <phoneticPr fontId="2"/>
  </si>
  <si>
    <t>AIN-FBK-5SDR JP</t>
    <phoneticPr fontId="2"/>
  </si>
  <si>
    <t>AIN-FBK-5ADLR JP</t>
    <phoneticPr fontId="2"/>
  </si>
  <si>
    <t>AIN-FBK-5SDLR JP</t>
    <phoneticPr fontId="2"/>
  </si>
  <si>
    <t>AIN-FBK-5AD80R JP</t>
    <phoneticPr fontId="2"/>
  </si>
  <si>
    <t>AIN-FBK-5SD80R JP</t>
    <phoneticPr fontId="2"/>
  </si>
  <si>
    <t>AIN-FBK-5AD110R JP</t>
    <phoneticPr fontId="2"/>
  </si>
  <si>
    <t>AIN-FBK-5SD110R JP</t>
    <phoneticPr fontId="2"/>
  </si>
  <si>
    <t>AIN-FBK-4ADR JP</t>
    <phoneticPr fontId="2"/>
  </si>
  <si>
    <t>AIN-FBK-4SDR JP</t>
    <phoneticPr fontId="2"/>
  </si>
  <si>
    <t>AIN-FBK-4ADLR JP</t>
    <phoneticPr fontId="2"/>
  </si>
  <si>
    <t>AIN-FBK-4SDLR JP</t>
    <phoneticPr fontId="2"/>
  </si>
  <si>
    <t>AIN-FBK-4AD80R JP</t>
    <phoneticPr fontId="2"/>
  </si>
  <si>
    <t>AIN-FBK-4SD80R JP</t>
    <phoneticPr fontId="2"/>
  </si>
  <si>
    <t>AIN-FBK-4AD110R JP</t>
    <phoneticPr fontId="2"/>
  </si>
  <si>
    <t>AIN-FBK-4SD110R JP</t>
    <phoneticPr fontId="2"/>
  </si>
  <si>
    <t>AIN-FBK-7A80HR JP</t>
    <phoneticPr fontId="2"/>
  </si>
  <si>
    <t>AIN-FBK-7AHR JP</t>
    <phoneticPr fontId="2"/>
  </si>
  <si>
    <t>AIN-FBK-7ALHR JP</t>
    <phoneticPr fontId="2"/>
  </si>
  <si>
    <t>AIN-FBK-7A110HR JP</t>
    <phoneticPr fontId="2"/>
  </si>
  <si>
    <t>AIN-FBK-6A80HR JP</t>
    <phoneticPr fontId="2"/>
  </si>
  <si>
    <t>AIN-FBK-6AHR JP</t>
    <phoneticPr fontId="2"/>
  </si>
  <si>
    <t>AIN-FBK-6ALHR JP</t>
    <phoneticPr fontId="2"/>
  </si>
  <si>
    <t>AIN-FBK-6A110HR JP</t>
    <phoneticPr fontId="2"/>
  </si>
  <si>
    <t>AIN-FBK-5AD80HR JP</t>
    <phoneticPr fontId="2"/>
  </si>
  <si>
    <t>AIN-FBK-5ADHR JP</t>
    <phoneticPr fontId="2"/>
  </si>
  <si>
    <t>AIN-FBK-5ADLHR JP</t>
    <phoneticPr fontId="2"/>
  </si>
  <si>
    <t>AIN-FBK-5AD110HR JP</t>
    <phoneticPr fontId="2"/>
  </si>
  <si>
    <t>AIN-FBK-4AD80HR JP</t>
    <phoneticPr fontId="2"/>
  </si>
  <si>
    <t>Non balloon catheter, straight type</t>
    <phoneticPr fontId="2"/>
  </si>
  <si>
    <t>②</t>
    <phoneticPr fontId="2"/>
  </si>
  <si>
    <t>AIN-FBK-4ADHR JP</t>
    <phoneticPr fontId="2"/>
  </si>
  <si>
    <t>AIN-FBK-4ADLHR    JP</t>
    <phoneticPr fontId="2"/>
  </si>
  <si>
    <t>AIN-FBK-4AD110HR JP</t>
    <phoneticPr fontId="2"/>
  </si>
  <si>
    <t>AIN-FBK-7M80HR JP</t>
    <phoneticPr fontId="2"/>
  </si>
  <si>
    <t>AIN-FBK-7MHR JP</t>
    <phoneticPr fontId="2"/>
  </si>
  <si>
    <t>AIN-FBK-7MLHR JP</t>
    <phoneticPr fontId="2"/>
  </si>
  <si>
    <t>AIN-FBK-7M110HR JP</t>
    <phoneticPr fontId="2"/>
  </si>
  <si>
    <t>AIN-FBK-6M80HR JP</t>
    <phoneticPr fontId="2"/>
  </si>
  <si>
    <t>AIN-FBK-6MHR JP</t>
    <phoneticPr fontId="2"/>
  </si>
  <si>
    <t>AIN-FBK-6MLHR JP</t>
    <phoneticPr fontId="2"/>
  </si>
  <si>
    <t>AIN-FBK-6M110HR JP</t>
    <phoneticPr fontId="2"/>
  </si>
  <si>
    <t>AIN-FBK-5MD80HR JP</t>
    <phoneticPr fontId="2"/>
  </si>
  <si>
    <t>AIN-FBK-5MDHR JP</t>
    <phoneticPr fontId="2"/>
  </si>
  <si>
    <t>AIN-FBK-5MDLHR JP</t>
    <phoneticPr fontId="2"/>
  </si>
  <si>
    <t>AIN-FBK-5MD110HR JP</t>
    <phoneticPr fontId="2"/>
  </si>
  <si>
    <t>AIN-FBK-4MD80HR JP</t>
    <phoneticPr fontId="2"/>
  </si>
  <si>
    <t>AIN-FBK-4MDHR JP</t>
    <phoneticPr fontId="2"/>
  </si>
  <si>
    <t>AIN-FBK-4MDLHR JP</t>
    <phoneticPr fontId="2"/>
  </si>
  <si>
    <t>AIN-FBK-4MD110HR JP</t>
    <phoneticPr fontId="2"/>
  </si>
  <si>
    <t>AIN-FBK-4ADSR JP</t>
    <phoneticPr fontId="2"/>
  </si>
  <si>
    <t>AIN-FBK-4SDSR JP</t>
    <phoneticPr fontId="2"/>
  </si>
  <si>
    <t>AIN-FBK-4ADLSR JP</t>
    <phoneticPr fontId="2"/>
  </si>
  <si>
    <t>AIN-FBK-4SDLSR JP</t>
    <phoneticPr fontId="2"/>
  </si>
  <si>
    <t>AIN-FBK-4AD80SR JP</t>
    <phoneticPr fontId="2"/>
  </si>
  <si>
    <t>AIN-FBK-4SD80SR JP</t>
    <phoneticPr fontId="2"/>
  </si>
  <si>
    <t>AIN-FBK-5ADSR JP</t>
    <phoneticPr fontId="2"/>
  </si>
  <si>
    <t>AIN-FBK-5SDSR JP</t>
    <phoneticPr fontId="2"/>
  </si>
  <si>
    <t>AIN-FBK-5ADLSR JP</t>
    <phoneticPr fontId="2"/>
  </si>
  <si>
    <t>AIN-FBK-5SDLSR JP</t>
    <phoneticPr fontId="2"/>
  </si>
  <si>
    <t>AIN-FBK-5AD80SR JP</t>
    <phoneticPr fontId="2"/>
  </si>
  <si>
    <t>AIN-FBK-5SD80SR JP</t>
    <phoneticPr fontId="2"/>
  </si>
  <si>
    <t>AIN-FBK-6SDSR JP</t>
    <phoneticPr fontId="2"/>
  </si>
  <si>
    <t>AIN-FBK-6SDLSR JP</t>
    <phoneticPr fontId="2"/>
  </si>
  <si>
    <t>AIN-FBK-6SD80SR JP</t>
    <phoneticPr fontId="2"/>
  </si>
  <si>
    <t>AIN-FBK-4AD80HSR JP</t>
    <phoneticPr fontId="2"/>
  </si>
  <si>
    <t>AIN-FBK-4ADHSR JP</t>
    <phoneticPr fontId="2"/>
  </si>
  <si>
    <t>AIN-FBK-4ADLHSR JP</t>
    <phoneticPr fontId="2"/>
  </si>
  <si>
    <t>AIN-FBK-5AD80HSR JP</t>
    <phoneticPr fontId="2"/>
  </si>
  <si>
    <t>AIN-FBK-5ADHSR JP</t>
    <phoneticPr fontId="2"/>
  </si>
  <si>
    <t>AIN-FBK-5ADLHSR JP</t>
    <phoneticPr fontId="2"/>
  </si>
  <si>
    <t>AIN-FBK-4MD80HSR JP</t>
    <phoneticPr fontId="2"/>
  </si>
  <si>
    <t>AIN-FBK-4MDHSR JP</t>
    <phoneticPr fontId="2"/>
  </si>
  <si>
    <t>AIN-FBK-4MDLHSR JP</t>
    <phoneticPr fontId="2"/>
  </si>
  <si>
    <t>AIN-FBK-5MD80HSR JP</t>
    <phoneticPr fontId="2"/>
  </si>
  <si>
    <t>AIN-FBK-5MDHSR JP</t>
    <phoneticPr fontId="2"/>
  </si>
  <si>
    <t>AIN-FBK-5MDLHSR JP</t>
    <phoneticPr fontId="2"/>
  </si>
  <si>
    <t>滅菌対象品一覧AIHM(Kamui series)</t>
    <phoneticPr fontId="2"/>
  </si>
  <si>
    <t>エンドトキシン試験
ファミリー</t>
    <rPh sb="7" eb="9">
      <t>シケン</t>
    </rPh>
    <phoneticPr fontId="1"/>
  </si>
  <si>
    <t>I.D. [mm] 
(Shaft)</t>
    <phoneticPr fontId="2"/>
  </si>
  <si>
    <t>Balloon catheter, circular type (RX type)</t>
    <phoneticPr fontId="2"/>
  </si>
  <si>
    <t>I</t>
    <phoneticPr fontId="2"/>
  </si>
  <si>
    <t>⑤</t>
    <phoneticPr fontId="2"/>
  </si>
  <si>
    <t>滅菌対象品一覧AIHM(Endscopy Guidewire)</t>
    <rPh sb="0" eb="7">
      <t>メッキンタイショウヒンイチラン</t>
    </rPh>
    <phoneticPr fontId="2"/>
  </si>
  <si>
    <t>Fielder25 450cm Angle Flex Type</t>
    <phoneticPr fontId="2"/>
  </si>
  <si>
    <t>FI025F45 JP</t>
    <phoneticPr fontId="2"/>
  </si>
  <si>
    <t>AMD-Q240887　</t>
  </si>
  <si>
    <t>AMD-DA46221128 （設計検証報告書(引張)）　　　　</t>
  </si>
  <si>
    <t>E0018450AG-2 US</t>
    <phoneticPr fontId="2"/>
  </si>
  <si>
    <t>AMD-Q240806</t>
  </si>
  <si>
    <t>AMD-DA45201180</t>
  </si>
  <si>
    <t>E0018450AG-2</t>
    <phoneticPr fontId="2"/>
  </si>
  <si>
    <t>AAD-DZ4327007</t>
    <phoneticPr fontId="2"/>
  </si>
  <si>
    <t>依頼書：AAC-DZ4327013</t>
    <rPh sb="0" eb="2">
      <t>イライ</t>
    </rPh>
    <rPh sb="2" eb="3">
      <t>ショ</t>
    </rPh>
    <phoneticPr fontId="2"/>
  </si>
  <si>
    <t>MTS0025N45S JP</t>
  </si>
  <si>
    <t>MTF0025N45S JP</t>
  </si>
  <si>
    <t>MTA0025N45S JP</t>
  </si>
  <si>
    <t>OEM guide wire(AGP)</t>
    <phoneticPr fontId="2"/>
  </si>
  <si>
    <t>MTA0025N48S</t>
    <phoneticPr fontId="2"/>
  </si>
  <si>
    <t>MTS0025N48S</t>
    <phoneticPr fontId="2"/>
  </si>
  <si>
    <t>MTF0025N48S</t>
    <phoneticPr fontId="2"/>
  </si>
  <si>
    <t>AAD-DX4103012</t>
    <phoneticPr fontId="2"/>
  </si>
  <si>
    <t>滅菌対象品一覧AIHM(Endoscopy Devices)</t>
    <phoneticPr fontId="2"/>
  </si>
  <si>
    <t>Tornus ES 25</t>
  </si>
  <si>
    <t>TES0025S JP</t>
    <phoneticPr fontId="2"/>
  </si>
  <si>
    <t>⑪</t>
  </si>
  <si>
    <t>2.64</t>
    <phoneticPr fontId="2"/>
  </si>
  <si>
    <t>1.44</t>
    <phoneticPr fontId="2"/>
  </si>
  <si>
    <t>TMVAL2104004-2［V1］</t>
    <phoneticPr fontId="2"/>
  </si>
  <si>
    <t>AAD-DZ4410106</t>
    <phoneticPr fontId="2"/>
  </si>
  <si>
    <t>AMC-C210366</t>
    <phoneticPr fontId="2"/>
  </si>
  <si>
    <t>Tornus ES 18</t>
    <phoneticPr fontId="2"/>
  </si>
  <si>
    <t>TES0018S JP</t>
    <phoneticPr fontId="2"/>
  </si>
  <si>
    <t>AIT350725 JP</t>
  </si>
  <si>
    <t>50°C, 300 minutes   Sterilization</t>
    <phoneticPr fontId="2"/>
  </si>
  <si>
    <t>O</t>
    <phoneticPr fontId="2"/>
  </si>
  <si>
    <t>P</t>
    <phoneticPr fontId="2"/>
  </si>
  <si>
    <t>⑫</t>
    <phoneticPr fontId="2"/>
  </si>
  <si>
    <t>VAL2011006-21</t>
  </si>
  <si>
    <t>AAD-DZ4402142, AAO-DZ4402074, AAD-DZ4402126</t>
  </si>
  <si>
    <t>AMC-C220017</t>
  </si>
  <si>
    <t>ENL115132 JP</t>
  </si>
  <si>
    <t>Endoligar</t>
    <phoneticPr fontId="2"/>
  </si>
  <si>
    <t>⑬</t>
    <phoneticPr fontId="2"/>
  </si>
  <si>
    <t>VAL2210007-21[V2]</t>
  </si>
  <si>
    <t>AMD-DA42071188</t>
  </si>
  <si>
    <t>AMD-Q240801</t>
    <phoneticPr fontId="2"/>
  </si>
  <si>
    <t xml:space="preserve"> AMD-DA45161105, AMD-DA45161107</t>
    <phoneticPr fontId="2"/>
  </si>
  <si>
    <t>AMC-C240607</t>
    <phoneticPr fontId="2"/>
  </si>
  <si>
    <t>TES0018S US</t>
    <phoneticPr fontId="2"/>
  </si>
  <si>
    <t>滅菌対象品一覧AIHM(SP Guidewire)</t>
    <phoneticPr fontId="2"/>
  </si>
  <si>
    <t>SA0035N30SP JP</t>
    <phoneticPr fontId="2"/>
  </si>
  <si>
    <t>SJ3035N30SP JP</t>
    <phoneticPr fontId="2"/>
  </si>
  <si>
    <t>SJ1535N30SP JP</t>
    <phoneticPr fontId="2"/>
  </si>
  <si>
    <t>SA0035N26SP JP</t>
    <phoneticPr fontId="2"/>
  </si>
  <si>
    <t>SJ3035N26SP JP</t>
    <phoneticPr fontId="2"/>
  </si>
  <si>
    <t>SJ1535N26SP JP</t>
    <phoneticPr fontId="2"/>
  </si>
  <si>
    <t>SA0035N22SP JP</t>
    <phoneticPr fontId="2"/>
  </si>
  <si>
    <t>SJ3035N22SP JP</t>
    <phoneticPr fontId="2"/>
  </si>
  <si>
    <t>SJ1535N22SP JP</t>
    <phoneticPr fontId="2"/>
  </si>
  <si>
    <t>SA0035N20SP JP</t>
    <phoneticPr fontId="2"/>
  </si>
  <si>
    <t>SJ3035N20SP JP</t>
    <phoneticPr fontId="2"/>
  </si>
  <si>
    <t>SJ1535N20SP JP</t>
    <phoneticPr fontId="2"/>
  </si>
  <si>
    <t>SA0035N18SP JP</t>
    <phoneticPr fontId="2"/>
  </si>
  <si>
    <t>SJ3035N18SP JP</t>
    <phoneticPr fontId="2"/>
  </si>
  <si>
    <t>SJ1535N18SP JP</t>
    <phoneticPr fontId="2"/>
  </si>
  <si>
    <t>SA0035N15SP JP</t>
    <phoneticPr fontId="2"/>
  </si>
  <si>
    <t>SJ3035N15SP JP</t>
    <phoneticPr fontId="2"/>
  </si>
  <si>
    <t>SJ1535N15SP JP</t>
    <phoneticPr fontId="2"/>
  </si>
  <si>
    <t>SA0025N30SP JP</t>
    <phoneticPr fontId="2"/>
  </si>
  <si>
    <t>SJ3025N30SP JP</t>
    <phoneticPr fontId="2"/>
  </si>
  <si>
    <t>SJ1525N30SP JP</t>
    <phoneticPr fontId="2"/>
  </si>
  <si>
    <t>SA0025N26SP JP</t>
    <phoneticPr fontId="2"/>
  </si>
  <si>
    <t>SJ3025N26SP JP</t>
    <phoneticPr fontId="2"/>
  </si>
  <si>
    <t>SJ1525N26SP JP</t>
    <phoneticPr fontId="2"/>
  </si>
  <si>
    <t>SA0025N22SP JP</t>
    <phoneticPr fontId="2"/>
  </si>
  <si>
    <t>SJ3025N22SP JP</t>
    <phoneticPr fontId="2"/>
  </si>
  <si>
    <t>SJ1525N22SP JP</t>
    <phoneticPr fontId="2"/>
  </si>
  <si>
    <t>SA0025N20SP JP</t>
    <phoneticPr fontId="2"/>
  </si>
  <si>
    <t>SJ3025N20SP JP</t>
    <phoneticPr fontId="2"/>
  </si>
  <si>
    <t>SJ1525N20SP JP</t>
    <phoneticPr fontId="2"/>
  </si>
  <si>
    <t>SA0025N18SP JP</t>
    <phoneticPr fontId="2"/>
  </si>
  <si>
    <t>SJ3025N18SP JP</t>
    <phoneticPr fontId="2"/>
  </si>
  <si>
    <t>SJ1525N18SP JP</t>
    <phoneticPr fontId="2"/>
  </si>
  <si>
    <t>SA0025N15SP JP</t>
    <phoneticPr fontId="2"/>
  </si>
  <si>
    <t>SJ3025N15SP JP</t>
    <phoneticPr fontId="2"/>
  </si>
  <si>
    <t>SJ1525N15SP JP</t>
    <phoneticPr fontId="2"/>
  </si>
  <si>
    <t>AMD-Q170803、AMC-DG11261 500</t>
  </si>
  <si>
    <t>SA0035N30S NO CE</t>
    <phoneticPr fontId="2"/>
  </si>
  <si>
    <t>AMC-C181612</t>
  </si>
  <si>
    <t>SA0035N30S KR</t>
    <phoneticPr fontId="2"/>
  </si>
  <si>
    <t>SJ3035N30S NO CE</t>
    <phoneticPr fontId="2"/>
  </si>
  <si>
    <t>SJ3035N30S KR</t>
    <phoneticPr fontId="2"/>
  </si>
  <si>
    <t>SJ1535N30S NO CE</t>
    <phoneticPr fontId="2"/>
  </si>
  <si>
    <t>SJ1535N30S KR</t>
    <phoneticPr fontId="2"/>
  </si>
  <si>
    <t>SJ1535N26S KR</t>
    <phoneticPr fontId="2"/>
  </si>
  <si>
    <t>SA0035N26S NO CE</t>
    <phoneticPr fontId="2"/>
  </si>
  <si>
    <t>SA0035N26S KR</t>
    <phoneticPr fontId="2"/>
  </si>
  <si>
    <t>SJ3035N26S NO CE</t>
    <phoneticPr fontId="2"/>
  </si>
  <si>
    <t>SJ3035N26S KR</t>
    <phoneticPr fontId="2"/>
  </si>
  <si>
    <t>SJ1535N26S NO CE</t>
    <phoneticPr fontId="2"/>
  </si>
  <si>
    <t>SA0035N22S NO CE</t>
    <phoneticPr fontId="2"/>
  </si>
  <si>
    <t>SA0035N22S KR</t>
    <phoneticPr fontId="2"/>
  </si>
  <si>
    <t>SJ3035N22S NO CE</t>
    <phoneticPr fontId="2"/>
  </si>
  <si>
    <t>SJ3035N22S KR</t>
    <phoneticPr fontId="2"/>
  </si>
  <si>
    <t>SJ1535N22S NO CE</t>
    <phoneticPr fontId="2"/>
  </si>
  <si>
    <t>SJ1535N22S KR</t>
    <phoneticPr fontId="2"/>
  </si>
  <si>
    <t>SA0035N20S NO CE</t>
    <phoneticPr fontId="2"/>
  </si>
  <si>
    <t>SA0035N20S KR</t>
    <phoneticPr fontId="2"/>
  </si>
  <si>
    <t>SJ3035N20S NO CE</t>
    <phoneticPr fontId="2"/>
  </si>
  <si>
    <t>SJ3035N20S KR</t>
    <phoneticPr fontId="2"/>
  </si>
  <si>
    <t>SJ1535N20S NO CE</t>
    <phoneticPr fontId="2"/>
  </si>
  <si>
    <t>SJ1535N20S KR</t>
    <phoneticPr fontId="2"/>
  </si>
  <si>
    <t>SA0035N18S NO CE</t>
    <phoneticPr fontId="2"/>
  </si>
  <si>
    <t>SA0035N18S KR</t>
    <phoneticPr fontId="2"/>
  </si>
  <si>
    <t>SJ3035N18S NO CE</t>
    <phoneticPr fontId="2"/>
  </si>
  <si>
    <t>SJ3035N18S KR</t>
    <phoneticPr fontId="2"/>
  </si>
  <si>
    <t>SJ1535N18S NO CE</t>
    <phoneticPr fontId="2"/>
  </si>
  <si>
    <t>SJ1535N18S KR</t>
    <phoneticPr fontId="2"/>
  </si>
  <si>
    <t>SA0035N15S NO CE</t>
    <phoneticPr fontId="2"/>
  </si>
  <si>
    <t>SA0035N15S KR</t>
    <phoneticPr fontId="2"/>
  </si>
  <si>
    <t>SJ3035N15S NO CE</t>
    <phoneticPr fontId="2"/>
  </si>
  <si>
    <t>SJ3035N15S KR</t>
    <phoneticPr fontId="2"/>
  </si>
  <si>
    <t>SJ1535N15S NO CE</t>
    <phoneticPr fontId="2"/>
  </si>
  <si>
    <t>SJ1535N15S KR</t>
    <phoneticPr fontId="2"/>
  </si>
  <si>
    <t>SA0025N30S NO CE</t>
    <phoneticPr fontId="2"/>
  </si>
  <si>
    <t>AMD-Q180809, AMD-DG11262 043, AMD-DG11262 044</t>
  </si>
  <si>
    <t>AMC-C191687</t>
  </si>
  <si>
    <t>SJ3025N30S NO CE</t>
    <phoneticPr fontId="2"/>
  </si>
  <si>
    <t>SJ1525N30S NO CE</t>
    <phoneticPr fontId="2"/>
  </si>
  <si>
    <t>SA0025N26S NO CE</t>
    <phoneticPr fontId="2"/>
  </si>
  <si>
    <t>SJ3025N26S NO CE</t>
    <phoneticPr fontId="2"/>
  </si>
  <si>
    <t>SJ1525N26S NO CE</t>
    <phoneticPr fontId="2"/>
  </si>
  <si>
    <t>SA0025N22S NO CE</t>
    <phoneticPr fontId="2"/>
  </si>
  <si>
    <t>SJ3025N22S NO CE</t>
    <phoneticPr fontId="2"/>
  </si>
  <si>
    <t>SJ1525N22S NO CE</t>
    <phoneticPr fontId="2"/>
  </si>
  <si>
    <t>SA0025N20S NO CE</t>
    <phoneticPr fontId="2"/>
  </si>
  <si>
    <t>SJ3025N20S NO CE</t>
    <phoneticPr fontId="2"/>
  </si>
  <si>
    <t>SJ1525N20S NO CE</t>
    <phoneticPr fontId="2"/>
  </si>
  <si>
    <t>SA0025N18S NO CE</t>
    <phoneticPr fontId="2"/>
  </si>
  <si>
    <t>SJ3025N18S NO CE</t>
    <phoneticPr fontId="2"/>
  </si>
  <si>
    <t>SJ1525N18S NO CE</t>
    <phoneticPr fontId="2"/>
  </si>
  <si>
    <t>SA0025N15S NO CE</t>
    <phoneticPr fontId="2"/>
  </si>
  <si>
    <t>SJ3025N15S NO CE</t>
    <phoneticPr fontId="2"/>
  </si>
  <si>
    <t>SJ1525N15S NO CE</t>
    <phoneticPr fontId="2"/>
  </si>
  <si>
    <t>1456032</t>
    <phoneticPr fontId="2"/>
  </si>
  <si>
    <t>1556031</t>
    <phoneticPr fontId="2"/>
  </si>
  <si>
    <t>1731014</t>
    <phoneticPr fontId="2"/>
  </si>
  <si>
    <t xml:space="preserve">AMD-Q230804, TMVAL2408004-2 </t>
  </si>
  <si>
    <t>AMD-Q240360, AMD-Q250349</t>
  </si>
  <si>
    <t>AMC-C250218</t>
  </si>
  <si>
    <t>AMD-Q230804 Ver.4, TMVAL2408004-2　</t>
  </si>
  <si>
    <t>1356013</t>
    <phoneticPr fontId="2"/>
  </si>
  <si>
    <t>1356016</t>
    <phoneticPr fontId="2"/>
  </si>
  <si>
    <t>1556100</t>
    <phoneticPr fontId="2"/>
  </si>
  <si>
    <t>AMD-DG38051 146, AMD-DG38051 144, AMD-DG38051 145</t>
  </si>
  <si>
    <t>AMC-C191646</t>
  </si>
  <si>
    <t>AMD-Q180808</t>
  </si>
  <si>
    <t>AMC-C191654</t>
  </si>
  <si>
    <t>1731004</t>
    <phoneticPr fontId="2"/>
  </si>
  <si>
    <t>1731006</t>
    <phoneticPr fontId="2"/>
  </si>
  <si>
    <t>AMD-DA41411 011 AMD-Q240359, AMD-Q240358</t>
  </si>
  <si>
    <t>AMC-C181678 AMC-C250058</t>
  </si>
  <si>
    <t>AMD-Q220872 Ver.1</t>
  </si>
  <si>
    <t>1731009</t>
    <phoneticPr fontId="2"/>
  </si>
  <si>
    <t>1731008</t>
    <phoneticPr fontId="2"/>
  </si>
  <si>
    <t>1631059</t>
    <phoneticPr fontId="2"/>
  </si>
  <si>
    <t>1631061</t>
    <phoneticPr fontId="2"/>
  </si>
  <si>
    <t>2331155</t>
    <phoneticPr fontId="2"/>
  </si>
  <si>
    <t>1731012</t>
    <phoneticPr fontId="2"/>
  </si>
  <si>
    <t>2131618</t>
    <phoneticPr fontId="2"/>
  </si>
  <si>
    <t>1731007</t>
    <phoneticPr fontId="2"/>
  </si>
  <si>
    <t>SA0035N15S</t>
    <phoneticPr fontId="2"/>
  </si>
  <si>
    <t>滅菌対象品一覧AIHM(CAG)</t>
    <rPh sb="0" eb="7">
      <t>メッキンタイショウヒンイチラン</t>
    </rPh>
    <phoneticPr fontId="2"/>
  </si>
  <si>
    <t>AW60AL1000R10000 NOCE</t>
    <phoneticPr fontId="2"/>
  </si>
  <si>
    <t>AW60AL2000R10000 NOCE</t>
    <phoneticPr fontId="2"/>
  </si>
  <si>
    <t>AW60AL3000R10000 NOCE</t>
    <phoneticPr fontId="2"/>
  </si>
  <si>
    <t>AW60AR1000R10000 NOCE</t>
    <phoneticPr fontId="2"/>
  </si>
  <si>
    <t>AW60AR2000R10000 NOCE</t>
    <phoneticPr fontId="2"/>
  </si>
  <si>
    <t>AW60AR3000R10000 NOCE</t>
    <phoneticPr fontId="2"/>
  </si>
  <si>
    <t>AW60IM0000R10000 NOCE</t>
    <phoneticPr fontId="2"/>
  </si>
  <si>
    <t>AW60JL3500R10000 NOCE</t>
    <phoneticPr fontId="2"/>
  </si>
  <si>
    <t>AW60JL4500R10000 NOCE</t>
    <phoneticPr fontId="2"/>
  </si>
  <si>
    <t>AW60JL5000R10000 NOCE</t>
    <phoneticPr fontId="2"/>
  </si>
  <si>
    <t>AW60JR3500R10000 NOCE</t>
    <phoneticPr fontId="2"/>
  </si>
  <si>
    <t>AW60JR4500R10000 NOCE</t>
    <phoneticPr fontId="2"/>
  </si>
  <si>
    <t>AW60JR5000R10000 NOCE</t>
    <phoneticPr fontId="2"/>
  </si>
  <si>
    <t>AW60MP3500R10000 NOCE</t>
    <phoneticPr fontId="2"/>
  </si>
  <si>
    <t>AW60MP3502R10000 NOCE</t>
    <phoneticPr fontId="2"/>
  </si>
  <si>
    <t>AW60MP4000R10000 NOCE</t>
    <phoneticPr fontId="2"/>
  </si>
  <si>
    <t>AW60MP4002R10000 NOCE</t>
    <phoneticPr fontId="2"/>
  </si>
  <si>
    <t>AW60P54012R11000 NOCE</t>
    <phoneticPr fontId="2"/>
  </si>
  <si>
    <t>AW60PS4012R11000 NOCE</t>
    <phoneticPr fontId="2"/>
  </si>
  <si>
    <t>AW60RM3500R10000 NOCE</t>
    <phoneticPr fontId="2"/>
  </si>
  <si>
    <t>AW60RM3500R11000 NOCE</t>
    <phoneticPr fontId="2"/>
  </si>
  <si>
    <t>AW60RM3501R10000 NOCE</t>
    <phoneticPr fontId="2"/>
  </si>
  <si>
    <t>AW60RM3501R11000 NOCE</t>
    <phoneticPr fontId="2"/>
  </si>
  <si>
    <t>AW60RM4000R10000 NOCE</t>
    <phoneticPr fontId="2"/>
  </si>
  <si>
    <t>AW60RM4000R11000 NOCE</t>
    <phoneticPr fontId="2"/>
  </si>
  <si>
    <t>AW60RM4001R10000 NOCE</t>
    <phoneticPr fontId="2"/>
  </si>
  <si>
    <t>AW60RM4001R11000 NOCE</t>
    <phoneticPr fontId="2"/>
  </si>
  <si>
    <t>AW60TG3500R10000 NOCE</t>
    <phoneticPr fontId="2"/>
  </si>
  <si>
    <t>AW60TG3500R11000 NOCE</t>
    <phoneticPr fontId="2"/>
  </si>
  <si>
    <t>AW60TG3501R10000 NOCE</t>
    <phoneticPr fontId="2"/>
  </si>
  <si>
    <t>AW60TG3501R11000 NOCE</t>
    <phoneticPr fontId="2"/>
  </si>
  <si>
    <t>AW60TG4000R10000 NOCE</t>
    <phoneticPr fontId="2"/>
  </si>
  <si>
    <t>AW60TG4000R11000 NOCE</t>
    <phoneticPr fontId="2"/>
  </si>
  <si>
    <t>AW60TG4001R10000 NOCE</t>
    <phoneticPr fontId="2"/>
  </si>
  <si>
    <t>AW60TG4001R11000 NOCE</t>
    <phoneticPr fontId="2"/>
  </si>
  <si>
    <t>滅菌対象品一覧AIHM(PL Guidewire)</t>
    <rPh sb="0" eb="7">
      <t>メッキンタイショウヒンイチラン</t>
    </rPh>
    <phoneticPr fontId="2"/>
  </si>
  <si>
    <t>PLGW</t>
    <phoneticPr fontId="2"/>
  </si>
  <si>
    <t>US0035B1800 CN</t>
    <phoneticPr fontId="2"/>
  </si>
  <si>
    <t>UJ3035B3000 CN</t>
    <phoneticPr fontId="2"/>
  </si>
  <si>
    <t>UJ3035B2000 CN</t>
    <phoneticPr fontId="2"/>
  </si>
  <si>
    <t>UJ3035B1800 CN</t>
    <phoneticPr fontId="2"/>
  </si>
  <si>
    <t>UJ1535B3000 CN</t>
    <phoneticPr fontId="2"/>
  </si>
  <si>
    <t>UJ1535B2200 CN</t>
    <phoneticPr fontId="2"/>
  </si>
  <si>
    <t>UJ1535B2000 CN</t>
    <phoneticPr fontId="2"/>
  </si>
  <si>
    <t>UJ1535B1800 CN</t>
    <phoneticPr fontId="2"/>
  </si>
  <si>
    <t>UA0035B3000 CN</t>
    <phoneticPr fontId="2"/>
  </si>
  <si>
    <t>UA0035B2200 CN</t>
    <phoneticPr fontId="2"/>
  </si>
  <si>
    <t>UA0035B2000 CN</t>
    <phoneticPr fontId="2"/>
  </si>
  <si>
    <t>UA0035B1800 CN</t>
    <phoneticPr fontId="2"/>
  </si>
  <si>
    <t>UA0035B0500 CN</t>
    <phoneticPr fontId="2"/>
  </si>
  <si>
    <t>UJ3035B1500 CN</t>
    <phoneticPr fontId="2"/>
  </si>
  <si>
    <t>UJ1535B1500 CN</t>
    <phoneticPr fontId="2"/>
  </si>
  <si>
    <t>UA0035B1500 CN</t>
    <phoneticPr fontId="2"/>
  </si>
  <si>
    <t>US0035B1500 CN</t>
    <phoneticPr fontId="2"/>
  </si>
  <si>
    <t>UA0035B2600 CN</t>
    <phoneticPr fontId="2"/>
  </si>
  <si>
    <t>UJ3035B2600 CN</t>
    <phoneticPr fontId="2"/>
  </si>
  <si>
    <t>UJ1535B2600 CN</t>
    <phoneticPr fontId="2"/>
  </si>
  <si>
    <t>US0035B2600 CN</t>
    <phoneticPr fontId="2"/>
  </si>
  <si>
    <t>0966001</t>
    <phoneticPr fontId="2"/>
  </si>
  <si>
    <t>滅菌対象品一覧AIHM(Other Guidewire(AG))</t>
    <phoneticPr fontId="2"/>
  </si>
  <si>
    <t>AG141000 CN</t>
    <phoneticPr fontId="2"/>
  </si>
  <si>
    <t>AG141002 CN</t>
    <phoneticPr fontId="2"/>
  </si>
  <si>
    <t>AG14M050 CN</t>
    <phoneticPr fontId="2"/>
  </si>
  <si>
    <t>AG14M060 CN</t>
    <phoneticPr fontId="2"/>
  </si>
  <si>
    <t>AG14M070 CN</t>
    <phoneticPr fontId="2"/>
  </si>
  <si>
    <t>AG149001 CN</t>
    <phoneticPr fontId="2"/>
  </si>
  <si>
    <t>AG14M050 KR</t>
    <phoneticPr fontId="2"/>
  </si>
  <si>
    <t>AG14M060 KR</t>
    <phoneticPr fontId="2"/>
  </si>
  <si>
    <t>AG14M070 KR</t>
    <phoneticPr fontId="2"/>
  </si>
  <si>
    <t>AG141000 KR</t>
    <phoneticPr fontId="2"/>
  </si>
  <si>
    <t>AG141300 KR</t>
    <phoneticPr fontId="2"/>
  </si>
  <si>
    <t>AG149001 KR</t>
    <phoneticPr fontId="2"/>
  </si>
  <si>
    <t>AG14M050 US</t>
    <phoneticPr fontId="2"/>
  </si>
  <si>
    <t xml:space="preserve">AMD-Q230836(TCM追加)
</t>
  </si>
  <si>
    <t>AG14M350 US</t>
    <phoneticPr fontId="2"/>
  </si>
  <si>
    <t>AG14M060 US</t>
    <phoneticPr fontId="2"/>
  </si>
  <si>
    <t>AG14M360 US</t>
    <phoneticPr fontId="2"/>
  </si>
  <si>
    <t>AG14M070 US</t>
    <phoneticPr fontId="2"/>
  </si>
  <si>
    <t>AMD-Q230836(TCM追加)</t>
  </si>
  <si>
    <t>AG14M370 US</t>
    <phoneticPr fontId="2"/>
  </si>
  <si>
    <t>VAL2003002-2、VAL2008008-21   TFC滅菌器追加→TMVAL1709003, TMVAL1806006, TMVAL1908001, TMVAL2102001</t>
  </si>
  <si>
    <t>AG141002 US</t>
    <phoneticPr fontId="2"/>
  </si>
  <si>
    <t>AG141302 US</t>
    <phoneticPr fontId="2"/>
  </si>
  <si>
    <t>AG141002J US</t>
    <phoneticPr fontId="2"/>
  </si>
  <si>
    <t>AG141302J US</t>
    <phoneticPr fontId="2"/>
  </si>
  <si>
    <t>AG141000 US</t>
    <phoneticPr fontId="2"/>
  </si>
  <si>
    <t>AG141300 US</t>
    <phoneticPr fontId="2"/>
  </si>
  <si>
    <t>AG141000J US</t>
    <phoneticPr fontId="2"/>
  </si>
  <si>
    <t>AG141300J US</t>
    <phoneticPr fontId="2"/>
  </si>
  <si>
    <t>AG141000R JP</t>
    <phoneticPr fontId="2"/>
  </si>
  <si>
    <t>AMD-DA41741008,AMD-Q191417,AMD-Q191418</t>
  </si>
  <si>
    <t>AMC-C181530、AMC-C191677</t>
  </si>
  <si>
    <t>ASAHI Peripheral Guide Wire  Spindle XS 0.7 300cm</t>
    <phoneticPr fontId="2"/>
  </si>
  <si>
    <t>IVR(AG)</t>
  </si>
  <si>
    <t>PAG141302R JP</t>
  </si>
  <si>
    <t>Guide wire circular type</t>
    <phoneticPr fontId="2"/>
  </si>
  <si>
    <t>AMD-DA41241007、AMD-DA41243008,AMD-Q191417,AMD-Q191418</t>
  </si>
  <si>
    <t>AMC-C181619,AMC-C191677</t>
  </si>
  <si>
    <t>AG141002R JP</t>
    <phoneticPr fontId="2"/>
  </si>
  <si>
    <t>AMC-C181530,AMC-C191677</t>
  </si>
  <si>
    <t>AG141302R JP</t>
    <phoneticPr fontId="2"/>
  </si>
  <si>
    <t>AG14M050R JP</t>
    <phoneticPr fontId="2"/>
  </si>
  <si>
    <t>AMD-DA41332008,AMD-Q191417,AMD-Q191418</t>
  </si>
  <si>
    <t>AMC-C181640,AMC-C191677</t>
  </si>
  <si>
    <t>AG14M060R JP</t>
    <phoneticPr fontId="2"/>
  </si>
  <si>
    <t>AMD-DA41334007,AMD-Q191417,AMD-Q191418</t>
  </si>
  <si>
    <t>AG14M070R JP</t>
    <phoneticPr fontId="2"/>
  </si>
  <si>
    <t>AMD-DA41331007、AMD-DA41336007,AMD-Q191417,AMD-Q191418</t>
  </si>
  <si>
    <t>AG149001 JP</t>
    <phoneticPr fontId="2"/>
  </si>
  <si>
    <t>AMD-DA40311026, VAL1810029-2, AMD-Q200809</t>
  </si>
  <si>
    <t>AIN-ENV JP</t>
    <phoneticPr fontId="2"/>
  </si>
  <si>
    <t>ASAHI Peripheral Guide Wire EXTENSION PV</t>
    <phoneticPr fontId="2"/>
  </si>
  <si>
    <t>IVR(AG)</t>
    <phoneticPr fontId="2"/>
  </si>
  <si>
    <t>PAG149001 JP</t>
    <phoneticPr fontId="2"/>
  </si>
  <si>
    <t>AMD-Q210803 , VA0128-01, VA0176-01, VA0177-01, VA0146-01, VA0108-01, VA0131-01, VA0143-01, VA0143-02, VAL1804004-2, VAL1911001-2, VAL2008008-21, VAL1904009-2　　</t>
  </si>
  <si>
    <t>AMD-DG04152123, AMD-DG05091020, AMD-DG05092020, AMD-DG05094019</t>
  </si>
  <si>
    <t>AMC-C240361</t>
  </si>
  <si>
    <t>AG14M050 NOCE</t>
    <phoneticPr fontId="2"/>
  </si>
  <si>
    <t>AG14M060 NOCE</t>
    <phoneticPr fontId="2"/>
  </si>
  <si>
    <t>AG14M070 NOCE</t>
    <phoneticPr fontId="2"/>
  </si>
  <si>
    <t>AG141002 NOCE</t>
    <phoneticPr fontId="2"/>
  </si>
  <si>
    <t>AG141000 NOCE</t>
    <phoneticPr fontId="2"/>
  </si>
  <si>
    <t>AG141000J NOCE</t>
    <phoneticPr fontId="2"/>
  </si>
  <si>
    <t>AG141300 NOCE</t>
    <phoneticPr fontId="2"/>
  </si>
  <si>
    <t>AG141300J NOCE</t>
    <phoneticPr fontId="2"/>
  </si>
  <si>
    <t>AG141002J NOCE</t>
    <phoneticPr fontId="2"/>
  </si>
  <si>
    <t>AG141302 NOCE</t>
    <phoneticPr fontId="2"/>
  </si>
  <si>
    <t>AG141302J NOCE</t>
    <phoneticPr fontId="2"/>
  </si>
  <si>
    <t>AG14M050J NOCE</t>
    <phoneticPr fontId="2"/>
  </si>
  <si>
    <t>AG14M350 NOCE</t>
    <phoneticPr fontId="2"/>
  </si>
  <si>
    <t>AG14M360 NOCE</t>
    <phoneticPr fontId="2"/>
  </si>
  <si>
    <t>AG14M050 b NOCE</t>
    <phoneticPr fontId="2"/>
  </si>
  <si>
    <t>AG14M350 b NOCE</t>
    <phoneticPr fontId="2"/>
  </si>
  <si>
    <t>AG14M060 b NOCE</t>
    <phoneticPr fontId="2"/>
  </si>
  <si>
    <t>AG14M360 b NOCE</t>
    <phoneticPr fontId="2"/>
  </si>
  <si>
    <t>AG14M070 b NOCE</t>
    <phoneticPr fontId="2"/>
  </si>
  <si>
    <t>AG14M370 b NOCE</t>
    <phoneticPr fontId="2"/>
  </si>
  <si>
    <t>AG149001 CE3</t>
    <phoneticPr fontId="2"/>
  </si>
  <si>
    <t xml:space="preserve">MAMD-Q240813, AMD-Q250841 </t>
  </si>
  <si>
    <t>PTCA(AG)</t>
    <phoneticPr fontId="2"/>
  </si>
  <si>
    <t>AG149001 NOCE</t>
    <phoneticPr fontId="2"/>
  </si>
  <si>
    <t>NOCE</t>
    <phoneticPr fontId="2"/>
  </si>
  <si>
    <t>PAG14M070R JP</t>
  </si>
  <si>
    <t>AMD-DA41331007、AMD-DA41336007、AMD-Q191417、AMD-Q191418</t>
  </si>
  <si>
    <t>AMC-C181640、AMC-C191677</t>
  </si>
  <si>
    <t>AG143090 KR</t>
    <phoneticPr fontId="2"/>
  </si>
  <si>
    <t>AG143090 CN</t>
    <phoneticPr fontId="2"/>
  </si>
  <si>
    <t>AMD-Q240837</t>
  </si>
  <si>
    <t>滅菌対象品一覧AIHM(Other Guidewire(AGH))</t>
    <rPh sb="0" eb="7">
      <t>メッキンタイショウヒンイチラン</t>
    </rPh>
    <phoneticPr fontId="2"/>
  </si>
  <si>
    <t>AGH146010R JP</t>
    <phoneticPr fontId="2"/>
  </si>
  <si>
    <t>AMD-DA41301007、AMO-Q190036、AMD-Q191504</t>
    <phoneticPr fontId="2"/>
  </si>
  <si>
    <t>AMC-C181546,AMC-C191677</t>
    <phoneticPr fontId="2"/>
  </si>
  <si>
    <t>PAGH18M372 KR</t>
    <phoneticPr fontId="2"/>
  </si>
  <si>
    <t>PAGH18M372 CN</t>
    <phoneticPr fontId="2"/>
  </si>
  <si>
    <t>PAGH18M372R JP</t>
    <phoneticPr fontId="2"/>
  </si>
  <si>
    <t>AMD-DA41282007</t>
  </si>
  <si>
    <t>PAGH18M072 CN</t>
    <phoneticPr fontId="2"/>
  </si>
  <si>
    <t>PAGH18M072 KR</t>
    <phoneticPr fontId="2"/>
  </si>
  <si>
    <t>PAGH18M072R JP</t>
    <phoneticPr fontId="2"/>
  </si>
  <si>
    <t>PAGH18M370 KR</t>
    <phoneticPr fontId="2"/>
  </si>
  <si>
    <t>PAGH18M070 KR</t>
    <phoneticPr fontId="2"/>
  </si>
  <si>
    <t>PAGH18M070R JP</t>
    <phoneticPr fontId="2"/>
  </si>
  <si>
    <t>AMD-DA41281007</t>
  </si>
  <si>
    <t>PAGH143394R JP</t>
    <phoneticPr fontId="2"/>
  </si>
  <si>
    <t>AMC-DA41297301、
AMD-Q210883(TFC滅菌)</t>
    <phoneticPr fontId="2"/>
  </si>
  <si>
    <t>AMD-Q221421,AMD-DA41296007、AMD-DA41298007,AMD-Q210330</t>
    <phoneticPr fontId="2"/>
  </si>
  <si>
    <t>PAGH143391R JP</t>
    <phoneticPr fontId="2"/>
  </si>
  <si>
    <t>AMC-DA41297301、
AMD-Q210883(TFC滅菌)</t>
  </si>
  <si>
    <t>AMD-Q221421, AMD-DA41293007, AMD-DA41297008, AMO-Q190036,AMD-Q191504</t>
  </si>
  <si>
    <t>PAGHW143394 US2</t>
    <phoneticPr fontId="2"/>
  </si>
  <si>
    <t>PAGHW143394 CN</t>
    <phoneticPr fontId="2"/>
  </si>
  <si>
    <t>AMD-DG05019008/AMD-DA41271007</t>
  </si>
  <si>
    <t>PAGHW143094 US2</t>
    <phoneticPr fontId="2"/>
  </si>
  <si>
    <t>PAGHW143094 CN</t>
    <phoneticPr fontId="2"/>
  </si>
  <si>
    <t>PAGH143392 CN</t>
    <phoneticPr fontId="2"/>
  </si>
  <si>
    <t>PAGH143392 KR</t>
    <phoneticPr fontId="2"/>
  </si>
  <si>
    <t>PAGH143092 CN</t>
    <phoneticPr fontId="2"/>
  </si>
  <si>
    <t>PAGH143092 KR</t>
    <phoneticPr fontId="2"/>
  </si>
  <si>
    <t>PAGH18M371 KR</t>
    <phoneticPr fontId="2"/>
  </si>
  <si>
    <t>PAGH18M071 KR</t>
    <phoneticPr fontId="2"/>
  </si>
  <si>
    <t>PAGH18M071R JP</t>
    <phoneticPr fontId="2"/>
  </si>
  <si>
    <t>AMD-DA41271007</t>
  </si>
  <si>
    <t>PAGH143094R JP</t>
    <phoneticPr fontId="2"/>
  </si>
  <si>
    <t>VAL2003002-2、VAL2008008-21, AMD-Q180822 Ver.2</t>
  </si>
  <si>
    <t>AMD-DA41296007、AMD-DA41298007, AMD-Q210330</t>
  </si>
  <si>
    <t>PAGH143091R JP</t>
    <phoneticPr fontId="2"/>
  </si>
  <si>
    <t>AMD-DA41293007、AMD-DA41297008, AMO-Q190036, AMD-Q191504,</t>
  </si>
  <si>
    <t>AMC-C181594, AMC-C191677</t>
  </si>
  <si>
    <t>PAGH146300R JP</t>
    <phoneticPr fontId="2"/>
  </si>
  <si>
    <t>AMD-DA41771009、AMD-DA41772007、AMD-Q191484</t>
    <phoneticPr fontId="2"/>
  </si>
  <si>
    <t>AMC-C181640,AMC-C191677</t>
    <phoneticPr fontId="2"/>
  </si>
  <si>
    <t>PAGH146000R JP</t>
    <phoneticPr fontId="2"/>
  </si>
  <si>
    <t>AMD-DA41771009、AMD-DA41772007,AMD-Q191484</t>
    <phoneticPr fontId="2"/>
  </si>
  <si>
    <t>AGH146300J P CE4</t>
    <phoneticPr fontId="2"/>
  </si>
  <si>
    <t>AGH146000J P CE4</t>
    <phoneticPr fontId="2"/>
  </si>
  <si>
    <t>AGH146300 P CE4</t>
    <phoneticPr fontId="2"/>
  </si>
  <si>
    <t>AGH146000 P CE4</t>
    <phoneticPr fontId="2"/>
  </si>
  <si>
    <t>AGH146300J R CE4</t>
    <phoneticPr fontId="2"/>
  </si>
  <si>
    <t>AGH146300 R CE4</t>
    <phoneticPr fontId="2"/>
  </si>
  <si>
    <t>AGH146000J R CE4</t>
    <phoneticPr fontId="2"/>
  </si>
  <si>
    <t>AGH146000 R CE4</t>
    <phoneticPr fontId="2"/>
  </si>
  <si>
    <t>AGH146300J P NOCE</t>
    <phoneticPr fontId="2"/>
  </si>
  <si>
    <t xml:space="preserve">AMD-Q220819 </t>
    <phoneticPr fontId="2"/>
  </si>
  <si>
    <t>AMD-DA41771056</t>
    <phoneticPr fontId="2"/>
  </si>
  <si>
    <t>AMC-C220059</t>
    <phoneticPr fontId="2"/>
  </si>
  <si>
    <t>AGH146000J P NOCE</t>
    <phoneticPr fontId="2"/>
  </si>
  <si>
    <t>AGH146300 P NOCE</t>
    <phoneticPr fontId="2"/>
  </si>
  <si>
    <t>AGH146000 P NOCE</t>
    <phoneticPr fontId="2"/>
  </si>
  <si>
    <t>AGH146300J R NOCE</t>
    <phoneticPr fontId="2"/>
  </si>
  <si>
    <t>AGH146300 R NOCE</t>
    <phoneticPr fontId="2"/>
  </si>
  <si>
    <t>NO CE(インド)</t>
    <phoneticPr fontId="2"/>
  </si>
  <si>
    <t>AGH146000J R NOCE</t>
    <phoneticPr fontId="2"/>
  </si>
  <si>
    <t>AMD-Q220819 Ver.1</t>
    <phoneticPr fontId="2"/>
  </si>
  <si>
    <t>AMC-C220059,AMC-Q210562</t>
    <phoneticPr fontId="2"/>
  </si>
  <si>
    <t>　AMD-Q210803, AMD-Q210804　</t>
    <phoneticPr fontId="2"/>
  </si>
  <si>
    <t>AMD-DA40351163, AMD-DA40361019</t>
    <phoneticPr fontId="2"/>
  </si>
  <si>
    <t>AMC-C240296, AMC-C240054</t>
    <phoneticPr fontId="2"/>
  </si>
  <si>
    <t>AGH146300 R MDR</t>
    <phoneticPr fontId="2"/>
  </si>
  <si>
    <t>AGH146000 R MDR</t>
    <phoneticPr fontId="2"/>
  </si>
  <si>
    <t>AGH146000R JP</t>
    <phoneticPr fontId="2"/>
  </si>
  <si>
    <t>AGH146300J US</t>
    <phoneticPr fontId="2"/>
  </si>
  <si>
    <t>AGH146000J US</t>
    <phoneticPr fontId="2"/>
  </si>
  <si>
    <t>AGH146300 US</t>
    <phoneticPr fontId="2"/>
  </si>
  <si>
    <t>AGH146000 US</t>
    <phoneticPr fontId="2"/>
  </si>
  <si>
    <t>AGH146000 KR</t>
    <phoneticPr fontId="2"/>
  </si>
  <si>
    <t>AGH146000 CN</t>
    <phoneticPr fontId="2"/>
  </si>
  <si>
    <t>AGH143391 F NOCE</t>
    <phoneticPr fontId="2"/>
  </si>
  <si>
    <t>AGH143091 F NOCE</t>
    <phoneticPr fontId="2"/>
  </si>
  <si>
    <t>AMD-Q220819 Ver.1</t>
  </si>
  <si>
    <t>AMC-C220059,AMC-Q210562</t>
  </si>
  <si>
    <t>AGH143390 F NOCE</t>
    <phoneticPr fontId="2"/>
  </si>
  <si>
    <t>AGH143090 F NOCE</t>
    <phoneticPr fontId="2"/>
  </si>
  <si>
    <t>AGH143390J Q NOCE</t>
    <phoneticPr fontId="2"/>
  </si>
  <si>
    <t>AGH143390 Q NOCE</t>
    <phoneticPr fontId="2"/>
  </si>
  <si>
    <t>AGH143090J Q NOCE</t>
    <phoneticPr fontId="2"/>
  </si>
  <si>
    <t>AGH143392P JP</t>
    <phoneticPr fontId="2"/>
  </si>
  <si>
    <t>AMD-Q200806、AMD-Q200818 Ver. 1　AMD-Q200845</t>
  </si>
  <si>
    <t>AMD-DG05014070 Ver.1、AMD-DG05014111</t>
  </si>
  <si>
    <t>AMC-C200057</t>
  </si>
  <si>
    <t>AGH143392 JP</t>
    <phoneticPr fontId="2"/>
  </si>
  <si>
    <t>AGH143292P JP</t>
    <phoneticPr fontId="2"/>
  </si>
  <si>
    <t>AMC-Q200128</t>
  </si>
  <si>
    <t>AGH143292 JP</t>
    <phoneticPr fontId="2"/>
  </si>
  <si>
    <t>AGH143192P JP</t>
    <phoneticPr fontId="2"/>
  </si>
  <si>
    <t>AGH143192 JP</t>
    <phoneticPr fontId="2"/>
  </si>
  <si>
    <t>AGH143391JP</t>
    <phoneticPr fontId="2"/>
  </si>
  <si>
    <t>　AMD-Q200819　AMD-Q200844</t>
  </si>
  <si>
    <t>AMD-DG05013032、AMD-DG05013033、AMD-DG05013034、AMD-DG05013039、AMD-DG05013040、AMD-DT40171135</t>
  </si>
  <si>
    <t>AGH143291JP</t>
    <phoneticPr fontId="2"/>
  </si>
  <si>
    <t>AGH143191JP</t>
    <phoneticPr fontId="2"/>
  </si>
  <si>
    <t>AGH143291P JP</t>
    <phoneticPr fontId="2"/>
  </si>
  <si>
    <t>AGH143292 US</t>
    <phoneticPr fontId="2"/>
  </si>
  <si>
    <t>AMD-Q200806 Ver.2, AMD-Q200845 Ver.1</t>
  </si>
  <si>
    <t>AMD-DG05014032, AMD-DG05014033, 
AMD-DG05014034, AMD-DG05014035, AMD-DG05014037, AMD-DG05014038, AMD-DG05014039, AMD-DG05014040, AMD-DG05014041, AMD-DG05014114</t>
  </si>
  <si>
    <t>AMC-C210544</t>
  </si>
  <si>
    <t>AGH143292P US</t>
    <phoneticPr fontId="2"/>
  </si>
  <si>
    <t>AGH143295 JP</t>
    <phoneticPr fontId="2"/>
  </si>
  <si>
    <t>AGH143391P JP</t>
    <phoneticPr fontId="2"/>
  </si>
  <si>
    <t>AGH143191P JP</t>
    <phoneticPr fontId="2"/>
  </si>
  <si>
    <t>AGH143395 JP</t>
    <phoneticPr fontId="2"/>
  </si>
  <si>
    <t>AGH143195 JP</t>
    <phoneticPr fontId="2"/>
  </si>
  <si>
    <t>AGH143392 US</t>
    <phoneticPr fontId="2"/>
  </si>
  <si>
    <t>AGH143392P US</t>
    <phoneticPr fontId="2"/>
  </si>
  <si>
    <t>AGH143192 US</t>
    <phoneticPr fontId="2"/>
  </si>
  <si>
    <t>AGH143192P US</t>
    <phoneticPr fontId="2"/>
  </si>
  <si>
    <t>AGH143094R JP</t>
    <phoneticPr fontId="2"/>
  </si>
  <si>
    <t>AMD-DA41296007、AMD-DA41298007、AMO-Q190036、AMD-Q191504, AMD-Q210330</t>
  </si>
  <si>
    <t>AMC-C181546,AMC-C191677</t>
  </si>
  <si>
    <t>AGH143092R JP</t>
    <phoneticPr fontId="2"/>
  </si>
  <si>
    <t>AMD-DA41294007、AMO-Q190036、AMD-Q191504</t>
  </si>
  <si>
    <t>AGH143091R JP</t>
    <phoneticPr fontId="2"/>
  </si>
  <si>
    <t>AMD-DA41293007、AMD-DA41297008、AMO-Q190036、AMD-Q191504</t>
  </si>
  <si>
    <t>AGH143090R JP</t>
    <phoneticPr fontId="2"/>
  </si>
  <si>
    <t>AMD-DA41292007、AMO-Q190036、AMD-Q191504</t>
  </si>
  <si>
    <t>AGH143391 US</t>
    <phoneticPr fontId="2"/>
  </si>
  <si>
    <t>AGH143091 US</t>
    <phoneticPr fontId="2"/>
  </si>
  <si>
    <t>AGH143390 US</t>
    <phoneticPr fontId="2"/>
  </si>
  <si>
    <t>AGH143090 US</t>
    <phoneticPr fontId="2"/>
  </si>
  <si>
    <t>AGH143091 KR</t>
    <phoneticPr fontId="2"/>
  </si>
  <si>
    <t>AGH143090 KR</t>
    <phoneticPr fontId="2"/>
  </si>
  <si>
    <t>AGH143092 Q OS NO CE</t>
    <phoneticPr fontId="2"/>
  </si>
  <si>
    <t>AGH143092 CN</t>
    <phoneticPr fontId="2"/>
  </si>
  <si>
    <t>AGH143391 CN</t>
    <phoneticPr fontId="2"/>
  </si>
  <si>
    <t>AGH143091 CN</t>
    <phoneticPr fontId="2"/>
  </si>
  <si>
    <t>AGH143390J CN</t>
    <phoneticPr fontId="2"/>
  </si>
  <si>
    <t>AGH143390 CN</t>
    <phoneticPr fontId="2"/>
  </si>
  <si>
    <t>AGH143090J CN</t>
    <phoneticPr fontId="2"/>
  </si>
  <si>
    <t>AGH143090 CN</t>
    <phoneticPr fontId="2"/>
  </si>
  <si>
    <t>AHW14S303S CE4</t>
    <phoneticPr fontId="2"/>
  </si>
  <si>
    <t>AHW14S003S CE4</t>
    <phoneticPr fontId="2"/>
  </si>
  <si>
    <t>AHW14S303J NOCE</t>
    <phoneticPr fontId="2"/>
  </si>
  <si>
    <t>AHW14S303S NOCE</t>
    <phoneticPr fontId="2"/>
  </si>
  <si>
    <t>AHW14S003J NOCE</t>
    <phoneticPr fontId="2"/>
  </si>
  <si>
    <t>AHW14S303S MDR</t>
    <phoneticPr fontId="2"/>
  </si>
  <si>
    <t>　AMD-Q210803, AMD-Q210804　</t>
  </si>
  <si>
    <t>AMD-DA40351163, AMD-DA40361019</t>
  </si>
  <si>
    <t>AHW14S003S MDR</t>
    <phoneticPr fontId="2"/>
  </si>
  <si>
    <t>AH14S003SR JP</t>
    <phoneticPr fontId="2"/>
  </si>
  <si>
    <t>AMD-DA41341017</t>
  </si>
  <si>
    <t>AHW14S303J US</t>
    <phoneticPr fontId="2"/>
  </si>
  <si>
    <t>AHW14S003J US</t>
    <phoneticPr fontId="2"/>
  </si>
  <si>
    <t>AHW14S303S US</t>
    <phoneticPr fontId="2"/>
  </si>
  <si>
    <t>AHW14S003S US</t>
    <phoneticPr fontId="2"/>
  </si>
  <si>
    <t>AHW14S303S KR</t>
    <phoneticPr fontId="2"/>
  </si>
  <si>
    <t>AHW14S303S CN</t>
    <phoneticPr fontId="2"/>
  </si>
  <si>
    <t>AHW14S003S CN</t>
    <phoneticPr fontId="2"/>
  </si>
  <si>
    <t>AGH147300 P CE4</t>
    <phoneticPr fontId="2"/>
  </si>
  <si>
    <t>AGH147000J P CE4</t>
    <phoneticPr fontId="2"/>
  </si>
  <si>
    <t>AGH147000 P CE4</t>
    <phoneticPr fontId="2"/>
  </si>
  <si>
    <t>AGH1470300 R CE4</t>
    <phoneticPr fontId="2"/>
  </si>
  <si>
    <t>AGH147000J R CE4</t>
    <phoneticPr fontId="2"/>
  </si>
  <si>
    <t>AGH147000 R CE4</t>
    <phoneticPr fontId="2"/>
  </si>
  <si>
    <t>AGH147300 P NOCE</t>
    <phoneticPr fontId="2"/>
  </si>
  <si>
    <t>AGH147000J P NOCE</t>
    <phoneticPr fontId="2"/>
  </si>
  <si>
    <t>AGH147000 P NOCE</t>
    <phoneticPr fontId="2"/>
  </si>
  <si>
    <t>AGH147300 R NOCE</t>
    <phoneticPr fontId="2"/>
  </si>
  <si>
    <t>AGH147000J R NOCE</t>
    <phoneticPr fontId="2"/>
  </si>
  <si>
    <t>AGH147000 R NOCE</t>
    <phoneticPr fontId="2"/>
  </si>
  <si>
    <t>AGH147300 R MDR</t>
    <phoneticPr fontId="2"/>
  </si>
  <si>
    <t>AGH147000 R MDR</t>
    <phoneticPr fontId="2"/>
  </si>
  <si>
    <t>AGH147000R JP</t>
    <phoneticPr fontId="2"/>
  </si>
  <si>
    <t>AMD-DA41781007</t>
  </si>
  <si>
    <t>AMC-C181640</t>
  </si>
  <si>
    <t>AGH147300J US</t>
    <phoneticPr fontId="2"/>
  </si>
  <si>
    <t>AGH147000J US</t>
    <phoneticPr fontId="2"/>
  </si>
  <si>
    <t>AGH147300 US</t>
    <phoneticPr fontId="2"/>
  </si>
  <si>
    <t>AGH147000 US</t>
    <phoneticPr fontId="2"/>
  </si>
  <si>
    <t>AGH147000 KR</t>
    <phoneticPr fontId="2"/>
  </si>
  <si>
    <t>AGH147000 CN</t>
    <phoneticPr fontId="2"/>
  </si>
  <si>
    <t>AHW10S302S NOCE</t>
    <phoneticPr fontId="2"/>
  </si>
  <si>
    <t>AH10S302SR JP</t>
    <phoneticPr fontId="2"/>
  </si>
  <si>
    <t>AMD-DA41381008</t>
  </si>
  <si>
    <t>AMC-C181621</t>
  </si>
  <si>
    <t>AHW10S302S US</t>
    <phoneticPr fontId="2"/>
  </si>
  <si>
    <t>AHW10S302S KR</t>
    <phoneticPr fontId="2"/>
  </si>
  <si>
    <t>PTCA(Jacket)</t>
    <phoneticPr fontId="2"/>
  </si>
  <si>
    <t>AHW10S302S CN</t>
    <phoneticPr fontId="2"/>
  </si>
  <si>
    <t>AHW14R313P NOCE</t>
    <phoneticPr fontId="2"/>
  </si>
  <si>
    <t>AHW14R313S NOCE</t>
    <phoneticPr fontId="2"/>
  </si>
  <si>
    <t>AHW14R013P NOCE</t>
    <phoneticPr fontId="2"/>
  </si>
  <si>
    <t>AHW14R013S NOCE</t>
    <phoneticPr fontId="2"/>
  </si>
  <si>
    <t>AHW14R313P CN</t>
    <phoneticPr fontId="2"/>
  </si>
  <si>
    <t>AMD-DG05019008/AMD-DA41511008</t>
  </si>
  <si>
    <t>AHW14R313S CN</t>
    <phoneticPr fontId="2"/>
  </si>
  <si>
    <t>AHW14R013P CN</t>
    <phoneticPr fontId="2"/>
  </si>
  <si>
    <t>AHW14R013S CN</t>
    <phoneticPr fontId="2"/>
  </si>
  <si>
    <t>AH14R013SR JP</t>
    <phoneticPr fontId="2"/>
  </si>
  <si>
    <t>AMC-C181569</t>
  </si>
  <si>
    <t>AH14R013PR JP</t>
    <phoneticPr fontId="2"/>
  </si>
  <si>
    <t>AH14R000SR JP</t>
    <phoneticPr fontId="2"/>
  </si>
  <si>
    <t>AHW14R313P US</t>
    <phoneticPr fontId="2"/>
  </si>
  <si>
    <t>AHW14R313S US</t>
    <phoneticPr fontId="2"/>
  </si>
  <si>
    <t>AHW14R013P US</t>
    <phoneticPr fontId="2"/>
  </si>
  <si>
    <t>AHW14R013S US</t>
    <phoneticPr fontId="2"/>
  </si>
  <si>
    <t>AHW14R313P KR</t>
    <phoneticPr fontId="2"/>
  </si>
  <si>
    <t>AMC-C171587</t>
  </si>
  <si>
    <t>AHW14R313S KR</t>
    <phoneticPr fontId="2"/>
  </si>
  <si>
    <t>AHW14R013P KR</t>
    <phoneticPr fontId="2"/>
  </si>
  <si>
    <t>AHW14R013S KR</t>
    <phoneticPr fontId="2"/>
  </si>
  <si>
    <t>PP14R305S JP</t>
    <phoneticPr fontId="2"/>
  </si>
  <si>
    <t>AMD-Q220832</t>
  </si>
  <si>
    <t>AMD-DA46241042, AMD-DA46241003</t>
  </si>
  <si>
    <t>AMC-C220478</t>
  </si>
  <si>
    <t>PP14R305P JP</t>
    <phoneticPr fontId="2"/>
  </si>
  <si>
    <t>PP14R005S JP</t>
    <phoneticPr fontId="2"/>
  </si>
  <si>
    <t>PP14R005P JP</t>
    <phoneticPr fontId="2"/>
  </si>
  <si>
    <t>PAGH143092 NOCE</t>
    <phoneticPr fontId="2"/>
  </si>
  <si>
    <t>PAGH143392 NOCE</t>
    <phoneticPr fontId="2"/>
  </si>
  <si>
    <t>PAGH18M071 NOCE</t>
    <phoneticPr fontId="2"/>
  </si>
  <si>
    <t>PAGH18M371 NOCE</t>
    <phoneticPr fontId="2"/>
  </si>
  <si>
    <t>PAGH18M072 NOCE</t>
    <phoneticPr fontId="2"/>
  </si>
  <si>
    <t>PAGH18M372 NOCE</t>
    <phoneticPr fontId="2"/>
  </si>
  <si>
    <t>PAGH18M070 NOCE</t>
    <phoneticPr fontId="2"/>
  </si>
  <si>
    <t>PAGH18M370 NOCE</t>
    <phoneticPr fontId="2"/>
  </si>
  <si>
    <t>PAGHW143094 NOCE</t>
    <phoneticPr fontId="2"/>
  </si>
  <si>
    <t>PAGHW143394 NOCE</t>
    <phoneticPr fontId="2"/>
  </si>
  <si>
    <t>AH14R012SR JP</t>
    <phoneticPr fontId="2"/>
  </si>
  <si>
    <t>AMD-DA41531007,</t>
  </si>
  <si>
    <t>AH14R012PR JP</t>
    <phoneticPr fontId="2"/>
  </si>
  <si>
    <t>滅菌対象品一覧AIHM(Other Guidewire(AGP))</t>
    <phoneticPr fontId="2"/>
  </si>
  <si>
    <t>PAGP140300R JP</t>
    <phoneticPr fontId="2"/>
  </si>
  <si>
    <t>AMC-C181571, AMC-C191677</t>
  </si>
  <si>
    <t>PAGP140200R JP</t>
    <phoneticPr fontId="2"/>
  </si>
  <si>
    <t>PAGP140000R JP</t>
    <phoneticPr fontId="2"/>
  </si>
  <si>
    <t>PAGP140300 KR</t>
    <phoneticPr fontId="2"/>
  </si>
  <si>
    <t>PAGP140000 KR</t>
    <phoneticPr fontId="2"/>
  </si>
  <si>
    <t>X9419-Z8PSR JP</t>
    <phoneticPr fontId="2"/>
  </si>
  <si>
    <t>VAL2003002-2、VAL2008008-21
TCM：AMD-Q210840 Ver.1</t>
    <phoneticPr fontId="2"/>
  </si>
  <si>
    <t>AMD-DA41321007、AMD-DA41322007
TCM：AMD-Q230301, AMD-Q230303</t>
    <phoneticPr fontId="2"/>
  </si>
  <si>
    <t>AMC-C181699</t>
    <phoneticPr fontId="2"/>
  </si>
  <si>
    <t>R0419-Z6PSR JP</t>
    <phoneticPr fontId="2"/>
  </si>
  <si>
    <t>VAL2003002-2、VAL2008008-21
TCM：AMD-Q210840 Ver.1</t>
  </si>
  <si>
    <t>AMD-DA41391007
TCM：AMD-Q230301, AMD-Q230303</t>
  </si>
  <si>
    <t>A0419-01PSR JP</t>
    <phoneticPr fontId="2"/>
  </si>
  <si>
    <t>AMD-DA41481007
TCM：AMD-Q230301, AMD-Q230303</t>
  </si>
  <si>
    <t>PX9419-Z8PSR JP</t>
    <phoneticPr fontId="2"/>
  </si>
  <si>
    <t>AMD-DA41321007、AMD-DA41322007
TCM：AMD-Q230301, AMD-Q230303</t>
  </si>
  <si>
    <t>PAGP140300 NOCE</t>
    <phoneticPr fontId="2"/>
  </si>
  <si>
    <t>AMD-Q220866</t>
    <phoneticPr fontId="2"/>
  </si>
  <si>
    <t>PAGP140000 NOCE</t>
    <phoneticPr fontId="2"/>
  </si>
  <si>
    <t>滅菌対象品一覧AIHM(Other Guidewire(Jacket))</t>
    <phoneticPr fontId="2"/>
  </si>
  <si>
    <t>BGN080-14PR JP</t>
    <phoneticPr fontId="6"/>
  </si>
  <si>
    <t>VAL2003002-2、VAL2008008-21 AMD-Q230894、AMD-Q250823、AMD-Q250850、TMVAL2309004-2</t>
  </si>
  <si>
    <t>AMD-DA41213 006</t>
  </si>
  <si>
    <t>AMC-C181641 AMC-C200204</t>
  </si>
  <si>
    <t>BGN180-14PR JP</t>
    <phoneticPr fontId="6"/>
  </si>
  <si>
    <t>BGN180-14APR JP</t>
    <phoneticPr fontId="6"/>
  </si>
  <si>
    <t>BGN165-14PR JP</t>
    <phoneticPr fontId="6"/>
  </si>
  <si>
    <t>BGN135-14PR JP</t>
    <phoneticPr fontId="6"/>
  </si>
  <si>
    <t>BGN080-14R JP</t>
    <phoneticPr fontId="6"/>
  </si>
  <si>
    <t xml:space="preserve">AMD-DA41211 006 </t>
  </si>
  <si>
    <t>BGN180-14R JP</t>
    <phoneticPr fontId="6"/>
  </si>
  <si>
    <t>BGN180-14AR JP</t>
    <phoneticPr fontId="6"/>
  </si>
  <si>
    <t>BGN165-14R JP</t>
    <phoneticPr fontId="6"/>
  </si>
  <si>
    <t>BGN135-14R JP</t>
    <phoneticPr fontId="6"/>
  </si>
  <si>
    <t>LOG080-18NR JP</t>
    <phoneticPr fontId="6"/>
  </si>
  <si>
    <t>VAL2003002-2、VAL2008008-21、TMVAL2104004-2 V1</t>
  </si>
  <si>
    <t>AMA-DA41721 006、AMD-Q210328</t>
  </si>
  <si>
    <t>AMC-C181641、AMC-C200204</t>
  </si>
  <si>
    <t>LOG180-18NR JP</t>
    <phoneticPr fontId="2"/>
  </si>
  <si>
    <t>LOG165-18NR JP</t>
    <phoneticPr fontId="2"/>
  </si>
  <si>
    <t>LOG135-18NR JP</t>
    <phoneticPr fontId="2"/>
  </si>
  <si>
    <t>TMVAL2104004-2【V1】、TMVAL1908001-2【V1】,TMVAL2309004-2【V1】</t>
  </si>
  <si>
    <t>STM080-18S CN</t>
    <phoneticPr fontId="2"/>
  </si>
  <si>
    <t>STM180-18S CN</t>
    <phoneticPr fontId="2"/>
  </si>
  <si>
    <t>STM165-18S CN</t>
    <phoneticPr fontId="2"/>
  </si>
  <si>
    <t>STM135-18S CN</t>
    <phoneticPr fontId="2"/>
  </si>
  <si>
    <t>STM180-14A45 CN</t>
    <phoneticPr fontId="2"/>
  </si>
  <si>
    <t>STM180-14S CN</t>
    <phoneticPr fontId="2"/>
  </si>
  <si>
    <t>STM165-14S CN</t>
    <phoneticPr fontId="2"/>
  </si>
  <si>
    <t>STM135-14S CN</t>
    <phoneticPr fontId="2"/>
  </si>
  <si>
    <t>AMS-180-16WAR JP</t>
    <phoneticPr fontId="6"/>
  </si>
  <si>
    <t>VAL2003002-2、VAL2008008-21 　AMD-Q230806、AMD-Q230807、TMVAL2309004-2　</t>
  </si>
  <si>
    <t>AMD-DA41451 011 　AMD-Q240329、AMD-Q240330</t>
  </si>
  <si>
    <t>AMS-180-16STR JP</t>
    <phoneticPr fontId="6"/>
  </si>
  <si>
    <t>AMS-180-1645R JP</t>
    <phoneticPr fontId="6"/>
  </si>
  <si>
    <t>AMS-165-16WAR JP</t>
    <phoneticPr fontId="6"/>
  </si>
  <si>
    <t>AMS-165-16STR JP</t>
    <phoneticPr fontId="6"/>
  </si>
  <si>
    <t>AMS-165-1645R JP</t>
    <phoneticPr fontId="6"/>
  </si>
  <si>
    <t>WAMS-180-16WA US</t>
    <phoneticPr fontId="2"/>
  </si>
  <si>
    <t>WAMS-180-16WA KR</t>
    <phoneticPr fontId="2"/>
  </si>
  <si>
    <t>AMD-Q230806、AMD-Q230807、TMVAL2309004-2　</t>
  </si>
  <si>
    <t>AMD-Q240329、AMD-Q240330</t>
  </si>
  <si>
    <t>AMC-C240136</t>
  </si>
  <si>
    <t>WAMS-180-16WAC CN</t>
    <phoneticPr fontId="2"/>
  </si>
  <si>
    <t>WAMS-180-16WA CE3</t>
    <phoneticPr fontId="2"/>
  </si>
  <si>
    <t>AMD-DG10361085</t>
  </si>
  <si>
    <t>WAMS-180-16ST US</t>
    <phoneticPr fontId="2"/>
  </si>
  <si>
    <t>WAMS-180-16ST KR</t>
    <phoneticPr fontId="2"/>
  </si>
  <si>
    <t>WAMS-180-16STC CN</t>
    <phoneticPr fontId="2"/>
  </si>
  <si>
    <t>WAMS-180-16ST CE3</t>
    <phoneticPr fontId="2"/>
  </si>
  <si>
    <t>WAMS-180-1645C CN</t>
    <phoneticPr fontId="2"/>
  </si>
  <si>
    <t>WAMS-180-1645 US</t>
    <phoneticPr fontId="2"/>
  </si>
  <si>
    <t>WAMS-180-1645 KR</t>
    <phoneticPr fontId="2"/>
  </si>
  <si>
    <t>WAMS-180-1645 CE3</t>
    <phoneticPr fontId="2"/>
  </si>
  <si>
    <t>WAMS-165-16WA US</t>
    <phoneticPr fontId="2"/>
  </si>
  <si>
    <t>WAMS-165-16WA KR</t>
    <phoneticPr fontId="2"/>
  </si>
  <si>
    <t>WAMS-165-16WAC CN</t>
    <phoneticPr fontId="2"/>
  </si>
  <si>
    <t>WAMS-165-16WA CE3</t>
    <phoneticPr fontId="2"/>
  </si>
  <si>
    <t>WAMS-165-16ST US</t>
    <phoneticPr fontId="2"/>
  </si>
  <si>
    <t>WAMS-165-16ST KR</t>
    <phoneticPr fontId="2"/>
  </si>
  <si>
    <t>WAMS-165-16STC CN</t>
    <phoneticPr fontId="2"/>
  </si>
  <si>
    <t>WAMS-165-16ST CE3</t>
    <phoneticPr fontId="2"/>
  </si>
  <si>
    <t>WAMS-165-1645C CN</t>
    <phoneticPr fontId="2"/>
  </si>
  <si>
    <t>WAMS-165-1645 US</t>
    <phoneticPr fontId="2"/>
  </si>
  <si>
    <t>WAMS-165-1645 KR</t>
    <phoneticPr fontId="2"/>
  </si>
  <si>
    <t>WAMS-165-1645 CE3</t>
    <phoneticPr fontId="2"/>
  </si>
  <si>
    <t>WAMS-135-16WA US</t>
    <phoneticPr fontId="2"/>
  </si>
  <si>
    <t>WAMS-135-16WA KR</t>
    <phoneticPr fontId="2"/>
  </si>
  <si>
    <t>WAMS-135-16WAC CN</t>
    <phoneticPr fontId="2"/>
  </si>
  <si>
    <t>WAMS-135-16WA CE3</t>
    <phoneticPr fontId="2"/>
  </si>
  <si>
    <t>WAMS-135-16ST US</t>
    <phoneticPr fontId="2"/>
  </si>
  <si>
    <t>WAMS-135-16ST KR</t>
    <phoneticPr fontId="2"/>
  </si>
  <si>
    <t>WAMS-135-16STC CN</t>
    <phoneticPr fontId="2"/>
  </si>
  <si>
    <t>WAMS-135-16ST CE3</t>
    <phoneticPr fontId="2"/>
  </si>
  <si>
    <t>WAMS-135-1645C CN</t>
    <phoneticPr fontId="2"/>
  </si>
  <si>
    <t>WAMS-135-1645 US</t>
    <phoneticPr fontId="2"/>
  </si>
  <si>
    <t>WAMS-135-1645 KR</t>
    <phoneticPr fontId="2"/>
  </si>
  <si>
    <t>WAMS-135-1645 CE3</t>
    <phoneticPr fontId="2"/>
  </si>
  <si>
    <t>AMS-180-1445 KR</t>
    <phoneticPr fontId="2"/>
  </si>
  <si>
    <t>AMC-C191609</t>
  </si>
  <si>
    <t>AMS-165-1445 KR</t>
    <phoneticPr fontId="2"/>
  </si>
  <si>
    <t>AMS-135-1445 KR</t>
    <phoneticPr fontId="2"/>
  </si>
  <si>
    <t>滅菌対象品一覧AIHM(The Others)</t>
    <rPh sb="0" eb="2">
      <t>メッキン</t>
    </rPh>
    <rPh sb="2" eb="4">
      <t>タイショウ</t>
    </rPh>
    <rPh sb="4" eb="5">
      <t>ヒン</t>
    </rPh>
    <rPh sb="5" eb="7">
      <t>イチラン</t>
    </rPh>
    <phoneticPr fontId="2"/>
  </si>
  <si>
    <t>L</t>
  </si>
  <si>
    <t>滅菌対象品一覧AIHM(Filmecc)</t>
    <rPh sb="0" eb="2">
      <t>メッキン</t>
    </rPh>
    <rPh sb="2" eb="4">
      <t>タイショウ</t>
    </rPh>
    <rPh sb="4" eb="5">
      <t>ヒン</t>
    </rPh>
    <rPh sb="5" eb="7">
      <t>イチラン</t>
    </rPh>
    <phoneticPr fontId="2"/>
  </si>
  <si>
    <t>Filmecc</t>
    <phoneticPr fontId="2"/>
  </si>
  <si>
    <t>1200</t>
  </si>
  <si>
    <t>1.67</t>
  </si>
  <si>
    <t>EZ multi sizer</t>
  </si>
  <si>
    <t>700</t>
  </si>
  <si>
    <t>1.73</t>
  </si>
  <si>
    <t>AMD-Q190806</t>
  </si>
  <si>
    <t>AMW-Q1901092</t>
  </si>
  <si>
    <t>No</t>
  </si>
  <si>
    <t>Group</t>
  </si>
  <si>
    <t>H001</t>
  </si>
  <si>
    <t>H002</t>
  </si>
  <si>
    <t>H003</t>
  </si>
  <si>
    <t>H004</t>
  </si>
  <si>
    <t>H007</t>
  </si>
  <si>
    <t>H009</t>
  </si>
  <si>
    <t>H010</t>
  </si>
  <si>
    <t>H011</t>
  </si>
  <si>
    <t>H012</t>
  </si>
  <si>
    <t>H014</t>
  </si>
  <si>
    <t>H016</t>
  </si>
  <si>
    <t>H018</t>
  </si>
  <si>
    <t>H019</t>
  </si>
  <si>
    <t>H020</t>
  </si>
  <si>
    <t>H021</t>
  </si>
  <si>
    <t>H022</t>
  </si>
  <si>
    <t>H101</t>
  </si>
  <si>
    <t>H102</t>
  </si>
  <si>
    <t>H103</t>
  </si>
  <si>
    <t>H104</t>
  </si>
  <si>
    <t>H107</t>
  </si>
  <si>
    <t>H108</t>
  </si>
  <si>
    <t>AMI-Q411 ver.340</t>
  </si>
  <si>
    <t>Caravel S 135 cm</t>
    <phoneticPr fontId="2"/>
  </si>
  <si>
    <t>CRV135-19S MDR</t>
    <phoneticPr fontId="2"/>
  </si>
  <si>
    <t>Caravel S 150 cm</t>
    <phoneticPr fontId="2"/>
  </si>
  <si>
    <t>CRV150-19S MDR</t>
    <phoneticPr fontId="2"/>
  </si>
  <si>
    <t>Caravel S 135 cm</t>
  </si>
  <si>
    <t>CRV135-19S MDR</t>
  </si>
  <si>
    <t>Caravel S 150 cm</t>
  </si>
  <si>
    <t>CRV150-19S MDR</t>
  </si>
  <si>
    <t>CRV150-19P CE3</t>
  </si>
  <si>
    <t>CRV135-19P CE3</t>
  </si>
  <si>
    <t>CRV150-19P KR</t>
  </si>
  <si>
    <t>CRV135-19P KR</t>
  </si>
  <si>
    <t>CRV150-19P US2</t>
  </si>
  <si>
    <t>CRV135-19P US2</t>
  </si>
  <si>
    <t>CRV150-19M JP</t>
  </si>
  <si>
    <t>CRV135-19M JP</t>
  </si>
  <si>
    <t>CSR150-26P US</t>
  </si>
  <si>
    <t>CSR135-26P US</t>
  </si>
  <si>
    <t>CSRP150-26NR JP</t>
  </si>
  <si>
    <t>CSRP135-26NR JP</t>
  </si>
  <si>
    <t>CSR150-26PR JP</t>
  </si>
  <si>
    <t>CSR135-26PR JP</t>
  </si>
  <si>
    <t>CSR150-26P CN</t>
  </si>
  <si>
    <t>CSR135-26P CN</t>
  </si>
  <si>
    <t>PCI Guide Wire SUOH 03 190cm</t>
  </si>
  <si>
    <t>AHW14R013S SA</t>
    <phoneticPr fontId="2"/>
  </si>
  <si>
    <t>AMD-Q250883</t>
    <phoneticPr fontId="2"/>
  </si>
  <si>
    <t>AMC-C250425</t>
    <phoneticPr fontId="2"/>
  </si>
  <si>
    <t>PCI Guide Wire SUOH 03 300cm</t>
  </si>
  <si>
    <t>AHW14R313S SA</t>
    <phoneticPr fontId="2"/>
  </si>
  <si>
    <t>PCI Guide Wire SUOH 03 190cm Pre-shape</t>
  </si>
  <si>
    <t>AHW14R013P SA</t>
    <phoneticPr fontId="2"/>
  </si>
  <si>
    <t>PCI Guide Wire SUOH 03 300cm Pre-shape</t>
  </si>
  <si>
    <t>AHW14R313P SA</t>
    <phoneticPr fontId="2"/>
  </si>
  <si>
    <t>Peripheral Guide Wire Astato 30 180cm</t>
  </si>
  <si>
    <t>PAGH18M071 MDR</t>
  </si>
  <si>
    <t>AMD-Q210838(AIH)</t>
    <phoneticPr fontId="2"/>
  </si>
  <si>
    <t>AMD-DG05017034 (Astato XS 20)、 AMD-DG05019089 (Astato XS 40)
　　　　　　AMD-DG04221117 (Astato 30)</t>
    <phoneticPr fontId="2"/>
  </si>
  <si>
    <t>AMC-C250314</t>
    <phoneticPr fontId="2"/>
  </si>
  <si>
    <t>Peripheral Guide Wire Astato 30 300cm</t>
  </si>
  <si>
    <t>PAGH18M371 MDR</t>
  </si>
  <si>
    <t>Peripheral Guide Wire Astato XS 20 180cm</t>
  </si>
  <si>
    <t>PAGH143092 MDR</t>
  </si>
  <si>
    <t>Peripheral Guide Wire Astato XS 20 300cm</t>
  </si>
  <si>
    <t>PAGH143392 MDR</t>
  </si>
  <si>
    <t>Peripheral Guide Wire Astato XS 40 200cm</t>
  </si>
  <si>
    <t>PAGHW143094 MDR</t>
  </si>
  <si>
    <t>Peripheral Guide Wire Astato XS 40 300cm</t>
  </si>
  <si>
    <t>PAGHW143394 MDR</t>
  </si>
  <si>
    <t>AHW14R013S CE5</t>
    <phoneticPr fontId="2"/>
  </si>
  <si>
    <t>AMW-Q20230289(#37671)</t>
    <phoneticPr fontId="2"/>
  </si>
  <si>
    <t>VAL2308011-21</t>
    <phoneticPr fontId="2"/>
  </si>
  <si>
    <t>TFC C号機：滅菌バリレポートAMD-Q251593, 滅菌回数に関するレポート　AMD-Q250314</t>
    <phoneticPr fontId="2"/>
  </si>
  <si>
    <t>AMW-Q20230033(#32737)</t>
    <phoneticPr fontId="2"/>
  </si>
  <si>
    <t>AMI-Q411-H001 Ver.2</t>
  </si>
  <si>
    <t>PAGP140300 NOCE</t>
  </si>
  <si>
    <t>Masters PARKWAY SOFT 105cm Straight</t>
    <phoneticPr fontId="2"/>
  </si>
  <si>
    <t>WMST105-18PWSF MDR</t>
    <phoneticPr fontId="2"/>
  </si>
  <si>
    <t>AMC-DA41681318(QA#26008)</t>
    <phoneticPr fontId="2"/>
  </si>
  <si>
    <t>AMD-DA41681553、AMD-DA41681583</t>
    <phoneticPr fontId="2"/>
  </si>
  <si>
    <t>AMC-C250721</t>
    <phoneticPr fontId="2"/>
  </si>
  <si>
    <t>Masters PARKWAY SOFT 125cm Straight</t>
    <phoneticPr fontId="2"/>
  </si>
  <si>
    <t>WMST125-18PWSF MDR</t>
    <phoneticPr fontId="2"/>
  </si>
  <si>
    <t>Masters PARKWAY SOFT 150cm Straight</t>
    <phoneticPr fontId="2"/>
  </si>
  <si>
    <t>WMST150-18PWSF MDR</t>
    <phoneticPr fontId="2"/>
  </si>
  <si>
    <t>Masters PARKWAY SOFT 105cm Angle</t>
    <phoneticPr fontId="2"/>
  </si>
  <si>
    <t>WMST45A-18PWSSF MDR</t>
    <phoneticPr fontId="2"/>
  </si>
  <si>
    <t>Masters PARKWAY SOFT 125cm Angle</t>
    <phoneticPr fontId="2"/>
  </si>
  <si>
    <t>WMST45A-18PWSF MDR</t>
    <phoneticPr fontId="2"/>
  </si>
  <si>
    <t>Masters PARKWAY HF 105cm Straight</t>
  </si>
  <si>
    <t>WMST105-27HF MDR</t>
    <phoneticPr fontId="2"/>
  </si>
  <si>
    <t>Masters PARKWAY HF 125cm Straight</t>
  </si>
  <si>
    <t>WMST125-27HF MDR</t>
    <phoneticPr fontId="2"/>
  </si>
  <si>
    <t>Masters PARKWAY HF 150cm Straight</t>
  </si>
  <si>
    <t>WMST150-27HF MDR</t>
    <phoneticPr fontId="2"/>
  </si>
  <si>
    <t>PR1944004</t>
    <phoneticPr fontId="2"/>
  </si>
  <si>
    <t>PR1944005</t>
    <phoneticPr fontId="2"/>
  </si>
  <si>
    <t>AMI-Q411-H011 Ver.2</t>
  </si>
  <si>
    <t>PCI Guide Wire SUOH 03 190cm</t>
    <phoneticPr fontId="2"/>
  </si>
  <si>
    <t>AHW14R013S MDR</t>
    <phoneticPr fontId="2"/>
  </si>
  <si>
    <t>3</t>
    <phoneticPr fontId="2"/>
  </si>
  <si>
    <t>VAL2106014-21, VAL2201005-21, VAL2110003-21,VAL2205002-21, AMD-Q220860, AMD-Q210892</t>
    <phoneticPr fontId="2"/>
  </si>
  <si>
    <t>AMD-DG08011311、AMD-DG08011315</t>
    <phoneticPr fontId="2"/>
  </si>
  <si>
    <t>AMC-C250590</t>
    <phoneticPr fontId="2"/>
  </si>
  <si>
    <t>PCI Guide Wire SUOH 03 190cm Pre-shape</t>
    <phoneticPr fontId="2"/>
  </si>
  <si>
    <t>AHW14R013P MDR</t>
    <phoneticPr fontId="2"/>
  </si>
  <si>
    <t>PCI Guide Wire SUOH 03 300cm</t>
    <phoneticPr fontId="2"/>
  </si>
  <si>
    <t>AHW14R313S MDR</t>
    <phoneticPr fontId="2"/>
  </si>
  <si>
    <t>PCI Guide Wire SUOH 03 300cm Pre-shape</t>
    <phoneticPr fontId="2"/>
  </si>
  <si>
    <t>AHW14R313P MDR</t>
    <phoneticPr fontId="2"/>
  </si>
  <si>
    <t>AMI-Q411-H102 Ver.3</t>
  </si>
  <si>
    <t>CHIKAI Nexus 014　215cm Angle</t>
    <phoneticPr fontId="2"/>
  </si>
  <si>
    <t>AIN-CNX-14-215A US</t>
    <phoneticPr fontId="2"/>
  </si>
  <si>
    <t>AMD-Q260826</t>
  </si>
  <si>
    <t xml:space="preserve">AMD-DA47201386 </t>
    <phoneticPr fontId="2"/>
  </si>
  <si>
    <t>CHIKAI Nexus 014　300cm Angle</t>
    <phoneticPr fontId="2"/>
  </si>
  <si>
    <t>AIN-CNX-14-300A US</t>
    <phoneticPr fontId="2"/>
  </si>
  <si>
    <t>CKV180-14R JP</t>
    <phoneticPr fontId="7"/>
  </si>
  <si>
    <t>CKV165-14R JP</t>
    <phoneticPr fontId="7"/>
  </si>
  <si>
    <t>AIN-CKI-200-BSR JP</t>
    <phoneticPr fontId="7"/>
  </si>
  <si>
    <t>AIN-CKI-200-BAR JP</t>
    <phoneticPr fontId="7"/>
  </si>
  <si>
    <t>AIN-CKI-200-B-SFTR JP</t>
    <phoneticPr fontId="7"/>
  </si>
  <si>
    <t>AIN-CKI-180-B-SFTR JP</t>
    <phoneticPr fontId="7"/>
  </si>
  <si>
    <t>AIN-CKI-315-EXCR JP</t>
    <phoneticPr fontId="7"/>
  </si>
  <si>
    <t>AIN-CKI-300-RCR JP</t>
    <phoneticPr fontId="7"/>
  </si>
  <si>
    <t>AIN-CKI-300R JP</t>
    <phoneticPr fontId="7"/>
  </si>
  <si>
    <t>AIN-CKI-200-RCR JP</t>
    <phoneticPr fontId="7"/>
  </si>
  <si>
    <t>AIN-CKI-200R JP</t>
    <phoneticPr fontId="7"/>
  </si>
  <si>
    <t>CHIKAI Nexus 014　215cm Angle</t>
  </si>
  <si>
    <t>AIN-CNX-14-215A US</t>
  </si>
  <si>
    <t xml:space="preserve">AMD-DA47201386 </t>
  </si>
  <si>
    <t>AMC-C250238</t>
  </si>
  <si>
    <t>CHIKAI Nexus 014　300cm Angle</t>
  </si>
  <si>
    <t>AIN-CNX-14-300A US</t>
  </si>
  <si>
    <t>ASAHI Peripheral Vascular Guide Wire ASAHI CHIKAI V 180cm</t>
  </si>
  <si>
    <t>WCKV180-14 US2</t>
  </si>
  <si>
    <t>ASAHI Peripheral Vascular Guide Wire ASAHI CHIKAI V 135cm</t>
  </si>
  <si>
    <t>WCKV165-14 US2</t>
  </si>
  <si>
    <t>AIN-CKX-14-200P JP</t>
  </si>
  <si>
    <t>VAL2301003-21</t>
  </si>
  <si>
    <t>AMD-DG38051481</t>
  </si>
  <si>
    <t>AMC-C230364</t>
  </si>
  <si>
    <t>AIN-CKX-14-300P JP</t>
  </si>
  <si>
    <t>AIN-CKX-14-300 JP</t>
  </si>
  <si>
    <t>AIN-CKX-14-200 JP</t>
  </si>
  <si>
    <t>AIN-CNX-14-300 US</t>
  </si>
  <si>
    <t xml:space="preserve">AMD-Q240846, VAL2406005-21 </t>
  </si>
  <si>
    <t>AMD-DA47201350, AMD-DA47201382</t>
  </si>
  <si>
    <t>AIN-CNX-14-300 JP</t>
  </si>
  <si>
    <t>AMD-Q240802、 VAL2404002-21</t>
  </si>
  <si>
    <t>AMD-DA47201219、AMD-DA47201284</t>
  </si>
  <si>
    <t>AIN-CNX-14-300P US</t>
  </si>
  <si>
    <t>AIN-CNX-14-300P JP</t>
  </si>
  <si>
    <t>CHIKAI Nexus 014 215 cm Straight</t>
  </si>
  <si>
    <t>AIN-CNX-14-215 US</t>
  </si>
  <si>
    <t>AIN-CNX-14-215 JP</t>
  </si>
  <si>
    <t>AIN-CNX-14-215P US</t>
  </si>
  <si>
    <t>AIN-CNX-14-215P JP</t>
  </si>
  <si>
    <t>WAIN-CKI-300-RC KR</t>
  </si>
  <si>
    <t>WAIN-CKI-300-RC US2</t>
  </si>
  <si>
    <t>WAIN-CKI-300 KR</t>
  </si>
  <si>
    <t>WAIN-CKI-200 KR</t>
  </si>
  <si>
    <t>WAIN-CKI-10-300 KR</t>
  </si>
  <si>
    <t>WAIN-CKI-10-200 KR</t>
  </si>
  <si>
    <t>AIN-CKX-14-200-SFT US</t>
  </si>
  <si>
    <t>AIN-CKX-14-200-SFT JP</t>
  </si>
  <si>
    <t>AIN-CKX-10-200-R CE2</t>
  </si>
  <si>
    <t>AIN-CKX-10-200-R NOCE</t>
  </si>
  <si>
    <t>AIN-CKX-10-200-R US</t>
  </si>
  <si>
    <t>AIN-CKX-10-200-R JP</t>
  </si>
  <si>
    <t>WCKV180-14 NOCE</t>
  </si>
  <si>
    <t>CKV180-14R JP</t>
  </si>
  <si>
    <t>WCKV180-14C CN</t>
  </si>
  <si>
    <t>WCKV165-14 NOCE</t>
  </si>
  <si>
    <t>CKV165-14R JP</t>
  </si>
  <si>
    <t>WCKV165-14C CN</t>
  </si>
  <si>
    <t>WCKV180-14 KR</t>
  </si>
  <si>
    <t>WCKV165-14 KR</t>
  </si>
  <si>
    <t>WAIN-CKI-200-BS CE3</t>
  </si>
  <si>
    <t>WAIN-CKI-200-BS NOCE</t>
  </si>
  <si>
    <t>WAIN-CKI-200-BS KR</t>
  </si>
  <si>
    <t>WAIN-CKI-200-BS CN</t>
  </si>
  <si>
    <t>AIN-CKI-200-BSR JP</t>
  </si>
  <si>
    <t>WAIN-CKI-200-BA CE3</t>
  </si>
  <si>
    <t>WAIN-CKI-200-BA NOCE</t>
  </si>
  <si>
    <t>WAIN-CKI-200-BA KR</t>
  </si>
  <si>
    <t>WAIN-CKI-200-BA CN</t>
  </si>
  <si>
    <t>AIN-CKI-200-BAR JP</t>
  </si>
  <si>
    <t>AIN-CKI-18-200-SFT CE2</t>
  </si>
  <si>
    <t>WAIN-CKI-18-200-SFT NOCE</t>
  </si>
  <si>
    <t>AIN-CKI-18-200-SFT US</t>
  </si>
  <si>
    <t>AIN-CKI-18-200-SFT JP</t>
  </si>
  <si>
    <t>AIN-CKI-18-200-SFT KR</t>
  </si>
  <si>
    <t>WAIN-CKI-18-200-BS CE3</t>
  </si>
  <si>
    <t>WAIN-CKI-18-200-BS NOCE</t>
  </si>
  <si>
    <t>WAIN-CKI-18-200-BS KR</t>
  </si>
  <si>
    <t>AIN-CKI-18-200-BSR JP</t>
  </si>
  <si>
    <t>AIN-CKI-200-B-SFT US</t>
  </si>
  <si>
    <t>AIN-CKI-200-B-SFT CE2</t>
  </si>
  <si>
    <t>AIN-CKI-200-B-SFT NOCE</t>
  </si>
  <si>
    <t>AIN-CKI-200-B-SFT KR</t>
  </si>
  <si>
    <t>AIN-CKI-200-B-SFTR JP</t>
  </si>
  <si>
    <t>AIN-CKI-180-B-SFTR JP</t>
  </si>
  <si>
    <t>AIN-CKI-315-EXCR JP</t>
  </si>
  <si>
    <t>WAIN-CKI-300-RC CE3</t>
  </si>
  <si>
    <t>AIN-CKI-300-RCR JP</t>
  </si>
  <si>
    <t>WAIN-CKI-300-RC CN</t>
  </si>
  <si>
    <t>WAIN-CKI-300-RC NOCE</t>
  </si>
  <si>
    <t>WAIN-CKI-300 CE4</t>
  </si>
  <si>
    <t>WAIN-CKI-300 NOCE</t>
  </si>
  <si>
    <t>AIN-CKI-300R JP</t>
  </si>
  <si>
    <t>WAIN-CKI-200-RC CE3</t>
  </si>
  <si>
    <t>AIN-CKI-200-RCR JP</t>
  </si>
  <si>
    <t>WAIN-CKI-200-RC CN</t>
  </si>
  <si>
    <t>WAIN-CKI-200-RC KR</t>
  </si>
  <si>
    <t>WAIN-CKI-200-RC NOCE</t>
  </si>
  <si>
    <t>WAIN-CKI-200 CE4</t>
  </si>
  <si>
    <t>WAIN-CKI-200 NOCE</t>
  </si>
  <si>
    <t>AIN-CKI-200R JP</t>
  </si>
  <si>
    <t>WAIN-CKI-10-300 CE4</t>
  </si>
  <si>
    <t>WAIN-CKI-10-300 NOCE</t>
  </si>
  <si>
    <t>AIN-CKI-10-300R JP</t>
  </si>
  <si>
    <t>WAIN-CKI-10-200 CE4</t>
  </si>
  <si>
    <t>WAIN-CKI-10-200 NOCE</t>
  </si>
  <si>
    <t>AIN-CKI-10-200R JP</t>
  </si>
  <si>
    <t>WAIN-CKI-008-200 NOCE</t>
  </si>
  <si>
    <t>WAIN-CKI-008-200 KR</t>
  </si>
  <si>
    <t>AIN-CKI-008-200R JP</t>
  </si>
  <si>
    <t>WAIN-CKI-008-200 CE3</t>
  </si>
  <si>
    <t>ASAHI Neurovascular Guide Wire ASAHI CHIKAI 200cm Round curve</t>
  </si>
  <si>
    <t>WAIN-CKI-200-RC US2</t>
  </si>
  <si>
    <t>CHIKAI Nexus petit 220cm Straight</t>
    <phoneticPr fontId="2"/>
  </si>
  <si>
    <t>AIN-CNX-006-220 US</t>
    <phoneticPr fontId="2"/>
  </si>
  <si>
    <t>AMD-Q240881　AMD-Q251422　VAL2511003-21</t>
  </si>
  <si>
    <t>AMD-DA44031485、AMD-DA44031486</t>
    <phoneticPr fontId="2"/>
  </si>
  <si>
    <t>AMC-C260071(US）</t>
    <phoneticPr fontId="2"/>
  </si>
  <si>
    <t>AIN-CNX-006-220 JP</t>
    <phoneticPr fontId="2"/>
  </si>
  <si>
    <t>JP</t>
    <phoneticPr fontId="2"/>
  </si>
  <si>
    <t>CHIKAI Nexus petit 220cm Round curve</t>
    <phoneticPr fontId="2"/>
  </si>
  <si>
    <t>AIN-CNX-006-220RC US</t>
    <phoneticPr fontId="2"/>
  </si>
  <si>
    <t>AIN-CNX-006-220RC JP</t>
    <phoneticPr fontId="2"/>
  </si>
  <si>
    <t>CHIKAI Nexus petit 220cm J-shape</t>
    <phoneticPr fontId="2"/>
  </si>
  <si>
    <t>AIN-CNX-006-220J US</t>
    <phoneticPr fontId="2"/>
  </si>
  <si>
    <t>AIN-CNX-006-220J JP</t>
    <phoneticPr fontId="2"/>
  </si>
  <si>
    <t>CHIKAI Nexus petit 220cm Straight</t>
  </si>
  <si>
    <t>AIN-CNX-006-220 US</t>
  </si>
  <si>
    <t>AMD-DA44031485、AMD-DA44031486</t>
  </si>
  <si>
    <t>AMC-C260071(US）</t>
  </si>
  <si>
    <t>AIN-CNX-006-220 JP</t>
  </si>
  <si>
    <t>JP</t>
  </si>
  <si>
    <t>CHIKAI Nexus petit 220cm Round curve</t>
  </si>
  <si>
    <t>AIN-CNX-006-220RC US</t>
  </si>
  <si>
    <t>AIN-CNX-006-220RC JP</t>
  </si>
  <si>
    <t>CHIKAI Nexus petit 220cm J-shape</t>
  </si>
  <si>
    <t>AIN-CNX-006-220J US</t>
  </si>
  <si>
    <t>AIN-CNX-006-220J JP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</si>
</sst>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1" formatCode="_(* #,##0_);_(* \(#,##0\);_(* &quot;-&quot;_);_(@_)"/>
    <numFmt numFmtId="164" formatCode="&quot;¥&quot;#,##0;[Red]&quot;¥&quot;\-#,##0"/>
    <numFmt numFmtId="165" formatCode="0_);[Red]\(0\)"/>
    <numFmt numFmtId="166" formatCode="yyyy/m/d;@"/>
    <numFmt numFmtId="167" formatCode="0_ "/>
  </numFmts>
  <fonts count="44">
    <font>
      <sz val="11"/>
      <color theme="1"/>
      <name val="Calibri"/>
      <family val="2"/>
      <charset val="128"/>
      <scheme val="minor"/>
    </font>
    <font>
      <sz val="6"/>
      <name val="Calibri"/>
      <family val="2"/>
      <charset val="128"/>
      <scheme val="minor"/>
    </font>
    <font>
      <sz val="11"/>
      <name val="明朝"/>
      <family val="1"/>
      <charset val="128"/>
    </font>
    <font>
      <sz val="11"/>
      <color theme="1"/>
      <name val="Calibri"/>
      <family val="2"/>
      <charset val="128"/>
      <scheme val="minor"/>
    </font>
    <font>
      <sz val="10"/>
      <name val="ＭＳ Ｐゴシック"/>
      <family val="3"/>
      <charset val="128"/>
    </font>
    <font>
      <sz val="11"/>
      <name val="ＭＳ Ｐゴシック"/>
      <family val="3"/>
      <charset val="128"/>
    </font>
    <font>
      <sz val="12"/>
      <name val="ＭＳ Ｐ明朝"/>
      <family val="1"/>
      <charset val="128"/>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4"/>
      <name val="Cordia New"/>
      <family val="2"/>
    </font>
    <font>
      <sz val="10"/>
      <name val="Arial"/>
      <family val="2"/>
    </font>
    <font>
      <b/>
      <sz val="11"/>
      <color indexed="63"/>
      <name val="Calibri"/>
      <family val="2"/>
    </font>
    <font>
      <b/>
      <sz val="18"/>
      <color indexed="56"/>
      <name val="Cambria"/>
      <family val="1"/>
    </font>
    <font>
      <b/>
      <sz val="11"/>
      <color indexed="8"/>
      <name val="Calibri"/>
      <family val="2"/>
    </font>
    <font>
      <sz val="11"/>
      <color indexed="10"/>
      <name val="Calibri"/>
      <family val="2"/>
    </font>
    <font>
      <u/>
      <sz val="10"/>
      <color indexed="12"/>
      <name val="ＭＳ Ｐゴシック"/>
      <family val="3"/>
      <charset val="128"/>
    </font>
    <font>
      <sz val="10"/>
      <name val="BatangChe"/>
      <family val="3"/>
    </font>
    <font>
      <sz val="11"/>
      <color theme="1"/>
      <name val="Calibri"/>
      <family val="3"/>
      <charset val="128"/>
      <scheme val="minor"/>
    </font>
    <font>
      <sz val="10"/>
      <color theme="1"/>
      <name val="Calibri"/>
      <family val="3"/>
      <charset val="128"/>
      <scheme val="minor"/>
    </font>
    <font>
      <sz val="11"/>
      <color indexed="8"/>
      <name val="ＭＳ Ｐゴシック"/>
      <family val="3"/>
      <charset val="128"/>
    </font>
    <font>
      <sz val="11"/>
      <name val="ＭＳ Ｐ明朝"/>
      <family val="1"/>
      <charset val="128"/>
    </font>
    <font>
      <sz val="10"/>
      <color theme="1"/>
      <name val="Calibri"/>
      <family val="2"/>
      <charset val="128"/>
      <scheme val="minor"/>
    </font>
    <font>
      <sz val="10"/>
      <name val="Calibri"/>
      <family val="2"/>
      <charset val="128"/>
      <scheme val="minor"/>
    </font>
    <font>
      <sz val="10"/>
      <name val="Calibri"/>
      <family val="3"/>
      <charset val="128"/>
      <scheme val="minor"/>
    </font>
    <font>
      <sz val="10"/>
      <color rgb="FFFF0000"/>
      <name val="Calibri"/>
      <family val="3"/>
      <charset val="128"/>
      <scheme val="minor"/>
    </font>
    <font>
      <sz val="13"/>
      <name val="Calibri"/>
      <family val="3"/>
      <charset val="128"/>
      <scheme val="minor"/>
    </font>
    <font>
      <sz val="13"/>
      <color theme="1"/>
      <name val="Calibri"/>
      <family val="3"/>
      <charset val="128"/>
      <scheme val="minor"/>
    </font>
    <font>
      <sz val="11"/>
      <name val="Calibri"/>
      <family val="3"/>
      <charset val="128"/>
      <scheme val="minor"/>
    </font>
    <font>
      <sz val="11"/>
      <name val="Calibri"/>
      <family val="2"/>
      <charset val="128"/>
      <scheme val="minor"/>
    </font>
    <font>
      <sz val="11"/>
      <color rgb="FFFF0000"/>
      <name val="Calibri"/>
      <family val="3"/>
      <charset val="128"/>
      <scheme val="minor"/>
    </font>
    <font>
      <u/>
      <sz val="11"/>
      <name val="Calibri"/>
      <family val="3"/>
      <charset val="128"/>
      <scheme val="minor"/>
    </font>
    <font>
      <sz val="8"/>
      <name val="Calibri"/>
      <family val="2"/>
      <charset val="128"/>
      <scheme val="minor"/>
    </font>
    <font>
      <b/>
      <sz val="11"/>
      <color theme="1"/>
      <name val="Calibri"/>
      <family val="2"/>
      <scheme val="minor"/>
    </font>
  </fonts>
  <fills count="2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FFFF00"/>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0"/>
        <bgColor indexed="64"/>
      </patternFill>
    </fill>
  </fills>
  <borders count="72">
    <border>
      <left/>
      <right/>
      <top/>
      <bottom/>
      <diagonal/>
    </border>
    <border>
      <left style="thin">
        <color indexed="64"/>
      </left>
      <right/>
      <top style="hair">
        <color indexed="64"/>
      </top>
      <bottom style="hair">
        <color indexed="64"/>
      </bottom>
      <diagonal/>
    </border>
    <border>
      <left style="thin">
        <color indexed="64"/>
      </left>
      <right style="thin">
        <color indexed="64"/>
      </right>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indexed="64"/>
      </left>
      <right style="thin">
        <color indexed="64"/>
      </right>
      <top/>
      <bottom/>
      <diagonal/>
    </border>
    <border>
      <left style="thin">
        <color indexed="64"/>
      </left>
      <right/>
      <top/>
      <bottom style="thin">
        <color auto="1"/>
      </bottom>
      <diagonal/>
    </border>
    <border>
      <left/>
      <right/>
      <top/>
      <bottom style="thin">
        <color auto="1"/>
      </bottom>
      <diagonal/>
    </border>
    <border>
      <left style="thin">
        <color indexed="64"/>
      </left>
      <right/>
      <top style="thin">
        <color indexed="64"/>
      </top>
      <bottom style="thin">
        <color auto="1"/>
      </bottom>
      <diagonal/>
    </border>
    <border>
      <left/>
      <right style="thin">
        <color indexed="64"/>
      </right>
      <top/>
      <bottom style="thin">
        <color auto="1"/>
      </bottom>
      <diagonal/>
    </border>
    <border>
      <left style="thin">
        <color indexed="64"/>
      </left>
      <right/>
      <top/>
      <bottom/>
      <diagonal/>
    </border>
    <border>
      <left/>
      <right style="thin">
        <color indexed="64"/>
      </right>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double">
        <color indexed="64"/>
      </bottom>
      <diagonal/>
    </border>
    <border>
      <left style="thin">
        <color indexed="64"/>
      </left>
      <right style="thin">
        <color indexed="64"/>
      </right>
      <top style="double">
        <color indexed="64"/>
      </top>
      <bottom style="thin">
        <color indexed="64"/>
      </bottom>
      <diagonal/>
    </border>
  </borders>
  <cellStyleXfs count="9576">
    <xf numFmtId="0" fontId="0" fillId="0" borderId="0">
      <alignment vertical="center"/>
    </xf>
    <xf numFmtId="0" fontId="2" fillId="0" borderId="0"/>
    <xf numFmtId="0" fontId="4" fillId="0" borderId="0">
      <alignment vertical="center"/>
    </xf>
    <xf numFmtId="0" fontId="5" fillId="0" borderId="0"/>
    <xf numFmtId="0" fontId="5" fillId="0" borderId="0"/>
    <xf numFmtId="9" fontId="6" fillId="0" borderId="2">
      <alignment vertical="center" wrapText="1"/>
    </xf>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5" borderId="0" applyNumberFormat="0" applyBorder="0" applyAlignment="0" applyProtection="0"/>
    <xf numFmtId="0" fontId="7" fillId="8" borderId="0" applyNumberFormat="0" applyBorder="0" applyAlignment="0" applyProtection="0"/>
    <xf numFmtId="0" fontId="7" fillId="11" borderId="0" applyNumberFormat="0" applyBorder="0" applyAlignment="0" applyProtection="0"/>
    <xf numFmtId="0" fontId="8" fillId="12"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9" fontId="6" fillId="0" borderId="2">
      <alignment vertical="center" wrapText="1"/>
    </xf>
    <xf numFmtId="9" fontId="6" fillId="0" borderId="2">
      <alignment vertical="center" wrapText="1"/>
    </xf>
    <xf numFmtId="9" fontId="6" fillId="0" borderId="1" applyBorder="0">
      <alignment vertical="center" wrapText="1"/>
    </xf>
    <xf numFmtId="9" fontId="6" fillId="0" borderId="1" applyBorder="0">
      <alignment vertical="center" wrapText="1"/>
    </xf>
    <xf numFmtId="0" fontId="8"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9" borderId="0" applyNumberFormat="0" applyBorder="0" applyAlignment="0" applyProtection="0"/>
    <xf numFmtId="0" fontId="9" fillId="3" borderId="0" applyNumberFormat="0" applyBorder="0" applyAlignment="0" applyProtection="0"/>
    <xf numFmtId="0" fontId="10" fillId="20" borderId="3" applyNumberFormat="0" applyAlignment="0" applyProtection="0"/>
    <xf numFmtId="0" fontId="11" fillId="21" borderId="4" applyNumberFormat="0" applyAlignment="0" applyProtection="0"/>
    <xf numFmtId="0" fontId="12" fillId="0" borderId="0" applyNumberFormat="0" applyFill="0" applyBorder="0" applyAlignment="0" applyProtection="0"/>
    <xf numFmtId="0" fontId="13" fillId="4" borderId="0" applyNumberFormat="0" applyBorder="0" applyAlignment="0" applyProtection="0"/>
    <xf numFmtId="0" fontId="14" fillId="0" borderId="5" applyNumberFormat="0" applyFill="0" applyAlignment="0" applyProtection="0"/>
    <xf numFmtId="0" fontId="15" fillId="0" borderId="6" applyNumberFormat="0" applyFill="0" applyAlignment="0" applyProtection="0"/>
    <xf numFmtId="0" fontId="16" fillId="0" borderId="7" applyNumberFormat="0" applyFill="0" applyAlignment="0" applyProtection="0"/>
    <xf numFmtId="0" fontId="16" fillId="0" borderId="0" applyNumberFormat="0" applyFill="0" applyBorder="0" applyAlignment="0" applyProtection="0"/>
    <xf numFmtId="0" fontId="17" fillId="7" borderId="3" applyNumberFormat="0" applyAlignment="0" applyProtection="0"/>
    <xf numFmtId="0" fontId="18" fillId="0" borderId="8" applyNumberFormat="0" applyFill="0" applyAlignment="0" applyProtection="0"/>
    <xf numFmtId="0" fontId="19" fillId="22" borderId="0" applyNumberFormat="0" applyBorder="0" applyAlignment="0" applyProtection="0"/>
    <xf numFmtId="0" fontId="5" fillId="0" borderId="0"/>
    <xf numFmtId="0" fontId="20" fillId="0" borderId="0"/>
    <xf numFmtId="0" fontId="20" fillId="0" borderId="0"/>
    <xf numFmtId="0" fontId="21" fillId="0" borderId="0"/>
    <xf numFmtId="0" fontId="21" fillId="0" borderId="0"/>
    <xf numFmtId="0" fontId="5" fillId="0" borderId="0">
      <alignment vertical="center"/>
    </xf>
    <xf numFmtId="0" fontId="21" fillId="0" borderId="0"/>
    <xf numFmtId="0" fontId="7" fillId="0" borderId="0"/>
    <xf numFmtId="0" fontId="7" fillId="23" borderId="9" applyNumberFormat="0" applyFont="0" applyAlignment="0" applyProtection="0"/>
    <xf numFmtId="0" fontId="22" fillId="20" borderId="10" applyNumberFormat="0" applyAlignment="0" applyProtection="0"/>
    <xf numFmtId="0" fontId="23" fillId="0" borderId="0" applyNumberFormat="0" applyFill="0" applyBorder="0" applyAlignment="0" applyProtection="0"/>
    <xf numFmtId="0" fontId="24" fillId="0" borderId="11" applyNumberFormat="0" applyFill="0" applyAlignment="0" applyProtection="0"/>
    <xf numFmtId="0" fontId="25" fillId="0" borderId="0" applyNumberFormat="0" applyFill="0" applyBorder="0" applyAlignment="0" applyProtection="0"/>
    <xf numFmtId="0" fontId="26" fillId="0" borderId="0" applyNumberFormat="0" applyFill="0" applyBorder="0" applyAlignment="0" applyProtection="0">
      <alignment vertical="top"/>
      <protection locked="0"/>
    </xf>
    <xf numFmtId="0" fontId="27" fillId="0" borderId="0"/>
    <xf numFmtId="0" fontId="4" fillId="0" borderId="0"/>
    <xf numFmtId="0" fontId="28" fillId="0" borderId="0">
      <alignment vertical="center"/>
    </xf>
    <xf numFmtId="0" fontId="28" fillId="0" borderId="0">
      <alignment vertical="center"/>
    </xf>
    <xf numFmtId="0" fontId="29" fillId="0" borderId="0">
      <alignment vertical="center"/>
    </xf>
    <xf numFmtId="0" fontId="28" fillId="0" borderId="0">
      <alignment vertical="center"/>
    </xf>
    <xf numFmtId="0" fontId="4" fillId="0" borderId="0"/>
    <xf numFmtId="0" fontId="28" fillId="0" borderId="0">
      <alignment vertical="center"/>
    </xf>
    <xf numFmtId="0" fontId="29" fillId="0" borderId="0">
      <alignment vertical="center"/>
    </xf>
    <xf numFmtId="0" fontId="28" fillId="0" borderId="0">
      <alignment vertical="center"/>
    </xf>
    <xf numFmtId="0" fontId="2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xf numFmtId="0" fontId="5" fillId="0" borderId="0">
      <alignment vertical="center"/>
    </xf>
    <xf numFmtId="0" fontId="30" fillId="0" borderId="0"/>
    <xf numFmtId="0" fontId="4" fillId="0" borderId="0"/>
    <xf numFmtId="0" fontId="30" fillId="0" borderId="0"/>
    <xf numFmtId="0" fontId="29" fillId="0" borderId="0">
      <alignment vertical="center"/>
    </xf>
    <xf numFmtId="0" fontId="30" fillId="0" borderId="0"/>
    <xf numFmtId="0" fontId="4" fillId="0" borderId="0"/>
    <xf numFmtId="0" fontId="5" fillId="0" borderId="0">
      <alignment vertical="center"/>
    </xf>
    <xf numFmtId="0" fontId="30" fillId="0" borderId="0"/>
    <xf numFmtId="0" fontId="30" fillId="0" borderId="0"/>
    <xf numFmtId="0" fontId="30" fillId="0" borderId="0"/>
    <xf numFmtId="0" fontId="29" fillId="0" borderId="0">
      <alignment vertical="center"/>
    </xf>
    <xf numFmtId="0" fontId="30" fillId="0" borderId="0"/>
    <xf numFmtId="0" fontId="5" fillId="0" borderId="0">
      <alignment vertical="center"/>
    </xf>
    <xf numFmtId="0" fontId="5" fillId="0" borderId="0"/>
    <xf numFmtId="0" fontId="30" fillId="0" borderId="0"/>
    <xf numFmtId="0" fontId="30" fillId="0" borderId="0"/>
    <xf numFmtId="0" fontId="28" fillId="0" borderId="0">
      <alignment vertical="center"/>
    </xf>
    <xf numFmtId="0" fontId="29" fillId="0" borderId="0">
      <alignment vertical="center"/>
    </xf>
    <xf numFmtId="0" fontId="5" fillId="0" borderId="0">
      <alignment vertical="center"/>
    </xf>
    <xf numFmtId="0" fontId="29" fillId="0" borderId="0">
      <alignment vertical="center"/>
    </xf>
    <xf numFmtId="0" fontId="29" fillId="0" borderId="0">
      <alignment vertical="center"/>
    </xf>
    <xf numFmtId="0" fontId="5" fillId="0" borderId="0">
      <alignment vertical="center"/>
    </xf>
    <xf numFmtId="0" fontId="30" fillId="0" borderId="0"/>
    <xf numFmtId="0" fontId="28" fillId="0" borderId="0">
      <alignment vertical="center"/>
    </xf>
    <xf numFmtId="0" fontId="5" fillId="0" borderId="0"/>
    <xf numFmtId="0" fontId="30" fillId="0" borderId="0"/>
    <xf numFmtId="0" fontId="30" fillId="0" borderId="0"/>
    <xf numFmtId="0" fontId="29" fillId="0" borderId="0">
      <alignment vertical="center"/>
    </xf>
    <xf numFmtId="0" fontId="30" fillId="0" borderId="0"/>
    <xf numFmtId="0" fontId="5" fillId="0" borderId="0"/>
    <xf numFmtId="0" fontId="30" fillId="0" borderId="0"/>
    <xf numFmtId="0" fontId="30" fillId="0" borderId="0"/>
    <xf numFmtId="0" fontId="5" fillId="0" borderId="0"/>
    <xf numFmtId="0" fontId="30" fillId="0" borderId="0"/>
    <xf numFmtId="0" fontId="5" fillId="0" borderId="0"/>
    <xf numFmtId="0" fontId="5" fillId="0" borderId="0"/>
    <xf numFmtId="0" fontId="5" fillId="0" borderId="0"/>
    <xf numFmtId="0" fontId="5" fillId="0" borderId="0"/>
    <xf numFmtId="0" fontId="5" fillId="0" borderId="0"/>
    <xf numFmtId="0" fontId="30" fillId="0" borderId="0"/>
    <xf numFmtId="0" fontId="30" fillId="0" borderId="0"/>
    <xf numFmtId="0" fontId="5" fillId="0" borderId="0"/>
    <xf numFmtId="0" fontId="30" fillId="0" borderId="0"/>
    <xf numFmtId="0" fontId="5" fillId="0" borderId="0"/>
    <xf numFmtId="0" fontId="5" fillId="0" borderId="0"/>
    <xf numFmtId="0" fontId="5" fillId="0" borderId="0"/>
    <xf numFmtId="0" fontId="5" fillId="0" borderId="0"/>
    <xf numFmtId="0" fontId="5" fillId="0" borderId="0"/>
    <xf numFmtId="0" fontId="28" fillId="0" borderId="0">
      <alignment vertical="center"/>
    </xf>
    <xf numFmtId="0" fontId="30" fillId="0" borderId="0"/>
    <xf numFmtId="0" fontId="5" fillId="0" borderId="0"/>
    <xf numFmtId="0" fontId="30" fillId="0" borderId="0"/>
    <xf numFmtId="0" fontId="5" fillId="0" borderId="0"/>
    <xf numFmtId="0" fontId="28" fillId="0" borderId="0">
      <alignment vertical="center"/>
    </xf>
    <xf numFmtId="0" fontId="2" fillId="0" borderId="0"/>
    <xf numFmtId="0" fontId="2" fillId="0" borderId="0"/>
    <xf numFmtId="0" fontId="28" fillId="0" borderId="0">
      <alignment vertical="center"/>
    </xf>
    <xf numFmtId="0" fontId="5" fillId="0" borderId="0"/>
    <xf numFmtId="0" fontId="5" fillId="0" borderId="0"/>
    <xf numFmtId="0" fontId="5" fillId="0" borderId="0"/>
    <xf numFmtId="0" fontId="30" fillId="0" borderId="0"/>
    <xf numFmtId="0" fontId="5" fillId="0" borderId="0"/>
    <xf numFmtId="0" fontId="5" fillId="0" borderId="0"/>
    <xf numFmtId="0" fontId="5" fillId="0" borderId="0"/>
    <xf numFmtId="0" fontId="28" fillId="0" borderId="0">
      <alignment vertical="center"/>
    </xf>
    <xf numFmtId="0" fontId="30" fillId="0" borderId="0"/>
    <xf numFmtId="0" fontId="5" fillId="0" borderId="0"/>
    <xf numFmtId="0" fontId="30" fillId="0" borderId="0"/>
    <xf numFmtId="0" fontId="5" fillId="0" borderId="0"/>
    <xf numFmtId="0" fontId="28" fillId="0" borderId="0">
      <alignment vertical="center"/>
    </xf>
    <xf numFmtId="0" fontId="2" fillId="0" borderId="0"/>
    <xf numFmtId="0" fontId="2" fillId="0" borderId="0"/>
    <xf numFmtId="0" fontId="5" fillId="0" borderId="0"/>
    <xf numFmtId="0" fontId="5" fillId="0" borderId="0"/>
    <xf numFmtId="0" fontId="30" fillId="0" borderId="0"/>
    <xf numFmtId="0" fontId="5" fillId="0" borderId="0"/>
    <xf numFmtId="0" fontId="5" fillId="0" borderId="0"/>
    <xf numFmtId="0" fontId="5" fillId="0" borderId="0"/>
    <xf numFmtId="0" fontId="5" fillId="0" borderId="0"/>
    <xf numFmtId="0" fontId="5" fillId="0" borderId="0"/>
    <xf numFmtId="0" fontId="30" fillId="0" borderId="0"/>
    <xf numFmtId="0" fontId="5" fillId="0" borderId="0"/>
    <xf numFmtId="0" fontId="5" fillId="0" borderId="0"/>
    <xf numFmtId="0" fontId="5" fillId="0" borderId="0"/>
    <xf numFmtId="0" fontId="30" fillId="0" borderId="0"/>
    <xf numFmtId="0" fontId="5" fillId="0" borderId="0"/>
    <xf numFmtId="0" fontId="5" fillId="0" borderId="0"/>
    <xf numFmtId="0" fontId="5" fillId="0" borderId="0"/>
    <xf numFmtId="0" fontId="5" fillId="0" borderId="0"/>
    <xf numFmtId="0" fontId="5" fillId="0" borderId="0"/>
    <xf numFmtId="0" fontId="30" fillId="0" borderId="0">
      <alignment vertical="center"/>
    </xf>
    <xf numFmtId="0" fontId="30" fillId="0" borderId="0"/>
    <xf numFmtId="0" fontId="5" fillId="0" borderId="0"/>
    <xf numFmtId="0" fontId="5" fillId="0" borderId="0"/>
    <xf numFmtId="0" fontId="30" fillId="0" borderId="0">
      <alignment vertical="center"/>
    </xf>
    <xf numFmtId="0" fontId="5" fillId="0" borderId="0"/>
    <xf numFmtId="0" fontId="30" fillId="0" borderId="0"/>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xf numFmtId="0" fontId="5" fillId="0" borderId="0"/>
    <xf numFmtId="0" fontId="5" fillId="0" borderId="0"/>
    <xf numFmtId="0" fontId="30" fillId="0" borderId="0"/>
    <xf numFmtId="0" fontId="5" fillId="0" borderId="0"/>
    <xf numFmtId="0" fontId="30" fillId="0" borderId="0"/>
    <xf numFmtId="0" fontId="5" fillId="0" borderId="0"/>
    <xf numFmtId="0" fontId="30" fillId="0" borderId="0"/>
    <xf numFmtId="0" fontId="5" fillId="0" borderId="0"/>
    <xf numFmtId="0" fontId="5" fillId="0" borderId="0"/>
    <xf numFmtId="0" fontId="5" fillId="0" borderId="0"/>
    <xf numFmtId="0" fontId="5" fillId="0" borderId="0"/>
    <xf numFmtId="0" fontId="30" fillId="0" borderId="0"/>
    <xf numFmtId="0" fontId="30" fillId="0" borderId="0"/>
    <xf numFmtId="0" fontId="5" fillId="0" borderId="0"/>
    <xf numFmtId="0" fontId="30" fillId="0" borderId="0"/>
    <xf numFmtId="0" fontId="5" fillId="0" borderId="0"/>
    <xf numFmtId="0" fontId="5" fillId="0" borderId="0"/>
    <xf numFmtId="0" fontId="30" fillId="0" borderId="0"/>
    <xf numFmtId="0" fontId="5" fillId="0" borderId="0"/>
    <xf numFmtId="0" fontId="30" fillId="0" borderId="0"/>
    <xf numFmtId="0" fontId="5" fillId="0" borderId="0"/>
    <xf numFmtId="0" fontId="30" fillId="0" borderId="0"/>
    <xf numFmtId="0" fontId="29" fillId="0" borderId="0">
      <alignment vertical="center"/>
    </xf>
    <xf numFmtId="0" fontId="30" fillId="0" borderId="0"/>
    <xf numFmtId="0" fontId="30" fillId="0" borderId="0"/>
    <xf numFmtId="0" fontId="30" fillId="0" borderId="0"/>
    <xf numFmtId="0" fontId="5" fillId="0" borderId="0"/>
    <xf numFmtId="0" fontId="30" fillId="0" borderId="0"/>
    <xf numFmtId="0" fontId="5" fillId="0" borderId="0"/>
    <xf numFmtId="0" fontId="30" fillId="0" borderId="0"/>
    <xf numFmtId="0" fontId="30" fillId="0" borderId="0"/>
    <xf numFmtId="0" fontId="5" fillId="0" borderId="0"/>
    <xf numFmtId="0" fontId="5" fillId="0" borderId="0"/>
    <xf numFmtId="0" fontId="5" fillId="0" borderId="0"/>
    <xf numFmtId="0" fontId="5"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5" fillId="0" borderId="0"/>
    <xf numFmtId="0" fontId="30" fillId="0" borderId="0"/>
    <xf numFmtId="0" fontId="5" fillId="0" borderId="0"/>
    <xf numFmtId="0" fontId="30" fillId="0" borderId="0"/>
    <xf numFmtId="0" fontId="30" fillId="0" borderId="0"/>
    <xf numFmtId="0" fontId="30" fillId="0" borderId="0"/>
    <xf numFmtId="0" fontId="30" fillId="0" borderId="0"/>
    <xf numFmtId="0" fontId="5" fillId="0" borderId="0"/>
    <xf numFmtId="0" fontId="5" fillId="0" borderId="0"/>
    <xf numFmtId="0" fontId="30" fillId="0" borderId="0"/>
    <xf numFmtId="0" fontId="5" fillId="0" borderId="0"/>
    <xf numFmtId="0" fontId="30" fillId="0" borderId="0"/>
    <xf numFmtId="0" fontId="30" fillId="0" borderId="0"/>
    <xf numFmtId="0" fontId="5" fillId="0" borderId="0"/>
    <xf numFmtId="0" fontId="30" fillId="0" borderId="0"/>
    <xf numFmtId="0" fontId="5" fillId="0" borderId="0"/>
    <xf numFmtId="0" fontId="30" fillId="0" borderId="0"/>
    <xf numFmtId="0" fontId="30" fillId="0" borderId="0"/>
    <xf numFmtId="0" fontId="30" fillId="0" borderId="0"/>
    <xf numFmtId="0" fontId="30" fillId="0" borderId="0"/>
    <xf numFmtId="0" fontId="5" fillId="0" borderId="0"/>
    <xf numFmtId="0" fontId="5" fillId="0" borderId="0"/>
    <xf numFmtId="0" fontId="30" fillId="0" borderId="0"/>
    <xf numFmtId="0" fontId="5" fillId="0" borderId="0"/>
    <xf numFmtId="0" fontId="30" fillId="0" borderId="0"/>
    <xf numFmtId="0" fontId="30" fillId="0" borderId="0"/>
    <xf numFmtId="0" fontId="5" fillId="0" borderId="0"/>
    <xf numFmtId="0" fontId="30" fillId="0" borderId="0"/>
    <xf numFmtId="0" fontId="5" fillId="0" borderId="0"/>
    <xf numFmtId="0" fontId="30" fillId="0" borderId="0"/>
    <xf numFmtId="0" fontId="30" fillId="0" borderId="0"/>
    <xf numFmtId="0" fontId="30" fillId="0" borderId="0"/>
    <xf numFmtId="0" fontId="30" fillId="0" borderId="0"/>
    <xf numFmtId="0" fontId="5" fillId="0" borderId="0"/>
    <xf numFmtId="0" fontId="5" fillId="0" borderId="0"/>
    <xf numFmtId="0" fontId="30" fillId="0" borderId="0"/>
    <xf numFmtId="0" fontId="5" fillId="0" borderId="0"/>
    <xf numFmtId="0" fontId="30" fillId="0" borderId="0"/>
    <xf numFmtId="0" fontId="30" fillId="0" borderId="0"/>
    <xf numFmtId="0" fontId="5" fillId="0" borderId="0"/>
    <xf numFmtId="0" fontId="30" fillId="0" borderId="0"/>
    <xf numFmtId="0" fontId="5" fillId="0" borderId="0"/>
    <xf numFmtId="0" fontId="30" fillId="0" borderId="0"/>
    <xf numFmtId="0" fontId="30" fillId="0" borderId="0"/>
    <xf numFmtId="0" fontId="30" fillId="0" borderId="0"/>
    <xf numFmtId="0" fontId="30" fillId="0" borderId="0"/>
    <xf numFmtId="0" fontId="5" fillId="0" borderId="0"/>
    <xf numFmtId="0" fontId="5" fillId="0" borderId="0"/>
    <xf numFmtId="0" fontId="30" fillId="0" borderId="0"/>
    <xf numFmtId="0" fontId="5" fillId="0" borderId="0"/>
    <xf numFmtId="0" fontId="30" fillId="0" borderId="0"/>
    <xf numFmtId="0" fontId="30" fillId="0" borderId="0"/>
    <xf numFmtId="0" fontId="5" fillId="0" borderId="0"/>
    <xf numFmtId="0" fontId="30" fillId="0" borderId="0"/>
    <xf numFmtId="0" fontId="5" fillId="0" borderId="0"/>
    <xf numFmtId="0" fontId="30" fillId="0" borderId="0"/>
    <xf numFmtId="0" fontId="30" fillId="0" borderId="0"/>
    <xf numFmtId="0" fontId="30" fillId="0" borderId="0"/>
    <xf numFmtId="0" fontId="30" fillId="0" borderId="0"/>
    <xf numFmtId="0" fontId="5" fillId="0" borderId="0"/>
    <xf numFmtId="0" fontId="5" fillId="0" borderId="0"/>
    <xf numFmtId="0" fontId="30" fillId="0" borderId="0"/>
    <xf numFmtId="0" fontId="5" fillId="0" borderId="0"/>
    <xf numFmtId="0" fontId="30" fillId="0" borderId="0"/>
    <xf numFmtId="0" fontId="30" fillId="0" borderId="0"/>
    <xf numFmtId="0" fontId="5" fillId="0" borderId="0"/>
    <xf numFmtId="0" fontId="30" fillId="0" borderId="0"/>
    <xf numFmtId="0" fontId="5" fillId="0" borderId="0"/>
    <xf numFmtId="0" fontId="30" fillId="0" borderId="0"/>
    <xf numFmtId="0" fontId="30" fillId="0" borderId="0"/>
    <xf numFmtId="0" fontId="30" fillId="0" borderId="0"/>
    <xf numFmtId="0" fontId="30" fillId="0" borderId="0"/>
    <xf numFmtId="0" fontId="5" fillId="0" borderId="0"/>
    <xf numFmtId="0" fontId="5"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5" fillId="0" borderId="0"/>
    <xf numFmtId="0" fontId="5" fillId="0" borderId="0"/>
    <xf numFmtId="0" fontId="30" fillId="0" borderId="0">
      <alignment vertical="center"/>
    </xf>
    <xf numFmtId="0" fontId="5" fillId="0" borderId="0"/>
    <xf numFmtId="0" fontId="5" fillId="0" borderId="0"/>
    <xf numFmtId="0" fontId="29" fillId="0" borderId="0">
      <alignment vertical="center"/>
    </xf>
    <xf numFmtId="0" fontId="30" fillId="0" borderId="0"/>
    <xf numFmtId="0" fontId="5" fillId="0" borderId="0"/>
    <xf numFmtId="0" fontId="30" fillId="0" borderId="0"/>
    <xf numFmtId="0" fontId="5" fillId="0" borderId="0"/>
    <xf numFmtId="0" fontId="5" fillId="0" borderId="0"/>
    <xf numFmtId="0" fontId="5" fillId="0" borderId="0"/>
    <xf numFmtId="0" fontId="5" fillId="0" borderId="0"/>
    <xf numFmtId="0" fontId="30" fillId="0" borderId="0"/>
    <xf numFmtId="0" fontId="30" fillId="0" borderId="0"/>
    <xf numFmtId="0" fontId="30" fillId="0" borderId="0">
      <alignment vertical="center"/>
    </xf>
    <xf numFmtId="0" fontId="5" fillId="0" borderId="0"/>
    <xf numFmtId="0" fontId="30" fillId="0" borderId="0"/>
    <xf numFmtId="0" fontId="5" fillId="0" borderId="0"/>
    <xf numFmtId="0" fontId="5" fillId="0" borderId="0"/>
    <xf numFmtId="0" fontId="30" fillId="0" borderId="0"/>
    <xf numFmtId="0" fontId="5" fillId="0" borderId="0"/>
    <xf numFmtId="0" fontId="30" fillId="0" borderId="0"/>
    <xf numFmtId="0" fontId="5" fillId="0" borderId="0"/>
    <xf numFmtId="0" fontId="5" fillId="0" borderId="0"/>
    <xf numFmtId="0" fontId="5" fillId="0" borderId="0"/>
    <xf numFmtId="0" fontId="5" fillId="0" borderId="0"/>
    <xf numFmtId="0" fontId="30" fillId="0" borderId="0"/>
    <xf numFmtId="0" fontId="30" fillId="0" borderId="0"/>
    <xf numFmtId="0" fontId="5" fillId="0" borderId="0"/>
    <xf numFmtId="0" fontId="30" fillId="0" borderId="0"/>
    <xf numFmtId="0" fontId="5" fillId="0" borderId="0"/>
    <xf numFmtId="0" fontId="5" fillId="0" borderId="0"/>
    <xf numFmtId="0" fontId="30" fillId="0" borderId="0"/>
    <xf numFmtId="0" fontId="5" fillId="0" borderId="0"/>
    <xf numFmtId="0" fontId="30" fillId="0" borderId="0"/>
    <xf numFmtId="0" fontId="5" fillId="0" borderId="0"/>
    <xf numFmtId="0" fontId="5" fillId="0" borderId="0"/>
    <xf numFmtId="0" fontId="5" fillId="0" borderId="0"/>
    <xf numFmtId="0" fontId="5" fillId="0" borderId="0"/>
    <xf numFmtId="0" fontId="30" fillId="0" borderId="0"/>
    <xf numFmtId="0" fontId="30" fillId="0" borderId="0"/>
    <xf numFmtId="0" fontId="5" fillId="0" borderId="0"/>
    <xf numFmtId="0" fontId="30" fillId="0" borderId="0"/>
    <xf numFmtId="0" fontId="5" fillId="0" borderId="0"/>
    <xf numFmtId="0" fontId="5" fillId="0" borderId="0"/>
    <xf numFmtId="0" fontId="30" fillId="0" borderId="0"/>
    <xf numFmtId="0" fontId="5" fillId="0" borderId="0"/>
    <xf numFmtId="0" fontId="30" fillId="0" borderId="0"/>
    <xf numFmtId="0" fontId="5" fillId="0" borderId="0"/>
    <xf numFmtId="0" fontId="5" fillId="0" borderId="0"/>
    <xf numFmtId="0" fontId="5" fillId="0" borderId="0"/>
    <xf numFmtId="0" fontId="5" fillId="0" borderId="0"/>
    <xf numFmtId="0" fontId="30" fillId="0" borderId="0"/>
    <xf numFmtId="0" fontId="30" fillId="0" borderId="0"/>
    <xf numFmtId="0" fontId="5" fillId="0" borderId="0"/>
    <xf numFmtId="0" fontId="30" fillId="0" borderId="0"/>
    <xf numFmtId="0" fontId="5" fillId="0" borderId="0"/>
    <xf numFmtId="0" fontId="5" fillId="0" borderId="0"/>
    <xf numFmtId="0" fontId="30" fillId="0" borderId="0"/>
    <xf numFmtId="0" fontId="5" fillId="0" borderId="0"/>
    <xf numFmtId="0" fontId="30" fillId="0" borderId="0">
      <alignment vertical="center"/>
    </xf>
    <xf numFmtId="0" fontId="5" fillId="0" borderId="0"/>
    <xf numFmtId="0" fontId="5" fillId="0" borderId="0"/>
    <xf numFmtId="0" fontId="5" fillId="0" borderId="0"/>
    <xf numFmtId="0" fontId="5" fillId="0" borderId="0"/>
    <xf numFmtId="0" fontId="30" fillId="0" borderId="0">
      <alignment vertical="center"/>
    </xf>
    <xf numFmtId="0" fontId="30" fillId="0" borderId="0">
      <alignment vertical="center"/>
    </xf>
    <xf numFmtId="0" fontId="5" fillId="0" borderId="0"/>
    <xf numFmtId="0" fontId="30" fillId="0" borderId="0">
      <alignment vertical="center"/>
    </xf>
    <xf numFmtId="0" fontId="5" fillId="0" borderId="0"/>
    <xf numFmtId="0" fontId="5" fillId="0" borderId="0"/>
    <xf numFmtId="0" fontId="30" fillId="0" borderId="0">
      <alignment vertical="center"/>
    </xf>
    <xf numFmtId="0" fontId="30" fillId="0" borderId="0"/>
    <xf numFmtId="0" fontId="5" fillId="0" borderId="0"/>
    <xf numFmtId="0" fontId="30" fillId="0" borderId="0"/>
    <xf numFmtId="0" fontId="5" fillId="0" borderId="0"/>
    <xf numFmtId="0" fontId="5" fillId="0" borderId="0"/>
    <xf numFmtId="0" fontId="5" fillId="0" borderId="0"/>
    <xf numFmtId="0" fontId="5" fillId="0" borderId="0"/>
    <xf numFmtId="0" fontId="30" fillId="0" borderId="0"/>
    <xf numFmtId="0" fontId="30" fillId="0" borderId="0"/>
    <xf numFmtId="0" fontId="5" fillId="0" borderId="0"/>
    <xf numFmtId="0" fontId="30" fillId="0" borderId="0"/>
    <xf numFmtId="0" fontId="5" fillId="0" borderId="0"/>
    <xf numFmtId="0" fontId="5" fillId="0" borderId="0"/>
    <xf numFmtId="0" fontId="30" fillId="0" borderId="0">
      <alignment vertical="center"/>
    </xf>
    <xf numFmtId="0" fontId="5" fillId="0" borderId="0"/>
    <xf numFmtId="0" fontId="30" fillId="0" borderId="0"/>
    <xf numFmtId="0" fontId="5" fillId="0" borderId="0"/>
    <xf numFmtId="0" fontId="30" fillId="0" borderId="0"/>
    <xf numFmtId="0" fontId="5" fillId="0" borderId="0"/>
    <xf numFmtId="0" fontId="5" fillId="0" borderId="0"/>
    <xf numFmtId="0" fontId="29" fillId="0" borderId="0">
      <alignment vertical="center"/>
    </xf>
    <xf numFmtId="0" fontId="30" fillId="0" borderId="0"/>
    <xf numFmtId="0" fontId="30" fillId="0" borderId="0"/>
    <xf numFmtId="0" fontId="30" fillId="0" borderId="0"/>
    <xf numFmtId="0" fontId="30" fillId="0" borderId="0"/>
    <xf numFmtId="0" fontId="5" fillId="0" borderId="0"/>
    <xf numFmtId="0" fontId="5" fillId="0" borderId="0"/>
    <xf numFmtId="0" fontId="29" fillId="0" borderId="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0" fillId="0" borderId="0"/>
    <xf numFmtId="0" fontId="5" fillId="0" borderId="0"/>
    <xf numFmtId="0" fontId="30" fillId="0" borderId="0"/>
    <xf numFmtId="0" fontId="5" fillId="0" borderId="0"/>
    <xf numFmtId="0" fontId="5" fillId="0" borderId="0"/>
    <xf numFmtId="0" fontId="5" fillId="0" borderId="0"/>
    <xf numFmtId="0" fontId="5" fillId="0" borderId="0"/>
    <xf numFmtId="0" fontId="30" fillId="0" borderId="0"/>
    <xf numFmtId="0" fontId="30" fillId="0" borderId="0"/>
    <xf numFmtId="0" fontId="30" fillId="0" borderId="0">
      <alignment vertical="center"/>
    </xf>
    <xf numFmtId="0" fontId="5" fillId="0" borderId="0"/>
    <xf numFmtId="0" fontId="30" fillId="0" borderId="0"/>
    <xf numFmtId="0" fontId="5" fillId="0" borderId="0"/>
    <xf numFmtId="0" fontId="5" fillId="0" borderId="0"/>
    <xf numFmtId="0" fontId="30" fillId="0" borderId="0"/>
    <xf numFmtId="0" fontId="5" fillId="0" borderId="0"/>
    <xf numFmtId="0" fontId="30" fillId="0" borderId="0"/>
    <xf numFmtId="0" fontId="5" fillId="0" borderId="0"/>
    <xf numFmtId="0" fontId="5" fillId="0" borderId="0"/>
    <xf numFmtId="0" fontId="5" fillId="0" borderId="0"/>
    <xf numFmtId="0" fontId="5" fillId="0" borderId="0"/>
    <xf numFmtId="0" fontId="30" fillId="0" borderId="0"/>
    <xf numFmtId="0" fontId="30" fillId="0" borderId="0"/>
    <xf numFmtId="0" fontId="30" fillId="0" borderId="0">
      <alignment vertical="center"/>
    </xf>
    <xf numFmtId="0" fontId="5" fillId="0" borderId="0"/>
    <xf numFmtId="0" fontId="30" fillId="0" borderId="0"/>
    <xf numFmtId="0" fontId="5" fillId="0" borderId="0"/>
    <xf numFmtId="0" fontId="5" fillId="0" borderId="0"/>
    <xf numFmtId="0" fontId="30" fillId="0" borderId="0"/>
    <xf numFmtId="0" fontId="5" fillId="0" borderId="0"/>
    <xf numFmtId="0" fontId="30" fillId="0" borderId="0"/>
    <xf numFmtId="0" fontId="5" fillId="0" borderId="0"/>
    <xf numFmtId="0" fontId="5" fillId="0" borderId="0"/>
    <xf numFmtId="0" fontId="5" fillId="0" borderId="0"/>
    <xf numFmtId="0" fontId="5" fillId="0" borderId="0"/>
    <xf numFmtId="0" fontId="30" fillId="0" borderId="0"/>
    <xf numFmtId="0" fontId="30" fillId="0" borderId="0"/>
    <xf numFmtId="0" fontId="5" fillId="0" borderId="0"/>
    <xf numFmtId="0" fontId="30" fillId="0" borderId="0"/>
    <xf numFmtId="0" fontId="5" fillId="0" borderId="0"/>
    <xf numFmtId="0" fontId="5" fillId="0" borderId="0"/>
    <xf numFmtId="0" fontId="30" fillId="0" borderId="0"/>
    <xf numFmtId="0" fontId="5" fillId="0" borderId="0"/>
    <xf numFmtId="0" fontId="30" fillId="0" borderId="0"/>
    <xf numFmtId="0" fontId="5" fillId="0" borderId="0"/>
    <xf numFmtId="0" fontId="5" fillId="0" borderId="0"/>
    <xf numFmtId="0" fontId="5" fillId="0" borderId="0"/>
    <xf numFmtId="0" fontId="5" fillId="0" borderId="0"/>
    <xf numFmtId="0" fontId="30" fillId="0" borderId="0"/>
    <xf numFmtId="0" fontId="30" fillId="0" borderId="0"/>
    <xf numFmtId="0" fontId="5" fillId="0" borderId="0"/>
    <xf numFmtId="0" fontId="30" fillId="0" borderId="0"/>
    <xf numFmtId="0" fontId="5" fillId="0" borderId="0"/>
    <xf numFmtId="0" fontId="5" fillId="0" borderId="0"/>
    <xf numFmtId="0" fontId="30" fillId="0" borderId="0"/>
    <xf numFmtId="0" fontId="5" fillId="0" borderId="0"/>
    <xf numFmtId="0" fontId="30" fillId="0" borderId="0">
      <alignment vertical="center"/>
    </xf>
    <xf numFmtId="0" fontId="5" fillId="0" borderId="0"/>
    <xf numFmtId="0" fontId="5" fillId="0" borderId="0"/>
    <xf numFmtId="0" fontId="5" fillId="0" borderId="0"/>
    <xf numFmtId="0" fontId="5" fillId="0" borderId="0"/>
    <xf numFmtId="0" fontId="30" fillId="0" borderId="0">
      <alignment vertical="center"/>
    </xf>
    <xf numFmtId="0" fontId="30" fillId="0" borderId="0">
      <alignment vertical="center"/>
    </xf>
    <xf numFmtId="0" fontId="5" fillId="0" borderId="0"/>
    <xf numFmtId="0" fontId="30" fillId="0" borderId="0">
      <alignment vertical="center"/>
    </xf>
    <xf numFmtId="0" fontId="5" fillId="0" borderId="0"/>
    <xf numFmtId="0" fontId="5" fillId="0" borderId="0"/>
    <xf numFmtId="0" fontId="30" fillId="0" borderId="0">
      <alignment vertical="center"/>
    </xf>
    <xf numFmtId="0" fontId="30" fillId="0" borderId="0"/>
    <xf numFmtId="0" fontId="5" fillId="0" borderId="0"/>
    <xf numFmtId="0" fontId="30" fillId="0" borderId="0"/>
    <xf numFmtId="0" fontId="5" fillId="0" borderId="0"/>
    <xf numFmtId="0" fontId="5" fillId="0" borderId="0"/>
    <xf numFmtId="0" fontId="5" fillId="0" borderId="0"/>
    <xf numFmtId="0" fontId="5" fillId="0" borderId="0"/>
    <xf numFmtId="0" fontId="30" fillId="0" borderId="0"/>
    <xf numFmtId="0" fontId="30" fillId="0" borderId="0"/>
    <xf numFmtId="0" fontId="5" fillId="0" borderId="0"/>
    <xf numFmtId="0" fontId="30" fillId="0" borderId="0"/>
    <xf numFmtId="0" fontId="5" fillId="0" borderId="0"/>
    <xf numFmtId="0" fontId="5" fillId="0" borderId="0"/>
    <xf numFmtId="0" fontId="30" fillId="0" borderId="0">
      <alignment vertical="center"/>
    </xf>
    <xf numFmtId="0" fontId="30" fillId="0" borderId="0"/>
    <xf numFmtId="0" fontId="5" fillId="0" borderId="0"/>
    <xf numFmtId="0" fontId="30" fillId="0" borderId="0"/>
    <xf numFmtId="0" fontId="5" fillId="0" borderId="0"/>
    <xf numFmtId="0" fontId="5" fillId="0" borderId="0"/>
    <xf numFmtId="0" fontId="5" fillId="0" borderId="0"/>
    <xf numFmtId="0" fontId="5" fillId="0" borderId="0"/>
    <xf numFmtId="0" fontId="30" fillId="0" borderId="0"/>
    <xf numFmtId="0" fontId="30" fillId="0" borderId="0"/>
    <xf numFmtId="0" fontId="5" fillId="0" borderId="0"/>
    <xf numFmtId="0" fontId="30" fillId="0" borderId="0"/>
    <xf numFmtId="0" fontId="5" fillId="0" borderId="0"/>
    <xf numFmtId="0" fontId="5" fillId="0" borderId="0"/>
    <xf numFmtId="0" fontId="5" fillId="0" borderId="0"/>
    <xf numFmtId="0" fontId="5" fillId="0" borderId="0"/>
    <xf numFmtId="0" fontId="30" fillId="0" borderId="0">
      <alignment vertical="center"/>
    </xf>
    <xf numFmtId="0" fontId="5" fillId="0" borderId="0"/>
    <xf numFmtId="0" fontId="30" fillId="0" borderId="0"/>
    <xf numFmtId="0" fontId="5" fillId="0" borderId="0"/>
    <xf numFmtId="0" fontId="29" fillId="0" borderId="0">
      <alignment vertical="center"/>
    </xf>
    <xf numFmtId="0" fontId="5" fillId="0" borderId="0"/>
    <xf numFmtId="0" fontId="29" fillId="0" borderId="0">
      <alignment vertical="center"/>
    </xf>
    <xf numFmtId="0" fontId="30" fillId="0" borderId="0"/>
    <xf numFmtId="0" fontId="30" fillId="0" borderId="0">
      <alignment vertical="center"/>
    </xf>
    <xf numFmtId="0" fontId="30" fillId="0" borderId="0"/>
    <xf numFmtId="0" fontId="5" fillId="0" borderId="0"/>
    <xf numFmtId="0" fontId="30" fillId="0" borderId="0"/>
    <xf numFmtId="0" fontId="30" fillId="0" borderId="0"/>
    <xf numFmtId="0" fontId="5" fillId="0" borderId="0"/>
    <xf numFmtId="0" fontId="5" fillId="0" borderId="0"/>
    <xf numFmtId="0" fontId="5" fillId="0" borderId="0"/>
    <xf numFmtId="0" fontId="5" fillId="0" borderId="0"/>
    <xf numFmtId="0" fontId="30" fillId="0" borderId="0"/>
    <xf numFmtId="0" fontId="30" fillId="0" borderId="0"/>
    <xf numFmtId="0" fontId="5" fillId="0" borderId="0"/>
    <xf numFmtId="0" fontId="30" fillId="0" borderId="0"/>
    <xf numFmtId="0" fontId="30" fillId="0" borderId="0"/>
    <xf numFmtId="0" fontId="30" fillId="0" borderId="0"/>
    <xf numFmtId="0" fontId="5" fillId="0" borderId="0"/>
    <xf numFmtId="0" fontId="5" fillId="0" borderId="0"/>
    <xf numFmtId="0" fontId="30" fillId="0" borderId="0"/>
    <xf numFmtId="0" fontId="30" fillId="0" borderId="0"/>
    <xf numFmtId="0" fontId="30" fillId="0" borderId="0"/>
    <xf numFmtId="0" fontId="30" fillId="0" borderId="0"/>
    <xf numFmtId="0" fontId="5" fillId="0" borderId="0"/>
    <xf numFmtId="0" fontId="5" fillId="0" borderId="0"/>
    <xf numFmtId="0" fontId="30" fillId="0" borderId="0"/>
    <xf numFmtId="0" fontId="5" fillId="0" borderId="0"/>
    <xf numFmtId="0" fontId="5" fillId="0" borderId="0"/>
    <xf numFmtId="0" fontId="29" fillId="0" borderId="0">
      <alignment vertical="center"/>
    </xf>
    <xf numFmtId="0" fontId="5" fillId="0" borderId="0"/>
    <xf numFmtId="0" fontId="30" fillId="0" borderId="0"/>
    <xf numFmtId="0" fontId="5" fillId="0" borderId="0"/>
    <xf numFmtId="0" fontId="30" fillId="0" borderId="0"/>
    <xf numFmtId="0" fontId="5" fillId="0" borderId="0"/>
    <xf numFmtId="0" fontId="5" fillId="0" borderId="0"/>
    <xf numFmtId="0" fontId="5" fillId="0" borderId="0"/>
    <xf numFmtId="0" fontId="5" fillId="0" borderId="0"/>
    <xf numFmtId="0" fontId="30" fillId="0" borderId="0"/>
    <xf numFmtId="0" fontId="30" fillId="0" borderId="0"/>
    <xf numFmtId="0" fontId="5" fillId="0" borderId="0"/>
    <xf numFmtId="0" fontId="30" fillId="0" borderId="0"/>
    <xf numFmtId="0" fontId="5" fillId="0" borderId="0"/>
    <xf numFmtId="0" fontId="5" fillId="0" borderId="0"/>
    <xf numFmtId="0" fontId="5" fillId="0" borderId="0"/>
    <xf numFmtId="0" fontId="5" fillId="0" borderId="0"/>
    <xf numFmtId="0" fontId="5"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0" fillId="0" borderId="0">
      <alignment vertical="center"/>
    </xf>
    <xf numFmtId="0" fontId="30" fillId="0" borderId="0"/>
    <xf numFmtId="0" fontId="5" fillId="0" borderId="0"/>
    <xf numFmtId="0" fontId="30" fillId="0" borderId="0"/>
    <xf numFmtId="0" fontId="5" fillId="0" borderId="0"/>
    <xf numFmtId="0" fontId="30" fillId="0" borderId="0"/>
    <xf numFmtId="0" fontId="30" fillId="0" borderId="0"/>
    <xf numFmtId="0" fontId="30" fillId="0" borderId="0"/>
    <xf numFmtId="0" fontId="30" fillId="0" borderId="0"/>
    <xf numFmtId="0" fontId="5" fillId="0" borderId="0"/>
    <xf numFmtId="0" fontId="5" fillId="0" borderId="0"/>
    <xf numFmtId="0" fontId="30" fillId="0" borderId="0"/>
    <xf numFmtId="0" fontId="5" fillId="0" borderId="0"/>
    <xf numFmtId="0" fontId="30" fillId="0" borderId="0"/>
    <xf numFmtId="0" fontId="30" fillId="0" borderId="0"/>
    <xf numFmtId="0" fontId="30" fillId="0" borderId="0">
      <alignment vertical="center"/>
    </xf>
    <xf numFmtId="0" fontId="30" fillId="0" borderId="0"/>
    <xf numFmtId="0" fontId="30" fillId="0" borderId="0"/>
    <xf numFmtId="0" fontId="30"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30" fillId="0" borderId="0"/>
    <xf numFmtId="0" fontId="30" fillId="0" borderId="0"/>
    <xf numFmtId="0" fontId="30" fillId="0" borderId="0"/>
    <xf numFmtId="0" fontId="29" fillId="0" borderId="0">
      <alignment vertical="center"/>
    </xf>
    <xf numFmtId="0" fontId="30" fillId="0" borderId="0">
      <alignment vertical="center"/>
    </xf>
    <xf numFmtId="0" fontId="30" fillId="0" borderId="0"/>
    <xf numFmtId="0" fontId="30" fillId="0" borderId="0">
      <alignment vertical="center"/>
    </xf>
    <xf numFmtId="0" fontId="30" fillId="0" borderId="0"/>
    <xf numFmtId="0" fontId="30" fillId="0" borderId="0"/>
    <xf numFmtId="0" fontId="30" fillId="0" borderId="0"/>
    <xf numFmtId="0" fontId="30" fillId="0" borderId="0"/>
    <xf numFmtId="0" fontId="30" fillId="0" borderId="0">
      <alignment vertical="center"/>
    </xf>
    <xf numFmtId="0" fontId="30" fillId="0" borderId="0">
      <alignment vertical="center"/>
    </xf>
    <xf numFmtId="0" fontId="30" fillId="0" borderId="0"/>
    <xf numFmtId="0" fontId="30" fillId="0" borderId="0">
      <alignment vertical="center"/>
    </xf>
    <xf numFmtId="0" fontId="30" fillId="0" borderId="0"/>
    <xf numFmtId="0" fontId="30" fillId="0" borderId="0"/>
    <xf numFmtId="0" fontId="30" fillId="0" borderId="0"/>
    <xf numFmtId="0" fontId="30" fillId="0" borderId="0">
      <alignment vertical="center"/>
    </xf>
    <xf numFmtId="0" fontId="5" fillId="0" borderId="0"/>
    <xf numFmtId="0" fontId="30" fillId="0" borderId="0">
      <alignment vertical="center"/>
    </xf>
    <xf numFmtId="0" fontId="29" fillId="0" borderId="0">
      <alignment vertical="center"/>
    </xf>
    <xf numFmtId="0" fontId="5" fillId="0" borderId="0"/>
    <xf numFmtId="0" fontId="5" fillId="0" borderId="0"/>
    <xf numFmtId="0" fontId="30" fillId="0" borderId="0">
      <alignment vertical="center"/>
    </xf>
    <xf numFmtId="0" fontId="5" fillId="0" borderId="0"/>
    <xf numFmtId="0" fontId="30" fillId="0" borderId="0">
      <alignment vertical="center"/>
    </xf>
    <xf numFmtId="0" fontId="29" fillId="0" borderId="0">
      <alignment vertical="center"/>
    </xf>
    <xf numFmtId="0" fontId="5" fillId="0" borderId="0"/>
    <xf numFmtId="0" fontId="5" fillId="0" borderId="0"/>
    <xf numFmtId="0" fontId="30" fillId="0" borderId="0">
      <alignment vertical="center"/>
    </xf>
    <xf numFmtId="0" fontId="5" fillId="0" borderId="0"/>
    <xf numFmtId="0" fontId="30" fillId="0" borderId="0">
      <alignment vertical="center"/>
    </xf>
    <xf numFmtId="0" fontId="30" fillId="0" borderId="0"/>
    <xf numFmtId="0" fontId="5" fillId="0" borderId="0"/>
    <xf numFmtId="0" fontId="5" fillId="0" borderId="0"/>
    <xf numFmtId="0" fontId="30" fillId="0" borderId="0">
      <alignment vertical="center"/>
    </xf>
    <xf numFmtId="0" fontId="5" fillId="0" borderId="0"/>
    <xf numFmtId="0" fontId="30" fillId="0" borderId="0"/>
    <xf numFmtId="0" fontId="29" fillId="0" borderId="0">
      <alignment vertical="center"/>
    </xf>
    <xf numFmtId="0" fontId="5" fillId="0" borderId="0"/>
    <xf numFmtId="0" fontId="5" fillId="0" borderId="0"/>
    <xf numFmtId="0" fontId="30" fillId="0" borderId="0"/>
    <xf numFmtId="0" fontId="5" fillId="0" borderId="0"/>
    <xf numFmtId="0" fontId="5" fillId="0" borderId="0"/>
    <xf numFmtId="0" fontId="29" fillId="0" borderId="0">
      <alignment vertical="center"/>
    </xf>
    <xf numFmtId="0" fontId="30" fillId="0" borderId="0">
      <alignment vertical="center"/>
    </xf>
    <xf numFmtId="0" fontId="29" fillId="0" borderId="0">
      <alignment vertical="center"/>
    </xf>
    <xf numFmtId="0" fontId="30" fillId="0" borderId="0">
      <alignment vertical="center"/>
    </xf>
    <xf numFmtId="0" fontId="5" fillId="0" borderId="0"/>
    <xf numFmtId="0" fontId="29" fillId="0" borderId="0">
      <alignment vertical="center"/>
    </xf>
    <xf numFmtId="0" fontId="29" fillId="0" borderId="0">
      <alignment vertical="center"/>
    </xf>
    <xf numFmtId="0" fontId="30" fillId="0" borderId="0"/>
    <xf numFmtId="0" fontId="5"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5" fillId="0" borderId="0"/>
    <xf numFmtId="0" fontId="5" fillId="0" borderId="0"/>
    <xf numFmtId="0" fontId="5" fillId="0" borderId="0"/>
    <xf numFmtId="0" fontId="30" fillId="0" borderId="0"/>
    <xf numFmtId="0" fontId="30" fillId="0" borderId="0"/>
    <xf numFmtId="0" fontId="5" fillId="0" borderId="0"/>
    <xf numFmtId="0" fontId="5" fillId="0" borderId="0"/>
    <xf numFmtId="0" fontId="5" fillId="0" borderId="0"/>
    <xf numFmtId="0" fontId="5" fillId="0" borderId="0"/>
    <xf numFmtId="0" fontId="5" fillId="0" borderId="0"/>
    <xf numFmtId="0" fontId="30" fillId="0" borderId="0"/>
    <xf numFmtId="0" fontId="30" fillId="0" borderId="0"/>
    <xf numFmtId="0" fontId="5" fillId="0" borderId="0"/>
    <xf numFmtId="0" fontId="30" fillId="0" borderId="0"/>
    <xf numFmtId="0" fontId="5" fillId="0" borderId="0"/>
    <xf numFmtId="0" fontId="30" fillId="0" borderId="0"/>
    <xf numFmtId="0" fontId="30" fillId="0" borderId="0"/>
    <xf numFmtId="0" fontId="30" fillId="0" borderId="0"/>
    <xf numFmtId="0" fontId="30" fillId="0" borderId="0"/>
    <xf numFmtId="0" fontId="5" fillId="0" borderId="0"/>
    <xf numFmtId="0" fontId="5" fillId="0" borderId="0"/>
    <xf numFmtId="0" fontId="30" fillId="0" borderId="0"/>
    <xf numFmtId="0" fontId="5" fillId="0" borderId="0"/>
    <xf numFmtId="0" fontId="30" fillId="0" borderId="0"/>
    <xf numFmtId="0" fontId="30" fillId="0" borderId="0"/>
    <xf numFmtId="0" fontId="5" fillId="0" borderId="0"/>
    <xf numFmtId="0" fontId="5" fillId="0" borderId="0"/>
    <xf numFmtId="0" fontId="5" fillId="0" borderId="0"/>
    <xf numFmtId="0" fontId="30" fillId="0" borderId="0">
      <alignment vertical="center"/>
    </xf>
    <xf numFmtId="0" fontId="5" fillId="0" borderId="0"/>
    <xf numFmtId="0" fontId="30" fillId="0" borderId="0"/>
    <xf numFmtId="0" fontId="5" fillId="0" borderId="0"/>
    <xf numFmtId="0" fontId="30" fillId="0" borderId="0"/>
    <xf numFmtId="0" fontId="30" fillId="0" borderId="0"/>
    <xf numFmtId="0" fontId="30" fillId="0" borderId="0"/>
    <xf numFmtId="0" fontId="30" fillId="0" borderId="0"/>
    <xf numFmtId="0" fontId="5" fillId="0" borderId="0"/>
    <xf numFmtId="0" fontId="5" fillId="0" borderId="0"/>
    <xf numFmtId="0" fontId="30" fillId="0" borderId="0"/>
    <xf numFmtId="0" fontId="5" fillId="0" borderId="0">
      <alignment vertical="center"/>
    </xf>
    <xf numFmtId="0" fontId="30" fillId="0" borderId="0"/>
    <xf numFmtId="0" fontId="5" fillId="0" borderId="0">
      <alignment vertical="center"/>
    </xf>
    <xf numFmtId="0" fontId="30" fillId="0" borderId="0"/>
    <xf numFmtId="0" fontId="5" fillId="0" borderId="0">
      <alignment vertical="center"/>
    </xf>
    <xf numFmtId="0" fontId="5" fillId="0" borderId="0"/>
    <xf numFmtId="0" fontId="30" fillId="0" borderId="0"/>
    <xf numFmtId="0" fontId="30" fillId="0" borderId="0"/>
    <xf numFmtId="0" fontId="28" fillId="0" borderId="0">
      <alignment vertical="center"/>
    </xf>
    <xf numFmtId="0" fontId="30" fillId="0" borderId="0"/>
    <xf numFmtId="0" fontId="5" fillId="0" borderId="0"/>
    <xf numFmtId="0" fontId="30" fillId="0" borderId="0"/>
    <xf numFmtId="0" fontId="30" fillId="0" borderId="0"/>
    <xf numFmtId="0" fontId="30" fillId="0" borderId="0"/>
    <xf numFmtId="0" fontId="30" fillId="0" borderId="0"/>
    <xf numFmtId="0" fontId="5" fillId="0" borderId="0"/>
    <xf numFmtId="0" fontId="5" fillId="0" borderId="0"/>
    <xf numFmtId="0" fontId="5" fillId="0" borderId="0">
      <alignment vertical="center"/>
    </xf>
    <xf numFmtId="0" fontId="5" fillId="0" borderId="0">
      <alignment vertical="center"/>
    </xf>
    <xf numFmtId="0" fontId="5" fillId="0" borderId="0"/>
    <xf numFmtId="0" fontId="30" fillId="0" borderId="0"/>
    <xf numFmtId="0" fontId="5" fillId="0" borderId="0">
      <alignment vertical="center"/>
    </xf>
    <xf numFmtId="0" fontId="30" fillId="0" borderId="0"/>
    <xf numFmtId="0" fontId="5" fillId="0" borderId="0">
      <alignment vertical="center"/>
    </xf>
    <xf numFmtId="0" fontId="5" fillId="0" borderId="0"/>
    <xf numFmtId="0" fontId="30" fillId="0" borderId="0"/>
    <xf numFmtId="0" fontId="30" fillId="0" borderId="0"/>
    <xf numFmtId="0" fontId="5" fillId="0" borderId="0"/>
    <xf numFmtId="0" fontId="28" fillId="0" borderId="0">
      <alignment vertical="center"/>
    </xf>
    <xf numFmtId="0" fontId="30" fillId="0" borderId="0"/>
    <xf numFmtId="0" fontId="5" fillId="0" borderId="0">
      <alignment vertical="center"/>
    </xf>
    <xf numFmtId="0" fontId="30" fillId="0" borderId="0"/>
    <xf numFmtId="0" fontId="5" fillId="0" borderId="0">
      <alignment vertical="center"/>
    </xf>
    <xf numFmtId="0" fontId="5" fillId="0" borderId="0">
      <alignment vertical="center"/>
    </xf>
    <xf numFmtId="0" fontId="28" fillId="0" borderId="0">
      <alignment vertical="center"/>
    </xf>
    <xf numFmtId="0" fontId="30" fillId="0" borderId="0"/>
    <xf numFmtId="0" fontId="5" fillId="0" borderId="0"/>
    <xf numFmtId="0" fontId="30" fillId="0" borderId="0"/>
    <xf numFmtId="0" fontId="28" fillId="0" borderId="0">
      <alignment vertical="center"/>
    </xf>
    <xf numFmtId="0" fontId="30" fillId="0" borderId="0"/>
    <xf numFmtId="0" fontId="30" fillId="0" borderId="0">
      <alignment vertical="center"/>
    </xf>
    <xf numFmtId="0" fontId="30" fillId="0" borderId="0"/>
    <xf numFmtId="0" fontId="30" fillId="0" borderId="0"/>
    <xf numFmtId="0" fontId="30" fillId="0" borderId="0"/>
    <xf numFmtId="0" fontId="30" fillId="0" borderId="0"/>
    <xf numFmtId="0" fontId="30" fillId="0" borderId="0"/>
    <xf numFmtId="0" fontId="28" fillId="0" borderId="0">
      <alignment vertical="center"/>
    </xf>
    <xf numFmtId="0" fontId="5" fillId="0" borderId="0"/>
    <xf numFmtId="0" fontId="5" fillId="0" borderId="0"/>
    <xf numFmtId="0" fontId="30" fillId="0" borderId="0"/>
    <xf numFmtId="0" fontId="5" fillId="0" borderId="0"/>
    <xf numFmtId="0" fontId="2" fillId="0" borderId="0"/>
    <xf numFmtId="0" fontId="5" fillId="0" borderId="0"/>
    <xf numFmtId="0" fontId="5" fillId="0" borderId="0"/>
    <xf numFmtId="0" fontId="5" fillId="0" borderId="0"/>
    <xf numFmtId="0" fontId="5" fillId="0" borderId="0"/>
    <xf numFmtId="0" fontId="5" fillId="0" borderId="0"/>
    <xf numFmtId="0" fontId="5" fillId="0" borderId="0"/>
    <xf numFmtId="0" fontId="30" fillId="0" borderId="0"/>
    <xf numFmtId="0" fontId="5" fillId="0" borderId="0"/>
    <xf numFmtId="0" fontId="30" fillId="0" borderId="0"/>
    <xf numFmtId="0" fontId="30" fillId="0" borderId="0"/>
    <xf numFmtId="0" fontId="30" fillId="0" borderId="0"/>
    <xf numFmtId="0" fontId="30" fillId="0" borderId="0"/>
    <xf numFmtId="0" fontId="5" fillId="0" borderId="0"/>
    <xf numFmtId="0" fontId="5" fillId="0" borderId="0"/>
    <xf numFmtId="0" fontId="30" fillId="0" borderId="0"/>
    <xf numFmtId="0" fontId="5" fillId="0" borderId="0"/>
    <xf numFmtId="0" fontId="30" fillId="0" borderId="0"/>
    <xf numFmtId="0" fontId="30" fillId="0" borderId="0"/>
    <xf numFmtId="0" fontId="5" fillId="0" borderId="0"/>
    <xf numFmtId="0" fontId="30" fillId="0" borderId="0"/>
    <xf numFmtId="0" fontId="5" fillId="0" borderId="0"/>
    <xf numFmtId="0" fontId="30" fillId="0" borderId="0"/>
    <xf numFmtId="0" fontId="30" fillId="0" borderId="0"/>
    <xf numFmtId="0" fontId="30" fillId="0" borderId="0"/>
    <xf numFmtId="0" fontId="30" fillId="0" borderId="0"/>
    <xf numFmtId="0" fontId="5" fillId="0" borderId="0"/>
    <xf numFmtId="0" fontId="5" fillId="0" borderId="0"/>
    <xf numFmtId="0" fontId="30" fillId="0" borderId="0"/>
    <xf numFmtId="0" fontId="5" fillId="0" borderId="0"/>
    <xf numFmtId="0" fontId="30" fillId="0" borderId="0"/>
    <xf numFmtId="0" fontId="30" fillId="0" borderId="0"/>
    <xf numFmtId="0" fontId="5" fillId="0" borderId="0"/>
    <xf numFmtId="0" fontId="28" fillId="0" borderId="0">
      <alignment vertical="center"/>
    </xf>
    <xf numFmtId="0" fontId="30" fillId="0" borderId="0"/>
    <xf numFmtId="0" fontId="5" fillId="0" borderId="0"/>
    <xf numFmtId="0" fontId="30" fillId="0" borderId="0"/>
    <xf numFmtId="0" fontId="28" fillId="0" borderId="0">
      <alignment vertical="center"/>
    </xf>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5" fillId="0" borderId="0"/>
    <xf numFmtId="0" fontId="30" fillId="0" borderId="0"/>
    <xf numFmtId="0" fontId="5" fillId="0" borderId="0"/>
    <xf numFmtId="0" fontId="5" fillId="0" borderId="0"/>
    <xf numFmtId="0" fontId="5" fillId="0" borderId="0"/>
    <xf numFmtId="0" fontId="5" fillId="0" borderId="0"/>
    <xf numFmtId="0" fontId="30" fillId="0" borderId="0"/>
    <xf numFmtId="0" fontId="30" fillId="0" borderId="0"/>
    <xf numFmtId="0" fontId="5" fillId="0" borderId="0"/>
    <xf numFmtId="0" fontId="30" fillId="0" borderId="0"/>
    <xf numFmtId="0" fontId="5" fillId="0" borderId="0"/>
    <xf numFmtId="0" fontId="5" fillId="0" borderId="0"/>
    <xf numFmtId="0" fontId="30" fillId="0" borderId="0"/>
    <xf numFmtId="0" fontId="5" fillId="0" borderId="0"/>
    <xf numFmtId="0" fontId="30" fillId="0" borderId="0"/>
    <xf numFmtId="0" fontId="5" fillId="0" borderId="0"/>
    <xf numFmtId="0" fontId="5" fillId="0" borderId="0"/>
    <xf numFmtId="0" fontId="5" fillId="0" borderId="0"/>
    <xf numFmtId="0" fontId="5" fillId="0" borderId="0"/>
    <xf numFmtId="0" fontId="30" fillId="0" borderId="0"/>
    <xf numFmtId="0" fontId="30" fillId="0" borderId="0"/>
    <xf numFmtId="0" fontId="5" fillId="0" borderId="0"/>
    <xf numFmtId="0" fontId="30" fillId="0" borderId="0"/>
    <xf numFmtId="0" fontId="5" fillId="0" borderId="0"/>
    <xf numFmtId="0" fontId="5" fillId="0" borderId="0"/>
    <xf numFmtId="0" fontId="30" fillId="0" borderId="0"/>
    <xf numFmtId="0" fontId="5" fillId="0" borderId="0"/>
    <xf numFmtId="0" fontId="30" fillId="0" borderId="0"/>
    <xf numFmtId="0" fontId="5" fillId="0" borderId="0"/>
    <xf numFmtId="0" fontId="5" fillId="0" borderId="0"/>
    <xf numFmtId="0" fontId="5" fillId="0" borderId="0"/>
    <xf numFmtId="0" fontId="5" fillId="0" borderId="0"/>
    <xf numFmtId="0" fontId="30" fillId="0" borderId="0"/>
    <xf numFmtId="0" fontId="30" fillId="0" borderId="0"/>
    <xf numFmtId="0" fontId="5" fillId="0" borderId="0"/>
    <xf numFmtId="0" fontId="30" fillId="0" borderId="0"/>
    <xf numFmtId="0" fontId="5" fillId="0" borderId="0"/>
    <xf numFmtId="0" fontId="5" fillId="0" borderId="0"/>
    <xf numFmtId="0" fontId="28" fillId="0" borderId="0">
      <alignment vertical="center"/>
    </xf>
    <xf numFmtId="0" fontId="5" fillId="0" borderId="0"/>
    <xf numFmtId="0" fontId="3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0" fillId="0" borderId="0"/>
    <xf numFmtId="0" fontId="5" fillId="0" borderId="0"/>
    <xf numFmtId="0" fontId="30" fillId="0" borderId="0"/>
    <xf numFmtId="0" fontId="30" fillId="0" borderId="0"/>
    <xf numFmtId="0" fontId="30" fillId="0" borderId="0"/>
    <xf numFmtId="0" fontId="30" fillId="0" borderId="0"/>
    <xf numFmtId="0" fontId="5" fillId="0" borderId="0"/>
    <xf numFmtId="0" fontId="5" fillId="0" borderId="0"/>
    <xf numFmtId="0" fontId="30" fillId="0" borderId="0"/>
    <xf numFmtId="0" fontId="5" fillId="0" borderId="0"/>
    <xf numFmtId="0" fontId="30" fillId="0" borderId="0"/>
    <xf numFmtId="0" fontId="30" fillId="0" borderId="0"/>
    <xf numFmtId="0" fontId="5" fillId="0" borderId="0"/>
    <xf numFmtId="0" fontId="30" fillId="0" borderId="0"/>
    <xf numFmtId="0" fontId="5" fillId="0" borderId="0"/>
    <xf numFmtId="0" fontId="30" fillId="0" borderId="0"/>
    <xf numFmtId="0" fontId="30" fillId="0" borderId="0"/>
    <xf numFmtId="0" fontId="30" fillId="0" borderId="0"/>
    <xf numFmtId="0" fontId="30" fillId="0" borderId="0"/>
    <xf numFmtId="0" fontId="5" fillId="0" borderId="0"/>
    <xf numFmtId="0" fontId="5" fillId="0" borderId="0"/>
    <xf numFmtId="0" fontId="30" fillId="0" borderId="0"/>
    <xf numFmtId="0" fontId="5" fillId="0" borderId="0"/>
    <xf numFmtId="0" fontId="30" fillId="0" borderId="0"/>
    <xf numFmtId="0" fontId="30" fillId="0" borderId="0"/>
    <xf numFmtId="0" fontId="5" fillId="0" borderId="0"/>
    <xf numFmtId="0" fontId="30" fillId="0" borderId="0"/>
    <xf numFmtId="0" fontId="5" fillId="0" borderId="0"/>
    <xf numFmtId="0" fontId="30" fillId="0" borderId="0"/>
    <xf numFmtId="0" fontId="30" fillId="0" borderId="0"/>
    <xf numFmtId="0" fontId="30" fillId="0" borderId="0"/>
    <xf numFmtId="0" fontId="30" fillId="0" borderId="0"/>
    <xf numFmtId="0" fontId="5" fillId="0" borderId="0"/>
    <xf numFmtId="0" fontId="5"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30" fillId="0" borderId="0"/>
    <xf numFmtId="0" fontId="30" fillId="0" borderId="0"/>
    <xf numFmtId="0" fontId="30" fillId="0" borderId="0"/>
    <xf numFmtId="0" fontId="30" fillId="0" borderId="0"/>
    <xf numFmtId="0" fontId="5" fillId="0" borderId="0"/>
    <xf numFmtId="0" fontId="30" fillId="0" borderId="0"/>
    <xf numFmtId="0" fontId="5" fillId="0" borderId="0"/>
    <xf numFmtId="0" fontId="5" fillId="0" borderId="0"/>
    <xf numFmtId="0" fontId="5" fillId="0" borderId="0"/>
    <xf numFmtId="0" fontId="5" fillId="0" borderId="0"/>
    <xf numFmtId="0" fontId="30" fillId="0" borderId="0"/>
    <xf numFmtId="0" fontId="30" fillId="0" borderId="0"/>
    <xf numFmtId="0" fontId="5" fillId="0" borderId="0"/>
    <xf numFmtId="0" fontId="30" fillId="0" borderId="0"/>
    <xf numFmtId="0" fontId="5" fillId="0" borderId="0"/>
    <xf numFmtId="0" fontId="5" fillId="0" borderId="0"/>
    <xf numFmtId="0" fontId="30" fillId="0" borderId="0"/>
    <xf numFmtId="0" fontId="5" fillId="0" borderId="0"/>
    <xf numFmtId="0" fontId="30" fillId="0" borderId="0"/>
    <xf numFmtId="0" fontId="5" fillId="0" borderId="0"/>
    <xf numFmtId="0" fontId="5" fillId="0" borderId="0"/>
    <xf numFmtId="0" fontId="5" fillId="0" borderId="0"/>
    <xf numFmtId="0" fontId="5" fillId="0" borderId="0"/>
    <xf numFmtId="0" fontId="30" fillId="0" borderId="0"/>
    <xf numFmtId="0" fontId="30" fillId="0" borderId="0"/>
    <xf numFmtId="0" fontId="5" fillId="0" borderId="0"/>
    <xf numFmtId="0" fontId="30" fillId="0" borderId="0"/>
    <xf numFmtId="0" fontId="5" fillId="0" borderId="0"/>
    <xf numFmtId="0" fontId="5" fillId="0" borderId="0"/>
    <xf numFmtId="0" fontId="30" fillId="0" borderId="0"/>
    <xf numFmtId="0" fontId="5" fillId="0" borderId="0"/>
    <xf numFmtId="0" fontId="30" fillId="0" borderId="0"/>
    <xf numFmtId="0" fontId="5" fillId="0" borderId="0"/>
    <xf numFmtId="0" fontId="5" fillId="0" borderId="0"/>
    <xf numFmtId="0" fontId="5" fillId="0" borderId="0"/>
    <xf numFmtId="0" fontId="5" fillId="0" borderId="0"/>
    <xf numFmtId="0" fontId="30" fillId="0" borderId="0"/>
    <xf numFmtId="0" fontId="30" fillId="0" borderId="0"/>
    <xf numFmtId="0" fontId="5" fillId="0" borderId="0"/>
    <xf numFmtId="0" fontId="30" fillId="0" borderId="0"/>
    <xf numFmtId="0" fontId="5" fillId="0" borderId="0"/>
    <xf numFmtId="0" fontId="5" fillId="0" borderId="0"/>
    <xf numFmtId="0" fontId="30" fillId="0" borderId="0"/>
    <xf numFmtId="0" fontId="5" fillId="0" borderId="0"/>
    <xf numFmtId="0" fontId="30" fillId="0" borderId="0"/>
    <xf numFmtId="0" fontId="30" fillId="0" borderId="0"/>
    <xf numFmtId="0" fontId="30" fillId="0" borderId="0"/>
    <xf numFmtId="0" fontId="30" fillId="0" borderId="0"/>
    <xf numFmtId="0" fontId="5" fillId="0" borderId="0"/>
    <xf numFmtId="0" fontId="5" fillId="0" borderId="0"/>
    <xf numFmtId="0" fontId="30" fillId="0" borderId="0"/>
    <xf numFmtId="0" fontId="30" fillId="0" borderId="0"/>
    <xf numFmtId="0" fontId="5" fillId="0" borderId="0"/>
    <xf numFmtId="0" fontId="5" fillId="0" borderId="0"/>
    <xf numFmtId="0" fontId="5" fillId="0" borderId="0"/>
    <xf numFmtId="0" fontId="5" fillId="0" borderId="0"/>
    <xf numFmtId="0" fontId="5" fillId="0" borderId="0"/>
    <xf numFmtId="0" fontId="5" fillId="0" borderId="0"/>
    <xf numFmtId="0" fontId="30" fillId="0" borderId="0"/>
    <xf numFmtId="0" fontId="5" fillId="0" borderId="0"/>
    <xf numFmtId="0" fontId="30" fillId="0" borderId="0"/>
    <xf numFmtId="0" fontId="30" fillId="0" borderId="0"/>
    <xf numFmtId="0" fontId="30" fillId="0" borderId="0"/>
    <xf numFmtId="0" fontId="30" fillId="0" borderId="0"/>
    <xf numFmtId="0" fontId="5" fillId="0" borderId="0"/>
    <xf numFmtId="0" fontId="5" fillId="0" borderId="0"/>
    <xf numFmtId="0" fontId="30" fillId="0" borderId="0"/>
    <xf numFmtId="0" fontId="5" fillId="0" borderId="0"/>
    <xf numFmtId="0" fontId="30" fillId="0" borderId="0"/>
    <xf numFmtId="0" fontId="30" fillId="0" borderId="0"/>
    <xf numFmtId="0" fontId="5" fillId="0" borderId="0"/>
    <xf numFmtId="0" fontId="30" fillId="0" borderId="0"/>
    <xf numFmtId="0" fontId="5" fillId="0" borderId="0"/>
    <xf numFmtId="0" fontId="30" fillId="0" borderId="0"/>
    <xf numFmtId="0" fontId="30" fillId="0" borderId="0"/>
    <xf numFmtId="0" fontId="30" fillId="0" borderId="0"/>
    <xf numFmtId="0" fontId="30" fillId="0" borderId="0"/>
    <xf numFmtId="0" fontId="5" fillId="0" borderId="0"/>
    <xf numFmtId="0" fontId="5" fillId="0" borderId="0"/>
    <xf numFmtId="0" fontId="30" fillId="0" borderId="0"/>
    <xf numFmtId="0" fontId="5" fillId="0" borderId="0"/>
    <xf numFmtId="0" fontId="30" fillId="0" borderId="0"/>
    <xf numFmtId="0" fontId="30" fillId="0" borderId="0"/>
    <xf numFmtId="0" fontId="5" fillId="0" borderId="0"/>
    <xf numFmtId="0" fontId="30" fillId="0" borderId="0"/>
    <xf numFmtId="0" fontId="5" fillId="0" borderId="0"/>
    <xf numFmtId="0" fontId="30" fillId="0" borderId="0"/>
    <xf numFmtId="0" fontId="30" fillId="0" borderId="0"/>
    <xf numFmtId="0" fontId="30" fillId="0" borderId="0"/>
    <xf numFmtId="0" fontId="30" fillId="0" borderId="0"/>
    <xf numFmtId="0" fontId="5" fillId="0" borderId="0"/>
    <xf numFmtId="0" fontId="5" fillId="0" borderId="0"/>
    <xf numFmtId="0" fontId="30" fillId="0" borderId="0"/>
    <xf numFmtId="0" fontId="5" fillId="0" borderId="0"/>
    <xf numFmtId="0" fontId="30" fillId="0" borderId="0"/>
    <xf numFmtId="0" fontId="30" fillId="0" borderId="0"/>
    <xf numFmtId="0" fontId="5" fillId="0" borderId="0"/>
    <xf numFmtId="0" fontId="30" fillId="0" borderId="0"/>
    <xf numFmtId="0" fontId="5" fillId="0" borderId="0"/>
    <xf numFmtId="0" fontId="5" fillId="0" borderId="0"/>
    <xf numFmtId="0" fontId="5" fillId="0" borderId="0"/>
    <xf numFmtId="0" fontId="5" fillId="0" borderId="0"/>
    <xf numFmtId="0" fontId="30" fillId="0" borderId="0"/>
    <xf numFmtId="0" fontId="30" fillId="0" borderId="0"/>
    <xf numFmtId="0" fontId="5" fillId="0" borderId="0"/>
    <xf numFmtId="0" fontId="5" fillId="0" borderId="0"/>
    <xf numFmtId="0" fontId="30" fillId="0" borderId="0"/>
    <xf numFmtId="0" fontId="30" fillId="0" borderId="0"/>
    <xf numFmtId="0" fontId="30" fillId="0" borderId="0"/>
    <xf numFmtId="0" fontId="30" fillId="0" borderId="0"/>
    <xf numFmtId="0" fontId="30" fillId="0" borderId="0"/>
    <xf numFmtId="0" fontId="5" fillId="0" borderId="0"/>
    <xf numFmtId="0" fontId="30" fillId="0" borderId="0"/>
    <xf numFmtId="0" fontId="5" fillId="0" borderId="0"/>
    <xf numFmtId="0" fontId="5" fillId="0" borderId="0"/>
    <xf numFmtId="0" fontId="5" fillId="0" borderId="0"/>
    <xf numFmtId="0" fontId="5" fillId="0" borderId="0"/>
    <xf numFmtId="0" fontId="30" fillId="0" borderId="0"/>
    <xf numFmtId="0" fontId="30" fillId="0" borderId="0"/>
    <xf numFmtId="0" fontId="5" fillId="0" borderId="0"/>
    <xf numFmtId="0" fontId="30" fillId="0" borderId="0"/>
    <xf numFmtId="0" fontId="5" fillId="0" borderId="0"/>
    <xf numFmtId="0" fontId="5" fillId="0" borderId="0"/>
    <xf numFmtId="0" fontId="30" fillId="0" borderId="0"/>
    <xf numFmtId="0" fontId="5" fillId="0" borderId="0"/>
    <xf numFmtId="0" fontId="30" fillId="0" borderId="0"/>
    <xf numFmtId="0" fontId="5" fillId="0" borderId="0"/>
    <xf numFmtId="0" fontId="5" fillId="0" borderId="0"/>
    <xf numFmtId="0" fontId="5" fillId="0" borderId="0"/>
    <xf numFmtId="0" fontId="5" fillId="0" borderId="0"/>
    <xf numFmtId="0" fontId="30" fillId="0" borderId="0"/>
    <xf numFmtId="0" fontId="30" fillId="0" borderId="0"/>
    <xf numFmtId="0" fontId="5" fillId="0" borderId="0"/>
    <xf numFmtId="0" fontId="30" fillId="0" borderId="0"/>
    <xf numFmtId="0" fontId="5" fillId="0" borderId="0"/>
    <xf numFmtId="0" fontId="5" fillId="0" borderId="0"/>
    <xf numFmtId="0" fontId="30" fillId="0" borderId="0"/>
    <xf numFmtId="0" fontId="5" fillId="0" borderId="0"/>
    <xf numFmtId="0" fontId="30" fillId="0" borderId="0"/>
    <xf numFmtId="0" fontId="5" fillId="0" borderId="0"/>
    <xf numFmtId="0" fontId="5" fillId="0" borderId="0"/>
    <xf numFmtId="0" fontId="5" fillId="0" borderId="0"/>
    <xf numFmtId="0" fontId="5" fillId="0" borderId="0"/>
    <xf numFmtId="0" fontId="30" fillId="0" borderId="0"/>
    <xf numFmtId="0" fontId="30" fillId="0" borderId="0"/>
    <xf numFmtId="0" fontId="5" fillId="0" borderId="0"/>
    <xf numFmtId="0" fontId="30" fillId="0" borderId="0"/>
    <xf numFmtId="0" fontId="5" fillId="0" borderId="0"/>
    <xf numFmtId="0" fontId="5" fillId="0" borderId="0"/>
    <xf numFmtId="0" fontId="30" fillId="0" borderId="0"/>
    <xf numFmtId="0" fontId="5" fillId="0" borderId="0"/>
    <xf numFmtId="0" fontId="30" fillId="0" borderId="0"/>
    <xf numFmtId="0" fontId="30" fillId="0" borderId="0"/>
    <xf numFmtId="0" fontId="30" fillId="0" borderId="0"/>
    <xf numFmtId="0" fontId="30" fillId="0" borderId="0"/>
    <xf numFmtId="0" fontId="5" fillId="0" borderId="0"/>
    <xf numFmtId="0" fontId="5" fillId="0" borderId="0"/>
    <xf numFmtId="0" fontId="30" fillId="0" borderId="0"/>
    <xf numFmtId="0" fontId="30" fillId="0" borderId="0"/>
    <xf numFmtId="0" fontId="30" fillId="0" borderId="0"/>
    <xf numFmtId="0" fontId="5" fillId="0" borderId="0"/>
    <xf numFmtId="0" fontId="5" fillId="0" borderId="0"/>
    <xf numFmtId="0" fontId="5" fillId="0" borderId="0"/>
    <xf numFmtId="0" fontId="5" fillId="0" borderId="0"/>
    <xf numFmtId="0" fontId="5" fillId="0" borderId="0"/>
    <xf numFmtId="0" fontId="30" fillId="0" borderId="0"/>
    <xf numFmtId="0" fontId="5" fillId="0" borderId="0"/>
    <xf numFmtId="0" fontId="30" fillId="0" borderId="0"/>
    <xf numFmtId="0" fontId="30" fillId="0" borderId="0"/>
    <xf numFmtId="0" fontId="30" fillId="0" borderId="0"/>
    <xf numFmtId="0" fontId="30" fillId="0" borderId="0"/>
    <xf numFmtId="0" fontId="5" fillId="0" borderId="0"/>
    <xf numFmtId="0" fontId="5" fillId="0" borderId="0"/>
    <xf numFmtId="0" fontId="30" fillId="0" borderId="0"/>
    <xf numFmtId="0" fontId="5" fillId="0" borderId="0"/>
    <xf numFmtId="0" fontId="30" fillId="0" borderId="0"/>
    <xf numFmtId="0" fontId="30" fillId="0" borderId="0"/>
    <xf numFmtId="0" fontId="5" fillId="0" borderId="0"/>
    <xf numFmtId="0" fontId="30" fillId="0" borderId="0"/>
    <xf numFmtId="0" fontId="5" fillId="0" borderId="0"/>
    <xf numFmtId="0" fontId="30" fillId="0" borderId="0"/>
    <xf numFmtId="0" fontId="30" fillId="0" borderId="0"/>
    <xf numFmtId="0" fontId="30" fillId="0" borderId="0"/>
    <xf numFmtId="0" fontId="30" fillId="0" borderId="0"/>
    <xf numFmtId="0" fontId="5" fillId="0" borderId="0"/>
    <xf numFmtId="0" fontId="5" fillId="0" borderId="0"/>
    <xf numFmtId="0" fontId="30" fillId="0" borderId="0"/>
    <xf numFmtId="0" fontId="5" fillId="0" borderId="0"/>
    <xf numFmtId="0" fontId="30" fillId="0" borderId="0"/>
    <xf numFmtId="0" fontId="30" fillId="0" borderId="0"/>
    <xf numFmtId="0" fontId="5" fillId="0" borderId="0"/>
    <xf numFmtId="0" fontId="30" fillId="0" borderId="0"/>
    <xf numFmtId="0" fontId="5" fillId="0" borderId="0"/>
    <xf numFmtId="0" fontId="30" fillId="0" borderId="0"/>
    <xf numFmtId="0" fontId="30" fillId="0" borderId="0"/>
    <xf numFmtId="0" fontId="30" fillId="0" borderId="0"/>
    <xf numFmtId="0" fontId="30" fillId="0" borderId="0"/>
    <xf numFmtId="0" fontId="5" fillId="0" borderId="0"/>
    <xf numFmtId="0" fontId="5" fillId="0" borderId="0"/>
    <xf numFmtId="0" fontId="30" fillId="0" borderId="0"/>
    <xf numFmtId="0" fontId="5" fillId="0" borderId="0"/>
    <xf numFmtId="0" fontId="30" fillId="0" borderId="0"/>
    <xf numFmtId="0" fontId="30" fillId="0" borderId="0"/>
    <xf numFmtId="0" fontId="5" fillId="0" borderId="0"/>
    <xf numFmtId="0" fontId="30" fillId="0" borderId="0"/>
    <xf numFmtId="0" fontId="5" fillId="0" borderId="0"/>
    <xf numFmtId="0" fontId="5" fillId="0" borderId="0"/>
    <xf numFmtId="0" fontId="5" fillId="0" borderId="0"/>
    <xf numFmtId="0" fontId="5" fillId="0" borderId="0"/>
    <xf numFmtId="0" fontId="30" fillId="0" borderId="0"/>
    <xf numFmtId="0" fontId="3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30" fillId="0" borderId="0"/>
    <xf numFmtId="0" fontId="30" fillId="0" borderId="0"/>
    <xf numFmtId="0" fontId="5" fillId="0" borderId="0"/>
    <xf numFmtId="0" fontId="5" fillId="0" borderId="0"/>
    <xf numFmtId="0" fontId="5" fillId="0" borderId="0"/>
    <xf numFmtId="0" fontId="5" fillId="0" borderId="0"/>
    <xf numFmtId="0" fontId="30" fillId="0" borderId="0"/>
    <xf numFmtId="0" fontId="30" fillId="0" borderId="0"/>
    <xf numFmtId="0" fontId="30" fillId="0" borderId="0"/>
    <xf numFmtId="0" fontId="30" fillId="0" borderId="0"/>
    <xf numFmtId="0" fontId="30" fillId="0" borderId="0"/>
    <xf numFmtId="0" fontId="5" fillId="0" borderId="0"/>
    <xf numFmtId="0" fontId="5" fillId="0" borderId="0"/>
    <xf numFmtId="0" fontId="5"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5" fillId="0" borderId="0"/>
    <xf numFmtId="0" fontId="5" fillId="0" borderId="0"/>
    <xf numFmtId="0" fontId="30" fillId="0" borderId="0"/>
    <xf numFmtId="0" fontId="30" fillId="0" borderId="0"/>
    <xf numFmtId="0" fontId="30" fillId="0" borderId="0"/>
    <xf numFmtId="0" fontId="30" fillId="0" borderId="0"/>
    <xf numFmtId="0" fontId="5" fillId="0" borderId="0"/>
    <xf numFmtId="0" fontId="5" fillId="0" borderId="0"/>
    <xf numFmtId="0" fontId="5" fillId="0" borderId="0"/>
    <xf numFmtId="0" fontId="5" fillId="0" borderId="0"/>
    <xf numFmtId="0" fontId="5" fillId="0" borderId="0"/>
    <xf numFmtId="0" fontId="30" fillId="0" borderId="0"/>
    <xf numFmtId="0" fontId="30" fillId="0" borderId="0"/>
    <xf numFmtId="0" fontId="30" fillId="0" borderId="0"/>
    <xf numFmtId="0" fontId="5" fillId="0" borderId="0"/>
    <xf numFmtId="0" fontId="5" fillId="0" borderId="0"/>
    <xf numFmtId="0" fontId="5" fillId="0" borderId="0"/>
    <xf numFmtId="0" fontId="30" fillId="0" borderId="0"/>
    <xf numFmtId="0" fontId="30" fillId="0" borderId="0"/>
    <xf numFmtId="0" fontId="30" fillId="0" borderId="0"/>
    <xf numFmtId="0" fontId="5" fillId="0" borderId="0"/>
    <xf numFmtId="0" fontId="5" fillId="0" borderId="0"/>
    <xf numFmtId="0" fontId="5" fillId="0" borderId="0"/>
    <xf numFmtId="0" fontId="30" fillId="0" borderId="0"/>
    <xf numFmtId="0" fontId="30" fillId="0" borderId="0"/>
    <xf numFmtId="0" fontId="30" fillId="0" borderId="0"/>
    <xf numFmtId="0" fontId="5" fillId="0" borderId="0"/>
    <xf numFmtId="0" fontId="5" fillId="0" borderId="0"/>
    <xf numFmtId="0" fontId="30" fillId="0" borderId="0"/>
    <xf numFmtId="0" fontId="5" fillId="0" borderId="0"/>
    <xf numFmtId="0" fontId="30" fillId="0" borderId="0"/>
    <xf numFmtId="0" fontId="5" fillId="0" borderId="0"/>
    <xf numFmtId="0" fontId="30" fillId="0" borderId="0"/>
    <xf numFmtId="0" fontId="5" fillId="0" borderId="0"/>
    <xf numFmtId="0" fontId="5" fillId="0" borderId="0"/>
    <xf numFmtId="0" fontId="5" fillId="0" borderId="0"/>
    <xf numFmtId="0" fontId="5" fillId="0" borderId="0"/>
    <xf numFmtId="0" fontId="5" fillId="0" borderId="0"/>
    <xf numFmtId="0" fontId="30" fillId="0" borderId="0"/>
    <xf numFmtId="0" fontId="30" fillId="0" borderId="0"/>
    <xf numFmtId="0" fontId="30" fillId="0" borderId="0"/>
    <xf numFmtId="0" fontId="5" fillId="0" borderId="0"/>
    <xf numFmtId="0" fontId="30" fillId="0" borderId="0"/>
    <xf numFmtId="0" fontId="30" fillId="0" borderId="0"/>
    <xf numFmtId="0" fontId="30" fillId="0" borderId="0"/>
    <xf numFmtId="0" fontId="30" fillId="0" borderId="0"/>
    <xf numFmtId="0" fontId="5" fillId="0" borderId="0"/>
    <xf numFmtId="0" fontId="5" fillId="0" borderId="0"/>
    <xf numFmtId="0" fontId="5" fillId="0" borderId="0"/>
    <xf numFmtId="0" fontId="5" fillId="0" borderId="0"/>
    <xf numFmtId="0" fontId="5" fillId="0" borderId="0"/>
    <xf numFmtId="0" fontId="5" fillId="0" borderId="0"/>
    <xf numFmtId="0" fontId="30" fillId="0" borderId="0"/>
    <xf numFmtId="0" fontId="5" fillId="0" borderId="0"/>
    <xf numFmtId="0" fontId="5" fillId="0" borderId="0"/>
    <xf numFmtId="0" fontId="5" fillId="0" borderId="0"/>
    <xf numFmtId="0" fontId="5" fillId="0" borderId="0"/>
    <xf numFmtId="0" fontId="30" fillId="0" borderId="0"/>
    <xf numFmtId="0" fontId="30" fillId="0" borderId="0"/>
    <xf numFmtId="0" fontId="30" fillId="0" borderId="0"/>
    <xf numFmtId="0" fontId="30" fillId="0" borderId="0"/>
    <xf numFmtId="0" fontId="30" fillId="0" borderId="0"/>
    <xf numFmtId="0" fontId="30" fillId="0" borderId="0"/>
    <xf numFmtId="0" fontId="5" fillId="0" borderId="0"/>
    <xf numFmtId="0" fontId="5" fillId="0" borderId="0"/>
    <xf numFmtId="0" fontId="30" fillId="0" borderId="0"/>
    <xf numFmtId="0" fontId="30" fillId="0" borderId="0"/>
    <xf numFmtId="0" fontId="30" fillId="0" borderId="0"/>
    <xf numFmtId="0" fontId="30" fillId="0" borderId="0"/>
    <xf numFmtId="0" fontId="5" fillId="0" borderId="0"/>
    <xf numFmtId="0" fontId="5" fillId="0" borderId="0"/>
    <xf numFmtId="0" fontId="5" fillId="0" borderId="0"/>
    <xf numFmtId="0" fontId="5" fillId="0" borderId="0"/>
    <xf numFmtId="0" fontId="5" fillId="0" borderId="0"/>
    <xf numFmtId="0" fontId="5" fillId="0" borderId="0"/>
    <xf numFmtId="0" fontId="30" fillId="0" borderId="0"/>
    <xf numFmtId="0" fontId="5" fillId="0" borderId="0"/>
    <xf numFmtId="0" fontId="5" fillId="0" borderId="0"/>
    <xf numFmtId="0" fontId="5" fillId="0" borderId="0"/>
    <xf numFmtId="0" fontId="5"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30" fillId="0" borderId="0"/>
    <xf numFmtId="0" fontId="30" fillId="0" borderId="0"/>
    <xf numFmtId="0" fontId="5" fillId="0" borderId="0"/>
    <xf numFmtId="0" fontId="5" fillId="0" borderId="0"/>
    <xf numFmtId="0" fontId="5" fillId="0" borderId="0"/>
    <xf numFmtId="0" fontId="5" fillId="0" borderId="0"/>
    <xf numFmtId="0" fontId="30" fillId="0" borderId="0"/>
    <xf numFmtId="0" fontId="30" fillId="0" borderId="0"/>
    <xf numFmtId="0" fontId="30" fillId="0" borderId="0"/>
    <xf numFmtId="0" fontId="30" fillId="0" borderId="0"/>
    <xf numFmtId="0" fontId="30" fillId="0" borderId="0"/>
    <xf numFmtId="0" fontId="5" fillId="0" borderId="0"/>
    <xf numFmtId="0" fontId="30" fillId="0" borderId="0"/>
    <xf numFmtId="0" fontId="30" fillId="0" borderId="0"/>
    <xf numFmtId="0" fontId="30" fillId="0" borderId="0"/>
    <xf numFmtId="0" fontId="30"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5"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30" fillId="0" borderId="0"/>
    <xf numFmtId="0" fontId="30" fillId="0" borderId="0"/>
    <xf numFmtId="0" fontId="30"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5" fillId="0" borderId="0"/>
    <xf numFmtId="0" fontId="5" fillId="0" borderId="0"/>
    <xf numFmtId="0" fontId="30" fillId="0" borderId="0"/>
    <xf numFmtId="0" fontId="30" fillId="0" borderId="0"/>
    <xf numFmtId="0" fontId="30" fillId="0" borderId="0"/>
    <xf numFmtId="0" fontId="30" fillId="0" borderId="0"/>
    <xf numFmtId="0" fontId="5" fillId="0" borderId="0"/>
    <xf numFmtId="0" fontId="5" fillId="0" borderId="0"/>
    <xf numFmtId="0" fontId="30" fillId="0" borderId="0"/>
    <xf numFmtId="0" fontId="30" fillId="0" borderId="0"/>
    <xf numFmtId="0" fontId="30" fillId="0" borderId="0"/>
    <xf numFmtId="0" fontId="5" fillId="0" borderId="0"/>
    <xf numFmtId="0" fontId="5" fillId="0" borderId="0"/>
    <xf numFmtId="0" fontId="5" fillId="0" borderId="0"/>
    <xf numFmtId="0" fontId="30" fillId="0" borderId="0"/>
    <xf numFmtId="0" fontId="5" fillId="0" borderId="0"/>
    <xf numFmtId="0" fontId="5" fillId="0" borderId="0"/>
    <xf numFmtId="0" fontId="5" fillId="0" borderId="0"/>
    <xf numFmtId="0" fontId="5"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30"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5" fillId="0" borderId="0"/>
    <xf numFmtId="0" fontId="5" fillId="0" borderId="0"/>
    <xf numFmtId="0" fontId="5"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30" fillId="0" borderId="0"/>
    <xf numFmtId="0" fontId="30" fillId="0" borderId="0"/>
    <xf numFmtId="0" fontId="5" fillId="0" borderId="0"/>
    <xf numFmtId="0" fontId="5" fillId="0" borderId="0"/>
    <xf numFmtId="0" fontId="5" fillId="0" borderId="0"/>
    <xf numFmtId="0" fontId="5" fillId="0" borderId="0"/>
    <xf numFmtId="0" fontId="30" fillId="0" borderId="0"/>
    <xf numFmtId="0" fontId="30" fillId="0" borderId="0"/>
    <xf numFmtId="0" fontId="5" fillId="0" borderId="0"/>
    <xf numFmtId="0" fontId="5" fillId="0" borderId="0"/>
    <xf numFmtId="0" fontId="5" fillId="0" borderId="0"/>
    <xf numFmtId="0" fontId="30" fillId="0" borderId="0"/>
    <xf numFmtId="0" fontId="30" fillId="0" borderId="0"/>
    <xf numFmtId="0" fontId="5" fillId="0" borderId="0"/>
    <xf numFmtId="0" fontId="5"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30" fillId="0" borderId="0"/>
    <xf numFmtId="0" fontId="30" fillId="0" borderId="0"/>
    <xf numFmtId="0" fontId="30" fillId="0" borderId="0"/>
    <xf numFmtId="0" fontId="30"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5"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30" fillId="0" borderId="0"/>
    <xf numFmtId="0" fontId="30" fillId="0" borderId="0"/>
    <xf numFmtId="0" fontId="30"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30" fillId="0" borderId="0"/>
    <xf numFmtId="0" fontId="30" fillId="0" borderId="0"/>
    <xf numFmtId="0" fontId="5" fillId="0" borderId="0"/>
    <xf numFmtId="0" fontId="30" fillId="0" borderId="0"/>
    <xf numFmtId="0" fontId="5" fillId="0" borderId="0"/>
    <xf numFmtId="0" fontId="30" fillId="0" borderId="0"/>
    <xf numFmtId="0" fontId="30" fillId="0" borderId="0"/>
    <xf numFmtId="0" fontId="30" fillId="0" borderId="0"/>
    <xf numFmtId="0" fontId="5" fillId="0" borderId="0"/>
    <xf numFmtId="0" fontId="5" fillId="0" borderId="0"/>
    <xf numFmtId="0" fontId="30" fillId="0" borderId="0"/>
    <xf numFmtId="0" fontId="5" fillId="0" borderId="0"/>
    <xf numFmtId="0" fontId="30" fillId="0" borderId="0"/>
    <xf numFmtId="0" fontId="5" fillId="0" borderId="0"/>
    <xf numFmtId="0" fontId="5" fillId="0" borderId="0"/>
    <xf numFmtId="0" fontId="5" fillId="0" borderId="0"/>
    <xf numFmtId="0" fontId="5" fillId="0" borderId="0"/>
    <xf numFmtId="0" fontId="30" fillId="0" borderId="0"/>
    <xf numFmtId="0" fontId="30" fillId="0" borderId="0"/>
    <xf numFmtId="0" fontId="5" fillId="0" borderId="0"/>
    <xf numFmtId="0" fontId="30" fillId="0" borderId="0"/>
    <xf numFmtId="0" fontId="5" fillId="0" borderId="0"/>
    <xf numFmtId="0" fontId="5" fillId="0" borderId="0"/>
    <xf numFmtId="0" fontId="30" fillId="0" borderId="0"/>
    <xf numFmtId="0" fontId="5" fillId="0" borderId="0"/>
    <xf numFmtId="0" fontId="30" fillId="0" borderId="0"/>
    <xf numFmtId="0" fontId="30" fillId="0" borderId="0"/>
    <xf numFmtId="0" fontId="30" fillId="0" borderId="0"/>
    <xf numFmtId="0" fontId="30" fillId="0" borderId="0"/>
    <xf numFmtId="0" fontId="5" fillId="0" borderId="0"/>
    <xf numFmtId="0" fontId="5" fillId="0" borderId="0"/>
    <xf numFmtId="0" fontId="30" fillId="0" borderId="0"/>
    <xf numFmtId="0" fontId="30" fillId="0" borderId="0"/>
    <xf numFmtId="0" fontId="5" fillId="0" borderId="0"/>
    <xf numFmtId="0" fontId="30" fillId="0" borderId="0"/>
    <xf numFmtId="0" fontId="5" fillId="0" borderId="0"/>
    <xf numFmtId="0" fontId="5" fillId="0" borderId="0"/>
    <xf numFmtId="0" fontId="5" fillId="0" borderId="0"/>
    <xf numFmtId="0" fontId="5"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30"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5" fillId="0" borderId="0"/>
    <xf numFmtId="0" fontId="5" fillId="0" borderId="0"/>
    <xf numFmtId="0" fontId="5"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30" fillId="0" borderId="0"/>
    <xf numFmtId="0" fontId="5" fillId="0" borderId="0"/>
    <xf numFmtId="0" fontId="30" fillId="0" borderId="0"/>
    <xf numFmtId="0" fontId="30" fillId="0" borderId="0"/>
    <xf numFmtId="0" fontId="30" fillId="0" borderId="0"/>
    <xf numFmtId="0" fontId="30"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5"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30" fillId="0" borderId="0"/>
    <xf numFmtId="0" fontId="30" fillId="0" borderId="0"/>
    <xf numFmtId="0" fontId="30"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5" fillId="0" borderId="0"/>
    <xf numFmtId="0" fontId="5" fillId="0" borderId="0"/>
    <xf numFmtId="0" fontId="30" fillId="0" borderId="0"/>
    <xf numFmtId="0" fontId="30" fillId="0" borderId="0"/>
    <xf numFmtId="0" fontId="30" fillId="0" borderId="0"/>
    <xf numFmtId="0" fontId="3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0" fillId="0" borderId="0"/>
    <xf numFmtId="0" fontId="5" fillId="0" borderId="0"/>
    <xf numFmtId="0" fontId="5" fillId="0" borderId="0"/>
    <xf numFmtId="0" fontId="5" fillId="0" borderId="0"/>
    <xf numFmtId="0" fontId="5" fillId="0" borderId="0"/>
    <xf numFmtId="0" fontId="30" fillId="0" borderId="0"/>
    <xf numFmtId="0" fontId="30" fillId="0" borderId="0"/>
    <xf numFmtId="0" fontId="5" fillId="0" borderId="0"/>
    <xf numFmtId="0" fontId="30" fillId="0" borderId="0"/>
    <xf numFmtId="0" fontId="5" fillId="0" borderId="0"/>
    <xf numFmtId="0" fontId="30" fillId="0" borderId="0"/>
    <xf numFmtId="0" fontId="5" fillId="0" borderId="0"/>
    <xf numFmtId="0" fontId="5" fillId="0" borderId="0"/>
    <xf numFmtId="0" fontId="5" fillId="0" borderId="0"/>
    <xf numFmtId="0" fontId="30" fillId="0" borderId="0"/>
    <xf numFmtId="0" fontId="30" fillId="0" borderId="0"/>
    <xf numFmtId="0" fontId="30" fillId="0" borderId="0"/>
    <xf numFmtId="0" fontId="5" fillId="0" borderId="0"/>
    <xf numFmtId="0" fontId="5" fillId="0" borderId="0"/>
    <xf numFmtId="0" fontId="5" fillId="0" borderId="0"/>
    <xf numFmtId="0" fontId="5" fillId="0" borderId="0"/>
    <xf numFmtId="0" fontId="30" fillId="0" borderId="0"/>
    <xf numFmtId="0" fontId="5" fillId="0" borderId="0"/>
    <xf numFmtId="0" fontId="5" fillId="0" borderId="0"/>
    <xf numFmtId="0" fontId="5" fillId="0" borderId="0"/>
    <xf numFmtId="0" fontId="5" fillId="0" borderId="0"/>
    <xf numFmtId="0" fontId="30"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5" fillId="0" borderId="0"/>
    <xf numFmtId="0" fontId="5" fillId="0" borderId="0"/>
    <xf numFmtId="0" fontId="30" fillId="0" borderId="0"/>
    <xf numFmtId="0" fontId="5" fillId="0" borderId="0"/>
    <xf numFmtId="0" fontId="5" fillId="0" borderId="0"/>
    <xf numFmtId="0" fontId="5" fillId="0" borderId="0"/>
    <xf numFmtId="0" fontId="5"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30"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5" fillId="0" borderId="0"/>
    <xf numFmtId="0" fontId="5" fillId="0" borderId="0"/>
    <xf numFmtId="0" fontId="5"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30" fillId="0" borderId="0"/>
    <xf numFmtId="0" fontId="30" fillId="0" borderId="0"/>
    <xf numFmtId="0" fontId="5" fillId="0" borderId="0"/>
    <xf numFmtId="0" fontId="5" fillId="0" borderId="0"/>
    <xf numFmtId="0" fontId="5" fillId="0" borderId="0"/>
    <xf numFmtId="0" fontId="5"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5" fillId="0" borderId="0"/>
    <xf numFmtId="0" fontId="30" fillId="0" borderId="0"/>
    <xf numFmtId="0" fontId="5" fillId="0" borderId="0"/>
    <xf numFmtId="0" fontId="5" fillId="0" borderId="0"/>
    <xf numFmtId="0" fontId="30" fillId="0" borderId="0"/>
    <xf numFmtId="0" fontId="5" fillId="0" borderId="0"/>
    <xf numFmtId="0" fontId="30" fillId="0" borderId="0"/>
    <xf numFmtId="0" fontId="30" fillId="0" borderId="0"/>
    <xf numFmtId="0" fontId="30" fillId="0" borderId="0"/>
    <xf numFmtId="0" fontId="30" fillId="0" borderId="0"/>
    <xf numFmtId="0" fontId="5" fillId="0" borderId="0"/>
    <xf numFmtId="0" fontId="5" fillId="0" borderId="0"/>
    <xf numFmtId="0" fontId="30" fillId="0" borderId="0"/>
    <xf numFmtId="0" fontId="5" fillId="0" borderId="0"/>
    <xf numFmtId="0" fontId="30" fillId="0" borderId="0"/>
    <xf numFmtId="0" fontId="30" fillId="0" borderId="0"/>
    <xf numFmtId="0" fontId="5" fillId="0" borderId="0"/>
    <xf numFmtId="0" fontId="30" fillId="0" borderId="0"/>
    <xf numFmtId="0" fontId="5" fillId="0" borderId="0"/>
    <xf numFmtId="0" fontId="30" fillId="0" borderId="0"/>
    <xf numFmtId="0" fontId="30" fillId="0" borderId="0"/>
    <xf numFmtId="0" fontId="30" fillId="0" borderId="0"/>
    <xf numFmtId="0" fontId="30" fillId="0" borderId="0"/>
    <xf numFmtId="0" fontId="5" fillId="0" borderId="0"/>
    <xf numFmtId="0" fontId="5" fillId="0" borderId="0"/>
    <xf numFmtId="0" fontId="30" fillId="0" borderId="0"/>
    <xf numFmtId="0" fontId="5" fillId="0" borderId="0"/>
    <xf numFmtId="0" fontId="30" fillId="0" borderId="0"/>
    <xf numFmtId="0" fontId="30" fillId="0" borderId="0"/>
    <xf numFmtId="0" fontId="5" fillId="0" borderId="0"/>
    <xf numFmtId="0" fontId="30" fillId="0" borderId="0"/>
    <xf numFmtId="0" fontId="5" fillId="0" borderId="0"/>
    <xf numFmtId="0" fontId="30" fillId="0" borderId="0"/>
    <xf numFmtId="0" fontId="30" fillId="0" borderId="0"/>
    <xf numFmtId="0" fontId="30" fillId="0" borderId="0"/>
    <xf numFmtId="0" fontId="30" fillId="0" borderId="0"/>
    <xf numFmtId="0" fontId="5" fillId="0" borderId="0"/>
    <xf numFmtId="0" fontId="5" fillId="0" borderId="0"/>
    <xf numFmtId="0" fontId="30" fillId="0" borderId="0"/>
    <xf numFmtId="0" fontId="5" fillId="0" borderId="0"/>
    <xf numFmtId="0" fontId="30" fillId="0" borderId="0"/>
    <xf numFmtId="0" fontId="30" fillId="0" borderId="0"/>
    <xf numFmtId="0" fontId="5" fillId="0" borderId="0"/>
    <xf numFmtId="0" fontId="5" fillId="0" borderId="0"/>
    <xf numFmtId="0" fontId="5" fillId="0" borderId="0"/>
    <xf numFmtId="0" fontId="30" fillId="0" borderId="0"/>
    <xf numFmtId="0" fontId="5" fillId="0" borderId="0"/>
    <xf numFmtId="0" fontId="5" fillId="0" borderId="0"/>
    <xf numFmtId="0" fontId="5" fillId="0" borderId="0"/>
    <xf numFmtId="0" fontId="30" fillId="0" borderId="0"/>
    <xf numFmtId="0" fontId="30" fillId="0" borderId="0"/>
    <xf numFmtId="0" fontId="30" fillId="0" borderId="0"/>
    <xf numFmtId="0" fontId="30" fillId="0" borderId="0"/>
    <xf numFmtId="0" fontId="5" fillId="0" borderId="0"/>
    <xf numFmtId="0" fontId="30" fillId="0" borderId="0"/>
    <xf numFmtId="0" fontId="30" fillId="0" borderId="0"/>
    <xf numFmtId="0" fontId="30" fillId="0" borderId="0"/>
    <xf numFmtId="0" fontId="30" fillId="0" borderId="0"/>
    <xf numFmtId="0" fontId="5" fillId="0" borderId="0"/>
    <xf numFmtId="0" fontId="5" fillId="0" borderId="0"/>
    <xf numFmtId="0" fontId="30" fillId="0" borderId="0"/>
    <xf numFmtId="0" fontId="5" fillId="0" borderId="0"/>
    <xf numFmtId="0" fontId="30" fillId="0" borderId="0"/>
    <xf numFmtId="0" fontId="5" fillId="0" borderId="0"/>
    <xf numFmtId="0" fontId="30" fillId="0" borderId="0"/>
    <xf numFmtId="0" fontId="30" fillId="0" borderId="0"/>
    <xf numFmtId="0" fontId="30" fillId="0" borderId="0"/>
    <xf numFmtId="0" fontId="30" fillId="0" borderId="0"/>
    <xf numFmtId="0" fontId="5" fillId="0" borderId="0"/>
    <xf numFmtId="0" fontId="30" fillId="0" borderId="0"/>
    <xf numFmtId="0" fontId="30" fillId="0" borderId="0"/>
    <xf numFmtId="0" fontId="30" fillId="0" borderId="0"/>
    <xf numFmtId="0" fontId="30" fillId="0" borderId="0"/>
    <xf numFmtId="0" fontId="5"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5" fillId="0" borderId="0"/>
    <xf numFmtId="0" fontId="30" fillId="0" borderId="0"/>
    <xf numFmtId="0" fontId="5" fillId="0" borderId="0"/>
    <xf numFmtId="0" fontId="30" fillId="0" borderId="0"/>
    <xf numFmtId="0" fontId="30" fillId="0" borderId="0"/>
    <xf numFmtId="0" fontId="30" fillId="0" borderId="0"/>
    <xf numFmtId="0" fontId="30"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5"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30" fillId="0" borderId="0"/>
    <xf numFmtId="0" fontId="30" fillId="0" borderId="0"/>
    <xf numFmtId="0" fontId="30"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5" fillId="0" borderId="0"/>
    <xf numFmtId="0" fontId="5" fillId="0" borderId="0"/>
    <xf numFmtId="0" fontId="30" fillId="0" borderId="0"/>
    <xf numFmtId="0" fontId="30" fillId="0" borderId="0"/>
    <xf numFmtId="0" fontId="30" fillId="0" borderId="0"/>
    <xf numFmtId="0" fontId="3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0" fillId="0" borderId="0"/>
    <xf numFmtId="0" fontId="30" fillId="0" borderId="0"/>
    <xf numFmtId="0" fontId="30" fillId="0" borderId="0"/>
    <xf numFmtId="0" fontId="5" fillId="0" borderId="0"/>
    <xf numFmtId="0" fontId="5" fillId="0" borderId="0"/>
    <xf numFmtId="0" fontId="30" fillId="0" borderId="0"/>
    <xf numFmtId="0" fontId="5" fillId="0" borderId="0"/>
    <xf numFmtId="0" fontId="3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0" fillId="0" borderId="0"/>
    <xf numFmtId="0" fontId="30" fillId="0" borderId="0"/>
    <xf numFmtId="0" fontId="30" fillId="0" borderId="0"/>
    <xf numFmtId="0" fontId="5" fillId="0" borderId="0"/>
    <xf numFmtId="0" fontId="5" fillId="0" borderId="0"/>
    <xf numFmtId="0" fontId="30" fillId="0" borderId="0"/>
    <xf numFmtId="0" fontId="30" fillId="0" borderId="0"/>
    <xf numFmtId="0" fontId="30" fillId="0" borderId="0"/>
    <xf numFmtId="0" fontId="5" fillId="0" borderId="0"/>
    <xf numFmtId="0" fontId="5" fillId="0" borderId="0"/>
    <xf numFmtId="0" fontId="30" fillId="0" borderId="0"/>
    <xf numFmtId="0" fontId="5" fillId="0" borderId="0"/>
    <xf numFmtId="0" fontId="30" fillId="0" borderId="0"/>
    <xf numFmtId="0" fontId="5" fillId="0" borderId="0"/>
    <xf numFmtId="0" fontId="5" fillId="0" borderId="0"/>
    <xf numFmtId="0" fontId="5" fillId="0" borderId="0"/>
    <xf numFmtId="0" fontId="5" fillId="0" borderId="0"/>
    <xf numFmtId="0" fontId="30" fillId="0" borderId="0"/>
    <xf numFmtId="0" fontId="30" fillId="0" borderId="0"/>
    <xf numFmtId="0" fontId="5" fillId="0" borderId="0"/>
    <xf numFmtId="0" fontId="30" fillId="0" borderId="0"/>
    <xf numFmtId="0" fontId="5" fillId="0" borderId="0"/>
    <xf numFmtId="0" fontId="5" fillId="0" borderId="0"/>
    <xf numFmtId="0" fontId="30" fillId="0" borderId="0"/>
    <xf numFmtId="0" fontId="30" fillId="0" borderId="0"/>
    <xf numFmtId="0" fontId="30" fillId="0" borderId="0"/>
    <xf numFmtId="0" fontId="5" fillId="0" borderId="0"/>
    <xf numFmtId="0" fontId="5" fillId="0" borderId="0"/>
    <xf numFmtId="0" fontId="30" fillId="0" borderId="0"/>
    <xf numFmtId="0" fontId="5" fillId="0" borderId="0"/>
    <xf numFmtId="0" fontId="5" fillId="0" borderId="0"/>
    <xf numFmtId="0" fontId="5" fillId="0" borderId="0"/>
    <xf numFmtId="0" fontId="5" fillId="0" borderId="0"/>
    <xf numFmtId="0" fontId="30" fillId="0" borderId="0"/>
    <xf numFmtId="0" fontId="30" fillId="0" borderId="0"/>
    <xf numFmtId="0" fontId="5" fillId="0" borderId="0"/>
    <xf numFmtId="0" fontId="30" fillId="0" borderId="0"/>
    <xf numFmtId="0" fontId="5" fillId="0" borderId="0"/>
    <xf numFmtId="0" fontId="30" fillId="0" borderId="0"/>
    <xf numFmtId="0" fontId="5" fillId="0" borderId="0"/>
    <xf numFmtId="0" fontId="5" fillId="0" borderId="0"/>
    <xf numFmtId="0" fontId="5" fillId="0" borderId="0"/>
    <xf numFmtId="0" fontId="5" fillId="0" borderId="0"/>
    <xf numFmtId="0" fontId="30" fillId="0" borderId="0"/>
    <xf numFmtId="0" fontId="5" fillId="0" borderId="0"/>
    <xf numFmtId="0" fontId="5" fillId="0" borderId="0"/>
    <xf numFmtId="0" fontId="5" fillId="0" borderId="0"/>
    <xf numFmtId="0" fontId="5" fillId="0" borderId="0"/>
    <xf numFmtId="0" fontId="30"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30" fillId="0" borderId="0"/>
    <xf numFmtId="0" fontId="30" fillId="0" borderId="0"/>
    <xf numFmtId="0" fontId="5" fillId="0" borderId="0"/>
    <xf numFmtId="0" fontId="30" fillId="0" borderId="0"/>
    <xf numFmtId="0" fontId="5" fillId="0" borderId="0"/>
    <xf numFmtId="0" fontId="5" fillId="0" borderId="0"/>
    <xf numFmtId="0" fontId="5" fillId="0" borderId="0"/>
    <xf numFmtId="0" fontId="5"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30"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5" fillId="0" borderId="0"/>
    <xf numFmtId="0" fontId="5" fillId="0" borderId="0"/>
    <xf numFmtId="0" fontId="5"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30" fillId="0" borderId="0"/>
    <xf numFmtId="0" fontId="30" fillId="0" borderId="0"/>
    <xf numFmtId="0" fontId="5" fillId="0" borderId="0"/>
    <xf numFmtId="0" fontId="5" fillId="0" borderId="0"/>
    <xf numFmtId="0" fontId="5" fillId="0" borderId="0"/>
    <xf numFmtId="0" fontId="5" fillId="0" borderId="0"/>
    <xf numFmtId="0" fontId="30" fillId="0" borderId="0"/>
    <xf numFmtId="0" fontId="30" fillId="0" borderId="0"/>
    <xf numFmtId="0" fontId="30" fillId="0" borderId="0"/>
    <xf numFmtId="0" fontId="30" fillId="0" borderId="0"/>
    <xf numFmtId="0" fontId="30" fillId="0" borderId="0"/>
    <xf numFmtId="0" fontId="30" fillId="0" borderId="0"/>
    <xf numFmtId="0" fontId="5" fillId="0" borderId="0"/>
    <xf numFmtId="0" fontId="5" fillId="0" borderId="0"/>
    <xf numFmtId="0" fontId="30" fillId="0" borderId="0"/>
    <xf numFmtId="0" fontId="30" fillId="0" borderId="0"/>
    <xf numFmtId="0" fontId="30" fillId="0" borderId="0"/>
    <xf numFmtId="0" fontId="30" fillId="0" borderId="0"/>
    <xf numFmtId="0" fontId="5" fillId="0" borderId="0"/>
    <xf numFmtId="0" fontId="5" fillId="0" borderId="0"/>
    <xf numFmtId="0" fontId="30" fillId="0" borderId="0"/>
    <xf numFmtId="0" fontId="5" fillId="0" borderId="0"/>
    <xf numFmtId="0" fontId="5" fillId="0" borderId="0"/>
    <xf numFmtId="0" fontId="5" fillId="0" borderId="0"/>
    <xf numFmtId="0" fontId="30" fillId="0" borderId="0"/>
    <xf numFmtId="0" fontId="30" fillId="0" borderId="0"/>
    <xf numFmtId="0" fontId="5" fillId="0" borderId="0"/>
    <xf numFmtId="0" fontId="5" fillId="0" borderId="0"/>
    <xf numFmtId="0" fontId="5" fillId="0" borderId="0"/>
    <xf numFmtId="0" fontId="5" fillId="0" borderId="0"/>
    <xf numFmtId="0" fontId="30" fillId="0" borderId="0"/>
    <xf numFmtId="0" fontId="30" fillId="0" borderId="0"/>
    <xf numFmtId="0" fontId="5" fillId="0" borderId="0"/>
    <xf numFmtId="0" fontId="30" fillId="0" borderId="0"/>
    <xf numFmtId="0" fontId="30" fillId="0" borderId="0"/>
    <xf numFmtId="0" fontId="30" fillId="0" borderId="0"/>
    <xf numFmtId="0" fontId="5" fillId="0" borderId="0"/>
    <xf numFmtId="0" fontId="30" fillId="0" borderId="0"/>
    <xf numFmtId="0" fontId="5" fillId="0" borderId="0"/>
    <xf numFmtId="0" fontId="30" fillId="0" borderId="0"/>
    <xf numFmtId="0" fontId="30" fillId="0" borderId="0"/>
    <xf numFmtId="0" fontId="30" fillId="0" borderId="0"/>
    <xf numFmtId="0" fontId="30" fillId="0" borderId="0"/>
    <xf numFmtId="0" fontId="5" fillId="0" borderId="0"/>
    <xf numFmtId="0" fontId="5" fillId="0" borderId="0"/>
    <xf numFmtId="0" fontId="30" fillId="0" borderId="0"/>
    <xf numFmtId="0" fontId="5" fillId="0" borderId="0"/>
    <xf numFmtId="0" fontId="30" fillId="0" borderId="0"/>
    <xf numFmtId="0" fontId="30" fillId="0" borderId="0"/>
    <xf numFmtId="0" fontId="30" fillId="0" borderId="0"/>
    <xf numFmtId="0" fontId="30" fillId="0" borderId="0"/>
    <xf numFmtId="0" fontId="30"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5" fillId="0" borderId="0"/>
    <xf numFmtId="0" fontId="30" fillId="0" borderId="0"/>
    <xf numFmtId="0" fontId="5" fillId="0" borderId="0"/>
    <xf numFmtId="0" fontId="30" fillId="0" borderId="0"/>
    <xf numFmtId="0" fontId="5" fillId="0" borderId="0"/>
    <xf numFmtId="0" fontId="5" fillId="0" borderId="0"/>
    <xf numFmtId="0" fontId="5" fillId="0" borderId="0"/>
    <xf numFmtId="0" fontId="5" fillId="0" borderId="0"/>
    <xf numFmtId="0" fontId="30" fillId="0" borderId="0"/>
    <xf numFmtId="0" fontId="30" fillId="0" borderId="0"/>
    <xf numFmtId="0" fontId="5" fillId="0" borderId="0"/>
    <xf numFmtId="0" fontId="30" fillId="0" borderId="0"/>
    <xf numFmtId="0" fontId="5" fillId="0" borderId="0"/>
    <xf numFmtId="0" fontId="5" fillId="0" borderId="0"/>
    <xf numFmtId="0" fontId="5" fillId="0" borderId="0"/>
    <xf numFmtId="0" fontId="5" fillId="0" borderId="0"/>
    <xf numFmtId="0" fontId="5"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5" fillId="0" borderId="0"/>
    <xf numFmtId="0" fontId="5" fillId="0" borderId="0"/>
    <xf numFmtId="0" fontId="5" fillId="0" borderId="0"/>
    <xf numFmtId="0" fontId="5" fillId="0" borderId="0"/>
    <xf numFmtId="0" fontId="5" fillId="0" borderId="0"/>
    <xf numFmtId="0" fontId="30" fillId="0" borderId="0"/>
    <xf numFmtId="0" fontId="30" fillId="0" borderId="0"/>
    <xf numFmtId="0" fontId="30" fillId="0" borderId="0"/>
    <xf numFmtId="0" fontId="5" fillId="0" borderId="0"/>
    <xf numFmtId="0" fontId="5" fillId="0" borderId="0"/>
    <xf numFmtId="0" fontId="5" fillId="0" borderId="0"/>
    <xf numFmtId="0" fontId="30" fillId="0" borderId="0"/>
    <xf numFmtId="0" fontId="30" fillId="0" borderId="0"/>
    <xf numFmtId="0" fontId="5" fillId="0" borderId="0"/>
    <xf numFmtId="0" fontId="30" fillId="0" borderId="0"/>
    <xf numFmtId="0" fontId="5"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5" fillId="0" borderId="0"/>
    <xf numFmtId="0" fontId="5" fillId="0" borderId="0"/>
    <xf numFmtId="0" fontId="5" fillId="0" borderId="0"/>
    <xf numFmtId="0" fontId="30" fillId="0" borderId="0"/>
    <xf numFmtId="0" fontId="30" fillId="0" borderId="0"/>
    <xf numFmtId="0" fontId="5" fillId="0" borderId="0"/>
    <xf numFmtId="0" fontId="5" fillId="0" borderId="0"/>
    <xf numFmtId="0" fontId="5" fillId="0" borderId="0"/>
    <xf numFmtId="0" fontId="30" fillId="0" borderId="0"/>
    <xf numFmtId="0" fontId="30" fillId="0" borderId="0"/>
    <xf numFmtId="0" fontId="5" fillId="0" borderId="0"/>
    <xf numFmtId="0" fontId="30" fillId="0" borderId="0"/>
    <xf numFmtId="0" fontId="5" fillId="0" borderId="0"/>
    <xf numFmtId="0" fontId="30" fillId="0" borderId="0"/>
    <xf numFmtId="0" fontId="30" fillId="0" borderId="0"/>
    <xf numFmtId="0" fontId="30" fillId="0" borderId="0"/>
    <xf numFmtId="0" fontId="30" fillId="0" borderId="0"/>
    <xf numFmtId="0" fontId="5" fillId="0" borderId="0"/>
    <xf numFmtId="0" fontId="5" fillId="0" borderId="0"/>
    <xf numFmtId="0" fontId="30" fillId="0" borderId="0"/>
    <xf numFmtId="0" fontId="5" fillId="0" borderId="0"/>
    <xf numFmtId="0" fontId="30" fillId="0" borderId="0"/>
    <xf numFmtId="0" fontId="30" fillId="0" borderId="0"/>
    <xf numFmtId="0" fontId="5" fillId="0" borderId="0"/>
    <xf numFmtId="0" fontId="5" fillId="0" borderId="0"/>
    <xf numFmtId="0" fontId="5" fillId="0" borderId="0"/>
    <xf numFmtId="0" fontId="30" fillId="0" borderId="0"/>
    <xf numFmtId="0" fontId="30" fillId="0" borderId="0"/>
    <xf numFmtId="0" fontId="5" fillId="0" borderId="0"/>
    <xf numFmtId="0" fontId="30" fillId="0" borderId="0"/>
    <xf numFmtId="0" fontId="30" fillId="0" borderId="0"/>
    <xf numFmtId="0" fontId="30" fillId="0" borderId="0"/>
    <xf numFmtId="0" fontId="30" fillId="0" borderId="0"/>
    <xf numFmtId="0" fontId="5" fillId="0" borderId="0"/>
    <xf numFmtId="0" fontId="5" fillId="0" borderId="0"/>
    <xf numFmtId="0" fontId="30" fillId="0" borderId="0"/>
    <xf numFmtId="0" fontId="5" fillId="0" borderId="0"/>
    <xf numFmtId="0" fontId="30" fillId="0" borderId="0"/>
    <xf numFmtId="0" fontId="5" fillId="0" borderId="0"/>
    <xf numFmtId="0" fontId="30" fillId="0" borderId="0"/>
    <xf numFmtId="0" fontId="30" fillId="0" borderId="0"/>
    <xf numFmtId="0" fontId="30" fillId="0" borderId="0"/>
    <xf numFmtId="0" fontId="30" fillId="0" borderId="0"/>
    <xf numFmtId="0" fontId="5" fillId="0" borderId="0"/>
    <xf numFmtId="0" fontId="30" fillId="0" borderId="0"/>
    <xf numFmtId="0" fontId="30" fillId="0" borderId="0"/>
    <xf numFmtId="0" fontId="30" fillId="0" borderId="0"/>
    <xf numFmtId="0" fontId="30" fillId="0" borderId="0"/>
    <xf numFmtId="0" fontId="5"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5" fillId="0" borderId="0"/>
    <xf numFmtId="0" fontId="30" fillId="0" borderId="0"/>
    <xf numFmtId="0" fontId="5" fillId="0" borderId="0"/>
    <xf numFmtId="0" fontId="5" fillId="0" borderId="0"/>
    <xf numFmtId="0" fontId="5" fillId="0" borderId="0"/>
    <xf numFmtId="0" fontId="5" fillId="0" borderId="0"/>
    <xf numFmtId="0" fontId="30" fillId="0" borderId="0"/>
    <xf numFmtId="0" fontId="30" fillId="0" borderId="0"/>
    <xf numFmtId="0" fontId="5" fillId="0" borderId="0"/>
    <xf numFmtId="0" fontId="5" fillId="0" borderId="0"/>
    <xf numFmtId="0" fontId="5" fillId="0" borderId="0"/>
    <xf numFmtId="0" fontId="30" fillId="0" borderId="0"/>
    <xf numFmtId="0" fontId="5" fillId="0" borderId="0"/>
    <xf numFmtId="0" fontId="30" fillId="0" borderId="0"/>
    <xf numFmtId="0" fontId="30" fillId="0" borderId="0"/>
    <xf numFmtId="0" fontId="30" fillId="0" borderId="0"/>
    <xf numFmtId="0" fontId="30"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5"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30" fillId="0" borderId="0"/>
    <xf numFmtId="0" fontId="30" fillId="0" borderId="0"/>
    <xf numFmtId="0" fontId="30"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5" fillId="0" borderId="0"/>
    <xf numFmtId="0" fontId="5" fillId="0" borderId="0"/>
    <xf numFmtId="0" fontId="30" fillId="0" borderId="0"/>
    <xf numFmtId="0" fontId="30" fillId="0" borderId="0"/>
    <xf numFmtId="0" fontId="30" fillId="0" borderId="0"/>
    <xf numFmtId="0" fontId="30" fillId="0" borderId="0"/>
    <xf numFmtId="0" fontId="5" fillId="0" borderId="0"/>
    <xf numFmtId="0" fontId="5" fillId="0" borderId="0"/>
    <xf numFmtId="0" fontId="5" fillId="0" borderId="0"/>
    <xf numFmtId="0" fontId="5" fillId="0" borderId="0"/>
    <xf numFmtId="0" fontId="5" fillId="0" borderId="0"/>
    <xf numFmtId="0" fontId="5" fillId="0" borderId="0"/>
    <xf numFmtId="0" fontId="30" fillId="0" borderId="0"/>
    <xf numFmtId="0" fontId="5" fillId="0" borderId="0"/>
    <xf numFmtId="0" fontId="5" fillId="0" borderId="0"/>
    <xf numFmtId="0" fontId="5" fillId="0" borderId="0"/>
    <xf numFmtId="0" fontId="30" fillId="0" borderId="0"/>
    <xf numFmtId="0" fontId="5" fillId="0" borderId="0"/>
    <xf numFmtId="0" fontId="30" fillId="0" borderId="0"/>
    <xf numFmtId="0" fontId="30" fillId="0" borderId="0"/>
    <xf numFmtId="0" fontId="30" fillId="0" borderId="0"/>
    <xf numFmtId="0" fontId="5" fillId="0" borderId="0"/>
    <xf numFmtId="0" fontId="5" fillId="0" borderId="0"/>
    <xf numFmtId="0" fontId="5" fillId="0" borderId="0"/>
    <xf numFmtId="0" fontId="30" fillId="0" borderId="0"/>
    <xf numFmtId="0" fontId="30" fillId="0" borderId="0"/>
    <xf numFmtId="0" fontId="5" fillId="0" borderId="0"/>
    <xf numFmtId="0" fontId="5" fillId="0" borderId="0"/>
    <xf numFmtId="0" fontId="5" fillId="0" borderId="0"/>
    <xf numFmtId="0" fontId="5" fillId="0" borderId="0"/>
    <xf numFmtId="0" fontId="30" fillId="0" borderId="0"/>
    <xf numFmtId="0" fontId="30" fillId="0" borderId="0"/>
    <xf numFmtId="0" fontId="5" fillId="0" borderId="0"/>
    <xf numFmtId="0" fontId="30" fillId="0" borderId="0"/>
    <xf numFmtId="0" fontId="30" fillId="0" borderId="0"/>
    <xf numFmtId="0" fontId="30" fillId="0" borderId="0"/>
    <xf numFmtId="0" fontId="5" fillId="0" borderId="0"/>
    <xf numFmtId="0" fontId="5" fillId="0" borderId="0"/>
    <xf numFmtId="0" fontId="30" fillId="0" borderId="0"/>
    <xf numFmtId="0" fontId="30" fillId="0" borderId="0"/>
    <xf numFmtId="0" fontId="30" fillId="0" borderId="0"/>
    <xf numFmtId="0" fontId="30" fillId="0" borderId="0"/>
    <xf numFmtId="0" fontId="5" fillId="0" borderId="0"/>
    <xf numFmtId="0" fontId="5" fillId="0" borderId="0"/>
    <xf numFmtId="0" fontId="30" fillId="0" borderId="0"/>
    <xf numFmtId="0" fontId="5" fillId="0" borderId="0"/>
    <xf numFmtId="0" fontId="5" fillId="0" borderId="0"/>
    <xf numFmtId="0" fontId="5" fillId="0" borderId="0"/>
    <xf numFmtId="0" fontId="30" fillId="0" borderId="0"/>
    <xf numFmtId="0" fontId="5" fillId="0" borderId="0"/>
    <xf numFmtId="0" fontId="30" fillId="0" borderId="0"/>
    <xf numFmtId="0" fontId="5" fillId="0" borderId="0"/>
    <xf numFmtId="0" fontId="5" fillId="0" borderId="0"/>
    <xf numFmtId="0" fontId="5" fillId="0" borderId="0"/>
    <xf numFmtId="0" fontId="5" fillId="0" borderId="0"/>
    <xf numFmtId="0" fontId="30" fillId="0" borderId="0"/>
    <xf numFmtId="0" fontId="30" fillId="0" borderId="0"/>
    <xf numFmtId="0" fontId="5" fillId="0" borderId="0"/>
    <xf numFmtId="0" fontId="30" fillId="0" borderId="0"/>
    <xf numFmtId="0" fontId="5" fillId="0" borderId="0"/>
    <xf numFmtId="0" fontId="5" fillId="0" borderId="0"/>
    <xf numFmtId="0" fontId="5" fillId="0" borderId="0"/>
    <xf numFmtId="0" fontId="5" fillId="0" borderId="0"/>
    <xf numFmtId="0" fontId="5"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0" fillId="0" borderId="0"/>
    <xf numFmtId="0" fontId="5" fillId="0" borderId="0"/>
    <xf numFmtId="0" fontId="30" fillId="0" borderId="0"/>
    <xf numFmtId="0" fontId="5" fillId="0" borderId="0"/>
    <xf numFmtId="0" fontId="30" fillId="0" borderId="0"/>
    <xf numFmtId="0" fontId="30" fillId="0" borderId="0"/>
    <xf numFmtId="0" fontId="30" fillId="0" borderId="0"/>
    <xf numFmtId="0" fontId="30" fillId="0" borderId="0"/>
    <xf numFmtId="0" fontId="5" fillId="0" borderId="0"/>
    <xf numFmtId="0" fontId="5" fillId="0" borderId="0"/>
    <xf numFmtId="0" fontId="30" fillId="0" borderId="0"/>
    <xf numFmtId="0" fontId="5" fillId="0" borderId="0"/>
    <xf numFmtId="0" fontId="30" fillId="0" borderId="0"/>
    <xf numFmtId="0" fontId="30" fillId="0" borderId="0"/>
    <xf numFmtId="0" fontId="30" fillId="0" borderId="0"/>
    <xf numFmtId="0" fontId="30" fillId="0" borderId="0"/>
    <xf numFmtId="0" fontId="30"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30" fillId="0" borderId="0"/>
    <xf numFmtId="0" fontId="30" fillId="0" borderId="0"/>
    <xf numFmtId="0" fontId="30" fillId="0" borderId="0"/>
    <xf numFmtId="0" fontId="30" fillId="0" borderId="0"/>
    <xf numFmtId="0" fontId="30" fillId="0" borderId="0"/>
    <xf numFmtId="0" fontId="5" fillId="0" borderId="0"/>
    <xf numFmtId="0" fontId="30" fillId="0" borderId="0"/>
    <xf numFmtId="0" fontId="5" fillId="0" borderId="0"/>
    <xf numFmtId="0" fontId="3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0" fillId="0" borderId="0"/>
    <xf numFmtId="0" fontId="30" fillId="0" borderId="0"/>
    <xf numFmtId="0" fontId="30" fillId="0" borderId="0"/>
    <xf numFmtId="0" fontId="5" fillId="0" borderId="0"/>
    <xf numFmtId="0" fontId="5" fillId="0" borderId="0"/>
    <xf numFmtId="0" fontId="30" fillId="0" borderId="0"/>
    <xf numFmtId="0" fontId="30" fillId="0" borderId="0"/>
    <xf numFmtId="0" fontId="30" fillId="0" borderId="0"/>
    <xf numFmtId="0" fontId="5" fillId="0" borderId="0"/>
    <xf numFmtId="0" fontId="5" fillId="0" borderId="0"/>
    <xf numFmtId="0" fontId="30" fillId="0" borderId="0"/>
    <xf numFmtId="0" fontId="5" fillId="0" borderId="0"/>
    <xf numFmtId="0" fontId="30" fillId="0" borderId="0"/>
    <xf numFmtId="0" fontId="5" fillId="0" borderId="0"/>
    <xf numFmtId="0" fontId="5" fillId="0" borderId="0"/>
    <xf numFmtId="0" fontId="5" fillId="0" borderId="0"/>
    <xf numFmtId="0" fontId="5" fillId="0" borderId="0"/>
    <xf numFmtId="0" fontId="30" fillId="0" borderId="0"/>
    <xf numFmtId="0" fontId="30" fillId="0" borderId="0"/>
    <xf numFmtId="0" fontId="5" fillId="0" borderId="0"/>
    <xf numFmtId="0" fontId="30" fillId="0" borderId="0"/>
    <xf numFmtId="0" fontId="5" fillId="0" borderId="0"/>
    <xf numFmtId="0" fontId="5" fillId="0" borderId="0"/>
    <xf numFmtId="0" fontId="30" fillId="0" borderId="0"/>
    <xf numFmtId="0" fontId="30" fillId="0" borderId="0"/>
    <xf numFmtId="0" fontId="30" fillId="0" borderId="0"/>
    <xf numFmtId="0" fontId="5" fillId="0" borderId="0"/>
    <xf numFmtId="0" fontId="5" fillId="0" borderId="0"/>
    <xf numFmtId="0" fontId="30" fillId="0" borderId="0"/>
    <xf numFmtId="0" fontId="5" fillId="0" borderId="0"/>
    <xf numFmtId="0" fontId="5" fillId="0" borderId="0"/>
    <xf numFmtId="0" fontId="5" fillId="0" borderId="0"/>
    <xf numFmtId="0" fontId="5" fillId="0" borderId="0"/>
    <xf numFmtId="0" fontId="30" fillId="0" borderId="0"/>
    <xf numFmtId="0" fontId="30" fillId="0" borderId="0"/>
    <xf numFmtId="0" fontId="5" fillId="0" borderId="0"/>
    <xf numFmtId="0" fontId="30" fillId="0" borderId="0"/>
    <xf numFmtId="0" fontId="5" fillId="0" borderId="0"/>
    <xf numFmtId="0" fontId="30" fillId="0" borderId="0"/>
    <xf numFmtId="0" fontId="5" fillId="0" borderId="0"/>
    <xf numFmtId="0" fontId="5" fillId="0" borderId="0"/>
    <xf numFmtId="0" fontId="5" fillId="0" borderId="0"/>
    <xf numFmtId="0" fontId="5" fillId="0" borderId="0"/>
    <xf numFmtId="0" fontId="30" fillId="0" borderId="0"/>
    <xf numFmtId="0" fontId="5" fillId="0" borderId="0"/>
    <xf numFmtId="0" fontId="5" fillId="0" borderId="0"/>
    <xf numFmtId="0" fontId="5" fillId="0" borderId="0"/>
    <xf numFmtId="0" fontId="5" fillId="0" borderId="0"/>
    <xf numFmtId="0" fontId="30"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30" fillId="0" borderId="0"/>
    <xf numFmtId="0" fontId="5" fillId="0" borderId="0"/>
    <xf numFmtId="0" fontId="30" fillId="0" borderId="0"/>
    <xf numFmtId="0" fontId="30" fillId="0" borderId="0"/>
    <xf numFmtId="0" fontId="30" fillId="0" borderId="0"/>
    <xf numFmtId="0" fontId="30" fillId="0" borderId="0"/>
    <xf numFmtId="0" fontId="5" fillId="0" borderId="0"/>
    <xf numFmtId="0" fontId="5" fillId="0" borderId="0"/>
    <xf numFmtId="0" fontId="30" fillId="0" borderId="0"/>
    <xf numFmtId="0" fontId="30" fillId="0" borderId="0"/>
    <xf numFmtId="0" fontId="30" fillId="0" borderId="0"/>
    <xf numFmtId="0" fontId="5" fillId="0" borderId="0"/>
    <xf numFmtId="0" fontId="28" fillId="0" borderId="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28" fillId="0" borderId="0">
      <alignment vertical="center"/>
    </xf>
    <xf numFmtId="0" fontId="5" fillId="0" borderId="0"/>
    <xf numFmtId="0" fontId="5" fillId="0" borderId="0"/>
    <xf numFmtId="0" fontId="28" fillId="0" borderId="0">
      <alignment vertical="center"/>
    </xf>
    <xf numFmtId="0" fontId="5" fillId="0" borderId="0"/>
    <xf numFmtId="0" fontId="5" fillId="0" borderId="0"/>
    <xf numFmtId="0" fontId="28" fillId="0" borderId="0">
      <alignment vertical="center"/>
    </xf>
    <xf numFmtId="0" fontId="5" fillId="0" borderId="0"/>
    <xf numFmtId="0" fontId="5" fillId="0" borderId="0"/>
    <xf numFmtId="0" fontId="28" fillId="0" borderId="0">
      <alignment vertical="center"/>
    </xf>
    <xf numFmtId="0" fontId="5" fillId="0" borderId="0"/>
    <xf numFmtId="0" fontId="28" fillId="0" borderId="0">
      <alignment vertical="center"/>
    </xf>
    <xf numFmtId="0" fontId="28" fillId="0" borderId="0">
      <alignment vertical="center"/>
    </xf>
    <xf numFmtId="0" fontId="28" fillId="0" borderId="0">
      <alignment vertical="center"/>
    </xf>
    <xf numFmtId="0" fontId="5" fillId="0" borderId="0"/>
    <xf numFmtId="0" fontId="28" fillId="0" borderId="0">
      <alignment vertical="center"/>
    </xf>
    <xf numFmtId="0" fontId="28" fillId="0" borderId="0">
      <alignment vertical="center"/>
    </xf>
    <xf numFmtId="0" fontId="5" fillId="0" borderId="0"/>
    <xf numFmtId="0" fontId="28" fillId="0" borderId="0">
      <alignment vertical="center"/>
    </xf>
    <xf numFmtId="0" fontId="28" fillId="0" borderId="0">
      <alignment vertical="center"/>
    </xf>
    <xf numFmtId="0" fontId="5" fillId="0" borderId="0"/>
    <xf numFmtId="0" fontId="28" fillId="0" borderId="0">
      <alignment vertical="center"/>
    </xf>
    <xf numFmtId="0" fontId="28" fillId="0" borderId="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28" fillId="0" borderId="0">
      <alignment vertical="center"/>
    </xf>
    <xf numFmtId="0" fontId="5" fillId="0" borderId="0"/>
    <xf numFmtId="0" fontId="5" fillId="0" borderId="0"/>
    <xf numFmtId="0" fontId="28" fillId="0" borderId="0">
      <alignment vertical="center"/>
    </xf>
    <xf numFmtId="0" fontId="5" fillId="0" borderId="0"/>
    <xf numFmtId="0" fontId="5" fillId="0" borderId="0"/>
    <xf numFmtId="0" fontId="28" fillId="0" borderId="0">
      <alignment vertical="center"/>
    </xf>
    <xf numFmtId="0" fontId="5" fillId="0" borderId="0"/>
    <xf numFmtId="0" fontId="5" fillId="0" borderId="0"/>
    <xf numFmtId="0" fontId="28" fillId="0" borderId="0">
      <alignment vertical="center"/>
    </xf>
    <xf numFmtId="0" fontId="5" fillId="0" borderId="0"/>
    <xf numFmtId="0" fontId="30" fillId="0" borderId="0"/>
    <xf numFmtId="0" fontId="5" fillId="0" borderId="0"/>
    <xf numFmtId="0" fontId="5" fillId="0" borderId="0"/>
    <xf numFmtId="0" fontId="5" fillId="0" borderId="0"/>
    <xf numFmtId="0" fontId="5" fillId="0" borderId="0"/>
    <xf numFmtId="0" fontId="5" fillId="0" borderId="0"/>
    <xf numFmtId="0" fontId="5" fillId="0" borderId="0"/>
    <xf numFmtId="0" fontId="28" fillId="0" borderId="0">
      <alignment vertical="center"/>
    </xf>
    <xf numFmtId="0" fontId="5" fillId="0" borderId="0"/>
    <xf numFmtId="0" fontId="5" fillId="0" borderId="0"/>
    <xf numFmtId="0" fontId="28" fillId="0" borderId="0">
      <alignment vertical="center"/>
    </xf>
    <xf numFmtId="0" fontId="5" fillId="0" borderId="0"/>
    <xf numFmtId="0" fontId="5" fillId="0" borderId="0"/>
    <xf numFmtId="0" fontId="28" fillId="0" borderId="0">
      <alignment vertical="center"/>
    </xf>
    <xf numFmtId="0" fontId="5" fillId="0" borderId="0"/>
    <xf numFmtId="0" fontId="5" fillId="0" borderId="0"/>
    <xf numFmtId="0" fontId="28" fillId="0" borderId="0">
      <alignment vertical="center"/>
    </xf>
    <xf numFmtId="0" fontId="5" fillId="0" borderId="0"/>
    <xf numFmtId="0" fontId="28" fillId="0" borderId="0">
      <alignment vertical="center"/>
    </xf>
    <xf numFmtId="0" fontId="30" fillId="0" borderId="0"/>
    <xf numFmtId="0" fontId="30" fillId="0" borderId="0"/>
    <xf numFmtId="0" fontId="28" fillId="0" borderId="0">
      <alignment vertical="center"/>
    </xf>
    <xf numFmtId="0" fontId="5" fillId="0" borderId="0"/>
    <xf numFmtId="0" fontId="30" fillId="0" borderId="0"/>
    <xf numFmtId="0" fontId="30" fillId="0" borderId="0"/>
    <xf numFmtId="0" fontId="5" fillId="0" borderId="0"/>
    <xf numFmtId="0" fontId="5" fillId="0" borderId="0"/>
    <xf numFmtId="0" fontId="5" fillId="0" borderId="0"/>
    <xf numFmtId="0" fontId="28" fillId="0" borderId="0">
      <alignment vertical="center"/>
    </xf>
    <xf numFmtId="0" fontId="30" fillId="0" borderId="0"/>
    <xf numFmtId="0" fontId="28" fillId="0" borderId="0">
      <alignment vertical="center"/>
    </xf>
    <xf numFmtId="0" fontId="30" fillId="0" borderId="0"/>
    <xf numFmtId="0" fontId="28" fillId="0" borderId="0">
      <alignment vertical="center"/>
    </xf>
    <xf numFmtId="0" fontId="30" fillId="0" borderId="0">
      <alignment vertical="center"/>
    </xf>
    <xf numFmtId="0" fontId="30" fillId="0" borderId="0"/>
    <xf numFmtId="0" fontId="5" fillId="0" borderId="0"/>
    <xf numFmtId="0" fontId="30" fillId="0" borderId="0"/>
    <xf numFmtId="0" fontId="30" fillId="0" borderId="0"/>
    <xf numFmtId="0" fontId="30" fillId="0" borderId="0"/>
    <xf numFmtId="0" fontId="30" fillId="0" borderId="0"/>
    <xf numFmtId="0" fontId="5" fillId="0" borderId="0"/>
    <xf numFmtId="0" fontId="5" fillId="0" borderId="0"/>
    <xf numFmtId="0" fontId="5" fillId="0" borderId="0"/>
    <xf numFmtId="0" fontId="28" fillId="0" borderId="0">
      <alignment vertical="center"/>
    </xf>
    <xf numFmtId="0" fontId="30" fillId="0" borderId="0"/>
    <xf numFmtId="0" fontId="30" fillId="0" borderId="0">
      <alignment vertical="center"/>
    </xf>
    <xf numFmtId="0" fontId="30" fillId="0" borderId="0"/>
    <xf numFmtId="0" fontId="28" fillId="0" borderId="0">
      <alignment vertical="center"/>
    </xf>
    <xf numFmtId="0" fontId="30" fillId="0" borderId="0"/>
    <xf numFmtId="0" fontId="30" fillId="0" borderId="0"/>
    <xf numFmtId="0" fontId="28" fillId="0" borderId="0">
      <alignment vertical="center"/>
    </xf>
    <xf numFmtId="0" fontId="30" fillId="0" borderId="0"/>
    <xf numFmtId="0" fontId="30" fillId="0" borderId="0"/>
    <xf numFmtId="0" fontId="30" fillId="0" borderId="0"/>
    <xf numFmtId="0" fontId="5" fillId="0" borderId="0"/>
    <xf numFmtId="0" fontId="5" fillId="0" borderId="0"/>
    <xf numFmtId="0" fontId="5" fillId="0" borderId="0"/>
    <xf numFmtId="0" fontId="30" fillId="0" borderId="0"/>
    <xf numFmtId="0" fontId="30" fillId="0" borderId="0"/>
    <xf numFmtId="0" fontId="30" fillId="0" borderId="0"/>
    <xf numFmtId="0" fontId="5" fillId="0" borderId="0"/>
    <xf numFmtId="0" fontId="5" fillId="0" borderId="0"/>
    <xf numFmtId="0" fontId="30" fillId="0" borderId="0"/>
    <xf numFmtId="0" fontId="30" fillId="0" borderId="0"/>
    <xf numFmtId="0" fontId="30" fillId="0" borderId="0"/>
    <xf numFmtId="0" fontId="30" fillId="0" borderId="0"/>
    <xf numFmtId="0" fontId="5" fillId="0" borderId="0"/>
    <xf numFmtId="0" fontId="5" fillId="0" borderId="0"/>
    <xf numFmtId="0" fontId="30" fillId="0" borderId="0"/>
    <xf numFmtId="0" fontId="5" fillId="0" borderId="0"/>
    <xf numFmtId="0" fontId="5" fillId="0" borderId="0"/>
    <xf numFmtId="0" fontId="5" fillId="0" borderId="0"/>
    <xf numFmtId="0" fontId="30" fillId="0" borderId="0"/>
    <xf numFmtId="0" fontId="30" fillId="0" borderId="0"/>
    <xf numFmtId="0" fontId="5" fillId="0" borderId="0"/>
    <xf numFmtId="0" fontId="5" fillId="0" borderId="0"/>
    <xf numFmtId="0" fontId="5" fillId="0" borderId="0"/>
    <xf numFmtId="0" fontId="5" fillId="0" borderId="0"/>
    <xf numFmtId="0" fontId="30" fillId="0" borderId="0"/>
    <xf numFmtId="0" fontId="30" fillId="0" borderId="0"/>
    <xf numFmtId="0" fontId="5" fillId="0" borderId="0"/>
    <xf numFmtId="0" fontId="30" fillId="0" borderId="0"/>
    <xf numFmtId="0" fontId="30" fillId="0" borderId="0"/>
    <xf numFmtId="0" fontId="30" fillId="0" borderId="0"/>
    <xf numFmtId="0" fontId="5" fillId="0" borderId="0"/>
    <xf numFmtId="0" fontId="30" fillId="0" borderId="0"/>
    <xf numFmtId="0" fontId="5" fillId="0" borderId="0"/>
    <xf numFmtId="0" fontId="30" fillId="0" borderId="0"/>
    <xf numFmtId="0" fontId="30" fillId="0" borderId="0"/>
    <xf numFmtId="0" fontId="30" fillId="0" borderId="0"/>
    <xf numFmtId="0" fontId="30" fillId="0" borderId="0"/>
    <xf numFmtId="0" fontId="5" fillId="0" borderId="0"/>
    <xf numFmtId="0" fontId="5" fillId="0" borderId="0"/>
    <xf numFmtId="0" fontId="30" fillId="0" borderId="0"/>
    <xf numFmtId="0" fontId="5" fillId="0" borderId="0"/>
    <xf numFmtId="0" fontId="30" fillId="0" borderId="0"/>
    <xf numFmtId="0" fontId="30" fillId="0" borderId="0"/>
    <xf numFmtId="0" fontId="30" fillId="0" borderId="0"/>
    <xf numFmtId="0" fontId="30" fillId="0" borderId="0"/>
    <xf numFmtId="0" fontId="30"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5" fillId="0" borderId="0"/>
    <xf numFmtId="0" fontId="30" fillId="0" borderId="0"/>
    <xf numFmtId="0" fontId="5" fillId="0" borderId="0"/>
    <xf numFmtId="0" fontId="30" fillId="0" borderId="0"/>
    <xf numFmtId="0" fontId="5" fillId="0" borderId="0"/>
    <xf numFmtId="0" fontId="5" fillId="0" borderId="0"/>
    <xf numFmtId="0" fontId="5" fillId="0" borderId="0"/>
    <xf numFmtId="0" fontId="5" fillId="0" borderId="0"/>
    <xf numFmtId="0" fontId="30" fillId="0" borderId="0"/>
    <xf numFmtId="0" fontId="30" fillId="0" borderId="0"/>
    <xf numFmtId="0" fontId="5" fillId="0" borderId="0"/>
    <xf numFmtId="0" fontId="30" fillId="0" borderId="0"/>
    <xf numFmtId="0" fontId="5" fillId="0" borderId="0"/>
    <xf numFmtId="0" fontId="5" fillId="0" borderId="0"/>
    <xf numFmtId="0" fontId="5" fillId="0" borderId="0"/>
    <xf numFmtId="0" fontId="5" fillId="0" borderId="0"/>
    <xf numFmtId="0" fontId="5"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5" fillId="0" borderId="0"/>
    <xf numFmtId="0" fontId="5" fillId="0" borderId="0"/>
    <xf numFmtId="0" fontId="5" fillId="0" borderId="0"/>
    <xf numFmtId="0" fontId="5" fillId="0" borderId="0"/>
    <xf numFmtId="0" fontId="5" fillId="0" borderId="0"/>
    <xf numFmtId="0" fontId="30" fillId="0" borderId="0"/>
    <xf numFmtId="0" fontId="5" fillId="0" borderId="0"/>
    <xf numFmtId="0" fontId="30" fillId="0" borderId="0"/>
    <xf numFmtId="0" fontId="30" fillId="0" borderId="0"/>
    <xf numFmtId="0" fontId="30" fillId="0" borderId="0"/>
    <xf numFmtId="0" fontId="30" fillId="0" borderId="0"/>
    <xf numFmtId="0" fontId="5" fillId="0" borderId="0"/>
    <xf numFmtId="0" fontId="5" fillId="0" borderId="0"/>
    <xf numFmtId="0" fontId="5" fillId="0" borderId="0"/>
    <xf numFmtId="0" fontId="5" fillId="0" borderId="0"/>
    <xf numFmtId="0" fontId="30" fillId="0" borderId="0"/>
    <xf numFmtId="0" fontId="5"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5" fillId="0" borderId="0"/>
    <xf numFmtId="0" fontId="5" fillId="0" borderId="0"/>
    <xf numFmtId="0" fontId="5" fillId="0" borderId="0"/>
    <xf numFmtId="0" fontId="5" fillId="0" borderId="0"/>
    <xf numFmtId="0" fontId="30" fillId="0" borderId="0"/>
    <xf numFmtId="0" fontId="30" fillId="0" borderId="0"/>
    <xf numFmtId="0" fontId="5" fillId="0" borderId="0"/>
    <xf numFmtId="0" fontId="5" fillId="0" borderId="0"/>
    <xf numFmtId="0" fontId="5" fillId="0" borderId="0"/>
    <xf numFmtId="0" fontId="5" fillId="0" borderId="0"/>
    <xf numFmtId="0" fontId="30" fillId="0" borderId="0"/>
    <xf numFmtId="0" fontId="30" fillId="0" borderId="0"/>
    <xf numFmtId="0" fontId="5" fillId="0" borderId="0"/>
    <xf numFmtId="0" fontId="30" fillId="0" borderId="0"/>
    <xf numFmtId="0" fontId="5" fillId="0" borderId="0"/>
    <xf numFmtId="0" fontId="30" fillId="0" borderId="0"/>
    <xf numFmtId="0" fontId="30" fillId="0" borderId="0"/>
    <xf numFmtId="0" fontId="30" fillId="0" borderId="0"/>
    <xf numFmtId="0" fontId="30" fillId="0" borderId="0"/>
    <xf numFmtId="0" fontId="5" fillId="0" borderId="0"/>
    <xf numFmtId="0" fontId="5" fillId="0" borderId="0"/>
    <xf numFmtId="0" fontId="30" fillId="0" borderId="0"/>
    <xf numFmtId="0" fontId="5" fillId="0" borderId="0"/>
    <xf numFmtId="0" fontId="30" fillId="0" borderId="0"/>
    <xf numFmtId="0" fontId="30" fillId="0" borderId="0"/>
    <xf numFmtId="0" fontId="5" fillId="0" borderId="0"/>
    <xf numFmtId="0" fontId="5" fillId="0" borderId="0"/>
    <xf numFmtId="0" fontId="5" fillId="0" borderId="0"/>
    <xf numFmtId="0" fontId="30" fillId="0" borderId="0">
      <alignment vertical="center"/>
    </xf>
    <xf numFmtId="0" fontId="5" fillId="0" borderId="0"/>
    <xf numFmtId="0" fontId="30" fillId="0" borderId="0"/>
    <xf numFmtId="0" fontId="5" fillId="0" borderId="0"/>
    <xf numFmtId="0" fontId="30" fillId="0" borderId="0"/>
    <xf numFmtId="0" fontId="30" fillId="0" borderId="0"/>
    <xf numFmtId="0" fontId="30" fillId="0" borderId="0"/>
    <xf numFmtId="0" fontId="30" fillId="0" borderId="0"/>
    <xf numFmtId="0" fontId="5" fillId="0" borderId="0"/>
    <xf numFmtId="0" fontId="5" fillId="0" borderId="0"/>
    <xf numFmtId="0" fontId="30" fillId="0" borderId="0"/>
    <xf numFmtId="0" fontId="30" fillId="0" borderId="0"/>
    <xf numFmtId="0" fontId="5" fillId="0" borderId="0"/>
    <xf numFmtId="0" fontId="30" fillId="0" borderId="0"/>
    <xf numFmtId="0" fontId="30" fillId="0" borderId="0"/>
    <xf numFmtId="0" fontId="28" fillId="0" borderId="0">
      <alignment vertical="center"/>
    </xf>
    <xf numFmtId="0" fontId="30" fillId="0" borderId="0"/>
    <xf numFmtId="0" fontId="5" fillId="0" borderId="0"/>
    <xf numFmtId="0" fontId="30" fillId="0" borderId="0"/>
    <xf numFmtId="0" fontId="30" fillId="0" borderId="0"/>
    <xf numFmtId="0" fontId="30" fillId="0" borderId="0"/>
    <xf numFmtId="0" fontId="30" fillId="0" borderId="0"/>
    <xf numFmtId="0" fontId="5" fillId="0" borderId="0"/>
    <xf numFmtId="0" fontId="5" fillId="0" borderId="0"/>
    <xf numFmtId="0" fontId="30" fillId="0" borderId="0"/>
    <xf numFmtId="0" fontId="5" fillId="0" borderId="0"/>
    <xf numFmtId="0" fontId="30" fillId="0" borderId="0">
      <alignment vertical="center"/>
    </xf>
    <xf numFmtId="0" fontId="30" fillId="0" borderId="0"/>
    <xf numFmtId="0" fontId="5" fillId="0" borderId="0"/>
    <xf numFmtId="0" fontId="30" fillId="0" borderId="0"/>
    <xf numFmtId="0" fontId="30" fillId="0" borderId="0"/>
    <xf numFmtId="0" fontId="5" fillId="0" borderId="0"/>
    <xf numFmtId="0" fontId="28" fillId="0" borderId="0">
      <alignment vertical="center"/>
    </xf>
    <xf numFmtId="0" fontId="30" fillId="0" borderId="0"/>
    <xf numFmtId="0" fontId="30" fillId="0" borderId="0"/>
    <xf numFmtId="0" fontId="5" fillId="0" borderId="0"/>
    <xf numFmtId="0" fontId="30" fillId="0" borderId="0"/>
    <xf numFmtId="0" fontId="5" fillId="0" borderId="0"/>
    <xf numFmtId="0" fontId="30" fillId="0" borderId="0"/>
    <xf numFmtId="0" fontId="30" fillId="0" borderId="0"/>
    <xf numFmtId="0" fontId="30" fillId="0" borderId="0"/>
    <xf numFmtId="0" fontId="30" fillId="0" borderId="0"/>
    <xf numFmtId="0" fontId="5" fillId="0" borderId="0"/>
    <xf numFmtId="0" fontId="5" fillId="0" borderId="0"/>
    <xf numFmtId="0" fontId="30" fillId="0" borderId="0"/>
    <xf numFmtId="0" fontId="5" fillId="0" borderId="0"/>
    <xf numFmtId="0" fontId="30" fillId="0" borderId="0"/>
    <xf numFmtId="0" fontId="30" fillId="0" borderId="0"/>
    <xf numFmtId="0" fontId="5" fillId="0" borderId="0"/>
    <xf numFmtId="0" fontId="30" fillId="0" borderId="0"/>
    <xf numFmtId="0" fontId="5" fillId="0" borderId="0"/>
    <xf numFmtId="0" fontId="5" fillId="0" borderId="0"/>
    <xf numFmtId="0" fontId="5" fillId="0" borderId="0"/>
    <xf numFmtId="0" fontId="5" fillId="0" borderId="0"/>
    <xf numFmtId="0" fontId="30" fillId="0" borderId="0"/>
    <xf numFmtId="0" fontId="30" fillId="0" borderId="0"/>
    <xf numFmtId="0" fontId="5" fillId="0" borderId="0"/>
    <xf numFmtId="0" fontId="5" fillId="0" borderId="0"/>
    <xf numFmtId="0" fontId="5" fillId="0" borderId="0"/>
    <xf numFmtId="0" fontId="5" fillId="0" borderId="0"/>
    <xf numFmtId="0" fontId="28" fillId="0" borderId="0">
      <alignment vertical="center"/>
    </xf>
    <xf numFmtId="0" fontId="5"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5" fillId="0" borderId="0"/>
    <xf numFmtId="0" fontId="28" fillId="0" borderId="0">
      <alignment vertical="center"/>
    </xf>
    <xf numFmtId="0" fontId="28" fillId="0" borderId="0">
      <alignment vertical="center"/>
    </xf>
    <xf numFmtId="0" fontId="5" fillId="0" borderId="0"/>
    <xf numFmtId="0" fontId="28" fillId="0" borderId="0">
      <alignment vertical="center"/>
    </xf>
    <xf numFmtId="0" fontId="28" fillId="0" borderId="0">
      <alignment vertical="center"/>
    </xf>
    <xf numFmtId="0" fontId="5" fillId="0" borderId="0"/>
    <xf numFmtId="0" fontId="28" fillId="0" borderId="0">
      <alignment vertical="center"/>
    </xf>
    <xf numFmtId="0" fontId="28" fillId="0" borderId="0">
      <alignment vertical="center"/>
    </xf>
    <xf numFmtId="0" fontId="5" fillId="0" borderId="0"/>
    <xf numFmtId="0" fontId="28" fillId="0" borderId="0">
      <alignment vertical="center"/>
    </xf>
    <xf numFmtId="0" fontId="5" fillId="0" borderId="0"/>
    <xf numFmtId="0" fontId="5" fillId="0" borderId="0"/>
    <xf numFmtId="0" fontId="5" fillId="0" borderId="0"/>
    <xf numFmtId="0" fontId="28" fillId="0" borderId="0">
      <alignment vertical="center"/>
    </xf>
    <xf numFmtId="0" fontId="5" fillId="0" borderId="0"/>
    <xf numFmtId="0" fontId="5" fillId="0" borderId="0"/>
    <xf numFmtId="0" fontId="28" fillId="0" borderId="0">
      <alignment vertical="center"/>
    </xf>
    <xf numFmtId="0" fontId="5" fillId="0" borderId="0"/>
    <xf numFmtId="0" fontId="5" fillId="0" borderId="0"/>
    <xf numFmtId="0" fontId="28" fillId="0" borderId="0">
      <alignment vertical="center"/>
    </xf>
    <xf numFmtId="0" fontId="5" fillId="0" borderId="0"/>
    <xf numFmtId="0" fontId="5"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5" fillId="0" borderId="0"/>
    <xf numFmtId="0" fontId="28" fillId="0" borderId="0">
      <alignment vertical="center"/>
    </xf>
    <xf numFmtId="0" fontId="28" fillId="0" borderId="0">
      <alignment vertical="center"/>
    </xf>
    <xf numFmtId="0" fontId="5" fillId="0" borderId="0"/>
    <xf numFmtId="0" fontId="28" fillId="0" borderId="0">
      <alignment vertical="center"/>
    </xf>
    <xf numFmtId="0" fontId="28" fillId="0" borderId="0">
      <alignment vertical="center"/>
    </xf>
    <xf numFmtId="0" fontId="5" fillId="0" borderId="0"/>
    <xf numFmtId="0" fontId="28" fillId="0" borderId="0">
      <alignment vertical="center"/>
    </xf>
    <xf numFmtId="0" fontId="28" fillId="0" borderId="0">
      <alignment vertical="center"/>
    </xf>
    <xf numFmtId="0" fontId="5"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5" fillId="0" borderId="0"/>
    <xf numFmtId="0" fontId="28" fillId="0" borderId="0">
      <alignment vertical="center"/>
    </xf>
    <xf numFmtId="0" fontId="28" fillId="0" borderId="0">
      <alignment vertical="center"/>
    </xf>
    <xf numFmtId="0" fontId="5" fillId="0" borderId="0"/>
    <xf numFmtId="0" fontId="28" fillId="0" borderId="0">
      <alignment vertical="center"/>
    </xf>
    <xf numFmtId="0" fontId="28" fillId="0" borderId="0">
      <alignment vertical="center"/>
    </xf>
    <xf numFmtId="0" fontId="5" fillId="0" borderId="0"/>
    <xf numFmtId="0" fontId="28" fillId="0" borderId="0">
      <alignment vertical="center"/>
    </xf>
    <xf numFmtId="0" fontId="28" fillId="0" borderId="0">
      <alignment vertical="center"/>
    </xf>
    <xf numFmtId="0" fontId="5" fillId="0" borderId="0"/>
    <xf numFmtId="0" fontId="28" fillId="0" borderId="0">
      <alignment vertical="center"/>
    </xf>
    <xf numFmtId="0" fontId="5" fillId="0" borderId="0"/>
    <xf numFmtId="0" fontId="5"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5" fillId="0" borderId="0"/>
    <xf numFmtId="0" fontId="5" fillId="0" borderId="0"/>
    <xf numFmtId="0" fontId="28" fillId="0" borderId="0">
      <alignment vertical="center"/>
    </xf>
    <xf numFmtId="0" fontId="5" fillId="0" borderId="0"/>
    <xf numFmtId="0" fontId="5" fillId="0" borderId="0"/>
    <xf numFmtId="0" fontId="5" fillId="0" borderId="0"/>
    <xf numFmtId="0" fontId="5" fillId="0" borderId="0"/>
    <xf numFmtId="0" fontId="30" fillId="0" borderId="0">
      <alignment vertical="center"/>
    </xf>
    <xf numFmtId="0" fontId="5" fillId="0" borderId="0"/>
    <xf numFmtId="0" fontId="28" fillId="0" borderId="0">
      <alignment vertical="center"/>
    </xf>
    <xf numFmtId="0" fontId="5" fillId="0" borderId="0"/>
    <xf numFmtId="0" fontId="30" fillId="0" borderId="0">
      <alignment vertical="center"/>
    </xf>
    <xf numFmtId="0" fontId="28" fillId="0" borderId="0">
      <alignment vertical="center"/>
    </xf>
    <xf numFmtId="0" fontId="5" fillId="0" borderId="0"/>
    <xf numFmtId="0" fontId="28" fillId="0" borderId="0">
      <alignment vertical="center"/>
    </xf>
    <xf numFmtId="0" fontId="30" fillId="0" borderId="0"/>
    <xf numFmtId="0" fontId="30" fillId="0" borderId="0"/>
    <xf numFmtId="0" fontId="5" fillId="0" borderId="0"/>
    <xf numFmtId="0" fontId="5" fillId="0" borderId="0">
      <alignment vertical="center"/>
    </xf>
    <xf numFmtId="0" fontId="5" fillId="0" borderId="0"/>
    <xf numFmtId="0" fontId="5" fillId="0" borderId="0">
      <alignment vertical="center"/>
    </xf>
    <xf numFmtId="0" fontId="5" fillId="0" borderId="0"/>
    <xf numFmtId="0" fontId="5" fillId="0" borderId="0"/>
    <xf numFmtId="0" fontId="5" fillId="0" borderId="0"/>
    <xf numFmtId="0" fontId="5" fillId="0" borderId="0"/>
    <xf numFmtId="0" fontId="2" fillId="0" borderId="0"/>
    <xf numFmtId="0" fontId="5" fillId="0" borderId="0"/>
    <xf numFmtId="0" fontId="30" fillId="0" borderId="0"/>
    <xf numFmtId="0" fontId="30" fillId="0" borderId="0"/>
    <xf numFmtId="0" fontId="30" fillId="0" borderId="0"/>
    <xf numFmtId="0" fontId="5" fillId="0" borderId="0"/>
    <xf numFmtId="0" fontId="5" fillId="0" borderId="0"/>
    <xf numFmtId="0" fontId="5" fillId="0" borderId="0"/>
    <xf numFmtId="0" fontId="5" fillId="0" borderId="0"/>
    <xf numFmtId="0" fontId="28" fillId="0" borderId="0">
      <alignment vertical="center"/>
    </xf>
    <xf numFmtId="0" fontId="5" fillId="0" borderId="0"/>
    <xf numFmtId="0" fontId="5" fillId="0" borderId="0"/>
    <xf numFmtId="0" fontId="5" fillId="0" borderId="0"/>
    <xf numFmtId="0" fontId="5" fillId="0" borderId="0"/>
    <xf numFmtId="0" fontId="30" fillId="0" borderId="0">
      <alignment vertical="center"/>
    </xf>
    <xf numFmtId="0" fontId="30" fillId="0" borderId="0"/>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xf numFmtId="0" fontId="5" fillId="0" borderId="0"/>
    <xf numFmtId="0" fontId="5" fillId="0" borderId="0"/>
    <xf numFmtId="0" fontId="5" fillId="0" borderId="0"/>
    <xf numFmtId="0" fontId="30" fillId="0" borderId="0"/>
    <xf numFmtId="0" fontId="30" fillId="0" borderId="0"/>
    <xf numFmtId="0" fontId="5" fillId="0" borderId="0"/>
    <xf numFmtId="0" fontId="5" fillId="0" borderId="0"/>
    <xf numFmtId="0" fontId="5" fillId="0" borderId="0"/>
    <xf numFmtId="0" fontId="5" fillId="0" borderId="0"/>
    <xf numFmtId="0" fontId="30" fillId="0" borderId="0"/>
    <xf numFmtId="0" fontId="30" fillId="0" borderId="0"/>
    <xf numFmtId="0" fontId="5" fillId="0" borderId="0"/>
    <xf numFmtId="0" fontId="30" fillId="0" borderId="0"/>
    <xf numFmtId="0" fontId="30" fillId="0" borderId="0"/>
    <xf numFmtId="0" fontId="28" fillId="0" borderId="0">
      <alignment vertical="center"/>
    </xf>
    <xf numFmtId="0" fontId="5" fillId="0" borderId="0"/>
    <xf numFmtId="0" fontId="5" fillId="0" borderId="0"/>
    <xf numFmtId="0" fontId="30" fillId="0" borderId="0"/>
    <xf numFmtId="0" fontId="30" fillId="0" borderId="0"/>
    <xf numFmtId="0" fontId="30" fillId="0" borderId="0"/>
    <xf numFmtId="0" fontId="30" fillId="0" borderId="0"/>
    <xf numFmtId="0" fontId="5" fillId="0" borderId="0"/>
    <xf numFmtId="0" fontId="5" fillId="0" borderId="0"/>
    <xf numFmtId="0" fontId="30" fillId="0" borderId="0"/>
    <xf numFmtId="0" fontId="5" fillId="0" borderId="0"/>
    <xf numFmtId="0" fontId="5" fillId="0" borderId="0"/>
    <xf numFmtId="0" fontId="5" fillId="0" borderId="0"/>
    <xf numFmtId="0" fontId="30" fillId="0" borderId="0"/>
    <xf numFmtId="0" fontId="5" fillId="0" borderId="0"/>
    <xf numFmtId="0" fontId="30" fillId="0" borderId="0"/>
    <xf numFmtId="0" fontId="5" fillId="0" borderId="0"/>
    <xf numFmtId="0" fontId="5" fillId="0" borderId="0"/>
    <xf numFmtId="0" fontId="5" fillId="0" borderId="0"/>
    <xf numFmtId="0" fontId="5" fillId="0" borderId="0"/>
    <xf numFmtId="0" fontId="30" fillId="0" borderId="0"/>
    <xf numFmtId="0" fontId="30" fillId="0" borderId="0"/>
    <xf numFmtId="0" fontId="5" fillId="0" borderId="0"/>
    <xf numFmtId="0" fontId="30" fillId="0" borderId="0"/>
    <xf numFmtId="0" fontId="5" fillId="0" borderId="0"/>
    <xf numFmtId="0" fontId="5" fillId="0" borderId="0"/>
    <xf numFmtId="0" fontId="5" fillId="0" borderId="0"/>
    <xf numFmtId="0" fontId="5" fillId="0" borderId="0"/>
    <xf numFmtId="0" fontId="5"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5" fillId="0" borderId="0"/>
    <xf numFmtId="0" fontId="5" fillId="0" borderId="0"/>
    <xf numFmtId="0" fontId="30" fillId="0" borderId="0"/>
    <xf numFmtId="0" fontId="5" fillId="0" borderId="0"/>
    <xf numFmtId="0" fontId="5" fillId="0" borderId="0"/>
    <xf numFmtId="0" fontId="5" fillId="0" borderId="0"/>
    <xf numFmtId="0" fontId="5" fillId="0" borderId="0"/>
    <xf numFmtId="0" fontId="30" fillId="0" borderId="0"/>
    <xf numFmtId="0" fontId="5" fillId="0" borderId="0"/>
    <xf numFmtId="0" fontId="5" fillId="0" borderId="0"/>
    <xf numFmtId="0" fontId="30" fillId="0" borderId="0">
      <alignment vertical="center"/>
    </xf>
    <xf numFmtId="0" fontId="28" fillId="0" borderId="0">
      <alignment vertical="center"/>
    </xf>
    <xf numFmtId="0" fontId="30" fillId="0" borderId="0"/>
    <xf numFmtId="0" fontId="30" fillId="0" borderId="0"/>
    <xf numFmtId="0" fontId="5" fillId="0" borderId="0"/>
    <xf numFmtId="0" fontId="30" fillId="0" borderId="0"/>
    <xf numFmtId="0" fontId="30" fillId="0" borderId="0"/>
    <xf numFmtId="0" fontId="30" fillId="0" borderId="0"/>
    <xf numFmtId="0" fontId="30" fillId="0" borderId="0"/>
    <xf numFmtId="0" fontId="5" fillId="0" borderId="0"/>
    <xf numFmtId="0" fontId="5" fillId="0" borderId="0"/>
    <xf numFmtId="0" fontId="30" fillId="0" borderId="0"/>
    <xf numFmtId="0" fontId="5" fillId="0" borderId="0"/>
    <xf numFmtId="0" fontId="30" fillId="0" borderId="0"/>
    <xf numFmtId="0" fontId="30" fillId="0" borderId="0"/>
    <xf numFmtId="0" fontId="5" fillId="0" borderId="0"/>
    <xf numFmtId="0" fontId="30" fillId="0" borderId="0">
      <alignment vertical="center"/>
    </xf>
    <xf numFmtId="0" fontId="30" fillId="0" borderId="0"/>
    <xf numFmtId="0" fontId="30" fillId="0" borderId="0"/>
    <xf numFmtId="0" fontId="30" fillId="0" borderId="0"/>
    <xf numFmtId="0" fontId="30" fillId="0" borderId="0"/>
    <xf numFmtId="0" fontId="5" fillId="0" borderId="0"/>
    <xf numFmtId="0" fontId="5" fillId="0" borderId="0"/>
    <xf numFmtId="0" fontId="30" fillId="0" borderId="0"/>
    <xf numFmtId="0" fontId="5" fillId="0" borderId="0"/>
    <xf numFmtId="0" fontId="5" fillId="0" borderId="0"/>
    <xf numFmtId="0" fontId="28" fillId="0" borderId="0">
      <alignment vertical="center"/>
    </xf>
    <xf numFmtId="0" fontId="30" fillId="0" borderId="0"/>
    <xf numFmtId="0" fontId="30" fillId="0" borderId="0"/>
    <xf numFmtId="0" fontId="28" fillId="0" borderId="0">
      <alignment vertical="center"/>
    </xf>
    <xf numFmtId="0" fontId="30" fillId="0" borderId="0"/>
    <xf numFmtId="0" fontId="30" fillId="0" borderId="0"/>
    <xf numFmtId="0" fontId="30" fillId="0" borderId="0"/>
    <xf numFmtId="0" fontId="30" fillId="0" borderId="0"/>
    <xf numFmtId="0" fontId="30" fillId="0" borderId="0">
      <alignment vertical="center"/>
    </xf>
    <xf numFmtId="0" fontId="30" fillId="0" borderId="0"/>
    <xf numFmtId="0" fontId="30" fillId="0" borderId="0">
      <alignment vertical="center"/>
    </xf>
    <xf numFmtId="0" fontId="30" fillId="0" borderId="0"/>
    <xf numFmtId="0" fontId="30" fillId="0" borderId="0"/>
    <xf numFmtId="0" fontId="30" fillId="0" borderId="0"/>
    <xf numFmtId="0" fontId="30" fillId="0" borderId="0"/>
    <xf numFmtId="0" fontId="30" fillId="0" borderId="0">
      <alignment vertical="center"/>
    </xf>
    <xf numFmtId="0" fontId="30" fillId="0" borderId="0">
      <alignment vertical="center"/>
    </xf>
    <xf numFmtId="0" fontId="30" fillId="0" borderId="0"/>
    <xf numFmtId="0" fontId="30" fillId="0" borderId="0">
      <alignment vertical="center"/>
    </xf>
    <xf numFmtId="0" fontId="30" fillId="0" borderId="0"/>
    <xf numFmtId="0" fontId="30" fillId="0" borderId="0"/>
    <xf numFmtId="0" fontId="30" fillId="0" borderId="0"/>
    <xf numFmtId="0" fontId="30" fillId="0" borderId="0">
      <alignment vertical="center"/>
    </xf>
    <xf numFmtId="0" fontId="5" fillId="0" borderId="0"/>
    <xf numFmtId="0" fontId="28" fillId="0" borderId="0">
      <alignment vertical="center"/>
    </xf>
    <xf numFmtId="0" fontId="5" fillId="0" borderId="0"/>
    <xf numFmtId="0" fontId="5" fillId="0" borderId="0"/>
    <xf numFmtId="0" fontId="5" fillId="0" borderId="0"/>
    <xf numFmtId="0" fontId="5" fillId="0" borderId="0"/>
    <xf numFmtId="0" fontId="28" fillId="0" borderId="0">
      <alignment vertical="center"/>
    </xf>
    <xf numFmtId="0" fontId="28" fillId="0" borderId="0">
      <alignment vertical="center"/>
    </xf>
    <xf numFmtId="0" fontId="28" fillId="0" borderId="0">
      <alignment vertical="center"/>
    </xf>
    <xf numFmtId="0" fontId="30" fillId="0" borderId="0"/>
    <xf numFmtId="0" fontId="5" fillId="0" borderId="0"/>
    <xf numFmtId="0" fontId="3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0" fillId="0" borderId="0"/>
    <xf numFmtId="0" fontId="30" fillId="0" borderId="0"/>
    <xf numFmtId="0" fontId="30" fillId="0" borderId="0"/>
    <xf numFmtId="0" fontId="30" fillId="0" borderId="0"/>
    <xf numFmtId="0" fontId="5" fillId="0" borderId="0"/>
    <xf numFmtId="0" fontId="5" fillId="0" borderId="0"/>
    <xf numFmtId="0" fontId="30" fillId="0" borderId="0"/>
    <xf numFmtId="0" fontId="30" fillId="0" borderId="0"/>
    <xf numFmtId="0" fontId="30" fillId="0" borderId="0"/>
    <xf numFmtId="0" fontId="30" fillId="0" borderId="0"/>
    <xf numFmtId="0" fontId="5" fillId="0" borderId="0"/>
    <xf numFmtId="0" fontId="5" fillId="0" borderId="0"/>
    <xf numFmtId="0" fontId="30" fillId="0" borderId="0"/>
    <xf numFmtId="0" fontId="5" fillId="0" borderId="0"/>
    <xf numFmtId="0" fontId="30" fillId="0" borderId="0"/>
    <xf numFmtId="0" fontId="5" fillId="0" borderId="0"/>
    <xf numFmtId="0" fontId="5" fillId="0" borderId="0"/>
    <xf numFmtId="0" fontId="5" fillId="0" borderId="0"/>
    <xf numFmtId="0" fontId="5" fillId="0" borderId="0"/>
    <xf numFmtId="0" fontId="30" fillId="0" borderId="0"/>
    <xf numFmtId="0" fontId="30" fillId="0" borderId="0"/>
    <xf numFmtId="0" fontId="5" fillId="0" borderId="0"/>
    <xf numFmtId="0" fontId="30" fillId="0" borderId="0"/>
    <xf numFmtId="0" fontId="5" fillId="0" borderId="0"/>
    <xf numFmtId="0" fontId="5" fillId="0" borderId="0"/>
    <xf numFmtId="0" fontId="30" fillId="0" borderId="0"/>
    <xf numFmtId="0" fontId="30" fillId="0" borderId="0"/>
    <xf numFmtId="0" fontId="30" fillId="0" borderId="0"/>
    <xf numFmtId="0" fontId="5" fillId="0" borderId="0">
      <alignment vertical="center"/>
    </xf>
    <xf numFmtId="0" fontId="28" fillId="0" borderId="0">
      <alignment vertical="center"/>
    </xf>
    <xf numFmtId="0" fontId="5" fillId="0" borderId="0"/>
    <xf numFmtId="0" fontId="30" fillId="0" borderId="0"/>
    <xf numFmtId="0" fontId="5" fillId="0" borderId="0"/>
    <xf numFmtId="0" fontId="5" fillId="0" borderId="0"/>
    <xf numFmtId="0" fontId="5"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5" fillId="0" borderId="0"/>
    <xf numFmtId="0" fontId="5" fillId="0" borderId="0"/>
    <xf numFmtId="0" fontId="5" fillId="0" borderId="0"/>
    <xf numFmtId="0" fontId="5" fillId="0" borderId="0"/>
    <xf numFmtId="0" fontId="30" fillId="0" borderId="0"/>
    <xf numFmtId="0" fontId="5" fillId="0" borderId="0"/>
    <xf numFmtId="0" fontId="5" fillId="0" borderId="0"/>
    <xf numFmtId="0" fontId="5" fillId="0" borderId="0"/>
    <xf numFmtId="0" fontId="5" fillId="0" borderId="0"/>
    <xf numFmtId="0" fontId="30" fillId="0" borderId="0"/>
    <xf numFmtId="0" fontId="30" fillId="0" borderId="0"/>
    <xf numFmtId="0" fontId="5" fillId="0" borderId="0"/>
    <xf numFmtId="0" fontId="5" fillId="0" borderId="0">
      <alignment vertical="center"/>
    </xf>
    <xf numFmtId="0" fontId="5" fillId="0" borderId="0"/>
    <xf numFmtId="0" fontId="30" fillId="0" borderId="0"/>
    <xf numFmtId="0" fontId="5" fillId="0" borderId="0"/>
    <xf numFmtId="0" fontId="5" fillId="0" borderId="0"/>
    <xf numFmtId="0" fontId="30" fillId="0" borderId="0"/>
    <xf numFmtId="0" fontId="30" fillId="0" borderId="0"/>
    <xf numFmtId="0" fontId="30" fillId="0" borderId="0"/>
    <xf numFmtId="0" fontId="29" fillId="0" borderId="0">
      <alignment vertical="center"/>
    </xf>
    <xf numFmtId="0" fontId="30" fillId="0" borderId="0"/>
    <xf numFmtId="0" fontId="29" fillId="0" borderId="0">
      <alignment vertical="center"/>
    </xf>
    <xf numFmtId="0" fontId="29" fillId="0" borderId="0">
      <alignment vertical="center"/>
    </xf>
    <xf numFmtId="0" fontId="29" fillId="0" borderId="0">
      <alignment vertical="center"/>
    </xf>
    <xf numFmtId="0" fontId="29" fillId="0" borderId="0">
      <alignment vertical="center"/>
    </xf>
    <xf numFmtId="0" fontId="30" fillId="0" borderId="0"/>
    <xf numFmtId="0" fontId="30" fillId="0" borderId="0"/>
    <xf numFmtId="0" fontId="29" fillId="0" borderId="0">
      <alignment vertical="center"/>
    </xf>
    <xf numFmtId="0" fontId="30" fillId="0" borderId="0"/>
    <xf numFmtId="0" fontId="29" fillId="0" borderId="0">
      <alignment vertical="center"/>
    </xf>
    <xf numFmtId="0" fontId="29" fillId="0" borderId="0">
      <alignment vertical="center"/>
    </xf>
    <xf numFmtId="0" fontId="30" fillId="0" borderId="0"/>
    <xf numFmtId="0" fontId="29" fillId="0" borderId="0">
      <alignment vertical="center"/>
    </xf>
    <xf numFmtId="0" fontId="30" fillId="0" borderId="0"/>
    <xf numFmtId="0" fontId="29" fillId="0" borderId="0">
      <alignment vertical="center"/>
    </xf>
    <xf numFmtId="0" fontId="29" fillId="0" borderId="0">
      <alignment vertical="center"/>
    </xf>
    <xf numFmtId="0" fontId="29" fillId="0" borderId="0">
      <alignment vertical="center"/>
    </xf>
    <xf numFmtId="0" fontId="29" fillId="0" borderId="0">
      <alignment vertical="center"/>
    </xf>
    <xf numFmtId="0" fontId="30" fillId="0" borderId="0"/>
    <xf numFmtId="0" fontId="30" fillId="0" borderId="0"/>
    <xf numFmtId="0" fontId="29" fillId="0" borderId="0">
      <alignment vertical="center"/>
    </xf>
    <xf numFmtId="0" fontId="30" fillId="0" borderId="0"/>
    <xf numFmtId="0" fontId="29" fillId="0" borderId="0">
      <alignment vertical="center"/>
    </xf>
    <xf numFmtId="0" fontId="29" fillId="0" borderId="0">
      <alignment vertical="center"/>
    </xf>
    <xf numFmtId="0" fontId="30" fillId="0" borderId="0"/>
    <xf numFmtId="0" fontId="29" fillId="0" borderId="0">
      <alignment vertical="center"/>
    </xf>
    <xf numFmtId="0" fontId="30" fillId="0" borderId="0"/>
    <xf numFmtId="0" fontId="29" fillId="0" borderId="0">
      <alignment vertical="center"/>
    </xf>
    <xf numFmtId="0" fontId="29" fillId="0" borderId="0">
      <alignment vertical="center"/>
    </xf>
    <xf numFmtId="0" fontId="29" fillId="0" borderId="0">
      <alignment vertical="center"/>
    </xf>
    <xf numFmtId="0" fontId="29" fillId="0" borderId="0">
      <alignment vertical="center"/>
    </xf>
    <xf numFmtId="0" fontId="30" fillId="0" borderId="0"/>
    <xf numFmtId="0" fontId="30" fillId="0" borderId="0"/>
    <xf numFmtId="0" fontId="29" fillId="0" borderId="0">
      <alignment vertical="center"/>
    </xf>
    <xf numFmtId="0" fontId="30" fillId="0" borderId="0"/>
    <xf numFmtId="0" fontId="29" fillId="0" borderId="0">
      <alignment vertical="center"/>
    </xf>
    <xf numFmtId="0" fontId="29" fillId="0" borderId="0">
      <alignment vertical="center"/>
    </xf>
    <xf numFmtId="0" fontId="30" fillId="0" borderId="0"/>
    <xf numFmtId="0" fontId="5" fillId="0" borderId="0"/>
    <xf numFmtId="0" fontId="30" fillId="0" borderId="0"/>
    <xf numFmtId="0" fontId="30" fillId="0" borderId="0"/>
    <xf numFmtId="0" fontId="30" fillId="0" borderId="0"/>
    <xf numFmtId="0" fontId="30" fillId="0" borderId="0"/>
    <xf numFmtId="0" fontId="5" fillId="0" borderId="0"/>
    <xf numFmtId="0" fontId="5" fillId="0" borderId="0"/>
    <xf numFmtId="0" fontId="30" fillId="0" borderId="0"/>
    <xf numFmtId="0" fontId="30" fillId="0" borderId="0"/>
    <xf numFmtId="0" fontId="30" fillId="0" borderId="0"/>
    <xf numFmtId="0" fontId="28" fillId="0" borderId="0">
      <alignment vertical="center"/>
    </xf>
    <xf numFmtId="0" fontId="30" fillId="0" borderId="0"/>
    <xf numFmtId="0" fontId="5" fillId="0" borderId="0"/>
    <xf numFmtId="0" fontId="28" fillId="0" borderId="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28" fillId="0" borderId="0">
      <alignment vertical="center"/>
    </xf>
    <xf numFmtId="0" fontId="5" fillId="0" borderId="0"/>
    <xf numFmtId="0" fontId="5" fillId="0" borderId="0"/>
    <xf numFmtId="0" fontId="28" fillId="0" borderId="0">
      <alignment vertical="center"/>
    </xf>
    <xf numFmtId="0" fontId="5" fillId="0" borderId="0"/>
    <xf numFmtId="0" fontId="5" fillId="0" borderId="0"/>
    <xf numFmtId="0" fontId="28" fillId="0" borderId="0">
      <alignment vertical="center"/>
    </xf>
    <xf numFmtId="0" fontId="5" fillId="0" borderId="0"/>
    <xf numFmtId="0" fontId="5" fillId="0" borderId="0"/>
    <xf numFmtId="0" fontId="28" fillId="0" borderId="0">
      <alignment vertical="center"/>
    </xf>
    <xf numFmtId="0" fontId="5" fillId="0" borderId="0"/>
    <xf numFmtId="0" fontId="28" fillId="0" borderId="0">
      <alignment vertical="center"/>
    </xf>
    <xf numFmtId="0" fontId="28" fillId="0" borderId="0">
      <alignment vertical="center"/>
    </xf>
    <xf numFmtId="0" fontId="28" fillId="0" borderId="0">
      <alignment vertical="center"/>
    </xf>
    <xf numFmtId="0" fontId="5" fillId="0" borderId="0"/>
    <xf numFmtId="0" fontId="28" fillId="0" borderId="0">
      <alignment vertical="center"/>
    </xf>
    <xf numFmtId="0" fontId="28" fillId="0" borderId="0">
      <alignment vertical="center"/>
    </xf>
    <xf numFmtId="0" fontId="5" fillId="0" borderId="0"/>
    <xf numFmtId="0" fontId="28" fillId="0" borderId="0">
      <alignment vertical="center"/>
    </xf>
    <xf numFmtId="0" fontId="28" fillId="0" borderId="0">
      <alignment vertical="center"/>
    </xf>
    <xf numFmtId="0" fontId="5" fillId="0" borderId="0"/>
    <xf numFmtId="0" fontId="28" fillId="0" borderId="0">
      <alignment vertical="center"/>
    </xf>
    <xf numFmtId="0" fontId="28" fillId="0" borderId="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28" fillId="0" borderId="0">
      <alignment vertical="center"/>
    </xf>
    <xf numFmtId="0" fontId="5" fillId="0" borderId="0"/>
    <xf numFmtId="0" fontId="5" fillId="0" borderId="0"/>
    <xf numFmtId="0" fontId="28" fillId="0" borderId="0">
      <alignment vertical="center"/>
    </xf>
    <xf numFmtId="0" fontId="5" fillId="0" borderId="0"/>
    <xf numFmtId="0" fontId="5" fillId="0" borderId="0"/>
    <xf numFmtId="0" fontId="28" fillId="0" borderId="0">
      <alignment vertical="center"/>
    </xf>
    <xf numFmtId="0" fontId="5" fillId="0" borderId="0"/>
    <xf numFmtId="0" fontId="5" fillId="0" borderId="0"/>
    <xf numFmtId="0" fontId="28" fillId="0" borderId="0">
      <alignment vertical="center"/>
    </xf>
    <xf numFmtId="0" fontId="5" fillId="0" borderId="0"/>
    <xf numFmtId="0" fontId="30" fillId="0" borderId="0"/>
    <xf numFmtId="0" fontId="5" fillId="0" borderId="0"/>
    <xf numFmtId="0" fontId="5" fillId="0" borderId="0"/>
    <xf numFmtId="0" fontId="30" fillId="0" borderId="0">
      <alignment vertical="center"/>
    </xf>
    <xf numFmtId="0" fontId="5" fillId="0" borderId="0"/>
    <xf numFmtId="0" fontId="30" fillId="0" borderId="0"/>
    <xf numFmtId="0" fontId="5" fillId="0" borderId="0"/>
    <xf numFmtId="0" fontId="5" fillId="0" borderId="0"/>
    <xf numFmtId="0" fontId="30" fillId="0" borderId="0"/>
    <xf numFmtId="0" fontId="30" fillId="0" borderId="0">
      <alignment vertical="center"/>
    </xf>
    <xf numFmtId="0" fontId="30" fillId="0" borderId="0"/>
    <xf numFmtId="0" fontId="5" fillId="0" borderId="0"/>
    <xf numFmtId="0" fontId="5" fillId="0" borderId="0"/>
    <xf numFmtId="0" fontId="5" fillId="0" borderId="0"/>
    <xf numFmtId="0" fontId="5" fillId="0" borderId="0"/>
    <xf numFmtId="0" fontId="5" fillId="0" borderId="0"/>
    <xf numFmtId="0" fontId="5" fillId="0" borderId="0"/>
    <xf numFmtId="0" fontId="28" fillId="0" borderId="0">
      <alignment vertical="center"/>
    </xf>
    <xf numFmtId="0" fontId="5" fillId="0" borderId="0"/>
    <xf numFmtId="0" fontId="5" fillId="0" borderId="0"/>
    <xf numFmtId="0" fontId="28" fillId="0" borderId="0">
      <alignment vertical="center"/>
    </xf>
    <xf numFmtId="0" fontId="5" fillId="0" borderId="0"/>
    <xf numFmtId="0" fontId="5" fillId="0" borderId="0"/>
    <xf numFmtId="0" fontId="28" fillId="0" borderId="0">
      <alignment vertical="center"/>
    </xf>
    <xf numFmtId="0" fontId="5" fillId="0" borderId="0"/>
    <xf numFmtId="0" fontId="5" fillId="0" borderId="0"/>
    <xf numFmtId="0" fontId="28" fillId="0" borderId="0">
      <alignment vertical="center"/>
    </xf>
    <xf numFmtId="0" fontId="5" fillId="0" borderId="0"/>
    <xf numFmtId="0" fontId="28" fillId="0" borderId="0">
      <alignment vertical="center"/>
    </xf>
    <xf numFmtId="0" fontId="30" fillId="0" borderId="0"/>
    <xf numFmtId="0" fontId="30" fillId="0" borderId="0"/>
    <xf numFmtId="0" fontId="28" fillId="0" borderId="0">
      <alignment vertical="center"/>
    </xf>
    <xf numFmtId="0" fontId="5" fillId="0" borderId="0"/>
    <xf numFmtId="0" fontId="30" fillId="0" borderId="0"/>
    <xf numFmtId="0" fontId="30" fillId="0" borderId="0"/>
    <xf numFmtId="0" fontId="5" fillId="0" borderId="0"/>
    <xf numFmtId="0" fontId="5" fillId="0" borderId="0"/>
    <xf numFmtId="0" fontId="5" fillId="0" borderId="0"/>
    <xf numFmtId="0" fontId="28" fillId="0" borderId="0">
      <alignment vertical="center"/>
    </xf>
    <xf numFmtId="0" fontId="30" fillId="0" borderId="0"/>
    <xf numFmtId="0" fontId="30" fillId="0" borderId="0"/>
    <xf numFmtId="0" fontId="5" fillId="0" borderId="0"/>
    <xf numFmtId="0" fontId="5" fillId="0" borderId="0"/>
    <xf numFmtId="0" fontId="5" fillId="0" borderId="0"/>
    <xf numFmtId="0" fontId="5" fillId="0" borderId="0"/>
    <xf numFmtId="0" fontId="28" fillId="0" borderId="0">
      <alignment vertical="center"/>
    </xf>
    <xf numFmtId="0" fontId="30" fillId="0" borderId="0">
      <alignment vertical="center"/>
    </xf>
    <xf numFmtId="0" fontId="28" fillId="0" borderId="0">
      <alignment vertical="center"/>
    </xf>
    <xf numFmtId="0" fontId="30" fillId="0" borderId="0"/>
    <xf numFmtId="0" fontId="30" fillId="0" borderId="0">
      <alignment vertical="center"/>
    </xf>
    <xf numFmtId="0" fontId="28" fillId="0" borderId="0">
      <alignment vertical="center"/>
    </xf>
    <xf numFmtId="0" fontId="30" fillId="0" borderId="0"/>
    <xf numFmtId="0" fontId="28" fillId="0" borderId="0">
      <alignment vertical="center"/>
    </xf>
    <xf numFmtId="0" fontId="30" fillId="0" borderId="0"/>
    <xf numFmtId="0" fontId="28" fillId="0" borderId="0">
      <alignment vertical="center"/>
    </xf>
    <xf numFmtId="0" fontId="30" fillId="0" borderId="0"/>
    <xf numFmtId="0" fontId="30" fillId="0" borderId="0"/>
    <xf numFmtId="0" fontId="28" fillId="0" borderId="0">
      <alignment vertical="center"/>
    </xf>
    <xf numFmtId="0" fontId="30" fillId="0" borderId="0"/>
    <xf numFmtId="0" fontId="5" fillId="0" borderId="0"/>
    <xf numFmtId="0" fontId="5" fillId="0" borderId="0"/>
    <xf numFmtId="0" fontId="5" fillId="0" borderId="0"/>
    <xf numFmtId="0" fontId="30" fillId="0" borderId="0"/>
    <xf numFmtId="0" fontId="5" fillId="0" borderId="0"/>
    <xf numFmtId="0" fontId="30" fillId="0" borderId="0"/>
    <xf numFmtId="0" fontId="5" fillId="0" borderId="0"/>
    <xf numFmtId="0" fontId="30" fillId="0" borderId="0"/>
    <xf numFmtId="0" fontId="30" fillId="0" borderId="0"/>
    <xf numFmtId="0" fontId="5" fillId="0" borderId="0"/>
    <xf numFmtId="0" fontId="5" fillId="0" borderId="0"/>
    <xf numFmtId="0" fontId="5" fillId="0" borderId="0"/>
    <xf numFmtId="0" fontId="5" fillId="0" borderId="0"/>
    <xf numFmtId="0" fontId="5" fillId="0" borderId="0"/>
    <xf numFmtId="0" fontId="30" fillId="0" borderId="0"/>
    <xf numFmtId="0" fontId="30" fillId="0" borderId="0"/>
    <xf numFmtId="0" fontId="30" fillId="0" borderId="0"/>
    <xf numFmtId="0" fontId="30" fillId="0" borderId="0"/>
    <xf numFmtId="0" fontId="30" fillId="0" borderId="0"/>
    <xf numFmtId="0" fontId="30" fillId="0" borderId="0"/>
    <xf numFmtId="0" fontId="5" fillId="0" borderId="0"/>
    <xf numFmtId="0" fontId="5"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5" fillId="0" borderId="0"/>
    <xf numFmtId="0" fontId="30" fillId="0" borderId="0"/>
    <xf numFmtId="0" fontId="5" fillId="0" borderId="0"/>
    <xf numFmtId="0" fontId="30" fillId="0" borderId="0"/>
    <xf numFmtId="0" fontId="30" fillId="0" borderId="0"/>
    <xf numFmtId="0" fontId="30" fillId="0" borderId="0"/>
    <xf numFmtId="0" fontId="30" fillId="0" borderId="0"/>
    <xf numFmtId="0" fontId="5" fillId="0" borderId="0"/>
    <xf numFmtId="0" fontId="5" fillId="0" borderId="0"/>
    <xf numFmtId="0" fontId="30" fillId="0" borderId="0">
      <alignment vertical="center"/>
    </xf>
    <xf numFmtId="0" fontId="30" fillId="0" borderId="0"/>
    <xf numFmtId="0" fontId="5" fillId="0" borderId="0"/>
    <xf numFmtId="0" fontId="30" fillId="0" borderId="0"/>
    <xf numFmtId="0" fontId="30" fillId="0" borderId="0"/>
    <xf numFmtId="0" fontId="5" fillId="0" borderId="0"/>
    <xf numFmtId="0" fontId="30" fillId="0" borderId="0"/>
    <xf numFmtId="0" fontId="5" fillId="0" borderId="0"/>
    <xf numFmtId="0" fontId="30" fillId="0" borderId="0"/>
    <xf numFmtId="0" fontId="30" fillId="0" borderId="0"/>
    <xf numFmtId="0" fontId="30" fillId="0" borderId="0"/>
    <xf numFmtId="0" fontId="30" fillId="0" borderId="0"/>
    <xf numFmtId="0" fontId="5" fillId="0" borderId="0"/>
    <xf numFmtId="0" fontId="5" fillId="0" borderId="0"/>
    <xf numFmtId="0" fontId="30" fillId="0" borderId="0">
      <alignment vertical="center"/>
    </xf>
    <xf numFmtId="0" fontId="30" fillId="0" borderId="0"/>
    <xf numFmtId="0" fontId="5" fillId="0" borderId="0"/>
    <xf numFmtId="0" fontId="30" fillId="0" borderId="0"/>
    <xf numFmtId="0" fontId="30" fillId="0" borderId="0"/>
    <xf numFmtId="0" fontId="5" fillId="0" borderId="0"/>
    <xf numFmtId="0" fontId="30" fillId="0" borderId="0"/>
    <xf numFmtId="0" fontId="5" fillId="0" borderId="0"/>
    <xf numFmtId="0" fontId="30" fillId="0" borderId="0"/>
    <xf numFmtId="0" fontId="30" fillId="0" borderId="0"/>
    <xf numFmtId="0" fontId="30" fillId="0" borderId="0"/>
    <xf numFmtId="0" fontId="30" fillId="0" borderId="0"/>
    <xf numFmtId="0" fontId="5" fillId="0" borderId="0"/>
    <xf numFmtId="0" fontId="5" fillId="0" borderId="0"/>
    <xf numFmtId="0" fontId="30" fillId="0" borderId="0"/>
    <xf numFmtId="0" fontId="5" fillId="0" borderId="0"/>
    <xf numFmtId="0" fontId="30" fillId="0" borderId="0"/>
    <xf numFmtId="0" fontId="30" fillId="0" borderId="0"/>
    <xf numFmtId="0" fontId="5" fillId="0" borderId="0"/>
    <xf numFmtId="0" fontId="30" fillId="0" borderId="0"/>
    <xf numFmtId="0" fontId="5" fillId="0" borderId="0"/>
    <xf numFmtId="0" fontId="30" fillId="0" borderId="0"/>
    <xf numFmtId="0" fontId="30" fillId="0" borderId="0"/>
    <xf numFmtId="0" fontId="30" fillId="0" borderId="0"/>
    <xf numFmtId="0" fontId="30" fillId="0" borderId="0"/>
    <xf numFmtId="0" fontId="5" fillId="0" borderId="0"/>
    <xf numFmtId="0" fontId="5"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alignment vertical="center"/>
    </xf>
    <xf numFmtId="0" fontId="30" fillId="0" borderId="0"/>
    <xf numFmtId="0" fontId="30" fillId="0" borderId="0"/>
    <xf numFmtId="0" fontId="30" fillId="0" borderId="0"/>
    <xf numFmtId="0" fontId="30" fillId="0" borderId="0"/>
    <xf numFmtId="0" fontId="30" fillId="0" borderId="0">
      <alignment vertical="center"/>
    </xf>
    <xf numFmtId="0" fontId="30" fillId="0" borderId="0">
      <alignment vertical="center"/>
    </xf>
    <xf numFmtId="0" fontId="30" fillId="0" borderId="0"/>
    <xf numFmtId="0" fontId="30" fillId="0" borderId="0">
      <alignment vertical="center"/>
    </xf>
    <xf numFmtId="0" fontId="30" fillId="0" borderId="0"/>
    <xf numFmtId="0" fontId="30" fillId="0" borderId="0"/>
    <xf numFmtId="0" fontId="30" fillId="0" borderId="0">
      <alignment vertical="center"/>
    </xf>
    <xf numFmtId="0" fontId="5" fillId="0" borderId="0"/>
    <xf numFmtId="0" fontId="30" fillId="0" borderId="0"/>
    <xf numFmtId="0" fontId="5" fillId="0" borderId="0"/>
    <xf numFmtId="0" fontId="30" fillId="0" borderId="0"/>
    <xf numFmtId="0" fontId="30" fillId="0" borderId="0"/>
    <xf numFmtId="0" fontId="30" fillId="0" borderId="0"/>
    <xf numFmtId="0" fontId="30" fillId="0" borderId="0"/>
    <xf numFmtId="0" fontId="5" fillId="0" borderId="0"/>
    <xf numFmtId="0" fontId="5" fillId="0" borderId="0"/>
    <xf numFmtId="0" fontId="30" fillId="0" borderId="0"/>
    <xf numFmtId="0" fontId="5" fillId="0" borderId="0"/>
    <xf numFmtId="0" fontId="30" fillId="0" borderId="0"/>
    <xf numFmtId="0" fontId="30" fillId="0" borderId="0"/>
    <xf numFmtId="0" fontId="30" fillId="0" borderId="0">
      <alignment vertical="center"/>
    </xf>
    <xf numFmtId="0" fontId="5" fillId="0" borderId="0"/>
    <xf numFmtId="0" fontId="30" fillId="0" borderId="0"/>
    <xf numFmtId="0" fontId="5" fillId="0" borderId="0"/>
    <xf numFmtId="0" fontId="30" fillId="0" borderId="0"/>
    <xf numFmtId="0" fontId="30" fillId="0" borderId="0"/>
    <xf numFmtId="0" fontId="30" fillId="0" borderId="0"/>
    <xf numFmtId="0" fontId="30" fillId="0" borderId="0"/>
    <xf numFmtId="0" fontId="5" fillId="0" borderId="0"/>
    <xf numFmtId="0" fontId="5" fillId="0" borderId="0"/>
    <xf numFmtId="0" fontId="30" fillId="0" borderId="0"/>
    <xf numFmtId="0" fontId="5"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5" fillId="0" borderId="0"/>
    <xf numFmtId="0" fontId="30" fillId="0" borderId="0"/>
    <xf numFmtId="0" fontId="30" fillId="0" borderId="0"/>
    <xf numFmtId="0" fontId="30" fillId="0" borderId="0"/>
    <xf numFmtId="0" fontId="30" fillId="0" borderId="0"/>
    <xf numFmtId="0" fontId="30" fillId="0" borderId="0">
      <alignment vertical="center"/>
    </xf>
    <xf numFmtId="0" fontId="2" fillId="0" borderId="0"/>
    <xf numFmtId="0" fontId="5" fillId="0" borderId="0"/>
    <xf numFmtId="0" fontId="30" fillId="0" borderId="0">
      <alignment vertical="center"/>
    </xf>
    <xf numFmtId="0" fontId="5" fillId="0" borderId="0"/>
    <xf numFmtId="0" fontId="5" fillId="0" borderId="0"/>
    <xf numFmtId="0" fontId="2" fillId="0" borderId="0"/>
    <xf numFmtId="0" fontId="30" fillId="0" borderId="0"/>
    <xf numFmtId="0" fontId="5" fillId="0" borderId="0"/>
    <xf numFmtId="0" fontId="5" fillId="0" borderId="0"/>
    <xf numFmtId="0" fontId="30" fillId="0" borderId="0"/>
    <xf numFmtId="0" fontId="30" fillId="0" borderId="0"/>
    <xf numFmtId="0" fontId="30" fillId="0" borderId="0"/>
    <xf numFmtId="0" fontId="30" fillId="0" borderId="0"/>
    <xf numFmtId="0" fontId="5" fillId="0" borderId="0"/>
    <xf numFmtId="0" fontId="5" fillId="0" borderId="0"/>
    <xf numFmtId="0" fontId="30" fillId="0" borderId="0"/>
    <xf numFmtId="0" fontId="5" fillId="0" borderId="0"/>
    <xf numFmtId="0" fontId="5" fillId="0" borderId="0"/>
    <xf numFmtId="0" fontId="5" fillId="0" borderId="0"/>
    <xf numFmtId="0" fontId="30" fillId="0" borderId="0"/>
    <xf numFmtId="0" fontId="30" fillId="0" borderId="0"/>
    <xf numFmtId="0" fontId="5" fillId="0" borderId="0"/>
    <xf numFmtId="0" fontId="5" fillId="0" borderId="0"/>
    <xf numFmtId="0" fontId="5" fillId="0" borderId="0"/>
    <xf numFmtId="0" fontId="5" fillId="0" borderId="0"/>
    <xf numFmtId="0" fontId="30" fillId="0" borderId="0"/>
    <xf numFmtId="0" fontId="30" fillId="0" borderId="0"/>
    <xf numFmtId="0" fontId="5" fillId="0" borderId="0"/>
    <xf numFmtId="0" fontId="30" fillId="0" borderId="0"/>
    <xf numFmtId="0" fontId="30" fillId="0" borderId="0"/>
    <xf numFmtId="0" fontId="30" fillId="0" borderId="0"/>
    <xf numFmtId="0" fontId="5" fillId="0" borderId="0"/>
    <xf numFmtId="0" fontId="30" fillId="0" borderId="0"/>
    <xf numFmtId="0" fontId="5" fillId="0" borderId="0"/>
    <xf numFmtId="0" fontId="30" fillId="0" borderId="0"/>
    <xf numFmtId="0" fontId="30" fillId="0" borderId="0"/>
    <xf numFmtId="0" fontId="30" fillId="0" borderId="0"/>
    <xf numFmtId="0" fontId="30" fillId="0" borderId="0"/>
    <xf numFmtId="0" fontId="5" fillId="0" borderId="0"/>
    <xf numFmtId="0" fontId="5" fillId="0" borderId="0"/>
    <xf numFmtId="0" fontId="30" fillId="0" borderId="0"/>
    <xf numFmtId="0" fontId="5" fillId="0" borderId="0"/>
    <xf numFmtId="0" fontId="30" fillId="0" borderId="0"/>
    <xf numFmtId="0" fontId="30" fillId="0" borderId="0"/>
    <xf numFmtId="0" fontId="30" fillId="0" borderId="0"/>
    <xf numFmtId="0" fontId="30" fillId="0" borderId="0"/>
    <xf numFmtId="0" fontId="30"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alignment vertical="center"/>
    </xf>
    <xf numFmtId="0" fontId="5" fillId="0" borderId="0"/>
    <xf numFmtId="0" fontId="30" fillId="0" borderId="0"/>
    <xf numFmtId="0" fontId="5" fillId="0" borderId="0"/>
    <xf numFmtId="0" fontId="30" fillId="0" borderId="0"/>
    <xf numFmtId="0" fontId="5" fillId="0" borderId="0"/>
    <xf numFmtId="0" fontId="5" fillId="0" borderId="0"/>
    <xf numFmtId="0" fontId="5" fillId="0" borderId="0"/>
    <xf numFmtId="0" fontId="5" fillId="0" borderId="0"/>
    <xf numFmtId="0" fontId="30" fillId="0" borderId="0"/>
    <xf numFmtId="0" fontId="30" fillId="0" borderId="0"/>
    <xf numFmtId="0" fontId="5" fillId="0" borderId="0"/>
    <xf numFmtId="0" fontId="30" fillId="0" borderId="0"/>
    <xf numFmtId="0" fontId="5" fillId="0" borderId="0"/>
    <xf numFmtId="0" fontId="5" fillId="0" borderId="0"/>
    <xf numFmtId="0" fontId="30" fillId="0" borderId="0">
      <alignment vertical="center"/>
    </xf>
    <xf numFmtId="0" fontId="5" fillId="0" borderId="0"/>
    <xf numFmtId="0" fontId="5" fillId="0" borderId="0"/>
    <xf numFmtId="0" fontId="5"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5" fillId="0" borderId="0"/>
    <xf numFmtId="0" fontId="5" fillId="0" borderId="0"/>
    <xf numFmtId="0" fontId="5" fillId="0" borderId="0"/>
    <xf numFmtId="0" fontId="30" fillId="0" borderId="0">
      <alignment vertical="center"/>
    </xf>
    <xf numFmtId="0" fontId="5" fillId="0" borderId="0"/>
    <xf numFmtId="0" fontId="30" fillId="0" borderId="0">
      <alignment vertical="center"/>
    </xf>
    <xf numFmtId="0" fontId="5" fillId="0" borderId="0"/>
    <xf numFmtId="0" fontId="5" fillId="0" borderId="0"/>
    <xf numFmtId="0" fontId="5" fillId="0" borderId="0"/>
    <xf numFmtId="0" fontId="5" fillId="0" borderId="0"/>
    <xf numFmtId="0" fontId="30" fillId="0" borderId="0">
      <alignment vertical="center"/>
    </xf>
    <xf numFmtId="0" fontId="30" fillId="0" borderId="0">
      <alignment vertical="center"/>
    </xf>
    <xf numFmtId="0" fontId="5" fillId="0" borderId="0"/>
    <xf numFmtId="0" fontId="30" fillId="0" borderId="0">
      <alignment vertical="center"/>
    </xf>
    <xf numFmtId="0" fontId="5" fillId="0" borderId="0"/>
    <xf numFmtId="0" fontId="5" fillId="0" borderId="0"/>
    <xf numFmtId="0" fontId="5" fillId="0" borderId="0"/>
    <xf numFmtId="0" fontId="30" fillId="0" borderId="0">
      <alignment vertical="center"/>
    </xf>
    <xf numFmtId="0" fontId="30" fillId="0" borderId="0"/>
    <xf numFmtId="0" fontId="5" fillId="0" borderId="0"/>
    <xf numFmtId="0" fontId="30" fillId="0" borderId="0"/>
    <xf numFmtId="0" fontId="30" fillId="0" borderId="0"/>
    <xf numFmtId="0" fontId="30" fillId="0" borderId="0"/>
    <xf numFmtId="0" fontId="30" fillId="0" borderId="0"/>
    <xf numFmtId="0" fontId="30" fillId="0" borderId="0">
      <alignment vertical="center"/>
    </xf>
    <xf numFmtId="0" fontId="5" fillId="0" borderId="0"/>
    <xf numFmtId="0" fontId="30" fillId="0" borderId="0">
      <alignment vertical="center"/>
    </xf>
    <xf numFmtId="0" fontId="5" fillId="0" borderId="0"/>
    <xf numFmtId="0" fontId="5" fillId="0" borderId="0"/>
    <xf numFmtId="0" fontId="30" fillId="0" borderId="0"/>
    <xf numFmtId="0" fontId="30" fillId="0" borderId="0"/>
    <xf numFmtId="0" fontId="30" fillId="0" borderId="0">
      <alignment vertical="center"/>
    </xf>
    <xf numFmtId="0" fontId="30" fillId="0" borderId="0"/>
    <xf numFmtId="0" fontId="5" fillId="0" borderId="0"/>
    <xf numFmtId="0" fontId="30" fillId="0" borderId="0"/>
    <xf numFmtId="0" fontId="30" fillId="0" borderId="0"/>
    <xf numFmtId="0" fontId="5" fillId="0" borderId="0"/>
    <xf numFmtId="0" fontId="30" fillId="0" borderId="0">
      <alignment vertical="center"/>
    </xf>
    <xf numFmtId="0" fontId="5" fillId="0" borderId="0"/>
    <xf numFmtId="0" fontId="30" fillId="0" borderId="0"/>
    <xf numFmtId="0" fontId="30" fillId="0" borderId="0">
      <alignment vertical="center"/>
    </xf>
    <xf numFmtId="0" fontId="30" fillId="0" borderId="0"/>
    <xf numFmtId="0" fontId="30" fillId="0" borderId="0"/>
    <xf numFmtId="0" fontId="30" fillId="0" borderId="0">
      <alignment vertical="center"/>
    </xf>
    <xf numFmtId="0" fontId="5" fillId="0" borderId="0"/>
    <xf numFmtId="0" fontId="30" fillId="0" borderId="0"/>
    <xf numFmtId="0" fontId="5" fillId="0" borderId="0"/>
    <xf numFmtId="0" fontId="30" fillId="0" borderId="0"/>
    <xf numFmtId="0" fontId="28" fillId="0" borderId="0">
      <alignment vertical="center"/>
    </xf>
    <xf numFmtId="0" fontId="5" fillId="0" borderId="0"/>
    <xf numFmtId="0" fontId="30" fillId="0" borderId="0"/>
    <xf numFmtId="0" fontId="30" fillId="0" borderId="0"/>
    <xf numFmtId="0" fontId="5" fillId="0" borderId="0"/>
    <xf numFmtId="0" fontId="3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0" fillId="0" borderId="0"/>
    <xf numFmtId="0" fontId="30" fillId="0" borderId="0"/>
    <xf numFmtId="0" fontId="30" fillId="0" borderId="0"/>
    <xf numFmtId="0" fontId="5" fillId="0" borderId="0"/>
    <xf numFmtId="0" fontId="5" fillId="0" borderId="0"/>
    <xf numFmtId="0" fontId="30" fillId="0" borderId="0"/>
    <xf numFmtId="0" fontId="30" fillId="0" borderId="0"/>
    <xf numFmtId="0" fontId="30" fillId="0" borderId="0"/>
    <xf numFmtId="0" fontId="5" fillId="0" borderId="0"/>
    <xf numFmtId="0" fontId="5" fillId="0" borderId="0"/>
    <xf numFmtId="0" fontId="30" fillId="0" borderId="0"/>
    <xf numFmtId="0" fontId="5" fillId="0" borderId="0"/>
    <xf numFmtId="0" fontId="30" fillId="0" borderId="0"/>
    <xf numFmtId="0" fontId="5" fillId="0" borderId="0"/>
    <xf numFmtId="0" fontId="5" fillId="0" borderId="0"/>
    <xf numFmtId="0" fontId="5" fillId="0" borderId="0"/>
    <xf numFmtId="0" fontId="5" fillId="0" borderId="0"/>
    <xf numFmtId="0" fontId="30" fillId="0" borderId="0"/>
    <xf numFmtId="0" fontId="30" fillId="0" borderId="0"/>
    <xf numFmtId="0" fontId="5" fillId="0" borderId="0"/>
    <xf numFmtId="0" fontId="30" fillId="0" borderId="0"/>
    <xf numFmtId="0" fontId="5" fillId="0" borderId="0"/>
    <xf numFmtId="0" fontId="5" fillId="0" borderId="0"/>
    <xf numFmtId="0" fontId="30" fillId="0" borderId="0"/>
    <xf numFmtId="0" fontId="30" fillId="0" borderId="0"/>
    <xf numFmtId="0" fontId="30" fillId="0" borderId="0"/>
    <xf numFmtId="0" fontId="28" fillId="0" borderId="0">
      <alignment vertical="center"/>
    </xf>
    <xf numFmtId="0" fontId="5" fillId="0" borderId="0"/>
    <xf numFmtId="0" fontId="30" fillId="0" borderId="0"/>
    <xf numFmtId="0" fontId="5" fillId="0" borderId="0"/>
    <xf numFmtId="0" fontId="5" fillId="0" borderId="0"/>
    <xf numFmtId="0" fontId="5" fillId="0" borderId="0"/>
    <xf numFmtId="0" fontId="5" fillId="0" borderId="0"/>
    <xf numFmtId="0" fontId="30" fillId="0" borderId="0"/>
    <xf numFmtId="0" fontId="30" fillId="0" borderId="0"/>
    <xf numFmtId="0" fontId="30" fillId="0" borderId="0">
      <alignment vertical="center"/>
    </xf>
    <xf numFmtId="0" fontId="30" fillId="0" borderId="0">
      <alignment vertical="center"/>
    </xf>
    <xf numFmtId="0" fontId="30" fillId="0" borderId="0"/>
    <xf numFmtId="0" fontId="5" fillId="0" borderId="0"/>
    <xf numFmtId="0" fontId="30" fillId="0" borderId="0">
      <alignment vertical="center"/>
    </xf>
    <xf numFmtId="0" fontId="5" fillId="0" borderId="0"/>
    <xf numFmtId="0" fontId="30" fillId="0" borderId="0">
      <alignment vertical="center"/>
    </xf>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5" fillId="0" borderId="0"/>
    <xf numFmtId="0" fontId="5" fillId="0" borderId="0"/>
    <xf numFmtId="0" fontId="30" fillId="0" borderId="0"/>
    <xf numFmtId="0" fontId="30" fillId="0" borderId="0"/>
    <xf numFmtId="0" fontId="30" fillId="0" borderId="0">
      <alignment vertical="center"/>
    </xf>
    <xf numFmtId="0" fontId="5" fillId="0" borderId="0"/>
    <xf numFmtId="0" fontId="30" fillId="0" borderId="0">
      <alignment vertical="center"/>
    </xf>
    <xf numFmtId="0" fontId="5" fillId="0" borderId="0"/>
    <xf numFmtId="0" fontId="30" fillId="0" borderId="0">
      <alignment vertical="center"/>
    </xf>
    <xf numFmtId="0" fontId="30" fillId="0" borderId="0"/>
    <xf numFmtId="0" fontId="5" fillId="0" borderId="0"/>
    <xf numFmtId="0" fontId="5" fillId="0" borderId="0"/>
    <xf numFmtId="0" fontId="30" fillId="0" borderId="0"/>
    <xf numFmtId="0" fontId="5" fillId="0" borderId="0"/>
    <xf numFmtId="0" fontId="30" fillId="0" borderId="0">
      <alignment vertical="center"/>
    </xf>
    <xf numFmtId="0" fontId="30" fillId="0" borderId="0">
      <alignment vertical="center"/>
    </xf>
    <xf numFmtId="0" fontId="30" fillId="0" borderId="0">
      <alignment vertical="center"/>
    </xf>
    <xf numFmtId="0" fontId="5" fillId="0" borderId="0"/>
    <xf numFmtId="0" fontId="30" fillId="0" borderId="0">
      <alignment vertical="center"/>
    </xf>
    <xf numFmtId="0" fontId="30" fillId="0" borderId="0">
      <alignment vertical="center"/>
    </xf>
    <xf numFmtId="0" fontId="30" fillId="0" borderId="0">
      <alignment vertical="center"/>
    </xf>
    <xf numFmtId="0" fontId="5" fillId="0" borderId="0"/>
    <xf numFmtId="0" fontId="5" fillId="0" borderId="0">
      <alignment vertical="center"/>
    </xf>
    <xf numFmtId="0" fontId="5" fillId="0" borderId="0">
      <alignment vertical="center"/>
    </xf>
    <xf numFmtId="0" fontId="5" fillId="0" borderId="0">
      <alignment vertical="center"/>
    </xf>
    <xf numFmtId="0" fontId="5" fillId="0" borderId="0"/>
    <xf numFmtId="0" fontId="5" fillId="0" borderId="0">
      <alignment vertical="center"/>
    </xf>
    <xf numFmtId="0" fontId="5" fillId="0" borderId="0">
      <alignment vertical="center"/>
    </xf>
    <xf numFmtId="0" fontId="5" fillId="0" borderId="0">
      <alignment vertical="center"/>
    </xf>
    <xf numFmtId="0" fontId="5" fillId="0" borderId="0"/>
    <xf numFmtId="0" fontId="5" fillId="0" borderId="0"/>
    <xf numFmtId="0" fontId="5" fillId="0" borderId="0"/>
    <xf numFmtId="0" fontId="5" fillId="0" borderId="0"/>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xf numFmtId="0" fontId="30" fillId="0" borderId="0"/>
    <xf numFmtId="0" fontId="30" fillId="0" borderId="0">
      <alignment vertical="center"/>
    </xf>
    <xf numFmtId="0" fontId="5" fillId="0" borderId="0"/>
    <xf numFmtId="0" fontId="30" fillId="0" borderId="0">
      <alignment vertical="center"/>
    </xf>
    <xf numFmtId="0" fontId="5" fillId="0" borderId="0"/>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5" fillId="0" borderId="0"/>
    <xf numFmtId="0" fontId="5" fillId="0" borderId="0"/>
    <xf numFmtId="0" fontId="5" fillId="0" borderId="0"/>
    <xf numFmtId="0" fontId="30" fillId="0" borderId="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0" fillId="0" borderId="0">
      <alignment vertical="center"/>
    </xf>
    <xf numFmtId="0" fontId="30" fillId="0" borderId="0">
      <alignment vertical="center"/>
    </xf>
    <xf numFmtId="0" fontId="30" fillId="0" borderId="0">
      <alignment vertical="center"/>
    </xf>
    <xf numFmtId="0" fontId="5" fillId="0" borderId="0"/>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5" fillId="0" borderId="0"/>
    <xf numFmtId="0" fontId="30" fillId="0" borderId="0">
      <alignment vertical="center"/>
    </xf>
    <xf numFmtId="0" fontId="5" fillId="0" borderId="0"/>
    <xf numFmtId="0" fontId="30" fillId="0" borderId="0">
      <alignment vertical="center"/>
    </xf>
    <xf numFmtId="0" fontId="30" fillId="0" borderId="0">
      <alignment vertical="center"/>
    </xf>
    <xf numFmtId="0" fontId="5" fillId="0" borderId="0"/>
    <xf numFmtId="0" fontId="5" fillId="0" borderId="0"/>
    <xf numFmtId="0" fontId="5" fillId="0" borderId="0"/>
    <xf numFmtId="0" fontId="5" fillId="0" borderId="0"/>
    <xf numFmtId="0" fontId="5" fillId="0" borderId="0"/>
    <xf numFmtId="0" fontId="30" fillId="0" borderId="0">
      <alignment vertical="center"/>
    </xf>
    <xf numFmtId="0" fontId="5" fillId="0" borderId="0"/>
    <xf numFmtId="0" fontId="30" fillId="0" borderId="0">
      <alignment vertical="center"/>
    </xf>
    <xf numFmtId="0" fontId="5" fillId="0" borderId="0"/>
    <xf numFmtId="0" fontId="30" fillId="0" borderId="0">
      <alignment vertical="center"/>
    </xf>
    <xf numFmtId="0" fontId="5" fillId="0" borderId="0"/>
    <xf numFmtId="0" fontId="30" fillId="0" borderId="0">
      <alignment vertical="center"/>
    </xf>
    <xf numFmtId="0" fontId="2" fillId="0" borderId="0"/>
    <xf numFmtId="0" fontId="2" fillId="0" borderId="0"/>
    <xf numFmtId="0" fontId="28" fillId="0" borderId="0">
      <alignment vertical="center"/>
    </xf>
    <xf numFmtId="0" fontId="5" fillId="0" borderId="0"/>
    <xf numFmtId="0" fontId="5" fillId="0" borderId="0"/>
    <xf numFmtId="0" fontId="30" fillId="0" borderId="0">
      <alignment vertical="center"/>
    </xf>
    <xf numFmtId="0" fontId="5" fillId="0" borderId="0"/>
    <xf numFmtId="0" fontId="5" fillId="0" borderId="0"/>
    <xf numFmtId="0" fontId="5" fillId="0" borderId="0"/>
    <xf numFmtId="0" fontId="30" fillId="0" borderId="0">
      <alignment vertical="center"/>
    </xf>
    <xf numFmtId="0" fontId="28" fillId="0" borderId="0">
      <alignment vertical="center"/>
    </xf>
    <xf numFmtId="0" fontId="5" fillId="0" borderId="0"/>
    <xf numFmtId="0" fontId="28" fillId="0" borderId="0">
      <alignment vertical="center"/>
    </xf>
    <xf numFmtId="0" fontId="5" fillId="0" borderId="0"/>
    <xf numFmtId="0" fontId="5" fillId="0" borderId="0"/>
    <xf numFmtId="0" fontId="5" fillId="0" borderId="0"/>
    <xf numFmtId="0" fontId="5" fillId="0" borderId="0"/>
    <xf numFmtId="0" fontId="30" fillId="0" borderId="0"/>
    <xf numFmtId="0" fontId="5" fillId="0" borderId="0"/>
    <xf numFmtId="0" fontId="30" fillId="0" borderId="0"/>
    <xf numFmtId="0" fontId="30" fillId="0" borderId="0"/>
    <xf numFmtId="0" fontId="30" fillId="0" borderId="0"/>
    <xf numFmtId="0" fontId="30" fillId="0" borderId="0"/>
    <xf numFmtId="0" fontId="5" fillId="0" borderId="0"/>
    <xf numFmtId="0" fontId="5" fillId="0" borderId="0"/>
    <xf numFmtId="0" fontId="30" fillId="0" borderId="0"/>
    <xf numFmtId="0" fontId="5" fillId="0" borderId="0"/>
    <xf numFmtId="0" fontId="30" fillId="0" borderId="0"/>
    <xf numFmtId="0" fontId="30" fillId="0" borderId="0"/>
    <xf numFmtId="0" fontId="5" fillId="0" borderId="0"/>
    <xf numFmtId="0" fontId="30" fillId="0" borderId="0"/>
    <xf numFmtId="0" fontId="5" fillId="0" borderId="0"/>
    <xf numFmtId="0" fontId="30" fillId="0" borderId="0"/>
    <xf numFmtId="0" fontId="30" fillId="0" borderId="0"/>
    <xf numFmtId="0" fontId="30" fillId="0" borderId="0"/>
    <xf numFmtId="0" fontId="30" fillId="0" borderId="0"/>
    <xf numFmtId="0" fontId="5" fillId="0" borderId="0"/>
    <xf numFmtId="0" fontId="5" fillId="0" borderId="0"/>
    <xf numFmtId="0" fontId="30" fillId="0" borderId="0"/>
    <xf numFmtId="0" fontId="5" fillId="0" borderId="0"/>
    <xf numFmtId="0" fontId="30" fillId="0" borderId="0"/>
    <xf numFmtId="0" fontId="30" fillId="0" borderId="0"/>
    <xf numFmtId="0" fontId="5" fillId="0" borderId="0"/>
    <xf numFmtId="0" fontId="30" fillId="0" borderId="0"/>
    <xf numFmtId="0" fontId="5" fillId="0" borderId="0"/>
    <xf numFmtId="0" fontId="30" fillId="0" borderId="0"/>
    <xf numFmtId="0" fontId="30" fillId="0" borderId="0"/>
    <xf numFmtId="0" fontId="30" fillId="0" borderId="0"/>
    <xf numFmtId="0" fontId="30" fillId="0" borderId="0"/>
    <xf numFmtId="0" fontId="5" fillId="0" borderId="0"/>
    <xf numFmtId="0" fontId="5" fillId="0" borderId="0"/>
    <xf numFmtId="0" fontId="30" fillId="0" borderId="0"/>
    <xf numFmtId="0" fontId="5" fillId="0" borderId="0"/>
    <xf numFmtId="0" fontId="30" fillId="0" borderId="0"/>
    <xf numFmtId="0" fontId="30" fillId="0" borderId="0"/>
    <xf numFmtId="0" fontId="5" fillId="0" borderId="0"/>
    <xf numFmtId="0" fontId="5" fillId="0" borderId="0"/>
    <xf numFmtId="0" fontId="5" fillId="0" borderId="0"/>
    <xf numFmtId="0" fontId="5" fillId="0" borderId="0"/>
    <xf numFmtId="0" fontId="5" fillId="0" borderId="0"/>
    <xf numFmtId="0" fontId="5"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 fillId="0" borderId="0"/>
    <xf numFmtId="0" fontId="30" fillId="0" borderId="0"/>
    <xf numFmtId="0" fontId="30" fillId="0" borderId="0"/>
    <xf numFmtId="0" fontId="28" fillId="0" borderId="0">
      <alignment vertical="center"/>
    </xf>
    <xf numFmtId="0" fontId="30" fillId="0" borderId="0"/>
    <xf numFmtId="0" fontId="5" fillId="0" borderId="0"/>
    <xf numFmtId="0" fontId="30" fillId="0" borderId="0">
      <alignment vertical="center"/>
    </xf>
    <xf numFmtId="0" fontId="5" fillId="0" borderId="0"/>
    <xf numFmtId="0" fontId="5" fillId="0" borderId="0"/>
    <xf numFmtId="0" fontId="30" fillId="0" borderId="0">
      <alignment vertical="center"/>
    </xf>
    <xf numFmtId="0" fontId="5" fillId="0" borderId="0"/>
    <xf numFmtId="0" fontId="5" fillId="0" borderId="0">
      <alignment vertical="center"/>
    </xf>
    <xf numFmtId="0" fontId="28" fillId="0" borderId="0">
      <alignment vertical="center"/>
    </xf>
    <xf numFmtId="0" fontId="5" fillId="0" borderId="0"/>
    <xf numFmtId="0" fontId="28" fillId="0" borderId="0">
      <alignment vertical="center"/>
    </xf>
    <xf numFmtId="0" fontId="5" fillId="0" borderId="0"/>
    <xf numFmtId="0" fontId="28" fillId="0" borderId="0">
      <alignment vertical="center"/>
    </xf>
    <xf numFmtId="0" fontId="5"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5" fillId="0" borderId="0"/>
    <xf numFmtId="0" fontId="5" fillId="0" borderId="0"/>
    <xf numFmtId="0" fontId="5" fillId="0" borderId="0"/>
    <xf numFmtId="0" fontId="5" fillId="0" borderId="0"/>
    <xf numFmtId="0" fontId="28" fillId="0" borderId="0">
      <alignment vertical="center"/>
    </xf>
    <xf numFmtId="0" fontId="5" fillId="0" borderId="0"/>
    <xf numFmtId="0" fontId="5" fillId="0" borderId="0"/>
    <xf numFmtId="0" fontId="5" fillId="0" borderId="0"/>
    <xf numFmtId="0" fontId="5" fillId="0" borderId="0"/>
    <xf numFmtId="0" fontId="5"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5"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5" fillId="0" borderId="0"/>
    <xf numFmtId="0" fontId="5" fillId="0" borderId="0"/>
    <xf numFmtId="0" fontId="5" fillId="0" borderId="0"/>
    <xf numFmtId="0" fontId="5" fillId="0" borderId="0"/>
    <xf numFmtId="0" fontId="28" fillId="0" borderId="0">
      <alignment vertical="center"/>
    </xf>
    <xf numFmtId="0" fontId="5"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5" fillId="0" borderId="0"/>
    <xf numFmtId="0" fontId="5" fillId="0" borderId="0"/>
    <xf numFmtId="0" fontId="5" fillId="0" borderId="0"/>
    <xf numFmtId="0" fontId="28" fillId="0" borderId="0">
      <alignment vertical="center"/>
    </xf>
    <xf numFmtId="0" fontId="5" fillId="0" borderId="0"/>
    <xf numFmtId="0" fontId="5" fillId="0" borderId="0"/>
    <xf numFmtId="0" fontId="5" fillId="0" borderId="0"/>
    <xf numFmtId="0" fontId="5" fillId="0" borderId="0"/>
    <xf numFmtId="0" fontId="5" fillId="0" borderId="0"/>
    <xf numFmtId="0" fontId="28" fillId="0" borderId="0">
      <alignment vertical="center"/>
    </xf>
    <xf numFmtId="0" fontId="28" fillId="0" borderId="0">
      <alignment vertical="center"/>
    </xf>
    <xf numFmtId="0" fontId="28" fillId="0" borderId="0">
      <alignment vertical="center"/>
    </xf>
    <xf numFmtId="0" fontId="5" fillId="0" borderId="0">
      <alignment vertical="center"/>
    </xf>
    <xf numFmtId="0" fontId="28" fillId="0" borderId="0">
      <alignment vertical="center"/>
    </xf>
    <xf numFmtId="0" fontId="5" fillId="0" borderId="0"/>
    <xf numFmtId="0" fontId="28" fillId="0" borderId="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28" fillId="0" borderId="0">
      <alignment vertical="center"/>
    </xf>
    <xf numFmtId="0" fontId="28" fillId="0" borderId="0">
      <alignment vertical="center"/>
    </xf>
    <xf numFmtId="0" fontId="28" fillId="0" borderId="0">
      <alignment vertical="center"/>
    </xf>
    <xf numFmtId="0" fontId="5" fillId="0" borderId="0">
      <alignment vertical="center"/>
    </xf>
    <xf numFmtId="0" fontId="5"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5" fillId="0" borderId="0"/>
    <xf numFmtId="0" fontId="28" fillId="0" borderId="0">
      <alignment vertical="center"/>
    </xf>
    <xf numFmtId="0" fontId="5" fillId="0" borderId="0"/>
    <xf numFmtId="0" fontId="5" fillId="0" borderId="0"/>
    <xf numFmtId="0" fontId="5" fillId="0" borderId="0"/>
    <xf numFmtId="0" fontId="5" fillId="0" borderId="0"/>
    <xf numFmtId="0" fontId="28" fillId="0" borderId="0">
      <alignment vertical="center"/>
    </xf>
    <xf numFmtId="0" fontId="5" fillId="0" borderId="0"/>
    <xf numFmtId="0" fontId="30" fillId="0" borderId="0">
      <alignment vertical="center"/>
    </xf>
    <xf numFmtId="0" fontId="5"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 fillId="0" borderId="0"/>
    <xf numFmtId="0" fontId="28" fillId="0" borderId="0">
      <alignment vertical="center"/>
    </xf>
    <xf numFmtId="0" fontId="5" fillId="0" borderId="0"/>
    <xf numFmtId="0" fontId="28" fillId="0" borderId="0">
      <alignment vertical="center"/>
    </xf>
    <xf numFmtId="0" fontId="28" fillId="0" borderId="0">
      <alignment vertical="center"/>
    </xf>
    <xf numFmtId="0" fontId="5" fillId="0" borderId="0"/>
    <xf numFmtId="0" fontId="5" fillId="0" borderId="0"/>
    <xf numFmtId="0" fontId="5" fillId="0" borderId="0"/>
    <xf numFmtId="0" fontId="5" fillId="0" borderId="0"/>
    <xf numFmtId="0" fontId="2" fillId="0" borderId="0"/>
    <xf numFmtId="0" fontId="28" fillId="0" borderId="0">
      <alignment vertical="center"/>
    </xf>
    <xf numFmtId="0" fontId="30" fillId="0" borderId="0">
      <alignment vertical="center"/>
    </xf>
    <xf numFmtId="0" fontId="5"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5" fillId="0" borderId="0"/>
    <xf numFmtId="0" fontId="5" fillId="0" borderId="0"/>
    <xf numFmtId="0" fontId="5" fillId="0" borderId="0"/>
    <xf numFmtId="0" fontId="2" fillId="0" borderId="0"/>
    <xf numFmtId="0" fontId="5" fillId="0" borderId="0"/>
    <xf numFmtId="0" fontId="30" fillId="0" borderId="0"/>
    <xf numFmtId="0" fontId="28" fillId="0" borderId="0">
      <alignment vertical="center"/>
    </xf>
    <xf numFmtId="0" fontId="5" fillId="0" borderId="0"/>
    <xf numFmtId="0" fontId="5" fillId="0" borderId="0"/>
    <xf numFmtId="0" fontId="5" fillId="0" borderId="0"/>
    <xf numFmtId="0" fontId="5" fillId="0" borderId="0"/>
    <xf numFmtId="0" fontId="5" fillId="0" borderId="0"/>
    <xf numFmtId="0" fontId="30" fillId="0" borderId="0"/>
    <xf numFmtId="0" fontId="5" fillId="0" borderId="0"/>
    <xf numFmtId="0" fontId="30" fillId="0" borderId="0"/>
    <xf numFmtId="0" fontId="28" fillId="0" borderId="0">
      <alignment vertical="center"/>
    </xf>
    <xf numFmtId="0" fontId="5" fillId="0" borderId="0"/>
    <xf numFmtId="0" fontId="30" fillId="0" borderId="0"/>
    <xf numFmtId="0" fontId="28" fillId="0" borderId="0">
      <alignment vertical="center"/>
    </xf>
    <xf numFmtId="0" fontId="30" fillId="0" borderId="0"/>
    <xf numFmtId="0" fontId="28" fillId="0" borderId="0">
      <alignment vertical="center"/>
    </xf>
    <xf numFmtId="0" fontId="3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8" fillId="0" borderId="0">
      <alignment vertical="center"/>
    </xf>
    <xf numFmtId="0" fontId="5" fillId="0" borderId="0"/>
    <xf numFmtId="0" fontId="28" fillId="0" borderId="0">
      <alignment vertical="center"/>
    </xf>
    <xf numFmtId="0" fontId="5" fillId="0" borderId="0"/>
    <xf numFmtId="0" fontId="5" fillId="0" borderId="0"/>
    <xf numFmtId="0" fontId="5" fillId="0" borderId="0"/>
    <xf numFmtId="0" fontId="28" fillId="0" borderId="0">
      <alignment vertical="center"/>
    </xf>
    <xf numFmtId="0" fontId="28" fillId="0" borderId="0">
      <alignment vertical="center"/>
    </xf>
    <xf numFmtId="0" fontId="5" fillId="0" borderId="0"/>
    <xf numFmtId="0" fontId="5" fillId="0" borderId="0"/>
    <xf numFmtId="0" fontId="5" fillId="0" borderId="0"/>
    <xf numFmtId="0" fontId="5" fillId="0" borderId="0"/>
    <xf numFmtId="0" fontId="5" fillId="0" borderId="0"/>
    <xf numFmtId="0" fontId="28" fillId="0" borderId="0">
      <alignment vertical="center"/>
    </xf>
    <xf numFmtId="0" fontId="28" fillId="0" borderId="0">
      <alignment vertical="center"/>
    </xf>
    <xf numFmtId="0" fontId="28" fillId="0" borderId="0">
      <alignment vertical="center"/>
    </xf>
    <xf numFmtId="0" fontId="5" fillId="0" borderId="0">
      <alignment vertical="center"/>
    </xf>
    <xf numFmtId="0" fontId="28" fillId="0" borderId="0">
      <alignment vertical="center"/>
    </xf>
    <xf numFmtId="0" fontId="5" fillId="0" borderId="0">
      <alignment vertical="center"/>
    </xf>
    <xf numFmtId="0" fontId="5"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5" fillId="0" borderId="0">
      <alignment vertical="center"/>
    </xf>
    <xf numFmtId="0" fontId="5" fillId="0" borderId="0"/>
    <xf numFmtId="0" fontId="5" fillId="0" borderId="0"/>
    <xf numFmtId="0" fontId="5" fillId="0" borderId="0"/>
    <xf numFmtId="0" fontId="30" fillId="0" borderId="0">
      <alignment vertical="center"/>
    </xf>
    <xf numFmtId="0" fontId="5" fillId="0" borderId="0"/>
    <xf numFmtId="0" fontId="30" fillId="0" borderId="0">
      <alignment vertical="center"/>
    </xf>
    <xf numFmtId="0" fontId="28" fillId="0" borderId="0">
      <alignment vertical="center"/>
    </xf>
    <xf numFmtId="0" fontId="5" fillId="0" borderId="0"/>
    <xf numFmtId="0" fontId="5" fillId="0" borderId="0"/>
    <xf numFmtId="0" fontId="5" fillId="0" borderId="0"/>
    <xf numFmtId="0" fontId="5" fillId="0" borderId="0"/>
    <xf numFmtId="0" fontId="2" fillId="0" borderId="0"/>
    <xf numFmtId="0" fontId="30" fillId="0" borderId="0">
      <alignment vertical="center"/>
    </xf>
    <xf numFmtId="0" fontId="5" fillId="0" borderId="0"/>
    <xf numFmtId="0" fontId="30" fillId="0" borderId="0">
      <alignment vertical="center"/>
    </xf>
    <xf numFmtId="0" fontId="5"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8" fillId="0" borderId="0">
      <alignment vertical="center"/>
    </xf>
    <xf numFmtId="0" fontId="5" fillId="0" borderId="0"/>
    <xf numFmtId="0" fontId="5" fillId="0" borderId="0">
      <alignment vertical="center"/>
    </xf>
    <xf numFmtId="0" fontId="30" fillId="0" borderId="0"/>
    <xf numFmtId="0" fontId="2" fillId="0" borderId="0"/>
    <xf numFmtId="0" fontId="2" fillId="0" borderId="0"/>
    <xf numFmtId="0" fontId="2" fillId="0" borderId="0"/>
    <xf numFmtId="0" fontId="2" fillId="0" borderId="0"/>
    <xf numFmtId="0" fontId="30" fillId="0" borderId="0"/>
    <xf numFmtId="0" fontId="30" fillId="0" borderId="0"/>
    <xf numFmtId="0" fontId="30" fillId="0" borderId="0"/>
    <xf numFmtId="0" fontId="5" fillId="0" borderId="0"/>
    <xf numFmtId="0" fontId="2" fillId="0" borderId="0"/>
    <xf numFmtId="0" fontId="5" fillId="0" borderId="0">
      <alignment vertical="center"/>
    </xf>
    <xf numFmtId="0" fontId="5" fillId="0" borderId="0"/>
    <xf numFmtId="0" fontId="2" fillId="0" borderId="0"/>
    <xf numFmtId="0" fontId="5" fillId="0" borderId="0"/>
    <xf numFmtId="0" fontId="30" fillId="0" borderId="0">
      <alignment vertical="center"/>
    </xf>
    <xf numFmtId="0" fontId="30" fillId="0" borderId="0"/>
    <xf numFmtId="0" fontId="2" fillId="0" borderId="0"/>
    <xf numFmtId="0" fontId="5" fillId="0" borderId="0"/>
    <xf numFmtId="0" fontId="2" fillId="0" borderId="0"/>
    <xf numFmtId="0" fontId="5" fillId="0" borderId="0"/>
    <xf numFmtId="0" fontId="5" fillId="0" borderId="0"/>
    <xf numFmtId="0" fontId="30" fillId="0" borderId="0">
      <alignment vertical="center"/>
    </xf>
    <xf numFmtId="0" fontId="5" fillId="0" borderId="0"/>
    <xf numFmtId="0" fontId="30" fillId="0" borderId="0"/>
    <xf numFmtId="0" fontId="30"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2" fillId="0" borderId="0"/>
    <xf numFmtId="0" fontId="5" fillId="0" borderId="0"/>
    <xf numFmtId="0" fontId="5" fillId="0" borderId="0"/>
    <xf numFmtId="0" fontId="5" fillId="0" borderId="0"/>
    <xf numFmtId="0" fontId="28" fillId="0" borderId="0">
      <alignment vertical="center"/>
    </xf>
    <xf numFmtId="0" fontId="5"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5" fillId="0" borderId="0"/>
    <xf numFmtId="0" fontId="28" fillId="0" borderId="0">
      <alignment vertical="center"/>
    </xf>
    <xf numFmtId="0" fontId="28" fillId="0" borderId="0">
      <alignment vertical="center"/>
    </xf>
    <xf numFmtId="0" fontId="5" fillId="0" borderId="0"/>
    <xf numFmtId="0" fontId="28" fillId="0" borderId="0">
      <alignment vertical="center"/>
    </xf>
    <xf numFmtId="0" fontId="28" fillId="0" borderId="0">
      <alignment vertical="center"/>
    </xf>
    <xf numFmtId="0" fontId="5" fillId="0" borderId="0"/>
    <xf numFmtId="0" fontId="28" fillId="0" borderId="0">
      <alignment vertical="center"/>
    </xf>
    <xf numFmtId="0" fontId="28" fillId="0" borderId="0">
      <alignment vertical="center"/>
    </xf>
    <xf numFmtId="0" fontId="5" fillId="0" borderId="0"/>
    <xf numFmtId="0" fontId="28" fillId="0" borderId="0">
      <alignment vertical="center"/>
    </xf>
    <xf numFmtId="0" fontId="5" fillId="0" borderId="0"/>
    <xf numFmtId="0" fontId="5" fillId="0" borderId="0"/>
    <xf numFmtId="0" fontId="5" fillId="0" borderId="0"/>
    <xf numFmtId="0" fontId="28" fillId="0" borderId="0">
      <alignment vertical="center"/>
    </xf>
    <xf numFmtId="0" fontId="5" fillId="0" borderId="0"/>
    <xf numFmtId="0" fontId="5" fillId="0" borderId="0"/>
    <xf numFmtId="0" fontId="28" fillId="0" borderId="0">
      <alignment vertical="center"/>
    </xf>
    <xf numFmtId="0" fontId="5" fillId="0" borderId="0"/>
    <xf numFmtId="0" fontId="5" fillId="0" borderId="0"/>
    <xf numFmtId="0" fontId="28" fillId="0" borderId="0">
      <alignment vertical="center"/>
    </xf>
    <xf numFmtId="0" fontId="5" fillId="0" borderId="0"/>
    <xf numFmtId="0" fontId="5"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5" fillId="0" borderId="0"/>
    <xf numFmtId="0" fontId="28" fillId="0" borderId="0">
      <alignment vertical="center"/>
    </xf>
    <xf numFmtId="0" fontId="28" fillId="0" borderId="0">
      <alignment vertical="center"/>
    </xf>
    <xf numFmtId="0" fontId="5" fillId="0" borderId="0"/>
    <xf numFmtId="0" fontId="28" fillId="0" borderId="0">
      <alignment vertical="center"/>
    </xf>
    <xf numFmtId="0" fontId="28" fillId="0" borderId="0">
      <alignment vertical="center"/>
    </xf>
    <xf numFmtId="0" fontId="5" fillId="0" borderId="0"/>
    <xf numFmtId="0" fontId="28" fillId="0" borderId="0">
      <alignment vertical="center"/>
    </xf>
    <xf numFmtId="0" fontId="28" fillId="0" borderId="0">
      <alignment vertical="center"/>
    </xf>
    <xf numFmtId="0" fontId="5"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5" fillId="0" borderId="0"/>
    <xf numFmtId="0" fontId="28" fillId="0" borderId="0">
      <alignment vertical="center"/>
    </xf>
    <xf numFmtId="0" fontId="28" fillId="0" borderId="0">
      <alignment vertical="center"/>
    </xf>
    <xf numFmtId="0" fontId="5" fillId="0" borderId="0"/>
    <xf numFmtId="0" fontId="28" fillId="0" borderId="0">
      <alignment vertical="center"/>
    </xf>
    <xf numFmtId="0" fontId="28" fillId="0" borderId="0">
      <alignment vertical="center"/>
    </xf>
    <xf numFmtId="0" fontId="5" fillId="0" borderId="0"/>
    <xf numFmtId="0" fontId="28" fillId="0" borderId="0">
      <alignment vertical="center"/>
    </xf>
    <xf numFmtId="0" fontId="28" fillId="0" borderId="0">
      <alignment vertical="center"/>
    </xf>
    <xf numFmtId="0" fontId="5" fillId="0" borderId="0"/>
    <xf numFmtId="0" fontId="28" fillId="0" borderId="0">
      <alignment vertical="center"/>
    </xf>
    <xf numFmtId="0" fontId="5" fillId="0" borderId="0"/>
    <xf numFmtId="0" fontId="5"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5" fillId="0" borderId="0"/>
    <xf numFmtId="0" fontId="5" fillId="0" borderId="0"/>
    <xf numFmtId="0" fontId="5" fillId="0" borderId="0"/>
    <xf numFmtId="0" fontId="5" fillId="0" borderId="0"/>
    <xf numFmtId="0" fontId="5" fillId="0" borderId="0"/>
    <xf numFmtId="0" fontId="28" fillId="0" borderId="0">
      <alignment vertical="center"/>
    </xf>
    <xf numFmtId="0" fontId="5" fillId="0" borderId="0"/>
    <xf numFmtId="0" fontId="5" fillId="0" borderId="0"/>
    <xf numFmtId="0" fontId="5" fillId="0" borderId="0"/>
    <xf numFmtId="0" fontId="5" fillId="0" borderId="0"/>
    <xf numFmtId="0" fontId="30" fillId="0" borderId="0">
      <alignment vertical="center"/>
    </xf>
    <xf numFmtId="0" fontId="2" fillId="0" borderId="0"/>
    <xf numFmtId="0" fontId="5" fillId="0" borderId="0"/>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8" fillId="0" borderId="0">
      <alignment vertical="center"/>
    </xf>
    <xf numFmtId="0" fontId="5" fillId="0" borderId="0"/>
    <xf numFmtId="0" fontId="4" fillId="0" borderId="0">
      <alignment vertical="center"/>
    </xf>
    <xf numFmtId="0" fontId="5" fillId="0" borderId="0"/>
    <xf numFmtId="0" fontId="4" fillId="0" borderId="0">
      <alignment vertical="center"/>
    </xf>
    <xf numFmtId="0" fontId="28" fillId="0" borderId="0">
      <alignment vertical="center"/>
    </xf>
    <xf numFmtId="0" fontId="5" fillId="0" borderId="0"/>
    <xf numFmtId="0" fontId="4" fillId="0" borderId="0">
      <alignment vertical="center"/>
    </xf>
    <xf numFmtId="0" fontId="5" fillId="0" borderId="0"/>
    <xf numFmtId="0" fontId="5" fillId="0" borderId="0"/>
    <xf numFmtId="0" fontId="5" fillId="0" borderId="0"/>
    <xf numFmtId="0" fontId="30" fillId="0" borderId="0">
      <alignment vertical="center"/>
    </xf>
    <xf numFmtId="0" fontId="30" fillId="0" borderId="0">
      <alignment vertical="center"/>
    </xf>
    <xf numFmtId="0" fontId="5" fillId="0" borderId="0"/>
    <xf numFmtId="0" fontId="30" fillId="0" borderId="0"/>
    <xf numFmtId="0" fontId="30" fillId="0" borderId="0"/>
    <xf numFmtId="0" fontId="28" fillId="0" borderId="0">
      <alignment vertical="center"/>
    </xf>
    <xf numFmtId="0" fontId="4" fillId="0" borderId="0">
      <alignment vertical="center"/>
    </xf>
    <xf numFmtId="0" fontId="28" fillId="0" borderId="0">
      <alignment vertical="center"/>
    </xf>
    <xf numFmtId="0" fontId="4" fillId="0" borderId="0">
      <alignment vertical="center"/>
    </xf>
    <xf numFmtId="0" fontId="5" fillId="0" borderId="0"/>
    <xf numFmtId="0" fontId="30" fillId="0" borderId="0"/>
    <xf numFmtId="0" fontId="30" fillId="0" borderId="0"/>
    <xf numFmtId="0" fontId="28" fillId="0" borderId="0">
      <alignment vertical="center"/>
    </xf>
    <xf numFmtId="0" fontId="30" fillId="0" borderId="0"/>
    <xf numFmtId="0" fontId="5" fillId="0" borderId="0"/>
    <xf numFmtId="0" fontId="5" fillId="0" borderId="0"/>
    <xf numFmtId="0" fontId="30" fillId="0" borderId="0">
      <alignment vertical="center"/>
    </xf>
    <xf numFmtId="0" fontId="28" fillId="0" borderId="0">
      <alignment vertical="center"/>
    </xf>
    <xf numFmtId="0" fontId="30" fillId="0" borderId="0">
      <alignment vertical="center"/>
    </xf>
    <xf numFmtId="0" fontId="30" fillId="0" borderId="0"/>
    <xf numFmtId="0" fontId="30" fillId="0" borderId="0"/>
    <xf numFmtId="0" fontId="5" fillId="0" borderId="0"/>
    <xf numFmtId="0" fontId="5" fillId="0" borderId="0"/>
    <xf numFmtId="0" fontId="30" fillId="0" borderId="0">
      <alignment vertical="center"/>
    </xf>
    <xf numFmtId="0" fontId="2" fillId="0" borderId="0"/>
    <xf numFmtId="0" fontId="5" fillId="0" borderId="0"/>
    <xf numFmtId="0" fontId="30" fillId="0" borderId="0"/>
    <xf numFmtId="0" fontId="5" fillId="0" borderId="0"/>
    <xf numFmtId="0" fontId="30" fillId="0" borderId="0">
      <alignment vertical="center"/>
    </xf>
    <xf numFmtId="0" fontId="28" fillId="0" borderId="0">
      <alignment vertical="center"/>
    </xf>
    <xf numFmtId="0" fontId="30" fillId="0" borderId="0"/>
    <xf numFmtId="0" fontId="5" fillId="0" borderId="0"/>
    <xf numFmtId="0" fontId="30" fillId="0" borderId="0"/>
    <xf numFmtId="0" fontId="5" fillId="0" borderId="0"/>
    <xf numFmtId="0" fontId="28" fillId="0" borderId="0">
      <alignment vertical="center"/>
    </xf>
    <xf numFmtId="0" fontId="5" fillId="0" borderId="0">
      <alignment vertical="center"/>
    </xf>
    <xf numFmtId="0" fontId="5" fillId="0" borderId="0">
      <alignment vertical="center"/>
    </xf>
    <xf numFmtId="0" fontId="5" fillId="0" borderId="0"/>
    <xf numFmtId="0" fontId="5" fillId="0" borderId="0"/>
    <xf numFmtId="0" fontId="30" fillId="0" borderId="0"/>
    <xf numFmtId="0" fontId="5" fillId="0" borderId="0"/>
    <xf numFmtId="0" fontId="5" fillId="0" borderId="0"/>
    <xf numFmtId="0" fontId="5" fillId="0" borderId="0"/>
    <xf numFmtId="0" fontId="5" fillId="0" borderId="0"/>
    <xf numFmtId="0" fontId="5" fillId="0" borderId="0"/>
    <xf numFmtId="0" fontId="30" fillId="0" borderId="0"/>
    <xf numFmtId="0" fontId="5" fillId="0" borderId="0"/>
    <xf numFmtId="0" fontId="2" fillId="0" borderId="0"/>
    <xf numFmtId="0" fontId="2" fillId="0" borderId="0"/>
    <xf numFmtId="0" fontId="5" fillId="0" borderId="0"/>
    <xf numFmtId="0" fontId="5" fillId="0" borderId="0"/>
    <xf numFmtId="0" fontId="30" fillId="0" borderId="0"/>
    <xf numFmtId="0" fontId="5" fillId="0" borderId="0"/>
    <xf numFmtId="0" fontId="5" fillId="0" borderId="0"/>
    <xf numFmtId="0" fontId="5" fillId="0" borderId="0"/>
    <xf numFmtId="0" fontId="5" fillId="0" borderId="0"/>
    <xf numFmtId="0" fontId="30" fillId="0" borderId="0"/>
    <xf numFmtId="0" fontId="5" fillId="0" borderId="0"/>
    <xf numFmtId="0" fontId="30" fillId="0" borderId="0"/>
    <xf numFmtId="0" fontId="5" fillId="0" borderId="0"/>
    <xf numFmtId="0" fontId="5" fillId="0" borderId="0"/>
    <xf numFmtId="0" fontId="5" fillId="0" borderId="0"/>
    <xf numFmtId="0" fontId="5" fillId="0" borderId="0"/>
    <xf numFmtId="0" fontId="5" fillId="0" borderId="0"/>
    <xf numFmtId="0" fontId="5" fillId="0" borderId="0"/>
    <xf numFmtId="0" fontId="30" fillId="0" borderId="0"/>
    <xf numFmtId="0" fontId="5" fillId="0" borderId="0"/>
    <xf numFmtId="0" fontId="30" fillId="0" borderId="0"/>
    <xf numFmtId="0" fontId="5" fillId="0" borderId="0"/>
    <xf numFmtId="0" fontId="30" fillId="0" borderId="0"/>
    <xf numFmtId="0" fontId="5" fillId="0" borderId="0"/>
    <xf numFmtId="0" fontId="30" fillId="0" borderId="0"/>
    <xf numFmtId="0" fontId="30" fillId="0" borderId="0"/>
    <xf numFmtId="0" fontId="5" fillId="0" borderId="0"/>
    <xf numFmtId="0" fontId="30" fillId="0" borderId="0"/>
    <xf numFmtId="0" fontId="5" fillId="0" borderId="0"/>
    <xf numFmtId="0" fontId="3" fillId="0" borderId="0">
      <alignment vertical="center"/>
    </xf>
    <xf numFmtId="0" fontId="28" fillId="0" borderId="0">
      <alignment vertical="center"/>
    </xf>
    <xf numFmtId="0" fontId="28" fillId="0" borderId="0">
      <alignment vertical="center"/>
    </xf>
    <xf numFmtId="0" fontId="4" fillId="0" borderId="0">
      <alignment vertical="center"/>
    </xf>
    <xf numFmtId="0" fontId="28" fillId="0" borderId="0">
      <alignment vertical="center"/>
    </xf>
    <xf numFmtId="0" fontId="28" fillId="0" borderId="0">
      <alignment vertical="center"/>
    </xf>
    <xf numFmtId="0" fontId="4" fillId="0" borderId="0"/>
    <xf numFmtId="0" fontId="29" fillId="0" borderId="0">
      <alignment vertical="center"/>
    </xf>
    <xf numFmtId="0" fontId="28" fillId="0" borderId="0">
      <alignment vertical="center"/>
    </xf>
    <xf numFmtId="0" fontId="28" fillId="0" borderId="0">
      <alignment vertical="center"/>
    </xf>
    <xf numFmtId="0" fontId="4" fillId="0" borderId="0"/>
    <xf numFmtId="0" fontId="28" fillId="0" borderId="0">
      <alignment vertical="center"/>
    </xf>
    <xf numFmtId="0" fontId="4" fillId="0" borderId="0"/>
    <xf numFmtId="0" fontId="29" fillId="0" borderId="0">
      <alignment vertical="center"/>
    </xf>
    <xf numFmtId="0" fontId="28" fillId="0" borderId="0">
      <alignment vertical="center"/>
    </xf>
    <xf numFmtId="0" fontId="28" fillId="0" borderId="0">
      <alignment vertical="center"/>
    </xf>
    <xf numFmtId="0" fontId="4" fillId="0" borderId="0"/>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29"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4" fillId="0" borderId="0"/>
    <xf numFmtId="0" fontId="28" fillId="0" borderId="0">
      <alignment vertical="center"/>
    </xf>
    <xf numFmtId="0" fontId="28" fillId="0" borderId="0">
      <alignment vertical="center"/>
    </xf>
    <xf numFmtId="0" fontId="29"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4" fillId="0" borderId="0"/>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4"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4" fillId="0" borderId="0"/>
    <xf numFmtId="0" fontId="4" fillId="0" borderId="0"/>
    <xf numFmtId="0" fontId="28" fillId="0" borderId="0">
      <alignment vertical="center"/>
    </xf>
    <xf numFmtId="0" fontId="4" fillId="0" borderId="0"/>
    <xf numFmtId="0" fontId="28" fillId="0" borderId="0">
      <alignment vertical="center"/>
    </xf>
    <xf numFmtId="0" fontId="28" fillId="0" borderId="0">
      <alignment vertical="center"/>
    </xf>
    <xf numFmtId="0" fontId="4" fillId="0" borderId="0"/>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4" fillId="0" borderId="0"/>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29"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2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4" fillId="0" borderId="0"/>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4" fillId="0" borderId="0"/>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4"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4" fillId="0" borderId="0"/>
    <xf numFmtId="0" fontId="4" fillId="0" borderId="0"/>
    <xf numFmtId="0" fontId="28" fillId="0" borderId="0">
      <alignment vertical="center"/>
    </xf>
    <xf numFmtId="0" fontId="4" fillId="0" borderId="0"/>
    <xf numFmtId="0" fontId="28" fillId="0" borderId="0">
      <alignment vertical="center"/>
    </xf>
    <xf numFmtId="0" fontId="28" fillId="0" borderId="0">
      <alignment vertical="center"/>
    </xf>
    <xf numFmtId="0" fontId="4" fillId="0" borderId="0"/>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4" fillId="0" borderId="0"/>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4" fillId="0" borderId="0"/>
    <xf numFmtId="0" fontId="28" fillId="0" borderId="0">
      <alignment vertical="center"/>
    </xf>
    <xf numFmtId="0" fontId="28" fillId="0" borderId="0"/>
    <xf numFmtId="0" fontId="28" fillId="0" borderId="0">
      <alignment vertical="center"/>
    </xf>
    <xf numFmtId="0" fontId="29" fillId="0" borderId="0">
      <alignment vertical="center"/>
    </xf>
    <xf numFmtId="0" fontId="28" fillId="0" borderId="0">
      <alignment vertical="center"/>
    </xf>
    <xf numFmtId="0" fontId="29" fillId="0" borderId="0">
      <alignment vertical="center"/>
    </xf>
    <xf numFmtId="0" fontId="28" fillId="0" borderId="0"/>
    <xf numFmtId="0" fontId="4" fillId="0" borderId="0"/>
    <xf numFmtId="0" fontId="28" fillId="0" borderId="0"/>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29"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9"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5" fillId="0" borderId="0"/>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29"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5" fillId="0" borderId="0">
      <alignment vertical="center"/>
    </xf>
    <xf numFmtId="0" fontId="28" fillId="0" borderId="0">
      <alignment vertical="center"/>
    </xf>
    <xf numFmtId="0" fontId="28" fillId="0" borderId="0">
      <alignment vertical="center"/>
    </xf>
    <xf numFmtId="0" fontId="5" fillId="0" borderId="0">
      <alignment vertical="center"/>
    </xf>
    <xf numFmtId="0" fontId="28" fillId="0" borderId="0">
      <alignment vertical="center"/>
    </xf>
    <xf numFmtId="0" fontId="5" fillId="0" borderId="0">
      <alignment vertical="center"/>
    </xf>
    <xf numFmtId="0" fontId="28" fillId="0" borderId="0">
      <alignment vertical="center"/>
    </xf>
    <xf numFmtId="0" fontId="28" fillId="0" borderId="0">
      <alignment vertical="center"/>
    </xf>
    <xf numFmtId="0" fontId="5" fillId="0" borderId="0">
      <alignment vertical="center"/>
    </xf>
    <xf numFmtId="0" fontId="30" fillId="0" borderId="0"/>
    <xf numFmtId="0" fontId="28" fillId="0" borderId="0">
      <alignment vertical="center"/>
    </xf>
    <xf numFmtId="0" fontId="5" fillId="0" borderId="0"/>
    <xf numFmtId="0" fontId="28" fillId="0" borderId="0">
      <alignment vertical="center"/>
    </xf>
    <xf numFmtId="0" fontId="5" fillId="0" borderId="0"/>
    <xf numFmtId="0" fontId="5" fillId="0" borderId="0"/>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5" fillId="0" borderId="0"/>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5" fillId="0" borderId="0"/>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5" fillId="0" borderId="0"/>
    <xf numFmtId="0" fontId="30" fillId="0" borderId="0">
      <alignment vertical="center"/>
    </xf>
    <xf numFmtId="0" fontId="5" fillId="0" borderId="0"/>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5" fillId="0" borderId="0"/>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5" fillId="0" borderId="0"/>
    <xf numFmtId="0" fontId="30" fillId="0" borderId="0">
      <alignment vertical="center"/>
    </xf>
    <xf numFmtId="0" fontId="28" fillId="0" borderId="0">
      <alignment vertical="center"/>
    </xf>
    <xf numFmtId="0" fontId="5" fillId="0" borderId="0"/>
    <xf numFmtId="0" fontId="5" fillId="0" borderId="0"/>
    <xf numFmtId="0" fontId="28" fillId="0" borderId="0">
      <alignment vertical="center"/>
    </xf>
    <xf numFmtId="0" fontId="28" fillId="0" borderId="0">
      <alignment vertical="center"/>
    </xf>
    <xf numFmtId="0" fontId="30" fillId="0" borderId="0">
      <alignment vertical="center"/>
    </xf>
    <xf numFmtId="0" fontId="4" fillId="0" borderId="0"/>
    <xf numFmtId="0" fontId="4" fillId="0" borderId="0"/>
    <xf numFmtId="0" fontId="4" fillId="0" borderId="0"/>
    <xf numFmtId="0" fontId="30" fillId="0" borderId="0">
      <alignment vertical="center"/>
    </xf>
    <xf numFmtId="0" fontId="4" fillId="0" borderId="0"/>
    <xf numFmtId="0" fontId="4" fillId="0" borderId="0"/>
    <xf numFmtId="0" fontId="4" fillId="0" borderId="0"/>
    <xf numFmtId="0" fontId="30" fillId="0" borderId="0">
      <alignment vertical="center"/>
    </xf>
    <xf numFmtId="0" fontId="4" fillId="0" borderId="0"/>
    <xf numFmtId="0" fontId="4" fillId="0" borderId="0"/>
    <xf numFmtId="0" fontId="4" fillId="0" borderId="0"/>
    <xf numFmtId="0" fontId="30" fillId="0" borderId="0">
      <alignment vertical="center"/>
    </xf>
    <xf numFmtId="0" fontId="4" fillId="0" borderId="0"/>
    <xf numFmtId="0" fontId="4" fillId="0" borderId="0"/>
    <xf numFmtId="0" fontId="4" fillId="0" borderId="0"/>
    <xf numFmtId="0" fontId="30" fillId="0" borderId="0">
      <alignment vertical="center"/>
    </xf>
    <xf numFmtId="0" fontId="4" fillId="0" borderId="0"/>
    <xf numFmtId="0" fontId="4" fillId="0" borderId="0"/>
    <xf numFmtId="0" fontId="4" fillId="0" borderId="0"/>
    <xf numFmtId="0" fontId="30" fillId="0" borderId="0">
      <alignment vertical="center"/>
    </xf>
    <xf numFmtId="0" fontId="28" fillId="0" borderId="0">
      <alignment vertical="center"/>
    </xf>
    <xf numFmtId="0" fontId="30" fillId="0" borderId="0"/>
    <xf numFmtId="0" fontId="5"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4" fillId="0" borderId="0"/>
    <xf numFmtId="0" fontId="4" fillId="0" borderId="0"/>
    <xf numFmtId="0" fontId="30" fillId="0" borderId="0">
      <alignment vertical="center"/>
    </xf>
    <xf numFmtId="0" fontId="28" fillId="0" borderId="0">
      <alignment vertical="center"/>
    </xf>
    <xf numFmtId="0" fontId="4" fillId="0" borderId="0"/>
    <xf numFmtId="0" fontId="28" fillId="0" borderId="0">
      <alignment vertical="center"/>
    </xf>
    <xf numFmtId="0" fontId="4" fillId="0" borderId="0"/>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4"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28" fillId="0" borderId="0">
      <alignment vertical="center"/>
    </xf>
    <xf numFmtId="0" fontId="30" fillId="0" borderId="0"/>
    <xf numFmtId="0" fontId="30" fillId="0" borderId="0">
      <alignment vertical="center"/>
    </xf>
    <xf numFmtId="0" fontId="30"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30" fillId="0" borderId="0">
      <alignment vertical="center"/>
    </xf>
    <xf numFmtId="0" fontId="30" fillId="0" borderId="0"/>
    <xf numFmtId="0" fontId="30" fillId="0" borderId="0">
      <alignment vertical="center"/>
    </xf>
    <xf numFmtId="0" fontId="30" fillId="0" borderId="0">
      <alignment vertical="center"/>
    </xf>
    <xf numFmtId="0" fontId="30" fillId="0" borderId="0"/>
    <xf numFmtId="0" fontId="28" fillId="0" borderId="0">
      <alignment vertical="center"/>
    </xf>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alignment vertical="center"/>
    </xf>
    <xf numFmtId="0" fontId="28" fillId="0" borderId="0">
      <alignment vertical="center"/>
    </xf>
    <xf numFmtId="0" fontId="30" fillId="0" borderId="0"/>
    <xf numFmtId="0" fontId="30" fillId="0" borderId="0"/>
    <xf numFmtId="0" fontId="30" fillId="0" borderId="0"/>
    <xf numFmtId="0" fontId="30" fillId="0" borderId="0"/>
    <xf numFmtId="0" fontId="30" fillId="0" borderId="0"/>
    <xf numFmtId="0" fontId="30" fillId="0" borderId="0"/>
    <xf numFmtId="0" fontId="28" fillId="0" borderId="0">
      <alignment vertical="center"/>
    </xf>
    <xf numFmtId="0" fontId="30" fillId="0" borderId="0"/>
    <xf numFmtId="0" fontId="30" fillId="0" borderId="0"/>
    <xf numFmtId="0" fontId="28" fillId="0" borderId="0">
      <alignment vertical="center"/>
    </xf>
    <xf numFmtId="0" fontId="30" fillId="0" borderId="0"/>
    <xf numFmtId="0" fontId="30" fillId="0" borderId="0"/>
    <xf numFmtId="0" fontId="28" fillId="0" borderId="0">
      <alignment vertical="center"/>
    </xf>
    <xf numFmtId="0" fontId="30" fillId="0" borderId="0"/>
    <xf numFmtId="0" fontId="30" fillId="0" borderId="0"/>
    <xf numFmtId="0" fontId="28"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30" fillId="0" borderId="0"/>
    <xf numFmtId="0" fontId="28" fillId="0" borderId="0">
      <alignment vertical="center"/>
    </xf>
    <xf numFmtId="0" fontId="28"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xf numFmtId="0" fontId="30" fillId="0" borderId="0"/>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28" fillId="0" borderId="0">
      <alignment vertical="center"/>
    </xf>
    <xf numFmtId="0" fontId="30" fillId="0" borderId="0"/>
    <xf numFmtId="0" fontId="30" fillId="0" borderId="0"/>
    <xf numFmtId="0" fontId="30" fillId="0" borderId="0"/>
    <xf numFmtId="0" fontId="28" fillId="0" borderId="0">
      <alignment vertical="center"/>
    </xf>
    <xf numFmtId="0" fontId="30" fillId="0" borderId="0"/>
    <xf numFmtId="0" fontId="30" fillId="0" borderId="0"/>
    <xf numFmtId="0" fontId="28" fillId="0" borderId="0">
      <alignment vertical="center"/>
    </xf>
    <xf numFmtId="0" fontId="30" fillId="0" borderId="0"/>
    <xf numFmtId="0" fontId="30" fillId="0" borderId="0"/>
    <xf numFmtId="0" fontId="28" fillId="0" borderId="0">
      <alignment vertical="center"/>
    </xf>
    <xf numFmtId="0" fontId="30" fillId="0" borderId="0"/>
    <xf numFmtId="0" fontId="30"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28" fillId="0" borderId="0">
      <alignment vertical="center"/>
    </xf>
    <xf numFmtId="0" fontId="30" fillId="0" borderId="0"/>
    <xf numFmtId="0" fontId="30" fillId="0" borderId="0">
      <alignment vertical="center"/>
    </xf>
    <xf numFmtId="0" fontId="30"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30" fillId="0" borderId="0">
      <alignment vertical="center"/>
    </xf>
    <xf numFmtId="0" fontId="30" fillId="0" borderId="0"/>
    <xf numFmtId="0" fontId="30" fillId="0" borderId="0"/>
    <xf numFmtId="0" fontId="28" fillId="0" borderId="0">
      <alignment vertical="center"/>
    </xf>
    <xf numFmtId="0" fontId="30" fillId="0" borderId="0"/>
    <xf numFmtId="0" fontId="30" fillId="0" borderId="0"/>
    <xf numFmtId="0" fontId="30"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xf numFmtId="0" fontId="28" fillId="0" borderId="0">
      <alignment vertical="center"/>
    </xf>
    <xf numFmtId="0" fontId="30" fillId="0" borderId="0"/>
    <xf numFmtId="0" fontId="30" fillId="0" borderId="0"/>
    <xf numFmtId="0" fontId="30" fillId="0" borderId="0"/>
    <xf numFmtId="0" fontId="30" fillId="0" borderId="0"/>
    <xf numFmtId="0" fontId="30" fillId="0" borderId="0"/>
    <xf numFmtId="0" fontId="30" fillId="0" borderId="0"/>
    <xf numFmtId="0" fontId="28" fillId="0" borderId="0">
      <alignment vertical="center"/>
    </xf>
    <xf numFmtId="0" fontId="30" fillId="0" borderId="0"/>
    <xf numFmtId="0" fontId="30" fillId="0" borderId="0"/>
    <xf numFmtId="0" fontId="28" fillId="0" borderId="0">
      <alignment vertical="center"/>
    </xf>
    <xf numFmtId="0" fontId="30" fillId="0" borderId="0"/>
    <xf numFmtId="0" fontId="30" fillId="0" borderId="0"/>
    <xf numFmtId="0" fontId="28" fillId="0" borderId="0">
      <alignment vertical="center"/>
    </xf>
    <xf numFmtId="0" fontId="30" fillId="0" borderId="0"/>
    <xf numFmtId="0" fontId="30" fillId="0" borderId="0"/>
    <xf numFmtId="0" fontId="28" fillId="0" borderId="0">
      <alignment vertical="center"/>
    </xf>
    <xf numFmtId="0" fontId="30" fillId="0" borderId="0"/>
    <xf numFmtId="0" fontId="28" fillId="0" borderId="0">
      <alignment vertical="center"/>
    </xf>
    <xf numFmtId="0" fontId="28"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30" fillId="0" borderId="0"/>
    <xf numFmtId="0" fontId="30" fillId="0" borderId="0"/>
    <xf numFmtId="0" fontId="30" fillId="0" borderId="0"/>
    <xf numFmtId="0" fontId="30" fillId="0" borderId="0"/>
    <xf numFmtId="0" fontId="30" fillId="0" borderId="0"/>
    <xf numFmtId="0" fontId="28" fillId="0" borderId="0">
      <alignment vertical="center"/>
    </xf>
    <xf numFmtId="0" fontId="30" fillId="0" borderId="0"/>
    <xf numFmtId="0" fontId="30" fillId="0" borderId="0"/>
    <xf numFmtId="0" fontId="28" fillId="0" borderId="0">
      <alignment vertical="center"/>
    </xf>
    <xf numFmtId="0" fontId="30" fillId="0" borderId="0"/>
    <xf numFmtId="0" fontId="30" fillId="0" borderId="0"/>
    <xf numFmtId="0" fontId="28" fillId="0" borderId="0">
      <alignment vertical="center"/>
    </xf>
    <xf numFmtId="0" fontId="30" fillId="0" borderId="0"/>
    <xf numFmtId="0" fontId="30" fillId="0" borderId="0"/>
    <xf numFmtId="0" fontId="28" fillId="0" borderId="0">
      <alignment vertical="center"/>
    </xf>
    <xf numFmtId="0" fontId="30" fillId="0" borderId="0"/>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28" fillId="0" borderId="0">
      <alignment vertical="center"/>
    </xf>
    <xf numFmtId="0" fontId="30" fillId="0" borderId="0"/>
    <xf numFmtId="0" fontId="30" fillId="0" borderId="0"/>
    <xf numFmtId="0" fontId="30" fillId="0" borderId="0"/>
    <xf numFmtId="0" fontId="28" fillId="0" borderId="0">
      <alignment vertical="center"/>
    </xf>
    <xf numFmtId="0" fontId="30" fillId="0" borderId="0"/>
    <xf numFmtId="0" fontId="30" fillId="0" borderId="0"/>
    <xf numFmtId="0" fontId="28" fillId="0" borderId="0">
      <alignment vertical="center"/>
    </xf>
    <xf numFmtId="0" fontId="30" fillId="0" borderId="0"/>
    <xf numFmtId="0" fontId="30" fillId="0" borderId="0"/>
    <xf numFmtId="0" fontId="28" fillId="0" borderId="0">
      <alignment vertical="center"/>
    </xf>
    <xf numFmtId="0" fontId="30" fillId="0" borderId="0"/>
    <xf numFmtId="0" fontId="30"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28" fillId="0" borderId="0">
      <alignment vertical="center"/>
    </xf>
    <xf numFmtId="0" fontId="30" fillId="0" borderId="0">
      <alignment vertical="center"/>
    </xf>
    <xf numFmtId="0" fontId="30" fillId="0" borderId="0"/>
    <xf numFmtId="0" fontId="28" fillId="0" borderId="0">
      <alignment vertical="center"/>
    </xf>
    <xf numFmtId="0" fontId="30" fillId="0" borderId="0"/>
    <xf numFmtId="0" fontId="30" fillId="0" borderId="0"/>
    <xf numFmtId="0" fontId="30" fillId="0" borderId="0"/>
    <xf numFmtId="0" fontId="30" fillId="0" borderId="0"/>
    <xf numFmtId="0" fontId="30" fillId="0" borderId="0"/>
    <xf numFmtId="0" fontId="30" fillId="0" borderId="0"/>
    <xf numFmtId="0" fontId="28" fillId="0" borderId="0">
      <alignment vertical="center"/>
    </xf>
    <xf numFmtId="0" fontId="30" fillId="0" borderId="0"/>
    <xf numFmtId="0" fontId="30" fillId="0" borderId="0"/>
    <xf numFmtId="0" fontId="28" fillId="0" borderId="0">
      <alignment vertical="center"/>
    </xf>
    <xf numFmtId="0" fontId="30" fillId="0" borderId="0"/>
    <xf numFmtId="0" fontId="30" fillId="0" borderId="0"/>
    <xf numFmtId="0" fontId="28" fillId="0" borderId="0">
      <alignment vertical="center"/>
    </xf>
    <xf numFmtId="0" fontId="30" fillId="0" borderId="0"/>
    <xf numFmtId="0" fontId="30" fillId="0" borderId="0"/>
    <xf numFmtId="0" fontId="28" fillId="0" borderId="0">
      <alignment vertical="center"/>
    </xf>
    <xf numFmtId="0" fontId="30" fillId="0" borderId="0"/>
    <xf numFmtId="0" fontId="28" fillId="0" borderId="0">
      <alignment vertical="center"/>
    </xf>
    <xf numFmtId="0" fontId="28"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30" fillId="0" borderId="0"/>
    <xf numFmtId="0" fontId="30" fillId="0" borderId="0"/>
    <xf numFmtId="0" fontId="30" fillId="0" borderId="0"/>
    <xf numFmtId="0" fontId="30" fillId="0" borderId="0"/>
    <xf numFmtId="0" fontId="30" fillId="0" borderId="0"/>
    <xf numFmtId="0" fontId="28" fillId="0" borderId="0">
      <alignment vertical="center"/>
    </xf>
    <xf numFmtId="0" fontId="30" fillId="0" borderId="0"/>
    <xf numFmtId="0" fontId="30" fillId="0" borderId="0"/>
    <xf numFmtId="0" fontId="28" fillId="0" borderId="0">
      <alignment vertical="center"/>
    </xf>
    <xf numFmtId="0" fontId="30" fillId="0" borderId="0"/>
    <xf numFmtId="0" fontId="30" fillId="0" borderId="0"/>
    <xf numFmtId="0" fontId="28" fillId="0" borderId="0">
      <alignment vertical="center"/>
    </xf>
    <xf numFmtId="0" fontId="30" fillId="0" borderId="0"/>
    <xf numFmtId="0" fontId="30" fillId="0" borderId="0"/>
    <xf numFmtId="0" fontId="28" fillId="0" borderId="0">
      <alignment vertical="center"/>
    </xf>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28" fillId="0" borderId="0">
      <alignment vertical="center"/>
    </xf>
    <xf numFmtId="0" fontId="30" fillId="0" borderId="0"/>
    <xf numFmtId="0" fontId="30" fillId="0" borderId="0"/>
    <xf numFmtId="0" fontId="28" fillId="0" borderId="0">
      <alignment vertical="center"/>
    </xf>
    <xf numFmtId="0" fontId="30" fillId="0" borderId="0"/>
    <xf numFmtId="0" fontId="30" fillId="0" borderId="0"/>
    <xf numFmtId="0" fontId="28" fillId="0" borderId="0">
      <alignment vertical="center"/>
    </xf>
    <xf numFmtId="0" fontId="30" fillId="0" borderId="0"/>
    <xf numFmtId="0" fontId="30" fillId="0" borderId="0"/>
    <xf numFmtId="0" fontId="28"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30" fillId="0" borderId="0"/>
    <xf numFmtId="0" fontId="28" fillId="0" borderId="0">
      <alignment vertical="center"/>
    </xf>
    <xf numFmtId="0" fontId="28"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28" fillId="0" borderId="0">
      <alignment vertical="center"/>
    </xf>
    <xf numFmtId="0" fontId="30" fillId="0" borderId="0"/>
    <xf numFmtId="0" fontId="30" fillId="0" borderId="0"/>
    <xf numFmtId="0" fontId="30" fillId="0" borderId="0"/>
    <xf numFmtId="0" fontId="28" fillId="0" borderId="0">
      <alignment vertical="center"/>
    </xf>
    <xf numFmtId="0" fontId="30" fillId="0" borderId="0"/>
    <xf numFmtId="0" fontId="30" fillId="0" borderId="0"/>
    <xf numFmtId="0" fontId="28" fillId="0" borderId="0">
      <alignment vertical="center"/>
    </xf>
    <xf numFmtId="0" fontId="30" fillId="0" borderId="0"/>
    <xf numFmtId="0" fontId="30" fillId="0" borderId="0"/>
    <xf numFmtId="0" fontId="28" fillId="0" borderId="0">
      <alignment vertical="center"/>
    </xf>
    <xf numFmtId="0" fontId="30" fillId="0" borderId="0"/>
    <xf numFmtId="0" fontId="30"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28" fillId="0" borderId="0">
      <alignment vertical="center"/>
    </xf>
    <xf numFmtId="0" fontId="30" fillId="0" borderId="0"/>
    <xf numFmtId="0" fontId="30" fillId="0" borderId="0">
      <alignment vertical="center"/>
    </xf>
    <xf numFmtId="0" fontId="30"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30" fillId="0" borderId="0">
      <alignment vertical="center"/>
    </xf>
    <xf numFmtId="0" fontId="30" fillId="0" borderId="0"/>
    <xf numFmtId="0" fontId="30" fillId="0" borderId="0">
      <alignment vertical="center"/>
    </xf>
    <xf numFmtId="0" fontId="30" fillId="0" borderId="0">
      <alignment vertical="center"/>
    </xf>
    <xf numFmtId="0" fontId="30" fillId="0" borderId="0"/>
    <xf numFmtId="0" fontId="28" fillId="0" borderId="0">
      <alignment vertical="center"/>
    </xf>
    <xf numFmtId="0" fontId="30" fillId="0" borderId="0"/>
    <xf numFmtId="0" fontId="30" fillId="0" borderId="0">
      <alignment vertical="center"/>
    </xf>
    <xf numFmtId="0" fontId="30" fillId="0" borderId="0"/>
    <xf numFmtId="0" fontId="30" fillId="0" borderId="0"/>
    <xf numFmtId="0" fontId="30" fillId="0" borderId="0"/>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xf numFmtId="0" fontId="28" fillId="0" borderId="0">
      <alignment vertical="center"/>
    </xf>
    <xf numFmtId="0" fontId="30" fillId="0" borderId="0"/>
    <xf numFmtId="0" fontId="30" fillId="0" borderId="0"/>
    <xf numFmtId="0" fontId="30" fillId="0" borderId="0"/>
    <xf numFmtId="0" fontId="30" fillId="0" borderId="0"/>
    <xf numFmtId="0" fontId="30" fillId="0" borderId="0"/>
    <xf numFmtId="0" fontId="30" fillId="0" borderId="0"/>
    <xf numFmtId="0" fontId="28" fillId="0" borderId="0">
      <alignment vertical="center"/>
    </xf>
    <xf numFmtId="0" fontId="30" fillId="0" borderId="0"/>
    <xf numFmtId="0" fontId="30" fillId="0" borderId="0"/>
    <xf numFmtId="0" fontId="28" fillId="0" borderId="0">
      <alignment vertical="center"/>
    </xf>
    <xf numFmtId="0" fontId="30" fillId="0" borderId="0"/>
    <xf numFmtId="0" fontId="30" fillId="0" borderId="0"/>
    <xf numFmtId="0" fontId="28" fillId="0" borderId="0">
      <alignment vertical="center"/>
    </xf>
    <xf numFmtId="0" fontId="30" fillId="0" borderId="0"/>
    <xf numFmtId="0" fontId="30" fillId="0" borderId="0"/>
    <xf numFmtId="0" fontId="28" fillId="0" borderId="0">
      <alignment vertical="center"/>
    </xf>
    <xf numFmtId="0" fontId="30" fillId="0" borderId="0"/>
    <xf numFmtId="0" fontId="28" fillId="0" borderId="0">
      <alignment vertical="center"/>
    </xf>
    <xf numFmtId="0" fontId="28"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30" fillId="0" borderId="0"/>
    <xf numFmtId="0" fontId="30" fillId="0" borderId="0"/>
    <xf numFmtId="0" fontId="30" fillId="0" borderId="0"/>
    <xf numFmtId="0" fontId="30" fillId="0" borderId="0"/>
    <xf numFmtId="0" fontId="30" fillId="0" borderId="0"/>
    <xf numFmtId="0" fontId="28" fillId="0" borderId="0">
      <alignment vertical="center"/>
    </xf>
    <xf numFmtId="0" fontId="30" fillId="0" borderId="0"/>
    <xf numFmtId="0" fontId="30" fillId="0" borderId="0"/>
    <xf numFmtId="0" fontId="28" fillId="0" borderId="0">
      <alignment vertical="center"/>
    </xf>
    <xf numFmtId="0" fontId="30" fillId="0" borderId="0"/>
    <xf numFmtId="0" fontId="30" fillId="0" borderId="0"/>
    <xf numFmtId="0" fontId="28" fillId="0" borderId="0">
      <alignment vertical="center"/>
    </xf>
    <xf numFmtId="0" fontId="30" fillId="0" borderId="0"/>
    <xf numFmtId="0" fontId="30" fillId="0" borderId="0"/>
    <xf numFmtId="0" fontId="28" fillId="0" borderId="0">
      <alignment vertical="center"/>
    </xf>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28" fillId="0" borderId="0">
      <alignment vertical="center"/>
    </xf>
    <xf numFmtId="0" fontId="30" fillId="0" borderId="0"/>
    <xf numFmtId="0" fontId="30" fillId="0" borderId="0"/>
    <xf numFmtId="0" fontId="28" fillId="0" borderId="0">
      <alignment vertical="center"/>
    </xf>
    <xf numFmtId="0" fontId="30" fillId="0" borderId="0"/>
    <xf numFmtId="0" fontId="30" fillId="0" borderId="0"/>
    <xf numFmtId="0" fontId="28" fillId="0" borderId="0">
      <alignment vertical="center"/>
    </xf>
    <xf numFmtId="0" fontId="30" fillId="0" borderId="0"/>
    <xf numFmtId="0" fontId="30" fillId="0" borderId="0"/>
    <xf numFmtId="0" fontId="28"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30" fillId="0" borderId="0"/>
    <xf numFmtId="0" fontId="28" fillId="0" borderId="0">
      <alignment vertical="center"/>
    </xf>
    <xf numFmtId="0" fontId="28"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28" fillId="0" borderId="0">
      <alignment vertical="center"/>
    </xf>
    <xf numFmtId="0" fontId="30" fillId="0" borderId="0"/>
    <xf numFmtId="0" fontId="30" fillId="0" borderId="0"/>
    <xf numFmtId="0" fontId="30" fillId="0" borderId="0"/>
    <xf numFmtId="0" fontId="28" fillId="0" borderId="0">
      <alignment vertical="center"/>
    </xf>
    <xf numFmtId="0" fontId="30" fillId="0" borderId="0"/>
    <xf numFmtId="0" fontId="30" fillId="0" borderId="0"/>
    <xf numFmtId="0" fontId="28" fillId="0" borderId="0">
      <alignment vertical="center"/>
    </xf>
    <xf numFmtId="0" fontId="30" fillId="0" borderId="0"/>
    <xf numFmtId="0" fontId="30" fillId="0" borderId="0"/>
    <xf numFmtId="0" fontId="28" fillId="0" borderId="0">
      <alignment vertical="center"/>
    </xf>
    <xf numFmtId="0" fontId="30" fillId="0" borderId="0"/>
    <xf numFmtId="0" fontId="30"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28" fillId="0" borderId="0">
      <alignment vertical="center"/>
    </xf>
    <xf numFmtId="0" fontId="30" fillId="0" borderId="0"/>
    <xf numFmtId="0" fontId="30" fillId="0" borderId="0">
      <alignment vertical="center"/>
    </xf>
    <xf numFmtId="0" fontId="30"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30" fillId="0" borderId="0">
      <alignment vertical="center"/>
    </xf>
    <xf numFmtId="0" fontId="30" fillId="0" borderId="0"/>
    <xf numFmtId="0" fontId="30" fillId="0" borderId="0">
      <alignment vertical="center"/>
    </xf>
    <xf numFmtId="0" fontId="30" fillId="0" borderId="0">
      <alignment vertical="center"/>
    </xf>
    <xf numFmtId="0" fontId="30" fillId="0" borderId="0"/>
    <xf numFmtId="0" fontId="28" fillId="0" borderId="0">
      <alignment vertical="center"/>
    </xf>
    <xf numFmtId="0" fontId="30" fillId="0" borderId="0"/>
    <xf numFmtId="0" fontId="30" fillId="0" borderId="0">
      <alignment vertical="center"/>
    </xf>
    <xf numFmtId="0" fontId="30" fillId="0" borderId="0"/>
    <xf numFmtId="0" fontId="30" fillId="0" borderId="0"/>
    <xf numFmtId="0" fontId="30" fillId="0" borderId="0"/>
    <xf numFmtId="0" fontId="30" fillId="0" borderId="0"/>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xf numFmtId="0" fontId="30" fillId="0" borderId="0">
      <alignment vertical="center"/>
    </xf>
    <xf numFmtId="0" fontId="30" fillId="0" borderId="0"/>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xf numFmtId="0" fontId="28" fillId="0" borderId="0">
      <alignment vertical="center"/>
    </xf>
    <xf numFmtId="0" fontId="30" fillId="0" borderId="0"/>
    <xf numFmtId="0" fontId="30" fillId="0" borderId="0"/>
    <xf numFmtId="0" fontId="30" fillId="0" borderId="0"/>
    <xf numFmtId="0" fontId="30" fillId="0" borderId="0"/>
    <xf numFmtId="0" fontId="30" fillId="0" borderId="0"/>
    <xf numFmtId="0" fontId="30" fillId="0" borderId="0"/>
    <xf numFmtId="0" fontId="28" fillId="0" borderId="0">
      <alignment vertical="center"/>
    </xf>
    <xf numFmtId="0" fontId="30" fillId="0" borderId="0"/>
    <xf numFmtId="0" fontId="30" fillId="0" borderId="0"/>
    <xf numFmtId="0" fontId="28" fillId="0" borderId="0">
      <alignment vertical="center"/>
    </xf>
    <xf numFmtId="0" fontId="30" fillId="0" borderId="0"/>
    <xf numFmtId="0" fontId="30" fillId="0" borderId="0"/>
    <xf numFmtId="0" fontId="28" fillId="0" borderId="0">
      <alignment vertical="center"/>
    </xf>
    <xf numFmtId="0" fontId="30" fillId="0" borderId="0"/>
    <xf numFmtId="0" fontId="30" fillId="0" borderId="0"/>
    <xf numFmtId="0" fontId="28" fillId="0" borderId="0">
      <alignment vertical="center"/>
    </xf>
    <xf numFmtId="0" fontId="30" fillId="0" borderId="0"/>
    <xf numFmtId="0" fontId="28" fillId="0" borderId="0">
      <alignment vertical="center"/>
    </xf>
    <xf numFmtId="0" fontId="28"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30" fillId="0" borderId="0"/>
    <xf numFmtId="0" fontId="30" fillId="0" borderId="0"/>
    <xf numFmtId="0" fontId="30" fillId="0" borderId="0"/>
    <xf numFmtId="0" fontId="30" fillId="0" borderId="0"/>
    <xf numFmtId="0" fontId="30" fillId="0" borderId="0"/>
    <xf numFmtId="0" fontId="28" fillId="0" borderId="0">
      <alignment vertical="center"/>
    </xf>
    <xf numFmtId="0" fontId="30" fillId="0" borderId="0"/>
    <xf numFmtId="0" fontId="30" fillId="0" borderId="0"/>
    <xf numFmtId="0" fontId="28" fillId="0" borderId="0">
      <alignment vertical="center"/>
    </xf>
    <xf numFmtId="0" fontId="30" fillId="0" borderId="0"/>
    <xf numFmtId="0" fontId="30" fillId="0" borderId="0"/>
    <xf numFmtId="0" fontId="28" fillId="0" borderId="0">
      <alignment vertical="center"/>
    </xf>
    <xf numFmtId="0" fontId="30" fillId="0" borderId="0"/>
    <xf numFmtId="0" fontId="30" fillId="0" borderId="0"/>
    <xf numFmtId="0" fontId="28" fillId="0" borderId="0">
      <alignment vertical="center"/>
    </xf>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28" fillId="0" borderId="0">
      <alignment vertical="center"/>
    </xf>
    <xf numFmtId="0" fontId="30" fillId="0" borderId="0"/>
    <xf numFmtId="0" fontId="30" fillId="0" borderId="0"/>
    <xf numFmtId="0" fontId="28" fillId="0" borderId="0">
      <alignment vertical="center"/>
    </xf>
    <xf numFmtId="0" fontId="30" fillId="0" borderId="0"/>
    <xf numFmtId="0" fontId="30" fillId="0" borderId="0"/>
    <xf numFmtId="0" fontId="28" fillId="0" borderId="0">
      <alignment vertical="center"/>
    </xf>
    <xf numFmtId="0" fontId="30" fillId="0" borderId="0"/>
    <xf numFmtId="0" fontId="30" fillId="0" borderId="0"/>
    <xf numFmtId="0" fontId="28"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30" fillId="0" borderId="0"/>
    <xf numFmtId="0" fontId="28" fillId="0" borderId="0">
      <alignment vertical="center"/>
    </xf>
    <xf numFmtId="0" fontId="28"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4" fillId="0" borderId="0"/>
    <xf numFmtId="0" fontId="28" fillId="0" borderId="0">
      <alignment vertical="center"/>
    </xf>
    <xf numFmtId="0" fontId="28" fillId="0" borderId="0">
      <alignment vertical="center"/>
    </xf>
    <xf numFmtId="0" fontId="4"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4" fillId="0" borderId="0"/>
    <xf numFmtId="0" fontId="30" fillId="0" borderId="0"/>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4" fillId="0" borderId="0"/>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28" fillId="0" borderId="0">
      <alignment vertical="center"/>
    </xf>
    <xf numFmtId="0" fontId="30" fillId="0" borderId="0"/>
    <xf numFmtId="0" fontId="30" fillId="0" borderId="0"/>
    <xf numFmtId="0" fontId="30" fillId="0" borderId="0"/>
    <xf numFmtId="0" fontId="28" fillId="0" borderId="0">
      <alignment vertical="center"/>
    </xf>
    <xf numFmtId="0" fontId="30" fillId="0" borderId="0"/>
    <xf numFmtId="0" fontId="30" fillId="0" borderId="0"/>
    <xf numFmtId="0" fontId="28" fillId="0" borderId="0">
      <alignment vertical="center"/>
    </xf>
    <xf numFmtId="0" fontId="30" fillId="0" borderId="0"/>
    <xf numFmtId="0" fontId="30" fillId="0" borderId="0"/>
    <xf numFmtId="0" fontId="28" fillId="0" borderId="0">
      <alignment vertical="center"/>
    </xf>
    <xf numFmtId="0" fontId="30" fillId="0" borderId="0"/>
    <xf numFmtId="0" fontId="30"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28" fillId="0" borderId="0">
      <alignment vertical="center"/>
    </xf>
    <xf numFmtId="0" fontId="30" fillId="0" borderId="0"/>
    <xf numFmtId="0" fontId="30" fillId="0" borderId="0">
      <alignment vertical="center"/>
    </xf>
    <xf numFmtId="0" fontId="30" fillId="0" borderId="0">
      <alignment vertical="center"/>
    </xf>
    <xf numFmtId="0" fontId="5" fillId="0" borderId="0">
      <alignment vertical="center"/>
    </xf>
    <xf numFmtId="0" fontId="28" fillId="0" borderId="0">
      <alignment vertical="center"/>
    </xf>
    <xf numFmtId="0" fontId="28" fillId="0" borderId="0">
      <alignment vertical="center"/>
    </xf>
    <xf numFmtId="0" fontId="30" fillId="0" borderId="0"/>
    <xf numFmtId="0" fontId="30" fillId="0" borderId="0"/>
    <xf numFmtId="0" fontId="30" fillId="0" borderId="0">
      <alignment vertical="center"/>
    </xf>
    <xf numFmtId="0" fontId="30" fillId="0" borderId="0">
      <alignment vertical="center"/>
    </xf>
    <xf numFmtId="0" fontId="30" fillId="0" borderId="0"/>
    <xf numFmtId="0" fontId="30" fillId="0" borderId="0">
      <alignment vertical="center"/>
    </xf>
    <xf numFmtId="0" fontId="30" fillId="0" borderId="0">
      <alignment vertical="center"/>
    </xf>
    <xf numFmtId="0" fontId="30" fillId="0" borderId="0"/>
    <xf numFmtId="0" fontId="28" fillId="0" borderId="0">
      <alignment vertical="center"/>
    </xf>
    <xf numFmtId="0" fontId="30" fillId="0" borderId="0"/>
    <xf numFmtId="0" fontId="30" fillId="0" borderId="0">
      <alignment vertical="center"/>
    </xf>
    <xf numFmtId="0" fontId="30" fillId="0" borderId="0"/>
    <xf numFmtId="0" fontId="28" fillId="0" borderId="0">
      <alignment vertical="center"/>
    </xf>
    <xf numFmtId="0" fontId="30" fillId="0" borderId="0"/>
    <xf numFmtId="0" fontId="30" fillId="0" borderId="0">
      <alignment vertical="center"/>
    </xf>
    <xf numFmtId="0" fontId="30" fillId="0" borderId="0"/>
    <xf numFmtId="0" fontId="30" fillId="0" borderId="0">
      <alignment vertical="center"/>
    </xf>
    <xf numFmtId="0" fontId="4" fillId="0" borderId="0"/>
    <xf numFmtId="0" fontId="30" fillId="0" borderId="0"/>
    <xf numFmtId="0" fontId="30" fillId="0" borderId="0">
      <alignment vertical="center"/>
    </xf>
    <xf numFmtId="0" fontId="30" fillId="0" borderId="0"/>
    <xf numFmtId="0" fontId="4" fillId="0" borderId="0"/>
    <xf numFmtId="0" fontId="30" fillId="0" borderId="0">
      <alignment vertical="center"/>
    </xf>
    <xf numFmtId="0" fontId="4" fillId="0" borderId="0"/>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xf numFmtId="0" fontId="28" fillId="0" borderId="0">
      <alignment vertical="center"/>
    </xf>
    <xf numFmtId="0" fontId="30" fillId="0" borderId="0"/>
    <xf numFmtId="0" fontId="28" fillId="0" borderId="0">
      <alignment vertical="center"/>
    </xf>
    <xf numFmtId="0" fontId="30" fillId="0" borderId="0">
      <alignment vertical="center"/>
    </xf>
    <xf numFmtId="0" fontId="30" fillId="0" borderId="0">
      <alignment vertical="center"/>
    </xf>
    <xf numFmtId="0" fontId="5" fillId="0" borderId="0">
      <alignment vertical="center"/>
    </xf>
    <xf numFmtId="0" fontId="5" fillId="0" borderId="0">
      <alignment vertical="center"/>
    </xf>
    <xf numFmtId="0" fontId="30" fillId="0" borderId="0">
      <alignment vertical="center"/>
    </xf>
    <xf numFmtId="0" fontId="30" fillId="0" borderId="0"/>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xf numFmtId="0" fontId="30" fillId="0" borderId="0">
      <alignment vertical="center"/>
    </xf>
    <xf numFmtId="0" fontId="30" fillId="0" borderId="0"/>
    <xf numFmtId="0" fontId="30" fillId="0" borderId="0">
      <alignment vertical="center"/>
    </xf>
    <xf numFmtId="0" fontId="28" fillId="0" borderId="0">
      <alignment vertical="center"/>
    </xf>
    <xf numFmtId="0" fontId="4" fillId="0" borderId="0"/>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4"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4" fillId="0" borderId="0"/>
    <xf numFmtId="0" fontId="28" fillId="0" borderId="0">
      <alignment vertical="center"/>
    </xf>
    <xf numFmtId="0" fontId="4"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4" fillId="0" borderId="0"/>
    <xf numFmtId="0" fontId="4" fillId="0" borderId="0"/>
    <xf numFmtId="0" fontId="28" fillId="0" borderId="0">
      <alignment vertical="center"/>
    </xf>
    <xf numFmtId="0" fontId="4" fillId="0" borderId="0"/>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4" fillId="0" borderId="0"/>
    <xf numFmtId="0" fontId="30" fillId="0" borderId="0">
      <alignment vertical="center"/>
    </xf>
    <xf numFmtId="0" fontId="4" fillId="0" borderId="0"/>
    <xf numFmtId="0" fontId="30" fillId="0" borderId="0">
      <alignment vertical="center"/>
    </xf>
    <xf numFmtId="0" fontId="30" fillId="0" borderId="0">
      <alignment vertical="center"/>
    </xf>
    <xf numFmtId="0" fontId="4" fillId="0" borderId="0"/>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xf numFmtId="0" fontId="28" fillId="0" borderId="0">
      <alignment vertical="center"/>
    </xf>
    <xf numFmtId="0" fontId="30" fillId="0" borderId="0"/>
    <xf numFmtId="0" fontId="30" fillId="0" borderId="0"/>
    <xf numFmtId="0" fontId="30" fillId="0" borderId="0"/>
    <xf numFmtId="0" fontId="30" fillId="0" borderId="0"/>
    <xf numFmtId="0" fontId="30" fillId="0" borderId="0"/>
    <xf numFmtId="0" fontId="30" fillId="0" borderId="0"/>
    <xf numFmtId="0" fontId="28" fillId="0" borderId="0">
      <alignment vertical="center"/>
    </xf>
    <xf numFmtId="0" fontId="30" fillId="0" borderId="0"/>
    <xf numFmtId="0" fontId="30" fillId="0" borderId="0"/>
    <xf numFmtId="0" fontId="28" fillId="0" borderId="0">
      <alignment vertical="center"/>
    </xf>
    <xf numFmtId="0" fontId="30" fillId="0" borderId="0"/>
    <xf numFmtId="0" fontId="30" fillId="0" borderId="0"/>
    <xf numFmtId="0" fontId="28" fillId="0" borderId="0">
      <alignment vertical="center"/>
    </xf>
    <xf numFmtId="0" fontId="30" fillId="0" borderId="0"/>
    <xf numFmtId="0" fontId="30" fillId="0" borderId="0"/>
    <xf numFmtId="0" fontId="28" fillId="0" borderId="0">
      <alignment vertical="center"/>
    </xf>
    <xf numFmtId="0" fontId="30" fillId="0" borderId="0"/>
    <xf numFmtId="0" fontId="28" fillId="0" borderId="0">
      <alignment vertical="center"/>
    </xf>
    <xf numFmtId="0" fontId="28"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30" fillId="0" borderId="0"/>
    <xf numFmtId="0" fontId="30" fillId="0" borderId="0"/>
    <xf numFmtId="0" fontId="30" fillId="0" borderId="0"/>
    <xf numFmtId="0" fontId="30" fillId="0" borderId="0"/>
    <xf numFmtId="0" fontId="30" fillId="0" borderId="0"/>
    <xf numFmtId="0" fontId="28" fillId="0" borderId="0">
      <alignment vertical="center"/>
    </xf>
    <xf numFmtId="0" fontId="30" fillId="0" borderId="0"/>
    <xf numFmtId="0" fontId="30" fillId="0" borderId="0"/>
    <xf numFmtId="0" fontId="28" fillId="0" borderId="0">
      <alignment vertical="center"/>
    </xf>
    <xf numFmtId="0" fontId="30" fillId="0" borderId="0"/>
    <xf numFmtId="0" fontId="30" fillId="0" borderId="0"/>
    <xf numFmtId="0" fontId="28" fillId="0" borderId="0">
      <alignment vertical="center"/>
    </xf>
    <xf numFmtId="0" fontId="30" fillId="0" borderId="0"/>
    <xf numFmtId="0" fontId="30" fillId="0" borderId="0"/>
    <xf numFmtId="0" fontId="28" fillId="0" borderId="0">
      <alignment vertical="center"/>
    </xf>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28" fillId="0" borderId="0">
      <alignment vertical="center"/>
    </xf>
    <xf numFmtId="0" fontId="30" fillId="0" borderId="0"/>
    <xf numFmtId="0" fontId="30" fillId="0" borderId="0"/>
    <xf numFmtId="0" fontId="28" fillId="0" borderId="0">
      <alignment vertical="center"/>
    </xf>
    <xf numFmtId="0" fontId="30" fillId="0" borderId="0"/>
    <xf numFmtId="0" fontId="30" fillId="0" borderId="0"/>
    <xf numFmtId="0" fontId="28" fillId="0" borderId="0">
      <alignment vertical="center"/>
    </xf>
    <xf numFmtId="0" fontId="30" fillId="0" borderId="0"/>
    <xf numFmtId="0" fontId="30" fillId="0" borderId="0"/>
    <xf numFmtId="0" fontId="28" fillId="0" borderId="0">
      <alignment vertical="center"/>
    </xf>
    <xf numFmtId="0" fontId="30" fillId="0" borderId="0"/>
    <xf numFmtId="0" fontId="28" fillId="0" borderId="0">
      <alignment vertical="center"/>
    </xf>
    <xf numFmtId="0" fontId="28" fillId="0" borderId="0">
      <alignment vertical="center"/>
    </xf>
    <xf numFmtId="0" fontId="4" fillId="0" borderId="0"/>
    <xf numFmtId="0" fontId="28" fillId="0" borderId="0">
      <alignment vertical="center"/>
    </xf>
    <xf numFmtId="0" fontId="28" fillId="0" borderId="0">
      <alignment vertical="center"/>
    </xf>
    <xf numFmtId="0" fontId="4" fillId="0" borderId="0"/>
    <xf numFmtId="0" fontId="28" fillId="0" borderId="0">
      <alignment vertical="center"/>
    </xf>
    <xf numFmtId="0" fontId="30" fillId="0" borderId="0"/>
    <xf numFmtId="0" fontId="30" fillId="0" borderId="0"/>
    <xf numFmtId="0" fontId="28" fillId="0" borderId="0">
      <alignment vertical="center"/>
    </xf>
    <xf numFmtId="0" fontId="28" fillId="0" borderId="0">
      <alignment vertical="center"/>
    </xf>
    <xf numFmtId="0" fontId="28" fillId="0" borderId="0">
      <alignment vertical="center"/>
    </xf>
    <xf numFmtId="0" fontId="30" fillId="0" borderId="0"/>
    <xf numFmtId="0" fontId="28" fillId="0" borderId="0">
      <alignment vertical="center"/>
    </xf>
    <xf numFmtId="0" fontId="4" fillId="0" borderId="0"/>
    <xf numFmtId="0" fontId="28" fillId="0" borderId="0">
      <alignment vertical="center"/>
    </xf>
    <xf numFmtId="0" fontId="4"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5" fillId="0" borderId="0">
      <alignment vertical="center"/>
    </xf>
    <xf numFmtId="0" fontId="28" fillId="0" borderId="0">
      <alignment vertical="center"/>
    </xf>
    <xf numFmtId="0" fontId="28" fillId="0" borderId="0">
      <alignment vertical="center"/>
    </xf>
    <xf numFmtId="0" fontId="28" fillId="0" borderId="0">
      <alignment vertical="center"/>
    </xf>
    <xf numFmtId="0" fontId="4" fillId="0" borderId="0"/>
    <xf numFmtId="0" fontId="28" fillId="0" borderId="0">
      <alignment vertical="center"/>
    </xf>
    <xf numFmtId="0" fontId="28" fillId="0" borderId="0">
      <alignment vertical="center"/>
    </xf>
    <xf numFmtId="0" fontId="4"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4" fillId="0" borderId="0"/>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4" fillId="0" borderId="0"/>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4" fillId="0" borderId="0"/>
    <xf numFmtId="0" fontId="30" fillId="0" borderId="0">
      <alignment vertical="center"/>
    </xf>
    <xf numFmtId="0" fontId="4" fillId="0" borderId="0"/>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4" fillId="0" borderId="0"/>
    <xf numFmtId="0" fontId="4" fillId="0" borderId="0"/>
    <xf numFmtId="0" fontId="30" fillId="0" borderId="0">
      <alignment vertical="center"/>
    </xf>
    <xf numFmtId="0" fontId="4" fillId="0" borderId="0"/>
    <xf numFmtId="0" fontId="30" fillId="0" borderId="0">
      <alignment vertical="center"/>
    </xf>
    <xf numFmtId="0" fontId="30" fillId="0" borderId="0">
      <alignment vertical="center"/>
    </xf>
    <xf numFmtId="0" fontId="30" fillId="0" borderId="0">
      <alignment vertical="center"/>
    </xf>
    <xf numFmtId="0" fontId="4" fillId="0" borderId="0"/>
    <xf numFmtId="0" fontId="28" fillId="0" borderId="0">
      <alignment vertical="center"/>
    </xf>
    <xf numFmtId="0" fontId="4" fillId="0" borderId="0"/>
    <xf numFmtId="0" fontId="28" fillId="0" borderId="0">
      <alignment vertical="center"/>
    </xf>
    <xf numFmtId="0" fontId="28" fillId="0" borderId="0">
      <alignment vertical="center"/>
    </xf>
    <xf numFmtId="0" fontId="4" fillId="0" borderId="0"/>
    <xf numFmtId="0" fontId="28" fillId="0" borderId="0">
      <alignment vertical="center"/>
    </xf>
    <xf numFmtId="0" fontId="4" fillId="0" borderId="0"/>
    <xf numFmtId="0" fontId="28" fillId="0" borderId="0">
      <alignment vertical="center"/>
    </xf>
    <xf numFmtId="0" fontId="28" fillId="0" borderId="0">
      <alignment vertical="center"/>
    </xf>
    <xf numFmtId="0" fontId="4" fillId="0" borderId="0"/>
    <xf numFmtId="0" fontId="28" fillId="0" borderId="0">
      <alignment vertical="center"/>
    </xf>
    <xf numFmtId="0" fontId="28" fillId="0" borderId="0">
      <alignment vertical="center"/>
    </xf>
    <xf numFmtId="0" fontId="4" fillId="0" borderId="0"/>
    <xf numFmtId="0" fontId="28" fillId="0" borderId="0">
      <alignment vertical="center"/>
    </xf>
    <xf numFmtId="0" fontId="5" fillId="0" borderId="0">
      <alignment vertical="center"/>
    </xf>
    <xf numFmtId="0" fontId="28" fillId="0" borderId="0">
      <alignment vertical="center"/>
    </xf>
    <xf numFmtId="0" fontId="28" fillId="0" borderId="0">
      <alignment vertical="center"/>
    </xf>
    <xf numFmtId="0" fontId="5" fillId="0" borderId="0">
      <alignment vertical="center"/>
    </xf>
    <xf numFmtId="0" fontId="4" fillId="0" borderId="0"/>
    <xf numFmtId="0" fontId="5" fillId="0" borderId="0">
      <alignment vertical="center"/>
    </xf>
    <xf numFmtId="0" fontId="30" fillId="0" borderId="0">
      <alignment vertical="center"/>
    </xf>
    <xf numFmtId="0" fontId="4" fillId="0" borderId="0"/>
    <xf numFmtId="0" fontId="4" fillId="0" borderId="0"/>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4" fillId="0" borderId="0"/>
    <xf numFmtId="0" fontId="30" fillId="0" borderId="0">
      <alignment vertical="center"/>
    </xf>
    <xf numFmtId="0" fontId="28" fillId="0" borderId="0">
      <alignment vertical="center"/>
    </xf>
    <xf numFmtId="0" fontId="30" fillId="0" borderId="0">
      <alignment vertical="center"/>
    </xf>
    <xf numFmtId="0" fontId="5" fillId="0" borderId="0"/>
    <xf numFmtId="0" fontId="30" fillId="0" borderId="0">
      <alignment vertical="center"/>
    </xf>
    <xf numFmtId="0" fontId="5" fillId="0" borderId="0"/>
    <xf numFmtId="0" fontId="5" fillId="0" borderId="0"/>
    <xf numFmtId="0" fontId="5" fillId="0" borderId="0"/>
    <xf numFmtId="0" fontId="5" fillId="0" borderId="0"/>
    <xf numFmtId="0" fontId="30" fillId="0" borderId="0">
      <alignment vertical="center"/>
    </xf>
    <xf numFmtId="0" fontId="30" fillId="0" borderId="0">
      <alignment vertical="center"/>
    </xf>
    <xf numFmtId="0" fontId="5" fillId="0" borderId="0"/>
    <xf numFmtId="0" fontId="30" fillId="0" borderId="0">
      <alignment vertical="center"/>
    </xf>
    <xf numFmtId="0" fontId="5" fillId="0" borderId="0"/>
    <xf numFmtId="0" fontId="5" fillId="0" borderId="0"/>
    <xf numFmtId="0" fontId="30" fillId="0" borderId="0">
      <alignment vertical="center"/>
    </xf>
    <xf numFmtId="0" fontId="5" fillId="0" borderId="0"/>
    <xf numFmtId="0" fontId="30" fillId="0" borderId="0">
      <alignment vertical="center"/>
    </xf>
    <xf numFmtId="0" fontId="5" fillId="0" borderId="0"/>
    <xf numFmtId="0" fontId="5" fillId="0" borderId="0"/>
    <xf numFmtId="0" fontId="5" fillId="0" borderId="0"/>
    <xf numFmtId="0" fontId="5" fillId="0" borderId="0"/>
    <xf numFmtId="0" fontId="30" fillId="0" borderId="0">
      <alignment vertical="center"/>
    </xf>
    <xf numFmtId="0" fontId="30" fillId="0" borderId="0">
      <alignment vertical="center"/>
    </xf>
    <xf numFmtId="0" fontId="5" fillId="0" borderId="0"/>
    <xf numFmtId="0" fontId="30" fillId="0" borderId="0">
      <alignment vertical="center"/>
    </xf>
    <xf numFmtId="0" fontId="5" fillId="0" borderId="0"/>
    <xf numFmtId="0" fontId="5" fillId="0" borderId="0"/>
    <xf numFmtId="0" fontId="30" fillId="0" borderId="0">
      <alignment vertical="center"/>
    </xf>
    <xf numFmtId="0" fontId="5" fillId="0" borderId="0"/>
    <xf numFmtId="0" fontId="30" fillId="0" borderId="0">
      <alignment vertical="center"/>
    </xf>
    <xf numFmtId="0" fontId="5" fillId="0" borderId="0"/>
    <xf numFmtId="0" fontId="5" fillId="0" borderId="0"/>
    <xf numFmtId="0" fontId="5" fillId="0" borderId="0"/>
    <xf numFmtId="0" fontId="5" fillId="0" borderId="0"/>
    <xf numFmtId="0" fontId="30" fillId="0" borderId="0">
      <alignment vertical="center"/>
    </xf>
    <xf numFmtId="0" fontId="30" fillId="0" borderId="0">
      <alignment vertical="center"/>
    </xf>
    <xf numFmtId="0" fontId="5" fillId="0" borderId="0"/>
    <xf numFmtId="0" fontId="30" fillId="0" borderId="0">
      <alignment vertical="center"/>
    </xf>
    <xf numFmtId="0" fontId="5" fillId="0" borderId="0"/>
    <xf numFmtId="0" fontId="5" fillId="0" borderId="0"/>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xf numFmtId="0" fontId="30"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28" fillId="0" borderId="0">
      <alignment vertical="center"/>
    </xf>
    <xf numFmtId="0" fontId="30" fillId="0" borderId="0"/>
    <xf numFmtId="0" fontId="30" fillId="0" borderId="0"/>
    <xf numFmtId="0" fontId="30" fillId="0" borderId="0"/>
    <xf numFmtId="0" fontId="28" fillId="0" borderId="0">
      <alignment vertical="center"/>
    </xf>
    <xf numFmtId="0" fontId="30" fillId="0" borderId="0"/>
    <xf numFmtId="0" fontId="30" fillId="0" borderId="0"/>
    <xf numFmtId="0" fontId="28" fillId="0" borderId="0">
      <alignment vertical="center"/>
    </xf>
    <xf numFmtId="0" fontId="30" fillId="0" borderId="0"/>
    <xf numFmtId="0" fontId="30" fillId="0" borderId="0"/>
    <xf numFmtId="0" fontId="28" fillId="0" borderId="0">
      <alignment vertical="center"/>
    </xf>
    <xf numFmtId="0" fontId="30" fillId="0" borderId="0"/>
    <xf numFmtId="0" fontId="30"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28" fillId="0" borderId="0">
      <alignment vertical="center"/>
    </xf>
    <xf numFmtId="0" fontId="30" fillId="0" borderId="0">
      <alignment vertical="center"/>
    </xf>
    <xf numFmtId="0" fontId="28" fillId="0" borderId="0">
      <alignment vertical="center"/>
    </xf>
    <xf numFmtId="0" fontId="5" fillId="0" borderId="0">
      <alignment vertical="center"/>
    </xf>
    <xf numFmtId="0" fontId="4" fillId="0" borderId="0"/>
    <xf numFmtId="0" fontId="5" fillId="0" borderId="0">
      <alignment vertical="center"/>
    </xf>
    <xf numFmtId="0" fontId="28" fillId="0" borderId="0">
      <alignment vertical="center"/>
    </xf>
    <xf numFmtId="0" fontId="5" fillId="0" borderId="0">
      <alignment vertical="center"/>
    </xf>
    <xf numFmtId="0" fontId="28" fillId="0" borderId="0">
      <alignment vertical="center"/>
    </xf>
    <xf numFmtId="0" fontId="4" fillId="0" borderId="0"/>
    <xf numFmtId="0" fontId="5" fillId="0" borderId="0"/>
    <xf numFmtId="0" fontId="5" fillId="0" borderId="0">
      <alignment vertical="center"/>
    </xf>
    <xf numFmtId="0" fontId="4" fillId="0" borderId="0"/>
    <xf numFmtId="0" fontId="28" fillId="0" borderId="0">
      <alignment vertical="center"/>
    </xf>
    <xf numFmtId="0" fontId="5" fillId="0" borderId="0"/>
    <xf numFmtId="0" fontId="28" fillId="0" borderId="0">
      <alignment vertical="center"/>
    </xf>
    <xf numFmtId="0" fontId="5" fillId="0" borderId="0">
      <alignment vertical="center"/>
    </xf>
    <xf numFmtId="0" fontId="5"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28" fillId="0" borderId="0">
      <alignment vertical="center"/>
    </xf>
    <xf numFmtId="0" fontId="30" fillId="0" borderId="0"/>
    <xf numFmtId="0" fontId="30" fillId="0" borderId="0">
      <alignment vertical="center"/>
    </xf>
    <xf numFmtId="0" fontId="30"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30" fillId="0" borderId="0">
      <alignment vertical="center"/>
    </xf>
    <xf numFmtId="0" fontId="30" fillId="0" borderId="0"/>
    <xf numFmtId="0" fontId="30" fillId="0" borderId="0">
      <alignment vertical="center"/>
    </xf>
    <xf numFmtId="0" fontId="30" fillId="0" borderId="0">
      <alignment vertical="center"/>
    </xf>
    <xf numFmtId="0" fontId="30" fillId="0" borderId="0"/>
    <xf numFmtId="0" fontId="28"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30" fillId="0" borderId="0"/>
    <xf numFmtId="0" fontId="30" fillId="0" borderId="0"/>
    <xf numFmtId="0" fontId="28" fillId="0" borderId="0">
      <alignment vertical="center"/>
    </xf>
    <xf numFmtId="0" fontId="30" fillId="0" borderId="0"/>
    <xf numFmtId="0" fontId="30" fillId="0" borderId="0"/>
    <xf numFmtId="0" fontId="30" fillId="0" borderId="0"/>
    <xf numFmtId="0" fontId="30" fillId="0" borderId="0"/>
    <xf numFmtId="0" fontId="28" fillId="0" borderId="0">
      <alignment vertical="center"/>
    </xf>
    <xf numFmtId="0" fontId="30" fillId="0" borderId="0">
      <alignment vertical="center"/>
    </xf>
    <xf numFmtId="0" fontId="30" fillId="0" borderId="0"/>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5" fillId="0" borderId="0">
      <alignment vertical="center"/>
    </xf>
    <xf numFmtId="0" fontId="30" fillId="0" borderId="0">
      <alignment vertical="center"/>
    </xf>
    <xf numFmtId="0" fontId="28" fillId="0" borderId="0">
      <alignment vertical="center"/>
    </xf>
    <xf numFmtId="0" fontId="5" fillId="0" borderId="0"/>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5" fillId="0" borderId="0">
      <alignment vertical="center"/>
    </xf>
    <xf numFmtId="0" fontId="5"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xf numFmtId="0" fontId="30" fillId="0" borderId="0"/>
    <xf numFmtId="0" fontId="30" fillId="0" borderId="0"/>
    <xf numFmtId="0" fontId="28" fillId="0" borderId="0">
      <alignment vertical="center"/>
    </xf>
    <xf numFmtId="0" fontId="30" fillId="0" borderId="0"/>
    <xf numFmtId="0" fontId="30" fillId="0" borderId="0">
      <alignment vertical="center"/>
    </xf>
    <xf numFmtId="0" fontId="30" fillId="0" borderId="0">
      <alignment vertical="center"/>
    </xf>
    <xf numFmtId="0" fontId="30" fillId="0" borderId="0">
      <alignment vertical="center"/>
    </xf>
    <xf numFmtId="0" fontId="30" fillId="0" borderId="0"/>
    <xf numFmtId="0" fontId="30" fillId="0" borderId="0"/>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4" fillId="0" borderId="0"/>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5" fillId="0" borderId="0"/>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4" fillId="0" borderId="0"/>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4" fillId="0" borderId="0"/>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4" fillId="0" borderId="0"/>
    <xf numFmtId="0" fontId="4" fillId="0" borderId="0"/>
    <xf numFmtId="0" fontId="30" fillId="0" borderId="0">
      <alignment vertical="center"/>
    </xf>
    <xf numFmtId="0" fontId="4" fillId="0" borderId="0"/>
    <xf numFmtId="0" fontId="30" fillId="0" borderId="0">
      <alignment vertical="center"/>
    </xf>
    <xf numFmtId="0" fontId="30" fillId="0" borderId="0">
      <alignment vertical="center"/>
    </xf>
    <xf numFmtId="0" fontId="4" fillId="0" borderId="0"/>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4" fillId="0" borderId="0"/>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5" fillId="0" borderId="0">
      <alignment vertical="center"/>
    </xf>
    <xf numFmtId="0" fontId="5" fillId="0" borderId="0">
      <alignment vertical="center"/>
    </xf>
    <xf numFmtId="0" fontId="30" fillId="0" borderId="0">
      <alignment vertical="center"/>
    </xf>
    <xf numFmtId="0" fontId="30" fillId="0" borderId="0"/>
    <xf numFmtId="0" fontId="30" fillId="0" borderId="0">
      <alignment vertical="center"/>
    </xf>
    <xf numFmtId="0" fontId="30" fillId="0" borderId="0"/>
    <xf numFmtId="0" fontId="30" fillId="0" borderId="0">
      <alignment vertical="center"/>
    </xf>
    <xf numFmtId="0" fontId="4" fillId="0" borderId="0"/>
    <xf numFmtId="0" fontId="30" fillId="0" borderId="0"/>
    <xf numFmtId="0" fontId="30" fillId="0" borderId="0">
      <alignment vertical="center"/>
    </xf>
    <xf numFmtId="0" fontId="30" fillId="0" borderId="0"/>
    <xf numFmtId="0" fontId="4" fillId="0" borderId="0"/>
    <xf numFmtId="0" fontId="30" fillId="0" borderId="0">
      <alignment vertical="center"/>
    </xf>
    <xf numFmtId="0" fontId="5" fillId="0" borderId="0"/>
    <xf numFmtId="0" fontId="4" fillId="0" borderId="0"/>
    <xf numFmtId="0" fontId="5" fillId="0" borderId="0">
      <alignment vertical="center"/>
    </xf>
    <xf numFmtId="0" fontId="30" fillId="0" borderId="0">
      <alignment vertical="center"/>
    </xf>
    <xf numFmtId="0" fontId="5" fillId="0" borderId="0"/>
    <xf numFmtId="0" fontId="30" fillId="0" borderId="0">
      <alignment vertical="center"/>
    </xf>
    <xf numFmtId="0" fontId="5" fillId="0" borderId="0">
      <alignment vertical="center"/>
    </xf>
    <xf numFmtId="0" fontId="5" fillId="0" borderId="0">
      <alignment vertical="center"/>
    </xf>
    <xf numFmtId="0" fontId="30" fillId="0" borderId="0">
      <alignment vertical="center"/>
    </xf>
    <xf numFmtId="0" fontId="30" fillId="0" borderId="0"/>
    <xf numFmtId="0" fontId="28" fillId="0" borderId="0">
      <alignment vertical="center"/>
    </xf>
    <xf numFmtId="0" fontId="5"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xf numFmtId="0" fontId="30" fillId="0" borderId="0">
      <alignment vertical="center"/>
    </xf>
    <xf numFmtId="0" fontId="30" fillId="0" borderId="0"/>
    <xf numFmtId="0" fontId="4" fillId="0" borderId="0"/>
    <xf numFmtId="0" fontId="30" fillId="0" borderId="0">
      <alignment vertical="center"/>
    </xf>
    <xf numFmtId="0" fontId="28" fillId="0" borderId="0">
      <alignment vertical="center"/>
    </xf>
    <xf numFmtId="0" fontId="30" fillId="0" borderId="0">
      <alignment vertical="center"/>
    </xf>
    <xf numFmtId="0" fontId="5" fillId="0" borderId="0"/>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5" fillId="0" borderId="0">
      <alignment vertical="center"/>
    </xf>
    <xf numFmtId="0" fontId="28" fillId="0" borderId="0">
      <alignment vertical="center"/>
    </xf>
    <xf numFmtId="0" fontId="4" fillId="0" borderId="0"/>
    <xf numFmtId="0" fontId="30" fillId="0" borderId="0">
      <alignment vertical="center"/>
    </xf>
    <xf numFmtId="0" fontId="5" fillId="0" borderId="0"/>
    <xf numFmtId="0" fontId="4" fillId="0" borderId="0"/>
    <xf numFmtId="0" fontId="28" fillId="0" borderId="0">
      <alignment vertical="center"/>
    </xf>
    <xf numFmtId="0" fontId="4"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4" fillId="0" borderId="0"/>
    <xf numFmtId="0" fontId="4" fillId="0" borderId="0"/>
    <xf numFmtId="0" fontId="28" fillId="0" borderId="0">
      <alignment vertical="center"/>
    </xf>
    <xf numFmtId="0" fontId="4" fillId="0" borderId="0"/>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5" fillId="0" borderId="0">
      <alignment vertical="center"/>
    </xf>
    <xf numFmtId="0" fontId="4" fillId="0" borderId="0"/>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5" fillId="0" borderId="0">
      <alignment vertical="center"/>
    </xf>
    <xf numFmtId="0" fontId="30" fillId="0" borderId="0">
      <alignment vertical="center"/>
    </xf>
    <xf numFmtId="0" fontId="5" fillId="0" borderId="0"/>
    <xf numFmtId="0" fontId="30" fillId="0" borderId="0">
      <alignment vertical="center"/>
    </xf>
    <xf numFmtId="0" fontId="5" fillId="0" borderId="0"/>
    <xf numFmtId="0" fontId="5" fillId="0" borderId="0">
      <alignment vertical="center"/>
    </xf>
    <xf numFmtId="0" fontId="28" fillId="0" borderId="0">
      <alignment vertical="center"/>
    </xf>
    <xf numFmtId="0" fontId="5" fillId="0" borderId="0">
      <alignment vertical="center"/>
    </xf>
    <xf numFmtId="0" fontId="5" fillId="0" borderId="0">
      <alignment vertical="center"/>
    </xf>
    <xf numFmtId="0" fontId="5" fillId="0" borderId="0">
      <alignment vertical="center"/>
    </xf>
    <xf numFmtId="0" fontId="28" fillId="0" borderId="0">
      <alignment vertical="center"/>
    </xf>
    <xf numFmtId="0" fontId="5" fillId="0" borderId="0">
      <alignment vertical="center"/>
    </xf>
    <xf numFmtId="0" fontId="5" fillId="0" borderId="0"/>
    <xf numFmtId="0" fontId="5" fillId="0" borderId="0">
      <alignment vertical="center"/>
    </xf>
    <xf numFmtId="0" fontId="5" fillId="0" borderId="0">
      <alignment vertical="center"/>
    </xf>
    <xf numFmtId="0" fontId="5" fillId="0" borderId="0"/>
    <xf numFmtId="0" fontId="28" fillId="0" borderId="0">
      <alignment vertical="center"/>
    </xf>
    <xf numFmtId="0" fontId="5" fillId="0" borderId="0"/>
    <xf numFmtId="0" fontId="5" fillId="0" borderId="0">
      <alignment vertical="center"/>
    </xf>
    <xf numFmtId="0" fontId="5" fillId="0" borderId="0">
      <alignment vertical="center"/>
    </xf>
    <xf numFmtId="0" fontId="28" fillId="0" borderId="0">
      <alignment vertical="center"/>
    </xf>
    <xf numFmtId="0" fontId="5" fillId="0" borderId="0">
      <alignment vertical="center"/>
    </xf>
    <xf numFmtId="0" fontId="5" fillId="0" borderId="0"/>
    <xf numFmtId="0" fontId="5" fillId="0" borderId="0">
      <alignment vertical="center"/>
    </xf>
    <xf numFmtId="0" fontId="5" fillId="0" borderId="0">
      <alignment vertical="center"/>
    </xf>
    <xf numFmtId="0" fontId="5" fillId="0" borderId="0"/>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8" fillId="0" borderId="0">
      <alignment vertical="center"/>
    </xf>
    <xf numFmtId="0" fontId="4" fillId="0" borderId="0"/>
    <xf numFmtId="0" fontId="30" fillId="0" borderId="0"/>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30" fillId="0" borderId="0">
      <alignment vertical="center"/>
    </xf>
    <xf numFmtId="0" fontId="4" fillId="0" borderId="0"/>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5" fillId="0" borderId="0">
      <alignment vertical="center"/>
    </xf>
    <xf numFmtId="0" fontId="5" fillId="0" borderId="0">
      <alignment vertical="center"/>
    </xf>
    <xf numFmtId="0" fontId="5" fillId="0" borderId="0">
      <alignment vertical="center"/>
    </xf>
    <xf numFmtId="0" fontId="30" fillId="0" borderId="0"/>
    <xf numFmtId="0" fontId="4" fillId="0" borderId="0"/>
    <xf numFmtId="0" fontId="28" fillId="0" borderId="0">
      <alignment vertical="center"/>
    </xf>
    <xf numFmtId="0" fontId="30" fillId="0" borderId="0"/>
    <xf numFmtId="0" fontId="5"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28" fillId="0" borderId="0">
      <alignment vertical="center"/>
    </xf>
    <xf numFmtId="0" fontId="5" fillId="0" borderId="0">
      <alignment vertical="center"/>
    </xf>
    <xf numFmtId="0" fontId="5" fillId="0" borderId="0">
      <alignment vertical="center"/>
    </xf>
    <xf numFmtId="0" fontId="28" fillId="0" borderId="0">
      <alignment vertical="center"/>
    </xf>
    <xf numFmtId="0" fontId="28" fillId="0" borderId="0">
      <alignment vertical="center"/>
    </xf>
    <xf numFmtId="0" fontId="5" fillId="0" borderId="0">
      <alignment vertical="center"/>
    </xf>
    <xf numFmtId="0" fontId="28" fillId="0" borderId="0">
      <alignment vertical="center"/>
    </xf>
    <xf numFmtId="0" fontId="28" fillId="0" borderId="0">
      <alignment vertical="center"/>
    </xf>
    <xf numFmtId="0" fontId="5" fillId="0" borderId="0">
      <alignment vertical="center"/>
    </xf>
    <xf numFmtId="0" fontId="28" fillId="0" borderId="0">
      <alignment vertical="center"/>
    </xf>
    <xf numFmtId="0" fontId="28" fillId="0" borderId="0">
      <alignment vertical="center"/>
    </xf>
    <xf numFmtId="0" fontId="28" fillId="0" borderId="0">
      <alignment vertical="center"/>
    </xf>
    <xf numFmtId="0" fontId="4" fillId="0" borderId="0"/>
    <xf numFmtId="0" fontId="4" fillId="0" borderId="0"/>
    <xf numFmtId="0" fontId="5" fillId="0" borderId="0">
      <alignment vertical="center"/>
    </xf>
    <xf numFmtId="0" fontId="5" fillId="0" borderId="0">
      <alignment vertical="center"/>
    </xf>
    <xf numFmtId="0" fontId="4" fillId="0" borderId="0"/>
    <xf numFmtId="0" fontId="5" fillId="0" borderId="0">
      <alignment vertical="center"/>
    </xf>
    <xf numFmtId="0" fontId="5" fillId="0" borderId="0">
      <alignment vertical="center"/>
    </xf>
    <xf numFmtId="0" fontId="30" fillId="0" borderId="0"/>
    <xf numFmtId="0" fontId="28" fillId="0" borderId="0">
      <alignment vertical="center"/>
    </xf>
    <xf numFmtId="0" fontId="28" fillId="0" borderId="0">
      <alignment vertical="center"/>
    </xf>
    <xf numFmtId="0" fontId="4" fillId="0" borderId="0"/>
    <xf numFmtId="0" fontId="28" fillId="0" borderId="0">
      <alignment vertical="center"/>
    </xf>
    <xf numFmtId="0" fontId="30" fillId="0" borderId="0"/>
    <xf numFmtId="0" fontId="28" fillId="0" borderId="0">
      <alignment vertical="center"/>
    </xf>
    <xf numFmtId="0" fontId="30" fillId="0" borderId="0"/>
    <xf numFmtId="0" fontId="28" fillId="0" borderId="0"/>
    <xf numFmtId="0" fontId="28" fillId="0" borderId="0">
      <alignment vertical="center"/>
    </xf>
    <xf numFmtId="0" fontId="30" fillId="0" borderId="0"/>
    <xf numFmtId="0" fontId="28" fillId="0" borderId="0">
      <alignment vertical="center"/>
    </xf>
    <xf numFmtId="0" fontId="28" fillId="0" borderId="0"/>
    <xf numFmtId="0" fontId="28" fillId="0" borderId="0">
      <alignment vertical="center"/>
    </xf>
    <xf numFmtId="0" fontId="28"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5" fillId="0" borderId="0">
      <alignment vertical="center"/>
    </xf>
    <xf numFmtId="0" fontId="5" fillId="0" borderId="0">
      <alignment vertical="center"/>
    </xf>
    <xf numFmtId="0" fontId="5" fillId="0" borderId="0">
      <alignment vertical="center"/>
    </xf>
    <xf numFmtId="0" fontId="28" fillId="0" borderId="0">
      <alignment vertical="center"/>
    </xf>
    <xf numFmtId="0" fontId="4" fillId="0" borderId="0"/>
    <xf numFmtId="0" fontId="4" fillId="0" borderId="0">
      <alignment vertical="center"/>
    </xf>
    <xf numFmtId="0" fontId="30" fillId="0" borderId="0"/>
    <xf numFmtId="0" fontId="5" fillId="0" borderId="0">
      <alignment vertical="center"/>
    </xf>
    <xf numFmtId="0" fontId="28" fillId="0" borderId="0">
      <alignment vertical="center"/>
    </xf>
    <xf numFmtId="0" fontId="5"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5" fillId="0" borderId="0">
      <alignment vertical="center"/>
    </xf>
    <xf numFmtId="0" fontId="5" fillId="0" borderId="0">
      <alignment vertical="center"/>
    </xf>
    <xf numFmtId="0" fontId="28" fillId="0" borderId="0">
      <alignment vertical="center"/>
    </xf>
    <xf numFmtId="0" fontId="5" fillId="0" borderId="0">
      <alignment vertical="center"/>
    </xf>
    <xf numFmtId="0" fontId="28" fillId="0" borderId="0">
      <alignment vertical="center"/>
    </xf>
    <xf numFmtId="0" fontId="28" fillId="0" borderId="0">
      <alignment vertical="center"/>
    </xf>
    <xf numFmtId="0" fontId="28" fillId="0" borderId="0">
      <alignment vertical="center"/>
    </xf>
    <xf numFmtId="0" fontId="4" fillId="0" borderId="0"/>
    <xf numFmtId="0" fontId="28" fillId="0" borderId="0">
      <alignment vertical="center"/>
    </xf>
    <xf numFmtId="0" fontId="28" fillId="0" borderId="0">
      <alignment vertical="center"/>
    </xf>
    <xf numFmtId="0" fontId="4" fillId="0" borderId="0"/>
    <xf numFmtId="0" fontId="5" fillId="0" borderId="0">
      <alignment vertical="center"/>
    </xf>
    <xf numFmtId="0" fontId="5" fillId="0" borderId="0">
      <alignment vertical="center"/>
    </xf>
    <xf numFmtId="0" fontId="4" fillId="0" borderId="0"/>
    <xf numFmtId="0" fontId="5" fillId="0" borderId="0">
      <alignment vertical="center"/>
    </xf>
    <xf numFmtId="0" fontId="5" fillId="0" borderId="0">
      <alignment vertical="center"/>
    </xf>
    <xf numFmtId="0" fontId="30" fillId="0" borderId="0"/>
    <xf numFmtId="0" fontId="28" fillId="0" borderId="0">
      <alignment vertical="center"/>
    </xf>
    <xf numFmtId="0" fontId="4" fillId="0" borderId="0">
      <alignment vertical="center"/>
    </xf>
    <xf numFmtId="0" fontId="4"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5" fillId="0" borderId="0">
      <alignment vertical="center"/>
    </xf>
    <xf numFmtId="0" fontId="5" fillId="0" borderId="0">
      <alignment vertical="center"/>
    </xf>
    <xf numFmtId="0" fontId="5" fillId="0" borderId="0">
      <alignment vertical="center"/>
    </xf>
    <xf numFmtId="0" fontId="4" fillId="0" borderId="0"/>
    <xf numFmtId="0" fontId="5" fillId="0" borderId="0">
      <alignment vertical="center"/>
    </xf>
    <xf numFmtId="0" fontId="28" fillId="0" borderId="0">
      <alignment vertical="center"/>
    </xf>
    <xf numFmtId="0" fontId="5"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5" fillId="0" borderId="0">
      <alignment vertical="center"/>
    </xf>
    <xf numFmtId="0" fontId="5" fillId="0" borderId="0">
      <alignment vertical="center"/>
    </xf>
    <xf numFmtId="0" fontId="28" fillId="0" borderId="0">
      <alignment vertical="center"/>
    </xf>
    <xf numFmtId="0" fontId="5"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4" fillId="0" borderId="0"/>
    <xf numFmtId="0" fontId="5" fillId="0" borderId="0">
      <alignment vertical="center"/>
    </xf>
    <xf numFmtId="0" fontId="5" fillId="0" borderId="0">
      <alignment vertical="center"/>
    </xf>
    <xf numFmtId="0" fontId="4" fillId="0" borderId="0"/>
    <xf numFmtId="0" fontId="5" fillId="0" borderId="0">
      <alignment vertical="center"/>
    </xf>
    <xf numFmtId="0" fontId="5" fillId="0" borderId="0">
      <alignment vertical="center"/>
    </xf>
    <xf numFmtId="0" fontId="28" fillId="0" borderId="0">
      <alignment vertical="center"/>
    </xf>
    <xf numFmtId="0" fontId="4"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5" fillId="0" borderId="0">
      <alignment vertical="center"/>
    </xf>
    <xf numFmtId="0" fontId="5" fillId="0" borderId="0">
      <alignment vertical="center"/>
    </xf>
    <xf numFmtId="0" fontId="5" fillId="0" borderId="0">
      <alignment vertical="center"/>
    </xf>
    <xf numFmtId="0" fontId="4" fillId="0" borderId="0"/>
    <xf numFmtId="0" fontId="5" fillId="0" borderId="0">
      <alignment vertical="center"/>
    </xf>
    <xf numFmtId="0" fontId="28" fillId="0" borderId="0">
      <alignment vertical="center"/>
    </xf>
    <xf numFmtId="0" fontId="5"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5" fillId="0" borderId="0">
      <alignment vertical="center"/>
    </xf>
    <xf numFmtId="0" fontId="5" fillId="0" borderId="0">
      <alignment vertical="center"/>
    </xf>
    <xf numFmtId="0" fontId="28" fillId="0" borderId="0">
      <alignment vertical="center"/>
    </xf>
    <xf numFmtId="0" fontId="5"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4" fillId="0" borderId="0"/>
    <xf numFmtId="0" fontId="5" fillId="0" borderId="0">
      <alignment vertical="center"/>
    </xf>
    <xf numFmtId="0" fontId="5" fillId="0" borderId="0">
      <alignment vertical="center"/>
    </xf>
    <xf numFmtId="0" fontId="4" fillId="0" borderId="0"/>
    <xf numFmtId="0" fontId="5" fillId="0" borderId="0">
      <alignment vertical="center"/>
    </xf>
    <xf numFmtId="0" fontId="5" fillId="0" borderId="0">
      <alignment vertical="center"/>
    </xf>
    <xf numFmtId="0" fontId="28" fillId="0" borderId="0">
      <alignment vertical="center"/>
    </xf>
    <xf numFmtId="0" fontId="4"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xf numFmtId="0" fontId="28" fillId="0" borderId="0">
      <alignment vertical="center"/>
    </xf>
    <xf numFmtId="0" fontId="30" fillId="0" borderId="0"/>
    <xf numFmtId="0" fontId="30" fillId="0" borderId="0"/>
    <xf numFmtId="0" fontId="30" fillId="0" borderId="0"/>
    <xf numFmtId="0" fontId="30" fillId="0" borderId="0"/>
    <xf numFmtId="0" fontId="30" fillId="0" borderId="0"/>
    <xf numFmtId="0" fontId="30" fillId="0" borderId="0"/>
    <xf numFmtId="0" fontId="28" fillId="0" borderId="0">
      <alignment vertical="center"/>
    </xf>
    <xf numFmtId="0" fontId="30" fillId="0" borderId="0"/>
    <xf numFmtId="0" fontId="30" fillId="0" borderId="0"/>
    <xf numFmtId="0" fontId="28" fillId="0" borderId="0">
      <alignment vertical="center"/>
    </xf>
    <xf numFmtId="0" fontId="30" fillId="0" borderId="0"/>
    <xf numFmtId="0" fontId="30" fillId="0" borderId="0"/>
    <xf numFmtId="0" fontId="28" fillId="0" borderId="0">
      <alignment vertical="center"/>
    </xf>
    <xf numFmtId="0" fontId="30" fillId="0" borderId="0"/>
    <xf numFmtId="0" fontId="30" fillId="0" borderId="0"/>
    <xf numFmtId="0" fontId="28" fillId="0" borderId="0">
      <alignment vertical="center"/>
    </xf>
    <xf numFmtId="0" fontId="30" fillId="0" borderId="0"/>
    <xf numFmtId="0" fontId="28" fillId="0" borderId="0">
      <alignment vertical="center"/>
    </xf>
    <xf numFmtId="0" fontId="28"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30" fillId="0" borderId="0"/>
    <xf numFmtId="0" fontId="30" fillId="0" borderId="0"/>
    <xf numFmtId="0" fontId="30" fillId="0" borderId="0"/>
    <xf numFmtId="0" fontId="30" fillId="0" borderId="0"/>
    <xf numFmtId="0" fontId="30" fillId="0" borderId="0"/>
    <xf numFmtId="0" fontId="28" fillId="0" borderId="0">
      <alignment vertical="center"/>
    </xf>
    <xf numFmtId="0" fontId="30" fillId="0" borderId="0"/>
    <xf numFmtId="0" fontId="30" fillId="0" borderId="0"/>
    <xf numFmtId="0" fontId="28" fillId="0" borderId="0">
      <alignment vertical="center"/>
    </xf>
    <xf numFmtId="0" fontId="30" fillId="0" borderId="0"/>
    <xf numFmtId="0" fontId="30" fillId="0" borderId="0"/>
    <xf numFmtId="0" fontId="28" fillId="0" borderId="0">
      <alignment vertical="center"/>
    </xf>
    <xf numFmtId="0" fontId="30" fillId="0" borderId="0"/>
    <xf numFmtId="0" fontId="30" fillId="0" borderId="0"/>
    <xf numFmtId="0" fontId="28" fillId="0" borderId="0">
      <alignment vertical="center"/>
    </xf>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28" fillId="0" borderId="0">
      <alignment vertical="center"/>
    </xf>
    <xf numFmtId="0" fontId="30" fillId="0" borderId="0"/>
    <xf numFmtId="0" fontId="30" fillId="0" borderId="0"/>
    <xf numFmtId="0" fontId="28" fillId="0" borderId="0">
      <alignment vertical="center"/>
    </xf>
    <xf numFmtId="0" fontId="30" fillId="0" borderId="0"/>
    <xf numFmtId="0" fontId="30" fillId="0" borderId="0"/>
    <xf numFmtId="0" fontId="28" fillId="0" borderId="0">
      <alignment vertical="center"/>
    </xf>
    <xf numFmtId="0" fontId="30" fillId="0" borderId="0"/>
    <xf numFmtId="0" fontId="30" fillId="0" borderId="0"/>
    <xf numFmtId="0" fontId="28" fillId="0" borderId="0">
      <alignment vertical="center"/>
    </xf>
    <xf numFmtId="0" fontId="30" fillId="0" borderId="0"/>
    <xf numFmtId="0" fontId="28" fillId="0" borderId="0">
      <alignment vertical="center"/>
    </xf>
    <xf numFmtId="0" fontId="28" fillId="0" borderId="0">
      <alignment vertical="center"/>
    </xf>
    <xf numFmtId="0" fontId="30" fillId="0" borderId="0"/>
    <xf numFmtId="0" fontId="30" fillId="0" borderId="0"/>
    <xf numFmtId="0" fontId="28" fillId="0" borderId="0">
      <alignment vertical="center"/>
    </xf>
    <xf numFmtId="0" fontId="4" fillId="0" borderId="0"/>
    <xf numFmtId="0" fontId="28" fillId="0" borderId="0">
      <alignment vertical="center"/>
    </xf>
    <xf numFmtId="0" fontId="4"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5" fillId="0" borderId="0">
      <alignment vertical="center"/>
    </xf>
    <xf numFmtId="0" fontId="5" fillId="0" borderId="0">
      <alignment vertical="center"/>
    </xf>
    <xf numFmtId="0" fontId="5" fillId="0" borderId="0">
      <alignment vertical="center"/>
    </xf>
    <xf numFmtId="0" fontId="30" fillId="0" borderId="0">
      <alignment vertical="center"/>
    </xf>
    <xf numFmtId="0" fontId="4" fillId="0" borderId="0"/>
    <xf numFmtId="0" fontId="28" fillId="0" borderId="0">
      <alignment vertical="center"/>
    </xf>
    <xf numFmtId="0" fontId="4"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4" fillId="0" borderId="0"/>
    <xf numFmtId="0" fontId="4" fillId="0" borderId="0"/>
    <xf numFmtId="0" fontId="28" fillId="0" borderId="0">
      <alignment vertical="center"/>
    </xf>
    <xf numFmtId="0" fontId="4" fillId="0" borderId="0"/>
    <xf numFmtId="0" fontId="28" fillId="0" borderId="0">
      <alignment vertical="center"/>
    </xf>
    <xf numFmtId="0" fontId="28" fillId="0" borderId="0">
      <alignment vertical="center"/>
    </xf>
    <xf numFmtId="0" fontId="5" fillId="0" borderId="0">
      <alignment vertical="center"/>
    </xf>
    <xf numFmtId="0" fontId="28" fillId="0" borderId="0">
      <alignment vertical="center"/>
    </xf>
    <xf numFmtId="0" fontId="5"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5" fillId="0" borderId="0">
      <alignment vertical="center"/>
    </xf>
    <xf numFmtId="0" fontId="5" fillId="0" borderId="0">
      <alignment vertical="center"/>
    </xf>
    <xf numFmtId="0" fontId="28" fillId="0" borderId="0">
      <alignment vertical="center"/>
    </xf>
    <xf numFmtId="0" fontId="5" fillId="0" borderId="0">
      <alignment vertical="center"/>
    </xf>
    <xf numFmtId="0" fontId="28" fillId="0" borderId="0">
      <alignment vertical="center"/>
    </xf>
    <xf numFmtId="0" fontId="28" fillId="0" borderId="0">
      <alignment vertical="center"/>
    </xf>
    <xf numFmtId="0" fontId="4" fillId="0" borderId="0"/>
    <xf numFmtId="0" fontId="28" fillId="0" borderId="0">
      <alignment vertical="center"/>
    </xf>
    <xf numFmtId="0" fontId="28" fillId="0" borderId="0">
      <alignment vertical="center"/>
    </xf>
    <xf numFmtId="0" fontId="30" fillId="0" borderId="0">
      <alignment vertical="center"/>
    </xf>
    <xf numFmtId="0" fontId="5" fillId="0" borderId="0">
      <alignment vertical="center"/>
    </xf>
    <xf numFmtId="0" fontId="5" fillId="0" borderId="0">
      <alignment vertical="center"/>
    </xf>
    <xf numFmtId="0" fontId="30" fillId="0" borderId="0">
      <alignment vertical="center"/>
    </xf>
    <xf numFmtId="0" fontId="5" fillId="0" borderId="0">
      <alignment vertical="center"/>
    </xf>
    <xf numFmtId="0" fontId="5" fillId="0" borderId="0">
      <alignment vertical="center"/>
    </xf>
    <xf numFmtId="0" fontId="4" fillId="0" borderId="0"/>
    <xf numFmtId="0" fontId="28" fillId="0" borderId="0">
      <alignment vertical="center"/>
    </xf>
    <xf numFmtId="0" fontId="4"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4" fillId="0" borderId="0"/>
    <xf numFmtId="0" fontId="4" fillId="0" borderId="0"/>
    <xf numFmtId="0" fontId="28" fillId="0" borderId="0">
      <alignment vertical="center"/>
    </xf>
    <xf numFmtId="0" fontId="4" fillId="0" borderId="0"/>
    <xf numFmtId="0" fontId="28" fillId="0" borderId="0">
      <alignment vertical="center"/>
    </xf>
    <xf numFmtId="0" fontId="28" fillId="0" borderId="0">
      <alignment vertical="center"/>
    </xf>
    <xf numFmtId="0" fontId="4" fillId="0" borderId="0"/>
    <xf numFmtId="0" fontId="28" fillId="0" borderId="0">
      <alignment vertical="center"/>
    </xf>
    <xf numFmtId="0" fontId="4"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4" fillId="0" borderId="0"/>
    <xf numFmtId="0" fontId="4" fillId="0" borderId="0"/>
    <xf numFmtId="0" fontId="28" fillId="0" borderId="0">
      <alignment vertical="center"/>
    </xf>
    <xf numFmtId="0" fontId="4" fillId="0" borderId="0"/>
    <xf numFmtId="0" fontId="28" fillId="0" borderId="0">
      <alignment vertical="center"/>
    </xf>
    <xf numFmtId="0" fontId="28" fillId="0" borderId="0">
      <alignment vertical="center"/>
    </xf>
    <xf numFmtId="0" fontId="4" fillId="0" borderId="0"/>
    <xf numFmtId="0" fontId="28" fillId="0" borderId="0">
      <alignment vertical="center"/>
    </xf>
    <xf numFmtId="0" fontId="4"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4" fillId="0" borderId="0"/>
    <xf numFmtId="0" fontId="4" fillId="0" borderId="0"/>
    <xf numFmtId="0" fontId="28" fillId="0" borderId="0">
      <alignment vertical="center"/>
    </xf>
    <xf numFmtId="0" fontId="4"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alignment vertical="center"/>
    </xf>
    <xf numFmtId="0" fontId="28" fillId="0" borderId="0">
      <alignment vertical="center"/>
    </xf>
    <xf numFmtId="0" fontId="3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5" fillId="0" borderId="0">
      <alignment vertical="center"/>
    </xf>
    <xf numFmtId="0" fontId="5" fillId="0" borderId="0">
      <alignment vertical="center"/>
    </xf>
    <xf numFmtId="0" fontId="5" fillId="0" borderId="0">
      <alignment vertical="center"/>
    </xf>
    <xf numFmtId="0" fontId="4" fillId="0" borderId="0"/>
    <xf numFmtId="0" fontId="5" fillId="0" borderId="0">
      <alignment vertical="center"/>
    </xf>
    <xf numFmtId="0" fontId="28" fillId="0" borderId="0">
      <alignment vertical="center"/>
    </xf>
    <xf numFmtId="0" fontId="5"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5" fillId="0" borderId="0">
      <alignment vertical="center"/>
    </xf>
    <xf numFmtId="0" fontId="5" fillId="0" borderId="0">
      <alignment vertical="center"/>
    </xf>
    <xf numFmtId="0" fontId="28" fillId="0" borderId="0">
      <alignment vertical="center"/>
    </xf>
    <xf numFmtId="0" fontId="5" fillId="0" borderId="0">
      <alignment vertical="center"/>
    </xf>
    <xf numFmtId="0" fontId="28" fillId="0" borderId="0">
      <alignment vertical="center"/>
    </xf>
    <xf numFmtId="0" fontId="28" fillId="0" borderId="0">
      <alignment vertical="center"/>
    </xf>
    <xf numFmtId="0" fontId="28" fillId="0" borderId="0"/>
    <xf numFmtId="0" fontId="28" fillId="0" borderId="0">
      <alignment vertical="center"/>
    </xf>
    <xf numFmtId="0" fontId="28" fillId="0" borderId="0">
      <alignment vertical="center"/>
    </xf>
    <xf numFmtId="0" fontId="28" fillId="0" borderId="0">
      <alignment vertical="center"/>
    </xf>
    <xf numFmtId="0" fontId="4" fillId="0" borderId="0"/>
    <xf numFmtId="0" fontId="5" fillId="0" borderId="0">
      <alignment vertical="center"/>
    </xf>
    <xf numFmtId="0" fontId="5" fillId="0" borderId="0">
      <alignment vertical="center"/>
    </xf>
    <xf numFmtId="0" fontId="4" fillId="0" borderId="0"/>
    <xf numFmtId="0" fontId="5" fillId="0" borderId="0">
      <alignment vertical="center"/>
    </xf>
    <xf numFmtId="0" fontId="5" fillId="0" borderId="0">
      <alignment vertical="center"/>
    </xf>
    <xf numFmtId="0" fontId="28" fillId="0" borderId="0">
      <alignment vertical="center"/>
    </xf>
    <xf numFmtId="0" fontId="28" fillId="0" borderId="0"/>
    <xf numFmtId="0" fontId="4" fillId="0" borderId="0"/>
    <xf numFmtId="0" fontId="28" fillId="0" borderId="0">
      <alignment vertical="center"/>
    </xf>
    <xf numFmtId="0" fontId="28"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4" fillId="0" borderId="0"/>
    <xf numFmtId="0" fontId="4" fillId="0" borderId="0">
      <alignment vertical="center"/>
    </xf>
    <xf numFmtId="0" fontId="28" fillId="0" borderId="0">
      <alignment vertical="center"/>
    </xf>
    <xf numFmtId="0" fontId="28" fillId="0" borderId="0"/>
    <xf numFmtId="0" fontId="28" fillId="0" borderId="0">
      <alignment vertical="center"/>
    </xf>
    <xf numFmtId="0" fontId="4" fillId="0" borderId="0"/>
    <xf numFmtId="0" fontId="5" fillId="0" borderId="0">
      <alignment vertical="center"/>
    </xf>
    <xf numFmtId="0" fontId="2" fillId="0" borderId="0"/>
    <xf numFmtId="0" fontId="2" fillId="0" borderId="0"/>
    <xf numFmtId="0" fontId="5" fillId="0" borderId="0"/>
    <xf numFmtId="0" fontId="30" fillId="0" borderId="0"/>
    <xf numFmtId="0" fontId="30" fillId="0" borderId="0"/>
    <xf numFmtId="0" fontId="30" fillId="0" borderId="0"/>
    <xf numFmtId="0" fontId="30" fillId="0" borderId="0"/>
    <xf numFmtId="0" fontId="30" fillId="0" borderId="0"/>
    <xf numFmtId="0" fontId="30" fillId="0" borderId="0"/>
    <xf numFmtId="0" fontId="21" fillId="0" borderId="0"/>
    <xf numFmtId="0" fontId="30" fillId="0" borderId="0"/>
    <xf numFmtId="0" fontId="30" fillId="0" borderId="0"/>
    <xf numFmtId="0" fontId="21" fillId="0" borderId="0"/>
    <xf numFmtId="0" fontId="30" fillId="0" borderId="0"/>
    <xf numFmtId="0" fontId="30" fillId="0" borderId="0"/>
    <xf numFmtId="0" fontId="21" fillId="0" borderId="0"/>
    <xf numFmtId="0" fontId="30" fillId="0" borderId="0"/>
    <xf numFmtId="0" fontId="30" fillId="0" borderId="0"/>
    <xf numFmtId="0" fontId="21" fillId="0" borderId="0"/>
    <xf numFmtId="0" fontId="30" fillId="0" borderId="0"/>
    <xf numFmtId="0" fontId="21" fillId="0" borderId="0"/>
    <xf numFmtId="0" fontId="29" fillId="0" borderId="0">
      <alignment vertical="center"/>
    </xf>
    <xf numFmtId="0" fontId="29" fillId="0" borderId="0">
      <alignment vertical="center"/>
    </xf>
    <xf numFmtId="0" fontId="21" fillId="0" borderId="0"/>
    <xf numFmtId="0" fontId="30" fillId="0" borderId="0"/>
    <xf numFmtId="0" fontId="30" fillId="0" borderId="0"/>
    <xf numFmtId="0" fontId="30" fillId="0" borderId="0"/>
    <xf numFmtId="0" fontId="30" fillId="0" borderId="0"/>
    <xf numFmtId="0" fontId="21" fillId="0" borderId="0"/>
    <xf numFmtId="0" fontId="5" fillId="0" borderId="0"/>
    <xf numFmtId="0" fontId="5" fillId="0" borderId="0"/>
    <xf numFmtId="0" fontId="5" fillId="0" borderId="0"/>
    <xf numFmtId="0" fontId="5" fillId="0" borderId="0"/>
    <xf numFmtId="0" fontId="21" fillId="0" borderId="0"/>
    <xf numFmtId="0" fontId="21" fillId="0" borderId="0"/>
    <xf numFmtId="0" fontId="4" fillId="0" borderId="0">
      <alignment vertical="center"/>
    </xf>
    <xf numFmtId="0" fontId="21" fillId="0" borderId="0"/>
    <xf numFmtId="0" fontId="5" fillId="0" borderId="0"/>
    <xf numFmtId="0" fontId="30" fillId="0" borderId="0"/>
    <xf numFmtId="0" fontId="5" fillId="0" borderId="0"/>
    <xf numFmtId="0" fontId="5" fillId="0" borderId="0"/>
    <xf numFmtId="0" fontId="5" fillId="0" borderId="0"/>
    <xf numFmtId="0" fontId="5"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30"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5" fillId="0" borderId="0"/>
    <xf numFmtId="0" fontId="5" fillId="0" borderId="0"/>
    <xf numFmtId="0" fontId="5"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30" fillId="0" borderId="0"/>
    <xf numFmtId="0" fontId="30" fillId="0" borderId="0"/>
    <xf numFmtId="0" fontId="5" fillId="0" borderId="0"/>
    <xf numFmtId="0" fontId="5" fillId="0" borderId="0"/>
    <xf numFmtId="0" fontId="5" fillId="0" borderId="0"/>
    <xf numFmtId="0" fontId="5" fillId="0" borderId="0"/>
    <xf numFmtId="0" fontId="30" fillId="0" borderId="0"/>
    <xf numFmtId="0" fontId="30" fillId="0" borderId="0"/>
    <xf numFmtId="0" fontId="30" fillId="0" borderId="0"/>
    <xf numFmtId="0" fontId="21" fillId="0" borderId="0"/>
    <xf numFmtId="0" fontId="21"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4" fillId="0" borderId="0">
      <alignment vertical="center"/>
    </xf>
    <xf numFmtId="0" fontId="30" fillId="0" borderId="0"/>
    <xf numFmtId="0" fontId="5" fillId="0" borderId="0"/>
    <xf numFmtId="0" fontId="30" fillId="0" borderId="0"/>
    <xf numFmtId="0" fontId="30" fillId="0" borderId="0"/>
    <xf numFmtId="0" fontId="30" fillId="0" borderId="0"/>
    <xf numFmtId="0" fontId="30"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alignment vertical="center"/>
    </xf>
    <xf numFmtId="0" fontId="5" fillId="0" borderId="0"/>
    <xf numFmtId="0" fontId="30" fillId="0" borderId="0"/>
    <xf numFmtId="0" fontId="5" fillId="0" borderId="0"/>
    <xf numFmtId="0" fontId="5" fillId="0" borderId="0"/>
    <xf numFmtId="0" fontId="5"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0" fillId="0" borderId="0"/>
    <xf numFmtId="0" fontId="30" fillId="0" borderId="0"/>
    <xf numFmtId="0" fontId="30" fillId="0" borderId="0"/>
    <xf numFmtId="0" fontId="30" fillId="0" borderId="0"/>
    <xf numFmtId="0" fontId="30" fillId="0" borderId="0"/>
    <xf numFmtId="0" fontId="30" fillId="0" borderId="0"/>
    <xf numFmtId="0" fontId="5" fillId="0" borderId="0"/>
    <xf numFmtId="0" fontId="5" fillId="0" borderId="0"/>
    <xf numFmtId="0" fontId="5" fillId="0" borderId="0"/>
    <xf numFmtId="0" fontId="5" fillId="0" borderId="0"/>
    <xf numFmtId="0" fontId="5" fillId="0" borderId="0"/>
    <xf numFmtId="0" fontId="5" fillId="0" borderId="0"/>
    <xf numFmtId="0" fontId="30" fillId="0" borderId="0"/>
    <xf numFmtId="0" fontId="30" fillId="0" borderId="0"/>
    <xf numFmtId="0" fontId="30" fillId="0" borderId="0"/>
    <xf numFmtId="0" fontId="30" fillId="0" borderId="0"/>
    <xf numFmtId="0" fontId="30" fillId="0" borderId="0"/>
    <xf numFmtId="0" fontId="5" fillId="0" borderId="0"/>
    <xf numFmtId="0" fontId="5" fillId="0" borderId="0"/>
    <xf numFmtId="0" fontId="5" fillId="0" borderId="0"/>
    <xf numFmtId="0" fontId="5" fillId="0" borderId="0"/>
    <xf numFmtId="0" fontId="5" fillId="0" borderId="0"/>
    <xf numFmtId="0" fontId="30" fillId="0" borderId="0"/>
    <xf numFmtId="0" fontId="30" fillId="0" borderId="0"/>
    <xf numFmtId="0" fontId="30" fillId="0" borderId="0"/>
    <xf numFmtId="0" fontId="30" fillId="0" borderId="0"/>
    <xf numFmtId="0" fontId="5" fillId="0" borderId="0"/>
    <xf numFmtId="0" fontId="5" fillId="0" borderId="0"/>
    <xf numFmtId="0" fontId="5" fillId="0" borderId="0"/>
    <xf numFmtId="0" fontId="5" fillId="0" borderId="0"/>
    <xf numFmtId="0" fontId="30" fillId="0" borderId="0"/>
    <xf numFmtId="0" fontId="30" fillId="0" borderId="0"/>
    <xf numFmtId="0" fontId="30"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5" fillId="0" borderId="0"/>
    <xf numFmtId="0" fontId="5" fillId="0" borderId="0"/>
    <xf numFmtId="0" fontId="30" fillId="0" borderId="0"/>
    <xf numFmtId="0" fontId="30" fillId="0" borderId="0"/>
    <xf numFmtId="0" fontId="30" fillId="0" borderId="0"/>
    <xf numFmtId="0" fontId="5" fillId="0" borderId="0"/>
    <xf numFmtId="0" fontId="30" fillId="0" borderId="0"/>
    <xf numFmtId="0" fontId="30" fillId="0" borderId="0"/>
    <xf numFmtId="0" fontId="30" fillId="0" borderId="0"/>
    <xf numFmtId="0" fontId="30" fillId="0" borderId="0"/>
    <xf numFmtId="0" fontId="5" fillId="0" borderId="0"/>
    <xf numFmtId="0" fontId="5" fillId="0" borderId="0"/>
    <xf numFmtId="0" fontId="5" fillId="0" borderId="0"/>
    <xf numFmtId="0" fontId="5" fillId="0" borderId="0"/>
    <xf numFmtId="0" fontId="5" fillId="0" borderId="0"/>
    <xf numFmtId="0" fontId="5" fillId="0" borderId="0"/>
    <xf numFmtId="0" fontId="30" fillId="0" borderId="0"/>
    <xf numFmtId="0" fontId="5" fillId="0" borderId="0"/>
    <xf numFmtId="0" fontId="5" fillId="0" borderId="0"/>
    <xf numFmtId="0" fontId="5" fillId="0" borderId="0"/>
    <xf numFmtId="0" fontId="5" fillId="0" borderId="0"/>
    <xf numFmtId="0" fontId="30" fillId="0" borderId="0"/>
    <xf numFmtId="0" fontId="30" fillId="0" borderId="0"/>
    <xf numFmtId="0" fontId="30" fillId="0" borderId="0"/>
    <xf numFmtId="0" fontId="30" fillId="0" borderId="0"/>
    <xf numFmtId="0" fontId="30" fillId="0" borderId="0"/>
    <xf numFmtId="0" fontId="30" fillId="0" borderId="0"/>
    <xf numFmtId="0" fontId="5" fillId="0" borderId="0"/>
    <xf numFmtId="0" fontId="5" fillId="0" borderId="0"/>
    <xf numFmtId="0" fontId="30" fillId="0" borderId="0"/>
    <xf numFmtId="0" fontId="30" fillId="0" borderId="0"/>
    <xf numFmtId="0" fontId="30" fillId="0" borderId="0"/>
    <xf numFmtId="0" fontId="3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30" fillId="0" borderId="0"/>
    <xf numFmtId="0" fontId="30" fillId="0" borderId="0"/>
    <xf numFmtId="0" fontId="5" fillId="0" borderId="0"/>
    <xf numFmtId="0" fontId="5" fillId="0" borderId="0"/>
    <xf numFmtId="0" fontId="5" fillId="0" borderId="0"/>
    <xf numFmtId="0" fontId="5" fillId="0" borderId="0"/>
    <xf numFmtId="0" fontId="30" fillId="0" borderId="0"/>
    <xf numFmtId="0" fontId="30" fillId="0" borderId="0"/>
    <xf numFmtId="0" fontId="30" fillId="0" borderId="0"/>
    <xf numFmtId="0" fontId="30" fillId="0" borderId="0"/>
    <xf numFmtId="0" fontId="30" fillId="0" borderId="0"/>
    <xf numFmtId="0" fontId="5" fillId="0" borderId="0"/>
    <xf numFmtId="0" fontId="30" fillId="0" borderId="0"/>
    <xf numFmtId="0" fontId="30" fillId="0" borderId="0"/>
    <xf numFmtId="0" fontId="30" fillId="0" borderId="0"/>
    <xf numFmtId="0" fontId="30"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5"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30" fillId="0" borderId="0"/>
    <xf numFmtId="0" fontId="30" fillId="0" borderId="0"/>
    <xf numFmtId="0" fontId="30"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5" fillId="0" borderId="0"/>
    <xf numFmtId="0" fontId="5" fillId="0" borderId="0"/>
    <xf numFmtId="0" fontId="30" fillId="0" borderId="0"/>
    <xf numFmtId="0" fontId="30" fillId="0" borderId="0"/>
    <xf numFmtId="0" fontId="30" fillId="0" borderId="0"/>
    <xf numFmtId="0" fontId="30" fillId="0" borderId="0"/>
    <xf numFmtId="0" fontId="5" fillId="0" borderId="0"/>
    <xf numFmtId="0" fontId="5" fillId="0" borderId="0"/>
    <xf numFmtId="0" fontId="5" fillId="0" borderId="0"/>
    <xf numFmtId="0" fontId="5" fillId="0" borderId="0"/>
    <xf numFmtId="0" fontId="5" fillId="0" borderId="0"/>
    <xf numFmtId="0" fontId="30" fillId="0" borderId="0"/>
    <xf numFmtId="0" fontId="5" fillId="0" borderId="0"/>
    <xf numFmtId="0" fontId="5" fillId="0" borderId="0"/>
    <xf numFmtId="0" fontId="5" fillId="0" borderId="0"/>
    <xf numFmtId="0" fontId="5"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30"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5" fillId="0" borderId="0"/>
    <xf numFmtId="0" fontId="5" fillId="0" borderId="0"/>
    <xf numFmtId="0" fontId="5"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30" fillId="0" borderId="0"/>
    <xf numFmtId="0" fontId="30" fillId="0" borderId="0"/>
    <xf numFmtId="0" fontId="5" fillId="0" borderId="0"/>
    <xf numFmtId="0" fontId="5" fillId="0" borderId="0"/>
    <xf numFmtId="0" fontId="5" fillId="0" borderId="0"/>
    <xf numFmtId="0" fontId="5" fillId="0" borderId="0"/>
    <xf numFmtId="0" fontId="30" fillId="0" borderId="0"/>
    <xf numFmtId="0" fontId="30" fillId="0" borderId="0"/>
    <xf numFmtId="0" fontId="30" fillId="0" borderId="0"/>
    <xf numFmtId="0" fontId="30" fillId="0" borderId="0"/>
    <xf numFmtId="0" fontId="5" fillId="0" borderId="0"/>
    <xf numFmtId="0" fontId="30" fillId="0" borderId="0"/>
    <xf numFmtId="0" fontId="5" fillId="0" borderId="0"/>
    <xf numFmtId="0" fontId="30" fillId="0" borderId="0"/>
    <xf numFmtId="0" fontId="30" fillId="0" borderId="0"/>
    <xf numFmtId="0" fontId="30" fillId="0" borderId="0"/>
    <xf numFmtId="0" fontId="30"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5"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30" fillId="0" borderId="0"/>
    <xf numFmtId="0" fontId="30" fillId="0" borderId="0"/>
    <xf numFmtId="0" fontId="30"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5" fillId="0" borderId="0"/>
    <xf numFmtId="0" fontId="5" fillId="0" borderId="0"/>
    <xf numFmtId="0" fontId="30" fillId="0" borderId="0"/>
    <xf numFmtId="0" fontId="30" fillId="0" borderId="0"/>
    <xf numFmtId="0" fontId="30" fillId="0" borderId="0"/>
    <xf numFmtId="0" fontId="30" fillId="0" borderId="0"/>
    <xf numFmtId="0" fontId="5" fillId="0" borderId="0"/>
    <xf numFmtId="0" fontId="5" fillId="0" borderId="0"/>
    <xf numFmtId="0" fontId="5" fillId="0" borderId="0"/>
    <xf numFmtId="0" fontId="30" fillId="0" borderId="0"/>
    <xf numFmtId="0" fontId="5" fillId="0" borderId="0"/>
    <xf numFmtId="0" fontId="30" fillId="0" borderId="0"/>
    <xf numFmtId="0" fontId="5" fillId="0" borderId="0"/>
    <xf numFmtId="0" fontId="5" fillId="0" borderId="0"/>
    <xf numFmtId="0" fontId="5" fillId="0" borderId="0"/>
    <xf numFmtId="0" fontId="5"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30"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5" fillId="0" borderId="0"/>
    <xf numFmtId="0" fontId="5" fillId="0" borderId="0"/>
    <xf numFmtId="0" fontId="5"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30" fillId="0" borderId="0"/>
    <xf numFmtId="0" fontId="30" fillId="0" borderId="0"/>
    <xf numFmtId="0" fontId="5" fillId="0" borderId="0"/>
    <xf numFmtId="0" fontId="5" fillId="0" borderId="0"/>
    <xf numFmtId="0" fontId="5" fillId="0" borderId="0"/>
    <xf numFmtId="0" fontId="5" fillId="0" borderId="0"/>
    <xf numFmtId="0" fontId="30" fillId="0" borderId="0"/>
    <xf numFmtId="0" fontId="30" fillId="0" borderId="0"/>
    <xf numFmtId="0" fontId="30" fillId="0" borderId="0"/>
    <xf numFmtId="0" fontId="5" fillId="0" borderId="0"/>
    <xf numFmtId="0" fontId="5" fillId="0" borderId="0"/>
    <xf numFmtId="0" fontId="30" fillId="0" borderId="0"/>
    <xf numFmtId="0" fontId="5" fillId="0" borderId="0"/>
    <xf numFmtId="0" fontId="30" fillId="0" borderId="0"/>
    <xf numFmtId="0" fontId="30" fillId="0" borderId="0"/>
    <xf numFmtId="0" fontId="30" fillId="0" borderId="0"/>
    <xf numFmtId="0" fontId="30"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5"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30" fillId="0" borderId="0"/>
    <xf numFmtId="0" fontId="30" fillId="0" borderId="0"/>
    <xf numFmtId="0" fontId="30"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5" fillId="0" borderId="0"/>
    <xf numFmtId="0" fontId="5" fillId="0" borderId="0"/>
    <xf numFmtId="0" fontId="30" fillId="0" borderId="0"/>
    <xf numFmtId="0" fontId="30" fillId="0" borderId="0"/>
    <xf numFmtId="0" fontId="30" fillId="0" borderId="0"/>
    <xf numFmtId="0" fontId="30" fillId="0" borderId="0"/>
    <xf numFmtId="0" fontId="5" fillId="0" borderId="0"/>
    <xf numFmtId="0" fontId="5" fillId="0" borderId="0"/>
    <xf numFmtId="0" fontId="30" fillId="0" borderId="0"/>
    <xf numFmtId="0" fontId="30" fillId="0" borderId="0"/>
    <xf numFmtId="0" fontId="5" fillId="0" borderId="0"/>
    <xf numFmtId="0" fontId="30" fillId="0" borderId="0"/>
    <xf numFmtId="0" fontId="5" fillId="0" borderId="0"/>
    <xf numFmtId="0" fontId="5" fillId="0" borderId="0"/>
    <xf numFmtId="0" fontId="5" fillId="0" borderId="0"/>
    <xf numFmtId="0" fontId="5"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30"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5" fillId="0" borderId="0"/>
    <xf numFmtId="0" fontId="5" fillId="0" borderId="0"/>
    <xf numFmtId="0" fontId="5"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30" fillId="0" borderId="0"/>
    <xf numFmtId="0" fontId="30" fillId="0" borderId="0"/>
    <xf numFmtId="0" fontId="5" fillId="0" borderId="0"/>
    <xf numFmtId="0" fontId="5" fillId="0" borderId="0"/>
    <xf numFmtId="0" fontId="5" fillId="0" borderId="0"/>
    <xf numFmtId="0" fontId="5" fillId="0" borderId="0"/>
    <xf numFmtId="0" fontId="30" fillId="0" borderId="0"/>
    <xf numFmtId="0" fontId="30" fillId="0" borderId="0"/>
    <xf numFmtId="0" fontId="5" fillId="0" borderId="0"/>
    <xf numFmtId="0" fontId="5" fillId="0" borderId="0"/>
    <xf numFmtId="0" fontId="5" fillId="0" borderId="0"/>
    <xf numFmtId="0" fontId="30" fillId="0" borderId="0"/>
    <xf numFmtId="0" fontId="5" fillId="0" borderId="0"/>
    <xf numFmtId="0" fontId="30" fillId="0" borderId="0"/>
    <xf numFmtId="0" fontId="30" fillId="0" borderId="0"/>
    <xf numFmtId="0" fontId="30" fillId="0" borderId="0"/>
    <xf numFmtId="0" fontId="30"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5"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30" fillId="0" borderId="0"/>
    <xf numFmtId="0" fontId="30" fillId="0" borderId="0"/>
    <xf numFmtId="0" fontId="30"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5" fillId="0" borderId="0"/>
    <xf numFmtId="0" fontId="5" fillId="0" borderId="0"/>
    <xf numFmtId="0" fontId="30" fillId="0" borderId="0"/>
    <xf numFmtId="0" fontId="30" fillId="0" borderId="0"/>
    <xf numFmtId="0" fontId="30" fillId="0" borderId="0"/>
    <xf numFmtId="0" fontId="30" fillId="0" borderId="0"/>
    <xf numFmtId="0" fontId="5" fillId="0" borderId="0"/>
    <xf numFmtId="0" fontId="30" fillId="0" borderId="0"/>
    <xf numFmtId="0" fontId="30" fillId="0" borderId="0"/>
    <xf numFmtId="0" fontId="30" fillId="0" borderId="0"/>
    <xf numFmtId="0" fontId="5" fillId="0" borderId="0"/>
    <xf numFmtId="0" fontId="30" fillId="0" borderId="0"/>
    <xf numFmtId="0" fontId="5" fillId="0" borderId="0"/>
    <xf numFmtId="0" fontId="5" fillId="0" borderId="0"/>
    <xf numFmtId="0" fontId="5" fillId="0" borderId="0"/>
    <xf numFmtId="0" fontId="5"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30"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5" fillId="0" borderId="0"/>
    <xf numFmtId="0" fontId="5" fillId="0" borderId="0"/>
    <xf numFmtId="0" fontId="5"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30" fillId="0" borderId="0"/>
    <xf numFmtId="0" fontId="30" fillId="0" borderId="0"/>
    <xf numFmtId="0" fontId="5" fillId="0" borderId="0"/>
    <xf numFmtId="0" fontId="5" fillId="0" borderId="0"/>
    <xf numFmtId="0" fontId="5" fillId="0" borderId="0"/>
    <xf numFmtId="0" fontId="5" fillId="0" borderId="0"/>
    <xf numFmtId="0" fontId="30" fillId="0" borderId="0"/>
    <xf numFmtId="0" fontId="28" fillId="0" borderId="0">
      <alignment vertical="center"/>
    </xf>
    <xf numFmtId="0" fontId="5" fillId="0" borderId="0"/>
    <xf numFmtId="0" fontId="5" fillId="0" borderId="0"/>
    <xf numFmtId="0" fontId="5" fillId="0" borderId="0"/>
    <xf numFmtId="0" fontId="5" fillId="0" borderId="0"/>
    <xf numFmtId="0" fontId="5" fillId="0" borderId="0"/>
    <xf numFmtId="0" fontId="30" fillId="0" borderId="0"/>
    <xf numFmtId="0" fontId="5" fillId="0" borderId="0"/>
    <xf numFmtId="0" fontId="30" fillId="0" borderId="0"/>
    <xf numFmtId="0" fontId="30" fillId="0" borderId="0"/>
    <xf numFmtId="0" fontId="30" fillId="0" borderId="0"/>
    <xf numFmtId="0" fontId="30"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5"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5" fillId="0" borderId="0"/>
    <xf numFmtId="0" fontId="5" fillId="0" borderId="0"/>
    <xf numFmtId="0" fontId="30" fillId="0" borderId="0"/>
    <xf numFmtId="0" fontId="30" fillId="0" borderId="0"/>
    <xf numFmtId="0" fontId="30" fillId="0" borderId="0"/>
    <xf numFmtId="0" fontId="30"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30" fillId="0" borderId="0"/>
    <xf numFmtId="0" fontId="5" fillId="0" borderId="0"/>
    <xf numFmtId="0" fontId="30" fillId="0" borderId="0"/>
    <xf numFmtId="0" fontId="5" fillId="0" borderId="0"/>
    <xf numFmtId="0" fontId="30" fillId="0" borderId="0"/>
    <xf numFmtId="0" fontId="30" fillId="0" borderId="0"/>
    <xf numFmtId="0" fontId="30" fillId="0" borderId="0"/>
    <xf numFmtId="0" fontId="30" fillId="0" borderId="0"/>
    <xf numFmtId="0" fontId="30" fillId="0" borderId="0"/>
    <xf numFmtId="0" fontId="5" fillId="0" borderId="0"/>
    <xf numFmtId="0" fontId="30" fillId="0" borderId="0"/>
    <xf numFmtId="0" fontId="30" fillId="0" borderId="0"/>
    <xf numFmtId="0" fontId="30" fillId="0" borderId="0"/>
    <xf numFmtId="0" fontId="30" fillId="0" borderId="0"/>
    <xf numFmtId="0" fontId="5" fillId="0" borderId="0"/>
    <xf numFmtId="0" fontId="5" fillId="0" borderId="0"/>
    <xf numFmtId="0" fontId="30" fillId="0" borderId="0"/>
    <xf numFmtId="0" fontId="28" fillId="0" borderId="0">
      <alignment vertical="center"/>
    </xf>
    <xf numFmtId="0" fontId="5" fillId="0" borderId="0"/>
    <xf numFmtId="0" fontId="28" fillId="0" borderId="0">
      <alignment vertical="center"/>
    </xf>
    <xf numFmtId="0" fontId="30" fillId="0" borderId="0"/>
    <xf numFmtId="0" fontId="30" fillId="0" borderId="0"/>
    <xf numFmtId="0" fontId="30" fillId="0" borderId="0"/>
    <xf numFmtId="0" fontId="30" fillId="0" borderId="0"/>
    <xf numFmtId="0" fontId="5" fillId="0" borderId="0"/>
    <xf numFmtId="0" fontId="30" fillId="0" borderId="0"/>
    <xf numFmtId="0" fontId="2" fillId="0" borderId="0"/>
    <xf numFmtId="0" fontId="4" fillId="0" borderId="0">
      <alignment vertical="center"/>
    </xf>
    <xf numFmtId="0" fontId="5" fillId="0" borderId="0"/>
    <xf numFmtId="0" fontId="30" fillId="0" borderId="0"/>
    <xf numFmtId="0" fontId="4" fillId="0" borderId="0">
      <alignment vertical="center"/>
    </xf>
    <xf numFmtId="0" fontId="2" fillId="0" borderId="0"/>
    <xf numFmtId="0" fontId="2" fillId="0" borderId="0"/>
    <xf numFmtId="0" fontId="30" fillId="0" borderId="0"/>
    <xf numFmtId="0" fontId="5" fillId="0" borderId="0"/>
    <xf numFmtId="0" fontId="28" fillId="0" borderId="0">
      <alignment vertical="center"/>
    </xf>
    <xf numFmtId="0" fontId="5" fillId="0" borderId="0"/>
    <xf numFmtId="0" fontId="28" fillId="0" borderId="0">
      <alignment vertical="center"/>
    </xf>
    <xf numFmtId="0" fontId="30" fillId="0" borderId="0"/>
    <xf numFmtId="0" fontId="2" fillId="0" borderId="0"/>
    <xf numFmtId="0" fontId="29" fillId="0" borderId="0">
      <alignment vertical="center"/>
    </xf>
    <xf numFmtId="0" fontId="30" fillId="0" borderId="0"/>
    <xf numFmtId="0" fontId="2" fillId="0" borderId="0"/>
    <xf numFmtId="0" fontId="30" fillId="0" borderId="0"/>
    <xf numFmtId="0" fontId="29" fillId="0" borderId="0">
      <alignment vertical="center"/>
    </xf>
    <xf numFmtId="0" fontId="4" fillId="0" borderId="0">
      <alignment vertical="center"/>
    </xf>
    <xf numFmtId="0" fontId="30" fillId="0" borderId="0"/>
    <xf numFmtId="0" fontId="29" fillId="0" borderId="0">
      <alignment vertical="center"/>
    </xf>
    <xf numFmtId="0" fontId="30" fillId="0" borderId="0"/>
    <xf numFmtId="0" fontId="29" fillId="0" borderId="0">
      <alignment vertical="center"/>
    </xf>
    <xf numFmtId="0" fontId="30" fillId="0" borderId="0"/>
    <xf numFmtId="0" fontId="29" fillId="0" borderId="0">
      <alignment vertical="center"/>
    </xf>
    <xf numFmtId="0" fontId="30" fillId="0" borderId="0"/>
    <xf numFmtId="0" fontId="21" fillId="0" borderId="0"/>
    <xf numFmtId="0" fontId="30" fillId="0" borderId="0"/>
    <xf numFmtId="0" fontId="30" fillId="0" borderId="0"/>
    <xf numFmtId="0" fontId="30" fillId="0" borderId="0"/>
    <xf numFmtId="0" fontId="30" fillId="0" borderId="0"/>
    <xf numFmtId="0" fontId="30" fillId="0" borderId="0"/>
    <xf numFmtId="0" fontId="30" fillId="0" borderId="0"/>
    <xf numFmtId="0" fontId="21" fillId="0" borderId="0"/>
    <xf numFmtId="0" fontId="30" fillId="0" borderId="0"/>
    <xf numFmtId="0" fontId="30" fillId="0" borderId="0"/>
    <xf numFmtId="0" fontId="21" fillId="0" borderId="0"/>
    <xf numFmtId="0" fontId="30" fillId="0" borderId="0"/>
    <xf numFmtId="0" fontId="30" fillId="0" borderId="0"/>
    <xf numFmtId="0" fontId="21" fillId="0" borderId="0"/>
    <xf numFmtId="0" fontId="30" fillId="0" borderId="0"/>
    <xf numFmtId="0" fontId="30" fillId="0" borderId="0"/>
    <xf numFmtId="0" fontId="21" fillId="0" borderId="0"/>
    <xf numFmtId="0" fontId="30" fillId="0" borderId="0"/>
    <xf numFmtId="0" fontId="21" fillId="0" borderId="0"/>
    <xf numFmtId="0" fontId="21" fillId="0" borderId="0"/>
    <xf numFmtId="0" fontId="21" fillId="0" borderId="0"/>
    <xf numFmtId="0" fontId="30" fillId="0" borderId="0"/>
    <xf numFmtId="0" fontId="21" fillId="0" borderId="0"/>
    <xf numFmtId="0" fontId="21" fillId="0" borderId="0"/>
    <xf numFmtId="0" fontId="30" fillId="0" borderId="0"/>
    <xf numFmtId="0" fontId="21" fillId="0" borderId="0"/>
    <xf numFmtId="0" fontId="21" fillId="0" borderId="0"/>
    <xf numFmtId="0" fontId="30" fillId="0" borderId="0"/>
    <xf numFmtId="0" fontId="21" fillId="0" borderId="0"/>
    <xf numFmtId="0" fontId="21" fillId="0" borderId="0"/>
    <xf numFmtId="0" fontId="30" fillId="0" borderId="0"/>
    <xf numFmtId="0" fontId="30" fillId="0" borderId="0"/>
    <xf numFmtId="0" fontId="30" fillId="0" borderId="0"/>
    <xf numFmtId="0" fontId="30" fillId="0" borderId="0"/>
    <xf numFmtId="0" fontId="30" fillId="0" borderId="0"/>
    <xf numFmtId="0" fontId="30" fillId="0" borderId="0"/>
    <xf numFmtId="0" fontId="21" fillId="0" borderId="0"/>
    <xf numFmtId="0" fontId="30" fillId="0" borderId="0"/>
    <xf numFmtId="0" fontId="30" fillId="0" borderId="0"/>
    <xf numFmtId="0" fontId="21" fillId="0" borderId="0"/>
    <xf numFmtId="0" fontId="30" fillId="0" borderId="0"/>
    <xf numFmtId="0" fontId="30" fillId="0" borderId="0"/>
    <xf numFmtId="0" fontId="21" fillId="0" borderId="0"/>
    <xf numFmtId="0" fontId="30" fillId="0" borderId="0"/>
    <xf numFmtId="0" fontId="30" fillId="0" borderId="0"/>
    <xf numFmtId="0" fontId="21" fillId="0" borderId="0"/>
    <xf numFmtId="0" fontId="30" fillId="0" borderId="0"/>
    <xf numFmtId="0" fontId="29" fillId="0" borderId="0">
      <alignment vertical="center"/>
    </xf>
    <xf numFmtId="0" fontId="28" fillId="0" borderId="0">
      <alignment vertical="center"/>
    </xf>
    <xf numFmtId="0" fontId="28" fillId="0" borderId="0">
      <alignment vertical="center"/>
    </xf>
    <xf numFmtId="0" fontId="30" fillId="0" borderId="0"/>
    <xf numFmtId="0" fontId="28" fillId="0" borderId="0">
      <alignment vertical="center"/>
    </xf>
    <xf numFmtId="0" fontId="30" fillId="0" borderId="0"/>
    <xf numFmtId="0" fontId="30" fillId="0" borderId="0"/>
    <xf numFmtId="0" fontId="30" fillId="0" borderId="0"/>
    <xf numFmtId="0" fontId="30" fillId="0" borderId="0"/>
    <xf numFmtId="0" fontId="30"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xf numFmtId="0" fontId="5" fillId="0" borderId="0"/>
    <xf numFmtId="0" fontId="29" fillId="0" borderId="0">
      <alignment vertical="center"/>
    </xf>
    <xf numFmtId="0" fontId="30" fillId="0" borderId="0"/>
    <xf numFmtId="0" fontId="5" fillId="0" borderId="0">
      <alignment vertical="center"/>
    </xf>
    <xf numFmtId="0" fontId="30" fillId="0" borderId="0"/>
    <xf numFmtId="0" fontId="5" fillId="0" borderId="0"/>
    <xf numFmtId="0" fontId="5" fillId="0" borderId="0">
      <alignment vertical="center"/>
    </xf>
    <xf numFmtId="0" fontId="5" fillId="0" borderId="0">
      <alignment vertical="center"/>
    </xf>
    <xf numFmtId="0" fontId="5" fillId="0" borderId="0"/>
    <xf numFmtId="0" fontId="30" fillId="0" borderId="0"/>
    <xf numFmtId="0" fontId="29" fillId="0" borderId="0">
      <alignment vertical="center"/>
    </xf>
    <xf numFmtId="0" fontId="5" fillId="0" borderId="0"/>
    <xf numFmtId="0" fontId="30" fillId="0" borderId="0"/>
    <xf numFmtId="0" fontId="29" fillId="0" borderId="0">
      <alignment vertical="center"/>
    </xf>
    <xf numFmtId="0" fontId="30" fillId="0" borderId="0"/>
    <xf numFmtId="0" fontId="29" fillId="0" borderId="0">
      <alignment vertical="center"/>
    </xf>
    <xf numFmtId="0" fontId="28" fillId="0" borderId="0">
      <alignment vertical="center"/>
    </xf>
    <xf numFmtId="0" fontId="30" fillId="0" borderId="0"/>
    <xf numFmtId="0" fontId="29" fillId="0" borderId="0">
      <alignment vertical="center"/>
    </xf>
    <xf numFmtId="0" fontId="29" fillId="0" borderId="0">
      <alignment vertical="center"/>
    </xf>
    <xf numFmtId="0" fontId="28" fillId="0" borderId="0">
      <alignment vertical="center"/>
    </xf>
    <xf numFmtId="0" fontId="30" fillId="0" borderId="0"/>
    <xf numFmtId="0" fontId="29" fillId="0" borderId="0">
      <alignment vertical="center"/>
    </xf>
    <xf numFmtId="0" fontId="29" fillId="0" borderId="0">
      <alignment vertical="center"/>
    </xf>
    <xf numFmtId="0" fontId="28" fillId="0" borderId="0">
      <alignment vertical="center"/>
    </xf>
    <xf numFmtId="0" fontId="30" fillId="0" borderId="0"/>
    <xf numFmtId="0" fontId="28" fillId="0" borderId="0">
      <alignment vertical="center"/>
    </xf>
    <xf numFmtId="0" fontId="29" fillId="0" borderId="0">
      <alignment vertical="center"/>
    </xf>
    <xf numFmtId="0" fontId="29" fillId="0" borderId="0">
      <alignment vertical="center"/>
    </xf>
    <xf numFmtId="0" fontId="28" fillId="0" borderId="0">
      <alignment vertical="center"/>
    </xf>
    <xf numFmtId="0" fontId="30" fillId="0" borderId="0"/>
    <xf numFmtId="0" fontId="29" fillId="0" borderId="0">
      <alignment vertical="center"/>
    </xf>
    <xf numFmtId="0" fontId="29" fillId="0" borderId="0">
      <alignment vertical="center"/>
    </xf>
    <xf numFmtId="0" fontId="3" fillId="0" borderId="0">
      <alignment vertical="center"/>
    </xf>
    <xf numFmtId="0" fontId="4" fillId="0" borderId="0">
      <alignment vertical="center"/>
    </xf>
    <xf numFmtId="0" fontId="30" fillId="0" borderId="0"/>
    <xf numFmtId="0" fontId="5" fillId="0" borderId="0"/>
    <xf numFmtId="0" fontId="29" fillId="0" borderId="0">
      <alignment vertical="center"/>
    </xf>
    <xf numFmtId="0" fontId="5" fillId="0" borderId="0"/>
    <xf numFmtId="0" fontId="4" fillId="0" borderId="0">
      <alignment vertical="center"/>
    </xf>
    <xf numFmtId="0" fontId="5" fillId="0" borderId="0">
      <alignment vertical="center"/>
    </xf>
    <xf numFmtId="0" fontId="5" fillId="0" borderId="0">
      <alignment vertical="center"/>
    </xf>
    <xf numFmtId="0" fontId="29" fillId="0" borderId="0">
      <alignment vertical="center"/>
    </xf>
    <xf numFmtId="0" fontId="5" fillId="0" borderId="0"/>
    <xf numFmtId="0" fontId="29" fillId="0" borderId="0">
      <alignment vertical="center"/>
    </xf>
    <xf numFmtId="0" fontId="5"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9" fillId="0" borderId="0">
      <alignment vertical="center"/>
    </xf>
    <xf numFmtId="0" fontId="5" fillId="0" borderId="0">
      <alignment vertical="center"/>
    </xf>
    <xf numFmtId="0" fontId="29" fillId="0" borderId="0">
      <alignment vertical="center"/>
    </xf>
    <xf numFmtId="0" fontId="30" fillId="0" borderId="0"/>
    <xf numFmtId="0" fontId="29" fillId="0" borderId="0">
      <alignment vertical="center"/>
    </xf>
    <xf numFmtId="0" fontId="30" fillId="0" borderId="0"/>
    <xf numFmtId="0" fontId="29" fillId="0" borderId="0">
      <alignment vertical="center"/>
    </xf>
    <xf numFmtId="0" fontId="29" fillId="0" borderId="0">
      <alignment vertical="center"/>
    </xf>
    <xf numFmtId="0" fontId="29" fillId="0" borderId="0">
      <alignment vertical="center"/>
    </xf>
    <xf numFmtId="0" fontId="4" fillId="0" borderId="0">
      <alignment vertical="center"/>
    </xf>
    <xf numFmtId="0" fontId="4" fillId="0" borderId="0"/>
    <xf numFmtId="0" fontId="30" fillId="0" borderId="0"/>
    <xf numFmtId="0" fontId="28" fillId="0" borderId="0">
      <alignment vertical="center"/>
    </xf>
    <xf numFmtId="0" fontId="29" fillId="0" borderId="0">
      <alignment vertical="center"/>
    </xf>
    <xf numFmtId="0" fontId="28" fillId="0" borderId="0">
      <alignment vertical="center"/>
    </xf>
    <xf numFmtId="0" fontId="5" fillId="0" borderId="0"/>
    <xf numFmtId="0" fontId="28" fillId="0" borderId="0">
      <alignment vertical="center"/>
    </xf>
    <xf numFmtId="0" fontId="5" fillId="0" borderId="0"/>
    <xf numFmtId="0" fontId="28" fillId="0" borderId="0">
      <alignment vertical="center"/>
    </xf>
    <xf numFmtId="0" fontId="5" fillId="0" borderId="0"/>
    <xf numFmtId="0" fontId="28" fillId="0" borderId="0">
      <alignment vertical="center"/>
    </xf>
    <xf numFmtId="0" fontId="5" fillId="0" borderId="0"/>
    <xf numFmtId="0" fontId="5" fillId="0" borderId="0"/>
    <xf numFmtId="0" fontId="5" fillId="0" borderId="0"/>
    <xf numFmtId="0" fontId="29" fillId="0" borderId="0">
      <alignment vertical="center"/>
    </xf>
    <xf numFmtId="0" fontId="5" fillId="0" borderId="0"/>
    <xf numFmtId="0" fontId="5" fillId="0" borderId="0"/>
    <xf numFmtId="0" fontId="5"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9" fillId="0" borderId="0">
      <alignment vertical="center"/>
    </xf>
    <xf numFmtId="0" fontId="5"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9" fillId="0" borderId="0">
      <alignment vertical="center"/>
    </xf>
    <xf numFmtId="0" fontId="30" fillId="0" borderId="0"/>
    <xf numFmtId="0" fontId="2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9" fillId="0" borderId="0">
      <alignment vertical="center"/>
    </xf>
    <xf numFmtId="0" fontId="29" fillId="0" borderId="0">
      <alignment vertical="center"/>
    </xf>
    <xf numFmtId="0" fontId="4" fillId="0" borderId="0"/>
    <xf numFmtId="0" fontId="30" fillId="0" borderId="0"/>
    <xf numFmtId="0" fontId="30" fillId="0" borderId="0"/>
    <xf numFmtId="0" fontId="4" fillId="0" borderId="0"/>
    <xf numFmtId="0" fontId="4" fillId="0" borderId="0"/>
    <xf numFmtId="0" fontId="28" fillId="0" borderId="0">
      <alignment vertical="center"/>
    </xf>
    <xf numFmtId="0" fontId="28" fillId="0" borderId="0">
      <alignment vertical="center"/>
    </xf>
    <xf numFmtId="0" fontId="28" fillId="0" borderId="0">
      <alignment vertical="center"/>
    </xf>
    <xf numFmtId="0" fontId="4" fillId="0" borderId="0"/>
    <xf numFmtId="0" fontId="28" fillId="0" borderId="0">
      <alignment vertical="center"/>
    </xf>
    <xf numFmtId="0" fontId="28" fillId="0" borderId="0">
      <alignment vertical="center"/>
    </xf>
    <xf numFmtId="0" fontId="28" fillId="0" borderId="0">
      <alignment vertical="center"/>
    </xf>
    <xf numFmtId="0" fontId="31" fillId="0" borderId="0"/>
    <xf numFmtId="0" fontId="29" fillId="0" borderId="0">
      <alignment vertical="center"/>
    </xf>
    <xf numFmtId="0" fontId="2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9" fillId="0" borderId="0">
      <alignment vertical="center"/>
    </xf>
    <xf numFmtId="0" fontId="31"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9" fillId="0" borderId="0">
      <alignment vertical="center"/>
    </xf>
    <xf numFmtId="0" fontId="31"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0" fillId="0" borderId="0"/>
    <xf numFmtId="0" fontId="30" fillId="0" borderId="0"/>
    <xf numFmtId="0" fontId="28" fillId="0" borderId="0">
      <alignment vertical="center"/>
    </xf>
    <xf numFmtId="0" fontId="30" fillId="0" borderId="0"/>
    <xf numFmtId="0" fontId="30" fillId="0" borderId="0"/>
    <xf numFmtId="0" fontId="4" fillId="0" borderId="0"/>
    <xf numFmtId="0" fontId="28" fillId="0" borderId="0">
      <alignment vertical="center"/>
    </xf>
    <xf numFmtId="0" fontId="28" fillId="0" borderId="0">
      <alignment vertical="center"/>
    </xf>
    <xf numFmtId="0" fontId="28" fillId="0" borderId="0">
      <alignment vertical="center"/>
    </xf>
    <xf numFmtId="0" fontId="4" fillId="0" borderId="0"/>
    <xf numFmtId="0" fontId="28" fillId="0" borderId="0">
      <alignment vertical="center"/>
    </xf>
    <xf numFmtId="0" fontId="28" fillId="0" borderId="0">
      <alignment vertical="center"/>
    </xf>
    <xf numFmtId="0" fontId="28" fillId="0" borderId="0">
      <alignment vertical="center"/>
    </xf>
    <xf numFmtId="0" fontId="5" fillId="0" borderId="0"/>
    <xf numFmtId="0" fontId="28" fillId="0" borderId="0">
      <alignment vertical="center"/>
    </xf>
    <xf numFmtId="0" fontId="28" fillId="0" borderId="0">
      <alignment vertical="center"/>
    </xf>
    <xf numFmtId="0" fontId="29" fillId="0" borderId="0">
      <alignment vertical="center"/>
    </xf>
    <xf numFmtId="0" fontId="28" fillId="0" borderId="0">
      <alignment vertical="center"/>
    </xf>
    <xf numFmtId="0" fontId="29" fillId="0" borderId="0">
      <alignment vertical="center"/>
    </xf>
    <xf numFmtId="0" fontId="28" fillId="0" borderId="0">
      <alignment vertical="center"/>
    </xf>
    <xf numFmtId="0" fontId="29" fillId="0" borderId="0">
      <alignment vertical="center"/>
    </xf>
    <xf numFmtId="0" fontId="28" fillId="0" borderId="0">
      <alignment vertical="center"/>
    </xf>
    <xf numFmtId="0" fontId="5"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5"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5" fillId="0" borderId="0"/>
    <xf numFmtId="0" fontId="30" fillId="0" borderId="0"/>
    <xf numFmtId="0" fontId="5" fillId="0" borderId="0"/>
    <xf numFmtId="0" fontId="30"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10" fillId="20" borderId="21" applyNumberFormat="0" applyAlignment="0" applyProtection="0"/>
    <xf numFmtId="0" fontId="10" fillId="20" borderId="21" applyNumberFormat="0" applyAlignment="0" applyProtection="0"/>
    <xf numFmtId="0" fontId="17" fillId="7" borderId="21" applyNumberFormat="0" applyAlignment="0" applyProtection="0"/>
    <xf numFmtId="0" fontId="17" fillId="7" borderId="21" applyNumberFormat="0" applyAlignment="0" applyProtection="0"/>
    <xf numFmtId="0" fontId="7" fillId="23" borderId="22" applyNumberFormat="0" applyFont="0" applyAlignment="0" applyProtection="0"/>
    <xf numFmtId="0" fontId="7" fillId="23" borderId="22" applyNumberFormat="0" applyFont="0" applyAlignment="0" applyProtection="0"/>
    <xf numFmtId="0" fontId="22" fillId="20" borderId="23" applyNumberFormat="0" applyAlignment="0" applyProtection="0"/>
    <xf numFmtId="0" fontId="22" fillId="20" borderId="23" applyNumberFormat="0" applyAlignment="0" applyProtection="0"/>
    <xf numFmtId="0" fontId="24" fillId="0" borderId="24" applyNumberFormat="0" applyFill="0" applyAlignment="0" applyProtection="0"/>
    <xf numFmtId="0" fontId="24" fillId="0" borderId="24" applyNumberFormat="0" applyFill="0" applyAlignment="0" applyProtection="0"/>
    <xf numFmtId="164" fontId="3" fillId="0" borderId="0" applyFont="0" applyFill="0" applyBorder="0" applyAlignment="0" applyProtection="0">
      <alignment vertical="center"/>
    </xf>
    <xf numFmtId="0" fontId="10" fillId="20" borderId="25" applyNumberFormat="0" applyAlignment="0" applyProtection="0"/>
    <xf numFmtId="0" fontId="10" fillId="20" borderId="25" applyNumberFormat="0" applyAlignment="0" applyProtection="0"/>
    <xf numFmtId="0" fontId="17" fillId="7" borderId="25" applyNumberFormat="0" applyAlignment="0" applyProtection="0"/>
    <xf numFmtId="0" fontId="17" fillId="7" borderId="25" applyNumberFormat="0" applyAlignment="0" applyProtection="0"/>
    <xf numFmtId="0" fontId="7" fillId="23" borderId="26" applyNumberFormat="0" applyFont="0" applyAlignment="0" applyProtection="0"/>
    <xf numFmtId="0" fontId="7" fillId="23" borderId="26" applyNumberFormat="0" applyFont="0" applyAlignment="0" applyProtection="0"/>
    <xf numFmtId="0" fontId="22" fillId="20" borderId="27" applyNumberFormat="0" applyAlignment="0" applyProtection="0"/>
    <xf numFmtId="0" fontId="22" fillId="20" borderId="27" applyNumberFormat="0" applyAlignment="0" applyProtection="0"/>
    <xf numFmtId="0" fontId="24" fillId="0" borderId="28" applyNumberFormat="0" applyFill="0" applyAlignment="0" applyProtection="0"/>
    <xf numFmtId="0" fontId="24" fillId="0" borderId="28" applyNumberFormat="0" applyFill="0" applyAlignment="0" applyProtection="0"/>
    <xf numFmtId="0" fontId="10" fillId="20" borderId="29" applyNumberFormat="0" applyAlignment="0" applyProtection="0"/>
    <xf numFmtId="0" fontId="10" fillId="20" borderId="29" applyNumberFormat="0" applyAlignment="0" applyProtection="0"/>
    <xf numFmtId="0" fontId="17" fillId="7" borderId="29" applyNumberFormat="0" applyAlignment="0" applyProtection="0"/>
    <xf numFmtId="0" fontId="17" fillId="7" borderId="29" applyNumberFormat="0" applyAlignment="0" applyProtection="0"/>
    <xf numFmtId="0" fontId="7" fillId="23" borderId="30" applyNumberFormat="0" applyFont="0" applyAlignment="0" applyProtection="0"/>
    <xf numFmtId="0" fontId="7" fillId="23" borderId="30" applyNumberFormat="0" applyFont="0" applyAlignment="0" applyProtection="0"/>
    <xf numFmtId="0" fontId="22" fillId="20" borderId="31" applyNumberFormat="0" applyAlignment="0" applyProtection="0"/>
    <xf numFmtId="0" fontId="22" fillId="20" borderId="31" applyNumberFormat="0" applyAlignment="0" applyProtection="0"/>
    <xf numFmtId="0" fontId="24" fillId="0" borderId="32" applyNumberFormat="0" applyFill="0" applyAlignment="0" applyProtection="0"/>
    <xf numFmtId="0" fontId="24" fillId="0" borderId="32" applyNumberFormat="0" applyFill="0" applyAlignment="0" applyProtection="0"/>
    <xf numFmtId="0" fontId="24" fillId="0" borderId="36" applyNumberFormat="0" applyFill="0" applyAlignment="0" applyProtection="0"/>
    <xf numFmtId="0" fontId="10" fillId="20" borderId="33" applyNumberFormat="0" applyAlignment="0" applyProtection="0"/>
    <xf numFmtId="0" fontId="10" fillId="20" borderId="33" applyNumberFormat="0" applyAlignment="0" applyProtection="0"/>
    <xf numFmtId="0" fontId="17" fillId="7" borderId="33" applyNumberFormat="0" applyAlignment="0" applyProtection="0"/>
    <xf numFmtId="0" fontId="17" fillId="7" borderId="33" applyNumberFormat="0" applyAlignment="0" applyProtection="0"/>
    <xf numFmtId="0" fontId="7" fillId="23" borderId="34" applyNumberFormat="0" applyFont="0" applyAlignment="0" applyProtection="0"/>
    <xf numFmtId="0" fontId="7" fillId="23" borderId="34" applyNumberFormat="0" applyFont="0" applyAlignment="0" applyProtection="0"/>
    <xf numFmtId="0" fontId="22" fillId="20" borderId="35" applyNumberFormat="0" applyAlignment="0" applyProtection="0"/>
    <xf numFmtId="0" fontId="22" fillId="20" borderId="35" applyNumberFormat="0" applyAlignment="0" applyProtection="0"/>
    <xf numFmtId="0" fontId="24" fillId="0" borderId="36" applyNumberFormat="0" applyFill="0" applyAlignment="0" applyProtection="0"/>
    <xf numFmtId="0" fontId="24" fillId="0" borderId="36" applyNumberFormat="0" applyFill="0" applyAlignment="0" applyProtection="0"/>
    <xf numFmtId="0" fontId="10" fillId="20" borderId="33" applyNumberFormat="0" applyAlignment="0" applyProtection="0"/>
    <xf numFmtId="0" fontId="10" fillId="20" borderId="33" applyNumberFormat="0" applyAlignment="0" applyProtection="0"/>
    <xf numFmtId="0" fontId="17" fillId="7" borderId="33" applyNumberFormat="0" applyAlignment="0" applyProtection="0"/>
    <xf numFmtId="0" fontId="17" fillId="7" borderId="33" applyNumberFormat="0" applyAlignment="0" applyProtection="0"/>
    <xf numFmtId="0" fontId="7" fillId="23" borderId="34" applyNumberFormat="0" applyFont="0" applyAlignment="0" applyProtection="0"/>
    <xf numFmtId="0" fontId="7" fillId="23" borderId="34" applyNumberFormat="0" applyFont="0" applyAlignment="0" applyProtection="0"/>
    <xf numFmtId="0" fontId="22" fillId="20" borderId="35" applyNumberFormat="0" applyAlignment="0" applyProtection="0"/>
    <xf numFmtId="0" fontId="22" fillId="20" borderId="35" applyNumberFormat="0" applyAlignment="0" applyProtection="0"/>
    <xf numFmtId="0" fontId="24" fillId="0" borderId="36" applyNumberFormat="0" applyFill="0" applyAlignment="0" applyProtection="0"/>
    <xf numFmtId="0" fontId="10" fillId="20" borderId="33" applyNumberFormat="0" applyAlignment="0" applyProtection="0"/>
    <xf numFmtId="0" fontId="10" fillId="20" borderId="33" applyNumberFormat="0" applyAlignment="0" applyProtection="0"/>
    <xf numFmtId="0" fontId="17" fillId="7" borderId="33" applyNumberFormat="0" applyAlignment="0" applyProtection="0"/>
    <xf numFmtId="0" fontId="17" fillId="7" borderId="33" applyNumberFormat="0" applyAlignment="0" applyProtection="0"/>
    <xf numFmtId="0" fontId="7" fillId="23" borderId="34" applyNumberFormat="0" applyFont="0" applyAlignment="0" applyProtection="0"/>
    <xf numFmtId="0" fontId="7" fillId="23" borderId="34" applyNumberFormat="0" applyFont="0" applyAlignment="0" applyProtection="0"/>
    <xf numFmtId="0" fontId="22" fillId="20" borderId="35" applyNumberFormat="0" applyAlignment="0" applyProtection="0"/>
    <xf numFmtId="0" fontId="22" fillId="20" borderId="35" applyNumberFormat="0" applyAlignment="0" applyProtection="0"/>
    <xf numFmtId="0" fontId="24" fillId="0" borderId="36" applyNumberFormat="0" applyFill="0" applyAlignment="0" applyProtection="0"/>
    <xf numFmtId="0" fontId="24" fillId="0" borderId="36" applyNumberFormat="0" applyFill="0" applyAlignment="0" applyProtection="0"/>
    <xf numFmtId="164" fontId="3" fillId="0" borderId="0" applyFont="0" applyFill="0" applyBorder="0" applyAlignment="0" applyProtection="0">
      <alignment vertical="center"/>
    </xf>
    <xf numFmtId="164" fontId="3" fillId="0" borderId="0" applyFont="0" applyFill="0" applyBorder="0" applyAlignment="0" applyProtection="0">
      <alignment vertical="center"/>
    </xf>
    <xf numFmtId="0" fontId="10" fillId="20" borderId="29" applyNumberFormat="0" applyAlignment="0" applyProtection="0"/>
    <xf numFmtId="0" fontId="10" fillId="20" borderId="29" applyNumberFormat="0" applyAlignment="0" applyProtection="0"/>
    <xf numFmtId="0" fontId="17" fillId="7" borderId="29" applyNumberFormat="0" applyAlignment="0" applyProtection="0"/>
    <xf numFmtId="0" fontId="17" fillId="7" borderId="29" applyNumberFormat="0" applyAlignment="0" applyProtection="0"/>
    <xf numFmtId="0" fontId="7" fillId="23" borderId="30" applyNumberFormat="0" applyFont="0" applyAlignment="0" applyProtection="0"/>
    <xf numFmtId="0" fontId="7" fillId="23" borderId="30" applyNumberFormat="0" applyFont="0" applyAlignment="0" applyProtection="0"/>
    <xf numFmtId="0" fontId="22" fillId="20" borderId="31" applyNumberFormat="0" applyAlignment="0" applyProtection="0"/>
    <xf numFmtId="0" fontId="22" fillId="20" borderId="31" applyNumberFormat="0" applyAlignment="0" applyProtection="0"/>
    <xf numFmtId="0" fontId="24" fillId="0" borderId="32" applyNumberFormat="0" applyFill="0" applyAlignment="0" applyProtection="0"/>
    <xf numFmtId="0" fontId="24" fillId="0" borderId="32" applyNumberFormat="0" applyFill="0" applyAlignment="0" applyProtection="0"/>
    <xf numFmtId="0" fontId="10" fillId="20" borderId="37" applyNumberFormat="0" applyAlignment="0" applyProtection="0"/>
    <xf numFmtId="0" fontId="10" fillId="20" borderId="37" applyNumberFormat="0" applyAlignment="0" applyProtection="0"/>
    <xf numFmtId="0" fontId="17" fillId="7" borderId="37" applyNumberFormat="0" applyAlignment="0" applyProtection="0"/>
    <xf numFmtId="0" fontId="17" fillId="7" borderId="37" applyNumberFormat="0" applyAlignment="0" applyProtection="0"/>
    <xf numFmtId="0" fontId="7" fillId="23" borderId="38" applyNumberFormat="0" applyFont="0" applyAlignment="0" applyProtection="0"/>
    <xf numFmtId="0" fontId="7" fillId="23" borderId="38" applyNumberFormat="0" applyFont="0" applyAlignment="0" applyProtection="0"/>
    <xf numFmtId="0" fontId="22" fillId="20" borderId="39" applyNumberFormat="0" applyAlignment="0" applyProtection="0"/>
    <xf numFmtId="0" fontId="22" fillId="20" borderId="39" applyNumberFormat="0" applyAlignment="0" applyProtection="0"/>
    <xf numFmtId="0" fontId="24" fillId="0" borderId="40" applyNumberFormat="0" applyFill="0" applyAlignment="0" applyProtection="0"/>
    <xf numFmtId="0" fontId="24" fillId="0" borderId="40" applyNumberFormat="0" applyFill="0" applyAlignment="0" applyProtection="0"/>
    <xf numFmtId="164" fontId="3" fillId="0" borderId="0" applyFont="0" applyFill="0" applyBorder="0" applyAlignment="0" applyProtection="0">
      <alignment vertical="center"/>
    </xf>
    <xf numFmtId="0" fontId="10" fillId="20" borderId="37" applyNumberFormat="0" applyAlignment="0" applyProtection="0"/>
    <xf numFmtId="0" fontId="10" fillId="20" borderId="37" applyNumberFormat="0" applyAlignment="0" applyProtection="0"/>
    <xf numFmtId="0" fontId="17" fillId="7" borderId="37" applyNumberFormat="0" applyAlignment="0" applyProtection="0"/>
    <xf numFmtId="0" fontId="17" fillId="7" borderId="37" applyNumberFormat="0" applyAlignment="0" applyProtection="0"/>
    <xf numFmtId="0" fontId="7" fillId="23" borderId="38" applyNumberFormat="0" applyFont="0" applyAlignment="0" applyProtection="0"/>
    <xf numFmtId="0" fontId="7" fillId="23" borderId="38" applyNumberFormat="0" applyFont="0" applyAlignment="0" applyProtection="0"/>
    <xf numFmtId="0" fontId="22" fillId="20" borderId="39" applyNumberFormat="0" applyAlignment="0" applyProtection="0"/>
    <xf numFmtId="0" fontId="22" fillId="20" borderId="39" applyNumberFormat="0" applyAlignment="0" applyProtection="0"/>
    <xf numFmtId="0" fontId="24" fillId="0" borderId="40" applyNumberFormat="0" applyFill="0" applyAlignment="0" applyProtection="0"/>
    <xf numFmtId="0" fontId="24" fillId="0" borderId="40" applyNumberFormat="0" applyFill="0" applyAlignment="0" applyProtection="0"/>
    <xf numFmtId="0" fontId="10" fillId="20" borderId="37" applyNumberFormat="0" applyAlignment="0" applyProtection="0"/>
    <xf numFmtId="0" fontId="10" fillId="20" borderId="37" applyNumberFormat="0" applyAlignment="0" applyProtection="0"/>
    <xf numFmtId="0" fontId="17" fillId="7" borderId="37" applyNumberFormat="0" applyAlignment="0" applyProtection="0"/>
    <xf numFmtId="0" fontId="17" fillId="7" borderId="37" applyNumberFormat="0" applyAlignment="0" applyProtection="0"/>
    <xf numFmtId="0" fontId="7" fillId="23" borderId="38" applyNumberFormat="0" applyFont="0" applyAlignment="0" applyProtection="0"/>
    <xf numFmtId="0" fontId="7" fillId="23" borderId="38" applyNumberFormat="0" applyFont="0" applyAlignment="0" applyProtection="0"/>
    <xf numFmtId="0" fontId="22" fillId="20" borderId="39" applyNumberFormat="0" applyAlignment="0" applyProtection="0"/>
    <xf numFmtId="0" fontId="22" fillId="20" borderId="39" applyNumberFormat="0" applyAlignment="0" applyProtection="0"/>
    <xf numFmtId="0" fontId="24" fillId="0" borderId="40" applyNumberFormat="0" applyFill="0" applyAlignment="0" applyProtection="0"/>
    <xf numFmtId="0" fontId="24" fillId="0" borderId="40" applyNumberFormat="0" applyFill="0" applyAlignment="0" applyProtection="0"/>
    <xf numFmtId="0" fontId="24" fillId="0" borderId="44" applyNumberFormat="0" applyFill="0" applyAlignment="0" applyProtection="0"/>
    <xf numFmtId="0" fontId="10" fillId="20" borderId="41" applyNumberFormat="0" applyAlignment="0" applyProtection="0"/>
    <xf numFmtId="0" fontId="10" fillId="20" borderId="41" applyNumberFormat="0" applyAlignment="0" applyProtection="0"/>
    <xf numFmtId="0" fontId="17" fillId="7" borderId="41" applyNumberFormat="0" applyAlignment="0" applyProtection="0"/>
    <xf numFmtId="0" fontId="17" fillId="7" borderId="41" applyNumberFormat="0" applyAlignment="0" applyProtection="0"/>
    <xf numFmtId="0" fontId="7" fillId="23" borderId="42" applyNumberFormat="0" applyFont="0" applyAlignment="0" applyProtection="0"/>
    <xf numFmtId="0" fontId="7" fillId="23" borderId="42" applyNumberFormat="0" applyFont="0" applyAlignment="0" applyProtection="0"/>
    <xf numFmtId="0" fontId="22" fillId="20" borderId="43" applyNumberFormat="0" applyAlignment="0" applyProtection="0"/>
    <xf numFmtId="0" fontId="22" fillId="20" borderId="43" applyNumberFormat="0" applyAlignment="0" applyProtection="0"/>
    <xf numFmtId="0" fontId="24" fillId="0" borderId="44" applyNumberFormat="0" applyFill="0" applyAlignment="0" applyProtection="0"/>
    <xf numFmtId="0" fontId="24" fillId="0" borderId="44" applyNumberFormat="0" applyFill="0" applyAlignment="0" applyProtection="0"/>
    <xf numFmtId="0" fontId="10" fillId="20" borderId="41" applyNumberFormat="0" applyAlignment="0" applyProtection="0"/>
    <xf numFmtId="0" fontId="10" fillId="20" borderId="41" applyNumberFormat="0" applyAlignment="0" applyProtection="0"/>
    <xf numFmtId="0" fontId="17" fillId="7" borderId="41" applyNumberFormat="0" applyAlignment="0" applyProtection="0"/>
    <xf numFmtId="0" fontId="17" fillId="7" borderId="41" applyNumberFormat="0" applyAlignment="0" applyProtection="0"/>
    <xf numFmtId="0" fontId="7" fillId="23" borderId="42" applyNumberFormat="0" applyFont="0" applyAlignment="0" applyProtection="0"/>
    <xf numFmtId="0" fontId="7" fillId="23" borderId="42" applyNumberFormat="0" applyFont="0" applyAlignment="0" applyProtection="0"/>
    <xf numFmtId="0" fontId="22" fillId="20" borderId="43" applyNumberFormat="0" applyAlignment="0" applyProtection="0"/>
    <xf numFmtId="0" fontId="22" fillId="20" borderId="43" applyNumberFormat="0" applyAlignment="0" applyProtection="0"/>
    <xf numFmtId="0" fontId="24" fillId="0" borderId="44" applyNumberFormat="0" applyFill="0" applyAlignment="0" applyProtection="0"/>
    <xf numFmtId="0" fontId="10" fillId="20" borderId="41" applyNumberFormat="0" applyAlignment="0" applyProtection="0"/>
    <xf numFmtId="0" fontId="10" fillId="20" borderId="41" applyNumberFormat="0" applyAlignment="0" applyProtection="0"/>
    <xf numFmtId="0" fontId="17" fillId="7" borderId="41" applyNumberFormat="0" applyAlignment="0" applyProtection="0"/>
    <xf numFmtId="0" fontId="17" fillId="7" borderId="41" applyNumberFormat="0" applyAlignment="0" applyProtection="0"/>
    <xf numFmtId="0" fontId="7" fillId="23" borderId="42" applyNumberFormat="0" applyFont="0" applyAlignment="0" applyProtection="0"/>
    <xf numFmtId="0" fontId="7" fillId="23" borderId="42" applyNumberFormat="0" applyFont="0" applyAlignment="0" applyProtection="0"/>
    <xf numFmtId="0" fontId="22" fillId="20" borderId="43" applyNumberFormat="0" applyAlignment="0" applyProtection="0"/>
    <xf numFmtId="0" fontId="22" fillId="20" borderId="43" applyNumberFormat="0" applyAlignment="0" applyProtection="0"/>
    <xf numFmtId="0" fontId="24" fillId="0" borderId="44" applyNumberFormat="0" applyFill="0" applyAlignment="0" applyProtection="0"/>
    <xf numFmtId="0" fontId="24" fillId="0" borderId="44" applyNumberFormat="0" applyFill="0" applyAlignment="0" applyProtection="0"/>
    <xf numFmtId="164" fontId="3" fillId="0" borderId="0" applyFont="0" applyFill="0" applyBorder="0" applyAlignment="0" applyProtection="0">
      <alignment vertical="center"/>
    </xf>
    <xf numFmtId="164" fontId="3" fillId="0" borderId="0" applyFont="0" applyFill="0" applyBorder="0" applyAlignment="0" applyProtection="0">
      <alignment vertical="center"/>
    </xf>
    <xf numFmtId="0" fontId="10" fillId="20" borderId="37" applyNumberFormat="0" applyAlignment="0" applyProtection="0"/>
    <xf numFmtId="0" fontId="10" fillId="20" borderId="37" applyNumberFormat="0" applyAlignment="0" applyProtection="0"/>
    <xf numFmtId="0" fontId="17" fillId="7" borderId="37" applyNumberFormat="0" applyAlignment="0" applyProtection="0"/>
    <xf numFmtId="0" fontId="17" fillId="7" borderId="37" applyNumberFormat="0" applyAlignment="0" applyProtection="0"/>
    <xf numFmtId="0" fontId="7" fillId="23" borderId="38" applyNumberFormat="0" applyFont="0" applyAlignment="0" applyProtection="0"/>
    <xf numFmtId="0" fontId="7" fillId="23" borderId="38" applyNumberFormat="0" applyFont="0" applyAlignment="0" applyProtection="0"/>
    <xf numFmtId="0" fontId="22" fillId="20" borderId="39" applyNumberFormat="0" applyAlignment="0" applyProtection="0"/>
    <xf numFmtId="0" fontId="22" fillId="20" borderId="39" applyNumberFormat="0" applyAlignment="0" applyProtection="0"/>
    <xf numFmtId="0" fontId="24" fillId="0" borderId="40" applyNumberFormat="0" applyFill="0" applyAlignment="0" applyProtection="0"/>
    <xf numFmtId="0" fontId="24" fillId="0" borderId="40" applyNumberFormat="0" applyFill="0" applyAlignment="0" applyProtection="0"/>
    <xf numFmtId="0" fontId="10" fillId="20" borderId="45" applyNumberFormat="0" applyAlignment="0" applyProtection="0"/>
    <xf numFmtId="0" fontId="10" fillId="20" borderId="45" applyNumberFormat="0" applyAlignment="0" applyProtection="0"/>
    <xf numFmtId="0" fontId="17" fillId="7" borderId="45" applyNumberFormat="0" applyAlignment="0" applyProtection="0"/>
    <xf numFmtId="0" fontId="17" fillId="7" borderId="45" applyNumberFormat="0" applyAlignment="0" applyProtection="0"/>
    <xf numFmtId="0" fontId="7" fillId="23" borderId="46" applyNumberFormat="0" applyFont="0" applyAlignment="0" applyProtection="0"/>
    <xf numFmtId="0" fontId="7" fillId="23" borderId="46" applyNumberFormat="0" applyFont="0" applyAlignment="0" applyProtection="0"/>
    <xf numFmtId="0" fontId="22" fillId="20" borderId="47" applyNumberFormat="0" applyAlignment="0" applyProtection="0"/>
    <xf numFmtId="0" fontId="22" fillId="20" borderId="47" applyNumberFormat="0" applyAlignment="0" applyProtection="0"/>
    <xf numFmtId="0" fontId="24" fillId="0" borderId="48" applyNumberFormat="0" applyFill="0" applyAlignment="0" applyProtection="0"/>
    <xf numFmtId="0" fontId="24" fillId="0" borderId="48" applyNumberFormat="0" applyFill="0" applyAlignment="0" applyProtection="0"/>
    <xf numFmtId="0" fontId="10" fillId="20" borderId="45" applyNumberFormat="0" applyAlignment="0" applyProtection="0"/>
    <xf numFmtId="0" fontId="10" fillId="20" borderId="45" applyNumberFormat="0" applyAlignment="0" applyProtection="0"/>
    <xf numFmtId="0" fontId="17" fillId="7" borderId="45" applyNumberFormat="0" applyAlignment="0" applyProtection="0"/>
    <xf numFmtId="0" fontId="17" fillId="7" borderId="45" applyNumberFormat="0" applyAlignment="0" applyProtection="0"/>
    <xf numFmtId="0" fontId="7" fillId="23" borderId="46" applyNumberFormat="0" applyFont="0" applyAlignment="0" applyProtection="0"/>
    <xf numFmtId="0" fontId="7" fillId="23" borderId="46" applyNumberFormat="0" applyFont="0" applyAlignment="0" applyProtection="0"/>
    <xf numFmtId="0" fontId="22" fillId="20" borderId="47" applyNumberFormat="0" applyAlignment="0" applyProtection="0"/>
    <xf numFmtId="0" fontId="22" fillId="20" borderId="47" applyNumberFormat="0" applyAlignment="0" applyProtection="0"/>
    <xf numFmtId="0" fontId="24" fillId="0" borderId="48" applyNumberFormat="0" applyFill="0" applyAlignment="0" applyProtection="0"/>
    <xf numFmtId="0" fontId="24" fillId="0" borderId="48" applyNumberFormat="0" applyFill="0" applyAlignment="0" applyProtection="0"/>
    <xf numFmtId="0" fontId="10" fillId="20" borderId="45" applyNumberFormat="0" applyAlignment="0" applyProtection="0"/>
    <xf numFmtId="0" fontId="10" fillId="20" borderId="45" applyNumberFormat="0" applyAlignment="0" applyProtection="0"/>
    <xf numFmtId="0" fontId="17" fillId="7" borderId="45" applyNumberFormat="0" applyAlignment="0" applyProtection="0"/>
    <xf numFmtId="0" fontId="17" fillId="7" borderId="45" applyNumberFormat="0" applyAlignment="0" applyProtection="0"/>
    <xf numFmtId="0" fontId="7" fillId="23" borderId="46" applyNumberFormat="0" applyFont="0" applyAlignment="0" applyProtection="0"/>
    <xf numFmtId="0" fontId="7" fillId="23" borderId="46" applyNumberFormat="0" applyFont="0" applyAlignment="0" applyProtection="0"/>
    <xf numFmtId="0" fontId="22" fillId="20" borderId="47" applyNumberFormat="0" applyAlignment="0" applyProtection="0"/>
    <xf numFmtId="0" fontId="22" fillId="20" borderId="47" applyNumberFormat="0" applyAlignment="0" applyProtection="0"/>
    <xf numFmtId="0" fontId="24" fillId="0" borderId="48" applyNumberFormat="0" applyFill="0" applyAlignment="0" applyProtection="0"/>
    <xf numFmtId="0" fontId="24" fillId="0" borderId="48" applyNumberFormat="0" applyFill="0" applyAlignment="0" applyProtection="0"/>
    <xf numFmtId="0" fontId="24" fillId="0" borderId="52" applyNumberFormat="0" applyFill="0" applyAlignment="0" applyProtection="0"/>
    <xf numFmtId="0" fontId="10" fillId="20" borderId="49" applyNumberFormat="0" applyAlignment="0" applyProtection="0"/>
    <xf numFmtId="0" fontId="10" fillId="20" borderId="49" applyNumberFormat="0" applyAlignment="0" applyProtection="0"/>
    <xf numFmtId="0" fontId="17" fillId="7" borderId="49" applyNumberFormat="0" applyAlignment="0" applyProtection="0"/>
    <xf numFmtId="0" fontId="17" fillId="7" borderId="49" applyNumberFormat="0" applyAlignment="0" applyProtection="0"/>
    <xf numFmtId="0" fontId="7" fillId="23" borderId="50" applyNumberFormat="0" applyFont="0" applyAlignment="0" applyProtection="0"/>
    <xf numFmtId="0" fontId="7" fillId="23" borderId="50" applyNumberFormat="0" applyFont="0" applyAlignment="0" applyProtection="0"/>
    <xf numFmtId="0" fontId="22" fillId="20" borderId="51" applyNumberFormat="0" applyAlignment="0" applyProtection="0"/>
    <xf numFmtId="0" fontId="22" fillId="20" borderId="51" applyNumberFormat="0" applyAlignment="0" applyProtection="0"/>
    <xf numFmtId="0" fontId="24" fillId="0" borderId="52" applyNumberFormat="0" applyFill="0" applyAlignment="0" applyProtection="0"/>
    <xf numFmtId="0" fontId="24" fillId="0" borderId="52" applyNumberFormat="0" applyFill="0" applyAlignment="0" applyProtection="0"/>
    <xf numFmtId="0" fontId="10" fillId="20" borderId="49" applyNumberFormat="0" applyAlignment="0" applyProtection="0"/>
    <xf numFmtId="0" fontId="10" fillId="20" borderId="49" applyNumberFormat="0" applyAlignment="0" applyProtection="0"/>
    <xf numFmtId="0" fontId="17" fillId="7" borderId="49" applyNumberFormat="0" applyAlignment="0" applyProtection="0"/>
    <xf numFmtId="0" fontId="17" fillId="7" borderId="49" applyNumberFormat="0" applyAlignment="0" applyProtection="0"/>
    <xf numFmtId="0" fontId="7" fillId="23" borderId="50" applyNumberFormat="0" applyFont="0" applyAlignment="0" applyProtection="0"/>
    <xf numFmtId="0" fontId="7" fillId="23" borderId="50" applyNumberFormat="0" applyFont="0" applyAlignment="0" applyProtection="0"/>
    <xf numFmtId="0" fontId="22" fillId="20" borderId="51" applyNumberFormat="0" applyAlignment="0" applyProtection="0"/>
    <xf numFmtId="0" fontId="22" fillId="20" borderId="51" applyNumberFormat="0" applyAlignment="0" applyProtection="0"/>
    <xf numFmtId="0" fontId="24" fillId="0" borderId="52" applyNumberFormat="0" applyFill="0" applyAlignment="0" applyProtection="0"/>
    <xf numFmtId="0" fontId="10" fillId="20" borderId="49" applyNumberFormat="0" applyAlignment="0" applyProtection="0"/>
    <xf numFmtId="0" fontId="10" fillId="20" borderId="49" applyNumberFormat="0" applyAlignment="0" applyProtection="0"/>
    <xf numFmtId="0" fontId="17" fillId="7" borderId="49" applyNumberFormat="0" applyAlignment="0" applyProtection="0"/>
    <xf numFmtId="0" fontId="17" fillId="7" borderId="49" applyNumberFormat="0" applyAlignment="0" applyProtection="0"/>
    <xf numFmtId="0" fontId="7" fillId="23" borderId="50" applyNumberFormat="0" applyFont="0" applyAlignment="0" applyProtection="0"/>
    <xf numFmtId="0" fontId="7" fillId="23" borderId="50" applyNumberFormat="0" applyFont="0" applyAlignment="0" applyProtection="0"/>
    <xf numFmtId="0" fontId="22" fillId="20" borderId="51" applyNumberFormat="0" applyAlignment="0" applyProtection="0"/>
    <xf numFmtId="0" fontId="22" fillId="20" borderId="51" applyNumberFormat="0" applyAlignment="0" applyProtection="0"/>
    <xf numFmtId="0" fontId="24" fillId="0" borderId="52" applyNumberFormat="0" applyFill="0" applyAlignment="0" applyProtection="0"/>
    <xf numFmtId="0" fontId="24" fillId="0" borderId="52" applyNumberFormat="0" applyFill="0" applyAlignment="0" applyProtection="0"/>
    <xf numFmtId="0" fontId="10" fillId="20" borderId="45" applyNumberFormat="0" applyAlignment="0" applyProtection="0"/>
    <xf numFmtId="0" fontId="10" fillId="20" borderId="45" applyNumberFormat="0" applyAlignment="0" applyProtection="0"/>
    <xf numFmtId="0" fontId="17" fillId="7" borderId="45" applyNumberFormat="0" applyAlignment="0" applyProtection="0"/>
    <xf numFmtId="0" fontId="17" fillId="7" borderId="45" applyNumberFormat="0" applyAlignment="0" applyProtection="0"/>
    <xf numFmtId="0" fontId="7" fillId="23" borderId="46" applyNumberFormat="0" applyFont="0" applyAlignment="0" applyProtection="0"/>
    <xf numFmtId="0" fontId="7" fillId="23" borderId="46" applyNumberFormat="0" applyFont="0" applyAlignment="0" applyProtection="0"/>
    <xf numFmtId="0" fontId="22" fillId="20" borderId="47" applyNumberFormat="0" applyAlignment="0" applyProtection="0"/>
    <xf numFmtId="0" fontId="22" fillId="20" borderId="47" applyNumberFormat="0" applyAlignment="0" applyProtection="0"/>
    <xf numFmtId="0" fontId="24" fillId="0" borderId="48" applyNumberFormat="0" applyFill="0" applyAlignment="0" applyProtection="0"/>
    <xf numFmtId="0" fontId="24" fillId="0" borderId="48" applyNumberFormat="0" applyFill="0" applyAlignment="0" applyProtection="0"/>
    <xf numFmtId="0" fontId="24" fillId="0" borderId="56" applyNumberFormat="0" applyFill="0" applyAlignment="0" applyProtection="0"/>
    <xf numFmtId="0" fontId="10" fillId="20" borderId="53" applyNumberFormat="0" applyAlignment="0" applyProtection="0"/>
    <xf numFmtId="0" fontId="10" fillId="20" borderId="53" applyNumberFormat="0" applyAlignment="0" applyProtection="0"/>
    <xf numFmtId="0" fontId="17" fillId="7" borderId="53" applyNumberFormat="0" applyAlignment="0" applyProtection="0"/>
    <xf numFmtId="0" fontId="17" fillId="7" borderId="53" applyNumberFormat="0" applyAlignment="0" applyProtection="0"/>
    <xf numFmtId="0" fontId="7" fillId="23" borderId="54" applyNumberFormat="0" applyFont="0" applyAlignment="0" applyProtection="0"/>
    <xf numFmtId="0" fontId="7" fillId="23" borderId="54" applyNumberFormat="0" applyFont="0" applyAlignment="0" applyProtection="0"/>
    <xf numFmtId="0" fontId="22" fillId="20" borderId="55" applyNumberFormat="0" applyAlignment="0" applyProtection="0"/>
    <xf numFmtId="0" fontId="22" fillId="20" borderId="55" applyNumberFormat="0" applyAlignment="0" applyProtection="0"/>
    <xf numFmtId="0" fontId="24" fillId="0" borderId="56" applyNumberFormat="0" applyFill="0" applyAlignment="0" applyProtection="0"/>
    <xf numFmtId="0" fontId="24" fillId="0" borderId="56" applyNumberFormat="0" applyFill="0" applyAlignment="0" applyProtection="0"/>
    <xf numFmtId="0" fontId="10" fillId="20" borderId="53" applyNumberFormat="0" applyAlignment="0" applyProtection="0"/>
    <xf numFmtId="0" fontId="10" fillId="20" borderId="53" applyNumberFormat="0" applyAlignment="0" applyProtection="0"/>
    <xf numFmtId="0" fontId="17" fillId="7" borderId="53" applyNumberFormat="0" applyAlignment="0" applyProtection="0"/>
    <xf numFmtId="0" fontId="17" fillId="7" borderId="53" applyNumberFormat="0" applyAlignment="0" applyProtection="0"/>
    <xf numFmtId="0" fontId="7" fillId="23" borderId="54" applyNumberFormat="0" applyFont="0" applyAlignment="0" applyProtection="0"/>
    <xf numFmtId="0" fontId="7" fillId="23" borderId="54" applyNumberFormat="0" applyFont="0" applyAlignment="0" applyProtection="0"/>
    <xf numFmtId="0" fontId="22" fillId="20" borderId="55" applyNumberFormat="0" applyAlignment="0" applyProtection="0"/>
    <xf numFmtId="0" fontId="22" fillId="20" borderId="55" applyNumberFormat="0" applyAlignment="0" applyProtection="0"/>
    <xf numFmtId="0" fontId="24" fillId="0" borderId="56" applyNumberFormat="0" applyFill="0" applyAlignment="0" applyProtection="0"/>
    <xf numFmtId="0" fontId="10" fillId="20" borderId="53" applyNumberFormat="0" applyAlignment="0" applyProtection="0"/>
    <xf numFmtId="0" fontId="10" fillId="20" borderId="53" applyNumberFormat="0" applyAlignment="0" applyProtection="0"/>
    <xf numFmtId="0" fontId="17" fillId="7" borderId="53" applyNumberFormat="0" applyAlignment="0" applyProtection="0"/>
    <xf numFmtId="0" fontId="17" fillId="7" borderId="53" applyNumberFormat="0" applyAlignment="0" applyProtection="0"/>
    <xf numFmtId="0" fontId="7" fillId="23" borderId="54" applyNumberFormat="0" applyFont="0" applyAlignment="0" applyProtection="0"/>
    <xf numFmtId="0" fontId="7" fillId="23" borderId="54" applyNumberFormat="0" applyFont="0" applyAlignment="0" applyProtection="0"/>
    <xf numFmtId="0" fontId="22" fillId="20" borderId="55" applyNumberFormat="0" applyAlignment="0" applyProtection="0"/>
    <xf numFmtId="0" fontId="22" fillId="20" borderId="55" applyNumberFormat="0" applyAlignment="0" applyProtection="0"/>
    <xf numFmtId="0" fontId="24" fillId="0" borderId="56" applyNumberFormat="0" applyFill="0" applyAlignment="0" applyProtection="0"/>
    <xf numFmtId="0" fontId="24" fillId="0" borderId="56" applyNumberFormat="0" applyFill="0" applyAlignment="0" applyProtection="0"/>
    <xf numFmtId="0" fontId="10" fillId="20" borderId="49" applyNumberFormat="0" applyAlignment="0" applyProtection="0"/>
    <xf numFmtId="0" fontId="10" fillId="20" borderId="49" applyNumberFormat="0" applyAlignment="0" applyProtection="0"/>
    <xf numFmtId="0" fontId="17" fillId="7" borderId="49" applyNumberFormat="0" applyAlignment="0" applyProtection="0"/>
    <xf numFmtId="0" fontId="17" fillId="7" borderId="49" applyNumberFormat="0" applyAlignment="0" applyProtection="0"/>
    <xf numFmtId="0" fontId="7" fillId="23" borderId="50" applyNumberFormat="0" applyFont="0" applyAlignment="0" applyProtection="0"/>
    <xf numFmtId="0" fontId="7" fillId="23" borderId="50" applyNumberFormat="0" applyFont="0" applyAlignment="0" applyProtection="0"/>
    <xf numFmtId="0" fontId="22" fillId="20" borderId="51" applyNumberFormat="0" applyAlignment="0" applyProtection="0"/>
    <xf numFmtId="0" fontId="22" fillId="20" borderId="51" applyNumberFormat="0" applyAlignment="0" applyProtection="0"/>
    <xf numFmtId="0" fontId="24" fillId="0" borderId="52" applyNumberFormat="0" applyFill="0" applyAlignment="0" applyProtection="0"/>
    <xf numFmtId="0" fontId="24" fillId="0" borderId="52" applyNumberFormat="0" applyFill="0" applyAlignment="0" applyProtection="0"/>
    <xf numFmtId="41" fontId="3" fillId="0" borderId="0" applyFont="0" applyFill="0" applyBorder="0" applyAlignment="0" applyProtection="0"/>
  </cellStyleXfs>
  <cellXfs count="375">
    <xf numFmtId="0" fontId="0" fillId="0" borderId="0" xfId="0">
      <alignment vertical="center"/>
    </xf>
    <xf numFmtId="0" fontId="0" fillId="0" borderId="0" xfId="0" applyAlignment="1">
      <alignment horizontal="center" vertical="center"/>
    </xf>
    <xf numFmtId="49" fontId="0" fillId="0" borderId="0" xfId="0" applyNumberFormat="1" applyAlignment="1">
      <alignment horizontal="center" vertical="center"/>
    </xf>
    <xf numFmtId="0" fontId="0" fillId="0" borderId="0" xfId="0" applyAlignment="1">
      <alignment horizontal="left" vertical="center"/>
    </xf>
    <xf numFmtId="0" fontId="28" fillId="0" borderId="0" xfId="0" applyFont="1">
      <alignment vertical="center"/>
    </xf>
    <xf numFmtId="49" fontId="28" fillId="0" borderId="0" xfId="0" applyNumberFormat="1" applyFont="1" applyAlignment="1">
      <alignment horizontal="center" vertical="center"/>
    </xf>
    <xf numFmtId="0" fontId="0" fillId="25" borderId="12" xfId="0" applyFill="1" applyBorder="1" applyAlignment="1">
      <alignment horizontal="center" vertical="center"/>
    </xf>
    <xf numFmtId="0" fontId="0" fillId="0" borderId="12" xfId="0" applyBorder="1" applyAlignment="1">
      <alignment horizontal="center" vertical="center"/>
    </xf>
    <xf numFmtId="0" fontId="0" fillId="0" borderId="0" xfId="0" applyAlignment="1">
      <alignment vertical="center" wrapText="1"/>
    </xf>
    <xf numFmtId="0" fontId="0" fillId="0" borderId="0" xfId="0" applyAlignment="1">
      <alignment horizontal="left" vertical="center" wrapText="1"/>
    </xf>
    <xf numFmtId="0" fontId="28" fillId="0" borderId="12" xfId="0" applyFont="1" applyBorder="1" applyAlignment="1">
      <alignment horizontal="center" vertical="center"/>
    </xf>
    <xf numFmtId="0" fontId="0" fillId="0" borderId="12" xfId="0" applyBorder="1">
      <alignment vertical="center"/>
    </xf>
    <xf numFmtId="0" fontId="0" fillId="0" borderId="63" xfId="0" applyBorder="1" applyAlignment="1">
      <alignment horizontal="center" vertical="center"/>
    </xf>
    <xf numFmtId="0" fontId="0" fillId="0" borderId="12" xfId="0" applyBorder="1" applyAlignment="1">
      <alignment vertical="center" wrapText="1"/>
    </xf>
    <xf numFmtId="0" fontId="28" fillId="0" borderId="12" xfId="0" applyFont="1" applyBorder="1">
      <alignment vertical="center"/>
    </xf>
    <xf numFmtId="49" fontId="38" fillId="0" borderId="12" xfId="0" applyNumberFormat="1" applyFont="1" applyBorder="1">
      <alignment vertical="center"/>
    </xf>
    <xf numFmtId="165" fontId="38" fillId="0" borderId="12" xfId="0" applyNumberFormat="1" applyFont="1" applyBorder="1" applyAlignment="1">
      <alignment horizontal="left" vertical="center"/>
    </xf>
    <xf numFmtId="0" fontId="38" fillId="0" borderId="12" xfId="0" applyFont="1" applyBorder="1" applyAlignment="1">
      <alignment horizontal="center" vertical="center"/>
    </xf>
    <xf numFmtId="0" fontId="28" fillId="0" borderId="0" xfId="0" applyFont="1" applyAlignment="1">
      <alignment horizontal="center" vertical="center"/>
    </xf>
    <xf numFmtId="0" fontId="38" fillId="0" borderId="12" xfId="0" applyFont="1" applyBorder="1">
      <alignment vertical="center"/>
    </xf>
    <xf numFmtId="49" fontId="38" fillId="0" borderId="12" xfId="0" applyNumberFormat="1" applyFont="1" applyBorder="1" applyAlignment="1">
      <alignment horizontal="center" vertical="center"/>
    </xf>
    <xf numFmtId="49" fontId="38" fillId="0" borderId="12" xfId="0" applyNumberFormat="1" applyFont="1" applyBorder="1" applyAlignment="1">
      <alignment vertical="center" shrinkToFit="1"/>
    </xf>
    <xf numFmtId="0" fontId="38" fillId="0" borderId="12" xfId="0" applyFont="1" applyBorder="1" applyAlignment="1">
      <alignment horizontal="left" vertical="center"/>
    </xf>
    <xf numFmtId="0" fontId="28" fillId="0" borderId="12" xfId="4" applyFont="1" applyBorder="1" applyAlignment="1">
      <alignment vertical="center"/>
    </xf>
    <xf numFmtId="0" fontId="28" fillId="0" borderId="12" xfId="4" applyFont="1" applyBorder="1" applyAlignment="1">
      <alignment horizontal="left" vertical="center"/>
    </xf>
    <xf numFmtId="0" fontId="38" fillId="0" borderId="12" xfId="4" applyFont="1" applyBorder="1" applyAlignment="1">
      <alignment vertical="center"/>
    </xf>
    <xf numFmtId="0" fontId="38" fillId="0" borderId="12" xfId="4" applyFont="1" applyBorder="1" applyAlignment="1">
      <alignment horizontal="left" vertical="center"/>
    </xf>
    <xf numFmtId="0" fontId="0" fillId="0" borderId="58" xfId="0" applyBorder="1">
      <alignment vertical="center"/>
    </xf>
    <xf numFmtId="0" fontId="28" fillId="0" borderId="58" xfId="0" applyFont="1" applyBorder="1">
      <alignment vertical="center"/>
    </xf>
    <xf numFmtId="0" fontId="28" fillId="0" borderId="12" xfId="0" applyFont="1" applyBorder="1" applyAlignment="1">
      <alignment horizontal="left" vertical="center" wrapText="1"/>
    </xf>
    <xf numFmtId="49" fontId="38" fillId="0" borderId="12" xfId="0" applyNumberFormat="1" applyFont="1" applyBorder="1" applyAlignment="1">
      <alignment horizontal="left" vertical="center" wrapText="1"/>
    </xf>
    <xf numFmtId="0" fontId="38" fillId="0" borderId="12" xfId="0" applyFont="1" applyBorder="1" applyAlignment="1">
      <alignment horizontal="left" vertical="center" wrapText="1"/>
    </xf>
    <xf numFmtId="0" fontId="38" fillId="0" borderId="12" xfId="0" applyFont="1" applyBorder="1" applyAlignment="1">
      <alignment horizontal="center" vertical="center" wrapText="1"/>
    </xf>
    <xf numFmtId="0" fontId="28" fillId="0" borderId="12" xfId="0" applyFont="1" applyBorder="1" applyAlignment="1">
      <alignment horizontal="center" vertical="center" wrapText="1"/>
    </xf>
    <xf numFmtId="0" fontId="28" fillId="0" borderId="0" xfId="0" applyFont="1" applyAlignment="1">
      <alignment horizontal="center" vertical="center" wrapText="1"/>
    </xf>
    <xf numFmtId="0" fontId="28" fillId="0" borderId="12" xfId="0" applyFont="1" applyBorder="1" applyAlignment="1">
      <alignment horizontal="left" vertical="center"/>
    </xf>
    <xf numFmtId="49" fontId="38" fillId="0" borderId="12" xfId="0" applyNumberFormat="1" applyFont="1" applyBorder="1" applyAlignment="1">
      <alignment horizontal="left" vertical="center"/>
    </xf>
    <xf numFmtId="0" fontId="28" fillId="0" borderId="58" xfId="0" applyFont="1" applyBorder="1" applyAlignment="1">
      <alignment horizontal="center" vertical="center"/>
    </xf>
    <xf numFmtId="0" fontId="28" fillId="0" borderId="0" xfId="0" applyFont="1" applyAlignment="1">
      <alignment vertical="center" wrapText="1"/>
    </xf>
    <xf numFmtId="49" fontId="38" fillId="0" borderId="12" xfId="0" applyNumberFormat="1" applyFont="1" applyBorder="1" applyAlignment="1">
      <alignment horizontal="left" vertical="center" shrinkToFit="1"/>
    </xf>
    <xf numFmtId="0" fontId="38" fillId="0" borderId="13" xfId="0" applyFont="1" applyBorder="1" applyAlignment="1">
      <alignment horizontal="left" vertical="center"/>
    </xf>
    <xf numFmtId="0" fontId="38" fillId="0" borderId="13" xfId="0" applyFont="1" applyBorder="1" applyAlignment="1">
      <alignment horizontal="center" vertical="center"/>
    </xf>
    <xf numFmtId="49" fontId="38" fillId="0" borderId="13" xfId="0" applyNumberFormat="1" applyFont="1" applyBorder="1" applyAlignment="1">
      <alignment horizontal="left" vertical="center"/>
    </xf>
    <xf numFmtId="49" fontId="38" fillId="0" borderId="17" xfId="0" applyNumberFormat="1" applyFont="1" applyBorder="1" applyAlignment="1">
      <alignment horizontal="left" vertical="center"/>
    </xf>
    <xf numFmtId="49" fontId="38" fillId="0" borderId="0" xfId="0" applyNumberFormat="1" applyFont="1" applyAlignment="1">
      <alignment horizontal="left" vertical="center"/>
    </xf>
    <xf numFmtId="49" fontId="38" fillId="0" borderId="12" xfId="0" applyNumberFormat="1" applyFont="1" applyBorder="1" applyAlignment="1">
      <alignment horizontal="left" vertical="center" wrapText="1" shrinkToFit="1"/>
    </xf>
    <xf numFmtId="0" fontId="38" fillId="0" borderId="12" xfId="9575" applyNumberFormat="1" applyFont="1" applyFill="1" applyBorder="1" applyAlignment="1">
      <alignment horizontal="left" vertical="center" wrapText="1"/>
    </xf>
    <xf numFmtId="49" fontId="38" fillId="0" borderId="12" xfId="0" applyNumberFormat="1" applyFont="1" applyBorder="1" applyAlignment="1">
      <alignment vertical="center" wrapText="1" shrinkToFit="1"/>
    </xf>
    <xf numFmtId="0" fontId="38" fillId="0" borderId="12" xfId="0" applyFont="1" applyBorder="1" applyAlignment="1">
      <alignment vertical="center" wrapText="1"/>
    </xf>
    <xf numFmtId="49" fontId="38" fillId="0" borderId="12" xfId="0" applyNumberFormat="1" applyFont="1" applyBorder="1" applyAlignment="1">
      <alignment vertical="center" wrapText="1"/>
    </xf>
    <xf numFmtId="0" fontId="28" fillId="0" borderId="12" xfId="0" applyFont="1" applyBorder="1" applyAlignment="1">
      <alignment vertical="center" wrapText="1"/>
    </xf>
    <xf numFmtId="0" fontId="38" fillId="24" borderId="12" xfId="0" applyFont="1" applyFill="1" applyBorder="1">
      <alignment vertical="center"/>
    </xf>
    <xf numFmtId="49" fontId="36" fillId="0" borderId="12" xfId="0" applyNumberFormat="1" applyFont="1" applyBorder="1" applyAlignment="1">
      <alignment horizontal="left" vertical="center" shrinkToFit="1"/>
    </xf>
    <xf numFmtId="0" fontId="36" fillId="0" borderId="12" xfId="0" applyFont="1" applyBorder="1" applyAlignment="1">
      <alignment horizontal="center" vertical="center"/>
    </xf>
    <xf numFmtId="0" fontId="28" fillId="0" borderId="12" xfId="4193" applyFont="1" applyBorder="1" applyAlignment="1">
      <alignment horizontal="left" vertical="center"/>
    </xf>
    <xf numFmtId="49" fontId="38" fillId="0" borderId="12" xfId="0" applyNumberFormat="1" applyFont="1" applyBorder="1" applyAlignment="1">
      <alignment horizontal="center" vertical="center" wrapText="1"/>
    </xf>
    <xf numFmtId="49" fontId="38" fillId="0" borderId="58" xfId="0" applyNumberFormat="1" applyFont="1" applyBorder="1" applyAlignment="1">
      <alignment horizontal="left" vertical="center"/>
    </xf>
    <xf numFmtId="0" fontId="0" fillId="0" borderId="12" xfId="0" applyBorder="1" applyAlignment="1">
      <alignment horizontal="left" vertical="center"/>
    </xf>
    <xf numFmtId="0" fontId="38" fillId="0" borderId="12" xfId="4108" applyFont="1" applyBorder="1" applyAlignment="1">
      <alignment horizontal="left" vertical="center"/>
    </xf>
    <xf numFmtId="0" fontId="38" fillId="0" borderId="12" xfId="4108" applyFont="1" applyBorder="1" applyAlignment="1">
      <alignment horizontal="left" vertical="center" shrinkToFit="1"/>
    </xf>
    <xf numFmtId="0" fontId="37" fillId="0" borderId="12" xfId="0" applyFont="1" applyBorder="1" applyAlignment="1">
      <alignment horizontal="center" vertical="center"/>
    </xf>
    <xf numFmtId="49" fontId="38" fillId="0" borderId="58" xfId="0" applyNumberFormat="1" applyFont="1" applyBorder="1" applyAlignment="1">
      <alignment horizontal="left" vertical="center" shrinkToFit="1"/>
    </xf>
    <xf numFmtId="0" fontId="38" fillId="0" borderId="58" xfId="0" applyFont="1" applyBorder="1" applyAlignment="1">
      <alignment horizontal="left" vertical="center"/>
    </xf>
    <xf numFmtId="0" fontId="0" fillId="0" borderId="58" xfId="0" applyBorder="1" applyAlignment="1">
      <alignment vertical="center" wrapText="1"/>
    </xf>
    <xf numFmtId="0" fontId="39" fillId="0" borderId="12" xfId="0" applyFont="1" applyBorder="1" applyAlignment="1">
      <alignment horizontal="center" vertical="center"/>
    </xf>
    <xf numFmtId="49" fontId="38" fillId="0" borderId="13" xfId="0" applyNumberFormat="1" applyFont="1" applyBorder="1" applyAlignment="1">
      <alignment horizontal="left" vertical="center" wrapText="1"/>
    </xf>
    <xf numFmtId="0" fontId="0" fillId="0" borderId="13" xfId="0" applyBorder="1" applyAlignment="1">
      <alignment horizontal="center" vertical="center"/>
    </xf>
    <xf numFmtId="0" fontId="39" fillId="0" borderId="13" xfId="0" applyFont="1" applyBorder="1" applyAlignment="1">
      <alignment horizontal="center" vertical="center"/>
    </xf>
    <xf numFmtId="0" fontId="38" fillId="0" borderId="12" xfId="0" applyFont="1" applyBorder="1" applyAlignment="1">
      <alignment horizontal="left" vertical="center" wrapText="1" shrinkToFit="1"/>
    </xf>
    <xf numFmtId="2" fontId="38" fillId="0" borderId="12" xfId="0" applyNumberFormat="1" applyFont="1" applyBorder="1" applyAlignment="1">
      <alignment horizontal="center" vertical="center"/>
    </xf>
    <xf numFmtId="167" fontId="36" fillId="0" borderId="12" xfId="0" applyNumberFormat="1" applyFont="1" applyBorder="1" applyAlignment="1">
      <alignment horizontal="center" vertical="center"/>
    </xf>
    <xf numFmtId="49" fontId="36" fillId="0" borderId="12" xfId="0" applyNumberFormat="1" applyFont="1" applyBorder="1" applyAlignment="1">
      <alignment horizontal="center" vertical="center"/>
    </xf>
    <xf numFmtId="0" fontId="36" fillId="0" borderId="12" xfId="0" applyFont="1" applyBorder="1">
      <alignment vertical="center"/>
    </xf>
    <xf numFmtId="0" fontId="36" fillId="0" borderId="12" xfId="0" applyFont="1" applyBorder="1" applyAlignment="1">
      <alignment horizontal="center" vertical="center" wrapText="1"/>
    </xf>
    <xf numFmtId="165" fontId="28" fillId="0" borderId="12" xfId="4" applyNumberFormat="1" applyFont="1" applyBorder="1" applyAlignment="1">
      <alignment horizontal="left" vertical="center"/>
    </xf>
    <xf numFmtId="165" fontId="28" fillId="0" borderId="12" xfId="0" applyNumberFormat="1" applyFont="1" applyBorder="1" applyAlignment="1">
      <alignment horizontal="left" vertical="center"/>
    </xf>
    <xf numFmtId="0" fontId="28" fillId="0" borderId="0" xfId="0" applyFont="1" applyAlignment="1">
      <alignment horizontal="left" vertical="center"/>
    </xf>
    <xf numFmtId="165" fontId="38" fillId="0" borderId="12" xfId="4" applyNumberFormat="1" applyFont="1" applyBorder="1" applyAlignment="1">
      <alignment horizontal="left" vertical="center"/>
    </xf>
    <xf numFmtId="165" fontId="38" fillId="0" borderId="12" xfId="4108" applyNumberFormat="1" applyFont="1" applyBorder="1" applyAlignment="1">
      <alignment horizontal="left" vertical="center"/>
    </xf>
    <xf numFmtId="0" fontId="28" fillId="0" borderId="12" xfId="4" applyFont="1" applyBorder="1" applyAlignment="1">
      <alignment horizontal="left" vertical="center" wrapText="1"/>
    </xf>
    <xf numFmtId="0" fontId="38" fillId="0" borderId="12" xfId="4" applyFont="1" applyBorder="1" applyAlignment="1">
      <alignment horizontal="left" vertical="center" wrapText="1"/>
    </xf>
    <xf numFmtId="0" fontId="28" fillId="0" borderId="12" xfId="4" applyFont="1" applyBorder="1" applyAlignment="1">
      <alignment horizontal="center" vertical="center"/>
    </xf>
    <xf numFmtId="49" fontId="28" fillId="0" borderId="12" xfId="0" applyNumberFormat="1" applyFont="1" applyBorder="1" applyAlignment="1">
      <alignment horizontal="left" vertical="center" wrapText="1" shrinkToFit="1"/>
    </xf>
    <xf numFmtId="49" fontId="28" fillId="0" borderId="12" xfId="0" applyNumberFormat="1" applyFont="1" applyBorder="1" applyAlignment="1">
      <alignment horizontal="left" vertical="center" wrapText="1"/>
    </xf>
    <xf numFmtId="0" fontId="28" fillId="0" borderId="12" xfId="0" applyFont="1" applyBorder="1" applyAlignment="1">
      <alignment horizontal="left" vertical="center" shrinkToFit="1"/>
    </xf>
    <xf numFmtId="0" fontId="28" fillId="0" borderId="59" xfId="0" applyFont="1" applyBorder="1">
      <alignment vertical="center"/>
    </xf>
    <xf numFmtId="0" fontId="28" fillId="0" borderId="13" xfId="0" applyFont="1" applyBorder="1" applyAlignment="1">
      <alignment horizontal="left" vertical="center" wrapText="1"/>
    </xf>
    <xf numFmtId="0" fontId="38" fillId="0" borderId="13" xfId="0" applyFont="1" applyBorder="1" applyAlignment="1">
      <alignment horizontal="left" vertical="center" wrapText="1"/>
    </xf>
    <xf numFmtId="0" fontId="38" fillId="0" borderId="13" xfId="0" applyFont="1" applyBorder="1" applyAlignment="1">
      <alignment horizontal="center" vertical="center" wrapText="1"/>
    </xf>
    <xf numFmtId="0" fontId="28" fillId="0" borderId="13" xfId="0" applyFont="1" applyBorder="1" applyAlignment="1">
      <alignment horizontal="center" vertical="center" wrapText="1"/>
    </xf>
    <xf numFmtId="0" fontId="38" fillId="0" borderId="64" xfId="0" applyFont="1" applyBorder="1" applyAlignment="1">
      <alignment vertical="center" wrapText="1"/>
    </xf>
    <xf numFmtId="49" fontId="38" fillId="0" borderId="64" xfId="0" applyNumberFormat="1" applyFont="1" applyBorder="1" applyAlignment="1">
      <alignment horizontal="left" vertical="center" wrapText="1" shrinkToFit="1"/>
    </xf>
    <xf numFmtId="0" fontId="38" fillId="0" borderId="64" xfId="0" applyFont="1" applyBorder="1" applyAlignment="1">
      <alignment horizontal="left" vertical="center" wrapText="1"/>
    </xf>
    <xf numFmtId="49" fontId="38" fillId="0" borderId="64" xfId="0" applyNumberFormat="1" applyFont="1" applyBorder="1" applyAlignment="1">
      <alignment horizontal="left" vertical="center" wrapText="1"/>
    </xf>
    <xf numFmtId="0" fontId="38" fillId="0" borderId="64" xfId="0" applyFont="1" applyBorder="1" applyAlignment="1">
      <alignment horizontal="center" vertical="center" wrapText="1"/>
    </xf>
    <xf numFmtId="0" fontId="28" fillId="0" borderId="64" xfId="0" applyFont="1" applyBorder="1" applyAlignment="1">
      <alignment horizontal="center" vertical="center" wrapText="1"/>
    </xf>
    <xf numFmtId="0" fontId="36" fillId="0" borderId="64" xfId="0" applyFont="1" applyBorder="1" applyAlignment="1">
      <alignment horizontal="center" vertical="center" wrapText="1"/>
    </xf>
    <xf numFmtId="0" fontId="28" fillId="0" borderId="64" xfId="0" applyFont="1" applyBorder="1" applyAlignment="1">
      <alignment horizontal="left" vertical="center" wrapText="1"/>
    </xf>
    <xf numFmtId="0" fontId="0" fillId="0" borderId="0" xfId="0" applyAlignment="1">
      <alignment horizontal="center" vertical="center" wrapText="1"/>
    </xf>
    <xf numFmtId="0" fontId="0" fillId="0" borderId="12" xfId="0" applyBorder="1" applyAlignment="1">
      <alignment horizontal="center" vertical="center" wrapText="1"/>
    </xf>
    <xf numFmtId="0" fontId="28" fillId="0" borderId="64" xfId="0" applyFont="1" applyBorder="1" applyAlignment="1">
      <alignment vertical="center" wrapText="1"/>
    </xf>
    <xf numFmtId="49" fontId="38" fillId="0" borderId="64" xfId="0" applyNumberFormat="1" applyFont="1" applyBorder="1" applyAlignment="1">
      <alignment vertical="center" wrapText="1"/>
    </xf>
    <xf numFmtId="0" fontId="0" fillId="0" borderId="64" xfId="0" applyBorder="1" applyAlignment="1">
      <alignment horizontal="center" vertical="center" wrapText="1"/>
    </xf>
    <xf numFmtId="0" fontId="0" fillId="0" borderId="64" xfId="0" applyBorder="1" applyAlignment="1">
      <alignment vertical="center" wrapText="1"/>
    </xf>
    <xf numFmtId="0" fontId="0" fillId="0" borderId="13" xfId="0" applyBorder="1" applyAlignment="1">
      <alignment horizontal="center" vertical="center" wrapText="1"/>
    </xf>
    <xf numFmtId="0" fontId="0" fillId="0" borderId="13" xfId="0" applyBorder="1" applyAlignment="1">
      <alignment vertical="center" wrapText="1"/>
    </xf>
    <xf numFmtId="0" fontId="28" fillId="0" borderId="58" xfId="0" applyFont="1" applyBorder="1" applyAlignment="1">
      <alignment horizontal="center" vertical="center" wrapText="1"/>
    </xf>
    <xf numFmtId="49" fontId="38" fillId="0" borderId="17" xfId="0" applyNumberFormat="1" applyFont="1" applyBorder="1" applyAlignment="1">
      <alignment horizontal="left" vertical="center" wrapText="1"/>
    </xf>
    <xf numFmtId="49" fontId="38" fillId="0" borderId="0" xfId="0" applyNumberFormat="1" applyFont="1" applyAlignment="1">
      <alignment horizontal="left" vertical="center" wrapText="1"/>
    </xf>
    <xf numFmtId="0" fontId="28" fillId="0" borderId="64" xfId="4" applyFont="1" applyBorder="1" applyAlignment="1">
      <alignment horizontal="left" vertical="center" wrapText="1"/>
    </xf>
    <xf numFmtId="0" fontId="38" fillId="0" borderId="64" xfId="4" applyFont="1" applyBorder="1" applyAlignment="1">
      <alignment horizontal="left" vertical="center" wrapText="1"/>
    </xf>
    <xf numFmtId="49" fontId="38" fillId="0" borderId="64" xfId="0" applyNumberFormat="1" applyFont="1" applyBorder="1" applyAlignment="1">
      <alignment horizontal="center" vertical="center" wrapText="1"/>
    </xf>
    <xf numFmtId="49" fontId="36" fillId="0" borderId="12" xfId="0" applyNumberFormat="1" applyFont="1" applyBorder="1" applyAlignment="1">
      <alignment horizontal="left" vertical="center" wrapText="1" shrinkToFit="1"/>
    </xf>
    <xf numFmtId="49" fontId="36" fillId="0" borderId="64" xfId="0" applyNumberFormat="1" applyFont="1" applyBorder="1" applyAlignment="1">
      <alignment horizontal="left" vertical="center" wrapText="1" shrinkToFit="1"/>
    </xf>
    <xf numFmtId="0" fontId="28" fillId="0" borderId="12" xfId="4193" applyFont="1" applyBorder="1" applyAlignment="1">
      <alignment horizontal="left" vertical="center" wrapText="1"/>
    </xf>
    <xf numFmtId="49" fontId="38" fillId="0" borderId="58" xfId="0" applyNumberFormat="1" applyFont="1" applyBorder="1" applyAlignment="1">
      <alignment horizontal="left" vertical="center" wrapText="1"/>
    </xf>
    <xf numFmtId="0" fontId="0" fillId="0" borderId="12" xfId="0" applyBorder="1" applyAlignment="1">
      <alignment horizontal="left" vertical="center" wrapText="1"/>
    </xf>
    <xf numFmtId="0" fontId="37" fillId="0" borderId="12" xfId="0" applyFont="1" applyBorder="1" applyAlignment="1">
      <alignment horizontal="center" vertical="center" wrapText="1"/>
    </xf>
    <xf numFmtId="49" fontId="38" fillId="0" borderId="58" xfId="0" applyNumberFormat="1" applyFont="1" applyBorder="1" applyAlignment="1">
      <alignment horizontal="left" vertical="center" wrapText="1" shrinkToFit="1"/>
    </xf>
    <xf numFmtId="0" fontId="38" fillId="0" borderId="58" xfId="0" applyFont="1" applyBorder="1" applyAlignment="1">
      <alignment horizontal="left" vertical="center" wrapText="1"/>
    </xf>
    <xf numFmtId="0" fontId="37" fillId="0" borderId="64" xfId="0" applyFont="1" applyBorder="1" applyAlignment="1">
      <alignment horizontal="center" vertical="center" wrapText="1"/>
    </xf>
    <xf numFmtId="0" fontId="39" fillId="0" borderId="12" xfId="0" applyFont="1" applyBorder="1" applyAlignment="1">
      <alignment horizontal="center" vertical="center" wrapText="1"/>
    </xf>
    <xf numFmtId="0" fontId="39" fillId="0" borderId="13" xfId="0" applyFont="1" applyBorder="1" applyAlignment="1">
      <alignment horizontal="center" vertical="center" wrapText="1"/>
    </xf>
    <xf numFmtId="2" fontId="38" fillId="0" borderId="12" xfId="0" applyNumberFormat="1" applyFont="1" applyBorder="1" applyAlignment="1">
      <alignment horizontal="center" vertical="center" wrapText="1"/>
    </xf>
    <xf numFmtId="2" fontId="38" fillId="0" borderId="64" xfId="0" applyNumberFormat="1" applyFont="1" applyBorder="1" applyAlignment="1">
      <alignment horizontal="center" vertical="center" wrapText="1"/>
    </xf>
    <xf numFmtId="167" fontId="36" fillId="0" borderId="12" xfId="0" applyNumberFormat="1" applyFont="1" applyBorder="1" applyAlignment="1">
      <alignment horizontal="center" vertical="center" wrapText="1"/>
    </xf>
    <xf numFmtId="49" fontId="36" fillId="0" borderId="12" xfId="0" applyNumberFormat="1" applyFont="1" applyBorder="1" applyAlignment="1">
      <alignment horizontal="center" vertical="center" wrapText="1"/>
    </xf>
    <xf numFmtId="0" fontId="36" fillId="0" borderId="12" xfId="0" applyFont="1" applyBorder="1" applyAlignment="1">
      <alignment vertical="center" wrapText="1"/>
    </xf>
    <xf numFmtId="167" fontId="36" fillId="0" borderId="64" xfId="0" applyNumberFormat="1" applyFont="1" applyBorder="1" applyAlignment="1">
      <alignment horizontal="center" vertical="center" wrapText="1"/>
    </xf>
    <xf numFmtId="49" fontId="36" fillId="0" borderId="64" xfId="0" applyNumberFormat="1" applyFont="1" applyBorder="1" applyAlignment="1">
      <alignment horizontal="center" vertical="center" wrapText="1"/>
    </xf>
    <xf numFmtId="0" fontId="36" fillId="0" borderId="64" xfId="0" applyFont="1" applyBorder="1" applyAlignment="1">
      <alignment vertical="center" wrapText="1"/>
    </xf>
    <xf numFmtId="165" fontId="28" fillId="0" borderId="12" xfId="4" applyNumberFormat="1" applyFont="1" applyBorder="1" applyAlignment="1">
      <alignment horizontal="left" vertical="center" wrapText="1"/>
    </xf>
    <xf numFmtId="165" fontId="28" fillId="0" borderId="12" xfId="0" applyNumberFormat="1" applyFont="1" applyBorder="1" applyAlignment="1">
      <alignment horizontal="left" vertical="center" wrapText="1"/>
    </xf>
    <xf numFmtId="0" fontId="28" fillId="0" borderId="0" xfId="0" applyFont="1" applyAlignment="1">
      <alignment horizontal="left" vertical="center" wrapText="1"/>
    </xf>
    <xf numFmtId="0" fontId="28" fillId="0" borderId="12" xfId="0" applyFont="1" applyBorder="1" applyAlignment="1">
      <alignment horizontal="left" vertical="center" wrapText="1" shrinkToFit="1"/>
    </xf>
    <xf numFmtId="0" fontId="28" fillId="0" borderId="65" xfId="0" applyFont="1" applyBorder="1" applyAlignment="1">
      <alignment horizontal="left" vertical="center" wrapText="1"/>
    </xf>
    <xf numFmtId="49" fontId="38" fillId="0" borderId="65" xfId="0" applyNumberFormat="1" applyFont="1" applyBorder="1" applyAlignment="1">
      <alignment vertical="center" wrapText="1"/>
    </xf>
    <xf numFmtId="0" fontId="38" fillId="0" borderId="65" xfId="0" applyFont="1" applyBorder="1" applyAlignment="1">
      <alignment horizontal="center" vertical="center" wrapText="1"/>
    </xf>
    <xf numFmtId="49" fontId="38" fillId="0" borderId="65" xfId="0" applyNumberFormat="1" applyFont="1" applyBorder="1" applyAlignment="1">
      <alignment horizontal="center" vertical="center" wrapText="1"/>
    </xf>
    <xf numFmtId="0" fontId="28" fillId="0" borderId="65" xfId="0" applyFont="1" applyBorder="1" applyAlignment="1">
      <alignment horizontal="center" vertical="center" wrapText="1"/>
    </xf>
    <xf numFmtId="0" fontId="28" fillId="0" borderId="65" xfId="0" applyFont="1" applyBorder="1" applyAlignment="1">
      <alignment vertical="center" wrapText="1"/>
    </xf>
    <xf numFmtId="0" fontId="28" fillId="0" borderId="13" xfId="0" applyFont="1" applyBorder="1" applyAlignment="1">
      <alignment vertical="center" wrapText="1"/>
    </xf>
    <xf numFmtId="0" fontId="37" fillId="0" borderId="12" xfId="0" applyFont="1" applyBorder="1" applyAlignment="1">
      <alignment vertical="center" wrapText="1"/>
    </xf>
    <xf numFmtId="0" fontId="37" fillId="0" borderId="64" xfId="0" applyFont="1" applyBorder="1" applyAlignment="1">
      <alignment vertical="center" wrapText="1"/>
    </xf>
    <xf numFmtId="0" fontId="39" fillId="0" borderId="12" xfId="0" applyFont="1" applyBorder="1" applyAlignment="1">
      <alignment vertical="center" wrapText="1"/>
    </xf>
    <xf numFmtId="0" fontId="0" fillId="26" borderId="12" xfId="0" applyFill="1" applyBorder="1" applyAlignment="1">
      <alignment horizontal="center" vertical="center" wrapText="1"/>
    </xf>
    <xf numFmtId="0" fontId="28" fillId="26" borderId="12" xfId="0" applyFont="1" applyFill="1" applyBorder="1" applyAlignment="1">
      <alignment horizontal="center" vertical="center" wrapText="1"/>
    </xf>
    <xf numFmtId="0" fontId="0" fillId="26" borderId="12" xfId="0" applyFont="1" applyFill="1" applyBorder="1" applyAlignment="1">
      <alignment horizontal="center" vertical="center" wrapText="1"/>
    </xf>
    <xf numFmtId="0" fontId="28" fillId="26" borderId="13" xfId="0" applyFont="1" applyFill="1" applyBorder="1" applyAlignment="1">
      <alignment horizontal="center" vertical="center" wrapText="1"/>
    </xf>
    <xf numFmtId="0" fontId="0" fillId="26" borderId="13" xfId="0" applyFill="1" applyBorder="1" applyAlignment="1">
      <alignment horizontal="center" vertical="center" wrapText="1"/>
    </xf>
    <xf numFmtId="0" fontId="0" fillId="26" borderId="64" xfId="0" applyFill="1" applyBorder="1" applyAlignment="1">
      <alignment horizontal="center" vertical="center" wrapText="1"/>
    </xf>
    <xf numFmtId="0" fontId="28" fillId="26" borderId="64" xfId="0" applyFont="1" applyFill="1" applyBorder="1" applyAlignment="1">
      <alignment horizontal="center" vertical="center" wrapText="1"/>
    </xf>
    <xf numFmtId="0" fontId="0" fillId="26" borderId="13" xfId="0" applyFont="1" applyFill="1" applyBorder="1" applyAlignment="1">
      <alignment horizontal="center" vertical="center" wrapText="1"/>
    </xf>
    <xf numFmtId="0" fontId="0" fillId="26" borderId="64" xfId="0" applyFont="1" applyFill="1" applyBorder="1" applyAlignment="1">
      <alignment horizontal="center" vertical="center" wrapText="1"/>
    </xf>
    <xf numFmtId="0" fontId="28" fillId="26" borderId="65" xfId="0" applyFont="1" applyFill="1" applyBorder="1" applyAlignment="1">
      <alignment horizontal="center" vertical="center" wrapText="1"/>
    </xf>
    <xf numFmtId="0" fontId="0" fillId="0" borderId="12" xfId="0" applyBorder="1" applyAlignment="1">
      <alignment horizontal="center" vertical="center"/>
    </xf>
    <xf numFmtId="0" fontId="28" fillId="0" borderId="12" xfId="0" applyFont="1" applyBorder="1" applyAlignment="1">
      <alignment horizontal="center" vertical="center"/>
    </xf>
    <xf numFmtId="0" fontId="0" fillId="0" borderId="0" xfId="0" applyAlignment="1">
      <alignment horizontal="center" vertical="center"/>
    </xf>
    <xf numFmtId="0" fontId="28" fillId="0" borderId="12" xfId="0" applyFont="1" applyBorder="1" applyAlignment="1">
      <alignment horizontal="center" vertical="center"/>
    </xf>
    <xf numFmtId="0" fontId="38" fillId="0" borderId="12" xfId="0" applyFont="1" applyBorder="1" applyAlignment="1">
      <alignment horizontal="center" vertical="center" wrapText="1"/>
    </xf>
    <xf numFmtId="0" fontId="0" fillId="24" borderId="12" xfId="0" applyFill="1" applyBorder="1" applyAlignment="1">
      <alignment horizontal="left" vertical="center"/>
    </xf>
    <xf numFmtId="0" fontId="0" fillId="24" borderId="13" xfId="0" applyFill="1" applyBorder="1" applyAlignment="1">
      <alignment horizontal="left" vertical="center"/>
    </xf>
    <xf numFmtId="0" fontId="0" fillId="24" borderId="12" xfId="0" applyFill="1" applyBorder="1" applyAlignment="1">
      <alignment horizontal="left" vertical="center" wrapText="1"/>
    </xf>
    <xf numFmtId="0" fontId="0" fillId="24" borderId="12" xfId="0" applyFill="1" applyBorder="1" applyAlignment="1">
      <alignment horizontal="center" vertical="center"/>
    </xf>
    <xf numFmtId="0" fontId="36" fillId="24" borderId="12" xfId="0" applyFont="1" applyFill="1" applyBorder="1" applyAlignment="1">
      <alignment horizontal="center" vertical="center" wrapText="1"/>
    </xf>
    <xf numFmtId="0" fontId="28" fillId="0" borderId="69" xfId="0" applyFont="1" applyBorder="1" applyAlignment="1">
      <alignment horizontal="left" vertical="center" wrapText="1"/>
    </xf>
    <xf numFmtId="49" fontId="38" fillId="0" borderId="69" xfId="0" applyNumberFormat="1" applyFont="1" applyBorder="1" applyAlignment="1">
      <alignment horizontal="left" vertical="center" wrapText="1" shrinkToFit="1"/>
    </xf>
    <xf numFmtId="0" fontId="38" fillId="0" borderId="69" xfId="0" applyFont="1" applyBorder="1" applyAlignment="1">
      <alignment horizontal="left" vertical="center" wrapText="1"/>
    </xf>
    <xf numFmtId="49" fontId="38" fillId="0" borderId="69" xfId="0" applyNumberFormat="1" applyFont="1" applyBorder="1" applyAlignment="1">
      <alignment horizontal="left" vertical="center" wrapText="1"/>
    </xf>
    <xf numFmtId="0" fontId="38" fillId="0" borderId="69" xfId="0" applyFont="1" applyBorder="1" applyAlignment="1">
      <alignment horizontal="center" vertical="center" wrapText="1"/>
    </xf>
    <xf numFmtId="0" fontId="28" fillId="0" borderId="69" xfId="0" applyFont="1" applyBorder="1" applyAlignment="1">
      <alignment vertical="center" wrapText="1"/>
    </xf>
    <xf numFmtId="0" fontId="28" fillId="0" borderId="69" xfId="0" applyFont="1" applyBorder="1" applyAlignment="1">
      <alignment horizontal="center" vertical="center" wrapText="1"/>
    </xf>
    <xf numFmtId="0" fontId="0" fillId="0" borderId="69" xfId="0" applyBorder="1" applyAlignment="1">
      <alignment horizontal="center" vertical="center" wrapText="1"/>
    </xf>
    <xf numFmtId="0" fontId="0" fillId="0" borderId="69" xfId="0" applyBorder="1" applyAlignment="1">
      <alignment vertical="center" wrapText="1"/>
    </xf>
    <xf numFmtId="0" fontId="0" fillId="0" borderId="12" xfId="0" applyBorder="1" applyAlignment="1">
      <alignment horizontal="center" vertical="center"/>
    </xf>
    <xf numFmtId="0" fontId="28" fillId="0" borderId="12" xfId="0" applyFont="1" applyBorder="1" applyAlignment="1">
      <alignment horizontal="center" vertical="center"/>
    </xf>
    <xf numFmtId="0" fontId="0" fillId="24" borderId="69" xfId="0" applyFill="1" applyBorder="1" applyAlignment="1">
      <alignment horizontal="left" vertical="center"/>
    </xf>
    <xf numFmtId="0" fontId="28" fillId="24" borderId="12" xfId="0" applyFont="1" applyFill="1" applyBorder="1" applyAlignment="1">
      <alignment horizontal="left" vertical="center"/>
    </xf>
    <xf numFmtId="0" fontId="28" fillId="24" borderId="69" xfId="0" applyFont="1" applyFill="1" applyBorder="1" applyAlignment="1">
      <alignment horizontal="left" vertical="center" wrapText="1"/>
    </xf>
    <xf numFmtId="0" fontId="28" fillId="24" borderId="69" xfId="0" applyFont="1" applyFill="1" applyBorder="1" applyAlignment="1">
      <alignment horizontal="center" vertical="center"/>
    </xf>
    <xf numFmtId="0" fontId="0" fillId="24" borderId="69" xfId="0" applyFill="1" applyBorder="1" applyAlignment="1">
      <alignment horizontal="center" vertical="center"/>
    </xf>
    <xf numFmtId="0" fontId="38" fillId="24" borderId="13" xfId="0" applyFont="1" applyFill="1" applyBorder="1" applyAlignment="1">
      <alignment horizontal="center" vertical="center" wrapText="1"/>
    </xf>
    <xf numFmtId="0" fontId="38" fillId="24" borderId="12" xfId="0" applyFont="1" applyFill="1" applyBorder="1" applyAlignment="1">
      <alignment horizontal="center" vertical="center" wrapText="1"/>
    </xf>
    <xf numFmtId="165" fontId="38" fillId="24" borderId="12" xfId="0" applyNumberFormat="1" applyFont="1" applyFill="1" applyBorder="1" applyAlignment="1">
      <alignment horizontal="left" vertical="center"/>
    </xf>
    <xf numFmtId="0" fontId="38" fillId="0" borderId="64" xfId="0" applyFont="1" applyBorder="1">
      <alignment vertical="center"/>
    </xf>
    <xf numFmtId="165" fontId="38" fillId="0" borderId="64" xfId="0" applyNumberFormat="1" applyFont="1" applyBorder="1" applyAlignment="1">
      <alignment horizontal="left" vertical="center"/>
    </xf>
    <xf numFmtId="0" fontId="38" fillId="0" borderId="64" xfId="0" applyFont="1" applyBorder="1" applyAlignment="1">
      <alignment horizontal="center" vertical="center"/>
    </xf>
    <xf numFmtId="0" fontId="28" fillId="0" borderId="64" xfId="0" applyFont="1" applyBorder="1" applyAlignment="1">
      <alignment horizontal="center" vertical="center"/>
    </xf>
    <xf numFmtId="0" fontId="0" fillId="0" borderId="64" xfId="0" applyBorder="1" applyAlignment="1">
      <alignment horizontal="center" vertical="center"/>
    </xf>
    <xf numFmtId="0" fontId="0" fillId="0" borderId="64" xfId="0" applyBorder="1">
      <alignment vertical="center"/>
    </xf>
    <xf numFmtId="0" fontId="28" fillId="0" borderId="12" xfId="0" applyFont="1" applyBorder="1" applyAlignment="1">
      <alignment horizontal="center" vertical="center" wrapText="1"/>
    </xf>
    <xf numFmtId="0" fontId="0" fillId="0" borderId="12" xfId="0" applyBorder="1" applyAlignment="1">
      <alignment horizontal="center" vertical="center"/>
    </xf>
    <xf numFmtId="0" fontId="38" fillId="0" borderId="12" xfId="0" applyFont="1" applyBorder="1" applyAlignment="1">
      <alignment horizontal="left" vertical="center" wrapText="1"/>
    </xf>
    <xf numFmtId="0" fontId="28" fillId="0" borderId="12" xfId="0" applyFont="1" applyBorder="1" applyAlignment="1">
      <alignment horizontal="center" vertical="center"/>
    </xf>
    <xf numFmtId="0" fontId="0" fillId="0" borderId="13" xfId="0" applyBorder="1" applyAlignment="1">
      <alignment horizontal="center" vertical="center" wrapText="1"/>
    </xf>
    <xf numFmtId="0" fontId="0" fillId="0" borderId="69" xfId="0" applyBorder="1" applyAlignment="1">
      <alignment horizontal="center" vertical="center"/>
    </xf>
    <xf numFmtId="0" fontId="36" fillId="0" borderId="13" xfId="0" applyFont="1" applyBorder="1" applyAlignment="1">
      <alignment horizontal="center" vertical="center" wrapText="1"/>
    </xf>
    <xf numFmtId="0" fontId="28" fillId="0" borderId="12" xfId="0" applyFont="1" applyBorder="1" applyAlignment="1">
      <alignment horizontal="center" vertical="center" wrapText="1"/>
    </xf>
    <xf numFmtId="0" fontId="0" fillId="0" borderId="0" xfId="0" applyAlignment="1">
      <alignment horizontal="center" vertical="center"/>
    </xf>
    <xf numFmtId="0" fontId="38" fillId="0" borderId="12" xfId="0" applyFont="1" applyBorder="1" applyAlignment="1">
      <alignment horizontal="center" vertical="center" wrapText="1"/>
    </xf>
    <xf numFmtId="0" fontId="38" fillId="0" borderId="13" xfId="0" applyFont="1" applyBorder="1" applyAlignment="1">
      <alignment horizontal="center" vertical="center" wrapText="1"/>
    </xf>
    <xf numFmtId="0" fontId="28" fillId="0" borderId="69" xfId="0" applyFont="1" applyBorder="1" applyAlignment="1">
      <alignment horizontal="center" vertical="center"/>
    </xf>
    <xf numFmtId="0" fontId="28" fillId="0" borderId="70" xfId="0" applyFont="1" applyBorder="1" applyAlignment="1">
      <alignment horizontal="left" vertical="center" wrapText="1"/>
    </xf>
    <xf numFmtId="49" fontId="28" fillId="0" borderId="70" xfId="0" applyNumberFormat="1" applyFont="1" applyBorder="1" applyAlignment="1">
      <alignment horizontal="left" vertical="center" wrapText="1" shrinkToFit="1"/>
    </xf>
    <xf numFmtId="49" fontId="28" fillId="0" borderId="70" xfId="0" applyNumberFormat="1" applyFont="1" applyBorder="1" applyAlignment="1">
      <alignment horizontal="left" vertical="center" wrapText="1"/>
    </xf>
    <xf numFmtId="0" fontId="28" fillId="0" borderId="70" xfId="0" applyFont="1" applyBorder="1" applyAlignment="1">
      <alignment horizontal="center" vertical="center" wrapText="1"/>
    </xf>
    <xf numFmtId="0" fontId="28" fillId="0" borderId="70" xfId="0" applyFont="1" applyBorder="1" applyAlignment="1">
      <alignment vertical="center" wrapText="1"/>
    </xf>
    <xf numFmtId="0" fontId="28" fillId="26" borderId="70" xfId="0" applyFont="1" applyFill="1" applyBorder="1" applyAlignment="1">
      <alignment horizontal="center" vertical="center" wrapText="1"/>
    </xf>
    <xf numFmtId="0" fontId="38" fillId="24" borderId="12" xfId="0" applyFont="1" applyFill="1" applyBorder="1" applyAlignment="1">
      <alignment horizontal="left" vertical="center" wrapText="1"/>
    </xf>
    <xf numFmtId="0" fontId="28" fillId="24" borderId="12" xfId="0" applyFont="1" applyFill="1" applyBorder="1" applyAlignment="1">
      <alignment horizontal="center" vertical="center" wrapText="1"/>
    </xf>
    <xf numFmtId="0" fontId="28" fillId="24" borderId="12" xfId="0" applyFont="1" applyFill="1" applyBorder="1" applyAlignment="1">
      <alignment horizontal="left" vertical="center" wrapText="1"/>
    </xf>
    <xf numFmtId="49" fontId="38" fillId="24" borderId="12" xfId="0" applyNumberFormat="1" applyFont="1" applyFill="1" applyBorder="1" applyAlignment="1">
      <alignment horizontal="left" vertical="center" wrapText="1"/>
    </xf>
    <xf numFmtId="49" fontId="38" fillId="0" borderId="69" xfId="0" applyNumberFormat="1" applyFont="1" applyBorder="1" applyAlignment="1">
      <alignment horizontal="left" vertical="center"/>
    </xf>
    <xf numFmtId="0" fontId="38" fillId="0" borderId="69" xfId="0" applyFont="1" applyBorder="1" applyAlignment="1">
      <alignment horizontal="center" vertical="center"/>
    </xf>
    <xf numFmtId="49" fontId="38" fillId="0" borderId="69" xfId="0" applyNumberFormat="1" applyFont="1" applyBorder="1" applyAlignment="1">
      <alignment horizontal="center" vertical="center"/>
    </xf>
    <xf numFmtId="0" fontId="0" fillId="0" borderId="69" xfId="0" applyBorder="1">
      <alignment vertical="center"/>
    </xf>
    <xf numFmtId="0" fontId="38" fillId="0" borderId="13" xfId="4108" applyFont="1" applyBorder="1" applyAlignment="1">
      <alignment horizontal="left" vertical="center" wrapText="1"/>
    </xf>
    <xf numFmtId="0" fontId="38" fillId="0" borderId="13" xfId="4108" applyFont="1" applyBorder="1" applyAlignment="1">
      <alignment horizontal="left" vertical="center" wrapText="1" shrinkToFit="1"/>
    </xf>
    <xf numFmtId="0" fontId="37" fillId="0" borderId="13" xfId="0" applyFont="1" applyBorder="1" applyAlignment="1">
      <alignment vertical="center" wrapText="1"/>
    </xf>
    <xf numFmtId="0" fontId="0" fillId="24" borderId="71" xfId="0" applyFill="1" applyBorder="1" applyAlignment="1">
      <alignment horizontal="left" vertical="center"/>
    </xf>
    <xf numFmtId="0" fontId="38" fillId="24" borderId="71" xfId="0" applyFont="1" applyFill="1" applyBorder="1" applyAlignment="1">
      <alignment horizontal="left" vertical="center" wrapText="1"/>
    </xf>
    <xf numFmtId="0" fontId="0" fillId="24" borderId="71" xfId="0" applyFill="1" applyBorder="1" applyAlignment="1">
      <alignment horizontal="left" vertical="center" wrapText="1"/>
    </xf>
    <xf numFmtId="0" fontId="0" fillId="24" borderId="71" xfId="0" applyFill="1" applyBorder="1" applyAlignment="1">
      <alignment horizontal="center" vertical="center"/>
    </xf>
    <xf numFmtId="0" fontId="28" fillId="24" borderId="71" xfId="0" applyFont="1" applyFill="1" applyBorder="1" applyAlignment="1">
      <alignment horizontal="center" vertical="center" wrapText="1"/>
    </xf>
    <xf numFmtId="0" fontId="38" fillId="24" borderId="71" xfId="0" applyFont="1" applyFill="1" applyBorder="1" applyAlignment="1">
      <alignment horizontal="center" vertical="center" wrapText="1"/>
    </xf>
    <xf numFmtId="0" fontId="0" fillId="0" borderId="71" xfId="0" applyBorder="1" applyAlignment="1">
      <alignment horizontal="center" vertical="center"/>
    </xf>
    <xf numFmtId="0" fontId="0" fillId="0" borderId="64" xfId="0" applyBorder="1" applyAlignment="1">
      <alignment horizontal="left" vertical="center"/>
    </xf>
    <xf numFmtId="0" fontId="0" fillId="0" borderId="12" xfId="0" applyBorder="1" applyAlignment="1">
      <alignment horizontal="center" vertical="center"/>
    </xf>
    <xf numFmtId="0" fontId="38" fillId="0" borderId="12" xfId="0" applyFont="1" applyBorder="1" applyAlignment="1">
      <alignment horizontal="left" vertical="center" wrapText="1"/>
    </xf>
    <xf numFmtId="0" fontId="28" fillId="0" borderId="12" xfId="0" applyFont="1" applyBorder="1" applyAlignment="1">
      <alignment horizontal="center" vertical="center"/>
    </xf>
    <xf numFmtId="0" fontId="0" fillId="0" borderId="69" xfId="0" applyBorder="1" applyAlignment="1">
      <alignment horizontal="center" vertical="center"/>
    </xf>
    <xf numFmtId="0" fontId="28" fillId="0" borderId="12" xfId="0" applyFont="1" applyBorder="1" applyAlignment="1">
      <alignment horizontal="center" vertical="center" wrapText="1"/>
    </xf>
    <xf numFmtId="0" fontId="28" fillId="0" borderId="13" xfId="0" applyFont="1" applyBorder="1" applyAlignment="1">
      <alignment horizontal="center" vertical="center"/>
    </xf>
    <xf numFmtId="0" fontId="38" fillId="0" borderId="12" xfId="0" applyFont="1" applyBorder="1" applyAlignment="1">
      <alignment horizontal="center" vertical="center" wrapText="1"/>
    </xf>
    <xf numFmtId="0" fontId="38" fillId="0" borderId="13" xfId="0" applyFont="1" applyBorder="1" applyAlignment="1">
      <alignment horizontal="center" vertical="center" wrapText="1"/>
    </xf>
    <xf numFmtId="0" fontId="28" fillId="0" borderId="69" xfId="0" applyFont="1" applyBorder="1" applyAlignment="1">
      <alignment horizontal="center" vertical="center"/>
    </xf>
    <xf numFmtId="0" fontId="28" fillId="0" borderId="13" xfId="0" applyFont="1" applyBorder="1" applyAlignment="1">
      <alignment horizontal="left" vertical="center"/>
    </xf>
    <xf numFmtId="0" fontId="38" fillId="0" borderId="69" xfId="0" applyFont="1" applyBorder="1" applyAlignment="1">
      <alignment horizontal="center" vertical="center" wrapText="1"/>
    </xf>
    <xf numFmtId="0" fontId="28" fillId="0" borderId="69" xfId="0" applyFont="1" applyBorder="1" applyAlignment="1">
      <alignment horizontal="center" vertical="center" wrapText="1"/>
    </xf>
    <xf numFmtId="0" fontId="0" fillId="24" borderId="69" xfId="0" applyFill="1" applyBorder="1">
      <alignment vertical="center"/>
    </xf>
    <xf numFmtId="49" fontId="38" fillId="24" borderId="12" xfId="0" applyNumberFormat="1" applyFont="1" applyFill="1" applyBorder="1" applyAlignment="1">
      <alignment horizontal="center" vertical="center"/>
    </xf>
    <xf numFmtId="0" fontId="38" fillId="24" borderId="12" xfId="0" applyFont="1" applyFill="1" applyBorder="1" applyAlignment="1">
      <alignment horizontal="center" vertical="center"/>
    </xf>
    <xf numFmtId="0" fontId="0" fillId="0" borderId="69" xfId="0" applyBorder="1" applyAlignment="1">
      <alignment horizontal="left" vertical="center"/>
    </xf>
    <xf numFmtId="0" fontId="28" fillId="0" borderId="64" xfId="0" applyFont="1" applyBorder="1" applyAlignment="1">
      <alignment horizontal="left" vertical="center"/>
    </xf>
    <xf numFmtId="49" fontId="38" fillId="0" borderId="64" xfId="0" applyNumberFormat="1" applyFont="1" applyBorder="1" applyAlignment="1">
      <alignment horizontal="left" vertical="center"/>
    </xf>
    <xf numFmtId="0" fontId="38" fillId="0" borderId="64" xfId="0" applyFont="1" applyBorder="1" applyAlignment="1">
      <alignment horizontal="left" vertical="center"/>
    </xf>
    <xf numFmtId="0" fontId="28" fillId="0" borderId="64" xfId="0" applyFont="1" applyBorder="1">
      <alignment vertical="center"/>
    </xf>
    <xf numFmtId="0" fontId="28" fillId="0" borderId="69" xfId="0" applyFont="1" applyBorder="1">
      <alignment vertical="center"/>
    </xf>
    <xf numFmtId="0" fontId="28" fillId="24" borderId="69" xfId="0" applyFont="1" applyFill="1" applyBorder="1" applyAlignment="1">
      <alignment horizontal="center" vertical="center" wrapText="1"/>
    </xf>
    <xf numFmtId="49" fontId="38" fillId="0" borderId="69" xfId="0" applyNumberFormat="1" applyFont="1" applyBorder="1" applyAlignment="1">
      <alignment vertical="center" wrapText="1" shrinkToFit="1"/>
    </xf>
    <xf numFmtId="0" fontId="38" fillId="0" borderId="69" xfId="0" applyFont="1" applyBorder="1" applyAlignment="1">
      <alignment vertical="center" wrapText="1"/>
    </xf>
    <xf numFmtId="49" fontId="38" fillId="0" borderId="69" xfId="0" applyNumberFormat="1" applyFont="1" applyBorder="1" applyAlignment="1">
      <alignment vertical="center" wrapText="1"/>
    </xf>
    <xf numFmtId="0" fontId="38" fillId="27" borderId="64" xfId="0" applyFont="1" applyFill="1" applyBorder="1" applyAlignment="1">
      <alignment vertical="center" wrapText="1"/>
    </xf>
    <xf numFmtId="0" fontId="38" fillId="0" borderId="12" xfId="0" applyFont="1" applyBorder="1" applyAlignment="1">
      <alignment horizontal="left" vertical="center" wrapText="1"/>
    </xf>
    <xf numFmtId="0" fontId="38" fillId="0" borderId="12" xfId="0" applyFont="1" applyBorder="1" applyAlignment="1">
      <alignment vertical="center" wrapText="1"/>
    </xf>
    <xf numFmtId="0" fontId="28" fillId="0" borderId="12" xfId="0" applyFont="1" applyBorder="1" applyAlignment="1">
      <alignment horizontal="center" vertical="center"/>
    </xf>
    <xf numFmtId="0" fontId="0" fillId="0" borderId="69" xfId="0" applyBorder="1" applyAlignment="1">
      <alignment horizontal="center" vertical="center"/>
    </xf>
    <xf numFmtId="0" fontId="28" fillId="0" borderId="12" xfId="0" applyFont="1" applyBorder="1" applyAlignment="1">
      <alignment horizontal="center" vertical="center" wrapText="1"/>
    </xf>
    <xf numFmtId="0" fontId="28" fillId="0" borderId="13" xfId="0" applyFont="1" applyBorder="1" applyAlignment="1">
      <alignment horizontal="center" vertical="center"/>
    </xf>
    <xf numFmtId="0" fontId="28" fillId="0" borderId="69" xfId="0" applyFont="1" applyBorder="1" applyAlignment="1">
      <alignment horizontal="center" vertical="center"/>
    </xf>
    <xf numFmtId="0" fontId="38" fillId="0" borderId="69" xfId="0" applyFont="1" applyBorder="1" applyAlignment="1">
      <alignment horizontal="center" vertical="center" wrapText="1"/>
    </xf>
    <xf numFmtId="0" fontId="28" fillId="0" borderId="69" xfId="0" applyFont="1" applyBorder="1" applyAlignment="1">
      <alignment horizontal="center" vertical="center" wrapText="1"/>
    </xf>
    <xf numFmtId="0" fontId="38" fillId="0" borderId="12" xfId="0" applyFont="1" applyBorder="1" applyAlignment="1">
      <alignment horizontal="center" vertical="center" wrapText="1"/>
    </xf>
    <xf numFmtId="0" fontId="28" fillId="0" borderId="13" xfId="0" applyFont="1" applyBorder="1" applyAlignment="1">
      <alignment horizontal="left" vertical="center"/>
    </xf>
    <xf numFmtId="0" fontId="0" fillId="0" borderId="60" xfId="0" applyBorder="1" applyAlignment="1">
      <alignment horizontal="center" vertical="center"/>
    </xf>
    <xf numFmtId="0" fontId="0" fillId="0" borderId="61" xfId="0" applyBorder="1" applyAlignment="1">
      <alignment horizontal="center" vertical="center"/>
    </xf>
    <xf numFmtId="0" fontId="0" fillId="0" borderId="15" xfId="0" applyBorder="1" applyAlignment="1">
      <alignment horizontal="center" vertical="center"/>
    </xf>
    <xf numFmtId="0" fontId="0" fillId="0" borderId="18" xfId="0" applyBorder="1" applyAlignment="1">
      <alignment horizontal="center" vertical="center"/>
    </xf>
    <xf numFmtId="14" fontId="0" fillId="0" borderId="60" xfId="0" applyNumberFormat="1" applyBorder="1" applyAlignment="1">
      <alignment horizontal="center" vertical="center"/>
    </xf>
    <xf numFmtId="0" fontId="0" fillId="0" borderId="59" xfId="0" applyBorder="1" applyAlignment="1">
      <alignment horizontal="center" vertical="center"/>
    </xf>
    <xf numFmtId="0" fontId="0" fillId="0" borderId="16" xfId="0" applyBorder="1" applyAlignment="1">
      <alignment horizontal="center" vertical="center"/>
    </xf>
    <xf numFmtId="0" fontId="0" fillId="0" borderId="60" xfId="0" applyBorder="1" applyAlignment="1">
      <alignment horizontal="left" vertical="center" wrapText="1"/>
    </xf>
    <xf numFmtId="0" fontId="0" fillId="0" borderId="59" xfId="0" applyBorder="1" applyAlignment="1">
      <alignment horizontal="left" vertical="center" wrapText="1"/>
    </xf>
    <xf numFmtId="0" fontId="0" fillId="0" borderId="61" xfId="0" applyBorder="1" applyAlignment="1">
      <alignment horizontal="left" vertical="center" wrapText="1"/>
    </xf>
    <xf numFmtId="0" fontId="0" fillId="0" borderId="15" xfId="0" applyBorder="1" applyAlignment="1">
      <alignment horizontal="left" vertical="center" wrapText="1"/>
    </xf>
    <xf numFmtId="0" fontId="0" fillId="0" borderId="16" xfId="0" applyBorder="1" applyAlignment="1">
      <alignment horizontal="left" vertical="center" wrapText="1"/>
    </xf>
    <xf numFmtId="0" fontId="0" fillId="0" borderId="18" xfId="0" applyBorder="1" applyAlignment="1">
      <alignment horizontal="left" vertical="center" wrapText="1"/>
    </xf>
    <xf numFmtId="0" fontId="0" fillId="0" borderId="12" xfId="0" applyBorder="1" applyAlignment="1">
      <alignment horizontal="center" vertical="center"/>
    </xf>
    <xf numFmtId="14" fontId="0" fillId="0" borderId="12" xfId="0" applyNumberFormat="1" applyBorder="1" applyAlignment="1">
      <alignment horizontal="center" vertical="center"/>
    </xf>
    <xf numFmtId="0" fontId="38" fillId="0" borderId="12" xfId="0" applyFont="1" applyBorder="1" applyAlignment="1">
      <alignment horizontal="left" vertical="center" wrapText="1"/>
    </xf>
    <xf numFmtId="0" fontId="0" fillId="0" borderId="17" xfId="0" applyBorder="1" applyAlignment="1">
      <alignment horizontal="left" vertical="center" wrapText="1"/>
    </xf>
    <xf numFmtId="0" fontId="0" fillId="0" borderId="62" xfId="0" applyBorder="1" applyAlignment="1">
      <alignment horizontal="left" vertical="center" wrapText="1"/>
    </xf>
    <xf numFmtId="0" fontId="0" fillId="0" borderId="57" xfId="0" applyBorder="1" applyAlignment="1">
      <alignment horizontal="left" vertical="center" wrapText="1"/>
    </xf>
    <xf numFmtId="0" fontId="38" fillId="0" borderId="12" xfId="0" applyFont="1" applyBorder="1" applyAlignment="1">
      <alignment vertical="center" wrapText="1"/>
    </xf>
    <xf numFmtId="0" fontId="40" fillId="0" borderId="12" xfId="0" applyFont="1" applyBorder="1" applyAlignment="1">
      <alignment horizontal="left" vertical="center" wrapText="1"/>
    </xf>
    <xf numFmtId="0" fontId="39" fillId="0" borderId="12" xfId="0" applyFont="1" applyBorder="1" applyAlignment="1">
      <alignment horizontal="left" vertical="center" wrapText="1"/>
    </xf>
    <xf numFmtId="14" fontId="0" fillId="24" borderId="12" xfId="0" applyNumberFormat="1" applyFill="1" applyBorder="1" applyAlignment="1">
      <alignment horizontal="center" vertical="center"/>
    </xf>
    <xf numFmtId="0" fontId="0" fillId="0" borderId="12" xfId="0" applyBorder="1" applyAlignment="1">
      <alignment horizontal="left" vertical="center" wrapText="1"/>
    </xf>
    <xf numFmtId="0" fontId="34" fillId="0" borderId="12" xfId="0" applyFont="1" applyBorder="1" applyAlignment="1">
      <alignment horizontal="left" vertical="center" wrapText="1"/>
    </xf>
    <xf numFmtId="14" fontId="39" fillId="0" borderId="12" xfId="0" applyNumberFormat="1" applyFont="1" applyBorder="1" applyAlignment="1">
      <alignment horizontal="center" vertical="center"/>
    </xf>
    <xf numFmtId="0" fontId="29" fillId="0" borderId="12" xfId="0" applyFont="1" applyBorder="1" applyAlignment="1">
      <alignment horizontal="left" vertical="center" wrapText="1"/>
    </xf>
    <xf numFmtId="0" fontId="32" fillId="0" borderId="12" xfId="0" applyFont="1" applyBorder="1" applyAlignment="1">
      <alignment horizontal="left" vertical="center" wrapText="1"/>
    </xf>
    <xf numFmtId="0" fontId="29" fillId="0" borderId="12" xfId="0" applyFont="1" applyBorder="1" applyAlignment="1">
      <alignment horizontal="center" vertical="center"/>
    </xf>
    <xf numFmtId="166" fontId="32" fillId="0" borderId="12" xfId="0" applyNumberFormat="1" applyFont="1" applyBorder="1" applyAlignment="1">
      <alignment horizontal="center" vertical="center"/>
    </xf>
    <xf numFmtId="0" fontId="32" fillId="0" borderId="12" xfId="0" applyFont="1" applyBorder="1" applyAlignment="1">
      <alignment vertical="center" wrapText="1"/>
    </xf>
    <xf numFmtId="0" fontId="29" fillId="0" borderId="12" xfId="0" applyFont="1" applyBorder="1" applyAlignment="1">
      <alignment vertical="center" wrapText="1"/>
    </xf>
    <xf numFmtId="0" fontId="33" fillId="0" borderId="12" xfId="0" applyFont="1" applyBorder="1" applyAlignment="1">
      <alignment horizontal="left" vertical="center" wrapText="1"/>
    </xf>
    <xf numFmtId="0" fontId="32" fillId="0" borderId="12" xfId="0" applyFont="1" applyBorder="1" applyAlignment="1">
      <alignment horizontal="center" vertical="center"/>
    </xf>
    <xf numFmtId="14" fontId="32" fillId="0" borderId="12" xfId="0" applyNumberFormat="1" applyFont="1" applyBorder="1" applyAlignment="1">
      <alignment horizontal="center" vertical="center"/>
    </xf>
    <xf numFmtId="14" fontId="29" fillId="0" borderId="12" xfId="0" applyNumberFormat="1" applyFont="1" applyBorder="1" applyAlignment="1">
      <alignment horizontal="center" vertical="center"/>
    </xf>
    <xf numFmtId="0" fontId="29" fillId="0" borderId="12" xfId="0" applyFont="1" applyBorder="1" applyAlignment="1">
      <alignment horizontal="left" vertical="center"/>
    </xf>
    <xf numFmtId="0" fontId="32" fillId="0" borderId="12" xfId="0" applyFont="1" applyBorder="1" applyAlignment="1">
      <alignment horizontal="left" vertical="center"/>
    </xf>
    <xf numFmtId="0" fontId="32" fillId="0" borderId="17" xfId="0" applyFont="1" applyBorder="1" applyAlignment="1">
      <alignment vertical="center" wrapText="1"/>
    </xf>
    <xf numFmtId="0" fontId="32" fillId="0" borderId="62" xfId="0" applyFont="1" applyBorder="1" applyAlignment="1">
      <alignment vertical="center" wrapText="1"/>
    </xf>
    <xf numFmtId="0" fontId="32" fillId="0" borderId="57" xfId="0" applyFont="1" applyBorder="1" applyAlignment="1">
      <alignment vertical="center" wrapText="1"/>
    </xf>
    <xf numFmtId="0" fontId="0" fillId="0" borderId="17" xfId="0" applyBorder="1" applyAlignment="1">
      <alignment horizontal="center" vertical="center"/>
    </xf>
    <xf numFmtId="0" fontId="0" fillId="0" borderId="57" xfId="0" applyBorder="1" applyAlignment="1">
      <alignment horizontal="center" vertical="center"/>
    </xf>
    <xf numFmtId="14" fontId="0" fillId="0" borderId="17" xfId="0" applyNumberFormat="1" applyBorder="1" applyAlignment="1">
      <alignment horizontal="center" vertical="center"/>
    </xf>
    <xf numFmtId="14" fontId="0" fillId="0" borderId="62" xfId="0" applyNumberFormat="1" applyBorder="1" applyAlignment="1">
      <alignment horizontal="center" vertical="center"/>
    </xf>
    <xf numFmtId="14" fontId="0" fillId="0" borderId="57" xfId="0" applyNumberFormat="1" applyBorder="1" applyAlignment="1">
      <alignment horizontal="center" vertical="center"/>
    </xf>
    <xf numFmtId="0" fontId="32" fillId="0" borderId="17" xfId="0" applyFont="1" applyBorder="1" applyAlignment="1">
      <alignment horizontal="left" vertical="center" wrapText="1"/>
    </xf>
    <xf numFmtId="0" fontId="32" fillId="0" borderId="62" xfId="0" applyFont="1" applyBorder="1" applyAlignment="1">
      <alignment horizontal="left" vertical="center" wrapText="1"/>
    </xf>
    <xf numFmtId="0" fontId="32" fillId="0" borderId="57" xfId="0" applyFont="1" applyBorder="1" applyAlignment="1">
      <alignment horizontal="left" vertical="center" wrapText="1"/>
    </xf>
    <xf numFmtId="0" fontId="0" fillId="0" borderId="62" xfId="0"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14" fontId="0" fillId="0" borderId="59" xfId="0" applyNumberFormat="1" applyBorder="1" applyAlignment="1">
      <alignment horizontal="center" vertical="center"/>
    </xf>
    <xf numFmtId="14" fontId="0" fillId="0" borderId="61" xfId="0" applyNumberFormat="1" applyBorder="1" applyAlignment="1">
      <alignment horizontal="center" vertical="center"/>
    </xf>
    <xf numFmtId="14" fontId="0" fillId="0" borderId="19" xfId="0" applyNumberFormat="1" applyBorder="1" applyAlignment="1">
      <alignment horizontal="center" vertical="center"/>
    </xf>
    <xf numFmtId="14" fontId="0" fillId="0" borderId="0" xfId="0" applyNumberFormat="1" applyAlignment="1">
      <alignment horizontal="center" vertical="center"/>
    </xf>
    <xf numFmtId="14" fontId="0" fillId="0" borderId="20" xfId="0" applyNumberFormat="1" applyBorder="1" applyAlignment="1">
      <alignment horizontal="center" vertical="center"/>
    </xf>
    <xf numFmtId="14" fontId="0" fillId="0" borderId="15" xfId="0" applyNumberFormat="1" applyBorder="1" applyAlignment="1">
      <alignment horizontal="center" vertical="center"/>
    </xf>
    <xf numFmtId="14" fontId="0" fillId="0" borderId="16" xfId="0" applyNumberFormat="1" applyBorder="1" applyAlignment="1">
      <alignment horizontal="center" vertical="center"/>
    </xf>
    <xf numFmtId="14" fontId="0" fillId="0" borderId="18" xfId="0" applyNumberFormat="1" applyBorder="1" applyAlignment="1">
      <alignment horizontal="center" vertical="center"/>
    </xf>
    <xf numFmtId="0" fontId="0" fillId="0" borderId="12" xfId="0" applyBorder="1" applyAlignment="1">
      <alignment horizontal="center" vertical="center" wrapText="1"/>
    </xf>
    <xf numFmtId="0" fontId="0" fillId="25" borderId="12" xfId="0" applyFill="1" applyBorder="1" applyAlignment="1">
      <alignment horizontal="center" vertical="center"/>
    </xf>
    <xf numFmtId="0" fontId="28" fillId="0" borderId="12" xfId="0" applyFont="1" applyBorder="1" applyAlignment="1">
      <alignment horizontal="center" vertical="center"/>
    </xf>
    <xf numFmtId="0" fontId="43" fillId="26" borderId="12" xfId="0" applyFont="1" applyFill="1" applyBorder="1" applyAlignment="1">
      <alignment horizontal="center" vertical="center" wrapText="1"/>
    </xf>
    <xf numFmtId="0" fontId="36" fillId="0" borderId="12" xfId="0" applyFont="1" applyBorder="1" applyAlignment="1">
      <alignment horizontal="center" vertical="center" wrapText="1"/>
    </xf>
    <xf numFmtId="0" fontId="0" fillId="0" borderId="60" xfId="0" applyBorder="1" applyAlignment="1">
      <alignment horizontal="center" vertical="center" wrapText="1"/>
    </xf>
    <xf numFmtId="0" fontId="0" fillId="0" borderId="61" xfId="0" applyBorder="1" applyAlignment="1">
      <alignment horizontal="center" vertical="center" wrapText="1"/>
    </xf>
    <xf numFmtId="0" fontId="0" fillId="0" borderId="19" xfId="0" applyBorder="1" applyAlignment="1">
      <alignment horizontal="center" vertical="center" wrapText="1"/>
    </xf>
    <xf numFmtId="0" fontId="0" fillId="0" borderId="20" xfId="0" applyBorder="1" applyAlignment="1">
      <alignment horizontal="center" vertical="center" wrapText="1"/>
    </xf>
    <xf numFmtId="0" fontId="0" fillId="0" borderId="15" xfId="0" applyBorder="1" applyAlignment="1">
      <alignment horizontal="center" vertical="center" wrapText="1"/>
    </xf>
    <xf numFmtId="0" fontId="0" fillId="0" borderId="18" xfId="0" applyBorder="1" applyAlignment="1">
      <alignment horizontal="center" vertical="center" wrapText="1"/>
    </xf>
    <xf numFmtId="0" fontId="0" fillId="0" borderId="58" xfId="0" applyBorder="1" applyAlignment="1">
      <alignment horizontal="center" vertical="center" wrapText="1"/>
    </xf>
    <xf numFmtId="0" fontId="0" fillId="0" borderId="13" xfId="0" applyBorder="1" applyAlignment="1">
      <alignment horizontal="center" vertical="center" wrapText="1"/>
    </xf>
    <xf numFmtId="0" fontId="0" fillId="0" borderId="69" xfId="0" applyBorder="1" applyAlignment="1">
      <alignment horizontal="center" vertical="center"/>
    </xf>
    <xf numFmtId="0" fontId="0" fillId="0" borderId="13" xfId="0" applyBorder="1" applyAlignment="1">
      <alignment horizontal="center" vertical="center"/>
    </xf>
    <xf numFmtId="0" fontId="0" fillId="0" borderId="58" xfId="0" applyBorder="1" applyAlignment="1">
      <alignment horizontal="center" vertical="center"/>
    </xf>
    <xf numFmtId="0" fontId="36" fillId="0" borderId="58" xfId="0" applyFont="1" applyBorder="1" applyAlignment="1">
      <alignment horizontal="center" vertical="center" wrapText="1"/>
    </xf>
    <xf numFmtId="0" fontId="36" fillId="0" borderId="13" xfId="0" applyFont="1" applyBorder="1" applyAlignment="1">
      <alignment horizontal="center" vertical="center" wrapText="1"/>
    </xf>
    <xf numFmtId="0" fontId="0" fillId="0" borderId="14" xfId="0" applyBorder="1" applyAlignment="1">
      <alignment horizontal="center" vertical="center"/>
    </xf>
    <xf numFmtId="0" fontId="28" fillId="0" borderId="12" xfId="0" applyFont="1" applyBorder="1" applyAlignment="1">
      <alignment horizontal="center" vertical="center" wrapText="1"/>
    </xf>
    <xf numFmtId="0" fontId="28" fillId="0" borderId="58" xfId="0" applyFont="1" applyBorder="1" applyAlignment="1">
      <alignment horizontal="center" vertical="center" wrapText="1"/>
    </xf>
    <xf numFmtId="0" fontId="28" fillId="0" borderId="13" xfId="0" applyFont="1" applyBorder="1" applyAlignment="1">
      <alignment horizontal="center" vertical="center" wrapText="1"/>
    </xf>
    <xf numFmtId="0" fontId="28" fillId="0" borderId="58" xfId="0" applyFont="1" applyBorder="1" applyAlignment="1">
      <alignment horizontal="center" vertical="center"/>
    </xf>
    <xf numFmtId="0" fontId="28" fillId="0" borderId="13" xfId="0" applyFont="1" applyBorder="1" applyAlignment="1">
      <alignment horizontal="center" vertical="center"/>
    </xf>
    <xf numFmtId="0" fontId="38" fillId="0" borderId="58" xfId="0" applyFont="1" applyBorder="1" applyAlignment="1">
      <alignment horizontal="center" vertical="center" wrapText="1"/>
    </xf>
    <xf numFmtId="0" fontId="38" fillId="0" borderId="14" xfId="0" applyFont="1" applyBorder="1" applyAlignment="1">
      <alignment horizontal="center" vertical="center" wrapText="1"/>
    </xf>
    <xf numFmtId="0" fontId="28" fillId="0" borderId="61" xfId="0" applyFont="1" applyBorder="1" applyAlignment="1">
      <alignment horizontal="center" vertical="center"/>
    </xf>
    <xf numFmtId="0" fontId="28" fillId="0" borderId="19" xfId="0" applyFont="1" applyBorder="1" applyAlignment="1">
      <alignment horizontal="center" vertical="center"/>
    </xf>
    <xf numFmtId="0" fontId="28" fillId="0" borderId="20" xfId="0" applyFont="1" applyBorder="1" applyAlignment="1">
      <alignment horizontal="center" vertical="center"/>
    </xf>
    <xf numFmtId="0" fontId="28" fillId="0" borderId="15" xfId="0" applyFont="1" applyBorder="1" applyAlignment="1">
      <alignment horizontal="center" vertical="center"/>
    </xf>
    <xf numFmtId="0" fontId="28" fillId="0" borderId="18" xfId="0" applyFont="1" applyBorder="1" applyAlignment="1">
      <alignment horizontal="center" vertical="center"/>
    </xf>
    <xf numFmtId="0" fontId="28" fillId="0" borderId="14" xfId="0" applyFont="1" applyBorder="1" applyAlignment="1">
      <alignment horizontal="center" vertical="center" wrapText="1"/>
    </xf>
    <xf numFmtId="0" fontId="28" fillId="0" borderId="69" xfId="0" applyFont="1" applyBorder="1" applyAlignment="1">
      <alignment horizontal="center" vertical="center"/>
    </xf>
    <xf numFmtId="0" fontId="38" fillId="0" borderId="69" xfId="0" applyFont="1" applyBorder="1" applyAlignment="1">
      <alignment horizontal="center" vertical="center" wrapText="1"/>
    </xf>
    <xf numFmtId="0" fontId="0" fillId="0" borderId="66" xfId="0" applyBorder="1" applyAlignment="1">
      <alignment horizontal="center" vertical="center"/>
    </xf>
    <xf numFmtId="0" fontId="0" fillId="0" borderId="68" xfId="0" applyBorder="1" applyAlignment="1">
      <alignment horizontal="center" vertical="center"/>
    </xf>
    <xf numFmtId="0" fontId="28" fillId="0" borderId="14" xfId="0" applyFont="1" applyBorder="1" applyAlignment="1">
      <alignment horizontal="center" vertical="center"/>
    </xf>
    <xf numFmtId="0" fontId="28" fillId="0" borderId="69" xfId="0" applyFont="1" applyBorder="1" applyAlignment="1">
      <alignment horizontal="center" vertical="center" wrapText="1"/>
    </xf>
    <xf numFmtId="0" fontId="36" fillId="0" borderId="14" xfId="0" applyFont="1" applyBorder="1" applyAlignment="1">
      <alignment horizontal="center" vertical="center" wrapText="1"/>
    </xf>
    <xf numFmtId="0" fontId="0" fillId="0" borderId="67" xfId="0" applyBorder="1" applyAlignment="1">
      <alignment horizontal="center" vertical="center"/>
    </xf>
    <xf numFmtId="0" fontId="0" fillId="0" borderId="0" xfId="0" applyAlignment="1">
      <alignment horizontal="center" vertical="center"/>
    </xf>
    <xf numFmtId="0" fontId="38" fillId="0" borderId="12" xfId="0" applyFont="1" applyBorder="1" applyAlignment="1">
      <alignment horizontal="center" vertical="center" wrapText="1"/>
    </xf>
    <xf numFmtId="0" fontId="0" fillId="0" borderId="14" xfId="0" applyBorder="1" applyAlignment="1">
      <alignment horizontal="center" vertical="center" wrapText="1"/>
    </xf>
    <xf numFmtId="0" fontId="38" fillId="0" borderId="13" xfId="0" applyFont="1" applyBorder="1" applyAlignment="1">
      <alignment horizontal="center" vertical="center" wrapText="1"/>
    </xf>
    <xf numFmtId="0" fontId="28" fillId="0" borderId="61" xfId="0" applyFont="1" applyBorder="1" applyAlignment="1">
      <alignment horizontal="center" vertical="center" wrapText="1"/>
    </xf>
    <xf numFmtId="0" fontId="28" fillId="0" borderId="19" xfId="0" applyFont="1" applyBorder="1" applyAlignment="1">
      <alignment horizontal="center" vertical="center" wrapText="1"/>
    </xf>
    <xf numFmtId="0" fontId="28" fillId="0" borderId="20" xfId="0" applyFont="1" applyBorder="1" applyAlignment="1">
      <alignment horizontal="center" vertical="center" wrapText="1"/>
    </xf>
    <xf numFmtId="0" fontId="28" fillId="0" borderId="15" xfId="0" applyFont="1" applyBorder="1" applyAlignment="1">
      <alignment horizontal="center" vertical="center" wrapText="1"/>
    </xf>
    <xf numFmtId="0" fontId="28" fillId="0" borderId="18" xfId="0" applyFont="1" applyBorder="1" applyAlignment="1">
      <alignment horizontal="center" vertical="center" wrapText="1"/>
    </xf>
    <xf numFmtId="0" fontId="28" fillId="0" borderId="69" xfId="0" applyFont="1" applyBorder="1" applyAlignment="1">
      <alignment horizontal="left" vertical="center"/>
    </xf>
    <xf numFmtId="0" fontId="28" fillId="0" borderId="13" xfId="0" applyFont="1" applyBorder="1" applyAlignment="1">
      <alignment horizontal="left" vertical="center"/>
    </xf>
  </cellXfs>
  <cellStyles count="9576">
    <cellStyle name="100" xfId="5"/>
    <cellStyle name="20% - Accent1" xfId="6"/>
    <cellStyle name="20% - Accent2" xfId="7"/>
    <cellStyle name="20% - Accent3" xfId="8"/>
    <cellStyle name="20% - Accent4" xfId="9"/>
    <cellStyle name="20% - Accent5" xfId="10"/>
    <cellStyle name="20% - Accent6" xfId="11"/>
    <cellStyle name="40% - Accent1" xfId="12"/>
    <cellStyle name="40% - Accent2" xfId="13"/>
    <cellStyle name="40% - Accent3" xfId="14"/>
    <cellStyle name="40% - Accent4" xfId="15"/>
    <cellStyle name="40% - Accent5" xfId="16"/>
    <cellStyle name="40% - Accent6" xfId="17"/>
    <cellStyle name="60% - Accent1" xfId="18"/>
    <cellStyle name="60% - Accent2" xfId="19"/>
    <cellStyle name="60% - Accent3" xfId="20"/>
    <cellStyle name="60% - Accent4" xfId="21"/>
    <cellStyle name="60% - Accent5" xfId="22"/>
    <cellStyle name="60% - Accent6" xfId="23"/>
    <cellStyle name="70" xfId="24"/>
    <cellStyle name="75" xfId="25"/>
    <cellStyle name="85" xfId="26"/>
    <cellStyle name="90" xfId="27"/>
    <cellStyle name="Accent1" xfId="28"/>
    <cellStyle name="Accent2" xfId="29"/>
    <cellStyle name="Accent3" xfId="30"/>
    <cellStyle name="Accent4" xfId="31"/>
    <cellStyle name="Accent5" xfId="32"/>
    <cellStyle name="Accent6" xfId="33"/>
    <cellStyle name="Bad" xfId="34"/>
    <cellStyle name="Calculation" xfId="35"/>
    <cellStyle name="Calculation 2" xfId="9319"/>
    <cellStyle name="Calculation 2 2" xfId="9330"/>
    <cellStyle name="Calculation 2 2 2" xfId="9382"/>
    <cellStyle name="Calculation 2 2 2 2" xfId="9455"/>
    <cellStyle name="Calculation 2 2 2 3" xfId="9525"/>
    <cellStyle name="Calculation 2 2 2 4" xfId="9565"/>
    <cellStyle name="Calculation 2 2 3" xfId="9361"/>
    <cellStyle name="Calculation 2 2 3 2" xfId="9434"/>
    <cellStyle name="Calculation 2 2 3 3" xfId="9506"/>
    <cellStyle name="Calculation 2 2 3 4" xfId="9546"/>
    <cellStyle name="Calculation 2 2 4" xfId="9403"/>
    <cellStyle name="Calculation 2 2 5" xfId="9475"/>
    <cellStyle name="Calculation 2 3" xfId="9340"/>
    <cellStyle name="Calculation 2 3 2" xfId="9370"/>
    <cellStyle name="Calculation 2 3 2 2" xfId="9443"/>
    <cellStyle name="Calculation 2 3 2 3" xfId="9515"/>
    <cellStyle name="Calculation 2 3 2 4" xfId="9555"/>
    <cellStyle name="Calculation 2 3 3" xfId="9413"/>
    <cellStyle name="Calculation 2 3 4" xfId="9485"/>
    <cellStyle name="Calculation 2 4" xfId="9351"/>
    <cellStyle name="Calculation 2 4 2" xfId="9424"/>
    <cellStyle name="Calculation 2 4 3" xfId="9496"/>
    <cellStyle name="Calculation 2 4 4" xfId="9536"/>
    <cellStyle name="Calculation 2 5" xfId="9392"/>
    <cellStyle name="Calculation 2 6" xfId="9465"/>
    <cellStyle name="Calculation 3" xfId="9320"/>
    <cellStyle name="Calculation 3 2" xfId="9331"/>
    <cellStyle name="Calculation 3 2 2" xfId="9383"/>
    <cellStyle name="Calculation 3 2 2 2" xfId="9456"/>
    <cellStyle name="Calculation 3 2 2 3" xfId="9526"/>
    <cellStyle name="Calculation 3 2 2 4" xfId="9566"/>
    <cellStyle name="Calculation 3 2 3" xfId="9362"/>
    <cellStyle name="Calculation 3 2 3 2" xfId="9435"/>
    <cellStyle name="Calculation 3 2 3 3" xfId="9507"/>
    <cellStyle name="Calculation 3 2 3 4" xfId="9547"/>
    <cellStyle name="Calculation 3 2 4" xfId="9404"/>
    <cellStyle name="Calculation 3 2 5" xfId="9476"/>
    <cellStyle name="Calculation 3 3" xfId="9341"/>
    <cellStyle name="Calculation 3 3 2" xfId="9371"/>
    <cellStyle name="Calculation 3 3 2 2" xfId="9444"/>
    <cellStyle name="Calculation 3 3 2 3" xfId="9516"/>
    <cellStyle name="Calculation 3 3 2 4" xfId="9556"/>
    <cellStyle name="Calculation 3 3 3" xfId="9414"/>
    <cellStyle name="Calculation 3 3 4" xfId="9486"/>
    <cellStyle name="Calculation 3 4" xfId="9352"/>
    <cellStyle name="Calculation 3 4 2" xfId="9425"/>
    <cellStyle name="Calculation 3 4 3" xfId="9497"/>
    <cellStyle name="Calculation 3 4 4" xfId="9537"/>
    <cellStyle name="Calculation 3 5" xfId="9393"/>
    <cellStyle name="Calculation 3 6" xfId="9466"/>
    <cellStyle name="Check Cell" xfId="36"/>
    <cellStyle name="Comma [0]" xfId="9575" builtinId="6"/>
    <cellStyle name="Explanatory Text" xfId="37"/>
    <cellStyle name="Good" xfId="38"/>
    <cellStyle name="Heading 1" xfId="39"/>
    <cellStyle name="Heading 2" xfId="40"/>
    <cellStyle name="Heading 3" xfId="41"/>
    <cellStyle name="Heading 4" xfId="42"/>
    <cellStyle name="Input" xfId="43"/>
    <cellStyle name="Input 2" xfId="9321"/>
    <cellStyle name="Input 2 2" xfId="9332"/>
    <cellStyle name="Input 2 2 2" xfId="9384"/>
    <cellStyle name="Input 2 2 2 2" xfId="9457"/>
    <cellStyle name="Input 2 2 2 3" xfId="9527"/>
    <cellStyle name="Input 2 2 2 4" xfId="9567"/>
    <cellStyle name="Input 2 2 3" xfId="9363"/>
    <cellStyle name="Input 2 2 3 2" xfId="9436"/>
    <cellStyle name="Input 2 2 3 3" xfId="9508"/>
    <cellStyle name="Input 2 2 3 4" xfId="9548"/>
    <cellStyle name="Input 2 2 4" xfId="9405"/>
    <cellStyle name="Input 2 2 5" xfId="9477"/>
    <cellStyle name="Input 2 3" xfId="9342"/>
    <cellStyle name="Input 2 3 2" xfId="9372"/>
    <cellStyle name="Input 2 3 2 2" xfId="9445"/>
    <cellStyle name="Input 2 3 2 3" xfId="9517"/>
    <cellStyle name="Input 2 3 2 4" xfId="9557"/>
    <cellStyle name="Input 2 3 3" xfId="9415"/>
    <cellStyle name="Input 2 3 4" xfId="9487"/>
    <cellStyle name="Input 2 4" xfId="9353"/>
    <cellStyle name="Input 2 4 2" xfId="9426"/>
    <cellStyle name="Input 2 4 3" xfId="9498"/>
    <cellStyle name="Input 2 4 4" xfId="9538"/>
    <cellStyle name="Input 2 5" xfId="9394"/>
    <cellStyle name="Input 2 6" xfId="9467"/>
    <cellStyle name="Input 3" xfId="9322"/>
    <cellStyle name="Input 3 2" xfId="9333"/>
    <cellStyle name="Input 3 2 2" xfId="9385"/>
    <cellStyle name="Input 3 2 2 2" xfId="9458"/>
    <cellStyle name="Input 3 2 2 3" xfId="9528"/>
    <cellStyle name="Input 3 2 2 4" xfId="9568"/>
    <cellStyle name="Input 3 2 3" xfId="9364"/>
    <cellStyle name="Input 3 2 3 2" xfId="9437"/>
    <cellStyle name="Input 3 2 3 3" xfId="9509"/>
    <cellStyle name="Input 3 2 3 4" xfId="9549"/>
    <cellStyle name="Input 3 2 4" xfId="9406"/>
    <cellStyle name="Input 3 2 5" xfId="9478"/>
    <cellStyle name="Input 3 3" xfId="9343"/>
    <cellStyle name="Input 3 3 2" xfId="9373"/>
    <cellStyle name="Input 3 3 2 2" xfId="9446"/>
    <cellStyle name="Input 3 3 2 3" xfId="9518"/>
    <cellStyle name="Input 3 3 2 4" xfId="9558"/>
    <cellStyle name="Input 3 3 3" xfId="9416"/>
    <cellStyle name="Input 3 3 4" xfId="9488"/>
    <cellStyle name="Input 3 4" xfId="9354"/>
    <cellStyle name="Input 3 4 2" xfId="9427"/>
    <cellStyle name="Input 3 4 3" xfId="9499"/>
    <cellStyle name="Input 3 4 4" xfId="9539"/>
    <cellStyle name="Input 3 5" xfId="9395"/>
    <cellStyle name="Input 3 6" xfId="9468"/>
    <cellStyle name="Linked Cell" xfId="44"/>
    <cellStyle name="Neutral" xfId="45"/>
    <cellStyle name="Normal" xfId="0" builtinId="0"/>
    <cellStyle name="Normal 2" xfId="46"/>
    <cellStyle name="Normal 2 2" xfId="47"/>
    <cellStyle name="Normal 2 2 2" xfId="48"/>
    <cellStyle name="Normal 2 2 3" xfId="49"/>
    <cellStyle name="Normal 2 3" xfId="50"/>
    <cellStyle name="Normal 3" xfId="51"/>
    <cellStyle name="Normal 4" xfId="52"/>
    <cellStyle name="Normal 5" xfId="53"/>
    <cellStyle name="Note" xfId="54"/>
    <cellStyle name="Note 2" xfId="9323"/>
    <cellStyle name="Note 2 2" xfId="9334"/>
    <cellStyle name="Note 2 2 2" xfId="9386"/>
    <cellStyle name="Note 2 2 2 2" xfId="9459"/>
    <cellStyle name="Note 2 2 2 3" xfId="9529"/>
    <cellStyle name="Note 2 2 2 4" xfId="9569"/>
    <cellStyle name="Note 2 2 3" xfId="9365"/>
    <cellStyle name="Note 2 2 3 2" xfId="9438"/>
    <cellStyle name="Note 2 2 3 3" xfId="9510"/>
    <cellStyle name="Note 2 2 3 4" xfId="9550"/>
    <cellStyle name="Note 2 2 4" xfId="9407"/>
    <cellStyle name="Note 2 2 5" xfId="9479"/>
    <cellStyle name="Note 2 3" xfId="9344"/>
    <cellStyle name="Note 2 3 2" xfId="9374"/>
    <cellStyle name="Note 2 3 2 2" xfId="9447"/>
    <cellStyle name="Note 2 3 2 3" xfId="9519"/>
    <cellStyle name="Note 2 3 2 4" xfId="9559"/>
    <cellStyle name="Note 2 3 3" xfId="9417"/>
    <cellStyle name="Note 2 3 4" xfId="9489"/>
    <cellStyle name="Note 2 4" xfId="9355"/>
    <cellStyle name="Note 2 4 2" xfId="9428"/>
    <cellStyle name="Note 2 4 3" xfId="9500"/>
    <cellStyle name="Note 2 4 4" xfId="9540"/>
    <cellStyle name="Note 2 5" xfId="9396"/>
    <cellStyle name="Note 2 6" xfId="9469"/>
    <cellStyle name="Note 3" xfId="9324"/>
    <cellStyle name="Note 3 2" xfId="9335"/>
    <cellStyle name="Note 3 2 2" xfId="9387"/>
    <cellStyle name="Note 3 2 2 2" xfId="9460"/>
    <cellStyle name="Note 3 2 2 3" xfId="9530"/>
    <cellStyle name="Note 3 2 2 4" xfId="9570"/>
    <cellStyle name="Note 3 2 3" xfId="9366"/>
    <cellStyle name="Note 3 2 3 2" xfId="9439"/>
    <cellStyle name="Note 3 2 3 3" xfId="9511"/>
    <cellStyle name="Note 3 2 3 4" xfId="9551"/>
    <cellStyle name="Note 3 2 4" xfId="9408"/>
    <cellStyle name="Note 3 2 5" xfId="9480"/>
    <cellStyle name="Note 3 3" xfId="9345"/>
    <cellStyle name="Note 3 3 2" xfId="9375"/>
    <cellStyle name="Note 3 3 2 2" xfId="9448"/>
    <cellStyle name="Note 3 3 2 3" xfId="9520"/>
    <cellStyle name="Note 3 3 2 4" xfId="9560"/>
    <cellStyle name="Note 3 3 3" xfId="9418"/>
    <cellStyle name="Note 3 3 4" xfId="9490"/>
    <cellStyle name="Note 3 4" xfId="9356"/>
    <cellStyle name="Note 3 4 2" xfId="9429"/>
    <cellStyle name="Note 3 4 3" xfId="9501"/>
    <cellStyle name="Note 3 4 4" xfId="9541"/>
    <cellStyle name="Note 3 5" xfId="9397"/>
    <cellStyle name="Note 3 6" xfId="9470"/>
    <cellStyle name="Output" xfId="55"/>
    <cellStyle name="Output 2" xfId="9325"/>
    <cellStyle name="Output 2 2" xfId="9336"/>
    <cellStyle name="Output 2 2 2" xfId="9388"/>
    <cellStyle name="Output 2 2 2 2" xfId="9461"/>
    <cellStyle name="Output 2 2 2 3" xfId="9531"/>
    <cellStyle name="Output 2 2 2 4" xfId="9571"/>
    <cellStyle name="Output 2 2 3" xfId="9367"/>
    <cellStyle name="Output 2 2 3 2" xfId="9440"/>
    <cellStyle name="Output 2 2 3 3" xfId="9512"/>
    <cellStyle name="Output 2 2 3 4" xfId="9552"/>
    <cellStyle name="Output 2 2 4" xfId="9409"/>
    <cellStyle name="Output 2 2 5" xfId="9481"/>
    <cellStyle name="Output 2 3" xfId="9346"/>
    <cellStyle name="Output 2 3 2" xfId="9376"/>
    <cellStyle name="Output 2 3 2 2" xfId="9449"/>
    <cellStyle name="Output 2 3 2 3" xfId="9521"/>
    <cellStyle name="Output 2 3 2 4" xfId="9561"/>
    <cellStyle name="Output 2 3 3" xfId="9419"/>
    <cellStyle name="Output 2 3 4" xfId="9491"/>
    <cellStyle name="Output 2 4" xfId="9357"/>
    <cellStyle name="Output 2 4 2" xfId="9430"/>
    <cellStyle name="Output 2 4 3" xfId="9502"/>
    <cellStyle name="Output 2 4 4" xfId="9542"/>
    <cellStyle name="Output 2 5" xfId="9398"/>
    <cellStyle name="Output 2 6" xfId="9471"/>
    <cellStyle name="Output 3" xfId="9326"/>
    <cellStyle name="Output 3 2" xfId="9337"/>
    <cellStyle name="Output 3 2 2" xfId="9389"/>
    <cellStyle name="Output 3 2 2 2" xfId="9462"/>
    <cellStyle name="Output 3 2 2 3" xfId="9532"/>
    <cellStyle name="Output 3 2 2 4" xfId="9572"/>
    <cellStyle name="Output 3 2 3" xfId="9368"/>
    <cellStyle name="Output 3 2 3 2" xfId="9441"/>
    <cellStyle name="Output 3 2 3 3" xfId="9513"/>
    <cellStyle name="Output 3 2 3 4" xfId="9553"/>
    <cellStyle name="Output 3 2 4" xfId="9410"/>
    <cellStyle name="Output 3 2 5" xfId="9482"/>
    <cellStyle name="Output 3 3" xfId="9347"/>
    <cellStyle name="Output 3 3 2" xfId="9377"/>
    <cellStyle name="Output 3 3 2 2" xfId="9450"/>
    <cellStyle name="Output 3 3 2 3" xfId="9522"/>
    <cellStyle name="Output 3 3 2 4" xfId="9562"/>
    <cellStyle name="Output 3 3 3" xfId="9420"/>
    <cellStyle name="Output 3 3 4" xfId="9492"/>
    <cellStyle name="Output 3 4" xfId="9358"/>
    <cellStyle name="Output 3 4 2" xfId="9431"/>
    <cellStyle name="Output 3 4 3" xfId="9503"/>
    <cellStyle name="Output 3 4 4" xfId="9543"/>
    <cellStyle name="Output 3 5" xfId="9399"/>
    <cellStyle name="Output 3 6" xfId="9472"/>
    <cellStyle name="Title" xfId="56"/>
    <cellStyle name="Total" xfId="57"/>
    <cellStyle name="Total 2" xfId="9327"/>
    <cellStyle name="Total 2 2" xfId="9338"/>
    <cellStyle name="Total 2 2 2" xfId="9390"/>
    <cellStyle name="Total 2 2 2 2" xfId="9463"/>
    <cellStyle name="Total 2 2 2 3" xfId="9533"/>
    <cellStyle name="Total 2 2 2 4" xfId="9573"/>
    <cellStyle name="Total 2 2 3" xfId="9369"/>
    <cellStyle name="Total 2 2 3 2" xfId="9442"/>
    <cellStyle name="Total 2 2 3 3" xfId="9514"/>
    <cellStyle name="Total 2 2 3 4" xfId="9554"/>
    <cellStyle name="Total 2 2 4" xfId="9411"/>
    <cellStyle name="Total 2 2 5" xfId="9483"/>
    <cellStyle name="Total 2 3" xfId="9348"/>
    <cellStyle name="Total 2 3 2" xfId="9378"/>
    <cellStyle name="Total 2 3 2 2" xfId="9451"/>
    <cellStyle name="Total 2 3 2 3" xfId="9523"/>
    <cellStyle name="Total 2 3 2 4" xfId="9563"/>
    <cellStyle name="Total 2 3 3" xfId="9421"/>
    <cellStyle name="Total 2 3 4" xfId="9493"/>
    <cellStyle name="Total 2 4" xfId="9359"/>
    <cellStyle name="Total 2 4 2" xfId="9432"/>
    <cellStyle name="Total 2 4 3" xfId="9504"/>
    <cellStyle name="Total 2 4 4" xfId="9544"/>
    <cellStyle name="Total 2 5" xfId="9400"/>
    <cellStyle name="Total 2 6" xfId="9473"/>
    <cellStyle name="Total 3" xfId="9328"/>
    <cellStyle name="Total 3 2" xfId="9339"/>
    <cellStyle name="Total 3 2 2" xfId="9391"/>
    <cellStyle name="Total 3 2 2 2" xfId="9464"/>
    <cellStyle name="Total 3 2 2 3" xfId="9534"/>
    <cellStyle name="Total 3 2 2 4" xfId="9574"/>
    <cellStyle name="Total 3 2 3" xfId="9350"/>
    <cellStyle name="Total 3 2 3 2" xfId="9423"/>
    <cellStyle name="Total 3 2 3 3" xfId="9495"/>
    <cellStyle name="Total 3 2 3 4" xfId="9535"/>
    <cellStyle name="Total 3 2 4" xfId="9412"/>
    <cellStyle name="Total 3 2 5" xfId="9484"/>
    <cellStyle name="Total 3 3" xfId="9349"/>
    <cellStyle name="Total 3 3 2" xfId="9379"/>
    <cellStyle name="Total 3 3 2 2" xfId="9452"/>
    <cellStyle name="Total 3 3 2 3" xfId="9524"/>
    <cellStyle name="Total 3 3 2 4" xfId="9564"/>
    <cellStyle name="Total 3 3 3" xfId="9422"/>
    <cellStyle name="Total 3 3 4" xfId="9494"/>
    <cellStyle name="Total 3 4" xfId="9360"/>
    <cellStyle name="Total 3 4 2" xfId="9433"/>
    <cellStyle name="Total 3 4 3" xfId="9505"/>
    <cellStyle name="Total 3 4 4" xfId="9545"/>
    <cellStyle name="Total 3 5" xfId="9401"/>
    <cellStyle name="Total 3 6" xfId="9474"/>
    <cellStyle name="Warning Text" xfId="58"/>
    <cellStyle name="ハイパーリンク 2" xfId="59"/>
    <cellStyle name="ปกติ_Straighten cycletime" xfId="60"/>
    <cellStyle name="표준 2" xfId="9304"/>
    <cellStyle name="표준 2 10" xfId="9305"/>
    <cellStyle name="표준 2 11" xfId="9306"/>
    <cellStyle name="표준 2 12" xfId="9307"/>
    <cellStyle name="표준 2 13" xfId="9308"/>
    <cellStyle name="표준 2 2" xfId="9309"/>
    <cellStyle name="표준 2 2 2" xfId="9310"/>
    <cellStyle name="표준 2 2 2 2" xfId="9311"/>
    <cellStyle name="표준 2 3" xfId="9312"/>
    <cellStyle name="표준 2 4" xfId="9313"/>
    <cellStyle name="표준 2 5" xfId="9314"/>
    <cellStyle name="표준 2 6" xfId="9315"/>
    <cellStyle name="표준 2 7" xfId="9316"/>
    <cellStyle name="표준 2 8" xfId="9317"/>
    <cellStyle name="표준 2 9" xfId="9318"/>
    <cellStyle name="標準 10" xfId="61"/>
    <cellStyle name="標準 10 2" xfId="62"/>
    <cellStyle name="標準 10 2 2" xfId="63"/>
    <cellStyle name="標準 10 2 2 2" xfId="64"/>
    <cellStyle name="標準 10 2 2 2 2" xfId="65"/>
    <cellStyle name="標準 10 2 2 3" xfId="66"/>
    <cellStyle name="標準 10 2 3" xfId="67"/>
    <cellStyle name="標準 10 2 3 2" xfId="68"/>
    <cellStyle name="標準 10 2 4" xfId="69"/>
    <cellStyle name="標準 10 2 4 2" xfId="70"/>
    <cellStyle name="標準 10 2 5" xfId="71"/>
    <cellStyle name="標準 10 2 6" xfId="4"/>
    <cellStyle name="標準 10 3" xfId="72"/>
    <cellStyle name="標準 10 3 2" xfId="73"/>
    <cellStyle name="標準 10 3 3" xfId="74"/>
    <cellStyle name="標準 10 3 4" xfId="75"/>
    <cellStyle name="標準 10 3 5" xfId="76"/>
    <cellStyle name="標準 10 4" xfId="77"/>
    <cellStyle name="標準 10 4 2" xfId="78"/>
    <cellStyle name="標準 10 4 3" xfId="79"/>
    <cellStyle name="標準 10 4 4" xfId="80"/>
    <cellStyle name="標準 10 4 5" xfId="81"/>
    <cellStyle name="標準 10 5" xfId="82"/>
    <cellStyle name="標準 10 5 2" xfId="83"/>
    <cellStyle name="標準 10 5 3" xfId="84"/>
    <cellStyle name="標準 10 5 4" xfId="85"/>
    <cellStyle name="標準 10 5 5" xfId="86"/>
    <cellStyle name="標準 10 6" xfId="87"/>
    <cellStyle name="標準 10 7" xfId="88"/>
    <cellStyle name="標準 10 8" xfId="89"/>
    <cellStyle name="標準 11" xfId="90"/>
    <cellStyle name="標準 11 2" xfId="91"/>
    <cellStyle name="標準 11 2 2" xfId="92"/>
    <cellStyle name="標準 11 2 2 2" xfId="93"/>
    <cellStyle name="標準 11 2 2 3" xfId="94"/>
    <cellStyle name="標準 11 3" xfId="95"/>
    <cellStyle name="標準 11 4" xfId="96"/>
    <cellStyle name="標準 12" xfId="97"/>
    <cellStyle name="標準 12 2" xfId="98"/>
    <cellStyle name="標準 12 2 2" xfId="99"/>
    <cellStyle name="標準 12 3" xfId="100"/>
    <cellStyle name="標準 12 4" xfId="101"/>
    <cellStyle name="標準 12 5" xfId="102"/>
    <cellStyle name="標準 13" xfId="103"/>
    <cellStyle name="標準 13 2" xfId="104"/>
    <cellStyle name="標準 13 2 2" xfId="105"/>
    <cellStyle name="標準 13 2 2 2" xfId="106"/>
    <cellStyle name="標準 13 2 2 3" xfId="107"/>
    <cellStyle name="標準 13 2 3" xfId="108"/>
    <cellStyle name="標準 13 2 4" xfId="109"/>
    <cellStyle name="標準 13 2 5" xfId="110"/>
    <cellStyle name="標準 13 3" xfId="111"/>
    <cellStyle name="標準 13 3 2" xfId="112"/>
    <cellStyle name="標準 13 4" xfId="113"/>
    <cellStyle name="標準 14" xfId="114"/>
    <cellStyle name="標準 14 2" xfId="115"/>
    <cellStyle name="標準 14 2 2" xfId="116"/>
    <cellStyle name="標準 14 3" xfId="117"/>
    <cellStyle name="標準 14 4" xfId="118"/>
    <cellStyle name="標準 15" xfId="119"/>
    <cellStyle name="標準 15 2" xfId="120"/>
    <cellStyle name="標準 15 2 2" xfId="121"/>
    <cellStyle name="標準 15 3" xfId="122"/>
    <cellStyle name="標準 15 3 2" xfId="123"/>
    <cellStyle name="標準 15 4" xfId="124"/>
    <cellStyle name="標準 15 5" xfId="125"/>
    <cellStyle name="標準 15 6" xfId="126"/>
    <cellStyle name="標準 15 7" xfId="127"/>
    <cellStyle name="標準 16" xfId="128"/>
    <cellStyle name="標準 16 2" xfId="129"/>
    <cellStyle name="標準 16 2 2" xfId="130"/>
    <cellStyle name="標準 16 3" xfId="131"/>
    <cellStyle name="標準 16 3 2" xfId="132"/>
    <cellStyle name="標準 16 4" xfId="133"/>
    <cellStyle name="標準 16 5" xfId="134"/>
    <cellStyle name="標準 16 6" xfId="135"/>
    <cellStyle name="標準 16 7" xfId="136"/>
    <cellStyle name="標準 17" xfId="137"/>
    <cellStyle name="標準 17 2" xfId="138"/>
    <cellStyle name="標準 17 2 2" xfId="139"/>
    <cellStyle name="標準 17 2 2 2" xfId="140"/>
    <cellStyle name="標準 17 2 2 2 2" xfId="141"/>
    <cellStyle name="標準 17 2 2 3" xfId="142"/>
    <cellStyle name="標準 17 2 2 4" xfId="143"/>
    <cellStyle name="標準 17 2 3" xfId="144"/>
    <cellStyle name="標準 17 3" xfId="145"/>
    <cellStyle name="標準 17 3 2" xfId="146"/>
    <cellStyle name="標準 17 4" xfId="147"/>
    <cellStyle name="標準 17 4 2" xfId="148"/>
    <cellStyle name="標準 17 4 3" xfId="149"/>
    <cellStyle name="標準 17 5" xfId="150"/>
    <cellStyle name="標準 17 6" xfId="151"/>
    <cellStyle name="標準 17 7" xfId="152"/>
    <cellStyle name="標準 18" xfId="153"/>
    <cellStyle name="標準 18 2" xfId="154"/>
    <cellStyle name="標準 18 2 2" xfId="155"/>
    <cellStyle name="標準 18 2 2 2" xfId="156"/>
    <cellStyle name="標準 18 2 2 2 2" xfId="157"/>
    <cellStyle name="標準 18 2 2 3" xfId="158"/>
    <cellStyle name="標準 18 2 2 4" xfId="159"/>
    <cellStyle name="標準 18 2 3" xfId="160"/>
    <cellStyle name="標準 18 3" xfId="161"/>
    <cellStyle name="標準 18 3 2" xfId="162"/>
    <cellStyle name="標準 18 3 3" xfId="163"/>
    <cellStyle name="標準 18 4" xfId="164"/>
    <cellStyle name="標準 18 5" xfId="165"/>
    <cellStyle name="標準 18 6" xfId="166"/>
    <cellStyle name="標準 18 7" xfId="167"/>
    <cellStyle name="標準 19" xfId="168"/>
    <cellStyle name="標準 19 2" xfId="169"/>
    <cellStyle name="標準 19 2 2" xfId="170"/>
    <cellStyle name="標準 19 3" xfId="171"/>
    <cellStyle name="標準 19 3 2" xfId="172"/>
    <cellStyle name="標準 19 3 3" xfId="173"/>
    <cellStyle name="標準 19 4" xfId="174"/>
    <cellStyle name="標準 19 5" xfId="175"/>
    <cellStyle name="標準 19 6" xfId="176"/>
    <cellStyle name="標準 2" xfId="177"/>
    <cellStyle name="標準 2 10" xfId="178"/>
    <cellStyle name="標準 2 10 2" xfId="179"/>
    <cellStyle name="標準 2 10 2 2" xfId="180"/>
    <cellStyle name="標準 2 10 2 2 2" xfId="181"/>
    <cellStyle name="標準 2 10 2 3" xfId="182"/>
    <cellStyle name="標準 2 10 3" xfId="183"/>
    <cellStyle name="標準 2 11" xfId="184"/>
    <cellStyle name="標準 2 11 2" xfId="185"/>
    <cellStyle name="標準 2 11 2 2" xfId="186"/>
    <cellStyle name="標準 2 11 2 3" xfId="187"/>
    <cellStyle name="標準 2 11 3" xfId="188"/>
    <cellStyle name="標準 2 11 4" xfId="189"/>
    <cellStyle name="標準 2 11 5" xfId="190"/>
    <cellStyle name="標準 2 11 6" xfId="191"/>
    <cellStyle name="標準 2 11 6 2" xfId="192"/>
    <cellStyle name="標準 2 11 6 3" xfId="193"/>
    <cellStyle name="標準 2 11 7" xfId="194"/>
    <cellStyle name="標準 2 12" xfId="195"/>
    <cellStyle name="標準 2 12 10" xfId="196"/>
    <cellStyle name="標準 2 12 10 2" xfId="197"/>
    <cellStyle name="標準 2 12 10 2 2" xfId="198"/>
    <cellStyle name="標準 2 12 10 2 2 2" xfId="199"/>
    <cellStyle name="標準 2 12 10 2 2 3" xfId="200"/>
    <cellStyle name="標準 2 12 10 2 2 4" xfId="201"/>
    <cellStyle name="標準 2 12 10 2 3" xfId="202"/>
    <cellStyle name="標準 2 12 10 2 4" xfId="203"/>
    <cellStyle name="標準 2 12 10 2 5" xfId="204"/>
    <cellStyle name="標準 2 12 10 3" xfId="205"/>
    <cellStyle name="標準 2 12 10 4" xfId="206"/>
    <cellStyle name="標準 2 12 10 5" xfId="207"/>
    <cellStyle name="標準 2 12 10 6" xfId="208"/>
    <cellStyle name="標準 2 12 11" xfId="209"/>
    <cellStyle name="標準 2 12 11 2" xfId="210"/>
    <cellStyle name="標準 2 12 12" xfId="211"/>
    <cellStyle name="標準 2 12 12 2" xfId="212"/>
    <cellStyle name="標準 2 12 13" xfId="213"/>
    <cellStyle name="標準 2 12 13 2" xfId="214"/>
    <cellStyle name="標準 2 12 14" xfId="215"/>
    <cellStyle name="標準 2 12 15" xfId="216"/>
    <cellStyle name="標準 2 12 2" xfId="217"/>
    <cellStyle name="標準 2 12 2 10" xfId="218"/>
    <cellStyle name="標準 2 12 2 10 2" xfId="219"/>
    <cellStyle name="標準 2 12 2 11" xfId="220"/>
    <cellStyle name="標準 2 12 2 11 2" xfId="221"/>
    <cellStyle name="標準 2 12 2 12" xfId="222"/>
    <cellStyle name="標準 2 12 2 13" xfId="223"/>
    <cellStyle name="標準 2 12 2 14" xfId="224"/>
    <cellStyle name="標準 2 12 2 15" xfId="225"/>
    <cellStyle name="標準 2 12 2 2" xfId="226"/>
    <cellStyle name="標準 2 12 2 2 10" xfId="227"/>
    <cellStyle name="標準 2 12 2 2 11" xfId="228"/>
    <cellStyle name="標準 2 12 2 2 2" xfId="229"/>
    <cellStyle name="標準 2 12 2 2 3" xfId="230"/>
    <cellStyle name="標準 2 12 2 2 4" xfId="231"/>
    <cellStyle name="標準 2 12 2 2 5" xfId="232"/>
    <cellStyle name="標準 2 12 2 2 6" xfId="233"/>
    <cellStyle name="標準 2 12 2 2 7" xfId="234"/>
    <cellStyle name="標準 2 12 2 2 8" xfId="235"/>
    <cellStyle name="標準 2 12 2 2 9" xfId="236"/>
    <cellStyle name="標準 2 12 2 3" xfId="237"/>
    <cellStyle name="標準 2 12 2 3 2" xfId="238"/>
    <cellStyle name="標準 2 12 2 3 2 2" xfId="239"/>
    <cellStyle name="標準 2 12 2 3 2 2 2" xfId="240"/>
    <cellStyle name="標準 2 12 2 3 2 2 3" xfId="241"/>
    <cellStyle name="標準 2 12 2 3 2 2 4" xfId="242"/>
    <cellStyle name="標準 2 12 2 3 2 3" xfId="243"/>
    <cellStyle name="標準 2 12 2 3 2 4" xfId="244"/>
    <cellStyle name="標準 2 12 2 3 2 5" xfId="245"/>
    <cellStyle name="標準 2 12 2 3 3" xfId="246"/>
    <cellStyle name="標準 2 12 2 3 4" xfId="247"/>
    <cellStyle name="標準 2 12 2 3 5" xfId="248"/>
    <cellStyle name="標準 2 12 2 3 6" xfId="249"/>
    <cellStyle name="標準 2 12 2 4" xfId="250"/>
    <cellStyle name="標準 2 12 2 4 2" xfId="251"/>
    <cellStyle name="標準 2 12 2 4 2 2" xfId="252"/>
    <cellStyle name="標準 2 12 2 4 2 2 2" xfId="253"/>
    <cellStyle name="標準 2 12 2 4 2 2 3" xfId="254"/>
    <cellStyle name="標準 2 12 2 4 2 2 4" xfId="255"/>
    <cellStyle name="標準 2 12 2 4 2 3" xfId="256"/>
    <cellStyle name="標準 2 12 2 4 2 4" xfId="257"/>
    <cellStyle name="標準 2 12 2 4 2 5" xfId="258"/>
    <cellStyle name="標準 2 12 2 4 3" xfId="259"/>
    <cellStyle name="標準 2 12 2 4 4" xfId="260"/>
    <cellStyle name="標準 2 12 2 4 5" xfId="261"/>
    <cellStyle name="標準 2 12 2 4 6" xfId="262"/>
    <cellStyle name="標準 2 12 2 5" xfId="263"/>
    <cellStyle name="標準 2 12 2 5 2" xfId="264"/>
    <cellStyle name="標準 2 12 2 5 2 2" xfId="265"/>
    <cellStyle name="標準 2 12 2 5 2 2 2" xfId="266"/>
    <cellStyle name="標準 2 12 2 5 2 2 3" xfId="267"/>
    <cellStyle name="標準 2 12 2 5 2 2 4" xfId="268"/>
    <cellStyle name="標準 2 12 2 5 2 3" xfId="269"/>
    <cellStyle name="標準 2 12 2 5 2 4" xfId="270"/>
    <cellStyle name="標準 2 12 2 5 2 5" xfId="271"/>
    <cellStyle name="標準 2 12 2 5 3" xfId="272"/>
    <cellStyle name="標準 2 12 2 5 4" xfId="273"/>
    <cellStyle name="標準 2 12 2 5 5" xfId="274"/>
    <cellStyle name="標準 2 12 2 5 6" xfId="275"/>
    <cellStyle name="標準 2 12 2 6" xfId="276"/>
    <cellStyle name="標準 2 12 2 6 2" xfId="277"/>
    <cellStyle name="標準 2 12 2 6 2 2" xfId="278"/>
    <cellStyle name="標準 2 12 2 6 2 2 2" xfId="279"/>
    <cellStyle name="標準 2 12 2 6 2 2 3" xfId="280"/>
    <cellStyle name="標準 2 12 2 6 2 2 4" xfId="281"/>
    <cellStyle name="標準 2 12 2 6 2 3" xfId="282"/>
    <cellStyle name="標準 2 12 2 6 2 4" xfId="283"/>
    <cellStyle name="標準 2 12 2 6 2 5" xfId="284"/>
    <cellStyle name="標準 2 12 2 6 3" xfId="285"/>
    <cellStyle name="標準 2 12 2 6 4" xfId="286"/>
    <cellStyle name="標準 2 12 2 6 5" xfId="287"/>
    <cellStyle name="標準 2 12 2 6 6" xfId="288"/>
    <cellStyle name="標準 2 12 2 7" xfId="289"/>
    <cellStyle name="標準 2 12 2 7 2" xfId="290"/>
    <cellStyle name="標準 2 12 2 7 2 2" xfId="291"/>
    <cellStyle name="標準 2 12 2 7 2 2 2" xfId="292"/>
    <cellStyle name="標準 2 12 2 7 2 2 3" xfId="293"/>
    <cellStyle name="標準 2 12 2 7 2 2 4" xfId="294"/>
    <cellStyle name="標準 2 12 2 7 2 3" xfId="295"/>
    <cellStyle name="標準 2 12 2 7 2 4" xfId="296"/>
    <cellStyle name="標準 2 12 2 7 2 5" xfId="297"/>
    <cellStyle name="標準 2 12 2 7 3" xfId="298"/>
    <cellStyle name="標準 2 12 2 7 4" xfId="299"/>
    <cellStyle name="標準 2 12 2 7 5" xfId="300"/>
    <cellStyle name="標準 2 12 2 7 6" xfId="301"/>
    <cellStyle name="標準 2 12 2 8" xfId="302"/>
    <cellStyle name="標準 2 12 2 8 2" xfId="303"/>
    <cellStyle name="標準 2 12 2 8 2 2" xfId="304"/>
    <cellStyle name="標準 2 12 2 8 2 2 2" xfId="305"/>
    <cellStyle name="標準 2 12 2 8 2 2 3" xfId="306"/>
    <cellStyle name="標準 2 12 2 8 2 2 4" xfId="307"/>
    <cellStyle name="標準 2 12 2 8 2 3" xfId="308"/>
    <cellStyle name="標準 2 12 2 8 2 4" xfId="309"/>
    <cellStyle name="標準 2 12 2 8 2 5" xfId="310"/>
    <cellStyle name="標準 2 12 2 8 3" xfId="311"/>
    <cellStyle name="標準 2 12 2 8 4" xfId="312"/>
    <cellStyle name="標準 2 12 2 8 5" xfId="313"/>
    <cellStyle name="標準 2 12 2 8 6" xfId="314"/>
    <cellStyle name="標準 2 12 2 9" xfId="315"/>
    <cellStyle name="標準 2 12 2 9 2" xfId="316"/>
    <cellStyle name="標準 2 12 3" xfId="317"/>
    <cellStyle name="標準 2 12 3 2" xfId="318"/>
    <cellStyle name="標準 2 12 3 3" xfId="319"/>
    <cellStyle name="標準 2 12 3 3 2" xfId="320"/>
    <cellStyle name="標準 2 12 3 3 3" xfId="321"/>
    <cellStyle name="標準 2 12 3 4" xfId="322"/>
    <cellStyle name="標準 2 12 3 5" xfId="323"/>
    <cellStyle name="標準 2 12 3 6" xfId="324"/>
    <cellStyle name="標準 2 12 4" xfId="325"/>
    <cellStyle name="標準 2 12 4 2" xfId="326"/>
    <cellStyle name="標準 2 12 4 2 2" xfId="327"/>
    <cellStyle name="標準 2 12 4 2 2 2" xfId="328"/>
    <cellStyle name="標準 2 12 4 2 2 3" xfId="329"/>
    <cellStyle name="標準 2 12 4 2 2 4" xfId="330"/>
    <cellStyle name="標準 2 12 4 2 3" xfId="331"/>
    <cellStyle name="標準 2 12 4 2 4" xfId="332"/>
    <cellStyle name="標準 2 12 4 2 5" xfId="333"/>
    <cellStyle name="標準 2 12 4 2 6" xfId="334"/>
    <cellStyle name="標準 2 12 4 3" xfId="335"/>
    <cellStyle name="標準 2 12 4 4" xfId="336"/>
    <cellStyle name="標準 2 12 4 5" xfId="337"/>
    <cellStyle name="標準 2 12 4 6" xfId="338"/>
    <cellStyle name="標準 2 12 5" xfId="339"/>
    <cellStyle name="標準 2 12 5 2" xfId="340"/>
    <cellStyle name="標準 2 12 5 2 2" xfId="341"/>
    <cellStyle name="標準 2 12 5 2 2 2" xfId="342"/>
    <cellStyle name="標準 2 12 5 2 2 3" xfId="343"/>
    <cellStyle name="標準 2 12 5 2 2 4" xfId="344"/>
    <cellStyle name="標準 2 12 5 2 3" xfId="345"/>
    <cellStyle name="標準 2 12 5 2 4" xfId="346"/>
    <cellStyle name="標準 2 12 5 2 5" xfId="347"/>
    <cellStyle name="標準 2 12 5 3" xfId="348"/>
    <cellStyle name="標準 2 12 5 4" xfId="349"/>
    <cellStyle name="標準 2 12 5 5" xfId="350"/>
    <cellStyle name="標準 2 12 5 6" xfId="351"/>
    <cellStyle name="標準 2 12 6" xfId="352"/>
    <cellStyle name="標準 2 12 6 2" xfId="353"/>
    <cellStyle name="標準 2 12 6 2 2" xfId="354"/>
    <cellStyle name="標準 2 12 6 2 2 2" xfId="355"/>
    <cellStyle name="標準 2 12 6 2 2 3" xfId="356"/>
    <cellStyle name="標準 2 12 6 2 2 4" xfId="357"/>
    <cellStyle name="標準 2 12 6 2 3" xfId="358"/>
    <cellStyle name="標準 2 12 6 2 4" xfId="359"/>
    <cellStyle name="標準 2 12 6 2 5" xfId="360"/>
    <cellStyle name="標準 2 12 6 3" xfId="361"/>
    <cellStyle name="標準 2 12 6 4" xfId="362"/>
    <cellStyle name="標準 2 12 6 5" xfId="363"/>
    <cellStyle name="標準 2 12 6 6" xfId="364"/>
    <cellStyle name="標準 2 12 7" xfId="365"/>
    <cellStyle name="標準 2 12 7 2" xfId="366"/>
    <cellStyle name="標準 2 12 7 2 2" xfId="367"/>
    <cellStyle name="標準 2 12 7 2 2 2" xfId="368"/>
    <cellStyle name="標準 2 12 7 2 2 3" xfId="369"/>
    <cellStyle name="標準 2 12 7 2 2 4" xfId="370"/>
    <cellStyle name="標準 2 12 7 2 3" xfId="371"/>
    <cellStyle name="標準 2 12 7 2 4" xfId="372"/>
    <cellStyle name="標準 2 12 7 2 5" xfId="373"/>
    <cellStyle name="標準 2 12 7 3" xfId="374"/>
    <cellStyle name="標準 2 12 7 4" xfId="375"/>
    <cellStyle name="標準 2 12 7 5" xfId="376"/>
    <cellStyle name="標準 2 12 7 6" xfId="377"/>
    <cellStyle name="標準 2 12 8" xfId="378"/>
    <cellStyle name="標準 2 12 8 2" xfId="379"/>
    <cellStyle name="標準 2 12 8 2 2" xfId="380"/>
    <cellStyle name="標準 2 12 8 2 2 2" xfId="381"/>
    <cellStyle name="標準 2 12 8 2 2 3" xfId="382"/>
    <cellStyle name="標準 2 12 8 2 2 4" xfId="383"/>
    <cellStyle name="標準 2 12 8 2 3" xfId="384"/>
    <cellStyle name="標準 2 12 8 2 4" xfId="385"/>
    <cellStyle name="標準 2 12 8 2 5" xfId="386"/>
    <cellStyle name="標準 2 12 8 3" xfId="387"/>
    <cellStyle name="標準 2 12 8 4" xfId="388"/>
    <cellStyle name="標準 2 12 8 5" xfId="389"/>
    <cellStyle name="標準 2 12 8 6" xfId="390"/>
    <cellStyle name="標準 2 12 8 7" xfId="391"/>
    <cellStyle name="標準 2 12 9" xfId="392"/>
    <cellStyle name="標準 2 12 9 2" xfId="393"/>
    <cellStyle name="標準 2 12 9 2 2" xfId="394"/>
    <cellStyle name="標準 2 12 9 2 2 2" xfId="395"/>
    <cellStyle name="標準 2 12 9 2 2 3" xfId="396"/>
    <cellStyle name="標準 2 12 9 2 2 4" xfId="397"/>
    <cellStyle name="標準 2 12 9 2 3" xfId="398"/>
    <cellStyle name="標準 2 12 9 2 4" xfId="399"/>
    <cellStyle name="標準 2 12 9 2 5" xfId="400"/>
    <cellStyle name="標準 2 12 9 3" xfId="401"/>
    <cellStyle name="標準 2 12 9 4" xfId="402"/>
    <cellStyle name="標準 2 12 9 5" xfId="403"/>
    <cellStyle name="標準 2 12 9 6" xfId="404"/>
    <cellStyle name="標準 2 12 9 7" xfId="405"/>
    <cellStyle name="標準 2 13" xfId="406"/>
    <cellStyle name="標準 2 13 10" xfId="407"/>
    <cellStyle name="標準 2 13 10 2" xfId="408"/>
    <cellStyle name="標準 2 13 11" xfId="409"/>
    <cellStyle name="標準 2 13 11 2" xfId="410"/>
    <cellStyle name="標準 2 13 12" xfId="411"/>
    <cellStyle name="標準 2 13 12 2" xfId="412"/>
    <cellStyle name="標準 2 13 13" xfId="413"/>
    <cellStyle name="標準 2 13 14" xfId="414"/>
    <cellStyle name="標準 2 13 15" xfId="415"/>
    <cellStyle name="標準 2 13 2" xfId="416"/>
    <cellStyle name="標準 2 13 2 10" xfId="417"/>
    <cellStyle name="標準 2 13 2 11" xfId="418"/>
    <cellStyle name="標準 2 13 2 12" xfId="419"/>
    <cellStyle name="標準 2 13 2 2" xfId="420"/>
    <cellStyle name="標準 2 13 2 3" xfId="421"/>
    <cellStyle name="標準 2 13 2 4" xfId="422"/>
    <cellStyle name="標準 2 13 2 5" xfId="423"/>
    <cellStyle name="標準 2 13 2 6" xfId="424"/>
    <cellStyle name="標準 2 13 2 7" xfId="425"/>
    <cellStyle name="標準 2 13 2 8" xfId="426"/>
    <cellStyle name="標準 2 13 2 9" xfId="427"/>
    <cellStyle name="標準 2 13 3" xfId="428"/>
    <cellStyle name="標準 2 13 3 2" xfId="429"/>
    <cellStyle name="標準 2 13 3 2 2" xfId="430"/>
    <cellStyle name="標準 2 13 3 2 2 2" xfId="431"/>
    <cellStyle name="標準 2 13 3 2 2 3" xfId="432"/>
    <cellStyle name="標準 2 13 3 2 2 4" xfId="433"/>
    <cellStyle name="標準 2 13 3 2 3" xfId="434"/>
    <cellStyle name="標準 2 13 3 2 4" xfId="435"/>
    <cellStyle name="標準 2 13 3 2 5" xfId="436"/>
    <cellStyle name="標準 2 13 3 2 6" xfId="437"/>
    <cellStyle name="標準 2 13 3 3" xfId="438"/>
    <cellStyle name="標準 2 13 3 4" xfId="439"/>
    <cellStyle name="標準 2 13 3 5" xfId="440"/>
    <cellStyle name="標準 2 13 3 6" xfId="441"/>
    <cellStyle name="標準 2 13 4" xfId="442"/>
    <cellStyle name="標準 2 13 4 2" xfId="443"/>
    <cellStyle name="標準 2 13 4 2 2" xfId="444"/>
    <cellStyle name="標準 2 13 4 2 2 2" xfId="445"/>
    <cellStyle name="標準 2 13 4 2 2 3" xfId="446"/>
    <cellStyle name="標準 2 13 4 2 2 4" xfId="447"/>
    <cellStyle name="標準 2 13 4 2 3" xfId="448"/>
    <cellStyle name="標準 2 13 4 2 4" xfId="449"/>
    <cellStyle name="標準 2 13 4 2 5" xfId="450"/>
    <cellStyle name="標準 2 13 4 2 6" xfId="451"/>
    <cellStyle name="標準 2 13 4 3" xfId="452"/>
    <cellStyle name="標準 2 13 4 4" xfId="453"/>
    <cellStyle name="標準 2 13 4 5" xfId="454"/>
    <cellStyle name="標準 2 13 4 6" xfId="455"/>
    <cellStyle name="標準 2 13 5" xfId="456"/>
    <cellStyle name="標準 2 13 5 2" xfId="457"/>
    <cellStyle name="標準 2 13 5 2 2" xfId="458"/>
    <cellStyle name="標準 2 13 5 2 2 2" xfId="459"/>
    <cellStyle name="標準 2 13 5 2 2 3" xfId="460"/>
    <cellStyle name="標準 2 13 5 2 2 4" xfId="461"/>
    <cellStyle name="標準 2 13 5 2 3" xfId="462"/>
    <cellStyle name="標準 2 13 5 2 4" xfId="463"/>
    <cellStyle name="標準 2 13 5 2 5" xfId="464"/>
    <cellStyle name="標準 2 13 5 3" xfId="465"/>
    <cellStyle name="標準 2 13 5 4" xfId="466"/>
    <cellStyle name="標準 2 13 5 5" xfId="467"/>
    <cellStyle name="標準 2 13 5 6" xfId="468"/>
    <cellStyle name="標準 2 13 6" xfId="469"/>
    <cellStyle name="標準 2 13 6 2" xfId="470"/>
    <cellStyle name="標準 2 13 6 2 2" xfId="471"/>
    <cellStyle name="標準 2 13 6 2 2 2" xfId="472"/>
    <cellStyle name="標準 2 13 6 2 2 3" xfId="473"/>
    <cellStyle name="標準 2 13 6 2 2 4" xfId="474"/>
    <cellStyle name="標準 2 13 6 2 3" xfId="475"/>
    <cellStyle name="標準 2 13 6 2 4" xfId="476"/>
    <cellStyle name="標準 2 13 6 2 5" xfId="477"/>
    <cellStyle name="標準 2 13 6 3" xfId="478"/>
    <cellStyle name="標準 2 13 6 4" xfId="479"/>
    <cellStyle name="標準 2 13 6 5" xfId="480"/>
    <cellStyle name="標準 2 13 6 6" xfId="481"/>
    <cellStyle name="標準 2 13 7" xfId="482"/>
    <cellStyle name="標準 2 13 7 2" xfId="483"/>
    <cellStyle name="標準 2 13 7 2 2" xfId="484"/>
    <cellStyle name="標準 2 13 7 2 2 2" xfId="485"/>
    <cellStyle name="標準 2 13 7 2 2 3" xfId="486"/>
    <cellStyle name="標準 2 13 7 2 2 4" xfId="487"/>
    <cellStyle name="標準 2 13 7 2 3" xfId="488"/>
    <cellStyle name="標準 2 13 7 2 4" xfId="489"/>
    <cellStyle name="標準 2 13 7 2 5" xfId="490"/>
    <cellStyle name="標準 2 13 7 3" xfId="491"/>
    <cellStyle name="標準 2 13 7 4" xfId="492"/>
    <cellStyle name="標準 2 13 7 5" xfId="493"/>
    <cellStyle name="標準 2 13 7 6" xfId="494"/>
    <cellStyle name="標準 2 13 7 7" xfId="495"/>
    <cellStyle name="標準 2 13 8" xfId="496"/>
    <cellStyle name="標準 2 13 8 2" xfId="497"/>
    <cellStyle name="標準 2 13 8 2 2" xfId="498"/>
    <cellStyle name="標準 2 13 8 2 2 2" xfId="499"/>
    <cellStyle name="標準 2 13 8 2 2 3" xfId="500"/>
    <cellStyle name="標準 2 13 8 2 2 4" xfId="501"/>
    <cellStyle name="標準 2 13 8 2 3" xfId="502"/>
    <cellStyle name="標準 2 13 8 2 4" xfId="503"/>
    <cellStyle name="標準 2 13 8 2 5" xfId="504"/>
    <cellStyle name="標準 2 13 8 3" xfId="505"/>
    <cellStyle name="標準 2 13 8 4" xfId="506"/>
    <cellStyle name="標準 2 13 8 5" xfId="507"/>
    <cellStyle name="標準 2 13 8 6" xfId="508"/>
    <cellStyle name="標準 2 13 8 7" xfId="509"/>
    <cellStyle name="標準 2 13 9" xfId="510"/>
    <cellStyle name="標準 2 13 9 2" xfId="511"/>
    <cellStyle name="標準 2 13 9 2 2" xfId="512"/>
    <cellStyle name="標準 2 13 9 2 2 2" xfId="513"/>
    <cellStyle name="標準 2 13 9 2 2 3" xfId="514"/>
    <cellStyle name="標準 2 13 9 2 2 4" xfId="515"/>
    <cellStyle name="標準 2 13 9 2 3" xfId="516"/>
    <cellStyle name="標準 2 13 9 2 4" xfId="517"/>
    <cellStyle name="標準 2 13 9 2 5" xfId="518"/>
    <cellStyle name="標準 2 13 9 3" xfId="519"/>
    <cellStyle name="標準 2 13 9 4" xfId="520"/>
    <cellStyle name="標準 2 13 9 5" xfId="521"/>
    <cellStyle name="標準 2 13 9 6" xfId="522"/>
    <cellStyle name="標準 2 14" xfId="523"/>
    <cellStyle name="標準 2 14 2" xfId="524"/>
    <cellStyle name="標準 2 14 2 2" xfId="525"/>
    <cellStyle name="標準 2 14 2 2 2" xfId="526"/>
    <cellStyle name="標準 2 14 2 3" xfId="527"/>
    <cellStyle name="標準 2 14 2 3 2" xfId="528"/>
    <cellStyle name="標準 2 14 2 4" xfId="529"/>
    <cellStyle name="標準 2 14 3" xfId="530"/>
    <cellStyle name="標準 2 14 3 2" xfId="531"/>
    <cellStyle name="標準 2 14 3 3" xfId="532"/>
    <cellStyle name="標準 2 14 3 4" xfId="533"/>
    <cellStyle name="標準 2 14 4" xfId="534"/>
    <cellStyle name="標準 2 15" xfId="535"/>
    <cellStyle name="標準 2 15 10" xfId="536"/>
    <cellStyle name="標準 2 15 11" xfId="537"/>
    <cellStyle name="標準 2 15 12" xfId="538"/>
    <cellStyle name="標準 2 15 13" xfId="539"/>
    <cellStyle name="標準 2 15 14" xfId="540"/>
    <cellStyle name="標準 2 15 15" xfId="541"/>
    <cellStyle name="標準 2 15 15 2" xfId="542"/>
    <cellStyle name="標準 2 15 15 3" xfId="543"/>
    <cellStyle name="標準 2 15 16" xfId="544"/>
    <cellStyle name="標準 2 15 17" xfId="545"/>
    <cellStyle name="標準 2 15 18" xfId="546"/>
    <cellStyle name="標準 2 15 2" xfId="547"/>
    <cellStyle name="標準 2 15 2 10" xfId="548"/>
    <cellStyle name="標準 2 15 2 11" xfId="549"/>
    <cellStyle name="標準 2 15 2 12" xfId="550"/>
    <cellStyle name="標準 2 15 2 13" xfId="551"/>
    <cellStyle name="標準 2 15 2 14" xfId="552"/>
    <cellStyle name="標準 2 15 2 15" xfId="553"/>
    <cellStyle name="標準 2 15 2 15 2" xfId="554"/>
    <cellStyle name="標準 2 15 2 15 3" xfId="555"/>
    <cellStyle name="標準 2 15 2 16" xfId="556"/>
    <cellStyle name="標準 2 15 2 17" xfId="557"/>
    <cellStyle name="標準 2 15 2 18" xfId="558"/>
    <cellStyle name="標準 2 15 2 19" xfId="559"/>
    <cellStyle name="標準 2 15 2 2" xfId="560"/>
    <cellStyle name="標準 2 15 2 2 2" xfId="561"/>
    <cellStyle name="標準 2 15 2 2 2 2" xfId="562"/>
    <cellStyle name="標準 2 15 2 2 2 2 2" xfId="563"/>
    <cellStyle name="標準 2 15 2 2 2 2 2 2" xfId="564"/>
    <cellStyle name="標準 2 15 2 2 2 2 2 3" xfId="565"/>
    <cellStyle name="標準 2 15 2 2 2 2 2 4" xfId="566"/>
    <cellStyle name="標準 2 15 2 2 2 2 3" xfId="567"/>
    <cellStyle name="標準 2 15 2 2 2 2 4" xfId="568"/>
    <cellStyle name="標準 2 15 2 2 2 2 5" xfId="569"/>
    <cellStyle name="標準 2 15 2 2 2 3" xfId="570"/>
    <cellStyle name="標準 2 15 2 2 2 4" xfId="571"/>
    <cellStyle name="標準 2 15 2 2 2 5" xfId="572"/>
    <cellStyle name="標準 2 15 2 2 2 6" xfId="573"/>
    <cellStyle name="標準 2 15 2 2 3" xfId="574"/>
    <cellStyle name="標準 2 15 2 2 4" xfId="575"/>
    <cellStyle name="標準 2 15 2 2 5" xfId="576"/>
    <cellStyle name="標準 2 15 2 2 6" xfId="577"/>
    <cellStyle name="標準 2 15 2 2 6 2" xfId="578"/>
    <cellStyle name="標準 2 15 2 2 6 3" xfId="579"/>
    <cellStyle name="標準 2 15 2 2 7" xfId="580"/>
    <cellStyle name="標準 2 15 2 2 8" xfId="581"/>
    <cellStyle name="標準 2 15 2 2 9" xfId="582"/>
    <cellStyle name="標準 2 15 2 3" xfId="583"/>
    <cellStyle name="標準 2 15 2 4" xfId="584"/>
    <cellStyle name="標準 2 15 2 5" xfId="585"/>
    <cellStyle name="標準 2 15 2 6" xfId="586"/>
    <cellStyle name="標準 2 15 2 7" xfId="587"/>
    <cellStyle name="標準 2 15 2 8" xfId="588"/>
    <cellStyle name="標準 2 15 2 9" xfId="589"/>
    <cellStyle name="標準 2 15 2 9 2" xfId="590"/>
    <cellStyle name="標準 2 15 3" xfId="591"/>
    <cellStyle name="標準 2 15 3 2" xfId="592"/>
    <cellStyle name="標準 2 15 3 2 2" xfId="593"/>
    <cellStyle name="標準 2 15 3 2 2 2" xfId="594"/>
    <cellStyle name="標準 2 15 3 2 2 2 2" xfId="595"/>
    <cellStyle name="標準 2 15 3 2 2 2 3" xfId="596"/>
    <cellStyle name="標準 2 15 3 2 2 2 4" xfId="597"/>
    <cellStyle name="標準 2 15 3 2 2 3" xfId="598"/>
    <cellStyle name="標準 2 15 3 2 2 4" xfId="599"/>
    <cellStyle name="標準 2 15 3 2 2 5" xfId="600"/>
    <cellStyle name="標準 2 15 3 2 3" xfId="601"/>
    <cellStyle name="標準 2 15 3 2 4" xfId="602"/>
    <cellStyle name="標準 2 15 3 2 5" xfId="603"/>
    <cellStyle name="標準 2 15 3 2 6" xfId="604"/>
    <cellStyle name="標準 2 15 3 2 7" xfId="605"/>
    <cellStyle name="標準 2 15 3 3" xfId="606"/>
    <cellStyle name="標準 2 15 3 4" xfId="607"/>
    <cellStyle name="標準 2 15 3 5" xfId="608"/>
    <cellStyle name="標準 2 15 3 6" xfId="609"/>
    <cellStyle name="標準 2 15 3 6 2" xfId="610"/>
    <cellStyle name="標準 2 15 3 6 3" xfId="611"/>
    <cellStyle name="標準 2 15 3 7" xfId="612"/>
    <cellStyle name="標準 2 15 3 8" xfId="613"/>
    <cellStyle name="標準 2 15 3 9" xfId="614"/>
    <cellStyle name="標準 2 15 4" xfId="615"/>
    <cellStyle name="標準 2 15 5" xfId="616"/>
    <cellStyle name="標準 2 15 6" xfId="617"/>
    <cellStyle name="標準 2 15 7" xfId="618"/>
    <cellStyle name="標準 2 15 7 2" xfId="619"/>
    <cellStyle name="標準 2 15 8" xfId="620"/>
    <cellStyle name="標準 2 15 8 2" xfId="621"/>
    <cellStyle name="標準 2 15 8 2 2" xfId="622"/>
    <cellStyle name="標準 2 15 8 2 2 2" xfId="623"/>
    <cellStyle name="標準 2 15 8 2 2 3" xfId="624"/>
    <cellStyle name="標準 2 15 8 2 2 4" xfId="625"/>
    <cellStyle name="標準 2 15 8 2 3" xfId="626"/>
    <cellStyle name="標準 2 15 8 2 4" xfId="627"/>
    <cellStyle name="標準 2 15 8 2 5" xfId="628"/>
    <cellStyle name="標準 2 15 8 3" xfId="629"/>
    <cellStyle name="標準 2 15 8 4" xfId="630"/>
    <cellStyle name="標準 2 15 8 5" xfId="631"/>
    <cellStyle name="標準 2 15 8 6" xfId="632"/>
    <cellStyle name="標準 2 15 9" xfId="633"/>
    <cellStyle name="標準 2 15 9 2" xfId="634"/>
    <cellStyle name="標準 2 16" xfId="635"/>
    <cellStyle name="標準 2 16 2" xfId="636"/>
    <cellStyle name="標準 2 16 2 2" xfId="637"/>
    <cellStyle name="標準 2 16 2 2 2" xfId="638"/>
    <cellStyle name="標準 2 16 2 3" xfId="639"/>
    <cellStyle name="標準 2 16 3" xfId="640"/>
    <cellStyle name="標準 2 17" xfId="641"/>
    <cellStyle name="標準 2 17 2" xfId="642"/>
    <cellStyle name="標準 2 17 2 2" xfId="643"/>
    <cellStyle name="標準 2 17 2 2 2" xfId="644"/>
    <cellStyle name="標準 2 17 2 3" xfId="645"/>
    <cellStyle name="標準 2 17 3" xfId="646"/>
    <cellStyle name="標準 2 18" xfId="647"/>
    <cellStyle name="標準 2 18 2" xfId="648"/>
    <cellStyle name="標準 2 18 2 2" xfId="649"/>
    <cellStyle name="標準 2 18 2 2 2" xfId="650"/>
    <cellStyle name="標準 2 18 2 3" xfId="651"/>
    <cellStyle name="標準 2 18 3" xfId="652"/>
    <cellStyle name="標準 2 19" xfId="653"/>
    <cellStyle name="標準 2 19 2" xfId="654"/>
    <cellStyle name="標準 2 19 2 2" xfId="655"/>
    <cellStyle name="標準 2 19 2 2 2" xfId="656"/>
    <cellStyle name="標準 2 19 2 3" xfId="657"/>
    <cellStyle name="標準 2 19 3" xfId="658"/>
    <cellStyle name="標準 2 2" xfId="659"/>
    <cellStyle name="標準 2 2 10" xfId="660"/>
    <cellStyle name="標準 2 2 10 10" xfId="661"/>
    <cellStyle name="標準 2 2 10 10 2" xfId="662"/>
    <cellStyle name="標準 2 2 10 11" xfId="663"/>
    <cellStyle name="標準 2 2 10 11 2" xfId="664"/>
    <cellStyle name="標準 2 2 10 12" xfId="665"/>
    <cellStyle name="標準 2 2 10 13" xfId="666"/>
    <cellStyle name="標準 2 2 10 14" xfId="667"/>
    <cellStyle name="標準 2 2 10 2" xfId="668"/>
    <cellStyle name="標準 2 2 10 2 2" xfId="669"/>
    <cellStyle name="標準 2 2 10 2 2 2" xfId="670"/>
    <cellStyle name="標準 2 2 10 2 3" xfId="671"/>
    <cellStyle name="標準 2 2 10 2 4" xfId="672"/>
    <cellStyle name="標準 2 2 10 2 5" xfId="673"/>
    <cellStyle name="標準 2 2 10 2 6" xfId="674"/>
    <cellStyle name="標準 2 2 10 2 7" xfId="675"/>
    <cellStyle name="標準 2 2 10 2 8" xfId="676"/>
    <cellStyle name="標準 2 2 10 3" xfId="677"/>
    <cellStyle name="標準 2 2 10 3 2" xfId="678"/>
    <cellStyle name="標準 2 2 10 3 2 2" xfId="679"/>
    <cellStyle name="標準 2 2 10 3 2 3" xfId="680"/>
    <cellStyle name="標準 2 2 10 3 3" xfId="681"/>
    <cellStyle name="標準 2 2 10 3 3 2" xfId="682"/>
    <cellStyle name="標準 2 2 10 3 4" xfId="683"/>
    <cellStyle name="標準 2 2 10 4" xfId="684"/>
    <cellStyle name="標準 2 2 10 4 2" xfId="685"/>
    <cellStyle name="標準 2 2 10 4 2 2" xfId="686"/>
    <cellStyle name="標準 2 2 10 4 2 3" xfId="687"/>
    <cellStyle name="標準 2 2 10 4 3" xfId="688"/>
    <cellStyle name="標準 2 2 10 5" xfId="689"/>
    <cellStyle name="標準 2 2 10 5 2" xfId="690"/>
    <cellStyle name="標準 2 2 10 5 2 2" xfId="691"/>
    <cellStyle name="標準 2 2 10 5 2 2 2" xfId="692"/>
    <cellStyle name="標準 2 2 10 5 2 2 3" xfId="693"/>
    <cellStyle name="標準 2 2 10 5 2 2 4" xfId="694"/>
    <cellStyle name="標準 2 2 10 5 2 3" xfId="695"/>
    <cellStyle name="標準 2 2 10 5 2 4" xfId="696"/>
    <cellStyle name="標準 2 2 10 5 2 5" xfId="697"/>
    <cellStyle name="標準 2 2 10 5 3" xfId="698"/>
    <cellStyle name="標準 2 2 10 5 4" xfId="699"/>
    <cellStyle name="標準 2 2 10 5 5" xfId="700"/>
    <cellStyle name="標準 2 2 10 5 6" xfId="701"/>
    <cellStyle name="標準 2 2 10 6" xfId="702"/>
    <cellStyle name="標準 2 2 10 7" xfId="703"/>
    <cellStyle name="標準 2 2 10 8" xfId="704"/>
    <cellStyle name="標準 2 2 10 9" xfId="705"/>
    <cellStyle name="標準 2 2 11" xfId="706"/>
    <cellStyle name="標準 2 2 11 2" xfId="707"/>
    <cellStyle name="標準 2 2 11 2 2" xfId="708"/>
    <cellStyle name="標準 2 2 11 2 2 2" xfId="709"/>
    <cellStyle name="標準 2 2 11 2 2 3" xfId="710"/>
    <cellStyle name="標準 2 2 11 2 2 4" xfId="711"/>
    <cellStyle name="標準 2 2 11 2 3" xfId="712"/>
    <cellStyle name="標準 2 2 11 2 4" xfId="713"/>
    <cellStyle name="標準 2 2 11 2 5" xfId="714"/>
    <cellStyle name="標準 2 2 11 3" xfId="715"/>
    <cellStyle name="標準 2 2 11 3 2" xfId="716"/>
    <cellStyle name="標準 2 2 11 4" xfId="717"/>
    <cellStyle name="標準 2 2 11 4 2" xfId="718"/>
    <cellStyle name="標準 2 2 11 5" xfId="719"/>
    <cellStyle name="標準 2 2 11 5 2" xfId="720"/>
    <cellStyle name="標準 2 2 11 6" xfId="721"/>
    <cellStyle name="標準 2 2 11 7" xfId="722"/>
    <cellStyle name="標準 2 2 11 8" xfId="723"/>
    <cellStyle name="標準 2 2 12" xfId="724"/>
    <cellStyle name="標準 2 2 12 2" xfId="725"/>
    <cellStyle name="標準 2 2 12 2 2" xfId="726"/>
    <cellStyle name="標準 2 2 12 2 2 2" xfId="727"/>
    <cellStyle name="標準 2 2 12 2 2 3" xfId="728"/>
    <cellStyle name="標準 2 2 12 2 2 4" xfId="729"/>
    <cellStyle name="標準 2 2 12 2 3" xfId="730"/>
    <cellStyle name="標準 2 2 12 2 4" xfId="731"/>
    <cellStyle name="標準 2 2 12 2 5" xfId="732"/>
    <cellStyle name="標準 2 2 12 3" xfId="733"/>
    <cellStyle name="標準 2 2 12 3 2" xfId="734"/>
    <cellStyle name="標準 2 2 12 3 3" xfId="735"/>
    <cellStyle name="標準 2 2 12 4" xfId="736"/>
    <cellStyle name="標準 2 2 12 4 2" xfId="737"/>
    <cellStyle name="標準 2 2 12 5" xfId="738"/>
    <cellStyle name="標準 2 2 12 5 2" xfId="739"/>
    <cellStyle name="標準 2 2 12 6" xfId="740"/>
    <cellStyle name="標準 2 2 12 7" xfId="741"/>
    <cellStyle name="標準 2 2 12 8" xfId="742"/>
    <cellStyle name="標準 2 2 12 9" xfId="743"/>
    <cellStyle name="標準 2 2 13" xfId="744"/>
    <cellStyle name="標準 2 2 13 2" xfId="745"/>
    <cellStyle name="標準 2 2 13 2 2" xfId="746"/>
    <cellStyle name="標準 2 2 13 3" xfId="747"/>
    <cellStyle name="標準 2 2 13 3 2" xfId="748"/>
    <cellStyle name="標準 2 2 13 4" xfId="749"/>
    <cellStyle name="標準 2 2 14" xfId="750"/>
    <cellStyle name="標準 2 2 14 2" xfId="751"/>
    <cellStyle name="標準 2 2 14 2 2" xfId="752"/>
    <cellStyle name="標準 2 2 14 3" xfId="753"/>
    <cellStyle name="標準 2 2 15" xfId="754"/>
    <cellStyle name="標準 2 2 15 2" xfId="755"/>
    <cellStyle name="標準 2 2 15 2 2" xfId="756"/>
    <cellStyle name="標準 2 2 15 3" xfId="757"/>
    <cellStyle name="標準 2 2 16" xfId="758"/>
    <cellStyle name="標準 2 2 17" xfId="759"/>
    <cellStyle name="標準 2 2 18" xfId="760"/>
    <cellStyle name="標準 2 2 19" xfId="761"/>
    <cellStyle name="標準 2 2 2" xfId="762"/>
    <cellStyle name="標準 2 2 2 10" xfId="763"/>
    <cellStyle name="標準 2 2 2 11" xfId="764"/>
    <cellStyle name="標準 2 2 2 11 2" xfId="765"/>
    <cellStyle name="標準 2 2 2 12" xfId="766"/>
    <cellStyle name="標準 2 2 2 12 2" xfId="767"/>
    <cellStyle name="標準 2 2 2 13" xfId="768"/>
    <cellStyle name="標準 2 2 2 14" xfId="769"/>
    <cellStyle name="標準 2 2 2 15" xfId="770"/>
    <cellStyle name="標準 2 2 2 16" xfId="771"/>
    <cellStyle name="標準 2 2 2 17" xfId="772"/>
    <cellStyle name="標準 2 2 2 18" xfId="773"/>
    <cellStyle name="標準 2 2 2 18 2" xfId="774"/>
    <cellStyle name="標準 2 2 2 18 2 2" xfId="775"/>
    <cellStyle name="標準 2 2 2 18 2 2 2" xfId="776"/>
    <cellStyle name="標準 2 2 2 18 2 2 3" xfId="777"/>
    <cellStyle name="標準 2 2 2 18 2 2 4" xfId="778"/>
    <cellStyle name="標準 2 2 2 18 2 3" xfId="779"/>
    <cellStyle name="標準 2 2 2 18 2 4" xfId="780"/>
    <cellStyle name="標準 2 2 2 18 2 5" xfId="781"/>
    <cellStyle name="標準 2 2 2 18 3" xfId="782"/>
    <cellStyle name="標準 2 2 2 18 4" xfId="783"/>
    <cellStyle name="標準 2 2 2 18 5" xfId="784"/>
    <cellStyle name="標準 2 2 2 18 6" xfId="785"/>
    <cellStyle name="標準 2 2 2 19" xfId="786"/>
    <cellStyle name="標準 2 2 2 19 2" xfId="787"/>
    <cellStyle name="標準 2 2 2 19 2 2" xfId="788"/>
    <cellStyle name="標準 2 2 2 19 2 2 2" xfId="789"/>
    <cellStyle name="標準 2 2 2 19 2 2 3" xfId="790"/>
    <cellStyle name="標準 2 2 2 19 2 2 4" xfId="791"/>
    <cellStyle name="標準 2 2 2 19 2 3" xfId="792"/>
    <cellStyle name="標準 2 2 2 19 2 4" xfId="793"/>
    <cellStyle name="標準 2 2 2 19 2 5" xfId="794"/>
    <cellStyle name="標準 2 2 2 19 3" xfId="795"/>
    <cellStyle name="標準 2 2 2 19 4" xfId="796"/>
    <cellStyle name="標準 2 2 2 19 5" xfId="797"/>
    <cellStyle name="標準 2 2 2 19 6" xfId="798"/>
    <cellStyle name="標準 2 2 2 2" xfId="799"/>
    <cellStyle name="標準 2 2 2 2 10" xfId="800"/>
    <cellStyle name="標準 2 2 2 2 10 2" xfId="801"/>
    <cellStyle name="標準 2 2 2 2 10 2 2" xfId="802"/>
    <cellStyle name="標準 2 2 2 2 10 3" xfId="803"/>
    <cellStyle name="標準 2 2 2 2 11" xfId="804"/>
    <cellStyle name="標準 2 2 2 2 11 2" xfId="805"/>
    <cellStyle name="標準 2 2 2 2 11 3" xfId="806"/>
    <cellStyle name="標準 2 2 2 2 12" xfId="807"/>
    <cellStyle name="標準 2 2 2 2 13" xfId="808"/>
    <cellStyle name="標準 2 2 2 2 14" xfId="809"/>
    <cellStyle name="標準 2 2 2 2 15" xfId="810"/>
    <cellStyle name="標準 2 2 2 2 16" xfId="811"/>
    <cellStyle name="標準 2 2 2 2 17" xfId="812"/>
    <cellStyle name="標準 2 2 2 2 17 2" xfId="813"/>
    <cellStyle name="標準 2 2 2 2 17 2 2" xfId="814"/>
    <cellStyle name="標準 2 2 2 2 17 2 2 2" xfId="815"/>
    <cellStyle name="標準 2 2 2 2 17 2 2 3" xfId="816"/>
    <cellStyle name="標準 2 2 2 2 17 2 2 4" xfId="817"/>
    <cellStyle name="標準 2 2 2 2 17 2 3" xfId="818"/>
    <cellStyle name="標準 2 2 2 2 17 2 4" xfId="819"/>
    <cellStyle name="標準 2 2 2 2 17 2 5" xfId="820"/>
    <cellStyle name="標準 2 2 2 2 17 3" xfId="821"/>
    <cellStyle name="標準 2 2 2 2 17 4" xfId="822"/>
    <cellStyle name="標準 2 2 2 2 17 5" xfId="823"/>
    <cellStyle name="標準 2 2 2 2 17 6" xfId="824"/>
    <cellStyle name="標準 2 2 2 2 18" xfId="825"/>
    <cellStyle name="標準 2 2 2 2 18 2" xfId="826"/>
    <cellStyle name="標準 2 2 2 2 18 2 2" xfId="827"/>
    <cellStyle name="標準 2 2 2 2 18 2 2 2" xfId="828"/>
    <cellStyle name="標準 2 2 2 2 18 2 2 3" xfId="829"/>
    <cellStyle name="標準 2 2 2 2 18 2 2 4" xfId="830"/>
    <cellStyle name="標準 2 2 2 2 18 2 3" xfId="831"/>
    <cellStyle name="標準 2 2 2 2 18 2 4" xfId="832"/>
    <cellStyle name="標準 2 2 2 2 18 2 5" xfId="833"/>
    <cellStyle name="標準 2 2 2 2 18 3" xfId="834"/>
    <cellStyle name="標準 2 2 2 2 18 4" xfId="835"/>
    <cellStyle name="標準 2 2 2 2 18 5" xfId="836"/>
    <cellStyle name="標準 2 2 2 2 18 6" xfId="837"/>
    <cellStyle name="標準 2 2 2 2 19" xfId="838"/>
    <cellStyle name="標準 2 2 2 2 19 2" xfId="839"/>
    <cellStyle name="標準 2 2 2 2 19 2 2" xfId="840"/>
    <cellStyle name="標準 2 2 2 2 19 2 2 2" xfId="841"/>
    <cellStyle name="標準 2 2 2 2 19 2 2 3" xfId="842"/>
    <cellStyle name="標準 2 2 2 2 19 2 2 4" xfId="843"/>
    <cellStyle name="標準 2 2 2 2 19 2 3" xfId="844"/>
    <cellStyle name="標準 2 2 2 2 19 2 4" xfId="845"/>
    <cellStyle name="標準 2 2 2 2 19 2 5" xfId="846"/>
    <cellStyle name="標準 2 2 2 2 19 3" xfId="847"/>
    <cellStyle name="標準 2 2 2 2 19 4" xfId="848"/>
    <cellStyle name="標準 2 2 2 2 19 5" xfId="849"/>
    <cellStyle name="標準 2 2 2 2 19 6" xfId="850"/>
    <cellStyle name="標準 2 2 2 2 2" xfId="851"/>
    <cellStyle name="標準 2 2 2 2 2 10" xfId="852"/>
    <cellStyle name="標準 2 2 2 2 2 10 2" xfId="853"/>
    <cellStyle name="標準 2 2 2 2 2 11" xfId="854"/>
    <cellStyle name="標準 2 2 2 2 2 12" xfId="855"/>
    <cellStyle name="標準 2 2 2 2 2 13" xfId="856"/>
    <cellStyle name="標準 2 2 2 2 2 14" xfId="857"/>
    <cellStyle name="標準 2 2 2 2 2 15" xfId="858"/>
    <cellStyle name="標準 2 2 2 2 2 16" xfId="859"/>
    <cellStyle name="標準 2 2 2 2 2 17" xfId="860"/>
    <cellStyle name="標準 2 2 2 2 2 17 2" xfId="861"/>
    <cellStyle name="標準 2 2 2 2 2 17 2 2" xfId="862"/>
    <cellStyle name="標準 2 2 2 2 2 17 2 2 2" xfId="863"/>
    <cellStyle name="標準 2 2 2 2 2 17 2 2 3" xfId="864"/>
    <cellStyle name="標準 2 2 2 2 2 17 2 2 4" xfId="865"/>
    <cellStyle name="標準 2 2 2 2 2 17 2 3" xfId="866"/>
    <cellStyle name="標準 2 2 2 2 2 17 2 4" xfId="867"/>
    <cellStyle name="標準 2 2 2 2 2 17 2 5" xfId="868"/>
    <cellStyle name="標準 2 2 2 2 2 17 3" xfId="869"/>
    <cellStyle name="標準 2 2 2 2 2 17 4" xfId="870"/>
    <cellStyle name="標準 2 2 2 2 2 17 5" xfId="871"/>
    <cellStyle name="標準 2 2 2 2 2 17 6" xfId="872"/>
    <cellStyle name="標準 2 2 2 2 2 18" xfId="873"/>
    <cellStyle name="標準 2 2 2 2 2 18 2" xfId="874"/>
    <cellStyle name="標準 2 2 2 2 2 18 2 2" xfId="875"/>
    <cellStyle name="標準 2 2 2 2 2 18 2 2 2" xfId="876"/>
    <cellStyle name="標準 2 2 2 2 2 18 2 2 3" xfId="877"/>
    <cellStyle name="標準 2 2 2 2 2 18 2 2 4" xfId="878"/>
    <cellStyle name="標準 2 2 2 2 2 18 2 3" xfId="879"/>
    <cellStyle name="標準 2 2 2 2 2 18 2 4" xfId="880"/>
    <cellStyle name="標準 2 2 2 2 2 18 2 5" xfId="881"/>
    <cellStyle name="標準 2 2 2 2 2 18 3" xfId="882"/>
    <cellStyle name="標準 2 2 2 2 2 18 4" xfId="883"/>
    <cellStyle name="標準 2 2 2 2 2 18 5" xfId="884"/>
    <cellStyle name="標準 2 2 2 2 2 18 6" xfId="885"/>
    <cellStyle name="標準 2 2 2 2 2 19" xfId="886"/>
    <cellStyle name="標準 2 2 2 2 2 19 2" xfId="887"/>
    <cellStyle name="標準 2 2 2 2 2 19 2 2" xfId="888"/>
    <cellStyle name="標準 2 2 2 2 2 19 2 2 2" xfId="889"/>
    <cellStyle name="標準 2 2 2 2 2 19 2 2 3" xfId="890"/>
    <cellStyle name="標準 2 2 2 2 2 19 2 2 4" xfId="891"/>
    <cellStyle name="標準 2 2 2 2 2 19 2 3" xfId="892"/>
    <cellStyle name="標準 2 2 2 2 2 19 2 4" xfId="893"/>
    <cellStyle name="標準 2 2 2 2 2 19 2 5" xfId="894"/>
    <cellStyle name="標準 2 2 2 2 2 19 3" xfId="895"/>
    <cellStyle name="標準 2 2 2 2 2 19 4" xfId="896"/>
    <cellStyle name="標準 2 2 2 2 2 19 5" xfId="897"/>
    <cellStyle name="標準 2 2 2 2 2 19 6" xfId="898"/>
    <cellStyle name="標準 2 2 2 2 2 2" xfId="899"/>
    <cellStyle name="標準 2 2 2 2 2 2 10" xfId="900"/>
    <cellStyle name="標準 2 2 2 2 2 2 11" xfId="901"/>
    <cellStyle name="標準 2 2 2 2 2 2 12" xfId="902"/>
    <cellStyle name="標準 2 2 2 2 2 2 13" xfId="903"/>
    <cellStyle name="標準 2 2 2 2 2 2 14" xfId="904"/>
    <cellStyle name="標準 2 2 2 2 2 2 15" xfId="905"/>
    <cellStyle name="標準 2 2 2 2 2 2 15 2" xfId="906"/>
    <cellStyle name="標準 2 2 2 2 2 2 15 2 2" xfId="907"/>
    <cellStyle name="標準 2 2 2 2 2 2 15 2 2 2" xfId="908"/>
    <cellStyle name="標準 2 2 2 2 2 2 15 2 2 3" xfId="909"/>
    <cellStyle name="標準 2 2 2 2 2 2 15 2 2 4" xfId="910"/>
    <cellStyle name="標準 2 2 2 2 2 2 15 2 3" xfId="911"/>
    <cellStyle name="標準 2 2 2 2 2 2 15 2 4" xfId="912"/>
    <cellStyle name="標準 2 2 2 2 2 2 15 2 5" xfId="913"/>
    <cellStyle name="標準 2 2 2 2 2 2 15 3" xfId="914"/>
    <cellStyle name="標準 2 2 2 2 2 2 15 4" xfId="915"/>
    <cellStyle name="標準 2 2 2 2 2 2 15 5" xfId="916"/>
    <cellStyle name="標準 2 2 2 2 2 2 15 6" xfId="917"/>
    <cellStyle name="標準 2 2 2 2 2 2 16" xfId="918"/>
    <cellStyle name="標準 2 2 2 2 2 2 16 2" xfId="919"/>
    <cellStyle name="標準 2 2 2 2 2 2 16 2 2" xfId="920"/>
    <cellStyle name="標準 2 2 2 2 2 2 16 2 2 2" xfId="921"/>
    <cellStyle name="標準 2 2 2 2 2 2 16 2 2 3" xfId="922"/>
    <cellStyle name="標準 2 2 2 2 2 2 16 2 2 4" xfId="923"/>
    <cellStyle name="標準 2 2 2 2 2 2 16 2 3" xfId="924"/>
    <cellStyle name="標準 2 2 2 2 2 2 16 2 4" xfId="925"/>
    <cellStyle name="標準 2 2 2 2 2 2 16 2 5" xfId="926"/>
    <cellStyle name="標準 2 2 2 2 2 2 16 3" xfId="927"/>
    <cellStyle name="標準 2 2 2 2 2 2 16 4" xfId="928"/>
    <cellStyle name="標準 2 2 2 2 2 2 16 5" xfId="929"/>
    <cellStyle name="標準 2 2 2 2 2 2 16 6" xfId="930"/>
    <cellStyle name="標準 2 2 2 2 2 2 17" xfId="931"/>
    <cellStyle name="標準 2 2 2 2 2 2 17 2" xfId="932"/>
    <cellStyle name="標準 2 2 2 2 2 2 17 2 2" xfId="933"/>
    <cellStyle name="標準 2 2 2 2 2 2 17 2 2 2" xfId="934"/>
    <cellStyle name="標準 2 2 2 2 2 2 17 2 2 3" xfId="935"/>
    <cellStyle name="標準 2 2 2 2 2 2 17 2 2 4" xfId="936"/>
    <cellStyle name="標準 2 2 2 2 2 2 17 2 3" xfId="937"/>
    <cellStyle name="標準 2 2 2 2 2 2 17 2 4" xfId="938"/>
    <cellStyle name="標準 2 2 2 2 2 2 17 2 5" xfId="939"/>
    <cellStyle name="標準 2 2 2 2 2 2 17 3" xfId="940"/>
    <cellStyle name="標準 2 2 2 2 2 2 17 4" xfId="941"/>
    <cellStyle name="標準 2 2 2 2 2 2 17 5" xfId="942"/>
    <cellStyle name="標準 2 2 2 2 2 2 17 6" xfId="943"/>
    <cellStyle name="標準 2 2 2 2 2 2 18" xfId="944"/>
    <cellStyle name="標準 2 2 2 2 2 2 18 2" xfId="945"/>
    <cellStyle name="標準 2 2 2 2 2 2 18 2 2" xfId="946"/>
    <cellStyle name="標準 2 2 2 2 2 2 18 2 3" xfId="947"/>
    <cellStyle name="標準 2 2 2 2 2 2 18 2 4" xfId="948"/>
    <cellStyle name="標準 2 2 2 2 2 2 18 3" xfId="949"/>
    <cellStyle name="標準 2 2 2 2 2 2 18 4" xfId="950"/>
    <cellStyle name="標準 2 2 2 2 2 2 18 5" xfId="951"/>
    <cellStyle name="標準 2 2 2 2 2 2 19" xfId="952"/>
    <cellStyle name="標準 2 2 2 2 2 2 2" xfId="953"/>
    <cellStyle name="標準 2 2 2 2 2 2 2 10" xfId="954"/>
    <cellStyle name="標準 2 2 2 2 2 2 2 11" xfId="955"/>
    <cellStyle name="標準 2 2 2 2 2 2 2 12" xfId="956"/>
    <cellStyle name="標準 2 2 2 2 2 2 2 13" xfId="957"/>
    <cellStyle name="標準 2 2 2 2 2 2 2 14" xfId="958"/>
    <cellStyle name="標準 2 2 2 2 2 2 2 15" xfId="959"/>
    <cellStyle name="標準 2 2 2 2 2 2 2 15 2" xfId="960"/>
    <cellStyle name="標準 2 2 2 2 2 2 2 15 2 2" xfId="961"/>
    <cellStyle name="標準 2 2 2 2 2 2 2 15 2 2 2" xfId="962"/>
    <cellStyle name="標準 2 2 2 2 2 2 2 15 2 2 3" xfId="963"/>
    <cellStyle name="標準 2 2 2 2 2 2 2 15 2 2 4" xfId="964"/>
    <cellStyle name="標準 2 2 2 2 2 2 2 15 2 3" xfId="965"/>
    <cellStyle name="標準 2 2 2 2 2 2 2 15 2 4" xfId="966"/>
    <cellStyle name="標準 2 2 2 2 2 2 2 15 2 5" xfId="967"/>
    <cellStyle name="標準 2 2 2 2 2 2 2 15 3" xfId="968"/>
    <cellStyle name="標準 2 2 2 2 2 2 2 15 4" xfId="969"/>
    <cellStyle name="標準 2 2 2 2 2 2 2 15 5" xfId="970"/>
    <cellStyle name="標準 2 2 2 2 2 2 2 15 6" xfId="971"/>
    <cellStyle name="標準 2 2 2 2 2 2 2 16" xfId="972"/>
    <cellStyle name="標準 2 2 2 2 2 2 2 16 2" xfId="973"/>
    <cellStyle name="標準 2 2 2 2 2 2 2 16 2 2" xfId="974"/>
    <cellStyle name="標準 2 2 2 2 2 2 2 16 2 2 2" xfId="975"/>
    <cellStyle name="標準 2 2 2 2 2 2 2 16 2 2 3" xfId="976"/>
    <cellStyle name="標準 2 2 2 2 2 2 2 16 2 2 4" xfId="977"/>
    <cellStyle name="標準 2 2 2 2 2 2 2 16 2 3" xfId="978"/>
    <cellStyle name="標準 2 2 2 2 2 2 2 16 2 4" xfId="979"/>
    <cellStyle name="標準 2 2 2 2 2 2 2 16 2 5" xfId="980"/>
    <cellStyle name="標準 2 2 2 2 2 2 2 16 3" xfId="981"/>
    <cellStyle name="標準 2 2 2 2 2 2 2 16 4" xfId="982"/>
    <cellStyle name="標準 2 2 2 2 2 2 2 16 5" xfId="983"/>
    <cellStyle name="標準 2 2 2 2 2 2 2 16 6" xfId="984"/>
    <cellStyle name="標準 2 2 2 2 2 2 2 17" xfId="985"/>
    <cellStyle name="標準 2 2 2 2 2 2 2 17 2" xfId="986"/>
    <cellStyle name="標準 2 2 2 2 2 2 2 17 2 2" xfId="987"/>
    <cellStyle name="標準 2 2 2 2 2 2 2 17 2 2 2" xfId="988"/>
    <cellStyle name="標準 2 2 2 2 2 2 2 17 2 2 3" xfId="989"/>
    <cellStyle name="標準 2 2 2 2 2 2 2 17 2 2 4" xfId="990"/>
    <cellStyle name="標準 2 2 2 2 2 2 2 17 2 3" xfId="991"/>
    <cellStyle name="標準 2 2 2 2 2 2 2 17 2 4" xfId="992"/>
    <cellStyle name="標準 2 2 2 2 2 2 2 17 2 5" xfId="993"/>
    <cellStyle name="標準 2 2 2 2 2 2 2 17 3" xfId="994"/>
    <cellStyle name="標準 2 2 2 2 2 2 2 17 4" xfId="995"/>
    <cellStyle name="標準 2 2 2 2 2 2 2 17 5" xfId="996"/>
    <cellStyle name="標準 2 2 2 2 2 2 2 17 6" xfId="997"/>
    <cellStyle name="標準 2 2 2 2 2 2 2 18" xfId="998"/>
    <cellStyle name="標準 2 2 2 2 2 2 2 18 2" xfId="999"/>
    <cellStyle name="標準 2 2 2 2 2 2 2 18 2 2" xfId="1000"/>
    <cellStyle name="標準 2 2 2 2 2 2 2 18 2 3" xfId="1001"/>
    <cellStyle name="標準 2 2 2 2 2 2 2 18 2 4" xfId="1002"/>
    <cellStyle name="標準 2 2 2 2 2 2 2 18 3" xfId="1003"/>
    <cellStyle name="標準 2 2 2 2 2 2 2 18 4" xfId="1004"/>
    <cellStyle name="標準 2 2 2 2 2 2 2 18 5" xfId="1005"/>
    <cellStyle name="標準 2 2 2 2 2 2 2 19" xfId="1006"/>
    <cellStyle name="標準 2 2 2 2 2 2 2 2" xfId="1007"/>
    <cellStyle name="標準 2 2 2 2 2 2 2 2 10" xfId="1008"/>
    <cellStyle name="標準 2 2 2 2 2 2 2 2 11" xfId="1009"/>
    <cellStyle name="標準 2 2 2 2 2 2 2 2 12" xfId="1010"/>
    <cellStyle name="標準 2 2 2 2 2 2 2 2 13" xfId="1011"/>
    <cellStyle name="標準 2 2 2 2 2 2 2 2 14" xfId="1012"/>
    <cellStyle name="標準 2 2 2 2 2 2 2 2 14 2" xfId="1013"/>
    <cellStyle name="標準 2 2 2 2 2 2 2 2 14 2 2" xfId="1014"/>
    <cellStyle name="標準 2 2 2 2 2 2 2 2 14 2 2 2" xfId="1015"/>
    <cellStyle name="標準 2 2 2 2 2 2 2 2 14 2 2 3" xfId="1016"/>
    <cellStyle name="標準 2 2 2 2 2 2 2 2 14 2 2 4" xfId="1017"/>
    <cellStyle name="標準 2 2 2 2 2 2 2 2 14 2 3" xfId="1018"/>
    <cellStyle name="標準 2 2 2 2 2 2 2 2 14 2 4" xfId="1019"/>
    <cellStyle name="標準 2 2 2 2 2 2 2 2 14 2 5" xfId="1020"/>
    <cellStyle name="標準 2 2 2 2 2 2 2 2 14 3" xfId="1021"/>
    <cellStyle name="標準 2 2 2 2 2 2 2 2 14 4" xfId="1022"/>
    <cellStyle name="標準 2 2 2 2 2 2 2 2 14 5" xfId="1023"/>
    <cellStyle name="標準 2 2 2 2 2 2 2 2 14 6" xfId="1024"/>
    <cellStyle name="標準 2 2 2 2 2 2 2 2 15" xfId="1025"/>
    <cellStyle name="標準 2 2 2 2 2 2 2 2 15 2" xfId="1026"/>
    <cellStyle name="標準 2 2 2 2 2 2 2 2 15 2 2" xfId="1027"/>
    <cellStyle name="標準 2 2 2 2 2 2 2 2 15 2 2 2" xfId="1028"/>
    <cellStyle name="標準 2 2 2 2 2 2 2 2 15 2 2 3" xfId="1029"/>
    <cellStyle name="標準 2 2 2 2 2 2 2 2 15 2 2 4" xfId="1030"/>
    <cellStyle name="標準 2 2 2 2 2 2 2 2 15 2 3" xfId="1031"/>
    <cellStyle name="標準 2 2 2 2 2 2 2 2 15 2 4" xfId="1032"/>
    <cellStyle name="標準 2 2 2 2 2 2 2 2 15 2 5" xfId="1033"/>
    <cellStyle name="標準 2 2 2 2 2 2 2 2 15 3" xfId="1034"/>
    <cellStyle name="標準 2 2 2 2 2 2 2 2 15 4" xfId="1035"/>
    <cellStyle name="標準 2 2 2 2 2 2 2 2 15 5" xfId="1036"/>
    <cellStyle name="標準 2 2 2 2 2 2 2 2 15 6" xfId="1037"/>
    <cellStyle name="標準 2 2 2 2 2 2 2 2 16" xfId="1038"/>
    <cellStyle name="標準 2 2 2 2 2 2 2 2 16 2" xfId="1039"/>
    <cellStyle name="標準 2 2 2 2 2 2 2 2 16 2 2" xfId="1040"/>
    <cellStyle name="標準 2 2 2 2 2 2 2 2 16 2 2 2" xfId="1041"/>
    <cellStyle name="標準 2 2 2 2 2 2 2 2 16 2 2 3" xfId="1042"/>
    <cellStyle name="標準 2 2 2 2 2 2 2 2 16 2 2 4" xfId="1043"/>
    <cellStyle name="標準 2 2 2 2 2 2 2 2 16 2 3" xfId="1044"/>
    <cellStyle name="標準 2 2 2 2 2 2 2 2 16 2 4" xfId="1045"/>
    <cellStyle name="標準 2 2 2 2 2 2 2 2 16 2 5" xfId="1046"/>
    <cellStyle name="標準 2 2 2 2 2 2 2 2 16 3" xfId="1047"/>
    <cellStyle name="標準 2 2 2 2 2 2 2 2 16 4" xfId="1048"/>
    <cellStyle name="標準 2 2 2 2 2 2 2 2 16 5" xfId="1049"/>
    <cellStyle name="標準 2 2 2 2 2 2 2 2 16 6" xfId="1050"/>
    <cellStyle name="標準 2 2 2 2 2 2 2 2 17" xfId="1051"/>
    <cellStyle name="標準 2 2 2 2 2 2 2 2 17 2" xfId="1052"/>
    <cellStyle name="標準 2 2 2 2 2 2 2 2 17 2 2" xfId="1053"/>
    <cellStyle name="標準 2 2 2 2 2 2 2 2 17 2 3" xfId="1054"/>
    <cellStyle name="標準 2 2 2 2 2 2 2 2 17 2 4" xfId="1055"/>
    <cellStyle name="標準 2 2 2 2 2 2 2 2 17 3" xfId="1056"/>
    <cellStyle name="標準 2 2 2 2 2 2 2 2 17 4" xfId="1057"/>
    <cellStyle name="標準 2 2 2 2 2 2 2 2 17 5" xfId="1058"/>
    <cellStyle name="標準 2 2 2 2 2 2 2 2 18" xfId="1059"/>
    <cellStyle name="標準 2 2 2 2 2 2 2 2 19" xfId="1060"/>
    <cellStyle name="標準 2 2 2 2 2 2 2 2 2" xfId="1061"/>
    <cellStyle name="標準 2 2 2 2 2 2 2 2 2 10" xfId="1062"/>
    <cellStyle name="標準 2 2 2 2 2 2 2 2 2 11" xfId="1063"/>
    <cellStyle name="標準 2 2 2 2 2 2 2 2 2 12" xfId="1064"/>
    <cellStyle name="標準 2 2 2 2 2 2 2 2 2 13" xfId="1065"/>
    <cellStyle name="標準 2 2 2 2 2 2 2 2 2 14" xfId="1066"/>
    <cellStyle name="標準 2 2 2 2 2 2 2 2 2 14 2" xfId="1067"/>
    <cellStyle name="標準 2 2 2 2 2 2 2 2 2 14 2 2" xfId="1068"/>
    <cellStyle name="標準 2 2 2 2 2 2 2 2 2 14 2 2 2" xfId="1069"/>
    <cellStyle name="標準 2 2 2 2 2 2 2 2 2 14 2 2 3" xfId="1070"/>
    <cellStyle name="標準 2 2 2 2 2 2 2 2 2 14 2 2 4" xfId="1071"/>
    <cellStyle name="標準 2 2 2 2 2 2 2 2 2 14 2 3" xfId="1072"/>
    <cellStyle name="標準 2 2 2 2 2 2 2 2 2 14 2 4" xfId="1073"/>
    <cellStyle name="標準 2 2 2 2 2 2 2 2 2 14 2 5" xfId="1074"/>
    <cellStyle name="標準 2 2 2 2 2 2 2 2 2 14 3" xfId="1075"/>
    <cellStyle name="標準 2 2 2 2 2 2 2 2 2 14 4" xfId="1076"/>
    <cellStyle name="標準 2 2 2 2 2 2 2 2 2 14 5" xfId="1077"/>
    <cellStyle name="標準 2 2 2 2 2 2 2 2 2 14 6" xfId="1078"/>
    <cellStyle name="標準 2 2 2 2 2 2 2 2 2 15" xfId="1079"/>
    <cellStyle name="標準 2 2 2 2 2 2 2 2 2 15 2" xfId="1080"/>
    <cellStyle name="標準 2 2 2 2 2 2 2 2 2 15 2 2" xfId="1081"/>
    <cellStyle name="標準 2 2 2 2 2 2 2 2 2 15 2 2 2" xfId="1082"/>
    <cellStyle name="標準 2 2 2 2 2 2 2 2 2 15 2 2 3" xfId="1083"/>
    <cellStyle name="標準 2 2 2 2 2 2 2 2 2 15 2 2 4" xfId="1084"/>
    <cellStyle name="標準 2 2 2 2 2 2 2 2 2 15 2 3" xfId="1085"/>
    <cellStyle name="標準 2 2 2 2 2 2 2 2 2 15 2 4" xfId="1086"/>
    <cellStyle name="標準 2 2 2 2 2 2 2 2 2 15 2 5" xfId="1087"/>
    <cellStyle name="標準 2 2 2 2 2 2 2 2 2 15 3" xfId="1088"/>
    <cellStyle name="標準 2 2 2 2 2 2 2 2 2 15 4" xfId="1089"/>
    <cellStyle name="標準 2 2 2 2 2 2 2 2 2 15 5" xfId="1090"/>
    <cellStyle name="標準 2 2 2 2 2 2 2 2 2 15 6" xfId="1091"/>
    <cellStyle name="標準 2 2 2 2 2 2 2 2 2 16" xfId="1092"/>
    <cellStyle name="標準 2 2 2 2 2 2 2 2 2 16 2" xfId="1093"/>
    <cellStyle name="標準 2 2 2 2 2 2 2 2 2 16 2 2" xfId="1094"/>
    <cellStyle name="標準 2 2 2 2 2 2 2 2 2 16 2 2 2" xfId="1095"/>
    <cellStyle name="標準 2 2 2 2 2 2 2 2 2 16 2 2 3" xfId="1096"/>
    <cellStyle name="標準 2 2 2 2 2 2 2 2 2 16 2 2 4" xfId="1097"/>
    <cellStyle name="標準 2 2 2 2 2 2 2 2 2 16 2 3" xfId="1098"/>
    <cellStyle name="標準 2 2 2 2 2 2 2 2 2 16 2 4" xfId="1099"/>
    <cellStyle name="標準 2 2 2 2 2 2 2 2 2 16 2 5" xfId="1100"/>
    <cellStyle name="標準 2 2 2 2 2 2 2 2 2 16 3" xfId="1101"/>
    <cellStyle name="標準 2 2 2 2 2 2 2 2 2 16 4" xfId="1102"/>
    <cellStyle name="標準 2 2 2 2 2 2 2 2 2 16 5" xfId="1103"/>
    <cellStyle name="標準 2 2 2 2 2 2 2 2 2 16 6" xfId="1104"/>
    <cellStyle name="標準 2 2 2 2 2 2 2 2 2 17" xfId="1105"/>
    <cellStyle name="標準 2 2 2 2 2 2 2 2 2 17 2" xfId="1106"/>
    <cellStyle name="標準 2 2 2 2 2 2 2 2 2 17 2 2" xfId="1107"/>
    <cellStyle name="標準 2 2 2 2 2 2 2 2 2 17 2 3" xfId="1108"/>
    <cellStyle name="標準 2 2 2 2 2 2 2 2 2 17 2 4" xfId="1109"/>
    <cellStyle name="標準 2 2 2 2 2 2 2 2 2 17 3" xfId="1110"/>
    <cellStyle name="標準 2 2 2 2 2 2 2 2 2 17 4" xfId="1111"/>
    <cellStyle name="標準 2 2 2 2 2 2 2 2 2 17 5" xfId="1112"/>
    <cellStyle name="標準 2 2 2 2 2 2 2 2 2 18" xfId="1113"/>
    <cellStyle name="標準 2 2 2 2 2 2 2 2 2 19" xfId="1114"/>
    <cellStyle name="標準 2 2 2 2 2 2 2 2 2 2" xfId="1115"/>
    <cellStyle name="標準 2 2 2 2 2 2 2 2 2 2 10" xfId="1116"/>
    <cellStyle name="標準 2 2 2 2 2 2 2 2 2 2 10 2" xfId="1117"/>
    <cellStyle name="標準 2 2 2 2 2 2 2 2 2 2 10 2 2" xfId="1118"/>
    <cellStyle name="標準 2 2 2 2 2 2 2 2 2 2 10 2 3" xfId="1119"/>
    <cellStyle name="標準 2 2 2 2 2 2 2 2 2 2 10 2 4" xfId="1120"/>
    <cellStyle name="標準 2 2 2 2 2 2 2 2 2 2 10 2 5" xfId="1121"/>
    <cellStyle name="標準 2 2 2 2 2 2 2 2 2 2 10 2 6" xfId="1122"/>
    <cellStyle name="標準 2 2 2 2 2 2 2 2 2 2 10 3" xfId="1123"/>
    <cellStyle name="標準 2 2 2 2 2 2 2 2 2 2 10 3 2" xfId="1124"/>
    <cellStyle name="標準 2 2 2 2 2 2 2 2 2 2 10 3 3" xfId="1125"/>
    <cellStyle name="標準 2 2 2 2 2 2 2 2 2 2 10 4" xfId="1126"/>
    <cellStyle name="標準 2 2 2 2 2 2 2 2 2 2 10 4 2" xfId="1127"/>
    <cellStyle name="標準 2 2 2 2 2 2 2 2 2 2 10 4 3" xfId="1128"/>
    <cellStyle name="標準 2 2 2 2 2 2 2 2 2 2 10 5" xfId="1129"/>
    <cellStyle name="標準 2 2 2 2 2 2 2 2 2 2 10 5 2" xfId="1130"/>
    <cellStyle name="標準 2 2 2 2 2 2 2 2 2 2 10 5 3" xfId="1131"/>
    <cellStyle name="標準 2 2 2 2 2 2 2 2 2 2 10 6" xfId="1132"/>
    <cellStyle name="標準 2 2 2 2 2 2 2 2 2 2 10 7" xfId="1133"/>
    <cellStyle name="標準 2 2 2 2 2 2 2 2 2 2 11" xfId="1134"/>
    <cellStyle name="標準 2 2 2 2 2 2 2 2 2 2 11 2" xfId="1135"/>
    <cellStyle name="標準 2 2 2 2 2 2 2 2 2 2 11 3" xfId="1136"/>
    <cellStyle name="標準 2 2 2 2 2 2 2 2 2 2 11 4" xfId="1137"/>
    <cellStyle name="標準 2 2 2 2 2 2 2 2 2 2 11 5" xfId="1138"/>
    <cellStyle name="標準 2 2 2 2 2 2 2 2 2 2 12" xfId="1139"/>
    <cellStyle name="標準 2 2 2 2 2 2 2 2 2 2 13" xfId="1140"/>
    <cellStyle name="標準 2 2 2 2 2 2 2 2 2 2 14" xfId="1141"/>
    <cellStyle name="標準 2 2 2 2 2 2 2 2 2 2 15" xfId="1142"/>
    <cellStyle name="標準 2 2 2 2 2 2 2 2 2 2 16" xfId="1143"/>
    <cellStyle name="標準 2 2 2 2 2 2 2 2 2 2 16 2" xfId="1144"/>
    <cellStyle name="標準 2 2 2 2 2 2 2 2 2 2 16 3" xfId="1145"/>
    <cellStyle name="標準 2 2 2 2 2 2 2 2 2 2 16 4" xfId="1146"/>
    <cellStyle name="標準 2 2 2 2 2 2 2 2 2 2 17" xfId="1147"/>
    <cellStyle name="標準 2 2 2 2 2 2 2 2 2 2 18" xfId="1148"/>
    <cellStyle name="標準 2 2 2 2 2 2 2 2 2 2 2" xfId="1149"/>
    <cellStyle name="標準 2 2 2 2 2 2 2 2 2 2 2 10" xfId="1150"/>
    <cellStyle name="標準 2 2 2 2 2 2 2 2 2 2 2 10 2" xfId="1151"/>
    <cellStyle name="標準 2 2 2 2 2 2 2 2 2 2 2 10 2 2" xfId="1152"/>
    <cellStyle name="標準 2 2 2 2 2 2 2 2 2 2 2 10 2 3" xfId="1153"/>
    <cellStyle name="標準 2 2 2 2 2 2 2 2 2 2 2 10 2 4" xfId="1154"/>
    <cellStyle name="標準 2 2 2 2 2 2 2 2 2 2 2 10 2 5" xfId="1155"/>
    <cellStyle name="標準 2 2 2 2 2 2 2 2 2 2 2 10 2 6" xfId="1156"/>
    <cellStyle name="標準 2 2 2 2 2 2 2 2 2 2 2 10 3" xfId="1157"/>
    <cellStyle name="標準 2 2 2 2 2 2 2 2 2 2 2 10 3 2" xfId="1158"/>
    <cellStyle name="標準 2 2 2 2 2 2 2 2 2 2 2 10 3 3" xfId="1159"/>
    <cellStyle name="標準 2 2 2 2 2 2 2 2 2 2 2 10 4" xfId="1160"/>
    <cellStyle name="標準 2 2 2 2 2 2 2 2 2 2 2 10 4 2" xfId="1161"/>
    <cellStyle name="標準 2 2 2 2 2 2 2 2 2 2 2 10 4 3" xfId="1162"/>
    <cellStyle name="標準 2 2 2 2 2 2 2 2 2 2 2 10 5" xfId="1163"/>
    <cellStyle name="標準 2 2 2 2 2 2 2 2 2 2 2 10 5 2" xfId="1164"/>
    <cellStyle name="標準 2 2 2 2 2 2 2 2 2 2 2 10 5 3" xfId="1165"/>
    <cellStyle name="標準 2 2 2 2 2 2 2 2 2 2 2 10 6" xfId="1166"/>
    <cellStyle name="標準 2 2 2 2 2 2 2 2 2 2 2 10 7" xfId="1167"/>
    <cellStyle name="標準 2 2 2 2 2 2 2 2 2 2 2 11" xfId="1168"/>
    <cellStyle name="標準 2 2 2 2 2 2 2 2 2 2 2 11 2" xfId="1169"/>
    <cellStyle name="標準 2 2 2 2 2 2 2 2 2 2 2 11 3" xfId="1170"/>
    <cellStyle name="標準 2 2 2 2 2 2 2 2 2 2 2 11 4" xfId="1171"/>
    <cellStyle name="標準 2 2 2 2 2 2 2 2 2 2 2 11 5" xfId="1172"/>
    <cellStyle name="標準 2 2 2 2 2 2 2 2 2 2 2 12" xfId="1173"/>
    <cellStyle name="標準 2 2 2 2 2 2 2 2 2 2 2 13" xfId="1174"/>
    <cellStyle name="標準 2 2 2 2 2 2 2 2 2 2 2 14" xfId="1175"/>
    <cellStyle name="標準 2 2 2 2 2 2 2 2 2 2 2 15" xfId="1176"/>
    <cellStyle name="標準 2 2 2 2 2 2 2 2 2 2 2 16" xfId="1177"/>
    <cellStyle name="標準 2 2 2 2 2 2 2 2 2 2 2 16 2" xfId="1178"/>
    <cellStyle name="標準 2 2 2 2 2 2 2 2 2 2 2 16 3" xfId="1179"/>
    <cellStyle name="標準 2 2 2 2 2 2 2 2 2 2 2 16 4" xfId="1180"/>
    <cellStyle name="標準 2 2 2 2 2 2 2 2 2 2 2 17" xfId="1181"/>
    <cellStyle name="標準 2 2 2 2 2 2 2 2 2 2 2 18" xfId="1182"/>
    <cellStyle name="標準 2 2 2 2 2 2 2 2 2 2 2 2" xfId="1183"/>
    <cellStyle name="標準 2 2 2 2 2 2 2 2 2 2 2 2 10" xfId="1184"/>
    <cellStyle name="標準 2 2 2 2 2 2 2 2 2 2 2 2 11" xfId="1185"/>
    <cellStyle name="標準 2 2 2 2 2 2 2 2 2 2 2 2 2" xfId="1186"/>
    <cellStyle name="標準 2 2 2 2 2 2 2 2 2 2 2 2 2 10" xfId="1187"/>
    <cellStyle name="標準 2 2 2 2 2 2 2 2 2 2 2 2 2 11" xfId="1188"/>
    <cellStyle name="標準 2 2 2 2 2 2 2 2 2 2 2 2 2 2" xfId="1189"/>
    <cellStyle name="標準 2 2 2 2 2 2 2 2 2 2 2 2 2 2 10" xfId="1190"/>
    <cellStyle name="標準 2 2 2 2 2 2 2 2 2 2 2 2 2 2 11" xfId="1191"/>
    <cellStyle name="標準 2 2 2 2 2 2 2 2 2 2 2 2 2 2 2" xfId="1192"/>
    <cellStyle name="標準 2 2 2 2 2 2 2 2 2 2 2 2 2 2 2 10" xfId="1193"/>
    <cellStyle name="標準 2 2 2 2 2 2 2 2 2 2 2 2 2 2 2 2" xfId="1194"/>
    <cellStyle name="標準 2 2 2 2 2 2 2 2 2 2 2 2 2 2 2 2 2" xfId="1195"/>
    <cellStyle name="標準 2 2 2 2 2 2 2 2 2 2 2 2 2 2 2 2 2 2" xfId="1196"/>
    <cellStyle name="標準 2 2 2 2 2 2 2 2 2 2 2 2 2 2 2 2 2 2 2" xfId="1197"/>
    <cellStyle name="標準 2 2 2 2 2 2 2 2 2 2 2 2 2 2 2 2 2 2 2 2" xfId="1198"/>
    <cellStyle name="標準 2 2 2 2 2 2 2 2 2 2 2 2 2 2 2 2 2 2 2 2 2" xfId="1199"/>
    <cellStyle name="標準 2 2 2 2 2 2 2 2 2 2 2 2 2 2 2 2 2 2 2 2 2 2" xfId="1200"/>
    <cellStyle name="標準 2 2 2 2 2 2 2 2 2 2 2 2 2 2 2 2 2 2 2 3" xfId="1201"/>
    <cellStyle name="標準 2 2 2 2 2 2 2 2 2 2 2 2 2 2 2 2 2 2 2 4" xfId="1202"/>
    <cellStyle name="標準 2 2 2 2 2 2 2 2 2 2 2 2 2 2 2 2 2 2 2 5" xfId="1203"/>
    <cellStyle name="標準 2 2 2 2 2 2 2 2 2 2 2 2 2 2 2 2 2 2 3" xfId="1204"/>
    <cellStyle name="標準 2 2 2 2 2 2 2 2 2 2 2 2 2 2 2 2 2 2 4" xfId="1205"/>
    <cellStyle name="標準 2 2 2 2 2 2 2 2 2 2 2 2 2 2 2 2 2 2 5" xfId="1206"/>
    <cellStyle name="標準 2 2 2 2 2 2 2 2 2 2 2 2 2 2 2 2 2 2 6" xfId="1207"/>
    <cellStyle name="標準 2 2 2 2 2 2 2 2 2 2 2 2 2 2 2 2 2 3" xfId="1208"/>
    <cellStyle name="標準 2 2 2 2 2 2 2 2 2 2 2 2 2 2 2 2 2 3 2" xfId="1209"/>
    <cellStyle name="標準 2 2 2 2 2 2 2 2 2 2 2 2 2 2 2 2 2 3 3" xfId="1210"/>
    <cellStyle name="標準 2 2 2 2 2 2 2 2 2 2 2 2 2 2 2 2 2 3 4" xfId="1211"/>
    <cellStyle name="標準 2 2 2 2 2 2 2 2 2 2 2 2 2 2 2 2 2 3 5" xfId="1212"/>
    <cellStyle name="標準 2 2 2 2 2 2 2 2 2 2 2 2 2 2 2 2 2 4" xfId="1213"/>
    <cellStyle name="標準 2 2 2 2 2 2 2 2 2 2 2 2 2 2 2 2 2 5" xfId="1214"/>
    <cellStyle name="標準 2 2 2 2 2 2 2 2 2 2 2 2 2 2 2 2 2 6" xfId="1215"/>
    <cellStyle name="標準 2 2 2 2 2 2 2 2 2 2 2 2 2 2 2 2 2 7" xfId="1216"/>
    <cellStyle name="標準 2 2 2 2 2 2 2 2 2 2 2 2 2 2 2 2 2 8" xfId="1217"/>
    <cellStyle name="標準 2 2 2 2 2 2 2 2 2 2 2 2 2 2 2 2 2 9" xfId="1218"/>
    <cellStyle name="標準 2 2 2 2 2 2 2 2 2 2 2 2 2 2 2 2 3" xfId="1219"/>
    <cellStyle name="標準 2 2 2 2 2 2 2 2 2 2 2 2 2 2 2 2 3 2" xfId="1220"/>
    <cellStyle name="標準 2 2 2 2 2 2 2 2 2 2 2 2 2 2 2 2 3 3" xfId="1221"/>
    <cellStyle name="標準 2 2 2 2 2 2 2 2 2 2 2 2 2 2 2 2 3 4" xfId="1222"/>
    <cellStyle name="標準 2 2 2 2 2 2 2 2 2 2 2 2 2 2 2 2 3 5" xfId="1223"/>
    <cellStyle name="標準 2 2 2 2 2 2 2 2 2 2 2 2 2 2 2 2 4" xfId="1224"/>
    <cellStyle name="標準 2 2 2 2 2 2 2 2 2 2 2 2 2 2 2 2 5" xfId="1225"/>
    <cellStyle name="標準 2 2 2 2 2 2 2 2 2 2 2 2 2 2 2 2 6" xfId="1226"/>
    <cellStyle name="標準 2 2 2 2 2 2 2 2 2 2 2 2 2 2 2 2 7" xfId="1227"/>
    <cellStyle name="標準 2 2 2 2 2 2 2 2 2 2 2 2 2 2 2 2 8" xfId="1228"/>
    <cellStyle name="標準 2 2 2 2 2 2 2 2 2 2 2 2 2 2 2 2 9" xfId="1229"/>
    <cellStyle name="標準 2 2 2 2 2 2 2 2 2 2 2 2 2 2 2 3" xfId="1230"/>
    <cellStyle name="標準 2 2 2 2 2 2 2 2 2 2 2 2 2 2 2 4" xfId="1231"/>
    <cellStyle name="標準 2 2 2 2 2 2 2 2 2 2 2 2 2 2 2 4 2" xfId="1232"/>
    <cellStyle name="標準 2 2 2 2 2 2 2 2 2 2 2 2 2 2 2 4 3" xfId="1233"/>
    <cellStyle name="標準 2 2 2 2 2 2 2 2 2 2 2 2 2 2 2 4 4" xfId="1234"/>
    <cellStyle name="標準 2 2 2 2 2 2 2 2 2 2 2 2 2 2 2 4 5" xfId="1235"/>
    <cellStyle name="標準 2 2 2 2 2 2 2 2 2 2 2 2 2 2 2 5" xfId="1236"/>
    <cellStyle name="標準 2 2 2 2 2 2 2 2 2 2 2 2 2 2 2 6" xfId="1237"/>
    <cellStyle name="標準 2 2 2 2 2 2 2 2 2 2 2 2 2 2 2 7" xfId="1238"/>
    <cellStyle name="標準 2 2 2 2 2 2 2 2 2 2 2 2 2 2 2 8" xfId="1239"/>
    <cellStyle name="標準 2 2 2 2 2 2 2 2 2 2 2 2 2 2 2 9" xfId="1240"/>
    <cellStyle name="標準 2 2 2 2 2 2 2 2 2 2 2 2 2 2 3" xfId="1241"/>
    <cellStyle name="標準 2 2 2 2 2 2 2 2 2 2 2 2 2 2 3 2" xfId="1242"/>
    <cellStyle name="標準 2 2 2 2 2 2 2 2 2 2 2 2 2 2 4" xfId="1243"/>
    <cellStyle name="標準 2 2 2 2 2 2 2 2 2 2 2 2 2 2 4 2" xfId="1244"/>
    <cellStyle name="標準 2 2 2 2 2 2 2 2 2 2 2 2 2 2 4 2 2" xfId="1245"/>
    <cellStyle name="標準 2 2 2 2 2 2 2 2 2 2 2 2 2 2 4 2 3" xfId="1246"/>
    <cellStyle name="標準 2 2 2 2 2 2 2 2 2 2 2 2 2 2 4 2 4" xfId="1247"/>
    <cellStyle name="標準 2 2 2 2 2 2 2 2 2 2 2 2 2 2 4 2 5" xfId="1248"/>
    <cellStyle name="標準 2 2 2 2 2 2 2 2 2 2 2 2 2 2 4 2 6" xfId="1249"/>
    <cellStyle name="標準 2 2 2 2 2 2 2 2 2 2 2 2 2 2 4 3" xfId="1250"/>
    <cellStyle name="標準 2 2 2 2 2 2 2 2 2 2 2 2 2 2 4 3 2" xfId="1251"/>
    <cellStyle name="標準 2 2 2 2 2 2 2 2 2 2 2 2 2 2 4 3 3" xfId="1252"/>
    <cellStyle name="標準 2 2 2 2 2 2 2 2 2 2 2 2 2 2 4 4" xfId="1253"/>
    <cellStyle name="標準 2 2 2 2 2 2 2 2 2 2 2 2 2 2 4 4 2" xfId="1254"/>
    <cellStyle name="標準 2 2 2 2 2 2 2 2 2 2 2 2 2 2 4 4 3" xfId="1255"/>
    <cellStyle name="標準 2 2 2 2 2 2 2 2 2 2 2 2 2 2 4 5" xfId="1256"/>
    <cellStyle name="標準 2 2 2 2 2 2 2 2 2 2 2 2 2 2 4 5 2" xfId="1257"/>
    <cellStyle name="標準 2 2 2 2 2 2 2 2 2 2 2 2 2 2 4 5 3" xfId="1258"/>
    <cellStyle name="標準 2 2 2 2 2 2 2 2 2 2 2 2 2 2 4 6" xfId="1259"/>
    <cellStyle name="標準 2 2 2 2 2 2 2 2 2 2 2 2 2 2 4 7" xfId="1260"/>
    <cellStyle name="標準 2 2 2 2 2 2 2 2 2 2 2 2 2 2 5" xfId="1261"/>
    <cellStyle name="標準 2 2 2 2 2 2 2 2 2 2 2 2 2 2 5 2" xfId="1262"/>
    <cellStyle name="標準 2 2 2 2 2 2 2 2 2 2 2 2 2 2 5 3" xfId="1263"/>
    <cellStyle name="標準 2 2 2 2 2 2 2 2 2 2 2 2 2 2 5 4" xfId="1264"/>
    <cellStyle name="標準 2 2 2 2 2 2 2 2 2 2 2 2 2 2 5 5" xfId="1265"/>
    <cellStyle name="標準 2 2 2 2 2 2 2 2 2 2 2 2 2 2 6" xfId="1266"/>
    <cellStyle name="標準 2 2 2 2 2 2 2 2 2 2 2 2 2 2 7" xfId="1267"/>
    <cellStyle name="標準 2 2 2 2 2 2 2 2 2 2 2 2 2 2 8" xfId="1268"/>
    <cellStyle name="標準 2 2 2 2 2 2 2 2 2 2 2 2 2 2 9" xfId="1269"/>
    <cellStyle name="標準 2 2 2 2 2 2 2 2 2 2 2 2 2 3" xfId="1270"/>
    <cellStyle name="標準 2 2 2 2 2 2 2 2 2 2 2 2 2 3 2" xfId="1271"/>
    <cellStyle name="標準 2 2 2 2 2 2 2 2 2 2 2 2 2 3 2 2" xfId="1272"/>
    <cellStyle name="標準 2 2 2 2 2 2 2 2 2 2 2 2 2 3 2 2 2" xfId="1273"/>
    <cellStyle name="標準 2 2 2 2 2 2 2 2 2 2 2 2 2 3 2 2 2 2" xfId="1274"/>
    <cellStyle name="標準 2 2 2 2 2 2 2 2 2 2 2 2 2 3 2 2 2 3" xfId="1275"/>
    <cellStyle name="標準 2 2 2 2 2 2 2 2 2 2 2 2 2 3 2 2 2 4" xfId="1276"/>
    <cellStyle name="標準 2 2 2 2 2 2 2 2 2 2 2 2 2 3 2 2 2 5" xfId="1277"/>
    <cellStyle name="標準 2 2 2 2 2 2 2 2 2 2 2 2 2 3 2 2 2 6" xfId="1278"/>
    <cellStyle name="標準 2 2 2 2 2 2 2 2 2 2 2 2 2 3 2 2 3" xfId="1279"/>
    <cellStyle name="標準 2 2 2 2 2 2 2 2 2 2 2 2 2 3 2 2 3 2" xfId="1280"/>
    <cellStyle name="標準 2 2 2 2 2 2 2 2 2 2 2 2 2 3 2 2 3 3" xfId="1281"/>
    <cellStyle name="標準 2 2 2 2 2 2 2 2 2 2 2 2 2 3 2 2 4" xfId="1282"/>
    <cellStyle name="標準 2 2 2 2 2 2 2 2 2 2 2 2 2 3 2 2 4 2" xfId="1283"/>
    <cellStyle name="標準 2 2 2 2 2 2 2 2 2 2 2 2 2 3 2 2 4 3" xfId="1284"/>
    <cellStyle name="標準 2 2 2 2 2 2 2 2 2 2 2 2 2 3 2 2 5" xfId="1285"/>
    <cellStyle name="標準 2 2 2 2 2 2 2 2 2 2 2 2 2 3 2 2 5 2" xfId="1286"/>
    <cellStyle name="標準 2 2 2 2 2 2 2 2 2 2 2 2 2 3 2 2 5 3" xfId="1287"/>
    <cellStyle name="標準 2 2 2 2 2 2 2 2 2 2 2 2 2 3 2 2 6" xfId="1288"/>
    <cellStyle name="標準 2 2 2 2 2 2 2 2 2 2 2 2 2 3 2 2 7" xfId="1289"/>
    <cellStyle name="標準 2 2 2 2 2 2 2 2 2 2 2 2 2 3 2 3" xfId="1290"/>
    <cellStyle name="標準 2 2 2 2 2 2 2 2 2 2 2 2 2 3 2 3 2" xfId="1291"/>
    <cellStyle name="標準 2 2 2 2 2 2 2 2 2 2 2 2 2 3 2 3 3" xfId="1292"/>
    <cellStyle name="標準 2 2 2 2 2 2 2 2 2 2 2 2 2 3 2 4" xfId="1293"/>
    <cellStyle name="標準 2 2 2 2 2 2 2 2 2 2 2 2 2 3 2 4 2" xfId="1294"/>
    <cellStyle name="標準 2 2 2 2 2 2 2 2 2 2 2 2 2 3 2 4 3" xfId="1295"/>
    <cellStyle name="標準 2 2 2 2 2 2 2 2 2 2 2 2 2 3 2 5" xfId="1296"/>
    <cellStyle name="標準 2 2 2 2 2 2 2 2 2 2 2 2 2 3 2 5 2" xfId="1297"/>
    <cellStyle name="標準 2 2 2 2 2 2 2 2 2 2 2 2 2 3 2 5 3" xfId="1298"/>
    <cellStyle name="標準 2 2 2 2 2 2 2 2 2 2 2 2 2 3 2 6" xfId="1299"/>
    <cellStyle name="標準 2 2 2 2 2 2 2 2 2 2 2 2 2 3 2 6 2" xfId="1300"/>
    <cellStyle name="標準 2 2 2 2 2 2 2 2 2 2 2 2 2 3 2 6 3" xfId="1301"/>
    <cellStyle name="標準 2 2 2 2 2 2 2 2 2 2 2 2 2 3 3" xfId="1302"/>
    <cellStyle name="標準 2 2 2 2 2 2 2 2 2 2 2 2 2 3 3 2" xfId="1303"/>
    <cellStyle name="標準 2 2 2 2 2 2 2 2 2 2 2 2 2 3 3 3" xfId="1304"/>
    <cellStyle name="標準 2 2 2 2 2 2 2 2 2 2 2 2 2 3 3 4" xfId="1305"/>
    <cellStyle name="標準 2 2 2 2 2 2 2 2 2 2 2 2 2 3 3 5" xfId="1306"/>
    <cellStyle name="標準 2 2 2 2 2 2 2 2 2 2 2 2 2 3 3 6" xfId="1307"/>
    <cellStyle name="標準 2 2 2 2 2 2 2 2 2 2 2 2 2 3 4" xfId="1308"/>
    <cellStyle name="標準 2 2 2 2 2 2 2 2 2 2 2 2 2 3 4 2" xfId="1309"/>
    <cellStyle name="標準 2 2 2 2 2 2 2 2 2 2 2 2 2 3 4 3" xfId="1310"/>
    <cellStyle name="標準 2 2 2 2 2 2 2 2 2 2 2 2 2 3 5" xfId="1311"/>
    <cellStyle name="標準 2 2 2 2 2 2 2 2 2 2 2 2 2 3 5 2" xfId="1312"/>
    <cellStyle name="標準 2 2 2 2 2 2 2 2 2 2 2 2 2 3 5 3" xfId="1313"/>
    <cellStyle name="標準 2 2 2 2 2 2 2 2 2 2 2 2 2 3 6" xfId="1314"/>
    <cellStyle name="標準 2 2 2 2 2 2 2 2 2 2 2 2 2 3 6 2" xfId="1315"/>
    <cellStyle name="標準 2 2 2 2 2 2 2 2 2 2 2 2 2 3 6 3" xfId="1316"/>
    <cellStyle name="標準 2 2 2 2 2 2 2 2 2 2 2 2 2 3 7" xfId="1317"/>
    <cellStyle name="標準 2 2 2 2 2 2 2 2 2 2 2 2 2 4" xfId="1318"/>
    <cellStyle name="標準 2 2 2 2 2 2 2 2 2 2 2 2 2 4 2" xfId="1319"/>
    <cellStyle name="標準 2 2 2 2 2 2 2 2 2 2 2 2 2 4 2 2" xfId="1320"/>
    <cellStyle name="標準 2 2 2 2 2 2 2 2 2 2 2 2 2 4 2 3" xfId="1321"/>
    <cellStyle name="標準 2 2 2 2 2 2 2 2 2 2 2 2 2 4 2 4" xfId="1322"/>
    <cellStyle name="標準 2 2 2 2 2 2 2 2 2 2 2 2 2 4 2 5" xfId="1323"/>
    <cellStyle name="標準 2 2 2 2 2 2 2 2 2 2 2 2 2 4 2 6" xfId="1324"/>
    <cellStyle name="標準 2 2 2 2 2 2 2 2 2 2 2 2 2 4 3" xfId="1325"/>
    <cellStyle name="標準 2 2 2 2 2 2 2 2 2 2 2 2 2 4 3 2" xfId="1326"/>
    <cellStyle name="標準 2 2 2 2 2 2 2 2 2 2 2 2 2 4 3 3" xfId="1327"/>
    <cellStyle name="標準 2 2 2 2 2 2 2 2 2 2 2 2 2 4 4" xfId="1328"/>
    <cellStyle name="標準 2 2 2 2 2 2 2 2 2 2 2 2 2 4 4 2" xfId="1329"/>
    <cellStyle name="標準 2 2 2 2 2 2 2 2 2 2 2 2 2 4 4 3" xfId="1330"/>
    <cellStyle name="標準 2 2 2 2 2 2 2 2 2 2 2 2 2 4 5" xfId="1331"/>
    <cellStyle name="標準 2 2 2 2 2 2 2 2 2 2 2 2 2 4 5 2" xfId="1332"/>
    <cellStyle name="標準 2 2 2 2 2 2 2 2 2 2 2 2 2 4 5 3" xfId="1333"/>
    <cellStyle name="標準 2 2 2 2 2 2 2 2 2 2 2 2 2 4 6" xfId="1334"/>
    <cellStyle name="標準 2 2 2 2 2 2 2 2 2 2 2 2 2 4 7" xfId="1335"/>
    <cellStyle name="標準 2 2 2 2 2 2 2 2 2 2 2 2 2 5" xfId="1336"/>
    <cellStyle name="標準 2 2 2 2 2 2 2 2 2 2 2 2 2 5 2" xfId="1337"/>
    <cellStyle name="標準 2 2 2 2 2 2 2 2 2 2 2 2 2 5 3" xfId="1338"/>
    <cellStyle name="標準 2 2 2 2 2 2 2 2 2 2 2 2 2 5 4" xfId="1339"/>
    <cellStyle name="標準 2 2 2 2 2 2 2 2 2 2 2 2 2 5 5" xfId="1340"/>
    <cellStyle name="標準 2 2 2 2 2 2 2 2 2 2 2 2 2 6" xfId="1341"/>
    <cellStyle name="標準 2 2 2 2 2 2 2 2 2 2 2 2 2 7" xfId="1342"/>
    <cellStyle name="標準 2 2 2 2 2 2 2 2 2 2 2 2 2 7 2" xfId="1343"/>
    <cellStyle name="標準 2 2 2 2 2 2 2 2 2 2 2 2 2 7 3" xfId="1344"/>
    <cellStyle name="標準 2 2 2 2 2 2 2 2 2 2 2 2 2 7 4" xfId="1345"/>
    <cellStyle name="標準 2 2 2 2 2 2 2 2 2 2 2 2 2 8" xfId="1346"/>
    <cellStyle name="標準 2 2 2 2 2 2 2 2 2 2 2 2 2 9" xfId="1347"/>
    <cellStyle name="標準 2 2 2 2 2 2 2 2 2 2 2 2 3" xfId="1348"/>
    <cellStyle name="標準 2 2 2 2 2 2 2 2 2 2 2 2 3 2" xfId="1349"/>
    <cellStyle name="標準 2 2 2 2 2 2 2 2 2 2 2 2 3 2 2" xfId="1350"/>
    <cellStyle name="標準 2 2 2 2 2 2 2 2 2 2 2 2 3 2 2 2" xfId="1351"/>
    <cellStyle name="標準 2 2 2 2 2 2 2 2 2 2 2 2 3 2 2 2 2" xfId="1352"/>
    <cellStyle name="標準 2 2 2 2 2 2 2 2 2 2 2 2 3 2 2 2 3" xfId="1353"/>
    <cellStyle name="標準 2 2 2 2 2 2 2 2 2 2 2 2 3 2 2 2 4" xfId="1354"/>
    <cellStyle name="標準 2 2 2 2 2 2 2 2 2 2 2 2 3 2 2 2 5" xfId="1355"/>
    <cellStyle name="標準 2 2 2 2 2 2 2 2 2 2 2 2 3 2 2 2 6" xfId="1356"/>
    <cellStyle name="標準 2 2 2 2 2 2 2 2 2 2 2 2 3 2 2 3" xfId="1357"/>
    <cellStyle name="標準 2 2 2 2 2 2 2 2 2 2 2 2 3 2 2 3 2" xfId="1358"/>
    <cellStyle name="標準 2 2 2 2 2 2 2 2 2 2 2 2 3 2 2 3 3" xfId="1359"/>
    <cellStyle name="標準 2 2 2 2 2 2 2 2 2 2 2 2 3 2 2 4" xfId="1360"/>
    <cellStyle name="標準 2 2 2 2 2 2 2 2 2 2 2 2 3 2 2 4 2" xfId="1361"/>
    <cellStyle name="標準 2 2 2 2 2 2 2 2 2 2 2 2 3 2 2 4 3" xfId="1362"/>
    <cellStyle name="標準 2 2 2 2 2 2 2 2 2 2 2 2 3 2 2 5" xfId="1363"/>
    <cellStyle name="標準 2 2 2 2 2 2 2 2 2 2 2 2 3 2 2 5 2" xfId="1364"/>
    <cellStyle name="標準 2 2 2 2 2 2 2 2 2 2 2 2 3 2 2 5 3" xfId="1365"/>
    <cellStyle name="標準 2 2 2 2 2 2 2 2 2 2 2 2 3 2 2 6" xfId="1366"/>
    <cellStyle name="標準 2 2 2 2 2 2 2 2 2 2 2 2 3 2 2 7" xfId="1367"/>
    <cellStyle name="標準 2 2 2 2 2 2 2 2 2 2 2 2 3 2 3" xfId="1368"/>
    <cellStyle name="標準 2 2 2 2 2 2 2 2 2 2 2 2 3 2 3 2" xfId="1369"/>
    <cellStyle name="標準 2 2 2 2 2 2 2 2 2 2 2 2 3 2 3 3" xfId="1370"/>
    <cellStyle name="標準 2 2 2 2 2 2 2 2 2 2 2 2 3 2 4" xfId="1371"/>
    <cellStyle name="標準 2 2 2 2 2 2 2 2 2 2 2 2 3 2 4 2" xfId="1372"/>
    <cellStyle name="標準 2 2 2 2 2 2 2 2 2 2 2 2 3 2 4 3" xfId="1373"/>
    <cellStyle name="標準 2 2 2 2 2 2 2 2 2 2 2 2 3 2 5" xfId="1374"/>
    <cellStyle name="標準 2 2 2 2 2 2 2 2 2 2 2 2 3 2 5 2" xfId="1375"/>
    <cellStyle name="標準 2 2 2 2 2 2 2 2 2 2 2 2 3 2 5 3" xfId="1376"/>
    <cellStyle name="標準 2 2 2 2 2 2 2 2 2 2 2 2 3 2 6" xfId="1377"/>
    <cellStyle name="標準 2 2 2 2 2 2 2 2 2 2 2 2 3 2 6 2" xfId="1378"/>
    <cellStyle name="標準 2 2 2 2 2 2 2 2 2 2 2 2 3 2 6 3" xfId="1379"/>
    <cellStyle name="標準 2 2 2 2 2 2 2 2 2 2 2 2 3 3" xfId="1380"/>
    <cellStyle name="標準 2 2 2 2 2 2 2 2 2 2 2 2 3 3 2" xfId="1381"/>
    <cellStyle name="標準 2 2 2 2 2 2 2 2 2 2 2 2 3 3 3" xfId="1382"/>
    <cellStyle name="標準 2 2 2 2 2 2 2 2 2 2 2 2 3 3 4" xfId="1383"/>
    <cellStyle name="標準 2 2 2 2 2 2 2 2 2 2 2 2 3 3 5" xfId="1384"/>
    <cellStyle name="標準 2 2 2 2 2 2 2 2 2 2 2 2 3 3 6" xfId="1385"/>
    <cellStyle name="標準 2 2 2 2 2 2 2 2 2 2 2 2 3 4" xfId="1386"/>
    <cellStyle name="標準 2 2 2 2 2 2 2 2 2 2 2 2 3 4 2" xfId="1387"/>
    <cellStyle name="標準 2 2 2 2 2 2 2 2 2 2 2 2 3 4 3" xfId="1388"/>
    <cellStyle name="標準 2 2 2 2 2 2 2 2 2 2 2 2 3 5" xfId="1389"/>
    <cellStyle name="標準 2 2 2 2 2 2 2 2 2 2 2 2 3 5 2" xfId="1390"/>
    <cellStyle name="標準 2 2 2 2 2 2 2 2 2 2 2 2 3 5 3" xfId="1391"/>
    <cellStyle name="標準 2 2 2 2 2 2 2 2 2 2 2 2 3 6" xfId="1392"/>
    <cellStyle name="標準 2 2 2 2 2 2 2 2 2 2 2 2 3 6 2" xfId="1393"/>
    <cellStyle name="標準 2 2 2 2 2 2 2 2 2 2 2 2 3 6 3" xfId="1394"/>
    <cellStyle name="標準 2 2 2 2 2 2 2 2 2 2 2 2 3 7" xfId="1395"/>
    <cellStyle name="標準 2 2 2 2 2 2 2 2 2 2 2 2 4" xfId="1396"/>
    <cellStyle name="標準 2 2 2 2 2 2 2 2 2 2 2 2 4 2" xfId="1397"/>
    <cellStyle name="標準 2 2 2 2 2 2 2 2 2 2 2 2 4 2 2" xfId="1398"/>
    <cellStyle name="標準 2 2 2 2 2 2 2 2 2 2 2 2 4 2 3" xfId="1399"/>
    <cellStyle name="標準 2 2 2 2 2 2 2 2 2 2 2 2 4 2 4" xfId="1400"/>
    <cellStyle name="標準 2 2 2 2 2 2 2 2 2 2 2 2 4 2 5" xfId="1401"/>
    <cellStyle name="標準 2 2 2 2 2 2 2 2 2 2 2 2 4 2 6" xfId="1402"/>
    <cellStyle name="標準 2 2 2 2 2 2 2 2 2 2 2 2 4 3" xfId="1403"/>
    <cellStyle name="標準 2 2 2 2 2 2 2 2 2 2 2 2 4 3 2" xfId="1404"/>
    <cellStyle name="標準 2 2 2 2 2 2 2 2 2 2 2 2 4 3 3" xfId="1405"/>
    <cellStyle name="標準 2 2 2 2 2 2 2 2 2 2 2 2 4 4" xfId="1406"/>
    <cellStyle name="標準 2 2 2 2 2 2 2 2 2 2 2 2 4 4 2" xfId="1407"/>
    <cellStyle name="標準 2 2 2 2 2 2 2 2 2 2 2 2 4 4 3" xfId="1408"/>
    <cellStyle name="標準 2 2 2 2 2 2 2 2 2 2 2 2 4 5" xfId="1409"/>
    <cellStyle name="標準 2 2 2 2 2 2 2 2 2 2 2 2 4 5 2" xfId="1410"/>
    <cellStyle name="標準 2 2 2 2 2 2 2 2 2 2 2 2 4 5 3" xfId="1411"/>
    <cellStyle name="標準 2 2 2 2 2 2 2 2 2 2 2 2 4 6" xfId="1412"/>
    <cellStyle name="標準 2 2 2 2 2 2 2 2 2 2 2 2 4 7" xfId="1413"/>
    <cellStyle name="標準 2 2 2 2 2 2 2 2 2 2 2 2 5" xfId="1414"/>
    <cellStyle name="標準 2 2 2 2 2 2 2 2 2 2 2 2 5 2" xfId="1415"/>
    <cellStyle name="標準 2 2 2 2 2 2 2 2 2 2 2 2 5 3" xfId="1416"/>
    <cellStyle name="標準 2 2 2 2 2 2 2 2 2 2 2 2 5 4" xfId="1417"/>
    <cellStyle name="標準 2 2 2 2 2 2 2 2 2 2 2 2 5 5" xfId="1418"/>
    <cellStyle name="標準 2 2 2 2 2 2 2 2 2 2 2 2 6" xfId="1419"/>
    <cellStyle name="標準 2 2 2 2 2 2 2 2 2 2 2 2 7" xfId="1420"/>
    <cellStyle name="標準 2 2 2 2 2 2 2 2 2 2 2 2 7 2" xfId="1421"/>
    <cellStyle name="標準 2 2 2 2 2 2 2 2 2 2 2 2 7 3" xfId="1422"/>
    <cellStyle name="標準 2 2 2 2 2 2 2 2 2 2 2 2 7 4" xfId="1423"/>
    <cellStyle name="標準 2 2 2 2 2 2 2 2 2 2 2 2 8" xfId="1424"/>
    <cellStyle name="標準 2 2 2 2 2 2 2 2 2 2 2 2 9" xfId="1425"/>
    <cellStyle name="標準 2 2 2 2 2 2 2 2 2 2 2 3" xfId="1426"/>
    <cellStyle name="標準 2 2 2 2 2 2 2 2 2 2 2 4" xfId="1427"/>
    <cellStyle name="標準 2 2 2 2 2 2 2 2 2 2 2 5" xfId="1428"/>
    <cellStyle name="標準 2 2 2 2 2 2 2 2 2 2 2 6" xfId="1429"/>
    <cellStyle name="標準 2 2 2 2 2 2 2 2 2 2 2 6 2" xfId="1430"/>
    <cellStyle name="標準 2 2 2 2 2 2 2 2 2 2 2 7" xfId="1431"/>
    <cellStyle name="標準 2 2 2 2 2 2 2 2 2 2 2 8" xfId="1432"/>
    <cellStyle name="標準 2 2 2 2 2 2 2 2 2 2 2 9" xfId="1433"/>
    <cellStyle name="標準 2 2 2 2 2 2 2 2 2 2 2 9 2" xfId="1434"/>
    <cellStyle name="標準 2 2 2 2 2 2 2 2 2 2 2 9 2 2" xfId="1435"/>
    <cellStyle name="標準 2 2 2 2 2 2 2 2 2 2 2 9 2 2 2" xfId="1436"/>
    <cellStyle name="標準 2 2 2 2 2 2 2 2 2 2 2 9 2 2 2 2" xfId="1437"/>
    <cellStyle name="標準 2 2 2 2 2 2 2 2 2 2 2 9 2 2 2 3" xfId="1438"/>
    <cellStyle name="標準 2 2 2 2 2 2 2 2 2 2 2 9 2 2 2 4" xfId="1439"/>
    <cellStyle name="標準 2 2 2 2 2 2 2 2 2 2 2 9 2 2 2 5" xfId="1440"/>
    <cellStyle name="標準 2 2 2 2 2 2 2 2 2 2 2 9 2 2 2 6" xfId="1441"/>
    <cellStyle name="標準 2 2 2 2 2 2 2 2 2 2 2 9 2 2 3" xfId="1442"/>
    <cellStyle name="標準 2 2 2 2 2 2 2 2 2 2 2 9 2 2 3 2" xfId="1443"/>
    <cellStyle name="標準 2 2 2 2 2 2 2 2 2 2 2 9 2 2 3 3" xfId="1444"/>
    <cellStyle name="標準 2 2 2 2 2 2 2 2 2 2 2 9 2 2 4" xfId="1445"/>
    <cellStyle name="標準 2 2 2 2 2 2 2 2 2 2 2 9 2 2 4 2" xfId="1446"/>
    <cellStyle name="標準 2 2 2 2 2 2 2 2 2 2 2 9 2 2 4 3" xfId="1447"/>
    <cellStyle name="標準 2 2 2 2 2 2 2 2 2 2 2 9 2 2 5" xfId="1448"/>
    <cellStyle name="標準 2 2 2 2 2 2 2 2 2 2 2 9 2 2 5 2" xfId="1449"/>
    <cellStyle name="標準 2 2 2 2 2 2 2 2 2 2 2 9 2 2 5 3" xfId="1450"/>
    <cellStyle name="標準 2 2 2 2 2 2 2 2 2 2 2 9 2 2 6" xfId="1451"/>
    <cellStyle name="標準 2 2 2 2 2 2 2 2 2 2 2 9 2 2 7" xfId="1452"/>
    <cellStyle name="標準 2 2 2 2 2 2 2 2 2 2 2 9 2 3" xfId="1453"/>
    <cellStyle name="標準 2 2 2 2 2 2 2 2 2 2 2 9 2 3 2" xfId="1454"/>
    <cellStyle name="標準 2 2 2 2 2 2 2 2 2 2 2 9 2 3 3" xfId="1455"/>
    <cellStyle name="標準 2 2 2 2 2 2 2 2 2 2 2 9 2 4" xfId="1456"/>
    <cellStyle name="標準 2 2 2 2 2 2 2 2 2 2 2 9 2 4 2" xfId="1457"/>
    <cellStyle name="標準 2 2 2 2 2 2 2 2 2 2 2 9 2 4 3" xfId="1458"/>
    <cellStyle name="標準 2 2 2 2 2 2 2 2 2 2 2 9 2 5" xfId="1459"/>
    <cellStyle name="標準 2 2 2 2 2 2 2 2 2 2 2 9 2 5 2" xfId="1460"/>
    <cellStyle name="標準 2 2 2 2 2 2 2 2 2 2 2 9 2 5 3" xfId="1461"/>
    <cellStyle name="標準 2 2 2 2 2 2 2 2 2 2 2 9 2 6" xfId="1462"/>
    <cellStyle name="標準 2 2 2 2 2 2 2 2 2 2 2 9 2 6 2" xfId="1463"/>
    <cellStyle name="標準 2 2 2 2 2 2 2 2 2 2 2 9 2 6 3" xfId="1464"/>
    <cellStyle name="標準 2 2 2 2 2 2 2 2 2 2 2 9 3" xfId="1465"/>
    <cellStyle name="標準 2 2 2 2 2 2 2 2 2 2 2 9 3 2" xfId="1466"/>
    <cellStyle name="標準 2 2 2 2 2 2 2 2 2 2 2 9 3 3" xfId="1467"/>
    <cellStyle name="標準 2 2 2 2 2 2 2 2 2 2 2 9 3 4" xfId="1468"/>
    <cellStyle name="標準 2 2 2 2 2 2 2 2 2 2 2 9 3 5" xfId="1469"/>
    <cellStyle name="標準 2 2 2 2 2 2 2 2 2 2 2 9 3 6" xfId="1470"/>
    <cellStyle name="標準 2 2 2 2 2 2 2 2 2 2 2 9 4" xfId="1471"/>
    <cellStyle name="標準 2 2 2 2 2 2 2 2 2 2 2 9 4 2" xfId="1472"/>
    <cellStyle name="標準 2 2 2 2 2 2 2 2 2 2 2 9 4 3" xfId="1473"/>
    <cellStyle name="標準 2 2 2 2 2 2 2 2 2 2 2 9 5" xfId="1474"/>
    <cellStyle name="標準 2 2 2 2 2 2 2 2 2 2 2 9 5 2" xfId="1475"/>
    <cellStyle name="標準 2 2 2 2 2 2 2 2 2 2 2 9 5 3" xfId="1476"/>
    <cellStyle name="標準 2 2 2 2 2 2 2 2 2 2 2 9 6" xfId="1477"/>
    <cellStyle name="標準 2 2 2 2 2 2 2 2 2 2 2 9 6 2" xfId="1478"/>
    <cellStyle name="標準 2 2 2 2 2 2 2 2 2 2 2 9 6 3" xfId="1479"/>
    <cellStyle name="標準 2 2 2 2 2 2 2 2 2 2 2 9 7" xfId="1480"/>
    <cellStyle name="標準 2 2 2 2 2 2 2 2 2 2 3" xfId="1481"/>
    <cellStyle name="標準 2 2 2 2 2 2 2 2 2 2 3 2" xfId="1482"/>
    <cellStyle name="標準 2 2 2 2 2 2 2 2 2 2 3 2 2" xfId="1483"/>
    <cellStyle name="標準 2 2 2 2 2 2 2 2 2 2 3 2 3" xfId="1484"/>
    <cellStyle name="標準 2 2 2 2 2 2 2 2 2 2 3 3" xfId="1485"/>
    <cellStyle name="標準 2 2 2 2 2 2 2 2 2 2 3 4" xfId="1486"/>
    <cellStyle name="標準 2 2 2 2 2 2 2 2 2 2 4" xfId="1487"/>
    <cellStyle name="標準 2 2 2 2 2 2 2 2 2 2 4 2" xfId="1488"/>
    <cellStyle name="標準 2 2 2 2 2 2 2 2 2 2 4 2 2" xfId="1489"/>
    <cellStyle name="標準 2 2 2 2 2 2 2 2 2 2 4 2 3" xfId="1490"/>
    <cellStyle name="標準 2 2 2 2 2 2 2 2 2 2 4 3" xfId="1491"/>
    <cellStyle name="標準 2 2 2 2 2 2 2 2 2 2 5" xfId="1492"/>
    <cellStyle name="標準 2 2 2 2 2 2 2 2 2 2 5 2" xfId="1493"/>
    <cellStyle name="標準 2 2 2 2 2 2 2 2 2 2 5 2 2" xfId="1494"/>
    <cellStyle name="標準 2 2 2 2 2 2 2 2 2 2 5 2 2 2" xfId="1495"/>
    <cellStyle name="標準 2 2 2 2 2 2 2 2 2 2 5 2 2 3" xfId="1496"/>
    <cellStyle name="標準 2 2 2 2 2 2 2 2 2 2 5 2 2 4" xfId="1497"/>
    <cellStyle name="標準 2 2 2 2 2 2 2 2 2 2 5 2 3" xfId="1498"/>
    <cellStyle name="標準 2 2 2 2 2 2 2 2 2 2 5 2 4" xfId="1499"/>
    <cellStyle name="標準 2 2 2 2 2 2 2 2 2 2 5 2 5" xfId="1500"/>
    <cellStyle name="標準 2 2 2 2 2 2 2 2 2 2 5 3" xfId="1501"/>
    <cellStyle name="標準 2 2 2 2 2 2 2 2 2 2 5 4" xfId="1502"/>
    <cellStyle name="標準 2 2 2 2 2 2 2 2 2 2 5 5" xfId="1503"/>
    <cellStyle name="標準 2 2 2 2 2 2 2 2 2 2 5 6" xfId="1504"/>
    <cellStyle name="標準 2 2 2 2 2 2 2 2 2 2 6" xfId="1505"/>
    <cellStyle name="標準 2 2 2 2 2 2 2 2 2 2 6 2" xfId="1506"/>
    <cellStyle name="標準 2 2 2 2 2 2 2 2 2 2 6 2 2" xfId="1507"/>
    <cellStyle name="標準 2 2 2 2 2 2 2 2 2 2 6 2 3" xfId="1508"/>
    <cellStyle name="標準 2 2 2 2 2 2 2 2 2 2 6 2 4" xfId="1509"/>
    <cellStyle name="標準 2 2 2 2 2 2 2 2 2 2 6 3" xfId="1510"/>
    <cellStyle name="標準 2 2 2 2 2 2 2 2 2 2 6 4" xfId="1511"/>
    <cellStyle name="標準 2 2 2 2 2 2 2 2 2 2 6 5" xfId="1512"/>
    <cellStyle name="標準 2 2 2 2 2 2 2 2 2 2 7" xfId="1513"/>
    <cellStyle name="標準 2 2 2 2 2 2 2 2 2 2 8" xfId="1514"/>
    <cellStyle name="標準 2 2 2 2 2 2 2 2 2 2 9" xfId="1515"/>
    <cellStyle name="標準 2 2 2 2 2 2 2 2 2 2 9 2" xfId="1516"/>
    <cellStyle name="標準 2 2 2 2 2 2 2 2 2 2 9 2 2" xfId="1517"/>
    <cellStyle name="標準 2 2 2 2 2 2 2 2 2 2 9 2 2 2" xfId="1518"/>
    <cellStyle name="標準 2 2 2 2 2 2 2 2 2 2 9 2 2 2 2" xfId="1519"/>
    <cellStyle name="標準 2 2 2 2 2 2 2 2 2 2 9 2 2 2 3" xfId="1520"/>
    <cellStyle name="標準 2 2 2 2 2 2 2 2 2 2 9 2 2 2 4" xfId="1521"/>
    <cellStyle name="標準 2 2 2 2 2 2 2 2 2 2 9 2 2 2 5" xfId="1522"/>
    <cellStyle name="標準 2 2 2 2 2 2 2 2 2 2 9 2 2 2 6" xfId="1523"/>
    <cellStyle name="標準 2 2 2 2 2 2 2 2 2 2 9 2 2 3" xfId="1524"/>
    <cellStyle name="標準 2 2 2 2 2 2 2 2 2 2 9 2 2 3 2" xfId="1525"/>
    <cellStyle name="標準 2 2 2 2 2 2 2 2 2 2 9 2 2 3 3" xfId="1526"/>
    <cellStyle name="標準 2 2 2 2 2 2 2 2 2 2 9 2 2 4" xfId="1527"/>
    <cellStyle name="標準 2 2 2 2 2 2 2 2 2 2 9 2 2 4 2" xfId="1528"/>
    <cellStyle name="標準 2 2 2 2 2 2 2 2 2 2 9 2 2 4 3" xfId="1529"/>
    <cellStyle name="標準 2 2 2 2 2 2 2 2 2 2 9 2 2 5" xfId="1530"/>
    <cellStyle name="標準 2 2 2 2 2 2 2 2 2 2 9 2 2 5 2" xfId="1531"/>
    <cellStyle name="標準 2 2 2 2 2 2 2 2 2 2 9 2 2 5 3" xfId="1532"/>
    <cellStyle name="標準 2 2 2 2 2 2 2 2 2 2 9 2 2 6" xfId="1533"/>
    <cellStyle name="標準 2 2 2 2 2 2 2 2 2 2 9 2 2 7" xfId="1534"/>
    <cellStyle name="標準 2 2 2 2 2 2 2 2 2 2 9 2 3" xfId="1535"/>
    <cellStyle name="標準 2 2 2 2 2 2 2 2 2 2 9 2 3 2" xfId="1536"/>
    <cellStyle name="標準 2 2 2 2 2 2 2 2 2 2 9 2 3 3" xfId="1537"/>
    <cellStyle name="標準 2 2 2 2 2 2 2 2 2 2 9 2 4" xfId="1538"/>
    <cellStyle name="標準 2 2 2 2 2 2 2 2 2 2 9 2 4 2" xfId="1539"/>
    <cellStyle name="標準 2 2 2 2 2 2 2 2 2 2 9 2 4 3" xfId="1540"/>
    <cellStyle name="標準 2 2 2 2 2 2 2 2 2 2 9 2 5" xfId="1541"/>
    <cellStyle name="標準 2 2 2 2 2 2 2 2 2 2 9 2 5 2" xfId="1542"/>
    <cellStyle name="標準 2 2 2 2 2 2 2 2 2 2 9 2 5 3" xfId="1543"/>
    <cellStyle name="標準 2 2 2 2 2 2 2 2 2 2 9 2 6" xfId="1544"/>
    <cellStyle name="標準 2 2 2 2 2 2 2 2 2 2 9 2 6 2" xfId="1545"/>
    <cellStyle name="標準 2 2 2 2 2 2 2 2 2 2 9 2 6 3" xfId="1546"/>
    <cellStyle name="標準 2 2 2 2 2 2 2 2 2 2 9 3" xfId="1547"/>
    <cellStyle name="標準 2 2 2 2 2 2 2 2 2 2 9 3 2" xfId="1548"/>
    <cellStyle name="標準 2 2 2 2 2 2 2 2 2 2 9 3 3" xfId="1549"/>
    <cellStyle name="標準 2 2 2 2 2 2 2 2 2 2 9 3 4" xfId="1550"/>
    <cellStyle name="標準 2 2 2 2 2 2 2 2 2 2 9 3 5" xfId="1551"/>
    <cellStyle name="標準 2 2 2 2 2 2 2 2 2 2 9 3 6" xfId="1552"/>
    <cellStyle name="標準 2 2 2 2 2 2 2 2 2 2 9 4" xfId="1553"/>
    <cellStyle name="標準 2 2 2 2 2 2 2 2 2 2 9 4 2" xfId="1554"/>
    <cellStyle name="標準 2 2 2 2 2 2 2 2 2 2 9 4 3" xfId="1555"/>
    <cellStyle name="標準 2 2 2 2 2 2 2 2 2 2 9 5" xfId="1556"/>
    <cellStyle name="標準 2 2 2 2 2 2 2 2 2 2 9 5 2" xfId="1557"/>
    <cellStyle name="標準 2 2 2 2 2 2 2 2 2 2 9 5 3" xfId="1558"/>
    <cellStyle name="標準 2 2 2 2 2 2 2 2 2 2 9 6" xfId="1559"/>
    <cellStyle name="標準 2 2 2 2 2 2 2 2 2 2 9 6 2" xfId="1560"/>
    <cellStyle name="標準 2 2 2 2 2 2 2 2 2 2 9 6 3" xfId="1561"/>
    <cellStyle name="標準 2 2 2 2 2 2 2 2 2 2 9 7" xfId="1562"/>
    <cellStyle name="標準 2 2 2 2 2 2 2 2 2 20" xfId="1563"/>
    <cellStyle name="標準 2 2 2 2 2 2 2 2 2 20 2" xfId="1564"/>
    <cellStyle name="標準 2 2 2 2 2 2 2 2 2 20 2 2" xfId="1565"/>
    <cellStyle name="標準 2 2 2 2 2 2 2 2 2 20 2 2 2" xfId="1566"/>
    <cellStyle name="標準 2 2 2 2 2 2 2 2 2 20 2 2 2 2" xfId="1567"/>
    <cellStyle name="標準 2 2 2 2 2 2 2 2 2 20 2 2 2 3" xfId="1568"/>
    <cellStyle name="標準 2 2 2 2 2 2 2 2 2 20 2 2 2 4" xfId="1569"/>
    <cellStyle name="標準 2 2 2 2 2 2 2 2 2 20 2 2 2 5" xfId="1570"/>
    <cellStyle name="標準 2 2 2 2 2 2 2 2 2 20 2 2 2 6" xfId="1571"/>
    <cellStyle name="標準 2 2 2 2 2 2 2 2 2 20 2 2 3" xfId="1572"/>
    <cellStyle name="標準 2 2 2 2 2 2 2 2 2 20 2 2 3 2" xfId="1573"/>
    <cellStyle name="標準 2 2 2 2 2 2 2 2 2 20 2 2 3 3" xfId="1574"/>
    <cellStyle name="標準 2 2 2 2 2 2 2 2 2 20 2 2 4" xfId="1575"/>
    <cellStyle name="標準 2 2 2 2 2 2 2 2 2 20 2 2 4 2" xfId="1576"/>
    <cellStyle name="標準 2 2 2 2 2 2 2 2 2 20 2 2 4 3" xfId="1577"/>
    <cellStyle name="標準 2 2 2 2 2 2 2 2 2 20 2 2 5" xfId="1578"/>
    <cellStyle name="標準 2 2 2 2 2 2 2 2 2 20 2 2 5 2" xfId="1579"/>
    <cellStyle name="標準 2 2 2 2 2 2 2 2 2 20 2 2 5 3" xfId="1580"/>
    <cellStyle name="標準 2 2 2 2 2 2 2 2 2 20 2 2 6" xfId="1581"/>
    <cellStyle name="標準 2 2 2 2 2 2 2 2 2 20 2 2 7" xfId="1582"/>
    <cellStyle name="標準 2 2 2 2 2 2 2 2 2 20 2 3" xfId="1583"/>
    <cellStyle name="標準 2 2 2 2 2 2 2 2 2 20 2 3 2" xfId="1584"/>
    <cellStyle name="標準 2 2 2 2 2 2 2 2 2 20 2 3 3" xfId="1585"/>
    <cellStyle name="標準 2 2 2 2 2 2 2 2 2 20 2 4" xfId="1586"/>
    <cellStyle name="標準 2 2 2 2 2 2 2 2 2 20 2 4 2" xfId="1587"/>
    <cellStyle name="標準 2 2 2 2 2 2 2 2 2 20 2 4 3" xfId="1588"/>
    <cellStyle name="標準 2 2 2 2 2 2 2 2 2 20 2 5" xfId="1589"/>
    <cellStyle name="標準 2 2 2 2 2 2 2 2 2 20 2 5 2" xfId="1590"/>
    <cellStyle name="標準 2 2 2 2 2 2 2 2 2 20 2 5 3" xfId="1591"/>
    <cellStyle name="標準 2 2 2 2 2 2 2 2 2 20 2 6" xfId="1592"/>
    <cellStyle name="標準 2 2 2 2 2 2 2 2 2 20 2 6 2" xfId="1593"/>
    <cellStyle name="標準 2 2 2 2 2 2 2 2 2 20 2 6 3" xfId="1594"/>
    <cellStyle name="標準 2 2 2 2 2 2 2 2 2 20 3" xfId="1595"/>
    <cellStyle name="標準 2 2 2 2 2 2 2 2 2 20 3 2" xfId="1596"/>
    <cellStyle name="標準 2 2 2 2 2 2 2 2 2 20 3 3" xfId="1597"/>
    <cellStyle name="標準 2 2 2 2 2 2 2 2 2 20 3 4" xfId="1598"/>
    <cellStyle name="標準 2 2 2 2 2 2 2 2 2 20 3 5" xfId="1599"/>
    <cellStyle name="標準 2 2 2 2 2 2 2 2 2 20 3 6" xfId="1600"/>
    <cellStyle name="標準 2 2 2 2 2 2 2 2 2 20 4" xfId="1601"/>
    <cellStyle name="標準 2 2 2 2 2 2 2 2 2 20 4 2" xfId="1602"/>
    <cellStyle name="標準 2 2 2 2 2 2 2 2 2 20 4 3" xfId="1603"/>
    <cellStyle name="標準 2 2 2 2 2 2 2 2 2 20 5" xfId="1604"/>
    <cellStyle name="標準 2 2 2 2 2 2 2 2 2 20 5 2" xfId="1605"/>
    <cellStyle name="標準 2 2 2 2 2 2 2 2 2 20 5 3" xfId="1606"/>
    <cellStyle name="標準 2 2 2 2 2 2 2 2 2 20 6" xfId="1607"/>
    <cellStyle name="標準 2 2 2 2 2 2 2 2 2 20 6 2" xfId="1608"/>
    <cellStyle name="標準 2 2 2 2 2 2 2 2 2 20 6 3" xfId="1609"/>
    <cellStyle name="標準 2 2 2 2 2 2 2 2 2 20 7" xfId="1610"/>
    <cellStyle name="標準 2 2 2 2 2 2 2 2 2 21" xfId="1611"/>
    <cellStyle name="標準 2 2 2 2 2 2 2 2 2 21 2" xfId="1612"/>
    <cellStyle name="標準 2 2 2 2 2 2 2 2 2 21 2 2" xfId="1613"/>
    <cellStyle name="標準 2 2 2 2 2 2 2 2 2 21 2 3" xfId="1614"/>
    <cellStyle name="標準 2 2 2 2 2 2 2 2 2 21 2 4" xfId="1615"/>
    <cellStyle name="標準 2 2 2 2 2 2 2 2 2 21 2 5" xfId="1616"/>
    <cellStyle name="標準 2 2 2 2 2 2 2 2 2 21 2 6" xfId="1617"/>
    <cellStyle name="標準 2 2 2 2 2 2 2 2 2 21 3" xfId="1618"/>
    <cellStyle name="標準 2 2 2 2 2 2 2 2 2 21 3 2" xfId="1619"/>
    <cellStyle name="標準 2 2 2 2 2 2 2 2 2 21 3 3" xfId="1620"/>
    <cellStyle name="標準 2 2 2 2 2 2 2 2 2 21 4" xfId="1621"/>
    <cellStyle name="標準 2 2 2 2 2 2 2 2 2 21 4 2" xfId="1622"/>
    <cellStyle name="標準 2 2 2 2 2 2 2 2 2 21 4 3" xfId="1623"/>
    <cellStyle name="標準 2 2 2 2 2 2 2 2 2 21 5" xfId="1624"/>
    <cellStyle name="標準 2 2 2 2 2 2 2 2 2 21 5 2" xfId="1625"/>
    <cellStyle name="標準 2 2 2 2 2 2 2 2 2 21 5 3" xfId="1626"/>
    <cellStyle name="標準 2 2 2 2 2 2 2 2 2 21 6" xfId="1627"/>
    <cellStyle name="標準 2 2 2 2 2 2 2 2 2 21 7" xfId="1628"/>
    <cellStyle name="標準 2 2 2 2 2 2 2 2 2 22" xfId="1629"/>
    <cellStyle name="標準 2 2 2 2 2 2 2 2 2 22 2" xfId="1630"/>
    <cellStyle name="標準 2 2 2 2 2 2 2 2 2 22 3" xfId="1631"/>
    <cellStyle name="標準 2 2 2 2 2 2 2 2 2 22 4" xfId="1632"/>
    <cellStyle name="標準 2 2 2 2 2 2 2 2 2 22 5" xfId="1633"/>
    <cellStyle name="標準 2 2 2 2 2 2 2 2 2 23" xfId="1634"/>
    <cellStyle name="標準 2 2 2 2 2 2 2 2 2 24" xfId="1635"/>
    <cellStyle name="標準 2 2 2 2 2 2 2 2 2 25" xfId="1636"/>
    <cellStyle name="標準 2 2 2 2 2 2 2 2 2 26" xfId="1637"/>
    <cellStyle name="標準 2 2 2 2 2 2 2 2 2 27" xfId="1638"/>
    <cellStyle name="標準 2 2 2 2 2 2 2 2 2 28" xfId="1639"/>
    <cellStyle name="標準 2 2 2 2 2 2 2 2 2 29" xfId="1640"/>
    <cellStyle name="標準 2 2 2 2 2 2 2 2 2 3" xfId="1641"/>
    <cellStyle name="標準 2 2 2 2 2 2 2 2 2 3 2" xfId="1642"/>
    <cellStyle name="標準 2 2 2 2 2 2 2 2 2 3 2 2" xfId="1643"/>
    <cellStyle name="標準 2 2 2 2 2 2 2 2 2 3 2 2 2" xfId="1644"/>
    <cellStyle name="標準 2 2 2 2 2 2 2 2 2 3 2 2 3" xfId="1645"/>
    <cellStyle name="標準 2 2 2 2 2 2 2 2 2 3 2 2 4" xfId="1646"/>
    <cellStyle name="標準 2 2 2 2 2 2 2 2 2 3 2 3" xfId="1647"/>
    <cellStyle name="標準 2 2 2 2 2 2 2 2 2 3 2 4" xfId="1648"/>
    <cellStyle name="標準 2 2 2 2 2 2 2 2 2 3 2 5" xfId="1649"/>
    <cellStyle name="標準 2 2 2 2 2 2 2 2 2 3 3" xfId="1650"/>
    <cellStyle name="標準 2 2 2 2 2 2 2 2 2 3 4" xfId="1651"/>
    <cellStyle name="標準 2 2 2 2 2 2 2 2 2 3 4 2" xfId="1652"/>
    <cellStyle name="標準 2 2 2 2 2 2 2 2 2 3 5" xfId="1653"/>
    <cellStyle name="標準 2 2 2 2 2 2 2 2 2 3 6" xfId="1654"/>
    <cellStyle name="標準 2 2 2 2 2 2 2 2 2 3 7" xfId="1655"/>
    <cellStyle name="標準 2 2 2 2 2 2 2 2 2 30" xfId="1656"/>
    <cellStyle name="標準 2 2 2 2 2 2 2 2 2 30 2" xfId="1657"/>
    <cellStyle name="標準 2 2 2 2 2 2 2 2 2 30 3" xfId="1658"/>
    <cellStyle name="標準 2 2 2 2 2 2 2 2 2 30 4" xfId="1659"/>
    <cellStyle name="標準 2 2 2 2 2 2 2 2 2 31" xfId="1660"/>
    <cellStyle name="標準 2 2 2 2 2 2 2 2 2 32" xfId="1661"/>
    <cellStyle name="標準 2 2 2 2 2 2 2 2 2 4" xfId="1662"/>
    <cellStyle name="標準 2 2 2 2 2 2 2 2 2 4 2" xfId="1663"/>
    <cellStyle name="標準 2 2 2 2 2 2 2 2 2 4 2 2" xfId="1664"/>
    <cellStyle name="標準 2 2 2 2 2 2 2 2 2 4 2 2 2" xfId="1665"/>
    <cellStyle name="標準 2 2 2 2 2 2 2 2 2 4 2 2 3" xfId="1666"/>
    <cellStyle name="標準 2 2 2 2 2 2 2 2 2 4 2 2 4" xfId="1667"/>
    <cellStyle name="標準 2 2 2 2 2 2 2 2 2 4 2 3" xfId="1668"/>
    <cellStyle name="標準 2 2 2 2 2 2 2 2 2 4 2 4" xfId="1669"/>
    <cellStyle name="標準 2 2 2 2 2 2 2 2 2 4 2 5" xfId="1670"/>
    <cellStyle name="標準 2 2 2 2 2 2 2 2 2 4 3" xfId="1671"/>
    <cellStyle name="標準 2 2 2 2 2 2 2 2 2 4 4" xfId="1672"/>
    <cellStyle name="標準 2 2 2 2 2 2 2 2 2 4 5" xfId="1673"/>
    <cellStyle name="標準 2 2 2 2 2 2 2 2 2 4 6" xfId="1674"/>
    <cellStyle name="標準 2 2 2 2 2 2 2 2 2 4 7" xfId="1675"/>
    <cellStyle name="標準 2 2 2 2 2 2 2 2 2 4 8" xfId="1676"/>
    <cellStyle name="標準 2 2 2 2 2 2 2 2 2 5" xfId="1677"/>
    <cellStyle name="標準 2 2 2 2 2 2 2 2 2 6" xfId="1678"/>
    <cellStyle name="標準 2 2 2 2 2 2 2 2 2 6 2" xfId="1679"/>
    <cellStyle name="標準 2 2 2 2 2 2 2 2 2 7" xfId="1680"/>
    <cellStyle name="標準 2 2 2 2 2 2 2 2 2 8" xfId="1681"/>
    <cellStyle name="標準 2 2 2 2 2 2 2 2 2 9" xfId="1682"/>
    <cellStyle name="標準 2 2 2 2 2 2 2 2 20" xfId="1683"/>
    <cellStyle name="標準 2 2 2 2 2 2 2 2 20 2" xfId="1684"/>
    <cellStyle name="標準 2 2 2 2 2 2 2 2 20 2 2" xfId="1685"/>
    <cellStyle name="標準 2 2 2 2 2 2 2 2 20 2 2 2" xfId="1686"/>
    <cellStyle name="標準 2 2 2 2 2 2 2 2 20 2 2 2 2" xfId="1687"/>
    <cellStyle name="標準 2 2 2 2 2 2 2 2 20 2 2 2 3" xfId="1688"/>
    <cellStyle name="標準 2 2 2 2 2 2 2 2 20 2 2 2 4" xfId="1689"/>
    <cellStyle name="標準 2 2 2 2 2 2 2 2 20 2 2 2 5" xfId="1690"/>
    <cellStyle name="標準 2 2 2 2 2 2 2 2 20 2 2 2 6" xfId="1691"/>
    <cellStyle name="標準 2 2 2 2 2 2 2 2 20 2 2 3" xfId="1692"/>
    <cellStyle name="標準 2 2 2 2 2 2 2 2 20 2 2 3 2" xfId="1693"/>
    <cellStyle name="標準 2 2 2 2 2 2 2 2 20 2 2 3 3" xfId="1694"/>
    <cellStyle name="標準 2 2 2 2 2 2 2 2 20 2 2 4" xfId="1695"/>
    <cellStyle name="標準 2 2 2 2 2 2 2 2 20 2 2 4 2" xfId="1696"/>
    <cellStyle name="標準 2 2 2 2 2 2 2 2 20 2 2 4 3" xfId="1697"/>
    <cellStyle name="標準 2 2 2 2 2 2 2 2 20 2 2 5" xfId="1698"/>
    <cellStyle name="標準 2 2 2 2 2 2 2 2 20 2 2 5 2" xfId="1699"/>
    <cellStyle name="標準 2 2 2 2 2 2 2 2 20 2 2 5 3" xfId="1700"/>
    <cellStyle name="標準 2 2 2 2 2 2 2 2 20 2 2 6" xfId="1701"/>
    <cellStyle name="標準 2 2 2 2 2 2 2 2 20 2 2 7" xfId="1702"/>
    <cellStyle name="標準 2 2 2 2 2 2 2 2 20 2 3" xfId="1703"/>
    <cellStyle name="標準 2 2 2 2 2 2 2 2 20 2 3 2" xfId="1704"/>
    <cellStyle name="標準 2 2 2 2 2 2 2 2 20 2 3 3" xfId="1705"/>
    <cellStyle name="標準 2 2 2 2 2 2 2 2 20 2 4" xfId="1706"/>
    <cellStyle name="標準 2 2 2 2 2 2 2 2 20 2 4 2" xfId="1707"/>
    <cellStyle name="標準 2 2 2 2 2 2 2 2 20 2 4 3" xfId="1708"/>
    <cellStyle name="標準 2 2 2 2 2 2 2 2 20 2 5" xfId="1709"/>
    <cellStyle name="標準 2 2 2 2 2 2 2 2 20 2 5 2" xfId="1710"/>
    <cellStyle name="標準 2 2 2 2 2 2 2 2 20 2 5 3" xfId="1711"/>
    <cellStyle name="標準 2 2 2 2 2 2 2 2 20 2 6" xfId="1712"/>
    <cellStyle name="標準 2 2 2 2 2 2 2 2 20 2 6 2" xfId="1713"/>
    <cellStyle name="標準 2 2 2 2 2 2 2 2 20 2 6 3" xfId="1714"/>
    <cellStyle name="標準 2 2 2 2 2 2 2 2 20 3" xfId="1715"/>
    <cellStyle name="標準 2 2 2 2 2 2 2 2 20 3 2" xfId="1716"/>
    <cellStyle name="標準 2 2 2 2 2 2 2 2 20 3 3" xfId="1717"/>
    <cellStyle name="標準 2 2 2 2 2 2 2 2 20 3 4" xfId="1718"/>
    <cellStyle name="標準 2 2 2 2 2 2 2 2 20 3 5" xfId="1719"/>
    <cellStyle name="標準 2 2 2 2 2 2 2 2 20 3 6" xfId="1720"/>
    <cellStyle name="標準 2 2 2 2 2 2 2 2 20 4" xfId="1721"/>
    <cellStyle name="標準 2 2 2 2 2 2 2 2 20 4 2" xfId="1722"/>
    <cellStyle name="標準 2 2 2 2 2 2 2 2 20 4 3" xfId="1723"/>
    <cellStyle name="標準 2 2 2 2 2 2 2 2 20 5" xfId="1724"/>
    <cellStyle name="標準 2 2 2 2 2 2 2 2 20 5 2" xfId="1725"/>
    <cellStyle name="標準 2 2 2 2 2 2 2 2 20 5 3" xfId="1726"/>
    <cellStyle name="標準 2 2 2 2 2 2 2 2 20 6" xfId="1727"/>
    <cellStyle name="標準 2 2 2 2 2 2 2 2 20 6 2" xfId="1728"/>
    <cellStyle name="標準 2 2 2 2 2 2 2 2 20 6 3" xfId="1729"/>
    <cellStyle name="標準 2 2 2 2 2 2 2 2 20 7" xfId="1730"/>
    <cellStyle name="標準 2 2 2 2 2 2 2 2 21" xfId="1731"/>
    <cellStyle name="標準 2 2 2 2 2 2 2 2 21 2" xfId="1732"/>
    <cellStyle name="標準 2 2 2 2 2 2 2 2 21 2 2" xfId="1733"/>
    <cellStyle name="標準 2 2 2 2 2 2 2 2 21 2 3" xfId="1734"/>
    <cellStyle name="標準 2 2 2 2 2 2 2 2 21 2 4" xfId="1735"/>
    <cellStyle name="標準 2 2 2 2 2 2 2 2 21 2 5" xfId="1736"/>
    <cellStyle name="標準 2 2 2 2 2 2 2 2 21 2 6" xfId="1737"/>
    <cellStyle name="標準 2 2 2 2 2 2 2 2 21 3" xfId="1738"/>
    <cellStyle name="標準 2 2 2 2 2 2 2 2 21 3 2" xfId="1739"/>
    <cellStyle name="標準 2 2 2 2 2 2 2 2 21 3 3" xfId="1740"/>
    <cellStyle name="標準 2 2 2 2 2 2 2 2 21 4" xfId="1741"/>
    <cellStyle name="標準 2 2 2 2 2 2 2 2 21 4 2" xfId="1742"/>
    <cellStyle name="標準 2 2 2 2 2 2 2 2 21 4 3" xfId="1743"/>
    <cellStyle name="標準 2 2 2 2 2 2 2 2 21 5" xfId="1744"/>
    <cellStyle name="標準 2 2 2 2 2 2 2 2 21 5 2" xfId="1745"/>
    <cellStyle name="標準 2 2 2 2 2 2 2 2 21 5 3" xfId="1746"/>
    <cellStyle name="標準 2 2 2 2 2 2 2 2 21 6" xfId="1747"/>
    <cellStyle name="標準 2 2 2 2 2 2 2 2 21 7" xfId="1748"/>
    <cellStyle name="標準 2 2 2 2 2 2 2 2 22" xfId="1749"/>
    <cellStyle name="標準 2 2 2 2 2 2 2 2 22 2" xfId="1750"/>
    <cellStyle name="標準 2 2 2 2 2 2 2 2 22 3" xfId="1751"/>
    <cellStyle name="標準 2 2 2 2 2 2 2 2 22 4" xfId="1752"/>
    <cellStyle name="標準 2 2 2 2 2 2 2 2 22 5" xfId="1753"/>
    <cellStyle name="標準 2 2 2 2 2 2 2 2 23" xfId="1754"/>
    <cellStyle name="標準 2 2 2 2 2 2 2 2 24" xfId="1755"/>
    <cellStyle name="標準 2 2 2 2 2 2 2 2 25" xfId="1756"/>
    <cellStyle name="標準 2 2 2 2 2 2 2 2 26" xfId="1757"/>
    <cellStyle name="標準 2 2 2 2 2 2 2 2 27" xfId="1758"/>
    <cellStyle name="標準 2 2 2 2 2 2 2 2 28" xfId="1759"/>
    <cellStyle name="標準 2 2 2 2 2 2 2 2 29" xfId="1760"/>
    <cellStyle name="標準 2 2 2 2 2 2 2 2 3" xfId="1761"/>
    <cellStyle name="標準 2 2 2 2 2 2 2 2 3 2" xfId="1762"/>
    <cellStyle name="標準 2 2 2 2 2 2 2 2 3 2 2" xfId="1763"/>
    <cellStyle name="標準 2 2 2 2 2 2 2 2 3 3" xfId="1764"/>
    <cellStyle name="標準 2 2 2 2 2 2 2 2 3 3 2" xfId="1765"/>
    <cellStyle name="標準 2 2 2 2 2 2 2 2 3 3 2 2" xfId="1766"/>
    <cellStyle name="標準 2 2 2 2 2 2 2 2 3 3 2 2 2" xfId="1767"/>
    <cellStyle name="標準 2 2 2 2 2 2 2 2 3 3 2 2 3" xfId="1768"/>
    <cellStyle name="標準 2 2 2 2 2 2 2 2 3 3 2 2 4" xfId="1769"/>
    <cellStyle name="標準 2 2 2 2 2 2 2 2 3 3 2 3" xfId="1770"/>
    <cellStyle name="標準 2 2 2 2 2 2 2 2 3 3 2 4" xfId="1771"/>
    <cellStyle name="標準 2 2 2 2 2 2 2 2 3 3 2 5" xfId="1772"/>
    <cellStyle name="標準 2 2 2 2 2 2 2 2 3 3 3" xfId="1773"/>
    <cellStyle name="標準 2 2 2 2 2 2 2 2 3 3 4" xfId="1774"/>
    <cellStyle name="標準 2 2 2 2 2 2 2 2 3 3 5" xfId="1775"/>
    <cellStyle name="標準 2 2 2 2 2 2 2 2 3 3 6" xfId="1776"/>
    <cellStyle name="標準 2 2 2 2 2 2 2 2 3 4" xfId="1777"/>
    <cellStyle name="標準 2 2 2 2 2 2 2 2 3 4 2" xfId="1778"/>
    <cellStyle name="標準 2 2 2 2 2 2 2 2 3 4 2 2" xfId="1779"/>
    <cellStyle name="標準 2 2 2 2 2 2 2 2 3 4 2 2 2" xfId="1780"/>
    <cellStyle name="標準 2 2 2 2 2 2 2 2 3 4 2 2 3" xfId="1781"/>
    <cellStyle name="標準 2 2 2 2 2 2 2 2 3 4 2 2 4" xfId="1782"/>
    <cellStyle name="標準 2 2 2 2 2 2 2 2 3 4 2 3" xfId="1783"/>
    <cellStyle name="標準 2 2 2 2 2 2 2 2 3 4 2 4" xfId="1784"/>
    <cellStyle name="標準 2 2 2 2 2 2 2 2 3 4 2 5" xfId="1785"/>
    <cellStyle name="標準 2 2 2 2 2 2 2 2 3 4 3" xfId="1786"/>
    <cellStyle name="標準 2 2 2 2 2 2 2 2 3 4 4" xfId="1787"/>
    <cellStyle name="標準 2 2 2 2 2 2 2 2 3 4 5" xfId="1788"/>
    <cellStyle name="標準 2 2 2 2 2 2 2 2 3 4 6" xfId="1789"/>
    <cellStyle name="標準 2 2 2 2 2 2 2 2 3 5" xfId="1790"/>
    <cellStyle name="標準 2 2 2 2 2 2 2 2 3 5 2" xfId="1791"/>
    <cellStyle name="標準 2 2 2 2 2 2 2 2 3 5 2 2" xfId="1792"/>
    <cellStyle name="標準 2 2 2 2 2 2 2 2 3 5 2 2 2" xfId="1793"/>
    <cellStyle name="標準 2 2 2 2 2 2 2 2 3 5 2 2 3" xfId="1794"/>
    <cellStyle name="標準 2 2 2 2 2 2 2 2 3 5 2 2 4" xfId="1795"/>
    <cellStyle name="標準 2 2 2 2 2 2 2 2 3 5 2 3" xfId="1796"/>
    <cellStyle name="標準 2 2 2 2 2 2 2 2 3 5 2 4" xfId="1797"/>
    <cellStyle name="標準 2 2 2 2 2 2 2 2 3 5 2 5" xfId="1798"/>
    <cellStyle name="標準 2 2 2 2 2 2 2 2 3 5 3" xfId="1799"/>
    <cellStyle name="標準 2 2 2 2 2 2 2 2 3 5 4" xfId="1800"/>
    <cellStyle name="標準 2 2 2 2 2 2 2 2 3 5 5" xfId="1801"/>
    <cellStyle name="標準 2 2 2 2 2 2 2 2 3 5 6" xfId="1802"/>
    <cellStyle name="標準 2 2 2 2 2 2 2 2 3 6" xfId="1803"/>
    <cellStyle name="標準 2 2 2 2 2 2 2 2 3 7" xfId="1804"/>
    <cellStyle name="標準 2 2 2 2 2 2 2 2 3 8" xfId="1805"/>
    <cellStyle name="標準 2 2 2 2 2 2 2 2 30" xfId="1806"/>
    <cellStyle name="標準 2 2 2 2 2 2 2 2 30 2" xfId="1807"/>
    <cellStyle name="標準 2 2 2 2 2 2 2 2 30 3" xfId="1808"/>
    <cellStyle name="標準 2 2 2 2 2 2 2 2 30 4" xfId="1809"/>
    <cellStyle name="標準 2 2 2 2 2 2 2 2 31" xfId="1810"/>
    <cellStyle name="標準 2 2 2 2 2 2 2 2 32" xfId="1811"/>
    <cellStyle name="標準 2 2 2 2 2 2 2 2 4" xfId="1812"/>
    <cellStyle name="標準 2 2 2 2 2 2 2 2 4 2" xfId="1813"/>
    <cellStyle name="標準 2 2 2 2 2 2 2 2 4 2 2" xfId="1814"/>
    <cellStyle name="標準 2 2 2 2 2 2 2 2 4 2 2 2" xfId="1815"/>
    <cellStyle name="標準 2 2 2 2 2 2 2 2 4 2 2 3" xfId="1816"/>
    <cellStyle name="標準 2 2 2 2 2 2 2 2 4 2 2 4" xfId="1817"/>
    <cellStyle name="標準 2 2 2 2 2 2 2 2 4 2 3" xfId="1818"/>
    <cellStyle name="標準 2 2 2 2 2 2 2 2 4 2 4" xfId="1819"/>
    <cellStyle name="標準 2 2 2 2 2 2 2 2 4 2 5" xfId="1820"/>
    <cellStyle name="標準 2 2 2 2 2 2 2 2 4 3" xfId="1821"/>
    <cellStyle name="標準 2 2 2 2 2 2 2 2 4 4" xfId="1822"/>
    <cellStyle name="標準 2 2 2 2 2 2 2 2 4 4 2" xfId="1823"/>
    <cellStyle name="標準 2 2 2 2 2 2 2 2 4 5" xfId="1824"/>
    <cellStyle name="標準 2 2 2 2 2 2 2 2 4 6" xfId="1825"/>
    <cellStyle name="標準 2 2 2 2 2 2 2 2 4 7" xfId="1826"/>
    <cellStyle name="標準 2 2 2 2 2 2 2 2 5" xfId="1827"/>
    <cellStyle name="標準 2 2 2 2 2 2 2 2 5 2" xfId="1828"/>
    <cellStyle name="標準 2 2 2 2 2 2 2 2 5 2 2" xfId="1829"/>
    <cellStyle name="標準 2 2 2 2 2 2 2 2 5 2 2 2" xfId="1830"/>
    <cellStyle name="標準 2 2 2 2 2 2 2 2 5 2 2 3" xfId="1831"/>
    <cellStyle name="標準 2 2 2 2 2 2 2 2 5 2 2 4" xfId="1832"/>
    <cellStyle name="標準 2 2 2 2 2 2 2 2 5 2 3" xfId="1833"/>
    <cellStyle name="標準 2 2 2 2 2 2 2 2 5 2 4" xfId="1834"/>
    <cellStyle name="標準 2 2 2 2 2 2 2 2 5 2 5" xfId="1835"/>
    <cellStyle name="標準 2 2 2 2 2 2 2 2 5 3" xfId="1836"/>
    <cellStyle name="標準 2 2 2 2 2 2 2 2 5 4" xfId="1837"/>
    <cellStyle name="標準 2 2 2 2 2 2 2 2 5 5" xfId="1838"/>
    <cellStyle name="標準 2 2 2 2 2 2 2 2 5 6" xfId="1839"/>
    <cellStyle name="標準 2 2 2 2 2 2 2 2 5 7" xfId="1840"/>
    <cellStyle name="標準 2 2 2 2 2 2 2 2 5 8" xfId="1841"/>
    <cellStyle name="標準 2 2 2 2 2 2 2 2 6" xfId="1842"/>
    <cellStyle name="標準 2 2 2 2 2 2 2 2 7" xfId="1843"/>
    <cellStyle name="標準 2 2 2 2 2 2 2 2 7 2" xfId="1844"/>
    <cellStyle name="標準 2 2 2 2 2 2 2 2 8" xfId="1845"/>
    <cellStyle name="標準 2 2 2 2 2 2 2 2 9" xfId="1846"/>
    <cellStyle name="標準 2 2 2 2 2 2 2 20" xfId="1847"/>
    <cellStyle name="標準 2 2 2 2 2 2 2 21" xfId="1848"/>
    <cellStyle name="標準 2 2 2 2 2 2 2 22" xfId="1849"/>
    <cellStyle name="標準 2 2 2 2 2 2 2 22 2" xfId="1850"/>
    <cellStyle name="標準 2 2 2 2 2 2 2 22 2 2" xfId="1851"/>
    <cellStyle name="標準 2 2 2 2 2 2 2 22 2 2 2" xfId="1852"/>
    <cellStyle name="標準 2 2 2 2 2 2 2 22 2 2 2 2" xfId="1853"/>
    <cellStyle name="標準 2 2 2 2 2 2 2 22 2 2 2 3" xfId="1854"/>
    <cellStyle name="標準 2 2 2 2 2 2 2 22 2 2 2 4" xfId="1855"/>
    <cellStyle name="標準 2 2 2 2 2 2 2 22 2 2 2 5" xfId="1856"/>
    <cellStyle name="標準 2 2 2 2 2 2 2 22 2 2 2 6" xfId="1857"/>
    <cellStyle name="標準 2 2 2 2 2 2 2 22 2 2 3" xfId="1858"/>
    <cellStyle name="標準 2 2 2 2 2 2 2 22 2 2 3 2" xfId="1859"/>
    <cellStyle name="標準 2 2 2 2 2 2 2 22 2 2 3 3" xfId="1860"/>
    <cellStyle name="標準 2 2 2 2 2 2 2 22 2 2 4" xfId="1861"/>
    <cellStyle name="標準 2 2 2 2 2 2 2 22 2 2 4 2" xfId="1862"/>
    <cellStyle name="標準 2 2 2 2 2 2 2 22 2 2 4 3" xfId="1863"/>
    <cellStyle name="標準 2 2 2 2 2 2 2 22 2 2 5" xfId="1864"/>
    <cellStyle name="標準 2 2 2 2 2 2 2 22 2 2 5 2" xfId="1865"/>
    <cellStyle name="標準 2 2 2 2 2 2 2 22 2 2 5 3" xfId="1866"/>
    <cellStyle name="標準 2 2 2 2 2 2 2 22 2 2 6" xfId="1867"/>
    <cellStyle name="標準 2 2 2 2 2 2 2 22 2 2 7" xfId="1868"/>
    <cellStyle name="標準 2 2 2 2 2 2 2 22 2 3" xfId="1869"/>
    <cellStyle name="標準 2 2 2 2 2 2 2 22 2 3 2" xfId="1870"/>
    <cellStyle name="標準 2 2 2 2 2 2 2 22 2 3 3" xfId="1871"/>
    <cellStyle name="標準 2 2 2 2 2 2 2 22 2 4" xfId="1872"/>
    <cellStyle name="標準 2 2 2 2 2 2 2 22 2 4 2" xfId="1873"/>
    <cellStyle name="標準 2 2 2 2 2 2 2 22 2 4 3" xfId="1874"/>
    <cellStyle name="標準 2 2 2 2 2 2 2 22 2 5" xfId="1875"/>
    <cellStyle name="標準 2 2 2 2 2 2 2 22 2 5 2" xfId="1876"/>
    <cellStyle name="標準 2 2 2 2 2 2 2 22 2 5 3" xfId="1877"/>
    <cellStyle name="標準 2 2 2 2 2 2 2 22 2 6" xfId="1878"/>
    <cellStyle name="標準 2 2 2 2 2 2 2 22 2 6 2" xfId="1879"/>
    <cellStyle name="標準 2 2 2 2 2 2 2 22 2 6 3" xfId="1880"/>
    <cellStyle name="標準 2 2 2 2 2 2 2 22 3" xfId="1881"/>
    <cellStyle name="標準 2 2 2 2 2 2 2 22 3 2" xfId="1882"/>
    <cellStyle name="標準 2 2 2 2 2 2 2 22 3 3" xfId="1883"/>
    <cellStyle name="標準 2 2 2 2 2 2 2 22 3 4" xfId="1884"/>
    <cellStyle name="標準 2 2 2 2 2 2 2 22 3 5" xfId="1885"/>
    <cellStyle name="標準 2 2 2 2 2 2 2 22 3 6" xfId="1886"/>
    <cellStyle name="標準 2 2 2 2 2 2 2 22 4" xfId="1887"/>
    <cellStyle name="標準 2 2 2 2 2 2 2 22 4 2" xfId="1888"/>
    <cellStyle name="標準 2 2 2 2 2 2 2 22 4 3" xfId="1889"/>
    <cellStyle name="標準 2 2 2 2 2 2 2 22 5" xfId="1890"/>
    <cellStyle name="標準 2 2 2 2 2 2 2 22 5 2" xfId="1891"/>
    <cellStyle name="標準 2 2 2 2 2 2 2 22 5 3" xfId="1892"/>
    <cellStyle name="標準 2 2 2 2 2 2 2 22 6" xfId="1893"/>
    <cellStyle name="標準 2 2 2 2 2 2 2 22 6 2" xfId="1894"/>
    <cellStyle name="標準 2 2 2 2 2 2 2 22 6 3" xfId="1895"/>
    <cellStyle name="標準 2 2 2 2 2 2 2 22 7" xfId="1896"/>
    <cellStyle name="標準 2 2 2 2 2 2 2 23" xfId="1897"/>
    <cellStyle name="標準 2 2 2 2 2 2 2 23 2" xfId="1898"/>
    <cellStyle name="標準 2 2 2 2 2 2 2 23 2 2" xfId="1899"/>
    <cellStyle name="標準 2 2 2 2 2 2 2 23 2 3" xfId="1900"/>
    <cellStyle name="標準 2 2 2 2 2 2 2 23 2 4" xfId="1901"/>
    <cellStyle name="標準 2 2 2 2 2 2 2 23 2 5" xfId="1902"/>
    <cellStyle name="標準 2 2 2 2 2 2 2 23 2 6" xfId="1903"/>
    <cellStyle name="標準 2 2 2 2 2 2 2 23 3" xfId="1904"/>
    <cellStyle name="標準 2 2 2 2 2 2 2 23 3 2" xfId="1905"/>
    <cellStyle name="標準 2 2 2 2 2 2 2 23 3 3" xfId="1906"/>
    <cellStyle name="標準 2 2 2 2 2 2 2 23 4" xfId="1907"/>
    <cellStyle name="標準 2 2 2 2 2 2 2 23 4 2" xfId="1908"/>
    <cellStyle name="標準 2 2 2 2 2 2 2 23 4 3" xfId="1909"/>
    <cellStyle name="標準 2 2 2 2 2 2 2 23 5" xfId="1910"/>
    <cellStyle name="標準 2 2 2 2 2 2 2 23 5 2" xfId="1911"/>
    <cellStyle name="標準 2 2 2 2 2 2 2 23 5 3" xfId="1912"/>
    <cellStyle name="標準 2 2 2 2 2 2 2 23 6" xfId="1913"/>
    <cellStyle name="標準 2 2 2 2 2 2 2 23 7" xfId="1914"/>
    <cellStyle name="標準 2 2 2 2 2 2 2 24" xfId="1915"/>
    <cellStyle name="標準 2 2 2 2 2 2 2 24 2" xfId="1916"/>
    <cellStyle name="標準 2 2 2 2 2 2 2 24 3" xfId="1917"/>
    <cellStyle name="標準 2 2 2 2 2 2 2 24 4" xfId="1918"/>
    <cellStyle name="標準 2 2 2 2 2 2 2 24 5" xfId="1919"/>
    <cellStyle name="標準 2 2 2 2 2 2 2 25" xfId="1920"/>
    <cellStyle name="標準 2 2 2 2 2 2 2 26" xfId="1921"/>
    <cellStyle name="標準 2 2 2 2 2 2 2 27" xfId="1922"/>
    <cellStyle name="標準 2 2 2 2 2 2 2 28" xfId="1923"/>
    <cellStyle name="標準 2 2 2 2 2 2 2 29" xfId="1924"/>
    <cellStyle name="標準 2 2 2 2 2 2 2 3" xfId="1925"/>
    <cellStyle name="標準 2 2 2 2 2 2 2 30" xfId="1926"/>
    <cellStyle name="標準 2 2 2 2 2 2 2 31" xfId="1927"/>
    <cellStyle name="標準 2 2 2 2 2 2 2 32" xfId="1928"/>
    <cellStyle name="標準 2 2 2 2 2 2 2 32 2" xfId="1929"/>
    <cellStyle name="標準 2 2 2 2 2 2 2 32 3" xfId="1930"/>
    <cellStyle name="標準 2 2 2 2 2 2 2 32 4" xfId="1931"/>
    <cellStyle name="標準 2 2 2 2 2 2 2 33" xfId="1932"/>
    <cellStyle name="標準 2 2 2 2 2 2 2 34" xfId="1933"/>
    <cellStyle name="標準 2 2 2 2 2 2 2 4" xfId="1934"/>
    <cellStyle name="標準 2 2 2 2 2 2 2 4 2" xfId="1935"/>
    <cellStyle name="標準 2 2 2 2 2 2 2 4 2 2" xfId="1936"/>
    <cellStyle name="標準 2 2 2 2 2 2 2 4 2 2 2" xfId="1937"/>
    <cellStyle name="標準 2 2 2 2 2 2 2 4 2 3" xfId="1938"/>
    <cellStyle name="標準 2 2 2 2 2 2 2 4 2 4" xfId="1939"/>
    <cellStyle name="標準 2 2 2 2 2 2 2 4 2 5" xfId="1940"/>
    <cellStyle name="標準 2 2 2 2 2 2 2 4 2 6" xfId="1941"/>
    <cellStyle name="標準 2 2 2 2 2 2 2 4 2 7" xfId="1942"/>
    <cellStyle name="標準 2 2 2 2 2 2 2 4 2 8" xfId="1943"/>
    <cellStyle name="標準 2 2 2 2 2 2 2 4 3" xfId="1944"/>
    <cellStyle name="標準 2 2 2 2 2 2 2 4 3 2" xfId="1945"/>
    <cellStyle name="標準 2 2 2 2 2 2 2 4 3 2 2" xfId="1946"/>
    <cellStyle name="標準 2 2 2 2 2 2 2 4 3 2 3" xfId="1947"/>
    <cellStyle name="標準 2 2 2 2 2 2 2 4 3 3" xfId="1948"/>
    <cellStyle name="標準 2 2 2 2 2 2 2 4 4" xfId="1949"/>
    <cellStyle name="標準 2 2 2 2 2 2 2 4 4 2" xfId="1950"/>
    <cellStyle name="標準 2 2 2 2 2 2 2 4 4 2 2" xfId="1951"/>
    <cellStyle name="標準 2 2 2 2 2 2 2 4 4 2 3" xfId="1952"/>
    <cellStyle name="標準 2 2 2 2 2 2 2 4 4 3" xfId="1953"/>
    <cellStyle name="標準 2 2 2 2 2 2 2 4 5" xfId="1954"/>
    <cellStyle name="標準 2 2 2 2 2 2 2 4 5 2" xfId="1955"/>
    <cellStyle name="標準 2 2 2 2 2 2 2 4 5 2 2" xfId="1956"/>
    <cellStyle name="標準 2 2 2 2 2 2 2 4 5 2 2 2" xfId="1957"/>
    <cellStyle name="標準 2 2 2 2 2 2 2 4 5 2 2 3" xfId="1958"/>
    <cellStyle name="標準 2 2 2 2 2 2 2 4 5 2 2 4" xfId="1959"/>
    <cellStyle name="標準 2 2 2 2 2 2 2 4 5 2 3" xfId="1960"/>
    <cellStyle name="標準 2 2 2 2 2 2 2 4 5 2 4" xfId="1961"/>
    <cellStyle name="標準 2 2 2 2 2 2 2 4 5 2 5" xfId="1962"/>
    <cellStyle name="標準 2 2 2 2 2 2 2 4 5 3" xfId="1963"/>
    <cellStyle name="標準 2 2 2 2 2 2 2 4 5 4" xfId="1964"/>
    <cellStyle name="標準 2 2 2 2 2 2 2 4 5 5" xfId="1965"/>
    <cellStyle name="標準 2 2 2 2 2 2 2 4 5 6" xfId="1966"/>
    <cellStyle name="標準 2 2 2 2 2 2 2 4 6" xfId="1967"/>
    <cellStyle name="標準 2 2 2 2 2 2 2 4 7" xfId="1968"/>
    <cellStyle name="標準 2 2 2 2 2 2 2 4 8" xfId="1969"/>
    <cellStyle name="標準 2 2 2 2 2 2 2 5" xfId="1970"/>
    <cellStyle name="標準 2 2 2 2 2 2 2 5 2" xfId="1971"/>
    <cellStyle name="標準 2 2 2 2 2 2 2 5 2 2" xfId="1972"/>
    <cellStyle name="標準 2 2 2 2 2 2 2 5 2 2 2" xfId="1973"/>
    <cellStyle name="標準 2 2 2 2 2 2 2 5 2 2 3" xfId="1974"/>
    <cellStyle name="標準 2 2 2 2 2 2 2 5 2 2 4" xfId="1975"/>
    <cellStyle name="標準 2 2 2 2 2 2 2 5 2 3" xfId="1976"/>
    <cellStyle name="標準 2 2 2 2 2 2 2 5 2 4" xfId="1977"/>
    <cellStyle name="標準 2 2 2 2 2 2 2 5 2 5" xfId="1978"/>
    <cellStyle name="標準 2 2 2 2 2 2 2 5 3" xfId="1979"/>
    <cellStyle name="標準 2 2 2 2 2 2 2 5 4" xfId="1980"/>
    <cellStyle name="標準 2 2 2 2 2 2 2 5 4 2" xfId="1981"/>
    <cellStyle name="標準 2 2 2 2 2 2 2 5 5" xfId="1982"/>
    <cellStyle name="標準 2 2 2 2 2 2 2 5 6" xfId="1983"/>
    <cellStyle name="標準 2 2 2 2 2 2 2 5 7" xfId="1984"/>
    <cellStyle name="標準 2 2 2 2 2 2 2 6" xfId="1985"/>
    <cellStyle name="標準 2 2 2 2 2 2 2 6 2" xfId="1986"/>
    <cellStyle name="標準 2 2 2 2 2 2 2 6 2 2" xfId="1987"/>
    <cellStyle name="標準 2 2 2 2 2 2 2 6 2 2 2" xfId="1988"/>
    <cellStyle name="標準 2 2 2 2 2 2 2 6 2 2 3" xfId="1989"/>
    <cellStyle name="標準 2 2 2 2 2 2 2 6 2 2 4" xfId="1990"/>
    <cellStyle name="標準 2 2 2 2 2 2 2 6 2 3" xfId="1991"/>
    <cellStyle name="標準 2 2 2 2 2 2 2 6 2 4" xfId="1992"/>
    <cellStyle name="標準 2 2 2 2 2 2 2 6 2 5" xfId="1993"/>
    <cellStyle name="標準 2 2 2 2 2 2 2 6 3" xfId="1994"/>
    <cellStyle name="標準 2 2 2 2 2 2 2 6 4" xfId="1995"/>
    <cellStyle name="標準 2 2 2 2 2 2 2 6 5" xfId="1996"/>
    <cellStyle name="標準 2 2 2 2 2 2 2 6 6" xfId="1997"/>
    <cellStyle name="標準 2 2 2 2 2 2 2 6 7" xfId="1998"/>
    <cellStyle name="標準 2 2 2 2 2 2 2 6 8" xfId="1999"/>
    <cellStyle name="標準 2 2 2 2 2 2 2 7" xfId="2000"/>
    <cellStyle name="標準 2 2 2 2 2 2 2 8" xfId="2001"/>
    <cellStyle name="標準 2 2 2 2 2 2 2 8 2" xfId="2002"/>
    <cellStyle name="標準 2 2 2 2 2 2 2 9" xfId="2003"/>
    <cellStyle name="標準 2 2 2 2 2 2 20" xfId="2004"/>
    <cellStyle name="標準 2 2 2 2 2 2 21" xfId="2005"/>
    <cellStyle name="標準 2 2 2 2 2 2 22" xfId="2006"/>
    <cellStyle name="標準 2 2 2 2 2 2 22 2" xfId="2007"/>
    <cellStyle name="標準 2 2 2 2 2 2 22 2 2" xfId="2008"/>
    <cellStyle name="標準 2 2 2 2 2 2 22 2 2 2" xfId="2009"/>
    <cellStyle name="標準 2 2 2 2 2 2 22 2 2 2 2" xfId="2010"/>
    <cellStyle name="標準 2 2 2 2 2 2 22 2 2 2 3" xfId="2011"/>
    <cellStyle name="標準 2 2 2 2 2 2 22 2 2 2 4" xfId="2012"/>
    <cellStyle name="標準 2 2 2 2 2 2 22 2 2 2 5" xfId="2013"/>
    <cellStyle name="標準 2 2 2 2 2 2 22 2 2 2 6" xfId="2014"/>
    <cellStyle name="標準 2 2 2 2 2 2 22 2 2 3" xfId="2015"/>
    <cellStyle name="標準 2 2 2 2 2 2 22 2 2 3 2" xfId="2016"/>
    <cellStyle name="標準 2 2 2 2 2 2 22 2 2 3 3" xfId="2017"/>
    <cellStyle name="標準 2 2 2 2 2 2 22 2 2 4" xfId="2018"/>
    <cellStyle name="標準 2 2 2 2 2 2 22 2 2 4 2" xfId="2019"/>
    <cellStyle name="標準 2 2 2 2 2 2 22 2 2 4 3" xfId="2020"/>
    <cellStyle name="標準 2 2 2 2 2 2 22 2 2 5" xfId="2021"/>
    <cellStyle name="標準 2 2 2 2 2 2 22 2 2 5 2" xfId="2022"/>
    <cellStyle name="標準 2 2 2 2 2 2 22 2 2 5 3" xfId="2023"/>
    <cellStyle name="標準 2 2 2 2 2 2 22 2 2 6" xfId="2024"/>
    <cellStyle name="標準 2 2 2 2 2 2 22 2 2 7" xfId="2025"/>
    <cellStyle name="標準 2 2 2 2 2 2 22 2 3" xfId="2026"/>
    <cellStyle name="標準 2 2 2 2 2 2 22 2 3 2" xfId="2027"/>
    <cellStyle name="標準 2 2 2 2 2 2 22 2 3 3" xfId="2028"/>
    <cellStyle name="標準 2 2 2 2 2 2 22 2 4" xfId="2029"/>
    <cellStyle name="標準 2 2 2 2 2 2 22 2 4 2" xfId="2030"/>
    <cellStyle name="標準 2 2 2 2 2 2 22 2 4 3" xfId="2031"/>
    <cellStyle name="標準 2 2 2 2 2 2 22 2 5" xfId="2032"/>
    <cellStyle name="標準 2 2 2 2 2 2 22 2 5 2" xfId="2033"/>
    <cellStyle name="標準 2 2 2 2 2 2 22 2 5 3" xfId="2034"/>
    <cellStyle name="標準 2 2 2 2 2 2 22 2 6" xfId="2035"/>
    <cellStyle name="標準 2 2 2 2 2 2 22 2 6 2" xfId="2036"/>
    <cellStyle name="標準 2 2 2 2 2 2 22 2 6 3" xfId="2037"/>
    <cellStyle name="標準 2 2 2 2 2 2 22 3" xfId="2038"/>
    <cellStyle name="標準 2 2 2 2 2 2 22 3 2" xfId="2039"/>
    <cellStyle name="標準 2 2 2 2 2 2 22 3 3" xfId="2040"/>
    <cellStyle name="標準 2 2 2 2 2 2 22 3 4" xfId="2041"/>
    <cellStyle name="標準 2 2 2 2 2 2 22 3 5" xfId="2042"/>
    <cellStyle name="標準 2 2 2 2 2 2 22 3 6" xfId="2043"/>
    <cellStyle name="標準 2 2 2 2 2 2 22 4" xfId="2044"/>
    <cellStyle name="標準 2 2 2 2 2 2 22 4 2" xfId="2045"/>
    <cellStyle name="標準 2 2 2 2 2 2 22 4 3" xfId="2046"/>
    <cellStyle name="標準 2 2 2 2 2 2 22 5" xfId="2047"/>
    <cellStyle name="標準 2 2 2 2 2 2 22 5 2" xfId="2048"/>
    <cellStyle name="標準 2 2 2 2 2 2 22 5 3" xfId="2049"/>
    <cellStyle name="標準 2 2 2 2 2 2 22 6" xfId="2050"/>
    <cellStyle name="標準 2 2 2 2 2 2 22 6 2" xfId="2051"/>
    <cellStyle name="標準 2 2 2 2 2 2 22 6 3" xfId="2052"/>
    <cellStyle name="標準 2 2 2 2 2 2 22 7" xfId="2053"/>
    <cellStyle name="標準 2 2 2 2 2 2 23" xfId="2054"/>
    <cellStyle name="標準 2 2 2 2 2 2 23 2" xfId="2055"/>
    <cellStyle name="標準 2 2 2 2 2 2 23 2 2" xfId="2056"/>
    <cellStyle name="標準 2 2 2 2 2 2 23 2 3" xfId="2057"/>
    <cellStyle name="標準 2 2 2 2 2 2 23 2 4" xfId="2058"/>
    <cellStyle name="標準 2 2 2 2 2 2 23 2 5" xfId="2059"/>
    <cellStyle name="標準 2 2 2 2 2 2 23 2 6" xfId="2060"/>
    <cellStyle name="標準 2 2 2 2 2 2 23 3" xfId="2061"/>
    <cellStyle name="標準 2 2 2 2 2 2 23 3 2" xfId="2062"/>
    <cellStyle name="標準 2 2 2 2 2 2 23 3 3" xfId="2063"/>
    <cellStyle name="標準 2 2 2 2 2 2 23 4" xfId="2064"/>
    <cellStyle name="標準 2 2 2 2 2 2 23 4 2" xfId="2065"/>
    <cellStyle name="標準 2 2 2 2 2 2 23 4 3" xfId="2066"/>
    <cellStyle name="標準 2 2 2 2 2 2 23 5" xfId="2067"/>
    <cellStyle name="標準 2 2 2 2 2 2 23 5 2" xfId="2068"/>
    <cellStyle name="標準 2 2 2 2 2 2 23 5 3" xfId="2069"/>
    <cellStyle name="標準 2 2 2 2 2 2 23 6" xfId="2070"/>
    <cellStyle name="標準 2 2 2 2 2 2 23 7" xfId="2071"/>
    <cellStyle name="標準 2 2 2 2 2 2 24" xfId="2072"/>
    <cellStyle name="標準 2 2 2 2 2 2 24 2" xfId="2073"/>
    <cellStyle name="標準 2 2 2 2 2 2 24 3" xfId="2074"/>
    <cellStyle name="標準 2 2 2 2 2 2 24 4" xfId="2075"/>
    <cellStyle name="標準 2 2 2 2 2 2 24 5" xfId="2076"/>
    <cellStyle name="標準 2 2 2 2 2 2 25" xfId="2077"/>
    <cellStyle name="標準 2 2 2 2 2 2 26" xfId="2078"/>
    <cellStyle name="標準 2 2 2 2 2 2 27" xfId="2079"/>
    <cellStyle name="標準 2 2 2 2 2 2 28" xfId="2080"/>
    <cellStyle name="標準 2 2 2 2 2 2 29" xfId="2081"/>
    <cellStyle name="標準 2 2 2 2 2 2 3" xfId="2082"/>
    <cellStyle name="標準 2 2 2 2 2 2 3 10" xfId="2083"/>
    <cellStyle name="標準 2 2 2 2 2 2 3 11" xfId="2084"/>
    <cellStyle name="標準 2 2 2 2 2 2 3 12" xfId="2085"/>
    <cellStyle name="標準 2 2 2 2 2 2 3 13" xfId="2086"/>
    <cellStyle name="標準 2 2 2 2 2 2 3 14" xfId="2087"/>
    <cellStyle name="標準 2 2 2 2 2 2 3 15" xfId="2088"/>
    <cellStyle name="標準 2 2 2 2 2 2 3 15 2" xfId="2089"/>
    <cellStyle name="標準 2 2 2 2 2 2 3 15 3" xfId="2090"/>
    <cellStyle name="標準 2 2 2 2 2 2 3 16" xfId="2091"/>
    <cellStyle name="標準 2 2 2 2 2 2 3 17" xfId="2092"/>
    <cellStyle name="標準 2 2 2 2 2 2 3 18" xfId="2093"/>
    <cellStyle name="標準 2 2 2 2 2 2 3 2" xfId="2094"/>
    <cellStyle name="標準 2 2 2 2 2 2 3 2 10" xfId="2095"/>
    <cellStyle name="標準 2 2 2 2 2 2 3 2 11" xfId="2096"/>
    <cellStyle name="標準 2 2 2 2 2 2 3 2 12" xfId="2097"/>
    <cellStyle name="標準 2 2 2 2 2 2 3 2 13" xfId="2098"/>
    <cellStyle name="標準 2 2 2 2 2 2 3 2 14" xfId="2099"/>
    <cellStyle name="標準 2 2 2 2 2 2 3 2 15" xfId="2100"/>
    <cellStyle name="標準 2 2 2 2 2 2 3 2 15 2" xfId="2101"/>
    <cellStyle name="標準 2 2 2 2 2 2 3 2 15 3" xfId="2102"/>
    <cellStyle name="標準 2 2 2 2 2 2 3 2 16" xfId="2103"/>
    <cellStyle name="標準 2 2 2 2 2 2 3 2 17" xfId="2104"/>
    <cellStyle name="標準 2 2 2 2 2 2 3 2 18" xfId="2105"/>
    <cellStyle name="標準 2 2 2 2 2 2 3 2 2" xfId="2106"/>
    <cellStyle name="標準 2 2 2 2 2 2 3 2 2 2" xfId="2107"/>
    <cellStyle name="標準 2 2 2 2 2 2 3 2 2 2 2" xfId="2108"/>
    <cellStyle name="標準 2 2 2 2 2 2 3 2 2 2 2 2" xfId="2109"/>
    <cellStyle name="標準 2 2 2 2 2 2 3 2 2 2 2 2 2" xfId="2110"/>
    <cellStyle name="標準 2 2 2 2 2 2 3 2 2 2 2 2 3" xfId="2111"/>
    <cellStyle name="標準 2 2 2 2 2 2 3 2 2 2 2 2 4" xfId="2112"/>
    <cellStyle name="標準 2 2 2 2 2 2 3 2 2 2 2 3" xfId="2113"/>
    <cellStyle name="標準 2 2 2 2 2 2 3 2 2 2 2 4" xfId="2114"/>
    <cellStyle name="標準 2 2 2 2 2 2 3 2 2 2 2 5" xfId="2115"/>
    <cellStyle name="標準 2 2 2 2 2 2 3 2 2 2 3" xfId="2116"/>
    <cellStyle name="標準 2 2 2 2 2 2 3 2 2 2 4" xfId="2117"/>
    <cellStyle name="標準 2 2 2 2 2 2 3 2 2 2 5" xfId="2118"/>
    <cellStyle name="標準 2 2 2 2 2 2 3 2 2 2 6" xfId="2119"/>
    <cellStyle name="標準 2 2 2 2 2 2 3 2 2 3" xfId="2120"/>
    <cellStyle name="標準 2 2 2 2 2 2 3 2 2 4" xfId="2121"/>
    <cellStyle name="標準 2 2 2 2 2 2 3 2 2 5" xfId="2122"/>
    <cellStyle name="標準 2 2 2 2 2 2 3 2 2 6" xfId="2123"/>
    <cellStyle name="標準 2 2 2 2 2 2 3 2 2 6 2" xfId="2124"/>
    <cellStyle name="標準 2 2 2 2 2 2 3 2 2 6 3" xfId="2125"/>
    <cellStyle name="標準 2 2 2 2 2 2 3 2 2 7" xfId="2126"/>
    <cellStyle name="標準 2 2 2 2 2 2 3 2 2 8" xfId="2127"/>
    <cellStyle name="標準 2 2 2 2 2 2 3 2 2 9" xfId="2128"/>
    <cellStyle name="標準 2 2 2 2 2 2 3 2 3" xfId="2129"/>
    <cellStyle name="標準 2 2 2 2 2 2 3 2 4" xfId="2130"/>
    <cellStyle name="標準 2 2 2 2 2 2 3 2 5" xfId="2131"/>
    <cellStyle name="標準 2 2 2 2 2 2 3 2 6" xfId="2132"/>
    <cellStyle name="標準 2 2 2 2 2 2 3 2 7" xfId="2133"/>
    <cellStyle name="標準 2 2 2 2 2 2 3 2 8" xfId="2134"/>
    <cellStyle name="標準 2 2 2 2 2 2 3 2 9" xfId="2135"/>
    <cellStyle name="標準 2 2 2 2 2 2 3 3" xfId="2136"/>
    <cellStyle name="標準 2 2 2 2 2 2 3 3 2" xfId="2137"/>
    <cellStyle name="標準 2 2 2 2 2 2 3 3 2 2" xfId="2138"/>
    <cellStyle name="標準 2 2 2 2 2 2 3 3 2 2 2" xfId="2139"/>
    <cellStyle name="標準 2 2 2 2 2 2 3 3 2 2 2 2" xfId="2140"/>
    <cellStyle name="標準 2 2 2 2 2 2 3 3 2 2 2 3" xfId="2141"/>
    <cellStyle name="標準 2 2 2 2 2 2 3 3 2 2 2 4" xfId="2142"/>
    <cellStyle name="標準 2 2 2 2 2 2 3 3 2 2 3" xfId="2143"/>
    <cellStyle name="標準 2 2 2 2 2 2 3 3 2 2 4" xfId="2144"/>
    <cellStyle name="標準 2 2 2 2 2 2 3 3 2 2 5" xfId="2145"/>
    <cellStyle name="標準 2 2 2 2 2 2 3 3 2 3" xfId="2146"/>
    <cellStyle name="標準 2 2 2 2 2 2 3 3 2 4" xfId="2147"/>
    <cellStyle name="標準 2 2 2 2 2 2 3 3 2 5" xfId="2148"/>
    <cellStyle name="標準 2 2 2 2 2 2 3 3 2 6" xfId="2149"/>
    <cellStyle name="標準 2 2 2 2 2 2 3 3 3" xfId="2150"/>
    <cellStyle name="標準 2 2 2 2 2 2 3 3 4" xfId="2151"/>
    <cellStyle name="標準 2 2 2 2 2 2 3 3 5" xfId="2152"/>
    <cellStyle name="標準 2 2 2 2 2 2 3 3 6" xfId="2153"/>
    <cellStyle name="標準 2 2 2 2 2 2 3 3 6 2" xfId="2154"/>
    <cellStyle name="標準 2 2 2 2 2 2 3 3 6 3" xfId="2155"/>
    <cellStyle name="標準 2 2 2 2 2 2 3 3 7" xfId="2156"/>
    <cellStyle name="標準 2 2 2 2 2 2 3 3 8" xfId="2157"/>
    <cellStyle name="標準 2 2 2 2 2 2 3 3 9" xfId="2158"/>
    <cellStyle name="標準 2 2 2 2 2 2 3 4" xfId="2159"/>
    <cellStyle name="標準 2 2 2 2 2 2 3 5" xfId="2160"/>
    <cellStyle name="標準 2 2 2 2 2 2 3 6" xfId="2161"/>
    <cellStyle name="標準 2 2 2 2 2 2 3 7" xfId="2162"/>
    <cellStyle name="標準 2 2 2 2 2 2 3 8" xfId="2163"/>
    <cellStyle name="標準 2 2 2 2 2 2 3 9" xfId="2164"/>
    <cellStyle name="標準 2 2 2 2 2 2 30" xfId="2165"/>
    <cellStyle name="標準 2 2 2 2 2 2 31" xfId="2166"/>
    <cellStyle name="標準 2 2 2 2 2 2 32" xfId="2167"/>
    <cellStyle name="標準 2 2 2 2 2 2 32 2" xfId="2168"/>
    <cellStyle name="標準 2 2 2 2 2 2 32 3" xfId="2169"/>
    <cellStyle name="標準 2 2 2 2 2 2 32 4" xfId="2170"/>
    <cellStyle name="標準 2 2 2 2 2 2 33" xfId="2171"/>
    <cellStyle name="標準 2 2 2 2 2 2 34" xfId="2172"/>
    <cellStyle name="標準 2 2 2 2 2 2 4" xfId="2173"/>
    <cellStyle name="標準 2 2 2 2 2 2 4 2" xfId="2174"/>
    <cellStyle name="標準 2 2 2 2 2 2 4 2 2" xfId="2175"/>
    <cellStyle name="標準 2 2 2 2 2 2 4 2 2 2" xfId="2176"/>
    <cellStyle name="標準 2 2 2 2 2 2 4 2 3" xfId="2177"/>
    <cellStyle name="標準 2 2 2 2 2 2 4 2 4" xfId="2178"/>
    <cellStyle name="標準 2 2 2 2 2 2 4 2 5" xfId="2179"/>
    <cellStyle name="標準 2 2 2 2 2 2 4 2 6" xfId="2180"/>
    <cellStyle name="標準 2 2 2 2 2 2 4 2 7" xfId="2181"/>
    <cellStyle name="標準 2 2 2 2 2 2 4 2 8" xfId="2182"/>
    <cellStyle name="標準 2 2 2 2 2 2 4 3" xfId="2183"/>
    <cellStyle name="標準 2 2 2 2 2 2 4 3 2" xfId="2184"/>
    <cellStyle name="標準 2 2 2 2 2 2 4 3 2 2" xfId="2185"/>
    <cellStyle name="標準 2 2 2 2 2 2 4 3 2 3" xfId="2186"/>
    <cellStyle name="標準 2 2 2 2 2 2 4 3 3" xfId="2187"/>
    <cellStyle name="標準 2 2 2 2 2 2 4 4" xfId="2188"/>
    <cellStyle name="標準 2 2 2 2 2 2 4 4 2" xfId="2189"/>
    <cellStyle name="標準 2 2 2 2 2 2 4 4 2 2" xfId="2190"/>
    <cellStyle name="標準 2 2 2 2 2 2 4 4 2 3" xfId="2191"/>
    <cellStyle name="標準 2 2 2 2 2 2 4 4 3" xfId="2192"/>
    <cellStyle name="標準 2 2 2 2 2 2 4 5" xfId="2193"/>
    <cellStyle name="標準 2 2 2 2 2 2 4 5 2" xfId="2194"/>
    <cellStyle name="標準 2 2 2 2 2 2 4 5 2 2" xfId="2195"/>
    <cellStyle name="標準 2 2 2 2 2 2 4 5 2 2 2" xfId="2196"/>
    <cellStyle name="標準 2 2 2 2 2 2 4 5 2 2 3" xfId="2197"/>
    <cellStyle name="標準 2 2 2 2 2 2 4 5 2 2 4" xfId="2198"/>
    <cellStyle name="標準 2 2 2 2 2 2 4 5 2 3" xfId="2199"/>
    <cellStyle name="標準 2 2 2 2 2 2 4 5 2 4" xfId="2200"/>
    <cellStyle name="標準 2 2 2 2 2 2 4 5 2 5" xfId="2201"/>
    <cellStyle name="標準 2 2 2 2 2 2 4 5 3" xfId="2202"/>
    <cellStyle name="標準 2 2 2 2 2 2 4 5 4" xfId="2203"/>
    <cellStyle name="標準 2 2 2 2 2 2 4 5 5" xfId="2204"/>
    <cellStyle name="標準 2 2 2 2 2 2 4 5 6" xfId="2205"/>
    <cellStyle name="標準 2 2 2 2 2 2 4 6" xfId="2206"/>
    <cellStyle name="標準 2 2 2 2 2 2 4 7" xfId="2207"/>
    <cellStyle name="標準 2 2 2 2 2 2 4 8" xfId="2208"/>
    <cellStyle name="標準 2 2 2 2 2 2 5" xfId="2209"/>
    <cellStyle name="標準 2 2 2 2 2 2 5 2" xfId="2210"/>
    <cellStyle name="標準 2 2 2 2 2 2 5 2 2" xfId="2211"/>
    <cellStyle name="標準 2 2 2 2 2 2 5 2 2 2" xfId="2212"/>
    <cellStyle name="標準 2 2 2 2 2 2 5 2 2 3" xfId="2213"/>
    <cellStyle name="標準 2 2 2 2 2 2 5 2 2 4" xfId="2214"/>
    <cellStyle name="標準 2 2 2 2 2 2 5 2 3" xfId="2215"/>
    <cellStyle name="標準 2 2 2 2 2 2 5 2 4" xfId="2216"/>
    <cellStyle name="標準 2 2 2 2 2 2 5 2 5" xfId="2217"/>
    <cellStyle name="標準 2 2 2 2 2 2 5 3" xfId="2218"/>
    <cellStyle name="標準 2 2 2 2 2 2 5 4" xfId="2219"/>
    <cellStyle name="標準 2 2 2 2 2 2 5 4 2" xfId="2220"/>
    <cellStyle name="標準 2 2 2 2 2 2 5 5" xfId="2221"/>
    <cellStyle name="標準 2 2 2 2 2 2 5 6" xfId="2222"/>
    <cellStyle name="標準 2 2 2 2 2 2 5 7" xfId="2223"/>
    <cellStyle name="標準 2 2 2 2 2 2 6" xfId="2224"/>
    <cellStyle name="標準 2 2 2 2 2 2 6 2" xfId="2225"/>
    <cellStyle name="標準 2 2 2 2 2 2 6 2 2" xfId="2226"/>
    <cellStyle name="標準 2 2 2 2 2 2 6 2 2 2" xfId="2227"/>
    <cellStyle name="標準 2 2 2 2 2 2 6 2 2 3" xfId="2228"/>
    <cellStyle name="標準 2 2 2 2 2 2 6 2 2 4" xfId="2229"/>
    <cellStyle name="標準 2 2 2 2 2 2 6 2 3" xfId="2230"/>
    <cellStyle name="標準 2 2 2 2 2 2 6 2 4" xfId="2231"/>
    <cellStyle name="標準 2 2 2 2 2 2 6 2 5" xfId="2232"/>
    <cellStyle name="標準 2 2 2 2 2 2 6 3" xfId="2233"/>
    <cellStyle name="標準 2 2 2 2 2 2 6 4" xfId="2234"/>
    <cellStyle name="標準 2 2 2 2 2 2 6 5" xfId="2235"/>
    <cellStyle name="標準 2 2 2 2 2 2 6 6" xfId="2236"/>
    <cellStyle name="標準 2 2 2 2 2 2 6 7" xfId="2237"/>
    <cellStyle name="標準 2 2 2 2 2 2 6 8" xfId="2238"/>
    <cellStyle name="標準 2 2 2 2 2 2 7" xfId="2239"/>
    <cellStyle name="標準 2 2 2 2 2 2 8" xfId="2240"/>
    <cellStyle name="標準 2 2 2 2 2 2 8 2" xfId="2241"/>
    <cellStyle name="標準 2 2 2 2 2 2 9" xfId="2242"/>
    <cellStyle name="標準 2 2 2 2 2 20" xfId="2243"/>
    <cellStyle name="標準 2 2 2 2 2 20 2" xfId="2244"/>
    <cellStyle name="標準 2 2 2 2 2 20 2 2" xfId="2245"/>
    <cellStyle name="標準 2 2 2 2 2 20 2 3" xfId="2246"/>
    <cellStyle name="標準 2 2 2 2 2 20 2 4" xfId="2247"/>
    <cellStyle name="標準 2 2 2 2 2 20 3" xfId="2248"/>
    <cellStyle name="標準 2 2 2 2 2 20 4" xfId="2249"/>
    <cellStyle name="標準 2 2 2 2 2 20 5" xfId="2250"/>
    <cellStyle name="標準 2 2 2 2 2 21" xfId="2251"/>
    <cellStyle name="標準 2 2 2 2 2 22" xfId="2252"/>
    <cellStyle name="標準 2 2 2 2 2 23" xfId="2253"/>
    <cellStyle name="標準 2 2 2 2 2 24" xfId="2254"/>
    <cellStyle name="標準 2 2 2 2 2 24 2" xfId="2255"/>
    <cellStyle name="標準 2 2 2 2 2 24 2 2" xfId="2256"/>
    <cellStyle name="標準 2 2 2 2 2 24 2 2 2" xfId="2257"/>
    <cellStyle name="標準 2 2 2 2 2 24 2 2 2 2" xfId="2258"/>
    <cellStyle name="標準 2 2 2 2 2 24 2 2 2 3" xfId="2259"/>
    <cellStyle name="標準 2 2 2 2 2 24 2 2 2 4" xfId="2260"/>
    <cellStyle name="標準 2 2 2 2 2 24 2 2 2 5" xfId="2261"/>
    <cellStyle name="標準 2 2 2 2 2 24 2 2 2 6" xfId="2262"/>
    <cellStyle name="標準 2 2 2 2 2 24 2 2 3" xfId="2263"/>
    <cellStyle name="標準 2 2 2 2 2 24 2 2 3 2" xfId="2264"/>
    <cellStyle name="標準 2 2 2 2 2 24 2 2 3 3" xfId="2265"/>
    <cellStyle name="標準 2 2 2 2 2 24 2 2 4" xfId="2266"/>
    <cellStyle name="標準 2 2 2 2 2 24 2 2 4 2" xfId="2267"/>
    <cellStyle name="標準 2 2 2 2 2 24 2 2 4 3" xfId="2268"/>
    <cellStyle name="標準 2 2 2 2 2 24 2 2 5" xfId="2269"/>
    <cellStyle name="標準 2 2 2 2 2 24 2 2 5 2" xfId="2270"/>
    <cellStyle name="標準 2 2 2 2 2 24 2 2 5 3" xfId="2271"/>
    <cellStyle name="標準 2 2 2 2 2 24 2 2 6" xfId="2272"/>
    <cellStyle name="標準 2 2 2 2 2 24 2 2 7" xfId="2273"/>
    <cellStyle name="標準 2 2 2 2 2 24 2 3" xfId="2274"/>
    <cellStyle name="標準 2 2 2 2 2 24 2 3 2" xfId="2275"/>
    <cellStyle name="標準 2 2 2 2 2 24 2 3 3" xfId="2276"/>
    <cellStyle name="標準 2 2 2 2 2 24 2 4" xfId="2277"/>
    <cellStyle name="標準 2 2 2 2 2 24 2 4 2" xfId="2278"/>
    <cellStyle name="標準 2 2 2 2 2 24 2 4 3" xfId="2279"/>
    <cellStyle name="標準 2 2 2 2 2 24 2 5" xfId="2280"/>
    <cellStyle name="標準 2 2 2 2 2 24 2 5 2" xfId="2281"/>
    <cellStyle name="標準 2 2 2 2 2 24 2 5 3" xfId="2282"/>
    <cellStyle name="標準 2 2 2 2 2 24 2 6" xfId="2283"/>
    <cellStyle name="標準 2 2 2 2 2 24 2 6 2" xfId="2284"/>
    <cellStyle name="標準 2 2 2 2 2 24 2 6 3" xfId="2285"/>
    <cellStyle name="標準 2 2 2 2 2 24 3" xfId="2286"/>
    <cellStyle name="標準 2 2 2 2 2 24 3 2" xfId="2287"/>
    <cellStyle name="標準 2 2 2 2 2 24 3 3" xfId="2288"/>
    <cellStyle name="標準 2 2 2 2 2 24 3 4" xfId="2289"/>
    <cellStyle name="標準 2 2 2 2 2 24 3 5" xfId="2290"/>
    <cellStyle name="標準 2 2 2 2 2 24 3 6" xfId="2291"/>
    <cellStyle name="標準 2 2 2 2 2 24 4" xfId="2292"/>
    <cellStyle name="標準 2 2 2 2 2 24 4 2" xfId="2293"/>
    <cellStyle name="標準 2 2 2 2 2 24 4 3" xfId="2294"/>
    <cellStyle name="標準 2 2 2 2 2 24 5" xfId="2295"/>
    <cellStyle name="標準 2 2 2 2 2 24 5 2" xfId="2296"/>
    <cellStyle name="標準 2 2 2 2 2 24 5 3" xfId="2297"/>
    <cellStyle name="標準 2 2 2 2 2 24 6" xfId="2298"/>
    <cellStyle name="標準 2 2 2 2 2 24 6 2" xfId="2299"/>
    <cellStyle name="標準 2 2 2 2 2 24 6 3" xfId="2300"/>
    <cellStyle name="標準 2 2 2 2 2 24 7" xfId="2301"/>
    <cellStyle name="標準 2 2 2 2 2 25" xfId="2302"/>
    <cellStyle name="標準 2 2 2 2 2 25 2" xfId="2303"/>
    <cellStyle name="標準 2 2 2 2 2 25 2 2" xfId="2304"/>
    <cellStyle name="標準 2 2 2 2 2 25 2 3" xfId="2305"/>
    <cellStyle name="標準 2 2 2 2 2 25 2 4" xfId="2306"/>
    <cellStyle name="標準 2 2 2 2 2 25 2 5" xfId="2307"/>
    <cellStyle name="標準 2 2 2 2 2 25 2 6" xfId="2308"/>
    <cellStyle name="標準 2 2 2 2 2 25 3" xfId="2309"/>
    <cellStyle name="標準 2 2 2 2 2 25 3 2" xfId="2310"/>
    <cellStyle name="標準 2 2 2 2 2 25 3 3" xfId="2311"/>
    <cellStyle name="標準 2 2 2 2 2 25 4" xfId="2312"/>
    <cellStyle name="標準 2 2 2 2 2 25 4 2" xfId="2313"/>
    <cellStyle name="標準 2 2 2 2 2 25 4 3" xfId="2314"/>
    <cellStyle name="標準 2 2 2 2 2 25 5" xfId="2315"/>
    <cellStyle name="標準 2 2 2 2 2 25 5 2" xfId="2316"/>
    <cellStyle name="標準 2 2 2 2 2 25 5 3" xfId="2317"/>
    <cellStyle name="標準 2 2 2 2 2 25 6" xfId="2318"/>
    <cellStyle name="標準 2 2 2 2 2 25 7" xfId="2319"/>
    <cellStyle name="標準 2 2 2 2 2 26" xfId="2320"/>
    <cellStyle name="標準 2 2 2 2 2 26 2" xfId="2321"/>
    <cellStyle name="標準 2 2 2 2 2 26 3" xfId="2322"/>
    <cellStyle name="標準 2 2 2 2 2 26 4" xfId="2323"/>
    <cellStyle name="標準 2 2 2 2 2 26 5" xfId="2324"/>
    <cellStyle name="標準 2 2 2 2 2 27" xfId="2325"/>
    <cellStyle name="標準 2 2 2 2 2 28" xfId="2326"/>
    <cellStyle name="標準 2 2 2 2 2 29" xfId="2327"/>
    <cellStyle name="標準 2 2 2 2 2 3" xfId="2328"/>
    <cellStyle name="標準 2 2 2 2 2 30" xfId="2329"/>
    <cellStyle name="標準 2 2 2 2 2 31" xfId="2330"/>
    <cellStyle name="標準 2 2 2 2 2 31 2" xfId="2331"/>
    <cellStyle name="標準 2 2 2 2 2 32" xfId="2332"/>
    <cellStyle name="標準 2 2 2 2 2 33" xfId="2333"/>
    <cellStyle name="標準 2 2 2 2 2 33 2" xfId="2334"/>
    <cellStyle name="標準 2 2 2 2 2 33 3" xfId="2335"/>
    <cellStyle name="標準 2 2 2 2 2 34" xfId="2336"/>
    <cellStyle name="標準 2 2 2 2 2 34 2" xfId="2337"/>
    <cellStyle name="標準 2 2 2 2 2 34 3" xfId="2338"/>
    <cellStyle name="標準 2 2 2 2 2 34 4" xfId="2339"/>
    <cellStyle name="標準 2 2 2 2 2 35" xfId="2340"/>
    <cellStyle name="標準 2 2 2 2 2 36" xfId="2341"/>
    <cellStyle name="標準 2 2 2 2 2 4" xfId="2342"/>
    <cellStyle name="標準 2 2 2 2 2 4 10" xfId="2343"/>
    <cellStyle name="標準 2 2 2 2 2 4 11" xfId="2344"/>
    <cellStyle name="標準 2 2 2 2 2 4 12" xfId="2345"/>
    <cellStyle name="標準 2 2 2 2 2 4 13" xfId="2346"/>
    <cellStyle name="標準 2 2 2 2 2 4 14" xfId="2347"/>
    <cellStyle name="標準 2 2 2 2 2 4 15" xfId="2348"/>
    <cellStyle name="標準 2 2 2 2 2 4 15 2" xfId="2349"/>
    <cellStyle name="標準 2 2 2 2 2 4 15 3" xfId="2350"/>
    <cellStyle name="標準 2 2 2 2 2 4 16" xfId="2351"/>
    <cellStyle name="標準 2 2 2 2 2 4 17" xfId="2352"/>
    <cellStyle name="標準 2 2 2 2 2 4 18" xfId="2353"/>
    <cellStyle name="標準 2 2 2 2 2 4 2" xfId="2354"/>
    <cellStyle name="標準 2 2 2 2 2 4 2 10" xfId="2355"/>
    <cellStyle name="標準 2 2 2 2 2 4 2 11" xfId="2356"/>
    <cellStyle name="標準 2 2 2 2 2 4 2 12" xfId="2357"/>
    <cellStyle name="標準 2 2 2 2 2 4 2 13" xfId="2358"/>
    <cellStyle name="標準 2 2 2 2 2 4 2 14" xfId="2359"/>
    <cellStyle name="標準 2 2 2 2 2 4 2 15" xfId="2360"/>
    <cellStyle name="標準 2 2 2 2 2 4 2 15 2" xfId="2361"/>
    <cellStyle name="標準 2 2 2 2 2 4 2 15 3" xfId="2362"/>
    <cellStyle name="標準 2 2 2 2 2 4 2 16" xfId="2363"/>
    <cellStyle name="標準 2 2 2 2 2 4 2 17" xfId="2364"/>
    <cellStyle name="標準 2 2 2 2 2 4 2 18" xfId="2365"/>
    <cellStyle name="標準 2 2 2 2 2 4 2 2" xfId="2366"/>
    <cellStyle name="標準 2 2 2 2 2 4 2 2 2" xfId="2367"/>
    <cellStyle name="標準 2 2 2 2 2 4 2 2 2 2" xfId="2368"/>
    <cellStyle name="標準 2 2 2 2 2 4 2 2 2 2 2" xfId="2369"/>
    <cellStyle name="標準 2 2 2 2 2 4 2 2 2 2 2 2" xfId="2370"/>
    <cellStyle name="標準 2 2 2 2 2 4 2 2 2 2 2 3" xfId="2371"/>
    <cellStyle name="標準 2 2 2 2 2 4 2 2 2 2 2 4" xfId="2372"/>
    <cellStyle name="標準 2 2 2 2 2 4 2 2 2 2 3" xfId="2373"/>
    <cellStyle name="標準 2 2 2 2 2 4 2 2 2 2 4" xfId="2374"/>
    <cellStyle name="標準 2 2 2 2 2 4 2 2 2 2 5" xfId="2375"/>
    <cellStyle name="標準 2 2 2 2 2 4 2 2 2 3" xfId="2376"/>
    <cellStyle name="標準 2 2 2 2 2 4 2 2 2 4" xfId="2377"/>
    <cellStyle name="標準 2 2 2 2 2 4 2 2 2 5" xfId="2378"/>
    <cellStyle name="標準 2 2 2 2 2 4 2 2 2 6" xfId="2379"/>
    <cellStyle name="標準 2 2 2 2 2 4 2 2 3" xfId="2380"/>
    <cellStyle name="標準 2 2 2 2 2 4 2 2 4" xfId="2381"/>
    <cellStyle name="標準 2 2 2 2 2 4 2 2 5" xfId="2382"/>
    <cellStyle name="標準 2 2 2 2 2 4 2 2 6" xfId="2383"/>
    <cellStyle name="標準 2 2 2 2 2 4 2 2 6 2" xfId="2384"/>
    <cellStyle name="標準 2 2 2 2 2 4 2 2 6 3" xfId="2385"/>
    <cellStyle name="標準 2 2 2 2 2 4 2 2 7" xfId="2386"/>
    <cellStyle name="標準 2 2 2 2 2 4 2 2 8" xfId="2387"/>
    <cellStyle name="標準 2 2 2 2 2 4 2 2 9" xfId="2388"/>
    <cellStyle name="標準 2 2 2 2 2 4 2 3" xfId="2389"/>
    <cellStyle name="標準 2 2 2 2 2 4 2 4" xfId="2390"/>
    <cellStyle name="標準 2 2 2 2 2 4 2 5" xfId="2391"/>
    <cellStyle name="標準 2 2 2 2 2 4 2 6" xfId="2392"/>
    <cellStyle name="標準 2 2 2 2 2 4 2 7" xfId="2393"/>
    <cellStyle name="標準 2 2 2 2 2 4 2 8" xfId="2394"/>
    <cellStyle name="標準 2 2 2 2 2 4 2 9" xfId="2395"/>
    <cellStyle name="標準 2 2 2 2 2 4 3" xfId="2396"/>
    <cellStyle name="標準 2 2 2 2 2 4 3 2" xfId="2397"/>
    <cellStyle name="標準 2 2 2 2 2 4 3 2 2" xfId="2398"/>
    <cellStyle name="標準 2 2 2 2 2 4 3 2 2 2" xfId="2399"/>
    <cellStyle name="標準 2 2 2 2 2 4 3 2 2 2 2" xfId="2400"/>
    <cellStyle name="標準 2 2 2 2 2 4 3 2 2 2 3" xfId="2401"/>
    <cellStyle name="標準 2 2 2 2 2 4 3 2 2 2 4" xfId="2402"/>
    <cellStyle name="標準 2 2 2 2 2 4 3 2 2 3" xfId="2403"/>
    <cellStyle name="標準 2 2 2 2 2 4 3 2 2 4" xfId="2404"/>
    <cellStyle name="標準 2 2 2 2 2 4 3 2 2 5" xfId="2405"/>
    <cellStyle name="標準 2 2 2 2 2 4 3 2 3" xfId="2406"/>
    <cellStyle name="標準 2 2 2 2 2 4 3 2 4" xfId="2407"/>
    <cellStyle name="標準 2 2 2 2 2 4 3 2 5" xfId="2408"/>
    <cellStyle name="標準 2 2 2 2 2 4 3 2 6" xfId="2409"/>
    <cellStyle name="標準 2 2 2 2 2 4 3 3" xfId="2410"/>
    <cellStyle name="標準 2 2 2 2 2 4 3 4" xfId="2411"/>
    <cellStyle name="標準 2 2 2 2 2 4 3 5" xfId="2412"/>
    <cellStyle name="標準 2 2 2 2 2 4 3 6" xfId="2413"/>
    <cellStyle name="標準 2 2 2 2 2 4 3 6 2" xfId="2414"/>
    <cellStyle name="標準 2 2 2 2 2 4 3 6 3" xfId="2415"/>
    <cellStyle name="標準 2 2 2 2 2 4 3 7" xfId="2416"/>
    <cellStyle name="標準 2 2 2 2 2 4 3 8" xfId="2417"/>
    <cellStyle name="標準 2 2 2 2 2 4 3 9" xfId="2418"/>
    <cellStyle name="標準 2 2 2 2 2 4 4" xfId="2419"/>
    <cellStyle name="標準 2 2 2 2 2 4 5" xfId="2420"/>
    <cellStyle name="標準 2 2 2 2 2 4 6" xfId="2421"/>
    <cellStyle name="標準 2 2 2 2 2 4 7" xfId="2422"/>
    <cellStyle name="標準 2 2 2 2 2 4 8" xfId="2423"/>
    <cellStyle name="標準 2 2 2 2 2 4 9" xfId="2424"/>
    <cellStyle name="標準 2 2 2 2 2 5" xfId="2425"/>
    <cellStyle name="標準 2 2 2 2 2 6" xfId="2426"/>
    <cellStyle name="標準 2 2 2 2 2 6 2" xfId="2427"/>
    <cellStyle name="標準 2 2 2 2 2 6 2 2" xfId="2428"/>
    <cellStyle name="標準 2 2 2 2 2 6 2 2 2" xfId="2429"/>
    <cellStyle name="標準 2 2 2 2 2 6 2 3" xfId="2430"/>
    <cellStyle name="標準 2 2 2 2 2 6 2 4" xfId="2431"/>
    <cellStyle name="標準 2 2 2 2 2 6 2 5" xfId="2432"/>
    <cellStyle name="標準 2 2 2 2 2 6 2 6" xfId="2433"/>
    <cellStyle name="標準 2 2 2 2 2 6 2 7" xfId="2434"/>
    <cellStyle name="標準 2 2 2 2 2 6 2 8" xfId="2435"/>
    <cellStyle name="標準 2 2 2 2 2 6 3" xfId="2436"/>
    <cellStyle name="標準 2 2 2 2 2 6 3 2" xfId="2437"/>
    <cellStyle name="標準 2 2 2 2 2 6 3 2 2" xfId="2438"/>
    <cellStyle name="標準 2 2 2 2 2 6 3 2 3" xfId="2439"/>
    <cellStyle name="標準 2 2 2 2 2 6 3 3" xfId="2440"/>
    <cellStyle name="標準 2 2 2 2 2 6 4" xfId="2441"/>
    <cellStyle name="標準 2 2 2 2 2 6 4 2" xfId="2442"/>
    <cellStyle name="標準 2 2 2 2 2 6 4 2 2" xfId="2443"/>
    <cellStyle name="標準 2 2 2 2 2 6 4 2 3" xfId="2444"/>
    <cellStyle name="標準 2 2 2 2 2 6 4 3" xfId="2445"/>
    <cellStyle name="標準 2 2 2 2 2 6 5" xfId="2446"/>
    <cellStyle name="標準 2 2 2 2 2 6 5 2" xfId="2447"/>
    <cellStyle name="標準 2 2 2 2 2 6 5 2 2" xfId="2448"/>
    <cellStyle name="標準 2 2 2 2 2 6 5 2 2 2" xfId="2449"/>
    <cellStyle name="標準 2 2 2 2 2 6 5 2 2 3" xfId="2450"/>
    <cellStyle name="標準 2 2 2 2 2 6 5 2 2 4" xfId="2451"/>
    <cellStyle name="標準 2 2 2 2 2 6 5 2 3" xfId="2452"/>
    <cellStyle name="標準 2 2 2 2 2 6 5 2 4" xfId="2453"/>
    <cellStyle name="標準 2 2 2 2 2 6 5 2 5" xfId="2454"/>
    <cellStyle name="標準 2 2 2 2 2 6 5 3" xfId="2455"/>
    <cellStyle name="標準 2 2 2 2 2 6 5 4" xfId="2456"/>
    <cellStyle name="標準 2 2 2 2 2 6 5 5" xfId="2457"/>
    <cellStyle name="標準 2 2 2 2 2 6 5 6" xfId="2458"/>
    <cellStyle name="標準 2 2 2 2 2 6 6" xfId="2459"/>
    <cellStyle name="標準 2 2 2 2 2 6 7" xfId="2460"/>
    <cellStyle name="標準 2 2 2 2 2 6 8" xfId="2461"/>
    <cellStyle name="標準 2 2 2 2 2 7" xfId="2462"/>
    <cellStyle name="標準 2 2 2 2 2 7 2" xfId="2463"/>
    <cellStyle name="標準 2 2 2 2 2 7 2 2" xfId="2464"/>
    <cellStyle name="標準 2 2 2 2 2 7 2 2 2" xfId="2465"/>
    <cellStyle name="標準 2 2 2 2 2 7 2 2 3" xfId="2466"/>
    <cellStyle name="標準 2 2 2 2 2 7 2 2 4" xfId="2467"/>
    <cellStyle name="標準 2 2 2 2 2 7 2 3" xfId="2468"/>
    <cellStyle name="標準 2 2 2 2 2 7 2 4" xfId="2469"/>
    <cellStyle name="標準 2 2 2 2 2 7 2 5" xfId="2470"/>
    <cellStyle name="標準 2 2 2 2 2 7 3" xfId="2471"/>
    <cellStyle name="標準 2 2 2 2 2 7 4" xfId="2472"/>
    <cellStyle name="標準 2 2 2 2 2 7 4 2" xfId="2473"/>
    <cellStyle name="標準 2 2 2 2 2 7 5" xfId="2474"/>
    <cellStyle name="標準 2 2 2 2 2 7 6" xfId="2475"/>
    <cellStyle name="標準 2 2 2 2 2 7 7" xfId="2476"/>
    <cellStyle name="標準 2 2 2 2 2 8" xfId="2477"/>
    <cellStyle name="標準 2 2 2 2 2 8 2" xfId="2478"/>
    <cellStyle name="標準 2 2 2 2 2 8 2 2" xfId="2479"/>
    <cellStyle name="標準 2 2 2 2 2 8 2 2 2" xfId="2480"/>
    <cellStyle name="標準 2 2 2 2 2 8 2 2 3" xfId="2481"/>
    <cellStyle name="標準 2 2 2 2 2 8 2 2 4" xfId="2482"/>
    <cellStyle name="標準 2 2 2 2 2 8 2 3" xfId="2483"/>
    <cellStyle name="標準 2 2 2 2 2 8 2 4" xfId="2484"/>
    <cellStyle name="標準 2 2 2 2 2 8 2 5" xfId="2485"/>
    <cellStyle name="標準 2 2 2 2 2 8 3" xfId="2486"/>
    <cellStyle name="標準 2 2 2 2 2 8 4" xfId="2487"/>
    <cellStyle name="標準 2 2 2 2 2 8 5" xfId="2488"/>
    <cellStyle name="標準 2 2 2 2 2 8 6" xfId="2489"/>
    <cellStyle name="標準 2 2 2 2 2 8 7" xfId="2490"/>
    <cellStyle name="標準 2 2 2 2 2 8 8" xfId="2491"/>
    <cellStyle name="標準 2 2 2 2 2 9" xfId="2492"/>
    <cellStyle name="標準 2 2 2 2 20" xfId="2493"/>
    <cellStyle name="標準 2 2 2 2 20 2" xfId="2494"/>
    <cellStyle name="標準 2 2 2 2 20 2 2" xfId="2495"/>
    <cellStyle name="標準 2 2 2 2 20 2 3" xfId="2496"/>
    <cellStyle name="標準 2 2 2 2 20 2 4" xfId="2497"/>
    <cellStyle name="標準 2 2 2 2 20 3" xfId="2498"/>
    <cellStyle name="標準 2 2 2 2 20 4" xfId="2499"/>
    <cellStyle name="標準 2 2 2 2 20 5" xfId="2500"/>
    <cellStyle name="標準 2 2 2 2 21" xfId="2501"/>
    <cellStyle name="標準 2 2 2 2 22" xfId="2502"/>
    <cellStyle name="標準 2 2 2 2 23" xfId="2503"/>
    <cellStyle name="標準 2 2 2 2 24" xfId="2504"/>
    <cellStyle name="標準 2 2 2 2 24 2" xfId="2505"/>
    <cellStyle name="標準 2 2 2 2 24 2 2" xfId="2506"/>
    <cellStyle name="標準 2 2 2 2 24 2 2 2" xfId="2507"/>
    <cellStyle name="標準 2 2 2 2 24 2 2 2 2" xfId="2508"/>
    <cellStyle name="標準 2 2 2 2 24 2 2 2 3" xfId="2509"/>
    <cellStyle name="標準 2 2 2 2 24 2 2 2 4" xfId="2510"/>
    <cellStyle name="標準 2 2 2 2 24 2 2 2 5" xfId="2511"/>
    <cellStyle name="標準 2 2 2 2 24 2 2 2 6" xfId="2512"/>
    <cellStyle name="標準 2 2 2 2 24 2 2 3" xfId="2513"/>
    <cellStyle name="標準 2 2 2 2 24 2 2 3 2" xfId="2514"/>
    <cellStyle name="標準 2 2 2 2 24 2 2 3 3" xfId="2515"/>
    <cellStyle name="標準 2 2 2 2 24 2 2 4" xfId="2516"/>
    <cellStyle name="標準 2 2 2 2 24 2 2 4 2" xfId="2517"/>
    <cellStyle name="標準 2 2 2 2 24 2 2 4 3" xfId="2518"/>
    <cellStyle name="標準 2 2 2 2 24 2 2 5" xfId="2519"/>
    <cellStyle name="標準 2 2 2 2 24 2 2 5 2" xfId="2520"/>
    <cellStyle name="標準 2 2 2 2 24 2 2 5 3" xfId="2521"/>
    <cellStyle name="標準 2 2 2 2 24 2 2 6" xfId="2522"/>
    <cellStyle name="標準 2 2 2 2 24 2 2 7" xfId="2523"/>
    <cellStyle name="標準 2 2 2 2 24 2 3" xfId="2524"/>
    <cellStyle name="標準 2 2 2 2 24 2 3 2" xfId="2525"/>
    <cellStyle name="標準 2 2 2 2 24 2 3 3" xfId="2526"/>
    <cellStyle name="標準 2 2 2 2 24 2 4" xfId="2527"/>
    <cellStyle name="標準 2 2 2 2 24 2 4 2" xfId="2528"/>
    <cellStyle name="標準 2 2 2 2 24 2 4 3" xfId="2529"/>
    <cellStyle name="標準 2 2 2 2 24 2 5" xfId="2530"/>
    <cellStyle name="標準 2 2 2 2 24 2 5 2" xfId="2531"/>
    <cellStyle name="標準 2 2 2 2 24 2 5 3" xfId="2532"/>
    <cellStyle name="標準 2 2 2 2 24 2 6" xfId="2533"/>
    <cellStyle name="標準 2 2 2 2 24 2 6 2" xfId="2534"/>
    <cellStyle name="標準 2 2 2 2 24 2 6 3" xfId="2535"/>
    <cellStyle name="標準 2 2 2 2 24 3" xfId="2536"/>
    <cellStyle name="標準 2 2 2 2 24 3 2" xfId="2537"/>
    <cellStyle name="標準 2 2 2 2 24 3 3" xfId="2538"/>
    <cellStyle name="標準 2 2 2 2 24 3 4" xfId="2539"/>
    <cellStyle name="標準 2 2 2 2 24 3 5" xfId="2540"/>
    <cellStyle name="標準 2 2 2 2 24 3 6" xfId="2541"/>
    <cellStyle name="標準 2 2 2 2 24 4" xfId="2542"/>
    <cellStyle name="標準 2 2 2 2 24 4 2" xfId="2543"/>
    <cellStyle name="標準 2 2 2 2 24 4 3" xfId="2544"/>
    <cellStyle name="標準 2 2 2 2 24 5" xfId="2545"/>
    <cellStyle name="標準 2 2 2 2 24 5 2" xfId="2546"/>
    <cellStyle name="標準 2 2 2 2 24 5 3" xfId="2547"/>
    <cellStyle name="標準 2 2 2 2 24 6" xfId="2548"/>
    <cellStyle name="標準 2 2 2 2 24 6 2" xfId="2549"/>
    <cellStyle name="標準 2 2 2 2 24 6 3" xfId="2550"/>
    <cellStyle name="標準 2 2 2 2 24 7" xfId="2551"/>
    <cellStyle name="標準 2 2 2 2 24 8" xfId="2552"/>
    <cellStyle name="標準 2 2 2 2 25" xfId="2553"/>
    <cellStyle name="標準 2 2 2 2 25 2" xfId="2554"/>
    <cellStyle name="標準 2 2 2 2 25 2 2" xfId="2555"/>
    <cellStyle name="標準 2 2 2 2 25 2 3" xfId="2556"/>
    <cellStyle name="標準 2 2 2 2 25 2 4" xfId="2557"/>
    <cellStyle name="標準 2 2 2 2 25 2 5" xfId="2558"/>
    <cellStyle name="標準 2 2 2 2 25 2 6" xfId="2559"/>
    <cellStyle name="標準 2 2 2 2 25 3" xfId="2560"/>
    <cellStyle name="標準 2 2 2 2 25 3 2" xfId="2561"/>
    <cellStyle name="標準 2 2 2 2 25 3 3" xfId="2562"/>
    <cellStyle name="標準 2 2 2 2 25 4" xfId="2563"/>
    <cellStyle name="標準 2 2 2 2 25 4 2" xfId="2564"/>
    <cellStyle name="標準 2 2 2 2 25 4 3" xfId="2565"/>
    <cellStyle name="標準 2 2 2 2 25 5" xfId="2566"/>
    <cellStyle name="標準 2 2 2 2 25 5 2" xfId="2567"/>
    <cellStyle name="標準 2 2 2 2 25 5 3" xfId="2568"/>
    <cellStyle name="標準 2 2 2 2 25 6" xfId="2569"/>
    <cellStyle name="標準 2 2 2 2 25 7" xfId="2570"/>
    <cellStyle name="標準 2 2 2 2 25 7 2" xfId="2571"/>
    <cellStyle name="標準 2 2 2 2 25 8" xfId="2572"/>
    <cellStyle name="標準 2 2 2 2 26" xfId="2573"/>
    <cellStyle name="標準 2 2 2 2 26 2" xfId="2574"/>
    <cellStyle name="標準 2 2 2 2 26 3" xfId="2575"/>
    <cellStyle name="標準 2 2 2 2 26 3 2" xfId="2576"/>
    <cellStyle name="標準 2 2 2 2 26 3 3" xfId="2577"/>
    <cellStyle name="標準 2 2 2 2 26 4" xfId="2578"/>
    <cellStyle name="標準 2 2 2 2 26 5" xfId="2579"/>
    <cellStyle name="標準 2 2 2 2 27" xfId="2580"/>
    <cellStyle name="標準 2 2 2 2 27 2" xfId="2581"/>
    <cellStyle name="標準 2 2 2 2 28" xfId="2582"/>
    <cellStyle name="標準 2 2 2 2 28 2" xfId="2583"/>
    <cellStyle name="標準 2 2 2 2 29" xfId="2584"/>
    <cellStyle name="標準 2 2 2 2 29 2" xfId="2585"/>
    <cellStyle name="標準 2 2 2 2 3" xfId="2586"/>
    <cellStyle name="標準 2 2 2 2 3 2" xfId="2587"/>
    <cellStyle name="標準 2 2 2 2 3 2 2" xfId="2588"/>
    <cellStyle name="標準 2 2 2 2 3 2 3" xfId="2589"/>
    <cellStyle name="標準 2 2 2 2 3 2 4" xfId="2590"/>
    <cellStyle name="標準 2 2 2 2 3 2 5" xfId="2591"/>
    <cellStyle name="標準 2 2 2 2 3 3" xfId="2592"/>
    <cellStyle name="標準 2 2 2 2 3 4" xfId="2593"/>
    <cellStyle name="標準 2 2 2 2 3 5" xfId="2594"/>
    <cellStyle name="標準 2 2 2 2 30" xfId="2595"/>
    <cellStyle name="標準 2 2 2 2 30 2" xfId="2596"/>
    <cellStyle name="標準 2 2 2 2 30 3" xfId="2597"/>
    <cellStyle name="標準 2 2 2 2 31" xfId="2598"/>
    <cellStyle name="標準 2 2 2 2 31 2" xfId="2599"/>
    <cellStyle name="標準 2 2 2 2 32" xfId="2600"/>
    <cellStyle name="標準 2 2 2 2 32 2" xfId="2601"/>
    <cellStyle name="標準 2 2 2 2 32 3" xfId="2602"/>
    <cellStyle name="標準 2 2 2 2 33" xfId="2603"/>
    <cellStyle name="標準 2 2 2 2 34" xfId="2604"/>
    <cellStyle name="標準 2 2 2 2 35" xfId="2605"/>
    <cellStyle name="標準 2 2 2 2 35 2" xfId="2606"/>
    <cellStyle name="標準 2 2 2 2 35 3" xfId="2607"/>
    <cellStyle name="標準 2 2 2 2 35 4" xfId="2608"/>
    <cellStyle name="標準 2 2 2 2 36" xfId="2609"/>
    <cellStyle name="標準 2 2 2 2 37" xfId="2610"/>
    <cellStyle name="標準 2 2 2 2 4" xfId="2611"/>
    <cellStyle name="標準 2 2 2 2 4 10" xfId="2612"/>
    <cellStyle name="標準 2 2 2 2 4 11" xfId="2613"/>
    <cellStyle name="標準 2 2 2 2 4 12" xfId="2614"/>
    <cellStyle name="標準 2 2 2 2 4 13" xfId="2615"/>
    <cellStyle name="標準 2 2 2 2 4 14" xfId="2616"/>
    <cellStyle name="標準 2 2 2 2 4 15" xfId="2617"/>
    <cellStyle name="標準 2 2 2 2 4 15 2" xfId="2618"/>
    <cellStyle name="標準 2 2 2 2 4 15 3" xfId="2619"/>
    <cellStyle name="標準 2 2 2 2 4 16" xfId="2620"/>
    <cellStyle name="標準 2 2 2 2 4 17" xfId="2621"/>
    <cellStyle name="標準 2 2 2 2 4 18" xfId="2622"/>
    <cellStyle name="標準 2 2 2 2 4 2" xfId="2623"/>
    <cellStyle name="標準 2 2 2 2 4 2 10" xfId="2624"/>
    <cellStyle name="標準 2 2 2 2 4 2 11" xfId="2625"/>
    <cellStyle name="標準 2 2 2 2 4 2 12" xfId="2626"/>
    <cellStyle name="標準 2 2 2 2 4 2 13" xfId="2627"/>
    <cellStyle name="標準 2 2 2 2 4 2 14" xfId="2628"/>
    <cellStyle name="標準 2 2 2 2 4 2 15" xfId="2629"/>
    <cellStyle name="標準 2 2 2 2 4 2 15 2" xfId="2630"/>
    <cellStyle name="標準 2 2 2 2 4 2 15 3" xfId="2631"/>
    <cellStyle name="標準 2 2 2 2 4 2 16" xfId="2632"/>
    <cellStyle name="標準 2 2 2 2 4 2 17" xfId="2633"/>
    <cellStyle name="標準 2 2 2 2 4 2 18" xfId="2634"/>
    <cellStyle name="標準 2 2 2 2 4 2 2" xfId="2635"/>
    <cellStyle name="標準 2 2 2 2 4 2 2 2" xfId="2636"/>
    <cellStyle name="標準 2 2 2 2 4 2 2 2 2" xfId="2637"/>
    <cellStyle name="標準 2 2 2 2 4 2 2 2 2 2" xfId="2638"/>
    <cellStyle name="標準 2 2 2 2 4 2 2 2 2 2 2" xfId="2639"/>
    <cellStyle name="標準 2 2 2 2 4 2 2 2 2 2 3" xfId="2640"/>
    <cellStyle name="標準 2 2 2 2 4 2 2 2 2 2 4" xfId="2641"/>
    <cellStyle name="標準 2 2 2 2 4 2 2 2 2 3" xfId="2642"/>
    <cellStyle name="標準 2 2 2 2 4 2 2 2 2 4" xfId="2643"/>
    <cellStyle name="標準 2 2 2 2 4 2 2 2 2 5" xfId="2644"/>
    <cellStyle name="標準 2 2 2 2 4 2 2 2 3" xfId="2645"/>
    <cellStyle name="標準 2 2 2 2 4 2 2 2 4" xfId="2646"/>
    <cellStyle name="標準 2 2 2 2 4 2 2 2 5" xfId="2647"/>
    <cellStyle name="標準 2 2 2 2 4 2 2 2 6" xfId="2648"/>
    <cellStyle name="標準 2 2 2 2 4 2 2 3" xfId="2649"/>
    <cellStyle name="標準 2 2 2 2 4 2 2 4" xfId="2650"/>
    <cellStyle name="標準 2 2 2 2 4 2 2 5" xfId="2651"/>
    <cellStyle name="標準 2 2 2 2 4 2 2 6" xfId="2652"/>
    <cellStyle name="標準 2 2 2 2 4 2 2 6 2" xfId="2653"/>
    <cellStyle name="標準 2 2 2 2 4 2 2 6 3" xfId="2654"/>
    <cellStyle name="標準 2 2 2 2 4 2 2 7" xfId="2655"/>
    <cellStyle name="標準 2 2 2 2 4 2 2 8" xfId="2656"/>
    <cellStyle name="標準 2 2 2 2 4 2 2 9" xfId="2657"/>
    <cellStyle name="標準 2 2 2 2 4 2 3" xfId="2658"/>
    <cellStyle name="標準 2 2 2 2 4 2 4" xfId="2659"/>
    <cellStyle name="標準 2 2 2 2 4 2 5" xfId="2660"/>
    <cellStyle name="標準 2 2 2 2 4 2 6" xfId="2661"/>
    <cellStyle name="標準 2 2 2 2 4 2 7" xfId="2662"/>
    <cellStyle name="標準 2 2 2 2 4 2 8" xfId="2663"/>
    <cellStyle name="標準 2 2 2 2 4 2 9" xfId="2664"/>
    <cellStyle name="標準 2 2 2 2 4 3" xfId="2665"/>
    <cellStyle name="標準 2 2 2 2 4 3 2" xfId="2666"/>
    <cellStyle name="標準 2 2 2 2 4 3 2 2" xfId="2667"/>
    <cellStyle name="標準 2 2 2 2 4 3 2 2 2" xfId="2668"/>
    <cellStyle name="標準 2 2 2 2 4 3 2 2 2 2" xfId="2669"/>
    <cellStyle name="標準 2 2 2 2 4 3 2 2 2 3" xfId="2670"/>
    <cellStyle name="標準 2 2 2 2 4 3 2 2 2 4" xfId="2671"/>
    <cellStyle name="標準 2 2 2 2 4 3 2 2 3" xfId="2672"/>
    <cellStyle name="標準 2 2 2 2 4 3 2 2 4" xfId="2673"/>
    <cellStyle name="標準 2 2 2 2 4 3 2 2 5" xfId="2674"/>
    <cellStyle name="標準 2 2 2 2 4 3 2 3" xfId="2675"/>
    <cellStyle name="標準 2 2 2 2 4 3 2 4" xfId="2676"/>
    <cellStyle name="標準 2 2 2 2 4 3 2 5" xfId="2677"/>
    <cellStyle name="標準 2 2 2 2 4 3 2 6" xfId="2678"/>
    <cellStyle name="標準 2 2 2 2 4 3 3" xfId="2679"/>
    <cellStyle name="標準 2 2 2 2 4 3 4" xfId="2680"/>
    <cellStyle name="標準 2 2 2 2 4 3 5" xfId="2681"/>
    <cellStyle name="標準 2 2 2 2 4 3 6" xfId="2682"/>
    <cellStyle name="標準 2 2 2 2 4 3 6 2" xfId="2683"/>
    <cellStyle name="標準 2 2 2 2 4 3 6 3" xfId="2684"/>
    <cellStyle name="標準 2 2 2 2 4 3 7" xfId="2685"/>
    <cellStyle name="標準 2 2 2 2 4 3 8" xfId="2686"/>
    <cellStyle name="標準 2 2 2 2 4 3 9" xfId="2687"/>
    <cellStyle name="標準 2 2 2 2 4 4" xfId="2688"/>
    <cellStyle name="標準 2 2 2 2 4 5" xfId="2689"/>
    <cellStyle name="標準 2 2 2 2 4 6" xfId="2690"/>
    <cellStyle name="標準 2 2 2 2 4 7" xfId="2691"/>
    <cellStyle name="標準 2 2 2 2 4 8" xfId="2692"/>
    <cellStyle name="標準 2 2 2 2 4 9" xfId="2693"/>
    <cellStyle name="標準 2 2 2 2 5" xfId="2694"/>
    <cellStyle name="標準 2 2 2 2 5 2" xfId="2695"/>
    <cellStyle name="標準 2 2 2 2 5 2 2" xfId="2696"/>
    <cellStyle name="標準 2 2 2 2 5 2 3" xfId="2697"/>
    <cellStyle name="標準 2 2 2 2 5 2 4" xfId="2698"/>
    <cellStyle name="標準 2 2 2 2 5 2 5" xfId="2699"/>
    <cellStyle name="標準 2 2 2 2 5 3" xfId="2700"/>
    <cellStyle name="標準 2 2 2 2 5 4" xfId="2701"/>
    <cellStyle name="標準 2 2 2 2 5 5" xfId="2702"/>
    <cellStyle name="標準 2 2 2 2 6" xfId="2703"/>
    <cellStyle name="標準 2 2 2 2 6 2" xfId="2704"/>
    <cellStyle name="標準 2 2 2 2 6 2 2" xfId="2705"/>
    <cellStyle name="標準 2 2 2 2 6 2 2 2" xfId="2706"/>
    <cellStyle name="標準 2 2 2 2 6 2 2 3" xfId="2707"/>
    <cellStyle name="標準 2 2 2 2 6 2 3" xfId="2708"/>
    <cellStyle name="標準 2 2 2 2 6 2 4" xfId="2709"/>
    <cellStyle name="標準 2 2 2 2 6 2 5" xfId="2710"/>
    <cellStyle name="標準 2 2 2 2 6 2 6" xfId="2711"/>
    <cellStyle name="標準 2 2 2 2 6 2 7" xfId="2712"/>
    <cellStyle name="標準 2 2 2 2 6 2 8" xfId="2713"/>
    <cellStyle name="標準 2 2 2 2 6 2 9" xfId="2714"/>
    <cellStyle name="標準 2 2 2 2 6 3" xfId="2715"/>
    <cellStyle name="標準 2 2 2 2 6 3 2" xfId="2716"/>
    <cellStyle name="標準 2 2 2 2 6 3 2 2" xfId="2717"/>
    <cellStyle name="標準 2 2 2 2 6 3 2 3" xfId="2718"/>
    <cellStyle name="標準 2 2 2 2 6 3 3" xfId="2719"/>
    <cellStyle name="標準 2 2 2 2 6 3 3 2" xfId="2720"/>
    <cellStyle name="標準 2 2 2 2 6 4" xfId="2721"/>
    <cellStyle name="標準 2 2 2 2 6 4 2" xfId="2722"/>
    <cellStyle name="標準 2 2 2 2 6 4 2 2" xfId="2723"/>
    <cellStyle name="標準 2 2 2 2 6 4 2 3" xfId="2724"/>
    <cellStyle name="標準 2 2 2 2 6 4 3" xfId="2725"/>
    <cellStyle name="標準 2 2 2 2 6 5" xfId="2726"/>
    <cellStyle name="標準 2 2 2 2 6 5 2" xfId="2727"/>
    <cellStyle name="標準 2 2 2 2 6 5 2 2" xfId="2728"/>
    <cellStyle name="標準 2 2 2 2 6 5 2 2 2" xfId="2729"/>
    <cellStyle name="標準 2 2 2 2 6 5 2 2 3" xfId="2730"/>
    <cellStyle name="標準 2 2 2 2 6 5 2 2 4" xfId="2731"/>
    <cellStyle name="標準 2 2 2 2 6 5 2 3" xfId="2732"/>
    <cellStyle name="標準 2 2 2 2 6 5 2 4" xfId="2733"/>
    <cellStyle name="標準 2 2 2 2 6 5 2 5" xfId="2734"/>
    <cellStyle name="標準 2 2 2 2 6 5 3" xfId="2735"/>
    <cellStyle name="標準 2 2 2 2 6 5 4" xfId="2736"/>
    <cellStyle name="標準 2 2 2 2 6 5 5" xfId="2737"/>
    <cellStyle name="標準 2 2 2 2 6 5 6" xfId="2738"/>
    <cellStyle name="標準 2 2 2 2 6 6" xfId="2739"/>
    <cellStyle name="標準 2 2 2 2 6 7" xfId="2740"/>
    <cellStyle name="標準 2 2 2 2 6 8" xfId="2741"/>
    <cellStyle name="標準 2 2 2 2 6 9" xfId="2742"/>
    <cellStyle name="標準 2 2 2 2 7" xfId="2743"/>
    <cellStyle name="標準 2 2 2 2 7 2" xfId="2744"/>
    <cellStyle name="標準 2 2 2 2 7 2 2" xfId="2745"/>
    <cellStyle name="標準 2 2 2 2 7 2 2 2" xfId="2746"/>
    <cellStyle name="標準 2 2 2 2 7 2 2 3" xfId="2747"/>
    <cellStyle name="標準 2 2 2 2 7 2 2 4" xfId="2748"/>
    <cellStyle name="標準 2 2 2 2 7 2 3" xfId="2749"/>
    <cellStyle name="標準 2 2 2 2 7 2 4" xfId="2750"/>
    <cellStyle name="標準 2 2 2 2 7 2 5" xfId="2751"/>
    <cellStyle name="標準 2 2 2 2 7 3" xfId="2752"/>
    <cellStyle name="標準 2 2 2 2 7 4" xfId="2753"/>
    <cellStyle name="標準 2 2 2 2 7 5" xfId="2754"/>
    <cellStyle name="標準 2 2 2 2 7 6" xfId="2755"/>
    <cellStyle name="標準 2 2 2 2 7 7" xfId="2756"/>
    <cellStyle name="標準 2 2 2 2 8" xfId="2757"/>
    <cellStyle name="標準 2 2 2 2 8 2" xfId="2758"/>
    <cellStyle name="標準 2 2 2 2 8 2 2" xfId="2759"/>
    <cellStyle name="標準 2 2 2 2 8 2 2 2" xfId="2760"/>
    <cellStyle name="標準 2 2 2 2 8 2 2 3" xfId="2761"/>
    <cellStyle name="標準 2 2 2 2 8 2 2 4" xfId="2762"/>
    <cellStyle name="標準 2 2 2 2 8 2 3" xfId="2763"/>
    <cellStyle name="標準 2 2 2 2 8 2 4" xfId="2764"/>
    <cellStyle name="標準 2 2 2 2 8 2 5" xfId="2765"/>
    <cellStyle name="標準 2 2 2 2 8 3" xfId="2766"/>
    <cellStyle name="標準 2 2 2 2 8 3 2" xfId="2767"/>
    <cellStyle name="標準 2 2 2 2 8 3 3" xfId="2768"/>
    <cellStyle name="標準 2 2 2 2 8 4" xfId="2769"/>
    <cellStyle name="標準 2 2 2 2 8 5" xfId="2770"/>
    <cellStyle name="標準 2 2 2 2 8 6" xfId="2771"/>
    <cellStyle name="標準 2 2 2 2 8 7" xfId="2772"/>
    <cellStyle name="標準 2 2 2 2 8 8" xfId="2773"/>
    <cellStyle name="標準 2 2 2 2 9" xfId="2774"/>
    <cellStyle name="標準 2 2 2 2 9 2" xfId="2775"/>
    <cellStyle name="標準 2 2 2 2 9 3" xfId="2776"/>
    <cellStyle name="標準 2 2 2 20" xfId="2777"/>
    <cellStyle name="標準 2 2 2 20 2" xfId="2778"/>
    <cellStyle name="標準 2 2 2 20 2 2" xfId="2779"/>
    <cellStyle name="標準 2 2 2 20 2 2 2" xfId="2780"/>
    <cellStyle name="標準 2 2 2 20 2 2 3" xfId="2781"/>
    <cellStyle name="標準 2 2 2 20 2 2 4" xfId="2782"/>
    <cellStyle name="標準 2 2 2 20 2 3" xfId="2783"/>
    <cellStyle name="標準 2 2 2 20 2 4" xfId="2784"/>
    <cellStyle name="標準 2 2 2 20 2 5" xfId="2785"/>
    <cellStyle name="標準 2 2 2 20 3" xfId="2786"/>
    <cellStyle name="標準 2 2 2 20 4" xfId="2787"/>
    <cellStyle name="標準 2 2 2 20 5" xfId="2788"/>
    <cellStyle name="標準 2 2 2 20 6" xfId="2789"/>
    <cellStyle name="標準 2 2 2 21" xfId="2790"/>
    <cellStyle name="標準 2 2 2 21 2" xfId="2791"/>
    <cellStyle name="標準 2 2 2 21 2 2" xfId="2792"/>
    <cellStyle name="標準 2 2 2 21 2 3" xfId="2793"/>
    <cellStyle name="標準 2 2 2 21 2 4" xfId="2794"/>
    <cellStyle name="標準 2 2 2 21 3" xfId="2795"/>
    <cellStyle name="標準 2 2 2 21 4" xfId="2796"/>
    <cellStyle name="標準 2 2 2 21 5" xfId="2797"/>
    <cellStyle name="標準 2 2 2 22" xfId="2798"/>
    <cellStyle name="標準 2 2 2 23" xfId="2799"/>
    <cellStyle name="標準 2 2 2 24" xfId="2800"/>
    <cellStyle name="標準 2 2 2 25" xfId="2801"/>
    <cellStyle name="標準 2 2 2 26" xfId="2802"/>
    <cellStyle name="標準 2 2 2 26 2" xfId="2803"/>
    <cellStyle name="標準 2 2 2 26 2 2" xfId="2804"/>
    <cellStyle name="標準 2 2 2 26 2 2 2" xfId="2805"/>
    <cellStyle name="標準 2 2 2 26 2 2 2 2" xfId="2806"/>
    <cellStyle name="標準 2 2 2 26 2 2 2 3" xfId="2807"/>
    <cellStyle name="標準 2 2 2 26 2 2 2 4" xfId="2808"/>
    <cellStyle name="標準 2 2 2 26 2 2 2 5" xfId="2809"/>
    <cellStyle name="標準 2 2 2 26 2 2 2 6" xfId="2810"/>
    <cellStyle name="標準 2 2 2 26 2 2 3" xfId="2811"/>
    <cellStyle name="標準 2 2 2 26 2 2 3 2" xfId="2812"/>
    <cellStyle name="標準 2 2 2 26 2 2 3 3" xfId="2813"/>
    <cellStyle name="標準 2 2 2 26 2 2 4" xfId="2814"/>
    <cellStyle name="標準 2 2 2 26 2 2 4 2" xfId="2815"/>
    <cellStyle name="標準 2 2 2 26 2 2 4 3" xfId="2816"/>
    <cellStyle name="標準 2 2 2 26 2 2 5" xfId="2817"/>
    <cellStyle name="標準 2 2 2 26 2 2 5 2" xfId="2818"/>
    <cellStyle name="標準 2 2 2 26 2 2 5 3" xfId="2819"/>
    <cellStyle name="標準 2 2 2 26 2 2 6" xfId="2820"/>
    <cellStyle name="標準 2 2 2 26 2 2 7" xfId="2821"/>
    <cellStyle name="標準 2 2 2 26 2 3" xfId="2822"/>
    <cellStyle name="標準 2 2 2 26 2 3 2" xfId="2823"/>
    <cellStyle name="標準 2 2 2 26 2 3 3" xfId="2824"/>
    <cellStyle name="標準 2 2 2 26 2 4" xfId="2825"/>
    <cellStyle name="標準 2 2 2 26 2 4 2" xfId="2826"/>
    <cellStyle name="標準 2 2 2 26 2 4 3" xfId="2827"/>
    <cellStyle name="標準 2 2 2 26 2 5" xfId="2828"/>
    <cellStyle name="標準 2 2 2 26 2 5 2" xfId="2829"/>
    <cellStyle name="標準 2 2 2 26 2 5 3" xfId="2830"/>
    <cellStyle name="標準 2 2 2 26 2 6" xfId="2831"/>
    <cellStyle name="標準 2 2 2 26 2 6 2" xfId="2832"/>
    <cellStyle name="標準 2 2 2 26 2 6 3" xfId="2833"/>
    <cellStyle name="標準 2 2 2 26 3" xfId="2834"/>
    <cellStyle name="標準 2 2 2 26 3 2" xfId="2835"/>
    <cellStyle name="標準 2 2 2 26 3 3" xfId="2836"/>
    <cellStyle name="標準 2 2 2 26 3 4" xfId="2837"/>
    <cellStyle name="標準 2 2 2 26 3 5" xfId="2838"/>
    <cellStyle name="標準 2 2 2 26 3 6" xfId="2839"/>
    <cellStyle name="標準 2 2 2 26 4" xfId="2840"/>
    <cellStyle name="標準 2 2 2 26 4 2" xfId="2841"/>
    <cellStyle name="標準 2 2 2 26 4 3" xfId="2842"/>
    <cellStyle name="標準 2 2 2 26 5" xfId="2843"/>
    <cellStyle name="標準 2 2 2 26 5 2" xfId="2844"/>
    <cellStyle name="標準 2 2 2 26 5 3" xfId="2845"/>
    <cellStyle name="標準 2 2 2 26 6" xfId="2846"/>
    <cellStyle name="標準 2 2 2 26 6 2" xfId="2847"/>
    <cellStyle name="標準 2 2 2 26 6 3" xfId="2848"/>
    <cellStyle name="標準 2 2 2 26 7" xfId="2849"/>
    <cellStyle name="標準 2 2 2 27" xfId="2850"/>
    <cellStyle name="標準 2 2 2 27 2" xfId="2851"/>
    <cellStyle name="標準 2 2 2 27 2 2" xfId="2852"/>
    <cellStyle name="標準 2 2 2 27 2 3" xfId="2853"/>
    <cellStyle name="標準 2 2 2 27 2 4" xfId="2854"/>
    <cellStyle name="標準 2 2 2 27 2 5" xfId="2855"/>
    <cellStyle name="標準 2 2 2 27 2 6" xfId="2856"/>
    <cellStyle name="標準 2 2 2 27 3" xfId="2857"/>
    <cellStyle name="標準 2 2 2 27 3 2" xfId="2858"/>
    <cellStyle name="標準 2 2 2 27 3 3" xfId="2859"/>
    <cellStyle name="標準 2 2 2 27 4" xfId="2860"/>
    <cellStyle name="標準 2 2 2 27 4 2" xfId="2861"/>
    <cellStyle name="標準 2 2 2 27 4 3" xfId="2862"/>
    <cellStyle name="標準 2 2 2 27 5" xfId="2863"/>
    <cellStyle name="標準 2 2 2 27 5 2" xfId="2864"/>
    <cellStyle name="標準 2 2 2 27 5 3" xfId="2865"/>
    <cellStyle name="標準 2 2 2 27 6" xfId="2866"/>
    <cellStyle name="標準 2 2 2 27 7" xfId="2867"/>
    <cellStyle name="標準 2 2 2 28" xfId="2868"/>
    <cellStyle name="標準 2 2 2 28 2" xfId="2869"/>
    <cellStyle name="標準 2 2 2 28 3" xfId="2870"/>
    <cellStyle name="標準 2 2 2 28 4" xfId="2871"/>
    <cellStyle name="標準 2 2 2 28 5" xfId="2872"/>
    <cellStyle name="標準 2 2 2 29" xfId="2873"/>
    <cellStyle name="標準 2 2 2 3" xfId="2874"/>
    <cellStyle name="標準 2 2 2 3 2" xfId="2875"/>
    <cellStyle name="標準 2 2 2 3 2 2" xfId="2876"/>
    <cellStyle name="標準 2 2 2 3 2 3" xfId="2877"/>
    <cellStyle name="標準 2 2 2 3 2 4" xfId="2878"/>
    <cellStyle name="標準 2 2 2 3 2 5" xfId="2879"/>
    <cellStyle name="標準 2 2 2 3 2 6" xfId="2880"/>
    <cellStyle name="標準 2 2 2 3 2 6 2" xfId="2881"/>
    <cellStyle name="標準 2 2 2 3 3" xfId="2882"/>
    <cellStyle name="標準 2 2 2 3 3 2" xfId="2883"/>
    <cellStyle name="標準 2 2 2 3 3 3" xfId="2884"/>
    <cellStyle name="標準 2 2 2 3 4" xfId="2885"/>
    <cellStyle name="標準 2 2 2 3 4 2" xfId="2886"/>
    <cellStyle name="標準 2 2 2 3 5" xfId="2887"/>
    <cellStyle name="標準 2 2 2 3 6" xfId="2888"/>
    <cellStyle name="標準 2 2 2 3 7" xfId="2889"/>
    <cellStyle name="標準 2 2 2 30" xfId="2890"/>
    <cellStyle name="標準 2 2 2 30 2" xfId="2891"/>
    <cellStyle name="標準 2 2 2 31" xfId="2892"/>
    <cellStyle name="標準 2 2 2 31 2" xfId="2893"/>
    <cellStyle name="標準 2 2 2 32" xfId="2894"/>
    <cellStyle name="標準 2 2 2 33" xfId="2895"/>
    <cellStyle name="標準 2 2 2 34" xfId="2896"/>
    <cellStyle name="標準 2 2 2 35" xfId="2897"/>
    <cellStyle name="標準 2 2 2 35 2" xfId="2898"/>
    <cellStyle name="標準 2 2 2 36" xfId="2899"/>
    <cellStyle name="標準 2 2 2 36 2" xfId="2900"/>
    <cellStyle name="標準 2 2 2 36 3" xfId="2901"/>
    <cellStyle name="標準 2 2 2 36 4" xfId="2902"/>
    <cellStyle name="標準 2 2 2 37" xfId="2903"/>
    <cellStyle name="標準 2 2 2 38" xfId="2904"/>
    <cellStyle name="標準 2 2 2 39" xfId="2905"/>
    <cellStyle name="標準 2 2 2 4" xfId="2906"/>
    <cellStyle name="標準 2 2 2 4 2" xfId="2907"/>
    <cellStyle name="標準 2 2 2 4 2 2" xfId="2908"/>
    <cellStyle name="標準 2 2 2 4 2 3" xfId="2909"/>
    <cellStyle name="標準 2 2 2 4 2 4" xfId="2910"/>
    <cellStyle name="標準 2 2 2 4 2 5" xfId="2911"/>
    <cellStyle name="標準 2 2 2 4 2 6" xfId="2912"/>
    <cellStyle name="標準 2 2 2 4 2 7" xfId="2913"/>
    <cellStyle name="標準 2 2 2 4 3" xfId="2914"/>
    <cellStyle name="標準 2 2 2 4 3 2" xfId="2915"/>
    <cellStyle name="標準 2 2 2 4 4" xfId="2916"/>
    <cellStyle name="標準 2 2 2 4 5" xfId="2917"/>
    <cellStyle name="標準 2 2 2 4 6" xfId="2918"/>
    <cellStyle name="標準 2 2 2 40" xfId="2919"/>
    <cellStyle name="標準 2 2 2 41" xfId="2920"/>
    <cellStyle name="標準 2 2 2 5" xfId="2921"/>
    <cellStyle name="標準 2 2 2 5 10" xfId="2922"/>
    <cellStyle name="標準 2 2 2 5 11" xfId="2923"/>
    <cellStyle name="標準 2 2 2 5 12" xfId="2924"/>
    <cellStyle name="標準 2 2 2 5 13" xfId="2925"/>
    <cellStyle name="標準 2 2 2 5 14" xfId="2926"/>
    <cellStyle name="標準 2 2 2 5 15" xfId="2927"/>
    <cellStyle name="標準 2 2 2 5 15 2" xfId="2928"/>
    <cellStyle name="標準 2 2 2 5 15 3" xfId="2929"/>
    <cellStyle name="標準 2 2 2 5 16" xfId="2930"/>
    <cellStyle name="標準 2 2 2 5 17" xfId="2931"/>
    <cellStyle name="標準 2 2 2 5 18" xfId="2932"/>
    <cellStyle name="標準 2 2 2 5 2" xfId="2933"/>
    <cellStyle name="標準 2 2 2 5 2 10" xfId="2934"/>
    <cellStyle name="標準 2 2 2 5 2 11" xfId="2935"/>
    <cellStyle name="標準 2 2 2 5 2 12" xfId="2936"/>
    <cellStyle name="標準 2 2 2 5 2 13" xfId="2937"/>
    <cellStyle name="標準 2 2 2 5 2 14" xfId="2938"/>
    <cellStyle name="標準 2 2 2 5 2 15" xfId="2939"/>
    <cellStyle name="標準 2 2 2 5 2 15 2" xfId="2940"/>
    <cellStyle name="標準 2 2 2 5 2 15 3" xfId="2941"/>
    <cellStyle name="標準 2 2 2 5 2 16" xfId="2942"/>
    <cellStyle name="標準 2 2 2 5 2 17" xfId="2943"/>
    <cellStyle name="標準 2 2 2 5 2 18" xfId="2944"/>
    <cellStyle name="標準 2 2 2 5 2 2" xfId="2945"/>
    <cellStyle name="標準 2 2 2 5 2 2 2" xfId="2946"/>
    <cellStyle name="標準 2 2 2 5 2 2 2 2" xfId="2947"/>
    <cellStyle name="標準 2 2 2 5 2 2 2 2 2" xfId="2948"/>
    <cellStyle name="標準 2 2 2 5 2 2 2 2 2 2" xfId="2949"/>
    <cellStyle name="標準 2 2 2 5 2 2 2 2 2 3" xfId="2950"/>
    <cellStyle name="標準 2 2 2 5 2 2 2 2 2 4" xfId="2951"/>
    <cellStyle name="標準 2 2 2 5 2 2 2 2 3" xfId="2952"/>
    <cellStyle name="標準 2 2 2 5 2 2 2 2 4" xfId="2953"/>
    <cellStyle name="標準 2 2 2 5 2 2 2 2 5" xfId="2954"/>
    <cellStyle name="標準 2 2 2 5 2 2 2 3" xfId="2955"/>
    <cellStyle name="標準 2 2 2 5 2 2 2 4" xfId="2956"/>
    <cellStyle name="標準 2 2 2 5 2 2 2 5" xfId="2957"/>
    <cellStyle name="標準 2 2 2 5 2 2 2 6" xfId="2958"/>
    <cellStyle name="標準 2 2 2 5 2 2 3" xfId="2959"/>
    <cellStyle name="標準 2 2 2 5 2 2 4" xfId="2960"/>
    <cellStyle name="標準 2 2 2 5 2 2 5" xfId="2961"/>
    <cellStyle name="標準 2 2 2 5 2 2 6" xfId="2962"/>
    <cellStyle name="標準 2 2 2 5 2 2 6 2" xfId="2963"/>
    <cellStyle name="標準 2 2 2 5 2 2 6 3" xfId="2964"/>
    <cellStyle name="標準 2 2 2 5 2 2 7" xfId="2965"/>
    <cellStyle name="標準 2 2 2 5 2 2 8" xfId="2966"/>
    <cellStyle name="標準 2 2 2 5 2 2 9" xfId="2967"/>
    <cellStyle name="標準 2 2 2 5 2 3" xfId="2968"/>
    <cellStyle name="標準 2 2 2 5 2 4" xfId="2969"/>
    <cellStyle name="標準 2 2 2 5 2 5" xfId="2970"/>
    <cellStyle name="標準 2 2 2 5 2 6" xfId="2971"/>
    <cellStyle name="標準 2 2 2 5 2 6 2" xfId="2972"/>
    <cellStyle name="標準 2 2 2 5 2 6 3" xfId="2973"/>
    <cellStyle name="標準 2 2 2 5 2 7" xfId="2974"/>
    <cellStyle name="標準 2 2 2 5 2 7 2" xfId="2975"/>
    <cellStyle name="標準 2 2 2 5 2 7 3" xfId="2976"/>
    <cellStyle name="標準 2 2 2 5 2 8" xfId="2977"/>
    <cellStyle name="標準 2 2 2 5 2 9" xfId="2978"/>
    <cellStyle name="標準 2 2 2 5 2 9 2" xfId="2979"/>
    <cellStyle name="標準 2 2 2 5 3" xfId="2980"/>
    <cellStyle name="標準 2 2 2 5 3 2" xfId="2981"/>
    <cellStyle name="標準 2 2 2 5 3 2 2" xfId="2982"/>
    <cellStyle name="標準 2 2 2 5 3 2 2 2" xfId="2983"/>
    <cellStyle name="標準 2 2 2 5 3 2 2 2 2" xfId="2984"/>
    <cellStyle name="標準 2 2 2 5 3 2 2 2 3" xfId="2985"/>
    <cellStyle name="標準 2 2 2 5 3 2 2 2 4" xfId="2986"/>
    <cellStyle name="標準 2 2 2 5 3 2 2 3" xfId="2987"/>
    <cellStyle name="標準 2 2 2 5 3 2 2 4" xfId="2988"/>
    <cellStyle name="標準 2 2 2 5 3 2 2 5" xfId="2989"/>
    <cellStyle name="標準 2 2 2 5 3 2 3" xfId="2990"/>
    <cellStyle name="標準 2 2 2 5 3 2 4" xfId="2991"/>
    <cellStyle name="標準 2 2 2 5 3 2 5" xfId="2992"/>
    <cellStyle name="標準 2 2 2 5 3 2 6" xfId="2993"/>
    <cellStyle name="標準 2 2 2 5 3 2 7" xfId="2994"/>
    <cellStyle name="標準 2 2 2 5 3 2 8" xfId="2995"/>
    <cellStyle name="標準 2 2 2 5 3 3" xfId="2996"/>
    <cellStyle name="標準 2 2 2 5 3 4" xfId="2997"/>
    <cellStyle name="標準 2 2 2 5 3 5" xfId="2998"/>
    <cellStyle name="標準 2 2 2 5 3 6" xfId="2999"/>
    <cellStyle name="標準 2 2 2 5 3 6 2" xfId="3000"/>
    <cellStyle name="標準 2 2 2 5 3 6 3" xfId="3001"/>
    <cellStyle name="標準 2 2 2 5 3 7" xfId="3002"/>
    <cellStyle name="標準 2 2 2 5 3 8" xfId="3003"/>
    <cellStyle name="標準 2 2 2 5 3 9" xfId="3004"/>
    <cellStyle name="標準 2 2 2 5 4" xfId="3005"/>
    <cellStyle name="標準 2 2 2 5 4 2" xfId="3006"/>
    <cellStyle name="標準 2 2 2 5 4 3" xfId="3007"/>
    <cellStyle name="標準 2 2 2 5 5" xfId="3008"/>
    <cellStyle name="標準 2 2 2 5 5 2" xfId="3009"/>
    <cellStyle name="標準 2 2 2 5 5 3" xfId="3010"/>
    <cellStyle name="標準 2 2 2 5 6" xfId="3011"/>
    <cellStyle name="標準 2 2 2 5 7" xfId="3012"/>
    <cellStyle name="標準 2 2 2 5 8" xfId="3013"/>
    <cellStyle name="標準 2 2 2 5 8 2" xfId="3014"/>
    <cellStyle name="標準 2 2 2 5 8 2 2" xfId="3015"/>
    <cellStyle name="標準 2 2 2 5 8 2 2 2" xfId="3016"/>
    <cellStyle name="標準 2 2 2 5 8 2 2 3" xfId="3017"/>
    <cellStyle name="標準 2 2 2 5 8 2 2 4" xfId="3018"/>
    <cellStyle name="標準 2 2 2 5 8 2 3" xfId="3019"/>
    <cellStyle name="標準 2 2 2 5 8 2 4" xfId="3020"/>
    <cellStyle name="標準 2 2 2 5 8 2 5" xfId="3021"/>
    <cellStyle name="標準 2 2 2 5 8 3" xfId="3022"/>
    <cellStyle name="標準 2 2 2 5 8 4" xfId="3023"/>
    <cellStyle name="標準 2 2 2 5 8 5" xfId="3024"/>
    <cellStyle name="標準 2 2 2 5 8 6" xfId="3025"/>
    <cellStyle name="標準 2 2 2 5 9" xfId="3026"/>
    <cellStyle name="標準 2 2 2 5 9 2" xfId="3027"/>
    <cellStyle name="標準 2 2 2 6" xfId="3028"/>
    <cellStyle name="標準 2 2 2 6 2" xfId="3029"/>
    <cellStyle name="標準 2 2 2 6 2 2" xfId="3030"/>
    <cellStyle name="標準 2 2 2 6 2 3" xfId="3031"/>
    <cellStyle name="標準 2 2 2 6 2 4" xfId="3032"/>
    <cellStyle name="標準 2 2 2 6 2 5" xfId="3033"/>
    <cellStyle name="標準 2 2 2 6 3" xfId="3034"/>
    <cellStyle name="標準 2 2 2 6 4" xfId="3035"/>
    <cellStyle name="標準 2 2 2 6 5" xfId="3036"/>
    <cellStyle name="標準 2 2 2 7" xfId="3037"/>
    <cellStyle name="標準 2 2 2 7 2" xfId="3038"/>
    <cellStyle name="標準 2 2 2 7 2 2" xfId="3039"/>
    <cellStyle name="標準 2 2 2 7 2 2 2" xfId="3040"/>
    <cellStyle name="標準 2 2 2 7 2 2 3" xfId="3041"/>
    <cellStyle name="標準 2 2 2 7 2 3" xfId="3042"/>
    <cellStyle name="標準 2 2 2 7 2 4" xfId="3043"/>
    <cellStyle name="標準 2 2 2 7 2 5" xfId="3044"/>
    <cellStyle name="標準 2 2 2 7 2 6" xfId="3045"/>
    <cellStyle name="標準 2 2 2 7 2 7" xfId="3046"/>
    <cellStyle name="標準 2 2 2 7 2 8" xfId="3047"/>
    <cellStyle name="標準 2 2 2 7 2 9" xfId="3048"/>
    <cellStyle name="標準 2 2 2 7 3" xfId="3049"/>
    <cellStyle name="標準 2 2 2 7 3 2" xfId="3050"/>
    <cellStyle name="標準 2 2 2 7 3 2 2" xfId="3051"/>
    <cellStyle name="標準 2 2 2 7 3 2 3" xfId="3052"/>
    <cellStyle name="標準 2 2 2 7 3 3" xfId="3053"/>
    <cellStyle name="標準 2 2 2 7 3 3 2" xfId="3054"/>
    <cellStyle name="標準 2 2 2 7 4" xfId="3055"/>
    <cellStyle name="標準 2 2 2 7 4 2" xfId="3056"/>
    <cellStyle name="標準 2 2 2 7 4 2 2" xfId="3057"/>
    <cellStyle name="標準 2 2 2 7 4 2 3" xfId="3058"/>
    <cellStyle name="標準 2 2 2 7 4 3" xfId="3059"/>
    <cellStyle name="標準 2 2 2 7 5" xfId="3060"/>
    <cellStyle name="標準 2 2 2 7 5 2" xfId="3061"/>
    <cellStyle name="標準 2 2 2 7 5 2 2" xfId="3062"/>
    <cellStyle name="標準 2 2 2 7 5 2 2 2" xfId="3063"/>
    <cellStyle name="標準 2 2 2 7 5 2 2 3" xfId="3064"/>
    <cellStyle name="標準 2 2 2 7 5 2 2 4" xfId="3065"/>
    <cellStyle name="標準 2 2 2 7 5 2 3" xfId="3066"/>
    <cellStyle name="標準 2 2 2 7 5 2 4" xfId="3067"/>
    <cellStyle name="標準 2 2 2 7 5 2 5" xfId="3068"/>
    <cellStyle name="標準 2 2 2 7 5 3" xfId="3069"/>
    <cellStyle name="標準 2 2 2 7 5 4" xfId="3070"/>
    <cellStyle name="標準 2 2 2 7 5 5" xfId="3071"/>
    <cellStyle name="標準 2 2 2 7 5 6" xfId="3072"/>
    <cellStyle name="標準 2 2 2 7 6" xfId="3073"/>
    <cellStyle name="標準 2 2 2 7 7" xfId="3074"/>
    <cellStyle name="標準 2 2 2 7 8" xfId="3075"/>
    <cellStyle name="標準 2 2 2 7 9" xfId="3076"/>
    <cellStyle name="標準 2 2 2 8" xfId="3077"/>
    <cellStyle name="標準 2 2 2 8 2" xfId="3078"/>
    <cellStyle name="標準 2 2 2 8 2 2" xfId="3079"/>
    <cellStyle name="標準 2 2 2 8 2 2 2" xfId="3080"/>
    <cellStyle name="標準 2 2 2 8 2 2 3" xfId="3081"/>
    <cellStyle name="標準 2 2 2 8 2 2 4" xfId="3082"/>
    <cellStyle name="標準 2 2 2 8 2 3" xfId="3083"/>
    <cellStyle name="標準 2 2 2 8 2 4" xfId="3084"/>
    <cellStyle name="標準 2 2 2 8 2 5" xfId="3085"/>
    <cellStyle name="標準 2 2 2 8 3" xfId="3086"/>
    <cellStyle name="標準 2 2 2 8 3 2" xfId="3087"/>
    <cellStyle name="標準 2 2 2 8 4" xfId="3088"/>
    <cellStyle name="標準 2 2 2 8 4 2" xfId="3089"/>
    <cellStyle name="標準 2 2 2 8 5" xfId="3090"/>
    <cellStyle name="標準 2 2 2 8 6" xfId="3091"/>
    <cellStyle name="標準 2 2 2 8 7" xfId="3092"/>
    <cellStyle name="標準 2 2 2 9" xfId="3093"/>
    <cellStyle name="標準 2 2 2 9 2" xfId="3094"/>
    <cellStyle name="標準 2 2 2 9 2 2" xfId="3095"/>
    <cellStyle name="標準 2 2 2 9 2 2 2" xfId="3096"/>
    <cellStyle name="標準 2 2 2 9 2 2 3" xfId="3097"/>
    <cellStyle name="標準 2 2 2 9 2 2 4" xfId="3098"/>
    <cellStyle name="標準 2 2 2 9 2 3" xfId="3099"/>
    <cellStyle name="標準 2 2 2 9 2 4" xfId="3100"/>
    <cellStyle name="標準 2 2 2 9 2 5" xfId="3101"/>
    <cellStyle name="標準 2 2 2 9 3" xfId="3102"/>
    <cellStyle name="標準 2 2 2 9 3 2" xfId="3103"/>
    <cellStyle name="標準 2 2 2 9 4" xfId="3104"/>
    <cellStyle name="標準 2 2 2 9 5" xfId="3105"/>
    <cellStyle name="標準 2 2 2 9 6" xfId="3106"/>
    <cellStyle name="標準 2 2 2 9 7" xfId="3107"/>
    <cellStyle name="標準 2 2 2 9 8" xfId="3108"/>
    <cellStyle name="標準 2 2 20" xfId="3109"/>
    <cellStyle name="標準 2 2 21" xfId="3110"/>
    <cellStyle name="標準 2 2 21 2" xfId="3111"/>
    <cellStyle name="標準 2 2 21 2 2" xfId="3112"/>
    <cellStyle name="標準 2 2 21 2 2 2" xfId="3113"/>
    <cellStyle name="標準 2 2 21 2 2 3" xfId="3114"/>
    <cellStyle name="標準 2 2 21 2 2 4" xfId="3115"/>
    <cellStyle name="標準 2 2 21 2 3" xfId="3116"/>
    <cellStyle name="標準 2 2 21 2 4" xfId="3117"/>
    <cellStyle name="標準 2 2 21 2 5" xfId="3118"/>
    <cellStyle name="標準 2 2 21 3" xfId="3119"/>
    <cellStyle name="標準 2 2 21 4" xfId="3120"/>
    <cellStyle name="標準 2 2 21 5" xfId="3121"/>
    <cellStyle name="標準 2 2 21 6" xfId="3122"/>
    <cellStyle name="標準 2 2 22" xfId="3123"/>
    <cellStyle name="標準 2 2 22 2" xfId="3124"/>
    <cellStyle name="標準 2 2 22 2 2" xfId="3125"/>
    <cellStyle name="標準 2 2 22 2 2 2" xfId="3126"/>
    <cellStyle name="標準 2 2 22 2 2 3" xfId="3127"/>
    <cellStyle name="標準 2 2 22 2 2 4" xfId="3128"/>
    <cellStyle name="標準 2 2 22 2 3" xfId="3129"/>
    <cellStyle name="標準 2 2 22 2 4" xfId="3130"/>
    <cellStyle name="標準 2 2 22 2 5" xfId="3131"/>
    <cellStyle name="標準 2 2 22 3" xfId="3132"/>
    <cellStyle name="標準 2 2 22 4" xfId="3133"/>
    <cellStyle name="標準 2 2 22 5" xfId="3134"/>
    <cellStyle name="標準 2 2 22 6" xfId="3135"/>
    <cellStyle name="標準 2 2 23" xfId="3136"/>
    <cellStyle name="標準 2 2 23 2" xfId="3137"/>
    <cellStyle name="標準 2 2 23 2 2" xfId="3138"/>
    <cellStyle name="標準 2 2 23 2 2 2" xfId="3139"/>
    <cellStyle name="標準 2 2 23 2 2 3" xfId="3140"/>
    <cellStyle name="標準 2 2 23 2 2 4" xfId="3141"/>
    <cellStyle name="標準 2 2 23 2 3" xfId="3142"/>
    <cellStyle name="標準 2 2 23 2 4" xfId="3143"/>
    <cellStyle name="標準 2 2 23 2 5" xfId="3144"/>
    <cellStyle name="標準 2 2 23 3" xfId="3145"/>
    <cellStyle name="標準 2 2 23 4" xfId="3146"/>
    <cellStyle name="標準 2 2 23 5" xfId="3147"/>
    <cellStyle name="標準 2 2 23 6" xfId="3148"/>
    <cellStyle name="標準 2 2 24" xfId="3149"/>
    <cellStyle name="標準 2 2 24 2" xfId="3150"/>
    <cellStyle name="標準 2 2 24 2 2" xfId="3151"/>
    <cellStyle name="標準 2 2 24 2 3" xfId="3152"/>
    <cellStyle name="標準 2 2 24 2 4" xfId="3153"/>
    <cellStyle name="標準 2 2 24 3" xfId="3154"/>
    <cellStyle name="標準 2 2 24 4" xfId="3155"/>
    <cellStyle name="標準 2 2 24 5" xfId="3156"/>
    <cellStyle name="標準 2 2 25" xfId="3157"/>
    <cellStyle name="標準 2 2 26" xfId="3158"/>
    <cellStyle name="標準 2 2 27" xfId="3159"/>
    <cellStyle name="標準 2 2 28" xfId="3160"/>
    <cellStyle name="標準 2 2 28 2" xfId="3161"/>
    <cellStyle name="標準 2 2 29" xfId="3162"/>
    <cellStyle name="標準 2 2 29 2" xfId="3163"/>
    <cellStyle name="標準 2 2 29 2 2" xfId="3164"/>
    <cellStyle name="標準 2 2 29 2 2 2" xfId="3165"/>
    <cellStyle name="標準 2 2 29 2 2 2 2" xfId="3166"/>
    <cellStyle name="標準 2 2 29 2 2 2 3" xfId="3167"/>
    <cellStyle name="標準 2 2 29 2 2 2 4" xfId="3168"/>
    <cellStyle name="標準 2 2 29 2 2 2 5" xfId="3169"/>
    <cellStyle name="標準 2 2 29 2 2 2 6" xfId="3170"/>
    <cellStyle name="標準 2 2 29 2 2 3" xfId="3171"/>
    <cellStyle name="標準 2 2 29 2 2 3 2" xfId="3172"/>
    <cellStyle name="標準 2 2 29 2 2 3 3" xfId="3173"/>
    <cellStyle name="標準 2 2 29 2 2 4" xfId="3174"/>
    <cellStyle name="標準 2 2 29 2 2 4 2" xfId="3175"/>
    <cellStyle name="標準 2 2 29 2 2 4 3" xfId="3176"/>
    <cellStyle name="標準 2 2 29 2 2 5" xfId="3177"/>
    <cellStyle name="標準 2 2 29 2 2 5 2" xfId="3178"/>
    <cellStyle name="標準 2 2 29 2 2 5 3" xfId="3179"/>
    <cellStyle name="標準 2 2 29 2 2 6" xfId="3180"/>
    <cellStyle name="標準 2 2 29 2 2 7" xfId="3181"/>
    <cellStyle name="標準 2 2 29 2 3" xfId="3182"/>
    <cellStyle name="標準 2 2 29 2 3 2" xfId="3183"/>
    <cellStyle name="標準 2 2 29 2 3 3" xfId="3184"/>
    <cellStyle name="標準 2 2 29 2 4" xfId="3185"/>
    <cellStyle name="標準 2 2 29 2 4 2" xfId="3186"/>
    <cellStyle name="標準 2 2 29 2 4 3" xfId="3187"/>
    <cellStyle name="標準 2 2 29 2 5" xfId="3188"/>
    <cellStyle name="標準 2 2 29 2 5 2" xfId="3189"/>
    <cellStyle name="標準 2 2 29 2 5 3" xfId="3190"/>
    <cellStyle name="標準 2 2 29 2 6" xfId="3191"/>
    <cellStyle name="標準 2 2 29 2 6 2" xfId="3192"/>
    <cellStyle name="標準 2 2 29 2 6 3" xfId="3193"/>
    <cellStyle name="標準 2 2 29 3" xfId="3194"/>
    <cellStyle name="標準 2 2 29 3 2" xfId="3195"/>
    <cellStyle name="標準 2 2 29 3 3" xfId="3196"/>
    <cellStyle name="標準 2 2 29 3 4" xfId="3197"/>
    <cellStyle name="標準 2 2 29 3 5" xfId="3198"/>
    <cellStyle name="標準 2 2 29 3 6" xfId="3199"/>
    <cellStyle name="標準 2 2 29 4" xfId="3200"/>
    <cellStyle name="標準 2 2 29 4 2" xfId="3201"/>
    <cellStyle name="標準 2 2 29 4 3" xfId="3202"/>
    <cellStyle name="標準 2 2 29 5" xfId="3203"/>
    <cellStyle name="標準 2 2 29 5 2" xfId="3204"/>
    <cellStyle name="標準 2 2 29 5 3" xfId="3205"/>
    <cellStyle name="標準 2 2 29 6" xfId="3206"/>
    <cellStyle name="標準 2 2 29 6 2" xfId="3207"/>
    <cellStyle name="標準 2 2 29 6 3" xfId="3208"/>
    <cellStyle name="標準 2 2 29 7" xfId="3209"/>
    <cellStyle name="標準 2 2 29 8" xfId="3210"/>
    <cellStyle name="標準 2 2 3" xfId="3211"/>
    <cellStyle name="標準 2 2 3 2" xfId="3212"/>
    <cellStyle name="標準 2 2 3 2 2" xfId="3213"/>
    <cellStyle name="標準 2 2 3 2 2 2" xfId="3214"/>
    <cellStyle name="標準 2 2 3 2 3" xfId="3215"/>
    <cellStyle name="標準 2 2 3 2 3 2" xfId="3216"/>
    <cellStyle name="標準 2 2 3 3" xfId="3217"/>
    <cellStyle name="標準 2 2 3 3 2" xfId="3218"/>
    <cellStyle name="標準 2 2 3 3 3" xfId="3219"/>
    <cellStyle name="標準 2 2 3 4" xfId="3220"/>
    <cellStyle name="標準 2 2 30" xfId="3221"/>
    <cellStyle name="標準 2 2 30 2" xfId="3222"/>
    <cellStyle name="標準 2 2 30 2 2" xfId="3223"/>
    <cellStyle name="標準 2 2 30 2 3" xfId="3224"/>
    <cellStyle name="標準 2 2 30 2 4" xfId="3225"/>
    <cellStyle name="標準 2 2 30 2 5" xfId="3226"/>
    <cellStyle name="標準 2 2 30 2 6" xfId="3227"/>
    <cellStyle name="標準 2 2 30 3" xfId="3228"/>
    <cellStyle name="標準 2 2 30 3 2" xfId="3229"/>
    <cellStyle name="標準 2 2 30 3 3" xfId="3230"/>
    <cellStyle name="標準 2 2 30 4" xfId="3231"/>
    <cellStyle name="標準 2 2 30 4 2" xfId="3232"/>
    <cellStyle name="標準 2 2 30 4 3" xfId="3233"/>
    <cellStyle name="標準 2 2 30 5" xfId="3234"/>
    <cellStyle name="標準 2 2 30 5 2" xfId="3235"/>
    <cellStyle name="標準 2 2 30 5 3" xfId="3236"/>
    <cellStyle name="標準 2 2 30 6" xfId="3237"/>
    <cellStyle name="標準 2 2 30 7" xfId="3238"/>
    <cellStyle name="標準 2 2 30 7 2" xfId="3239"/>
    <cellStyle name="標準 2 2 30 8" xfId="3240"/>
    <cellStyle name="標準 2 2 31" xfId="3241"/>
    <cellStyle name="標準 2 2 31 2" xfId="3242"/>
    <cellStyle name="標準 2 2 31 3" xfId="3243"/>
    <cellStyle name="標準 2 2 31 3 2" xfId="3244"/>
    <cellStyle name="標準 2 2 31 3 3" xfId="3245"/>
    <cellStyle name="標準 2 2 31 4" xfId="3246"/>
    <cellStyle name="標準 2 2 31 5" xfId="3247"/>
    <cellStyle name="標準 2 2 32" xfId="3248"/>
    <cellStyle name="標準 2 2 32 2" xfId="3249"/>
    <cellStyle name="標準 2 2 32 2 2" xfId="3250"/>
    <cellStyle name="標準 2 2 32 2 3" xfId="3251"/>
    <cellStyle name="標準 2 2 32 3" xfId="3252"/>
    <cellStyle name="標準 2 2 32 4" xfId="3253"/>
    <cellStyle name="標準 2 2 32 5" xfId="3254"/>
    <cellStyle name="標準 2 2 33" xfId="3255"/>
    <cellStyle name="標準 2 2 33 2" xfId="3256"/>
    <cellStyle name="標準 2 2 34" xfId="3257"/>
    <cellStyle name="標準 2 2 34 2" xfId="3258"/>
    <cellStyle name="標準 2 2 34 3" xfId="3259"/>
    <cellStyle name="標準 2 2 35" xfId="3260"/>
    <cellStyle name="標準 2 2 35 2" xfId="3261"/>
    <cellStyle name="標準 2 2 36" xfId="3262"/>
    <cellStyle name="標準 2 2 36 2" xfId="3263"/>
    <cellStyle name="標準 2 2 37" xfId="3264"/>
    <cellStyle name="標準 2 2 37 2" xfId="3265"/>
    <cellStyle name="標準 2 2 38" xfId="3266"/>
    <cellStyle name="標準 2 2 38 2" xfId="3267"/>
    <cellStyle name="標準 2 2 39" xfId="3268"/>
    <cellStyle name="標準 2 2 39 2" xfId="3269"/>
    <cellStyle name="標準 2 2 39 3" xfId="3270"/>
    <cellStyle name="標準 2 2 39 4" xfId="3271"/>
    <cellStyle name="標準 2 2 4" xfId="3272"/>
    <cellStyle name="標準 2 2 4 10" xfId="3273"/>
    <cellStyle name="標準 2 2 4 10 2" xfId="3274"/>
    <cellStyle name="標準 2 2 4 11" xfId="3275"/>
    <cellStyle name="標準 2 2 4 11 2" xfId="3276"/>
    <cellStyle name="標準 2 2 4 12" xfId="3277"/>
    <cellStyle name="標準 2 2 4 12 2" xfId="3278"/>
    <cellStyle name="標準 2 2 4 13" xfId="3279"/>
    <cellStyle name="標準 2 2 4 14" xfId="3280"/>
    <cellStyle name="標準 2 2 4 15" xfId="3281"/>
    <cellStyle name="標準 2 2 4 2" xfId="3282"/>
    <cellStyle name="標準 2 2 4 2 10" xfId="3283"/>
    <cellStyle name="標準 2 2 4 2 11" xfId="3284"/>
    <cellStyle name="標準 2 2 4 2 12" xfId="3285"/>
    <cellStyle name="標準 2 2 4 2 2" xfId="3286"/>
    <cellStyle name="標準 2 2 4 2 2 2" xfId="3287"/>
    <cellStyle name="標準 2 2 4 2 2 2 2" xfId="3288"/>
    <cellStyle name="標準 2 2 4 2 2 2 3" xfId="3289"/>
    <cellStyle name="標準 2 2 4 2 2 3" xfId="3290"/>
    <cellStyle name="標準 2 2 4 2 3" xfId="3291"/>
    <cellStyle name="標準 2 2 4 2 4" xfId="3292"/>
    <cellStyle name="標準 2 2 4 2 5" xfId="3293"/>
    <cellStyle name="標準 2 2 4 2 6" xfId="3294"/>
    <cellStyle name="標準 2 2 4 2 7" xfId="3295"/>
    <cellStyle name="標準 2 2 4 2 8" xfId="3296"/>
    <cellStyle name="標準 2 2 4 2 9" xfId="3297"/>
    <cellStyle name="標準 2 2 4 3" xfId="3298"/>
    <cellStyle name="標準 2 2 4 3 2" xfId="3299"/>
    <cellStyle name="標準 2 2 4 3 2 2" xfId="3300"/>
    <cellStyle name="標準 2 2 4 3 2 2 2" xfId="3301"/>
    <cellStyle name="標準 2 2 4 3 2 2 3" xfId="3302"/>
    <cellStyle name="標準 2 2 4 3 2 2 4" xfId="3303"/>
    <cellStyle name="標準 2 2 4 3 2 3" xfId="3304"/>
    <cellStyle name="標準 2 2 4 3 2 4" xfId="3305"/>
    <cellStyle name="標準 2 2 4 3 2 5" xfId="3306"/>
    <cellStyle name="標準 2 2 4 3 2 6" xfId="3307"/>
    <cellStyle name="標準 2 2 4 3 3" xfId="3308"/>
    <cellStyle name="標準 2 2 4 3 4" xfId="3309"/>
    <cellStyle name="標準 2 2 4 3 5" xfId="3310"/>
    <cellStyle name="標準 2 2 4 3 6" xfId="3311"/>
    <cellStyle name="標準 2 2 4 4" xfId="3312"/>
    <cellStyle name="標準 2 2 4 4 2" xfId="3313"/>
    <cellStyle name="標準 2 2 4 4 2 2" xfId="3314"/>
    <cellStyle name="標準 2 2 4 4 2 2 2" xfId="3315"/>
    <cellStyle name="標準 2 2 4 4 2 2 3" xfId="3316"/>
    <cellStyle name="標準 2 2 4 4 2 2 4" xfId="3317"/>
    <cellStyle name="標準 2 2 4 4 2 3" xfId="3318"/>
    <cellStyle name="標準 2 2 4 4 2 4" xfId="3319"/>
    <cellStyle name="標準 2 2 4 4 2 5" xfId="3320"/>
    <cellStyle name="標準 2 2 4 4 2 6" xfId="3321"/>
    <cellStyle name="標準 2 2 4 4 3" xfId="3322"/>
    <cellStyle name="標準 2 2 4 4 4" xfId="3323"/>
    <cellStyle name="標準 2 2 4 4 5" xfId="3324"/>
    <cellStyle name="標準 2 2 4 4 6" xfId="3325"/>
    <cellStyle name="標準 2 2 4 5" xfId="3326"/>
    <cellStyle name="標準 2 2 4 5 2" xfId="3327"/>
    <cellStyle name="標準 2 2 4 5 2 2" xfId="3328"/>
    <cellStyle name="標準 2 2 4 5 2 2 2" xfId="3329"/>
    <cellStyle name="標準 2 2 4 5 2 2 3" xfId="3330"/>
    <cellStyle name="標準 2 2 4 5 2 2 4" xfId="3331"/>
    <cellStyle name="標準 2 2 4 5 2 3" xfId="3332"/>
    <cellStyle name="標準 2 2 4 5 2 4" xfId="3333"/>
    <cellStyle name="標準 2 2 4 5 2 5" xfId="3334"/>
    <cellStyle name="標準 2 2 4 5 3" xfId="3335"/>
    <cellStyle name="標準 2 2 4 5 4" xfId="3336"/>
    <cellStyle name="標準 2 2 4 5 5" xfId="3337"/>
    <cellStyle name="標準 2 2 4 5 6" xfId="3338"/>
    <cellStyle name="標準 2 2 4 6" xfId="3339"/>
    <cellStyle name="標準 2 2 4 6 2" xfId="3340"/>
    <cellStyle name="標準 2 2 4 6 2 2" xfId="3341"/>
    <cellStyle name="標準 2 2 4 6 2 2 2" xfId="3342"/>
    <cellStyle name="標準 2 2 4 6 2 2 3" xfId="3343"/>
    <cellStyle name="標準 2 2 4 6 2 2 4" xfId="3344"/>
    <cellStyle name="標準 2 2 4 6 2 3" xfId="3345"/>
    <cellStyle name="標準 2 2 4 6 2 4" xfId="3346"/>
    <cellStyle name="標準 2 2 4 6 2 5" xfId="3347"/>
    <cellStyle name="標準 2 2 4 6 3" xfId="3348"/>
    <cellStyle name="標準 2 2 4 6 4" xfId="3349"/>
    <cellStyle name="標準 2 2 4 6 5" xfId="3350"/>
    <cellStyle name="標準 2 2 4 6 6" xfId="3351"/>
    <cellStyle name="標準 2 2 4 7" xfId="3352"/>
    <cellStyle name="標準 2 2 4 7 2" xfId="3353"/>
    <cellStyle name="標準 2 2 4 7 2 2" xfId="3354"/>
    <cellStyle name="標準 2 2 4 7 2 2 2" xfId="3355"/>
    <cellStyle name="標準 2 2 4 7 2 2 3" xfId="3356"/>
    <cellStyle name="標準 2 2 4 7 2 2 4" xfId="3357"/>
    <cellStyle name="標準 2 2 4 7 2 3" xfId="3358"/>
    <cellStyle name="標準 2 2 4 7 2 4" xfId="3359"/>
    <cellStyle name="標準 2 2 4 7 2 5" xfId="3360"/>
    <cellStyle name="標準 2 2 4 7 3" xfId="3361"/>
    <cellStyle name="標準 2 2 4 7 4" xfId="3362"/>
    <cellStyle name="標準 2 2 4 7 5" xfId="3363"/>
    <cellStyle name="標準 2 2 4 7 6" xfId="3364"/>
    <cellStyle name="標準 2 2 4 7 7" xfId="3365"/>
    <cellStyle name="標準 2 2 4 8" xfId="3366"/>
    <cellStyle name="標準 2 2 4 8 2" xfId="3367"/>
    <cellStyle name="標準 2 2 4 8 2 2" xfId="3368"/>
    <cellStyle name="標準 2 2 4 8 2 2 2" xfId="3369"/>
    <cellStyle name="標準 2 2 4 8 2 2 3" xfId="3370"/>
    <cellStyle name="標準 2 2 4 8 2 2 4" xfId="3371"/>
    <cellStyle name="標準 2 2 4 8 2 3" xfId="3372"/>
    <cellStyle name="標準 2 2 4 8 2 4" xfId="3373"/>
    <cellStyle name="標準 2 2 4 8 2 5" xfId="3374"/>
    <cellStyle name="標準 2 2 4 8 3" xfId="3375"/>
    <cellStyle name="標準 2 2 4 8 4" xfId="3376"/>
    <cellStyle name="標準 2 2 4 8 5" xfId="3377"/>
    <cellStyle name="標準 2 2 4 8 6" xfId="3378"/>
    <cellStyle name="標準 2 2 4 8 7" xfId="3379"/>
    <cellStyle name="標準 2 2 4 9" xfId="3380"/>
    <cellStyle name="標準 2 2 4 9 2" xfId="3381"/>
    <cellStyle name="標準 2 2 4 9 2 2" xfId="3382"/>
    <cellStyle name="標準 2 2 4 9 2 2 2" xfId="3383"/>
    <cellStyle name="標準 2 2 4 9 2 2 3" xfId="3384"/>
    <cellStyle name="標準 2 2 4 9 2 2 4" xfId="3385"/>
    <cellStyle name="標準 2 2 4 9 2 3" xfId="3386"/>
    <cellStyle name="標準 2 2 4 9 2 4" xfId="3387"/>
    <cellStyle name="標準 2 2 4 9 2 5" xfId="3388"/>
    <cellStyle name="標準 2 2 4 9 3" xfId="3389"/>
    <cellStyle name="標準 2 2 4 9 4" xfId="3390"/>
    <cellStyle name="標準 2 2 4 9 5" xfId="3391"/>
    <cellStyle name="標準 2 2 4 9 6" xfId="3392"/>
    <cellStyle name="標準 2 2 40" xfId="3393"/>
    <cellStyle name="標準 2 2 41" xfId="3394"/>
    <cellStyle name="標準 2 2 42" xfId="3395"/>
    <cellStyle name="標準 2 2 43" xfId="3396"/>
    <cellStyle name="標準 2 2 44" xfId="3397"/>
    <cellStyle name="標準 2 2 5" xfId="3398"/>
    <cellStyle name="標準 2 2 5 2" xfId="3399"/>
    <cellStyle name="標準 2 2 5 2 2" xfId="3400"/>
    <cellStyle name="標準 2 2 5 2 3" xfId="3401"/>
    <cellStyle name="標準 2 2 5 2 4" xfId="3402"/>
    <cellStyle name="標準 2 2 5 2 5" xfId="3403"/>
    <cellStyle name="標準 2 2 5 2 6" xfId="3404"/>
    <cellStyle name="標準 2 2 5 2 7" xfId="3405"/>
    <cellStyle name="標準 2 2 5 3" xfId="3406"/>
    <cellStyle name="標準 2 2 5 3 2" xfId="3407"/>
    <cellStyle name="標準 2 2 5 4" xfId="3408"/>
    <cellStyle name="標準 2 2 5 5" xfId="3409"/>
    <cellStyle name="標準 2 2 5 6" xfId="3410"/>
    <cellStyle name="標準 2 2 6" xfId="3411"/>
    <cellStyle name="標準 2 2 6 10" xfId="3412"/>
    <cellStyle name="標準 2 2 6 11" xfId="3413"/>
    <cellStyle name="標準 2 2 6 12" xfId="3414"/>
    <cellStyle name="標準 2 2 6 13" xfId="3415"/>
    <cellStyle name="標準 2 2 6 14" xfId="3416"/>
    <cellStyle name="標準 2 2 6 15" xfId="3417"/>
    <cellStyle name="標準 2 2 6 15 2" xfId="3418"/>
    <cellStyle name="標準 2 2 6 15 3" xfId="3419"/>
    <cellStyle name="標準 2 2 6 16" xfId="3420"/>
    <cellStyle name="標準 2 2 6 17" xfId="3421"/>
    <cellStyle name="標準 2 2 6 18" xfId="3422"/>
    <cellStyle name="標準 2 2 6 2" xfId="3423"/>
    <cellStyle name="標準 2 2 6 2 10" xfId="3424"/>
    <cellStyle name="標準 2 2 6 2 11" xfId="3425"/>
    <cellStyle name="標準 2 2 6 2 12" xfId="3426"/>
    <cellStyle name="標準 2 2 6 2 13" xfId="3427"/>
    <cellStyle name="標準 2 2 6 2 14" xfId="3428"/>
    <cellStyle name="標準 2 2 6 2 15" xfId="3429"/>
    <cellStyle name="標準 2 2 6 2 15 2" xfId="3430"/>
    <cellStyle name="標準 2 2 6 2 15 3" xfId="3431"/>
    <cellStyle name="標準 2 2 6 2 16" xfId="3432"/>
    <cellStyle name="標準 2 2 6 2 17" xfId="3433"/>
    <cellStyle name="標準 2 2 6 2 18" xfId="3434"/>
    <cellStyle name="標準 2 2 6 2 2" xfId="3435"/>
    <cellStyle name="標準 2 2 6 2 2 2" xfId="3436"/>
    <cellStyle name="標準 2 2 6 2 2 2 2" xfId="3437"/>
    <cellStyle name="標準 2 2 6 2 2 2 2 2" xfId="3438"/>
    <cellStyle name="標準 2 2 6 2 2 2 2 2 2" xfId="3439"/>
    <cellStyle name="標準 2 2 6 2 2 2 2 2 3" xfId="3440"/>
    <cellStyle name="標準 2 2 6 2 2 2 2 2 4" xfId="3441"/>
    <cellStyle name="標準 2 2 6 2 2 2 2 3" xfId="3442"/>
    <cellStyle name="標準 2 2 6 2 2 2 2 4" xfId="3443"/>
    <cellStyle name="標準 2 2 6 2 2 2 2 5" xfId="3444"/>
    <cellStyle name="標準 2 2 6 2 2 2 3" xfId="3445"/>
    <cellStyle name="標準 2 2 6 2 2 2 4" xfId="3446"/>
    <cellStyle name="標準 2 2 6 2 2 2 5" xfId="3447"/>
    <cellStyle name="標準 2 2 6 2 2 2 6" xfId="3448"/>
    <cellStyle name="標準 2 2 6 2 2 3" xfId="3449"/>
    <cellStyle name="標準 2 2 6 2 2 4" xfId="3450"/>
    <cellStyle name="標準 2 2 6 2 2 5" xfId="3451"/>
    <cellStyle name="標準 2 2 6 2 2 6" xfId="3452"/>
    <cellStyle name="標準 2 2 6 2 2 6 2" xfId="3453"/>
    <cellStyle name="標準 2 2 6 2 2 6 3" xfId="3454"/>
    <cellStyle name="標準 2 2 6 2 2 7" xfId="3455"/>
    <cellStyle name="標準 2 2 6 2 2 8" xfId="3456"/>
    <cellStyle name="標準 2 2 6 2 2 9" xfId="3457"/>
    <cellStyle name="標準 2 2 6 2 3" xfId="3458"/>
    <cellStyle name="標準 2 2 6 2 4" xfId="3459"/>
    <cellStyle name="標準 2 2 6 2 5" xfId="3460"/>
    <cellStyle name="標準 2 2 6 2 6" xfId="3461"/>
    <cellStyle name="標準 2 2 6 2 7" xfId="3462"/>
    <cellStyle name="標準 2 2 6 2 8" xfId="3463"/>
    <cellStyle name="標準 2 2 6 2 9" xfId="3464"/>
    <cellStyle name="標準 2 2 6 2 9 2" xfId="3465"/>
    <cellStyle name="標準 2 2 6 3" xfId="3466"/>
    <cellStyle name="標準 2 2 6 3 2" xfId="3467"/>
    <cellStyle name="標準 2 2 6 3 2 2" xfId="3468"/>
    <cellStyle name="標準 2 2 6 3 2 2 2" xfId="3469"/>
    <cellStyle name="標準 2 2 6 3 2 2 2 2" xfId="3470"/>
    <cellStyle name="標準 2 2 6 3 2 2 2 3" xfId="3471"/>
    <cellStyle name="標準 2 2 6 3 2 2 2 4" xfId="3472"/>
    <cellStyle name="標準 2 2 6 3 2 2 3" xfId="3473"/>
    <cellStyle name="標準 2 2 6 3 2 2 4" xfId="3474"/>
    <cellStyle name="標準 2 2 6 3 2 2 5" xfId="3475"/>
    <cellStyle name="標準 2 2 6 3 2 3" xfId="3476"/>
    <cellStyle name="標準 2 2 6 3 2 4" xfId="3477"/>
    <cellStyle name="標準 2 2 6 3 2 5" xfId="3478"/>
    <cellStyle name="標準 2 2 6 3 2 6" xfId="3479"/>
    <cellStyle name="標準 2 2 6 3 2 7" xfId="3480"/>
    <cellStyle name="標準 2 2 6 3 3" xfId="3481"/>
    <cellStyle name="標準 2 2 6 3 4" xfId="3482"/>
    <cellStyle name="標準 2 2 6 3 5" xfId="3483"/>
    <cellStyle name="標準 2 2 6 3 6" xfId="3484"/>
    <cellStyle name="標準 2 2 6 3 6 2" xfId="3485"/>
    <cellStyle name="標準 2 2 6 3 6 3" xfId="3486"/>
    <cellStyle name="標準 2 2 6 3 7" xfId="3487"/>
    <cellStyle name="標準 2 2 6 3 8" xfId="3488"/>
    <cellStyle name="標準 2 2 6 3 9" xfId="3489"/>
    <cellStyle name="標準 2 2 6 4" xfId="3490"/>
    <cellStyle name="標準 2 2 6 5" xfId="3491"/>
    <cellStyle name="標準 2 2 6 6" xfId="3492"/>
    <cellStyle name="標準 2 2 6 7" xfId="3493"/>
    <cellStyle name="標準 2 2 6 8" xfId="3494"/>
    <cellStyle name="標準 2 2 6 8 2" xfId="3495"/>
    <cellStyle name="標準 2 2 6 8 2 2" xfId="3496"/>
    <cellStyle name="標準 2 2 6 8 2 2 2" xfId="3497"/>
    <cellStyle name="標準 2 2 6 8 2 2 3" xfId="3498"/>
    <cellStyle name="標準 2 2 6 8 2 2 4" xfId="3499"/>
    <cellStyle name="標準 2 2 6 8 2 3" xfId="3500"/>
    <cellStyle name="標準 2 2 6 8 2 4" xfId="3501"/>
    <cellStyle name="標準 2 2 6 8 2 5" xfId="3502"/>
    <cellStyle name="標準 2 2 6 8 3" xfId="3503"/>
    <cellStyle name="標準 2 2 6 8 4" xfId="3504"/>
    <cellStyle name="標準 2 2 6 8 5" xfId="3505"/>
    <cellStyle name="標準 2 2 6 8 6" xfId="3506"/>
    <cellStyle name="標準 2 2 6 9" xfId="3507"/>
    <cellStyle name="標準 2 2 6 9 2" xfId="3508"/>
    <cellStyle name="標準 2 2 7" xfId="3509"/>
    <cellStyle name="標準 2 2 7 2" xfId="3510"/>
    <cellStyle name="標準 2 2 7 2 2" xfId="3511"/>
    <cellStyle name="標準 2 2 7 2 3" xfId="3512"/>
    <cellStyle name="標準 2 2 7 2 4" xfId="3513"/>
    <cellStyle name="標準 2 2 7 2 5" xfId="3514"/>
    <cellStyle name="標準 2 2 7 2 6" xfId="3515"/>
    <cellStyle name="標準 2 2 7 3" xfId="3516"/>
    <cellStyle name="標準 2 2 7 3 2" xfId="3517"/>
    <cellStyle name="標準 2 2 7 4" xfId="3518"/>
    <cellStyle name="標準 2 2 7 5" xfId="3519"/>
    <cellStyle name="標準 2 2 8" xfId="3520"/>
    <cellStyle name="標準 2 2 8 2" xfId="3521"/>
    <cellStyle name="標準 2 2 8 2 2" xfId="3522"/>
    <cellStyle name="標準 2 2 8 2 2 2" xfId="3523"/>
    <cellStyle name="標準 2 2 8 2 3" xfId="3524"/>
    <cellStyle name="標準 2 2 8 2 3 2" xfId="3525"/>
    <cellStyle name="標準 2 2 8 3" xfId="3526"/>
    <cellStyle name="標準 2 2 8 3 2" xfId="3527"/>
    <cellStyle name="標準 2 2 8 3 3" xfId="3528"/>
    <cellStyle name="標準 2 2 8 4" xfId="3529"/>
    <cellStyle name="標準 2 2 9" xfId="3530"/>
    <cellStyle name="標準 2 2 9 2" xfId="3531"/>
    <cellStyle name="標準 2 2 9 2 2" xfId="3532"/>
    <cellStyle name="標準 2 2 9 2 3" xfId="3533"/>
    <cellStyle name="標準 2 2 9 3" xfId="3534"/>
    <cellStyle name="標準 2 20" xfId="3535"/>
    <cellStyle name="標準 2 20 2" xfId="3536"/>
    <cellStyle name="標準 2 20 2 2" xfId="3537"/>
    <cellStyle name="標準 2 20 2 2 2" xfId="3538"/>
    <cellStyle name="標準 2 20 2 3" xfId="3539"/>
    <cellStyle name="標準 2 20 2 3 2" xfId="3540"/>
    <cellStyle name="標準 2 20 3" xfId="3541"/>
    <cellStyle name="標準 2 21" xfId="3542"/>
    <cellStyle name="標準 2 21 2" xfId="3543"/>
    <cellStyle name="標準 2 21 2 2" xfId="3544"/>
    <cellStyle name="標準 2 21 2 2 2" xfId="3545"/>
    <cellStyle name="標準 2 21 2 3" xfId="3546"/>
    <cellStyle name="標準 2 21 2 4" xfId="3547"/>
    <cellStyle name="標準 2 21 2 5" xfId="3548"/>
    <cellStyle name="標準 2 21 2 6" xfId="3549"/>
    <cellStyle name="標準 2 21 2 7" xfId="3550"/>
    <cellStyle name="標準 2 21 2 8" xfId="3551"/>
    <cellStyle name="標準 2 21 3" xfId="3552"/>
    <cellStyle name="標準 2 21 3 2" xfId="3553"/>
    <cellStyle name="標準 2 21 3 2 2" xfId="3554"/>
    <cellStyle name="標準 2 21 3 2 3" xfId="3555"/>
    <cellStyle name="標準 2 21 3 3" xfId="3556"/>
    <cellStyle name="標準 2 21 4" xfId="3557"/>
    <cellStyle name="標準 2 21 4 2" xfId="3558"/>
    <cellStyle name="標準 2 21 4 2 2" xfId="3559"/>
    <cellStyle name="標準 2 21 4 2 3" xfId="3560"/>
    <cellStyle name="標準 2 21 4 3" xfId="3561"/>
    <cellStyle name="標準 2 21 5" xfId="3562"/>
    <cellStyle name="標準 2 21 5 2" xfId="3563"/>
    <cellStyle name="標準 2 21 5 2 2" xfId="3564"/>
    <cellStyle name="標準 2 21 5 2 2 2" xfId="3565"/>
    <cellStyle name="標準 2 21 5 2 2 3" xfId="3566"/>
    <cellStyle name="標準 2 21 5 2 2 4" xfId="3567"/>
    <cellStyle name="標準 2 21 5 2 3" xfId="3568"/>
    <cellStyle name="標準 2 21 5 2 4" xfId="3569"/>
    <cellStyle name="標準 2 21 5 2 5" xfId="3570"/>
    <cellStyle name="標準 2 21 5 3" xfId="3571"/>
    <cellStyle name="標準 2 21 5 4" xfId="3572"/>
    <cellStyle name="標準 2 21 5 5" xfId="3573"/>
    <cellStyle name="標準 2 21 5 6" xfId="3574"/>
    <cellStyle name="標準 2 21 6" xfId="3575"/>
    <cellStyle name="標準 2 21 7" xfId="3576"/>
    <cellStyle name="標準 2 21 8" xfId="3577"/>
    <cellStyle name="標準 2 22" xfId="3578"/>
    <cellStyle name="標準 2 22 2" xfId="3579"/>
    <cellStyle name="標準 2 22 2 2" xfId="3580"/>
    <cellStyle name="標準 2 22 2 2 2" xfId="3581"/>
    <cellStyle name="標準 2 22 2 2 3" xfId="3582"/>
    <cellStyle name="標準 2 22 2 2 4" xfId="3583"/>
    <cellStyle name="標準 2 22 2 3" xfId="3584"/>
    <cellStyle name="標準 2 22 2 4" xfId="3585"/>
    <cellStyle name="標準 2 22 2 5" xfId="3586"/>
    <cellStyle name="標準 2 22 3" xfId="3587"/>
    <cellStyle name="標準 2 22 3 2" xfId="3588"/>
    <cellStyle name="標準 2 22 3 3" xfId="3589"/>
    <cellStyle name="標準 2 22 4" xfId="3590"/>
    <cellStyle name="標準 2 22 4 2" xfId="3591"/>
    <cellStyle name="標準 2 22 5" xfId="3592"/>
    <cellStyle name="標準 2 22 5 2" xfId="3593"/>
    <cellStyle name="標準 2 22 6" xfId="3594"/>
    <cellStyle name="標準 2 22 7" xfId="3595"/>
    <cellStyle name="標準 2 22 8" xfId="3596"/>
    <cellStyle name="標準 2 22 9" xfId="3597"/>
    <cellStyle name="標準 2 23" xfId="3598"/>
    <cellStyle name="標準 2 23 2" xfId="3599"/>
    <cellStyle name="標準 2 23 2 2" xfId="3600"/>
    <cellStyle name="標準 2 23 2 2 2" xfId="3601"/>
    <cellStyle name="標準 2 23 2 2 3" xfId="3602"/>
    <cellStyle name="標準 2 23 2 2 4" xfId="3603"/>
    <cellStyle name="標準 2 23 2 3" xfId="3604"/>
    <cellStyle name="標準 2 23 2 4" xfId="3605"/>
    <cellStyle name="標準 2 23 2 5" xfId="3606"/>
    <cellStyle name="標準 2 23 3" xfId="3607"/>
    <cellStyle name="標準 2 23 4" xfId="3608"/>
    <cellStyle name="標準 2 23 4 2" xfId="3609"/>
    <cellStyle name="標準 2 23 5" xfId="3610"/>
    <cellStyle name="標準 2 23 5 2" xfId="3611"/>
    <cellStyle name="標準 2 23 6" xfId="3612"/>
    <cellStyle name="標準 2 23 7" xfId="3613"/>
    <cellStyle name="標準 2 23 8" xfId="3614"/>
    <cellStyle name="標準 2 23 9" xfId="3615"/>
    <cellStyle name="標準 2 24" xfId="3616"/>
    <cellStyle name="標準 2 24 2" xfId="3617"/>
    <cellStyle name="標準 2 24 3" xfId="3618"/>
    <cellStyle name="標準 2 24 4" xfId="3619"/>
    <cellStyle name="標準 2 25" xfId="3620"/>
    <cellStyle name="標準 2 25 2" xfId="3621"/>
    <cellStyle name="標準 2 25 3" xfId="3622"/>
    <cellStyle name="標準 2 25 4" xfId="3623"/>
    <cellStyle name="標準 2 26" xfId="3624"/>
    <cellStyle name="標準 2 26 2" xfId="3625"/>
    <cellStyle name="標準 2 26 3" xfId="3626"/>
    <cellStyle name="標準 2 26 4" xfId="3627"/>
    <cellStyle name="標準 2 27" xfId="3628"/>
    <cellStyle name="標準 2 27 2" xfId="3629"/>
    <cellStyle name="標準 2 27 3" xfId="3630"/>
    <cellStyle name="標準 2 27 4" xfId="3631"/>
    <cellStyle name="標準 2 28" xfId="3632"/>
    <cellStyle name="標準 2 29" xfId="3633"/>
    <cellStyle name="標準 2 3" xfId="3634"/>
    <cellStyle name="標準 2 3 10" xfId="3635"/>
    <cellStyle name="標準 2 3 11" xfId="3636"/>
    <cellStyle name="標準 2 3 12" xfId="3637"/>
    <cellStyle name="標準 2 3 13" xfId="3638"/>
    <cellStyle name="標準 2 3 14" xfId="3639"/>
    <cellStyle name="標準 2 3 15" xfId="3640"/>
    <cellStyle name="標準 2 3 2" xfId="3641"/>
    <cellStyle name="標準 2 3 2 10" xfId="3642"/>
    <cellStyle name="標準 2 3 2 11" xfId="3643"/>
    <cellStyle name="標準 2 3 2 12" xfId="3644"/>
    <cellStyle name="標準 2 3 2 2" xfId="3645"/>
    <cellStyle name="標準 2 3 2 2 2" xfId="3646"/>
    <cellStyle name="標準 2 3 2 2 2 2" xfId="3647"/>
    <cellStyle name="標準 2 3 2 2 2 2 2" xfId="3648"/>
    <cellStyle name="標準 2 3 2 2 2 2 3" xfId="3649"/>
    <cellStyle name="標準 2 3 2 2 2 2 4" xfId="3650"/>
    <cellStyle name="標準 2 3 2 2 2 2 5" xfId="3651"/>
    <cellStyle name="標準 2 3 2 2 2 3" xfId="3652"/>
    <cellStyle name="標準 2 3 2 2 2 4" xfId="3653"/>
    <cellStyle name="標準 2 3 2 2 2 5" xfId="3654"/>
    <cellStyle name="標準 2 3 2 2 2 6" xfId="3655"/>
    <cellStyle name="標準 2 3 2 2 2 7" xfId="3656"/>
    <cellStyle name="標準 2 3 2 2 2 8" xfId="3657"/>
    <cellStyle name="標準 2 3 2 2 2 9" xfId="3658"/>
    <cellStyle name="標準 2 3 2 2 3" xfId="3659"/>
    <cellStyle name="標準 2 3 2 2 3 2" xfId="3660"/>
    <cellStyle name="標準 2 3 2 2 3 3" xfId="3661"/>
    <cellStyle name="標準 2 3 2 2 3 4" xfId="3662"/>
    <cellStyle name="標準 2 3 2 2 3 5" xfId="3663"/>
    <cellStyle name="標準 2 3 2 2 4" xfId="3664"/>
    <cellStyle name="標準 2 3 2 2 5" xfId="3665"/>
    <cellStyle name="標準 2 3 2 2 6" xfId="3666"/>
    <cellStyle name="標準 2 3 2 2 7" xfId="3667"/>
    <cellStyle name="標準 2 3 2 2 8" xfId="3668"/>
    <cellStyle name="標準 2 3 2 2 9" xfId="3669"/>
    <cellStyle name="標準 2 3 2 3" xfId="3670"/>
    <cellStyle name="標準 2 3 2 3 2" xfId="3671"/>
    <cellStyle name="標準 2 3 2 3 3" xfId="3672"/>
    <cellStyle name="標準 2 3 2 3 4" xfId="3673"/>
    <cellStyle name="標準 2 3 2 3 5" xfId="3674"/>
    <cellStyle name="標準 2 3 2 4" xfId="3675"/>
    <cellStyle name="標準 2 3 2 4 2" xfId="3676"/>
    <cellStyle name="標準 2 3 2 5" xfId="3677"/>
    <cellStyle name="標準 2 3 2 5 2" xfId="3678"/>
    <cellStyle name="標準 2 3 2 6" xfId="3679"/>
    <cellStyle name="標準 2 3 2 6 2" xfId="3680"/>
    <cellStyle name="標準 2 3 2 7" xfId="3681"/>
    <cellStyle name="標準 2 3 2 8" xfId="3682"/>
    <cellStyle name="標準 2 3 2 9" xfId="3683"/>
    <cellStyle name="標準 2 3 3" xfId="3684"/>
    <cellStyle name="標準 2 3 3 2" xfId="3685"/>
    <cellStyle name="標準 2 3 4" xfId="3686"/>
    <cellStyle name="標準 2 3 4 2" xfId="3687"/>
    <cellStyle name="標準 2 3 5" xfId="3688"/>
    <cellStyle name="標準 2 3 5 2" xfId="3689"/>
    <cellStyle name="標準 2 3 6" xfId="3690"/>
    <cellStyle name="標準 2 3 6 2" xfId="3691"/>
    <cellStyle name="標準 2 3 6 2 2" xfId="3692"/>
    <cellStyle name="標準 2 3 6 3" xfId="3693"/>
    <cellStyle name="標準 2 3 7" xfId="3694"/>
    <cellStyle name="標準 2 3 7 2" xfId="3695"/>
    <cellStyle name="標準 2 3 7 2 2" xfId="3696"/>
    <cellStyle name="標準 2 3 7 2 3" xfId="3697"/>
    <cellStyle name="標準 2 3 7 3" xfId="3698"/>
    <cellStyle name="標準 2 3 7 4" xfId="3699"/>
    <cellStyle name="標準 2 3 7 5" xfId="3700"/>
    <cellStyle name="標準 2 3 7 6" xfId="3701"/>
    <cellStyle name="標準 2 3 8" xfId="3702"/>
    <cellStyle name="標準 2 3 8 2" xfId="3703"/>
    <cellStyle name="標準 2 3 9" xfId="3704"/>
    <cellStyle name="標準 2 3 9 2" xfId="3705"/>
    <cellStyle name="標準 2 30" xfId="3706"/>
    <cellStyle name="標準 2 31" xfId="3707"/>
    <cellStyle name="標準 2 32" xfId="3708"/>
    <cellStyle name="標準 2 32 2" xfId="3709"/>
    <cellStyle name="標準 2 32 2 2" xfId="3710"/>
    <cellStyle name="標準 2 32 2 2 2" xfId="3711"/>
    <cellStyle name="標準 2 32 2 2 3" xfId="3712"/>
    <cellStyle name="標準 2 32 2 2 4" xfId="3713"/>
    <cellStyle name="標準 2 32 2 3" xfId="3714"/>
    <cellStyle name="標準 2 32 2 4" xfId="3715"/>
    <cellStyle name="標準 2 32 2 5" xfId="3716"/>
    <cellStyle name="標準 2 32 3" xfId="3717"/>
    <cellStyle name="標準 2 32 4" xfId="3718"/>
    <cellStyle name="標準 2 32 5" xfId="3719"/>
    <cellStyle name="標準 2 32 6" xfId="3720"/>
    <cellStyle name="標準 2 33" xfId="3721"/>
    <cellStyle name="標準 2 33 2" xfId="3722"/>
    <cellStyle name="標準 2 33 2 2" xfId="3723"/>
    <cellStyle name="標準 2 33 2 2 2" xfId="3724"/>
    <cellStyle name="標準 2 33 2 2 3" xfId="3725"/>
    <cellStyle name="標準 2 33 2 2 4" xfId="3726"/>
    <cellStyle name="標準 2 33 2 3" xfId="3727"/>
    <cellStyle name="標準 2 33 2 4" xfId="3728"/>
    <cellStyle name="標準 2 33 2 5" xfId="3729"/>
    <cellStyle name="標準 2 33 3" xfId="3730"/>
    <cellStyle name="標準 2 33 4" xfId="3731"/>
    <cellStyle name="標準 2 33 5" xfId="3732"/>
    <cellStyle name="標準 2 33 6" xfId="3733"/>
    <cellStyle name="標準 2 34" xfId="3734"/>
    <cellStyle name="標準 2 34 2" xfId="3735"/>
    <cellStyle name="標準 2 34 2 2" xfId="3736"/>
    <cellStyle name="標準 2 34 2 2 2" xfId="3737"/>
    <cellStyle name="標準 2 34 2 2 3" xfId="3738"/>
    <cellStyle name="標準 2 34 2 2 4" xfId="3739"/>
    <cellStyle name="標準 2 34 2 3" xfId="3740"/>
    <cellStyle name="標準 2 34 2 4" xfId="3741"/>
    <cellStyle name="標準 2 34 2 5" xfId="3742"/>
    <cellStyle name="標準 2 34 3" xfId="3743"/>
    <cellStyle name="標準 2 34 4" xfId="3744"/>
    <cellStyle name="標準 2 34 5" xfId="3745"/>
    <cellStyle name="標準 2 34 6" xfId="3746"/>
    <cellStyle name="標準 2 35" xfId="3747"/>
    <cellStyle name="標準 2 36" xfId="3748"/>
    <cellStyle name="標準 2 37" xfId="3749"/>
    <cellStyle name="標準 2 38" xfId="3750"/>
    <cellStyle name="標準 2 39" xfId="3751"/>
    <cellStyle name="標準 2 4" xfId="3752"/>
    <cellStyle name="標準 2 4 10" xfId="3753"/>
    <cellStyle name="標準 2 4 11" xfId="3754"/>
    <cellStyle name="標準 2 4 12" xfId="3755"/>
    <cellStyle name="標準 2 4 13" xfId="3756"/>
    <cellStyle name="標準 2 4 13 2" xfId="3757"/>
    <cellStyle name="標準 2 4 14" xfId="3758"/>
    <cellStyle name="標準 2 4 15" xfId="3759"/>
    <cellStyle name="標準 2 4 2" xfId="3760"/>
    <cellStyle name="標準 2 4 2 10" xfId="3761"/>
    <cellStyle name="標準 2 4 2 10 2" xfId="3762"/>
    <cellStyle name="標準 2 4 2 11" xfId="3763"/>
    <cellStyle name="標準 2 4 2 11 2" xfId="3764"/>
    <cellStyle name="標準 2 4 2 12" xfId="3765"/>
    <cellStyle name="標準 2 4 2 13" xfId="3766"/>
    <cellStyle name="標準 2 4 2 2" xfId="3767"/>
    <cellStyle name="標準 2 4 2 2 10" xfId="3768"/>
    <cellStyle name="標準 2 4 2 2 2" xfId="3769"/>
    <cellStyle name="標準 2 4 2 2 2 2" xfId="3770"/>
    <cellStyle name="標準 2 4 2 2 2 2 2" xfId="3771"/>
    <cellStyle name="標準 2 4 2 2 2 2 2 2" xfId="3772"/>
    <cellStyle name="標準 2 4 2 2 2 2 2 2 2" xfId="3773"/>
    <cellStyle name="標準 2 4 2 2 2 2 2 2 2 2" xfId="3774"/>
    <cellStyle name="標準 2 4 2 2 2 2 2 2 2 2 2" xfId="3775"/>
    <cellStyle name="標準 2 4 2 2 2 2 2 2 3" xfId="3776"/>
    <cellStyle name="標準 2 4 2 2 2 2 2 2 4" xfId="3777"/>
    <cellStyle name="標準 2 4 2 2 2 2 2 2 5" xfId="3778"/>
    <cellStyle name="標準 2 4 2 2 2 2 2 2 6" xfId="3779"/>
    <cellStyle name="標準 2 4 2 2 2 2 2 3" xfId="3780"/>
    <cellStyle name="標準 2 4 2 2 2 2 2 4" xfId="3781"/>
    <cellStyle name="標準 2 4 2 2 2 2 2 5" xfId="3782"/>
    <cellStyle name="標準 2 4 2 2 2 2 2 6" xfId="3783"/>
    <cellStyle name="標準 2 4 2 2 2 2 2 7" xfId="3784"/>
    <cellStyle name="標準 2 4 2 2 2 2 2 8" xfId="3785"/>
    <cellStyle name="標準 2 4 2 2 2 2 3" xfId="3786"/>
    <cellStyle name="標準 2 4 2 2 2 2 3 2" xfId="3787"/>
    <cellStyle name="標準 2 4 2 2 2 2 3 3" xfId="3788"/>
    <cellStyle name="標準 2 4 2 2 2 2 3 4" xfId="3789"/>
    <cellStyle name="標準 2 4 2 2 2 2 3 5" xfId="3790"/>
    <cellStyle name="標準 2 4 2 2 2 2 4" xfId="3791"/>
    <cellStyle name="標準 2 4 2 2 2 2 5" xfId="3792"/>
    <cellStyle name="標準 2 4 2 2 2 2 6" xfId="3793"/>
    <cellStyle name="標準 2 4 2 2 2 2 7" xfId="3794"/>
    <cellStyle name="標準 2 4 2 2 2 2 8" xfId="3795"/>
    <cellStyle name="標準 2 4 2 2 2 3" xfId="3796"/>
    <cellStyle name="標準 2 4 2 2 2 3 2" xfId="3797"/>
    <cellStyle name="標準 2 4 2 2 2 3 3" xfId="3798"/>
    <cellStyle name="標準 2 4 2 2 2 3 4" xfId="3799"/>
    <cellStyle name="標準 2 4 2 2 2 3 5" xfId="3800"/>
    <cellStyle name="標準 2 4 2 2 2 4" xfId="3801"/>
    <cellStyle name="標準 2 4 2 2 2 5" xfId="3802"/>
    <cellStyle name="標準 2 4 2 2 2 6" xfId="3803"/>
    <cellStyle name="標準 2 4 2 2 2 7" xfId="3804"/>
    <cellStyle name="標準 2 4 2 2 2 8" xfId="3805"/>
    <cellStyle name="標準 2 4 2 2 2 9" xfId="3806"/>
    <cellStyle name="標準 2 4 2 2 3" xfId="3807"/>
    <cellStyle name="標準 2 4 2 2 3 2" xfId="3808"/>
    <cellStyle name="標準 2 4 2 2 3 2 2" xfId="3809"/>
    <cellStyle name="標準 2 4 2 2 3 2 3" xfId="3810"/>
    <cellStyle name="標準 2 4 2 2 3 2 4" xfId="3811"/>
    <cellStyle name="標準 2 4 2 2 3 2 5" xfId="3812"/>
    <cellStyle name="標準 2 4 2 2 3 3" xfId="3813"/>
    <cellStyle name="標準 2 4 2 2 3 4" xfId="3814"/>
    <cellStyle name="標準 2 4 2 2 3 5" xfId="3815"/>
    <cellStyle name="標準 2 4 2 2 3 6" xfId="3816"/>
    <cellStyle name="標準 2 4 2 2 3 7" xfId="3817"/>
    <cellStyle name="標準 2 4 2 2 4" xfId="3818"/>
    <cellStyle name="標準 2 4 2 2 4 2" xfId="3819"/>
    <cellStyle name="標準 2 4 2 2 4 3" xfId="3820"/>
    <cellStyle name="標準 2 4 2 2 4 4" xfId="3821"/>
    <cellStyle name="標準 2 4 2 2 4 5" xfId="3822"/>
    <cellStyle name="標準 2 4 2 2 5" xfId="3823"/>
    <cellStyle name="標準 2 4 2 2 6" xfId="3824"/>
    <cellStyle name="標準 2 4 2 2 7" xfId="3825"/>
    <cellStyle name="標準 2 4 2 2 8" xfId="3826"/>
    <cellStyle name="標準 2 4 2 2 9" xfId="3827"/>
    <cellStyle name="標準 2 4 2 2 9 2" xfId="3828"/>
    <cellStyle name="標準 2 4 2 3" xfId="3829"/>
    <cellStyle name="標準 2 4 2 3 2" xfId="3830"/>
    <cellStyle name="標準 2 4 2 3 2 2" xfId="3831"/>
    <cellStyle name="標準 2 4 2 3 2 3" xfId="3832"/>
    <cellStyle name="標準 2 4 2 3 2 4" xfId="3833"/>
    <cellStyle name="標準 2 4 2 3 2 5" xfId="3834"/>
    <cellStyle name="標準 2 4 2 3 3" xfId="3835"/>
    <cellStyle name="標準 2 4 2 3 4" xfId="3836"/>
    <cellStyle name="標準 2 4 2 3 5" xfId="3837"/>
    <cellStyle name="標準 2 4 2 3 6" xfId="3838"/>
    <cellStyle name="標準 2 4 2 3 7" xfId="3839"/>
    <cellStyle name="標準 2 4 2 3 8" xfId="3840"/>
    <cellStyle name="標準 2 4 2 4" xfId="3841"/>
    <cellStyle name="標準 2 4 2 4 2" xfId="3842"/>
    <cellStyle name="標準 2 4 2 4 3" xfId="3843"/>
    <cellStyle name="標準 2 4 2 4 4" xfId="3844"/>
    <cellStyle name="標準 2 4 2 4 5" xfId="3845"/>
    <cellStyle name="標準 2 4 2 5" xfId="3846"/>
    <cellStyle name="標準 2 4 2 5 2" xfId="3847"/>
    <cellStyle name="標準 2 4 2 6" xfId="3848"/>
    <cellStyle name="標準 2 4 2 6 2" xfId="3849"/>
    <cellStyle name="標準 2 4 2 7" xfId="3850"/>
    <cellStyle name="標準 2 4 2 8" xfId="3851"/>
    <cellStyle name="標準 2 4 2 9" xfId="3852"/>
    <cellStyle name="標準 2 4 3" xfId="3853"/>
    <cellStyle name="標準 2 4 3 10" xfId="3854"/>
    <cellStyle name="標準 2 4 3 11" xfId="3855"/>
    <cellStyle name="標準 2 4 3 2" xfId="3856"/>
    <cellStyle name="標準 2 4 3 2 2" xfId="3857"/>
    <cellStyle name="標準 2 4 3 2 3" xfId="3858"/>
    <cellStyle name="標準 2 4 3 2 4" xfId="3859"/>
    <cellStyle name="標準 2 4 3 2 5" xfId="3860"/>
    <cellStyle name="標準 2 4 3 2 6" xfId="3861"/>
    <cellStyle name="標準 2 4 3 3" xfId="3862"/>
    <cellStyle name="標準 2 4 3 3 2" xfId="3863"/>
    <cellStyle name="標準 2 4 3 4" xfId="3864"/>
    <cellStyle name="標準 2 4 3 5" xfId="3865"/>
    <cellStyle name="標準 2 4 3 6" xfId="3866"/>
    <cellStyle name="標準 2 4 3 7" xfId="3867"/>
    <cellStyle name="標準 2 4 3 8" xfId="3868"/>
    <cellStyle name="標準 2 4 3 9" xfId="3869"/>
    <cellStyle name="標準 2 4 3 9 2" xfId="3870"/>
    <cellStyle name="標準 2 4 4" xfId="3871"/>
    <cellStyle name="標準 2 4 4 10" xfId="3872"/>
    <cellStyle name="標準 2 4 4 2" xfId="3873"/>
    <cellStyle name="標準 2 4 4 2 2" xfId="3874"/>
    <cellStyle name="標準 2 4 4 2 3" xfId="3875"/>
    <cellStyle name="標準 2 4 4 2 4" xfId="3876"/>
    <cellStyle name="標準 2 4 4 2 5" xfId="3877"/>
    <cellStyle name="標準 2 4 4 3" xfId="3878"/>
    <cellStyle name="標準 2 4 4 4" xfId="3879"/>
    <cellStyle name="標準 2 4 4 5" xfId="3880"/>
    <cellStyle name="標準 2 4 4 6" xfId="3881"/>
    <cellStyle name="標準 2 4 4 7" xfId="3882"/>
    <cellStyle name="標準 2 4 4 8" xfId="3883"/>
    <cellStyle name="標準 2 4 4 8 2" xfId="3884"/>
    <cellStyle name="標準 2 4 4 9" xfId="3885"/>
    <cellStyle name="標準 2 4 5" xfId="3886"/>
    <cellStyle name="標準 2 4 5 2" xfId="3887"/>
    <cellStyle name="標準 2 4 5 3" xfId="3888"/>
    <cellStyle name="標準 2 4 5 4" xfId="3889"/>
    <cellStyle name="標準 2 4 5 5" xfId="3890"/>
    <cellStyle name="標準 2 4 5 6" xfId="3891"/>
    <cellStyle name="標準 2 4 5 7" xfId="3892"/>
    <cellStyle name="標準 2 4 6" xfId="3893"/>
    <cellStyle name="標準 2 4 6 2" xfId="3894"/>
    <cellStyle name="標準 2 4 7" xfId="3895"/>
    <cellStyle name="標準 2 4 7 2" xfId="3896"/>
    <cellStyle name="標準 2 4 7 3" xfId="3897"/>
    <cellStyle name="標準 2 4 8" xfId="3898"/>
    <cellStyle name="標準 2 4 8 2" xfId="3899"/>
    <cellStyle name="標準 2 4 9" xfId="3900"/>
    <cellStyle name="標準 2 4 9 2" xfId="3901"/>
    <cellStyle name="標準 2 40" xfId="3902"/>
    <cellStyle name="標準 2 41" xfId="3903"/>
    <cellStyle name="標準 2 42" xfId="3904"/>
    <cellStyle name="標準 2 43" xfId="3905"/>
    <cellStyle name="標準 2 44" xfId="3906"/>
    <cellStyle name="標準 2 45" xfId="3907"/>
    <cellStyle name="標準 2 46" xfId="3908"/>
    <cellStyle name="標準 2 47" xfId="3909"/>
    <cellStyle name="標準 2 48" xfId="3910"/>
    <cellStyle name="標準 2 49" xfId="3911"/>
    <cellStyle name="標準 2 5" xfId="3912"/>
    <cellStyle name="標準 2 5 2" xfId="3913"/>
    <cellStyle name="標準 2 5 2 2" xfId="3914"/>
    <cellStyle name="標準 2 5 2 2 2" xfId="3915"/>
    <cellStyle name="標準 2 5 2 2 2 2" xfId="3916"/>
    <cellStyle name="標準 2 5 2 2 2 2 2" xfId="3917"/>
    <cellStyle name="標準 2 5 2 2 2 2 2 2" xfId="3918"/>
    <cellStyle name="標準 2 5 2 2 2 2 2 3" xfId="3919"/>
    <cellStyle name="標準 2 5 2 2 2 2 3" xfId="3920"/>
    <cellStyle name="標準 2 5 2 2 2 3" xfId="3921"/>
    <cellStyle name="標準 2 5 2 2 2 4" xfId="3922"/>
    <cellStyle name="標準 2 5 2 2 2 5" xfId="3923"/>
    <cellStyle name="標準 2 5 2 2 2 6" xfId="3924"/>
    <cellStyle name="標準 2 5 2 2 3" xfId="3925"/>
    <cellStyle name="標準 2 5 2 2 4" xfId="3926"/>
    <cellStyle name="標準 2 5 2 2 5" xfId="3927"/>
    <cellStyle name="標準 2 5 2 2 6" xfId="3928"/>
    <cellStyle name="標準 2 5 2 2 7" xfId="3929"/>
    <cellStyle name="標準 2 5 2 2 7 2" xfId="3930"/>
    <cellStyle name="標準 2 5 2 2 8" xfId="3931"/>
    <cellStyle name="標準 2 5 2 3" xfId="3932"/>
    <cellStyle name="標準 2 5 2 3 2" xfId="3933"/>
    <cellStyle name="標準 2 5 2 3 3" xfId="3934"/>
    <cellStyle name="標準 2 5 2 3 4" xfId="3935"/>
    <cellStyle name="標準 2 5 2 3 5" xfId="3936"/>
    <cellStyle name="標準 2 5 2 3 6" xfId="3937"/>
    <cellStyle name="標準 2 5 2 4" xfId="3938"/>
    <cellStyle name="標準 2 5 2 5" xfId="3939"/>
    <cellStyle name="標準 2 5 2 6" xfId="3940"/>
    <cellStyle name="標準 2 5 2 7" xfId="3941"/>
    <cellStyle name="標準 2 5 2 7 2" xfId="3942"/>
    <cellStyle name="標準 2 5 2 8" xfId="3943"/>
    <cellStyle name="標準 2 5 3" xfId="3944"/>
    <cellStyle name="標準 2 5 3 2" xfId="3945"/>
    <cellStyle name="標準 2 5 3 3" xfId="3946"/>
    <cellStyle name="標準 2 5 3 4" xfId="3947"/>
    <cellStyle name="標準 2 5 3 5" xfId="3948"/>
    <cellStyle name="標準 2 5 3 6" xfId="3949"/>
    <cellStyle name="標準 2 5 3 7" xfId="3950"/>
    <cellStyle name="標準 2 5 4" xfId="3951"/>
    <cellStyle name="標準 2 5 4 2" xfId="3952"/>
    <cellStyle name="標準 2 5 5" xfId="3953"/>
    <cellStyle name="標準 2 5 6" xfId="3954"/>
    <cellStyle name="標準 2 5 7" xfId="3955"/>
    <cellStyle name="標準 2 5 8" xfId="3956"/>
    <cellStyle name="標準 2 5 9" xfId="3957"/>
    <cellStyle name="標準 2 5 9 2" xfId="3958"/>
    <cellStyle name="標準 2 50" xfId="3959"/>
    <cellStyle name="標準 2 51" xfId="3960"/>
    <cellStyle name="標準 2 52" xfId="3961"/>
    <cellStyle name="標準 2 53" xfId="3962"/>
    <cellStyle name="標準 2 54" xfId="3963"/>
    <cellStyle name="標準 2 55" xfId="3964"/>
    <cellStyle name="標準 2 56" xfId="3965"/>
    <cellStyle name="標準 2 57" xfId="3966"/>
    <cellStyle name="標準 2 58" xfId="3967"/>
    <cellStyle name="標準 2 59" xfId="3968"/>
    <cellStyle name="標準 2 6" xfId="3969"/>
    <cellStyle name="標準 2 6 2" xfId="3970"/>
    <cellStyle name="標準 2 6 2 2" xfId="3971"/>
    <cellStyle name="標準 2 6 2 2 2" xfId="3972"/>
    <cellStyle name="標準 2 6 2 2 2 2" xfId="3973"/>
    <cellStyle name="標準 2 6 2 2 2 2 2" xfId="3974"/>
    <cellStyle name="標準 2 6 2 2 2 3" xfId="3975"/>
    <cellStyle name="標準 2 6 2 2 2 4" xfId="3976"/>
    <cellStyle name="標準 2 6 2 2 2 5" xfId="3977"/>
    <cellStyle name="標準 2 6 2 2 3" xfId="3978"/>
    <cellStyle name="標準 2 6 2 2 4" xfId="3979"/>
    <cellStyle name="標準 2 6 2 2 5" xfId="3980"/>
    <cellStyle name="標準 2 6 2 3" xfId="3981"/>
    <cellStyle name="標準 2 6 2 3 2" xfId="3982"/>
    <cellStyle name="標準 2 6 2 3 3" xfId="3983"/>
    <cellStyle name="標準 2 6 2 4" xfId="3984"/>
    <cellStyle name="標準 2 6 2 4 2" xfId="3985"/>
    <cellStyle name="標準 2 6 2 5" xfId="3986"/>
    <cellStyle name="標準 2 6 2 6" xfId="3987"/>
    <cellStyle name="標準 2 6 2 6 2" xfId="3988"/>
    <cellStyle name="標準 2 6 2 7" xfId="3989"/>
    <cellStyle name="標準 2 6 3" xfId="3990"/>
    <cellStyle name="標準 2 6 3 2" xfId="3991"/>
    <cellStyle name="標準 2 6 3 2 2" xfId="3992"/>
    <cellStyle name="標準 2 6 3 3" xfId="3993"/>
    <cellStyle name="標準 2 6 3 4" xfId="3994"/>
    <cellStyle name="標準 2 6 4" xfId="3995"/>
    <cellStyle name="標準 2 6 4 2" xfId="3996"/>
    <cellStyle name="標準 2 6 4 3" xfId="3997"/>
    <cellStyle name="標準 2 6 5" xfId="3998"/>
    <cellStyle name="標準 2 6 5 2" xfId="3999"/>
    <cellStyle name="標準 2 6 6" xfId="4000"/>
    <cellStyle name="標準 2 6 7" xfId="4001"/>
    <cellStyle name="標準 2 6 8" xfId="4002"/>
    <cellStyle name="標準 2 60" xfId="4003"/>
    <cellStyle name="標準 2 61" xfId="4004"/>
    <cellStyle name="標準 2 62" xfId="4005"/>
    <cellStyle name="標準 2 63" xfId="4006"/>
    <cellStyle name="標準 2 63 2" xfId="4007"/>
    <cellStyle name="標準 2 63 2 2" xfId="4008"/>
    <cellStyle name="標準 2 63 2 2 2" xfId="4009"/>
    <cellStyle name="標準 2 63 2 2 2 2" xfId="4010"/>
    <cellStyle name="標準 2 63 2 2 2 3" xfId="4011"/>
    <cellStyle name="標準 2 63 2 2 2 4" xfId="4012"/>
    <cellStyle name="標準 2 63 2 2 2 5" xfId="4013"/>
    <cellStyle name="標準 2 63 2 2 2 6" xfId="4014"/>
    <cellStyle name="標準 2 63 2 2 3" xfId="4015"/>
    <cellStyle name="標準 2 63 2 2 3 2" xfId="4016"/>
    <cellStyle name="標準 2 63 2 2 3 3" xfId="4017"/>
    <cellStyle name="標準 2 63 2 2 4" xfId="4018"/>
    <cellStyle name="標準 2 63 2 2 4 2" xfId="4019"/>
    <cellStyle name="標準 2 63 2 2 4 3" xfId="4020"/>
    <cellStyle name="標準 2 63 2 2 5" xfId="4021"/>
    <cellStyle name="標準 2 63 2 2 5 2" xfId="4022"/>
    <cellStyle name="標準 2 63 2 2 5 3" xfId="4023"/>
    <cellStyle name="標準 2 63 2 2 6" xfId="4024"/>
    <cellStyle name="標準 2 63 2 2 7" xfId="4025"/>
    <cellStyle name="標準 2 63 2 3" xfId="4026"/>
    <cellStyle name="標準 2 63 2 3 2" xfId="4027"/>
    <cellStyle name="標準 2 63 2 3 3" xfId="4028"/>
    <cellStyle name="標準 2 63 2 4" xfId="4029"/>
    <cellStyle name="標準 2 63 2 4 2" xfId="4030"/>
    <cellStyle name="標準 2 63 2 4 3" xfId="4031"/>
    <cellStyle name="標準 2 63 2 5" xfId="4032"/>
    <cellStyle name="標準 2 63 2 5 2" xfId="4033"/>
    <cellStyle name="標準 2 63 2 5 3" xfId="4034"/>
    <cellStyle name="標準 2 63 2 6" xfId="4035"/>
    <cellStyle name="標準 2 63 2 6 2" xfId="4036"/>
    <cellStyle name="標準 2 63 2 6 3" xfId="4037"/>
    <cellStyle name="標準 2 63 3" xfId="4038"/>
    <cellStyle name="標準 2 63 3 2" xfId="4039"/>
    <cellStyle name="標準 2 63 3 3" xfId="4040"/>
    <cellStyle name="標準 2 63 3 4" xfId="4041"/>
    <cellStyle name="標準 2 63 3 5" xfId="4042"/>
    <cellStyle name="標準 2 63 3 6" xfId="4043"/>
    <cellStyle name="標準 2 63 4" xfId="4044"/>
    <cellStyle name="標準 2 63 4 2" xfId="4045"/>
    <cellStyle name="標準 2 63 4 3" xfId="4046"/>
    <cellStyle name="標準 2 63 5" xfId="4047"/>
    <cellStyle name="標準 2 63 5 2" xfId="4048"/>
    <cellStyle name="標準 2 63 5 3" xfId="4049"/>
    <cellStyle name="標準 2 63 6" xfId="4050"/>
    <cellStyle name="標準 2 63 6 2" xfId="4051"/>
    <cellStyle name="標準 2 63 6 3" xfId="4052"/>
    <cellStyle name="標準 2 63 7" xfId="4053"/>
    <cellStyle name="標準 2 64" xfId="4054"/>
    <cellStyle name="標準 2 64 2" xfId="4055"/>
    <cellStyle name="標準 2 64 2 2" xfId="4056"/>
    <cellStyle name="標準 2 64 2 3" xfId="4057"/>
    <cellStyle name="標準 2 64 2 4" xfId="4058"/>
    <cellStyle name="標準 2 64 2 5" xfId="4059"/>
    <cellStyle name="標準 2 64 2 6" xfId="4060"/>
    <cellStyle name="標準 2 64 3" xfId="4061"/>
    <cellStyle name="標準 2 64 3 2" xfId="4062"/>
    <cellStyle name="標準 2 64 3 3" xfId="4063"/>
    <cellStyle name="標準 2 64 4" xfId="4064"/>
    <cellStyle name="標準 2 64 4 2" xfId="4065"/>
    <cellStyle name="標準 2 64 4 3" xfId="4066"/>
    <cellStyle name="標準 2 64 5" xfId="4067"/>
    <cellStyle name="標準 2 64 5 2" xfId="4068"/>
    <cellStyle name="標準 2 64 5 3" xfId="4069"/>
    <cellStyle name="標準 2 64 6" xfId="4070"/>
    <cellStyle name="標準 2 64 7" xfId="4071"/>
    <cellStyle name="標準 2 65" xfId="4072"/>
    <cellStyle name="標準 2 65 2" xfId="4073"/>
    <cellStyle name="標準 2 65 3" xfId="4074"/>
    <cellStyle name="標準 2 65 4" xfId="4075"/>
    <cellStyle name="標準 2 65 5" xfId="4076"/>
    <cellStyle name="標準 2 66" xfId="4077"/>
    <cellStyle name="標準 2 67" xfId="4078"/>
    <cellStyle name="標準 2 68" xfId="4079"/>
    <cellStyle name="標準 2 69" xfId="4080"/>
    <cellStyle name="標準 2 7" xfId="4081"/>
    <cellStyle name="標準 2 7 2" xfId="4082"/>
    <cellStyle name="標準 2 7 2 2" xfId="4083"/>
    <cellStyle name="標準 2 7 2 3" xfId="4084"/>
    <cellStyle name="標準 2 7 2 4" xfId="4085"/>
    <cellStyle name="標準 2 7 2 5" xfId="4086"/>
    <cellStyle name="標準 2 7 2 6" xfId="4087"/>
    <cellStyle name="標準 2 7 2 7" xfId="4088"/>
    <cellStyle name="標準 2 7 3" xfId="4089"/>
    <cellStyle name="標準 2 7 4" xfId="4090"/>
    <cellStyle name="標準 2 7 4 2" xfId="4091"/>
    <cellStyle name="標準 2 7 5" xfId="4092"/>
    <cellStyle name="標準 2 7 6" xfId="4093"/>
    <cellStyle name="標準 2 7 7" xfId="4094"/>
    <cellStyle name="標準 2 70" xfId="4095"/>
    <cellStyle name="標準 2 71" xfId="4096"/>
    <cellStyle name="標準 2 72" xfId="4097"/>
    <cellStyle name="標準 2 73" xfId="4098"/>
    <cellStyle name="標準 2 74" xfId="4099"/>
    <cellStyle name="標準 2 75" xfId="4100"/>
    <cellStyle name="標準 2 76" xfId="4101"/>
    <cellStyle name="標準 2 77" xfId="4102"/>
    <cellStyle name="標準 2 78" xfId="4103"/>
    <cellStyle name="標準 2 79" xfId="4104"/>
    <cellStyle name="標準 2 8" xfId="4105"/>
    <cellStyle name="標準 2 8 2" xfId="4106"/>
    <cellStyle name="標準 2 8 2 2" xfId="4107"/>
    <cellStyle name="標準 2 8 2 2 2" xfId="4108"/>
    <cellStyle name="標準 2 8 2 2 2 2" xfId="4109"/>
    <cellStyle name="標準 2 8 2 2 2 2 2" xfId="4110"/>
    <cellStyle name="標準 2 8 2 2 2 3" xfId="4111"/>
    <cellStyle name="標準 2 8 2 3" xfId="4112"/>
    <cellStyle name="標準 2 8 2 3 2" xfId="4113"/>
    <cellStyle name="標準 2 8 2 4" xfId="4114"/>
    <cellStyle name="標準 2 8 2 5" xfId="4115"/>
    <cellStyle name="標準 2 8 2 6" xfId="4116"/>
    <cellStyle name="標準 2 8 2 7" xfId="4117"/>
    <cellStyle name="標準 2 8 2 7 2" xfId="4118"/>
    <cellStyle name="標準 2 8 2 7 3" xfId="4119"/>
    <cellStyle name="標準 2 8 2 7 4" xfId="4120"/>
    <cellStyle name="標準 2 8 2 8" xfId="4121"/>
    <cellStyle name="標準 2 8 3" xfId="4122"/>
    <cellStyle name="標準 2 8 3 2" xfId="4123"/>
    <cellStyle name="標準 2 8 3 2 2" xfId="4124"/>
    <cellStyle name="標準 2 8 3 2 2 2" xfId="4125"/>
    <cellStyle name="標準 2 8 3 2 3" xfId="4126"/>
    <cellStyle name="標準 2 8 3 2 4" xfId="4127"/>
    <cellStyle name="標準 2 8 3 3" xfId="4128"/>
    <cellStyle name="標準 2 8 4" xfId="4129"/>
    <cellStyle name="標準 2 8 4 2" xfId="4130"/>
    <cellStyle name="標準 2 8 4 2 2" xfId="4131"/>
    <cellStyle name="標準 2 8 4 3" xfId="4132"/>
    <cellStyle name="標準 2 8 4 4" xfId="4133"/>
    <cellStyle name="標準 2 8 5" xfId="4134"/>
    <cellStyle name="標準 2 8 5 2" xfId="4135"/>
    <cellStyle name="標準 2 8 6" xfId="4136"/>
    <cellStyle name="標準 2 8 7" xfId="4137"/>
    <cellStyle name="標準 2 80" xfId="4138"/>
    <cellStyle name="標準 2 9" xfId="4139"/>
    <cellStyle name="標準 2 9 2" xfId="4140"/>
    <cellStyle name="標準 2 9 2 2" xfId="4141"/>
    <cellStyle name="標準 2 9 2 2 2" xfId="4142"/>
    <cellStyle name="標準 2 9 2 3" xfId="4143"/>
    <cellStyle name="標準 2 9 2 3 2" xfId="4144"/>
    <cellStyle name="標準 2 9 3" xfId="4145"/>
    <cellStyle name="標準 20" xfId="4146"/>
    <cellStyle name="標準 20 2" xfId="4147"/>
    <cellStyle name="標準 20 2 2" xfId="4148"/>
    <cellStyle name="標準 20 2 2 2" xfId="4149"/>
    <cellStyle name="標準 20 2 2 2 2" xfId="4150"/>
    <cellStyle name="標準 20 2 2 3" xfId="4151"/>
    <cellStyle name="標準 20 2 2 4" xfId="4152"/>
    <cellStyle name="標準 20 2 3" xfId="4153"/>
    <cellStyle name="標準 20 3" xfId="4154"/>
    <cellStyle name="標準 20 3 2" xfId="4155"/>
    <cellStyle name="標準 20 3 3" xfId="4156"/>
    <cellStyle name="標準 20 4" xfId="4157"/>
    <cellStyle name="標準 20 5" xfId="4158"/>
    <cellStyle name="標準 20 6" xfId="4159"/>
    <cellStyle name="標準 20 7" xfId="4160"/>
    <cellStyle name="標準 21" xfId="4161"/>
    <cellStyle name="標準 21 2" xfId="4162"/>
    <cellStyle name="標準 21 2 2" xfId="4163"/>
    <cellStyle name="標準 21 2 2 2" xfId="4164"/>
    <cellStyle name="標準 21 2 3" xfId="4165"/>
    <cellStyle name="標準 21 3" xfId="4166"/>
    <cellStyle name="標準 21 3 2" xfId="4167"/>
    <cellStyle name="標準 21 3 3" xfId="4168"/>
    <cellStyle name="標準 21 4" xfId="4169"/>
    <cellStyle name="標準 21 5" xfId="4170"/>
    <cellStyle name="標準 21 6" xfId="4171"/>
    <cellStyle name="標準 22" xfId="4172"/>
    <cellStyle name="標準 22 2" xfId="4173"/>
    <cellStyle name="標準 22 2 2" xfId="4174"/>
    <cellStyle name="標準 22 2 2 2" xfId="4175"/>
    <cellStyle name="標準 22 2 2 2 2" xfId="4176"/>
    <cellStyle name="標準 22 3" xfId="4177"/>
    <cellStyle name="標準 22 4" xfId="4178"/>
    <cellStyle name="標準 22 5" xfId="4179"/>
    <cellStyle name="標準 22 6" xfId="4180"/>
    <cellStyle name="標準 23" xfId="4181"/>
    <cellStyle name="標準 23 2" xfId="4182"/>
    <cellStyle name="標準 23 2 2" xfId="4183"/>
    <cellStyle name="標準 23 2 2 2" xfId="4184"/>
    <cellStyle name="標準 24" xfId="4185"/>
    <cellStyle name="標準 24 2" xfId="4186"/>
    <cellStyle name="標準 24 2 2" xfId="4187"/>
    <cellStyle name="標準 24 2 2 2" xfId="4188"/>
    <cellStyle name="標準 25" xfId="4189"/>
    <cellStyle name="標準 25 2" xfId="4190"/>
    <cellStyle name="標準 26" xfId="4191"/>
    <cellStyle name="標準 26 2" xfId="4192"/>
    <cellStyle name="標準 27" xfId="4193"/>
    <cellStyle name="標準 27 2" xfId="4194"/>
    <cellStyle name="標準 27 3" xfId="4195"/>
    <cellStyle name="標準 28" xfId="4196"/>
    <cellStyle name="標準 29" xfId="2"/>
    <cellStyle name="標準 3" xfId="4197"/>
    <cellStyle name="標準 3 10" xfId="4198"/>
    <cellStyle name="標準 3 10 2" xfId="4199"/>
    <cellStyle name="標準 3 10 2 2" xfId="4200"/>
    <cellStyle name="標準 3 10 2 2 2" xfId="4201"/>
    <cellStyle name="標準 3 10 2 3" xfId="4202"/>
    <cellStyle name="標準 3 10 3" xfId="4203"/>
    <cellStyle name="標準 3 11" xfId="4204"/>
    <cellStyle name="標準 3 11 2" xfId="4205"/>
    <cellStyle name="標準 3 11 2 2" xfId="4206"/>
    <cellStyle name="標準 3 11 2 2 2" xfId="4207"/>
    <cellStyle name="標準 3 11 2 3" xfId="4208"/>
    <cellStyle name="標準 3 11 3" xfId="4209"/>
    <cellStyle name="標準 3 12" xfId="4210"/>
    <cellStyle name="標準 3 12 10" xfId="4211"/>
    <cellStyle name="標準 3 12 10 2" xfId="4212"/>
    <cellStyle name="標準 3 12 10 2 2" xfId="4213"/>
    <cellStyle name="標準 3 12 10 2 2 2" xfId="4214"/>
    <cellStyle name="標準 3 12 10 2 2 3" xfId="4215"/>
    <cellStyle name="標準 3 12 10 2 2 4" xfId="4216"/>
    <cellStyle name="標準 3 12 10 2 3" xfId="4217"/>
    <cellStyle name="標準 3 12 10 2 4" xfId="4218"/>
    <cellStyle name="標準 3 12 10 2 5" xfId="4219"/>
    <cellStyle name="標準 3 12 10 3" xfId="4220"/>
    <cellStyle name="標準 3 12 10 4" xfId="4221"/>
    <cellStyle name="標準 3 12 10 5" xfId="4222"/>
    <cellStyle name="標準 3 12 10 6" xfId="4223"/>
    <cellStyle name="標準 3 12 11" xfId="4224"/>
    <cellStyle name="標準 3 12 11 2" xfId="4225"/>
    <cellStyle name="標準 3 12 12" xfId="4226"/>
    <cellStyle name="標準 3 12 12 2" xfId="4227"/>
    <cellStyle name="標準 3 12 13" xfId="4228"/>
    <cellStyle name="標準 3 12 13 2" xfId="4229"/>
    <cellStyle name="標準 3 12 14" xfId="4230"/>
    <cellStyle name="標準 3 12 15" xfId="4231"/>
    <cellStyle name="標準 3 12 2" xfId="4232"/>
    <cellStyle name="標準 3 12 2 10" xfId="4233"/>
    <cellStyle name="標準 3 12 2 10 2" xfId="4234"/>
    <cellStyle name="標準 3 12 2 11" xfId="4235"/>
    <cellStyle name="標準 3 12 2 11 2" xfId="4236"/>
    <cellStyle name="標準 3 12 2 12" xfId="4237"/>
    <cellStyle name="標準 3 12 2 13" xfId="4238"/>
    <cellStyle name="標準 3 12 2 14" xfId="4239"/>
    <cellStyle name="標準 3 12 2 15" xfId="4240"/>
    <cellStyle name="標準 3 12 2 2" xfId="4241"/>
    <cellStyle name="標準 3 12 2 2 10" xfId="4242"/>
    <cellStyle name="標準 3 12 2 2 11" xfId="4243"/>
    <cellStyle name="標準 3 12 2 2 2" xfId="4244"/>
    <cellStyle name="標準 3 12 2 2 3" xfId="4245"/>
    <cellStyle name="標準 3 12 2 2 4" xfId="4246"/>
    <cellStyle name="標準 3 12 2 2 5" xfId="4247"/>
    <cellStyle name="標準 3 12 2 2 6" xfId="4248"/>
    <cellStyle name="標準 3 12 2 2 7" xfId="4249"/>
    <cellStyle name="標準 3 12 2 2 8" xfId="4250"/>
    <cellStyle name="標準 3 12 2 2 9" xfId="4251"/>
    <cellStyle name="標準 3 12 2 3" xfId="4252"/>
    <cellStyle name="標準 3 12 2 3 2" xfId="4253"/>
    <cellStyle name="標準 3 12 2 3 2 2" xfId="4254"/>
    <cellStyle name="標準 3 12 2 3 2 2 2" xfId="4255"/>
    <cellStyle name="標準 3 12 2 3 2 2 3" xfId="4256"/>
    <cellStyle name="標準 3 12 2 3 2 2 4" xfId="4257"/>
    <cellStyle name="標準 3 12 2 3 2 3" xfId="4258"/>
    <cellStyle name="標準 3 12 2 3 2 4" xfId="4259"/>
    <cellStyle name="標準 3 12 2 3 2 5" xfId="4260"/>
    <cellStyle name="標準 3 12 2 3 3" xfId="4261"/>
    <cellStyle name="標準 3 12 2 3 4" xfId="4262"/>
    <cellStyle name="標準 3 12 2 3 5" xfId="4263"/>
    <cellStyle name="標準 3 12 2 3 6" xfId="4264"/>
    <cellStyle name="標準 3 12 2 4" xfId="4265"/>
    <cellStyle name="標準 3 12 2 4 2" xfId="4266"/>
    <cellStyle name="標準 3 12 2 4 2 2" xfId="4267"/>
    <cellStyle name="標準 3 12 2 4 2 2 2" xfId="4268"/>
    <cellStyle name="標準 3 12 2 4 2 2 3" xfId="4269"/>
    <cellStyle name="標準 3 12 2 4 2 2 4" xfId="4270"/>
    <cellStyle name="標準 3 12 2 4 2 3" xfId="4271"/>
    <cellStyle name="標準 3 12 2 4 2 4" xfId="4272"/>
    <cellStyle name="標準 3 12 2 4 2 5" xfId="4273"/>
    <cellStyle name="標準 3 12 2 4 3" xfId="4274"/>
    <cellStyle name="標準 3 12 2 4 4" xfId="4275"/>
    <cellStyle name="標準 3 12 2 4 5" xfId="4276"/>
    <cellStyle name="標準 3 12 2 4 6" xfId="4277"/>
    <cellStyle name="標準 3 12 2 5" xfId="4278"/>
    <cellStyle name="標準 3 12 2 5 2" xfId="4279"/>
    <cellStyle name="標準 3 12 2 5 2 2" xfId="4280"/>
    <cellStyle name="標準 3 12 2 5 2 2 2" xfId="4281"/>
    <cellStyle name="標準 3 12 2 5 2 2 3" xfId="4282"/>
    <cellStyle name="標準 3 12 2 5 2 2 4" xfId="4283"/>
    <cellStyle name="標準 3 12 2 5 2 3" xfId="4284"/>
    <cellStyle name="標準 3 12 2 5 2 4" xfId="4285"/>
    <cellStyle name="標準 3 12 2 5 2 5" xfId="4286"/>
    <cellStyle name="標準 3 12 2 5 3" xfId="4287"/>
    <cellStyle name="標準 3 12 2 5 4" xfId="4288"/>
    <cellStyle name="標準 3 12 2 5 5" xfId="4289"/>
    <cellStyle name="標準 3 12 2 5 6" xfId="4290"/>
    <cellStyle name="標準 3 12 2 6" xfId="4291"/>
    <cellStyle name="標準 3 12 2 6 2" xfId="4292"/>
    <cellStyle name="標準 3 12 2 6 2 2" xfId="4293"/>
    <cellStyle name="標準 3 12 2 6 2 2 2" xfId="4294"/>
    <cellStyle name="標準 3 12 2 6 2 2 3" xfId="4295"/>
    <cellStyle name="標準 3 12 2 6 2 2 4" xfId="4296"/>
    <cellStyle name="標準 3 12 2 6 2 3" xfId="4297"/>
    <cellStyle name="標準 3 12 2 6 2 4" xfId="4298"/>
    <cellStyle name="標準 3 12 2 6 2 5" xfId="4299"/>
    <cellStyle name="標準 3 12 2 6 3" xfId="4300"/>
    <cellStyle name="標準 3 12 2 6 4" xfId="4301"/>
    <cellStyle name="標準 3 12 2 6 5" xfId="4302"/>
    <cellStyle name="標準 3 12 2 6 6" xfId="4303"/>
    <cellStyle name="標準 3 12 2 7" xfId="4304"/>
    <cellStyle name="標準 3 12 2 7 2" xfId="4305"/>
    <cellStyle name="標準 3 12 2 7 2 2" xfId="4306"/>
    <cellStyle name="標準 3 12 2 7 2 2 2" xfId="4307"/>
    <cellStyle name="標準 3 12 2 7 2 2 3" xfId="4308"/>
    <cellStyle name="標準 3 12 2 7 2 2 4" xfId="4309"/>
    <cellStyle name="標準 3 12 2 7 2 3" xfId="4310"/>
    <cellStyle name="標準 3 12 2 7 2 4" xfId="4311"/>
    <cellStyle name="標準 3 12 2 7 2 5" xfId="4312"/>
    <cellStyle name="標準 3 12 2 7 3" xfId="4313"/>
    <cellStyle name="標準 3 12 2 7 4" xfId="4314"/>
    <cellStyle name="標準 3 12 2 7 5" xfId="4315"/>
    <cellStyle name="標準 3 12 2 7 6" xfId="4316"/>
    <cellStyle name="標準 3 12 2 8" xfId="4317"/>
    <cellStyle name="標準 3 12 2 8 2" xfId="4318"/>
    <cellStyle name="標準 3 12 2 8 2 2" xfId="4319"/>
    <cellStyle name="標準 3 12 2 8 2 2 2" xfId="4320"/>
    <cellStyle name="標準 3 12 2 8 2 2 3" xfId="4321"/>
    <cellStyle name="標準 3 12 2 8 2 2 4" xfId="4322"/>
    <cellStyle name="標準 3 12 2 8 2 3" xfId="4323"/>
    <cellStyle name="標準 3 12 2 8 2 4" xfId="4324"/>
    <cellStyle name="標準 3 12 2 8 2 5" xfId="4325"/>
    <cellStyle name="標準 3 12 2 8 3" xfId="4326"/>
    <cellStyle name="標準 3 12 2 8 4" xfId="4327"/>
    <cellStyle name="標準 3 12 2 8 5" xfId="4328"/>
    <cellStyle name="標準 3 12 2 8 6" xfId="4329"/>
    <cellStyle name="標準 3 12 2 9" xfId="4330"/>
    <cellStyle name="標準 3 12 2 9 2" xfId="4331"/>
    <cellStyle name="標準 3 12 3" xfId="4332"/>
    <cellStyle name="標準 3 12 3 2" xfId="4333"/>
    <cellStyle name="標準 3 12 3 3" xfId="4334"/>
    <cellStyle name="標準 3 12 3 3 2" xfId="4335"/>
    <cellStyle name="標準 3 12 3 3 3" xfId="4336"/>
    <cellStyle name="標準 3 12 3 4" xfId="4337"/>
    <cellStyle name="標準 3 12 3 5" xfId="4338"/>
    <cellStyle name="標準 3 12 3 6" xfId="4339"/>
    <cellStyle name="標準 3 12 4" xfId="4340"/>
    <cellStyle name="標準 3 12 4 2" xfId="4341"/>
    <cellStyle name="標準 3 12 4 2 2" xfId="4342"/>
    <cellStyle name="標準 3 12 4 2 2 2" xfId="4343"/>
    <cellStyle name="標準 3 12 4 2 2 3" xfId="4344"/>
    <cellStyle name="標準 3 12 4 2 2 4" xfId="4345"/>
    <cellStyle name="標準 3 12 4 2 3" xfId="4346"/>
    <cellStyle name="標準 3 12 4 2 4" xfId="4347"/>
    <cellStyle name="標準 3 12 4 2 5" xfId="4348"/>
    <cellStyle name="標準 3 12 4 2 6" xfId="4349"/>
    <cellStyle name="標準 3 12 4 3" xfId="4350"/>
    <cellStyle name="標準 3 12 4 4" xfId="4351"/>
    <cellStyle name="標準 3 12 4 5" xfId="4352"/>
    <cellStyle name="標準 3 12 4 6" xfId="4353"/>
    <cellStyle name="標準 3 12 5" xfId="4354"/>
    <cellStyle name="標準 3 12 5 2" xfId="4355"/>
    <cellStyle name="標準 3 12 5 2 2" xfId="4356"/>
    <cellStyle name="標準 3 12 5 2 2 2" xfId="4357"/>
    <cellStyle name="標準 3 12 5 2 2 3" xfId="4358"/>
    <cellStyle name="標準 3 12 5 2 2 4" xfId="4359"/>
    <cellStyle name="標準 3 12 5 2 3" xfId="4360"/>
    <cellStyle name="標準 3 12 5 2 4" xfId="4361"/>
    <cellStyle name="標準 3 12 5 2 5" xfId="4362"/>
    <cellStyle name="標準 3 12 5 3" xfId="4363"/>
    <cellStyle name="標準 3 12 5 4" xfId="4364"/>
    <cellStyle name="標準 3 12 5 5" xfId="4365"/>
    <cellStyle name="標準 3 12 5 6" xfId="4366"/>
    <cellStyle name="標準 3 12 6" xfId="4367"/>
    <cellStyle name="標準 3 12 6 2" xfId="4368"/>
    <cellStyle name="標準 3 12 6 2 2" xfId="4369"/>
    <cellStyle name="標準 3 12 6 2 2 2" xfId="4370"/>
    <cellStyle name="標準 3 12 6 2 2 3" xfId="4371"/>
    <cellStyle name="標準 3 12 6 2 2 4" xfId="4372"/>
    <cellStyle name="標準 3 12 6 2 3" xfId="4373"/>
    <cellStyle name="標準 3 12 6 2 4" xfId="4374"/>
    <cellStyle name="標準 3 12 6 2 5" xfId="4375"/>
    <cellStyle name="標準 3 12 6 3" xfId="4376"/>
    <cellStyle name="標準 3 12 6 4" xfId="4377"/>
    <cellStyle name="標準 3 12 6 5" xfId="4378"/>
    <cellStyle name="標準 3 12 6 6" xfId="4379"/>
    <cellStyle name="標準 3 12 7" xfId="4380"/>
    <cellStyle name="標準 3 12 7 2" xfId="4381"/>
    <cellStyle name="標準 3 12 7 2 2" xfId="4382"/>
    <cellStyle name="標準 3 12 7 2 2 2" xfId="4383"/>
    <cellStyle name="標準 3 12 7 2 2 3" xfId="4384"/>
    <cellStyle name="標準 3 12 7 2 2 4" xfId="4385"/>
    <cellStyle name="標準 3 12 7 2 3" xfId="4386"/>
    <cellStyle name="標準 3 12 7 2 4" xfId="4387"/>
    <cellStyle name="標準 3 12 7 2 5" xfId="4388"/>
    <cellStyle name="標準 3 12 7 3" xfId="4389"/>
    <cellStyle name="標準 3 12 7 4" xfId="4390"/>
    <cellStyle name="標準 3 12 7 5" xfId="4391"/>
    <cellStyle name="標準 3 12 7 6" xfId="4392"/>
    <cellStyle name="標準 3 12 8" xfId="4393"/>
    <cellStyle name="標準 3 12 8 2" xfId="4394"/>
    <cellStyle name="標準 3 12 8 2 2" xfId="4395"/>
    <cellStyle name="標準 3 12 8 2 2 2" xfId="4396"/>
    <cellStyle name="標準 3 12 8 2 2 3" xfId="4397"/>
    <cellStyle name="標準 3 12 8 2 2 4" xfId="4398"/>
    <cellStyle name="標準 3 12 8 2 3" xfId="4399"/>
    <cellStyle name="標準 3 12 8 2 4" xfId="4400"/>
    <cellStyle name="標準 3 12 8 2 5" xfId="4401"/>
    <cellStyle name="標準 3 12 8 3" xfId="4402"/>
    <cellStyle name="標準 3 12 8 4" xfId="4403"/>
    <cellStyle name="標準 3 12 8 5" xfId="4404"/>
    <cellStyle name="標準 3 12 8 6" xfId="4405"/>
    <cellStyle name="標準 3 12 8 7" xfId="4406"/>
    <cellStyle name="標準 3 12 9" xfId="4407"/>
    <cellStyle name="標準 3 12 9 2" xfId="4408"/>
    <cellStyle name="標準 3 12 9 2 2" xfId="4409"/>
    <cellStyle name="標準 3 12 9 2 2 2" xfId="4410"/>
    <cellStyle name="標準 3 12 9 2 2 3" xfId="4411"/>
    <cellStyle name="標準 3 12 9 2 2 4" xfId="4412"/>
    <cellStyle name="標準 3 12 9 2 3" xfId="4413"/>
    <cellStyle name="標準 3 12 9 2 4" xfId="4414"/>
    <cellStyle name="標準 3 12 9 2 5" xfId="4415"/>
    <cellStyle name="標準 3 12 9 3" xfId="4416"/>
    <cellStyle name="標準 3 12 9 4" xfId="4417"/>
    <cellStyle name="標準 3 12 9 5" xfId="4418"/>
    <cellStyle name="標準 3 12 9 6" xfId="4419"/>
    <cellStyle name="標準 3 12 9 7" xfId="4420"/>
    <cellStyle name="標準 3 13" xfId="4421"/>
    <cellStyle name="標準 3 13 10" xfId="4422"/>
    <cellStyle name="標準 3 13 10 2" xfId="4423"/>
    <cellStyle name="標準 3 13 11" xfId="4424"/>
    <cellStyle name="標準 3 13 11 2" xfId="4425"/>
    <cellStyle name="標準 3 13 12" xfId="4426"/>
    <cellStyle name="標準 3 13 12 2" xfId="4427"/>
    <cellStyle name="標準 3 13 13" xfId="4428"/>
    <cellStyle name="標準 3 13 14" xfId="4429"/>
    <cellStyle name="標準 3 13 15" xfId="4430"/>
    <cellStyle name="標準 3 13 2" xfId="4431"/>
    <cellStyle name="標準 3 13 2 10" xfId="4432"/>
    <cellStyle name="標準 3 13 2 11" xfId="4433"/>
    <cellStyle name="標準 3 13 2 12" xfId="4434"/>
    <cellStyle name="標準 3 13 2 2" xfId="4435"/>
    <cellStyle name="標準 3 13 2 3" xfId="4436"/>
    <cellStyle name="標準 3 13 2 4" xfId="4437"/>
    <cellStyle name="標準 3 13 2 5" xfId="4438"/>
    <cellStyle name="標準 3 13 2 6" xfId="4439"/>
    <cellStyle name="標準 3 13 2 7" xfId="4440"/>
    <cellStyle name="標準 3 13 2 8" xfId="4441"/>
    <cellStyle name="標準 3 13 2 9" xfId="4442"/>
    <cellStyle name="標準 3 13 3" xfId="4443"/>
    <cellStyle name="標準 3 13 3 2" xfId="4444"/>
    <cellStyle name="標準 3 13 3 2 2" xfId="4445"/>
    <cellStyle name="標準 3 13 3 2 2 2" xfId="4446"/>
    <cellStyle name="標準 3 13 3 2 2 3" xfId="4447"/>
    <cellStyle name="標準 3 13 3 2 2 4" xfId="4448"/>
    <cellStyle name="標準 3 13 3 2 3" xfId="4449"/>
    <cellStyle name="標準 3 13 3 2 4" xfId="4450"/>
    <cellStyle name="標準 3 13 3 2 5" xfId="4451"/>
    <cellStyle name="標準 3 13 3 2 6" xfId="4452"/>
    <cellStyle name="標準 3 13 3 3" xfId="4453"/>
    <cellStyle name="標準 3 13 3 4" xfId="4454"/>
    <cellStyle name="標準 3 13 3 5" xfId="4455"/>
    <cellStyle name="標準 3 13 3 6" xfId="4456"/>
    <cellStyle name="標準 3 13 4" xfId="4457"/>
    <cellStyle name="標準 3 13 4 2" xfId="4458"/>
    <cellStyle name="標準 3 13 4 2 2" xfId="4459"/>
    <cellStyle name="標準 3 13 4 2 2 2" xfId="4460"/>
    <cellStyle name="標準 3 13 4 2 2 3" xfId="4461"/>
    <cellStyle name="標準 3 13 4 2 2 4" xfId="4462"/>
    <cellStyle name="標準 3 13 4 2 3" xfId="4463"/>
    <cellStyle name="標準 3 13 4 2 4" xfId="4464"/>
    <cellStyle name="標準 3 13 4 2 5" xfId="4465"/>
    <cellStyle name="標準 3 13 4 2 6" xfId="4466"/>
    <cellStyle name="標準 3 13 4 3" xfId="4467"/>
    <cellStyle name="標準 3 13 4 4" xfId="4468"/>
    <cellStyle name="標準 3 13 4 5" xfId="4469"/>
    <cellStyle name="標準 3 13 4 6" xfId="4470"/>
    <cellStyle name="標準 3 13 5" xfId="4471"/>
    <cellStyle name="標準 3 13 5 2" xfId="4472"/>
    <cellStyle name="標準 3 13 5 2 2" xfId="4473"/>
    <cellStyle name="標準 3 13 5 2 2 2" xfId="4474"/>
    <cellStyle name="標準 3 13 5 2 2 3" xfId="4475"/>
    <cellStyle name="標準 3 13 5 2 2 4" xfId="4476"/>
    <cellStyle name="標準 3 13 5 2 3" xfId="4477"/>
    <cellStyle name="標準 3 13 5 2 4" xfId="4478"/>
    <cellStyle name="標準 3 13 5 2 5" xfId="4479"/>
    <cellStyle name="標準 3 13 5 3" xfId="4480"/>
    <cellStyle name="標準 3 13 5 4" xfId="4481"/>
    <cellStyle name="標準 3 13 5 5" xfId="4482"/>
    <cellStyle name="標準 3 13 5 6" xfId="4483"/>
    <cellStyle name="標準 3 13 6" xfId="4484"/>
    <cellStyle name="標準 3 13 6 2" xfId="4485"/>
    <cellStyle name="標準 3 13 6 2 2" xfId="4486"/>
    <cellStyle name="標準 3 13 6 2 2 2" xfId="4487"/>
    <cellStyle name="標準 3 13 6 2 2 3" xfId="4488"/>
    <cellStyle name="標準 3 13 6 2 2 4" xfId="4489"/>
    <cellStyle name="標準 3 13 6 2 3" xfId="4490"/>
    <cellStyle name="標準 3 13 6 2 4" xfId="4491"/>
    <cellStyle name="標準 3 13 6 2 5" xfId="4492"/>
    <cellStyle name="標準 3 13 6 3" xfId="4493"/>
    <cellStyle name="標準 3 13 6 4" xfId="4494"/>
    <cellStyle name="標準 3 13 6 5" xfId="4495"/>
    <cellStyle name="標準 3 13 6 6" xfId="4496"/>
    <cellStyle name="標準 3 13 7" xfId="4497"/>
    <cellStyle name="標準 3 13 7 2" xfId="4498"/>
    <cellStyle name="標準 3 13 7 2 2" xfId="4499"/>
    <cellStyle name="標準 3 13 7 2 2 2" xfId="4500"/>
    <cellStyle name="標準 3 13 7 2 2 3" xfId="4501"/>
    <cellStyle name="標準 3 13 7 2 2 4" xfId="4502"/>
    <cellStyle name="標準 3 13 7 2 3" xfId="4503"/>
    <cellStyle name="標準 3 13 7 2 4" xfId="4504"/>
    <cellStyle name="標準 3 13 7 2 5" xfId="4505"/>
    <cellStyle name="標準 3 13 7 3" xfId="4506"/>
    <cellStyle name="標準 3 13 7 4" xfId="4507"/>
    <cellStyle name="標準 3 13 7 5" xfId="4508"/>
    <cellStyle name="標準 3 13 7 6" xfId="4509"/>
    <cellStyle name="標準 3 13 7 7" xfId="4510"/>
    <cellStyle name="標準 3 13 8" xfId="4511"/>
    <cellStyle name="標準 3 13 8 2" xfId="4512"/>
    <cellStyle name="標準 3 13 8 2 2" xfId="4513"/>
    <cellStyle name="標準 3 13 8 2 2 2" xfId="4514"/>
    <cellStyle name="標準 3 13 8 2 2 3" xfId="4515"/>
    <cellStyle name="標準 3 13 8 2 2 4" xfId="4516"/>
    <cellStyle name="標準 3 13 8 2 3" xfId="4517"/>
    <cellStyle name="標準 3 13 8 2 4" xfId="4518"/>
    <cellStyle name="標準 3 13 8 2 5" xfId="4519"/>
    <cellStyle name="標準 3 13 8 3" xfId="4520"/>
    <cellStyle name="標準 3 13 8 4" xfId="4521"/>
    <cellStyle name="標準 3 13 8 5" xfId="4522"/>
    <cellStyle name="標準 3 13 8 6" xfId="4523"/>
    <cellStyle name="標準 3 13 8 7" xfId="4524"/>
    <cellStyle name="標準 3 13 9" xfId="4525"/>
    <cellStyle name="標準 3 13 9 2" xfId="4526"/>
    <cellStyle name="標準 3 13 9 2 2" xfId="4527"/>
    <cellStyle name="標準 3 13 9 2 2 2" xfId="4528"/>
    <cellStyle name="標準 3 13 9 2 2 3" xfId="4529"/>
    <cellStyle name="標準 3 13 9 2 2 4" xfId="4530"/>
    <cellStyle name="標準 3 13 9 2 3" xfId="4531"/>
    <cellStyle name="標準 3 13 9 2 4" xfId="4532"/>
    <cellStyle name="標準 3 13 9 2 5" xfId="4533"/>
    <cellStyle name="標準 3 13 9 3" xfId="4534"/>
    <cellStyle name="標準 3 13 9 4" xfId="4535"/>
    <cellStyle name="標準 3 13 9 5" xfId="4536"/>
    <cellStyle name="標準 3 13 9 6" xfId="4537"/>
    <cellStyle name="標準 3 14" xfId="4538"/>
    <cellStyle name="標準 3 14 2" xfId="4539"/>
    <cellStyle name="標準 3 14 2 2" xfId="4540"/>
    <cellStyle name="標準 3 14 2 2 2" xfId="4541"/>
    <cellStyle name="標準 3 14 2 3" xfId="4542"/>
    <cellStyle name="標準 3 14 2 3 2" xfId="4543"/>
    <cellStyle name="標準 3 14 2 4" xfId="4544"/>
    <cellStyle name="標準 3 14 3" xfId="4545"/>
    <cellStyle name="標準 3 14 3 2" xfId="4546"/>
    <cellStyle name="標準 3 14 3 3" xfId="4547"/>
    <cellStyle name="標準 3 14 3 4" xfId="4548"/>
    <cellStyle name="標準 3 14 4" xfId="4549"/>
    <cellStyle name="標準 3 15" xfId="4550"/>
    <cellStyle name="標準 3 15 10" xfId="4551"/>
    <cellStyle name="標準 3 15 11" xfId="4552"/>
    <cellStyle name="標準 3 15 12" xfId="4553"/>
    <cellStyle name="標準 3 15 13" xfId="4554"/>
    <cellStyle name="標準 3 15 14" xfId="4555"/>
    <cellStyle name="標準 3 15 15" xfId="4556"/>
    <cellStyle name="標準 3 15 15 2" xfId="4557"/>
    <cellStyle name="標準 3 15 15 3" xfId="4558"/>
    <cellStyle name="標準 3 15 16" xfId="4559"/>
    <cellStyle name="標準 3 15 17" xfId="4560"/>
    <cellStyle name="標準 3 15 18" xfId="4561"/>
    <cellStyle name="標準 3 15 2" xfId="4562"/>
    <cellStyle name="標準 3 15 2 10" xfId="4563"/>
    <cellStyle name="標準 3 15 2 11" xfId="4564"/>
    <cellStyle name="標準 3 15 2 12" xfId="4565"/>
    <cellStyle name="標準 3 15 2 13" xfId="4566"/>
    <cellStyle name="標準 3 15 2 14" xfId="4567"/>
    <cellStyle name="標準 3 15 2 15" xfId="4568"/>
    <cellStyle name="標準 3 15 2 15 2" xfId="4569"/>
    <cellStyle name="標準 3 15 2 15 3" xfId="4570"/>
    <cellStyle name="標準 3 15 2 16" xfId="4571"/>
    <cellStyle name="標準 3 15 2 17" xfId="4572"/>
    <cellStyle name="標準 3 15 2 18" xfId="4573"/>
    <cellStyle name="標準 3 15 2 19" xfId="4574"/>
    <cellStyle name="標準 3 15 2 2" xfId="4575"/>
    <cellStyle name="標準 3 15 2 2 2" xfId="4576"/>
    <cellStyle name="標準 3 15 2 2 2 2" xfId="4577"/>
    <cellStyle name="標準 3 15 2 2 2 2 2" xfId="4578"/>
    <cellStyle name="標準 3 15 2 2 2 2 2 2" xfId="4579"/>
    <cellStyle name="標準 3 15 2 2 2 2 2 3" xfId="4580"/>
    <cellStyle name="標準 3 15 2 2 2 2 2 4" xfId="4581"/>
    <cellStyle name="標準 3 15 2 2 2 2 3" xfId="4582"/>
    <cellStyle name="標準 3 15 2 2 2 2 4" xfId="4583"/>
    <cellStyle name="標準 3 15 2 2 2 2 5" xfId="4584"/>
    <cellStyle name="標準 3 15 2 2 2 3" xfId="4585"/>
    <cellStyle name="標準 3 15 2 2 2 4" xfId="4586"/>
    <cellStyle name="標準 3 15 2 2 2 5" xfId="4587"/>
    <cellStyle name="標準 3 15 2 2 2 6" xfId="4588"/>
    <cellStyle name="標準 3 15 2 2 3" xfId="4589"/>
    <cellStyle name="標準 3 15 2 2 4" xfId="4590"/>
    <cellStyle name="標準 3 15 2 2 5" xfId="4591"/>
    <cellStyle name="標準 3 15 2 2 6" xfId="4592"/>
    <cellStyle name="標準 3 15 2 2 6 2" xfId="4593"/>
    <cellStyle name="標準 3 15 2 2 6 3" xfId="4594"/>
    <cellStyle name="標準 3 15 2 2 7" xfId="4595"/>
    <cellStyle name="標準 3 15 2 2 8" xfId="4596"/>
    <cellStyle name="標準 3 15 2 2 9" xfId="4597"/>
    <cellStyle name="標準 3 15 2 3" xfId="4598"/>
    <cellStyle name="標準 3 15 2 4" xfId="4599"/>
    <cellStyle name="標準 3 15 2 5" xfId="4600"/>
    <cellStyle name="標準 3 15 2 6" xfId="4601"/>
    <cellStyle name="標準 3 15 2 7" xfId="4602"/>
    <cellStyle name="標準 3 15 2 8" xfId="4603"/>
    <cellStyle name="標準 3 15 2 9" xfId="4604"/>
    <cellStyle name="標準 3 15 3" xfId="4605"/>
    <cellStyle name="標準 3 15 3 2" xfId="4606"/>
    <cellStyle name="標準 3 15 3 2 2" xfId="4607"/>
    <cellStyle name="標準 3 15 3 2 2 2" xfId="4608"/>
    <cellStyle name="標準 3 15 3 2 2 2 2" xfId="4609"/>
    <cellStyle name="標準 3 15 3 2 2 2 3" xfId="4610"/>
    <cellStyle name="標準 3 15 3 2 2 2 4" xfId="4611"/>
    <cellStyle name="標準 3 15 3 2 2 3" xfId="4612"/>
    <cellStyle name="標準 3 15 3 2 2 4" xfId="4613"/>
    <cellStyle name="標準 3 15 3 2 2 5" xfId="4614"/>
    <cellStyle name="標準 3 15 3 2 3" xfId="4615"/>
    <cellStyle name="標準 3 15 3 2 4" xfId="4616"/>
    <cellStyle name="標準 3 15 3 2 5" xfId="4617"/>
    <cellStyle name="標準 3 15 3 2 6" xfId="4618"/>
    <cellStyle name="標準 3 15 3 3" xfId="4619"/>
    <cellStyle name="標準 3 15 3 4" xfId="4620"/>
    <cellStyle name="標準 3 15 3 5" xfId="4621"/>
    <cellStyle name="標準 3 15 3 6" xfId="4622"/>
    <cellStyle name="標準 3 15 3 6 2" xfId="4623"/>
    <cellStyle name="標準 3 15 3 6 3" xfId="4624"/>
    <cellStyle name="標準 3 15 3 7" xfId="4625"/>
    <cellStyle name="標準 3 15 3 8" xfId="4626"/>
    <cellStyle name="標準 3 15 3 9" xfId="4627"/>
    <cellStyle name="標準 3 15 4" xfId="4628"/>
    <cellStyle name="標準 3 15 5" xfId="4629"/>
    <cellStyle name="標準 3 15 6" xfId="4630"/>
    <cellStyle name="標準 3 15 7" xfId="4631"/>
    <cellStyle name="標準 3 15 7 2" xfId="4632"/>
    <cellStyle name="標準 3 15 8" xfId="4633"/>
    <cellStyle name="標準 3 15 9" xfId="4634"/>
    <cellStyle name="標準 3 16" xfId="4635"/>
    <cellStyle name="標準 3 16 2" xfId="4636"/>
    <cellStyle name="標準 3 16 2 2" xfId="4637"/>
    <cellStyle name="標準 3 16 2 2 2" xfId="4638"/>
    <cellStyle name="標準 3 16 2 3" xfId="4639"/>
    <cellStyle name="標準 3 16 3" xfId="4640"/>
    <cellStyle name="標準 3 17" xfId="4641"/>
    <cellStyle name="標準 3 17 2" xfId="4642"/>
    <cellStyle name="標準 3 17 2 2" xfId="4643"/>
    <cellStyle name="標準 3 17 2 2 2" xfId="4644"/>
    <cellStyle name="標準 3 17 2 3" xfId="4645"/>
    <cellStyle name="標準 3 17 3" xfId="4646"/>
    <cellStyle name="標準 3 18" xfId="4647"/>
    <cellStyle name="標準 3 18 2" xfId="4648"/>
    <cellStyle name="標準 3 18 2 2" xfId="4649"/>
    <cellStyle name="標準 3 18 2 3" xfId="4650"/>
    <cellStyle name="標準 3 18 3" xfId="4651"/>
    <cellStyle name="標準 3 19" xfId="4652"/>
    <cellStyle name="標準 3 19 2" xfId="4653"/>
    <cellStyle name="標準 3 19 2 2" xfId="4654"/>
    <cellStyle name="標準 3 19 2 3" xfId="4655"/>
    <cellStyle name="標準 3 19 3" xfId="4656"/>
    <cellStyle name="標準 3 2" xfId="4657"/>
    <cellStyle name="標準 3 2 10" xfId="4658"/>
    <cellStyle name="標準 3 2 10 10" xfId="4659"/>
    <cellStyle name="標準 3 2 10 11" xfId="4660"/>
    <cellStyle name="標準 3 2 10 12" xfId="4661"/>
    <cellStyle name="標準 3 2 10 13" xfId="4662"/>
    <cellStyle name="標準 3 2 10 2" xfId="4663"/>
    <cellStyle name="標準 3 2 10 2 2" xfId="4664"/>
    <cellStyle name="標準 3 2 10 2 2 2" xfId="4665"/>
    <cellStyle name="標準 3 2 10 2 3" xfId="4666"/>
    <cellStyle name="標準 3 2 10 2 4" xfId="4667"/>
    <cellStyle name="標準 3 2 10 2 5" xfId="4668"/>
    <cellStyle name="標準 3 2 10 2 6" xfId="4669"/>
    <cellStyle name="標準 3 2 10 2 7" xfId="4670"/>
    <cellStyle name="標準 3 2 10 2 8" xfId="4671"/>
    <cellStyle name="標準 3 2 10 3" xfId="4672"/>
    <cellStyle name="標準 3 2 10 3 2" xfId="4673"/>
    <cellStyle name="標準 3 2 10 3 2 2" xfId="4674"/>
    <cellStyle name="標準 3 2 10 3 2 3" xfId="4675"/>
    <cellStyle name="標準 3 2 10 3 3" xfId="4676"/>
    <cellStyle name="標準 3 2 10 3 4" xfId="4677"/>
    <cellStyle name="標準 3 2 10 4" xfId="4678"/>
    <cellStyle name="標準 3 2 10 4 2" xfId="4679"/>
    <cellStyle name="標準 3 2 10 4 2 2" xfId="4680"/>
    <cellStyle name="標準 3 2 10 4 2 3" xfId="4681"/>
    <cellStyle name="標準 3 2 10 4 3" xfId="4682"/>
    <cellStyle name="標準 3 2 10 5" xfId="4683"/>
    <cellStyle name="標準 3 2 10 5 2" xfId="4684"/>
    <cellStyle name="標準 3 2 10 5 2 2" xfId="4685"/>
    <cellStyle name="標準 3 2 10 5 2 2 2" xfId="4686"/>
    <cellStyle name="標準 3 2 10 5 2 2 3" xfId="4687"/>
    <cellStyle name="標準 3 2 10 5 2 2 4" xfId="4688"/>
    <cellStyle name="標準 3 2 10 5 2 3" xfId="4689"/>
    <cellStyle name="標準 3 2 10 5 2 4" xfId="4690"/>
    <cellStyle name="標準 3 2 10 5 2 5" xfId="4691"/>
    <cellStyle name="標準 3 2 10 5 3" xfId="4692"/>
    <cellStyle name="標準 3 2 10 5 4" xfId="4693"/>
    <cellStyle name="標準 3 2 10 5 5" xfId="4694"/>
    <cellStyle name="標準 3 2 10 5 6" xfId="4695"/>
    <cellStyle name="標準 3 2 10 6" xfId="4696"/>
    <cellStyle name="標準 3 2 10 7" xfId="4697"/>
    <cellStyle name="標準 3 2 10 8" xfId="4698"/>
    <cellStyle name="標準 3 2 10 9" xfId="4699"/>
    <cellStyle name="標準 3 2 11" xfId="4700"/>
    <cellStyle name="標準 3 2 11 2" xfId="4701"/>
    <cellStyle name="標準 3 2 11 2 2" xfId="4702"/>
    <cellStyle name="標準 3 2 11 2 2 2" xfId="4703"/>
    <cellStyle name="標準 3 2 11 2 2 3" xfId="4704"/>
    <cellStyle name="標準 3 2 11 2 2 4" xfId="4705"/>
    <cellStyle name="標準 3 2 11 2 3" xfId="4706"/>
    <cellStyle name="標準 3 2 11 2 4" xfId="4707"/>
    <cellStyle name="標準 3 2 11 2 5" xfId="4708"/>
    <cellStyle name="標準 3 2 11 2 6" xfId="4709"/>
    <cellStyle name="標準 3 2 11 3" xfId="4710"/>
    <cellStyle name="標準 3 2 11 3 2" xfId="4711"/>
    <cellStyle name="標準 3 2 11 4" xfId="4712"/>
    <cellStyle name="標準 3 2 11 5" xfId="4713"/>
    <cellStyle name="標準 3 2 11 6" xfId="4714"/>
    <cellStyle name="標準 3 2 11 7" xfId="4715"/>
    <cellStyle name="標準 3 2 12" xfId="4716"/>
    <cellStyle name="標準 3 2 12 2" xfId="4717"/>
    <cellStyle name="標準 3 2 12 2 2" xfId="4718"/>
    <cellStyle name="標準 3 2 12 2 2 2" xfId="4719"/>
    <cellStyle name="標準 3 2 12 2 2 3" xfId="4720"/>
    <cellStyle name="標準 3 2 12 2 2 4" xfId="4721"/>
    <cellStyle name="標準 3 2 12 2 3" xfId="4722"/>
    <cellStyle name="標準 3 2 12 2 4" xfId="4723"/>
    <cellStyle name="標準 3 2 12 2 5" xfId="4724"/>
    <cellStyle name="標準 3 2 12 2 6" xfId="4725"/>
    <cellStyle name="標準 3 2 12 3" xfId="4726"/>
    <cellStyle name="標準 3 2 12 4" xfId="4727"/>
    <cellStyle name="標準 3 2 12 5" xfId="4728"/>
    <cellStyle name="標準 3 2 12 6" xfId="4729"/>
    <cellStyle name="標準 3 2 12 7" xfId="4730"/>
    <cellStyle name="標準 3 2 12 8" xfId="4731"/>
    <cellStyle name="標準 3 2 12 9" xfId="4732"/>
    <cellStyle name="標準 3 2 13" xfId="4733"/>
    <cellStyle name="標準 3 2 13 2" xfId="4734"/>
    <cellStyle name="標準 3 2 13 2 2" xfId="4735"/>
    <cellStyle name="標準 3 2 13 3" xfId="4736"/>
    <cellStyle name="標準 3 2 13 3 2" xfId="4737"/>
    <cellStyle name="標準 3 2 13 4" xfId="4738"/>
    <cellStyle name="標準 3 2 14" xfId="4739"/>
    <cellStyle name="標準 3 2 14 2" xfId="4740"/>
    <cellStyle name="標準 3 2 14 3" xfId="4741"/>
    <cellStyle name="標準 3 2 14 4" xfId="4742"/>
    <cellStyle name="標準 3 2 15" xfId="4743"/>
    <cellStyle name="標準 3 2 15 2" xfId="4744"/>
    <cellStyle name="標準 3 2 15 3" xfId="4745"/>
    <cellStyle name="標準 3 2 15 4" xfId="4746"/>
    <cellStyle name="標準 3 2 16" xfId="4747"/>
    <cellStyle name="標準 3 2 16 2" xfId="4748"/>
    <cellStyle name="標準 3 2 16 3" xfId="4749"/>
    <cellStyle name="標準 3 2 16 4" xfId="4750"/>
    <cellStyle name="標準 3 2 17" xfId="4751"/>
    <cellStyle name="標準 3 2 17 2" xfId="4752"/>
    <cellStyle name="標準 3 2 17 3" xfId="4753"/>
    <cellStyle name="標準 3 2 17 4" xfId="4754"/>
    <cellStyle name="標準 3 2 18" xfId="4755"/>
    <cellStyle name="標準 3 2 18 2" xfId="4756"/>
    <cellStyle name="標準 3 2 18 3" xfId="4757"/>
    <cellStyle name="標準 3 2 18 4" xfId="4758"/>
    <cellStyle name="標準 3 2 19" xfId="4759"/>
    <cellStyle name="標準 3 2 2" xfId="4760"/>
    <cellStyle name="標準 3 2 2 10" xfId="4761"/>
    <cellStyle name="標準 3 2 2 10 10" xfId="4762"/>
    <cellStyle name="標準 3 2 2 10 2" xfId="4763"/>
    <cellStyle name="標準 3 2 2 10 2 2" xfId="4764"/>
    <cellStyle name="標準 3 2 2 10 2 2 2" xfId="4765"/>
    <cellStyle name="標準 3 2 2 10 2 2 3" xfId="4766"/>
    <cellStyle name="標準 3 2 2 10 2 2 4" xfId="4767"/>
    <cellStyle name="標準 3 2 2 10 2 3" xfId="4768"/>
    <cellStyle name="標準 3 2 2 10 2 4" xfId="4769"/>
    <cellStyle name="標準 3 2 2 10 2 5" xfId="4770"/>
    <cellStyle name="標準 3 2 2 10 3" xfId="4771"/>
    <cellStyle name="標準 3 2 2 10 3 2" xfId="4772"/>
    <cellStyle name="標準 3 2 2 10 3 3" xfId="4773"/>
    <cellStyle name="標準 3 2 2 10 4" xfId="4774"/>
    <cellStyle name="標準 3 2 2 10 4 2" xfId="4775"/>
    <cellStyle name="標準 3 2 2 10 5" xfId="4776"/>
    <cellStyle name="標準 3 2 2 10 5 2" xfId="4777"/>
    <cellStyle name="標準 3 2 2 10 6" xfId="4778"/>
    <cellStyle name="標準 3 2 2 10 7" xfId="4779"/>
    <cellStyle name="標準 3 2 2 10 8" xfId="4780"/>
    <cellStyle name="標準 3 2 2 10 9" xfId="4781"/>
    <cellStyle name="標準 3 2 2 11" xfId="4782"/>
    <cellStyle name="標準 3 2 2 11 2" xfId="4783"/>
    <cellStyle name="標準 3 2 2 11 2 2" xfId="4784"/>
    <cellStyle name="標準 3 2 2 11 2 2 2" xfId="4785"/>
    <cellStyle name="標準 3 2 2 11 2 2 3" xfId="4786"/>
    <cellStyle name="標準 3 2 2 11 2 2 4" xfId="4787"/>
    <cellStyle name="標準 3 2 2 11 2 3" xfId="4788"/>
    <cellStyle name="標準 3 2 2 11 2 4" xfId="4789"/>
    <cellStyle name="標準 3 2 2 11 2 5" xfId="4790"/>
    <cellStyle name="標準 3 2 2 11 3" xfId="4791"/>
    <cellStyle name="標準 3 2 2 11 4" xfId="4792"/>
    <cellStyle name="標準 3 2 2 11 5" xfId="4793"/>
    <cellStyle name="標準 3 2 2 11 6" xfId="4794"/>
    <cellStyle name="標準 3 2 2 11 7" xfId="4795"/>
    <cellStyle name="標準 3 2 2 11 8" xfId="4796"/>
    <cellStyle name="標準 3 2 2 11 9" xfId="4797"/>
    <cellStyle name="標準 3 2 2 12" xfId="4798"/>
    <cellStyle name="標準 3 2 2 13" xfId="4799"/>
    <cellStyle name="標準 3 2 2 14" xfId="4800"/>
    <cellStyle name="標準 3 2 2 14 2" xfId="4801"/>
    <cellStyle name="標準 3 2 2 15" xfId="4802"/>
    <cellStyle name="標準 3 2 2 16" xfId="4803"/>
    <cellStyle name="標準 3 2 2 17" xfId="4804"/>
    <cellStyle name="標準 3 2 2 18" xfId="4805"/>
    <cellStyle name="標準 3 2 2 19" xfId="4806"/>
    <cellStyle name="標準 3 2 2 2" xfId="4807"/>
    <cellStyle name="標準 3 2 2 2 10" xfId="4808"/>
    <cellStyle name="標準 3 2 2 2 11" xfId="4809"/>
    <cellStyle name="標準 3 2 2 2 12" xfId="4810"/>
    <cellStyle name="標準 3 2 2 2 13" xfId="4811"/>
    <cellStyle name="標準 3 2 2 2 14" xfId="4812"/>
    <cellStyle name="標準 3 2 2 2 15" xfId="4813"/>
    <cellStyle name="標準 3 2 2 2 16" xfId="4814"/>
    <cellStyle name="標準 3 2 2 2 17" xfId="4815"/>
    <cellStyle name="標準 3 2 2 2 17 2" xfId="4816"/>
    <cellStyle name="標準 3 2 2 2 17 2 2" xfId="4817"/>
    <cellStyle name="標準 3 2 2 2 17 2 2 2" xfId="4818"/>
    <cellStyle name="標準 3 2 2 2 17 2 2 3" xfId="4819"/>
    <cellStyle name="標準 3 2 2 2 17 2 2 4" xfId="4820"/>
    <cellStyle name="標準 3 2 2 2 17 2 3" xfId="4821"/>
    <cellStyle name="標準 3 2 2 2 17 2 4" xfId="4822"/>
    <cellStyle name="標準 3 2 2 2 17 2 5" xfId="4823"/>
    <cellStyle name="標準 3 2 2 2 17 3" xfId="4824"/>
    <cellStyle name="標準 3 2 2 2 17 4" xfId="4825"/>
    <cellStyle name="標準 3 2 2 2 17 5" xfId="4826"/>
    <cellStyle name="標準 3 2 2 2 17 6" xfId="4827"/>
    <cellStyle name="標準 3 2 2 2 18" xfId="4828"/>
    <cellStyle name="標準 3 2 2 2 18 2" xfId="4829"/>
    <cellStyle name="標準 3 2 2 2 18 2 2" xfId="4830"/>
    <cellStyle name="標準 3 2 2 2 18 2 2 2" xfId="4831"/>
    <cellStyle name="標準 3 2 2 2 18 2 2 3" xfId="4832"/>
    <cellStyle name="標準 3 2 2 2 18 2 2 4" xfId="4833"/>
    <cellStyle name="標準 3 2 2 2 18 2 3" xfId="4834"/>
    <cellStyle name="標準 3 2 2 2 18 2 4" xfId="4835"/>
    <cellStyle name="標準 3 2 2 2 18 2 5" xfId="4836"/>
    <cellStyle name="標準 3 2 2 2 18 3" xfId="4837"/>
    <cellStyle name="標準 3 2 2 2 18 4" xfId="4838"/>
    <cellStyle name="標準 3 2 2 2 18 5" xfId="4839"/>
    <cellStyle name="標準 3 2 2 2 18 6" xfId="4840"/>
    <cellStyle name="標準 3 2 2 2 19" xfId="4841"/>
    <cellStyle name="標準 3 2 2 2 19 2" xfId="4842"/>
    <cellStyle name="標準 3 2 2 2 19 2 2" xfId="4843"/>
    <cellStyle name="標準 3 2 2 2 19 2 2 2" xfId="4844"/>
    <cellStyle name="標準 3 2 2 2 19 2 2 3" xfId="4845"/>
    <cellStyle name="標準 3 2 2 2 19 2 2 4" xfId="4846"/>
    <cellStyle name="標準 3 2 2 2 19 2 3" xfId="4847"/>
    <cellStyle name="標準 3 2 2 2 19 2 4" xfId="4848"/>
    <cellStyle name="標準 3 2 2 2 19 2 5" xfId="4849"/>
    <cellStyle name="標準 3 2 2 2 19 3" xfId="4850"/>
    <cellStyle name="標準 3 2 2 2 19 4" xfId="4851"/>
    <cellStyle name="標準 3 2 2 2 19 5" xfId="4852"/>
    <cellStyle name="標準 3 2 2 2 19 6" xfId="4853"/>
    <cellStyle name="標準 3 2 2 2 2" xfId="4854"/>
    <cellStyle name="標準 3 2 2 2 2 10" xfId="4855"/>
    <cellStyle name="標準 3 2 2 2 2 11" xfId="4856"/>
    <cellStyle name="標準 3 2 2 2 2 12" xfId="4857"/>
    <cellStyle name="標準 3 2 2 2 2 13" xfId="4858"/>
    <cellStyle name="標準 3 2 2 2 2 14" xfId="4859"/>
    <cellStyle name="標準 3 2 2 2 2 15" xfId="4860"/>
    <cellStyle name="標準 3 2 2 2 2 16" xfId="4861"/>
    <cellStyle name="標準 3 2 2 2 2 17" xfId="4862"/>
    <cellStyle name="標準 3 2 2 2 2 17 2" xfId="4863"/>
    <cellStyle name="標準 3 2 2 2 2 17 2 2" xfId="4864"/>
    <cellStyle name="標準 3 2 2 2 2 17 2 2 2" xfId="4865"/>
    <cellStyle name="標準 3 2 2 2 2 17 2 2 3" xfId="4866"/>
    <cellStyle name="標準 3 2 2 2 2 17 2 2 4" xfId="4867"/>
    <cellStyle name="標準 3 2 2 2 2 17 2 3" xfId="4868"/>
    <cellStyle name="標準 3 2 2 2 2 17 2 4" xfId="4869"/>
    <cellStyle name="標準 3 2 2 2 2 17 2 5" xfId="4870"/>
    <cellStyle name="標準 3 2 2 2 2 17 3" xfId="4871"/>
    <cellStyle name="標準 3 2 2 2 2 17 4" xfId="4872"/>
    <cellStyle name="標準 3 2 2 2 2 17 5" xfId="4873"/>
    <cellStyle name="標準 3 2 2 2 2 17 6" xfId="4874"/>
    <cellStyle name="標準 3 2 2 2 2 18" xfId="4875"/>
    <cellStyle name="標準 3 2 2 2 2 18 2" xfId="4876"/>
    <cellStyle name="標準 3 2 2 2 2 18 2 2" xfId="4877"/>
    <cellStyle name="標準 3 2 2 2 2 18 2 2 2" xfId="4878"/>
    <cellStyle name="標準 3 2 2 2 2 18 2 2 3" xfId="4879"/>
    <cellStyle name="標準 3 2 2 2 2 18 2 2 4" xfId="4880"/>
    <cellStyle name="標準 3 2 2 2 2 18 2 3" xfId="4881"/>
    <cellStyle name="標準 3 2 2 2 2 18 2 4" xfId="4882"/>
    <cellStyle name="標準 3 2 2 2 2 18 2 5" xfId="4883"/>
    <cellStyle name="標準 3 2 2 2 2 18 3" xfId="4884"/>
    <cellStyle name="標準 3 2 2 2 2 18 4" xfId="4885"/>
    <cellStyle name="標準 3 2 2 2 2 18 5" xfId="4886"/>
    <cellStyle name="標準 3 2 2 2 2 18 6" xfId="4887"/>
    <cellStyle name="標準 3 2 2 2 2 19" xfId="4888"/>
    <cellStyle name="標準 3 2 2 2 2 19 2" xfId="4889"/>
    <cellStyle name="標準 3 2 2 2 2 19 2 2" xfId="4890"/>
    <cellStyle name="標準 3 2 2 2 2 19 2 2 2" xfId="4891"/>
    <cellStyle name="標準 3 2 2 2 2 19 2 2 3" xfId="4892"/>
    <cellStyle name="標準 3 2 2 2 2 19 2 2 4" xfId="4893"/>
    <cellStyle name="標準 3 2 2 2 2 19 2 3" xfId="4894"/>
    <cellStyle name="標準 3 2 2 2 2 19 2 4" xfId="4895"/>
    <cellStyle name="標準 3 2 2 2 2 19 2 5" xfId="4896"/>
    <cellStyle name="標準 3 2 2 2 2 19 3" xfId="4897"/>
    <cellStyle name="標準 3 2 2 2 2 19 4" xfId="4898"/>
    <cellStyle name="標準 3 2 2 2 2 19 5" xfId="4899"/>
    <cellStyle name="標準 3 2 2 2 2 19 6" xfId="4900"/>
    <cellStyle name="標準 3 2 2 2 2 2" xfId="4901"/>
    <cellStyle name="標準 3 2 2 2 2 2 10" xfId="4902"/>
    <cellStyle name="標準 3 2 2 2 2 2 11" xfId="4903"/>
    <cellStyle name="標準 3 2 2 2 2 2 12" xfId="4904"/>
    <cellStyle name="標準 3 2 2 2 2 2 13" xfId="4905"/>
    <cellStyle name="標準 3 2 2 2 2 2 14" xfId="4906"/>
    <cellStyle name="標準 3 2 2 2 2 2 15" xfId="4907"/>
    <cellStyle name="標準 3 2 2 2 2 2 15 2" xfId="4908"/>
    <cellStyle name="標準 3 2 2 2 2 2 15 2 2" xfId="4909"/>
    <cellStyle name="標準 3 2 2 2 2 2 15 2 2 2" xfId="4910"/>
    <cellStyle name="標準 3 2 2 2 2 2 15 2 2 3" xfId="4911"/>
    <cellStyle name="標準 3 2 2 2 2 2 15 2 2 4" xfId="4912"/>
    <cellStyle name="標準 3 2 2 2 2 2 15 2 3" xfId="4913"/>
    <cellStyle name="標準 3 2 2 2 2 2 15 2 4" xfId="4914"/>
    <cellStyle name="標準 3 2 2 2 2 2 15 2 5" xfId="4915"/>
    <cellStyle name="標準 3 2 2 2 2 2 15 3" xfId="4916"/>
    <cellStyle name="標準 3 2 2 2 2 2 15 4" xfId="4917"/>
    <cellStyle name="標準 3 2 2 2 2 2 15 5" xfId="4918"/>
    <cellStyle name="標準 3 2 2 2 2 2 15 6" xfId="4919"/>
    <cellStyle name="標準 3 2 2 2 2 2 16" xfId="4920"/>
    <cellStyle name="標準 3 2 2 2 2 2 16 2" xfId="4921"/>
    <cellStyle name="標準 3 2 2 2 2 2 16 2 2" xfId="4922"/>
    <cellStyle name="標準 3 2 2 2 2 2 16 2 2 2" xfId="4923"/>
    <cellStyle name="標準 3 2 2 2 2 2 16 2 2 3" xfId="4924"/>
    <cellStyle name="標準 3 2 2 2 2 2 16 2 2 4" xfId="4925"/>
    <cellStyle name="標準 3 2 2 2 2 2 16 2 3" xfId="4926"/>
    <cellStyle name="標準 3 2 2 2 2 2 16 2 4" xfId="4927"/>
    <cellStyle name="標準 3 2 2 2 2 2 16 2 5" xfId="4928"/>
    <cellStyle name="標準 3 2 2 2 2 2 16 3" xfId="4929"/>
    <cellStyle name="標準 3 2 2 2 2 2 16 4" xfId="4930"/>
    <cellStyle name="標準 3 2 2 2 2 2 16 5" xfId="4931"/>
    <cellStyle name="標準 3 2 2 2 2 2 16 6" xfId="4932"/>
    <cellStyle name="標準 3 2 2 2 2 2 17" xfId="4933"/>
    <cellStyle name="標準 3 2 2 2 2 2 17 2" xfId="4934"/>
    <cellStyle name="標準 3 2 2 2 2 2 17 2 2" xfId="4935"/>
    <cellStyle name="標準 3 2 2 2 2 2 17 2 2 2" xfId="4936"/>
    <cellStyle name="標準 3 2 2 2 2 2 17 2 2 3" xfId="4937"/>
    <cellStyle name="標準 3 2 2 2 2 2 17 2 2 4" xfId="4938"/>
    <cellStyle name="標準 3 2 2 2 2 2 17 2 3" xfId="4939"/>
    <cellStyle name="標準 3 2 2 2 2 2 17 2 4" xfId="4940"/>
    <cellStyle name="標準 3 2 2 2 2 2 17 2 5" xfId="4941"/>
    <cellStyle name="標準 3 2 2 2 2 2 17 3" xfId="4942"/>
    <cellStyle name="標準 3 2 2 2 2 2 17 4" xfId="4943"/>
    <cellStyle name="標準 3 2 2 2 2 2 17 5" xfId="4944"/>
    <cellStyle name="標準 3 2 2 2 2 2 17 6" xfId="4945"/>
    <cellStyle name="標準 3 2 2 2 2 2 18" xfId="4946"/>
    <cellStyle name="標準 3 2 2 2 2 2 19" xfId="4947"/>
    <cellStyle name="標準 3 2 2 2 2 2 2" xfId="4948"/>
    <cellStyle name="標準 3 2 2 2 2 2 2 10" xfId="4949"/>
    <cellStyle name="標準 3 2 2 2 2 2 2 11" xfId="4950"/>
    <cellStyle name="標準 3 2 2 2 2 2 2 12" xfId="4951"/>
    <cellStyle name="標準 3 2 2 2 2 2 2 13" xfId="4952"/>
    <cellStyle name="標準 3 2 2 2 2 2 2 14" xfId="4953"/>
    <cellStyle name="標準 3 2 2 2 2 2 2 15" xfId="4954"/>
    <cellStyle name="標準 3 2 2 2 2 2 2 15 2" xfId="4955"/>
    <cellStyle name="標準 3 2 2 2 2 2 2 15 2 2" xfId="4956"/>
    <cellStyle name="標準 3 2 2 2 2 2 2 15 2 2 2" xfId="4957"/>
    <cellStyle name="標準 3 2 2 2 2 2 2 15 2 2 3" xfId="4958"/>
    <cellStyle name="標準 3 2 2 2 2 2 2 15 2 2 4" xfId="4959"/>
    <cellStyle name="標準 3 2 2 2 2 2 2 15 2 3" xfId="4960"/>
    <cellStyle name="標準 3 2 2 2 2 2 2 15 2 4" xfId="4961"/>
    <cellStyle name="標準 3 2 2 2 2 2 2 15 2 5" xfId="4962"/>
    <cellStyle name="標準 3 2 2 2 2 2 2 15 3" xfId="4963"/>
    <cellStyle name="標準 3 2 2 2 2 2 2 15 4" xfId="4964"/>
    <cellStyle name="標準 3 2 2 2 2 2 2 15 5" xfId="4965"/>
    <cellStyle name="標準 3 2 2 2 2 2 2 15 6" xfId="4966"/>
    <cellStyle name="標準 3 2 2 2 2 2 2 16" xfId="4967"/>
    <cellStyle name="標準 3 2 2 2 2 2 2 16 2" xfId="4968"/>
    <cellStyle name="標準 3 2 2 2 2 2 2 16 2 2" xfId="4969"/>
    <cellStyle name="標準 3 2 2 2 2 2 2 16 2 2 2" xfId="4970"/>
    <cellStyle name="標準 3 2 2 2 2 2 2 16 2 2 3" xfId="4971"/>
    <cellStyle name="標準 3 2 2 2 2 2 2 16 2 2 4" xfId="4972"/>
    <cellStyle name="標準 3 2 2 2 2 2 2 16 2 3" xfId="4973"/>
    <cellStyle name="標準 3 2 2 2 2 2 2 16 2 4" xfId="4974"/>
    <cellStyle name="標準 3 2 2 2 2 2 2 16 2 5" xfId="4975"/>
    <cellStyle name="標準 3 2 2 2 2 2 2 16 3" xfId="4976"/>
    <cellStyle name="標準 3 2 2 2 2 2 2 16 4" xfId="4977"/>
    <cellStyle name="標準 3 2 2 2 2 2 2 16 5" xfId="4978"/>
    <cellStyle name="標準 3 2 2 2 2 2 2 16 6" xfId="4979"/>
    <cellStyle name="標準 3 2 2 2 2 2 2 17" xfId="4980"/>
    <cellStyle name="標準 3 2 2 2 2 2 2 17 2" xfId="4981"/>
    <cellStyle name="標準 3 2 2 2 2 2 2 17 2 2" xfId="4982"/>
    <cellStyle name="標準 3 2 2 2 2 2 2 17 2 2 2" xfId="4983"/>
    <cellStyle name="標準 3 2 2 2 2 2 2 17 2 2 3" xfId="4984"/>
    <cellStyle name="標準 3 2 2 2 2 2 2 17 2 2 4" xfId="4985"/>
    <cellStyle name="標準 3 2 2 2 2 2 2 17 2 3" xfId="4986"/>
    <cellStyle name="標準 3 2 2 2 2 2 2 17 2 4" xfId="4987"/>
    <cellStyle name="標準 3 2 2 2 2 2 2 17 2 5" xfId="4988"/>
    <cellStyle name="標準 3 2 2 2 2 2 2 17 3" xfId="4989"/>
    <cellStyle name="標準 3 2 2 2 2 2 2 17 4" xfId="4990"/>
    <cellStyle name="標準 3 2 2 2 2 2 2 17 5" xfId="4991"/>
    <cellStyle name="標準 3 2 2 2 2 2 2 17 6" xfId="4992"/>
    <cellStyle name="標準 3 2 2 2 2 2 2 18" xfId="4993"/>
    <cellStyle name="標準 3 2 2 2 2 2 2 19" xfId="4994"/>
    <cellStyle name="標準 3 2 2 2 2 2 2 2" xfId="4995"/>
    <cellStyle name="標準 3 2 2 2 2 2 2 2 10" xfId="4996"/>
    <cellStyle name="標準 3 2 2 2 2 2 2 2 11" xfId="4997"/>
    <cellStyle name="標準 3 2 2 2 2 2 2 2 12" xfId="4998"/>
    <cellStyle name="標準 3 2 2 2 2 2 2 2 13" xfId="4999"/>
    <cellStyle name="標準 3 2 2 2 2 2 2 2 14" xfId="5000"/>
    <cellStyle name="標準 3 2 2 2 2 2 2 2 14 2" xfId="5001"/>
    <cellStyle name="標準 3 2 2 2 2 2 2 2 14 2 2" xfId="5002"/>
    <cellStyle name="標準 3 2 2 2 2 2 2 2 14 2 2 2" xfId="5003"/>
    <cellStyle name="標準 3 2 2 2 2 2 2 2 14 2 2 3" xfId="5004"/>
    <cellStyle name="標準 3 2 2 2 2 2 2 2 14 2 2 4" xfId="5005"/>
    <cellStyle name="標準 3 2 2 2 2 2 2 2 14 2 3" xfId="5006"/>
    <cellStyle name="標準 3 2 2 2 2 2 2 2 14 2 4" xfId="5007"/>
    <cellStyle name="標準 3 2 2 2 2 2 2 2 14 2 5" xfId="5008"/>
    <cellStyle name="標準 3 2 2 2 2 2 2 2 14 3" xfId="5009"/>
    <cellStyle name="標準 3 2 2 2 2 2 2 2 14 4" xfId="5010"/>
    <cellStyle name="標準 3 2 2 2 2 2 2 2 14 5" xfId="5011"/>
    <cellStyle name="標準 3 2 2 2 2 2 2 2 14 6" xfId="5012"/>
    <cellStyle name="標準 3 2 2 2 2 2 2 2 15" xfId="5013"/>
    <cellStyle name="標準 3 2 2 2 2 2 2 2 15 2" xfId="5014"/>
    <cellStyle name="標準 3 2 2 2 2 2 2 2 15 2 2" xfId="5015"/>
    <cellStyle name="標準 3 2 2 2 2 2 2 2 15 2 2 2" xfId="5016"/>
    <cellStyle name="標準 3 2 2 2 2 2 2 2 15 2 2 3" xfId="5017"/>
    <cellStyle name="標準 3 2 2 2 2 2 2 2 15 2 2 4" xfId="5018"/>
    <cellStyle name="標準 3 2 2 2 2 2 2 2 15 2 3" xfId="5019"/>
    <cellStyle name="標準 3 2 2 2 2 2 2 2 15 2 4" xfId="5020"/>
    <cellStyle name="標準 3 2 2 2 2 2 2 2 15 2 5" xfId="5021"/>
    <cellStyle name="標準 3 2 2 2 2 2 2 2 15 3" xfId="5022"/>
    <cellStyle name="標準 3 2 2 2 2 2 2 2 15 4" xfId="5023"/>
    <cellStyle name="標準 3 2 2 2 2 2 2 2 15 5" xfId="5024"/>
    <cellStyle name="標準 3 2 2 2 2 2 2 2 15 6" xfId="5025"/>
    <cellStyle name="標準 3 2 2 2 2 2 2 2 16" xfId="5026"/>
    <cellStyle name="標準 3 2 2 2 2 2 2 2 16 2" xfId="5027"/>
    <cellStyle name="標準 3 2 2 2 2 2 2 2 16 2 2" xfId="5028"/>
    <cellStyle name="標準 3 2 2 2 2 2 2 2 16 2 2 2" xfId="5029"/>
    <cellStyle name="標準 3 2 2 2 2 2 2 2 16 2 2 3" xfId="5030"/>
    <cellStyle name="標準 3 2 2 2 2 2 2 2 16 2 2 4" xfId="5031"/>
    <cellStyle name="標準 3 2 2 2 2 2 2 2 16 2 3" xfId="5032"/>
    <cellStyle name="標準 3 2 2 2 2 2 2 2 16 2 4" xfId="5033"/>
    <cellStyle name="標準 3 2 2 2 2 2 2 2 16 2 5" xfId="5034"/>
    <cellStyle name="標準 3 2 2 2 2 2 2 2 16 3" xfId="5035"/>
    <cellStyle name="標準 3 2 2 2 2 2 2 2 16 4" xfId="5036"/>
    <cellStyle name="標準 3 2 2 2 2 2 2 2 16 5" xfId="5037"/>
    <cellStyle name="標準 3 2 2 2 2 2 2 2 16 6" xfId="5038"/>
    <cellStyle name="標準 3 2 2 2 2 2 2 2 17" xfId="5039"/>
    <cellStyle name="標準 3 2 2 2 2 2 2 2 18" xfId="5040"/>
    <cellStyle name="標準 3 2 2 2 2 2 2 2 19" xfId="5041"/>
    <cellStyle name="標準 3 2 2 2 2 2 2 2 2" xfId="5042"/>
    <cellStyle name="標準 3 2 2 2 2 2 2 2 2 10" xfId="5043"/>
    <cellStyle name="標準 3 2 2 2 2 2 2 2 2 11" xfId="5044"/>
    <cellStyle name="標準 3 2 2 2 2 2 2 2 2 12" xfId="5045"/>
    <cellStyle name="標準 3 2 2 2 2 2 2 2 2 13" xfId="5046"/>
    <cellStyle name="標準 3 2 2 2 2 2 2 2 2 14" xfId="5047"/>
    <cellStyle name="標準 3 2 2 2 2 2 2 2 2 14 2" xfId="5048"/>
    <cellStyle name="標準 3 2 2 2 2 2 2 2 2 14 2 2" xfId="5049"/>
    <cellStyle name="標準 3 2 2 2 2 2 2 2 2 14 2 2 2" xfId="5050"/>
    <cellStyle name="標準 3 2 2 2 2 2 2 2 2 14 2 2 3" xfId="5051"/>
    <cellStyle name="標準 3 2 2 2 2 2 2 2 2 14 2 2 4" xfId="5052"/>
    <cellStyle name="標準 3 2 2 2 2 2 2 2 2 14 2 3" xfId="5053"/>
    <cellStyle name="標準 3 2 2 2 2 2 2 2 2 14 2 4" xfId="5054"/>
    <cellStyle name="標準 3 2 2 2 2 2 2 2 2 14 2 5" xfId="5055"/>
    <cellStyle name="標準 3 2 2 2 2 2 2 2 2 14 3" xfId="5056"/>
    <cellStyle name="標準 3 2 2 2 2 2 2 2 2 14 4" xfId="5057"/>
    <cellStyle name="標準 3 2 2 2 2 2 2 2 2 14 5" xfId="5058"/>
    <cellStyle name="標準 3 2 2 2 2 2 2 2 2 14 6" xfId="5059"/>
    <cellStyle name="標準 3 2 2 2 2 2 2 2 2 15" xfId="5060"/>
    <cellStyle name="標準 3 2 2 2 2 2 2 2 2 15 2" xfId="5061"/>
    <cellStyle name="標準 3 2 2 2 2 2 2 2 2 15 2 2" xfId="5062"/>
    <cellStyle name="標準 3 2 2 2 2 2 2 2 2 15 2 2 2" xfId="5063"/>
    <cellStyle name="標準 3 2 2 2 2 2 2 2 2 15 2 2 3" xfId="5064"/>
    <cellStyle name="標準 3 2 2 2 2 2 2 2 2 15 2 2 4" xfId="5065"/>
    <cellStyle name="標準 3 2 2 2 2 2 2 2 2 15 2 3" xfId="5066"/>
    <cellStyle name="標準 3 2 2 2 2 2 2 2 2 15 2 4" xfId="5067"/>
    <cellStyle name="標準 3 2 2 2 2 2 2 2 2 15 2 5" xfId="5068"/>
    <cellStyle name="標準 3 2 2 2 2 2 2 2 2 15 3" xfId="5069"/>
    <cellStyle name="標準 3 2 2 2 2 2 2 2 2 15 4" xfId="5070"/>
    <cellStyle name="標準 3 2 2 2 2 2 2 2 2 15 5" xfId="5071"/>
    <cellStyle name="標準 3 2 2 2 2 2 2 2 2 15 6" xfId="5072"/>
    <cellStyle name="標準 3 2 2 2 2 2 2 2 2 16" xfId="5073"/>
    <cellStyle name="標準 3 2 2 2 2 2 2 2 2 16 2" xfId="5074"/>
    <cellStyle name="標準 3 2 2 2 2 2 2 2 2 16 2 2" xfId="5075"/>
    <cellStyle name="標準 3 2 2 2 2 2 2 2 2 16 2 2 2" xfId="5076"/>
    <cellStyle name="標準 3 2 2 2 2 2 2 2 2 16 2 2 3" xfId="5077"/>
    <cellStyle name="標準 3 2 2 2 2 2 2 2 2 16 2 2 4" xfId="5078"/>
    <cellStyle name="標準 3 2 2 2 2 2 2 2 2 16 2 3" xfId="5079"/>
    <cellStyle name="標準 3 2 2 2 2 2 2 2 2 16 2 4" xfId="5080"/>
    <cellStyle name="標準 3 2 2 2 2 2 2 2 2 16 2 5" xfId="5081"/>
    <cellStyle name="標準 3 2 2 2 2 2 2 2 2 16 3" xfId="5082"/>
    <cellStyle name="標準 3 2 2 2 2 2 2 2 2 16 4" xfId="5083"/>
    <cellStyle name="標準 3 2 2 2 2 2 2 2 2 16 5" xfId="5084"/>
    <cellStyle name="標準 3 2 2 2 2 2 2 2 2 16 6" xfId="5085"/>
    <cellStyle name="標準 3 2 2 2 2 2 2 2 2 17" xfId="5086"/>
    <cellStyle name="標準 3 2 2 2 2 2 2 2 2 18" xfId="5087"/>
    <cellStyle name="標準 3 2 2 2 2 2 2 2 2 19" xfId="5088"/>
    <cellStyle name="標準 3 2 2 2 2 2 2 2 2 2" xfId="5089"/>
    <cellStyle name="標準 3 2 2 2 2 2 2 2 2 2 10" xfId="5090"/>
    <cellStyle name="標準 3 2 2 2 2 2 2 2 2 2 10 2" xfId="5091"/>
    <cellStyle name="標準 3 2 2 2 2 2 2 2 2 2 10 2 2" xfId="5092"/>
    <cellStyle name="標準 3 2 2 2 2 2 2 2 2 2 10 2 3" xfId="5093"/>
    <cellStyle name="標準 3 2 2 2 2 2 2 2 2 2 10 2 4" xfId="5094"/>
    <cellStyle name="標準 3 2 2 2 2 2 2 2 2 2 10 2 5" xfId="5095"/>
    <cellStyle name="標準 3 2 2 2 2 2 2 2 2 2 10 2 6" xfId="5096"/>
    <cellStyle name="標準 3 2 2 2 2 2 2 2 2 2 10 3" xfId="5097"/>
    <cellStyle name="標準 3 2 2 2 2 2 2 2 2 2 10 3 2" xfId="5098"/>
    <cellStyle name="標準 3 2 2 2 2 2 2 2 2 2 10 3 3" xfId="5099"/>
    <cellStyle name="標準 3 2 2 2 2 2 2 2 2 2 10 4" xfId="5100"/>
    <cellStyle name="標準 3 2 2 2 2 2 2 2 2 2 10 4 2" xfId="5101"/>
    <cellStyle name="標準 3 2 2 2 2 2 2 2 2 2 10 4 3" xfId="5102"/>
    <cellStyle name="標準 3 2 2 2 2 2 2 2 2 2 10 5" xfId="5103"/>
    <cellStyle name="標準 3 2 2 2 2 2 2 2 2 2 10 5 2" xfId="5104"/>
    <cellStyle name="標準 3 2 2 2 2 2 2 2 2 2 10 5 3" xfId="5105"/>
    <cellStyle name="標準 3 2 2 2 2 2 2 2 2 2 10 6" xfId="5106"/>
    <cellStyle name="標準 3 2 2 2 2 2 2 2 2 2 10 7" xfId="5107"/>
    <cellStyle name="標準 3 2 2 2 2 2 2 2 2 2 10 7 2" xfId="5108"/>
    <cellStyle name="標準 3 2 2 2 2 2 2 2 2 2 10 8" xfId="5109"/>
    <cellStyle name="標準 3 2 2 2 2 2 2 2 2 2 11" xfId="5110"/>
    <cellStyle name="標準 3 2 2 2 2 2 2 2 2 2 11 2" xfId="5111"/>
    <cellStyle name="標準 3 2 2 2 2 2 2 2 2 2 11 2 2" xfId="5112"/>
    <cellStyle name="標準 3 2 2 2 2 2 2 2 2 2 11 2 3" xfId="5113"/>
    <cellStyle name="標準 3 2 2 2 2 2 2 2 2 2 11 3" xfId="5114"/>
    <cellStyle name="標準 3 2 2 2 2 2 2 2 2 2 12" xfId="5115"/>
    <cellStyle name="標準 3 2 2 2 2 2 2 2 2 2 12 2" xfId="5116"/>
    <cellStyle name="標準 3 2 2 2 2 2 2 2 2 2 12 2 2" xfId="5117"/>
    <cellStyle name="標準 3 2 2 2 2 2 2 2 2 2 12 2 3" xfId="5118"/>
    <cellStyle name="標準 3 2 2 2 2 2 2 2 2 2 12 3" xfId="5119"/>
    <cellStyle name="標準 3 2 2 2 2 2 2 2 2 2 13" xfId="5120"/>
    <cellStyle name="標準 3 2 2 2 2 2 2 2 2 2 14" xfId="5121"/>
    <cellStyle name="標準 3 2 2 2 2 2 2 2 2 2 15" xfId="5122"/>
    <cellStyle name="標準 3 2 2 2 2 2 2 2 2 2 16" xfId="5123"/>
    <cellStyle name="標準 3 2 2 2 2 2 2 2 2 2 17" xfId="5124"/>
    <cellStyle name="標準 3 2 2 2 2 2 2 2 2 2 18" xfId="5125"/>
    <cellStyle name="標準 3 2 2 2 2 2 2 2 2 2 19" xfId="5126"/>
    <cellStyle name="標準 3 2 2 2 2 2 2 2 2 2 2" xfId="5127"/>
    <cellStyle name="標準 3 2 2 2 2 2 2 2 2 2 2 10" xfId="5128"/>
    <cellStyle name="標準 3 2 2 2 2 2 2 2 2 2 2 10 2" xfId="5129"/>
    <cellStyle name="標準 3 2 2 2 2 2 2 2 2 2 2 10 2 2" xfId="5130"/>
    <cellStyle name="標準 3 2 2 2 2 2 2 2 2 2 2 10 2 3" xfId="5131"/>
    <cellStyle name="標準 3 2 2 2 2 2 2 2 2 2 2 10 2 4" xfId="5132"/>
    <cellStyle name="標準 3 2 2 2 2 2 2 2 2 2 2 10 2 5" xfId="5133"/>
    <cellStyle name="標準 3 2 2 2 2 2 2 2 2 2 2 10 2 6" xfId="5134"/>
    <cellStyle name="標準 3 2 2 2 2 2 2 2 2 2 2 10 3" xfId="5135"/>
    <cellStyle name="標準 3 2 2 2 2 2 2 2 2 2 2 10 3 2" xfId="5136"/>
    <cellStyle name="標準 3 2 2 2 2 2 2 2 2 2 2 10 3 3" xfId="5137"/>
    <cellStyle name="標準 3 2 2 2 2 2 2 2 2 2 2 10 4" xfId="5138"/>
    <cellStyle name="標準 3 2 2 2 2 2 2 2 2 2 2 10 4 2" xfId="5139"/>
    <cellStyle name="標準 3 2 2 2 2 2 2 2 2 2 2 10 4 3" xfId="5140"/>
    <cellStyle name="標準 3 2 2 2 2 2 2 2 2 2 2 10 5" xfId="5141"/>
    <cellStyle name="標準 3 2 2 2 2 2 2 2 2 2 2 10 5 2" xfId="5142"/>
    <cellStyle name="標準 3 2 2 2 2 2 2 2 2 2 2 10 5 3" xfId="5143"/>
    <cellStyle name="標準 3 2 2 2 2 2 2 2 2 2 2 10 6" xfId="5144"/>
    <cellStyle name="標準 3 2 2 2 2 2 2 2 2 2 2 10 7" xfId="5145"/>
    <cellStyle name="標準 3 2 2 2 2 2 2 2 2 2 2 11" xfId="5146"/>
    <cellStyle name="標準 3 2 2 2 2 2 2 2 2 2 2 11 2" xfId="5147"/>
    <cellStyle name="標準 3 2 2 2 2 2 2 2 2 2 2 11 2 2" xfId="5148"/>
    <cellStyle name="標準 3 2 2 2 2 2 2 2 2 2 2 11 2 3" xfId="5149"/>
    <cellStyle name="標準 3 2 2 2 2 2 2 2 2 2 2 12" xfId="5150"/>
    <cellStyle name="標準 3 2 2 2 2 2 2 2 2 2 2 12 2" xfId="5151"/>
    <cellStyle name="標準 3 2 2 2 2 2 2 2 2 2 2 12 3" xfId="5152"/>
    <cellStyle name="標準 3 2 2 2 2 2 2 2 2 2 2 13" xfId="5153"/>
    <cellStyle name="標準 3 2 2 2 2 2 2 2 2 2 2 14" xfId="5154"/>
    <cellStyle name="標準 3 2 2 2 2 2 2 2 2 2 2 15" xfId="5155"/>
    <cellStyle name="標準 3 2 2 2 2 2 2 2 2 2 2 16" xfId="5156"/>
    <cellStyle name="標準 3 2 2 2 2 2 2 2 2 2 2 17" xfId="5157"/>
    <cellStyle name="標準 3 2 2 2 2 2 2 2 2 2 2 18" xfId="5158"/>
    <cellStyle name="標準 3 2 2 2 2 2 2 2 2 2 2 19" xfId="5159"/>
    <cellStyle name="標準 3 2 2 2 2 2 2 2 2 2 2 2" xfId="5160"/>
    <cellStyle name="標準 3 2 2 2 2 2 2 2 2 2 2 2 10" xfId="5161"/>
    <cellStyle name="標準 3 2 2 2 2 2 2 2 2 2 2 2 11" xfId="5162"/>
    <cellStyle name="標準 3 2 2 2 2 2 2 2 2 2 2 2 2" xfId="5163"/>
    <cellStyle name="標準 3 2 2 2 2 2 2 2 2 2 2 2 2 10" xfId="5164"/>
    <cellStyle name="標準 3 2 2 2 2 2 2 2 2 2 2 2 2 11" xfId="5165"/>
    <cellStyle name="標準 3 2 2 2 2 2 2 2 2 2 2 2 2 2" xfId="5166"/>
    <cellStyle name="標準 3 2 2 2 2 2 2 2 2 2 2 2 2 2 10" xfId="5167"/>
    <cellStyle name="標準 3 2 2 2 2 2 2 2 2 2 2 2 2 2 11" xfId="5168"/>
    <cellStyle name="標準 3 2 2 2 2 2 2 2 2 2 2 2 2 2 2" xfId="5169"/>
    <cellStyle name="標準 3 2 2 2 2 2 2 2 2 2 2 2 2 2 2 10" xfId="5170"/>
    <cellStyle name="標準 3 2 2 2 2 2 2 2 2 2 2 2 2 2 2 2" xfId="5171"/>
    <cellStyle name="標準 3 2 2 2 2 2 2 2 2 2 2 2 2 2 2 2 2" xfId="5172"/>
    <cellStyle name="標準 3 2 2 2 2 2 2 2 2 2 2 2 2 2 2 2 2 2" xfId="5173"/>
    <cellStyle name="標準 3 2 2 2 2 2 2 2 2 2 2 2 2 2 2 2 2 2 2" xfId="5174"/>
    <cellStyle name="標準 3 2 2 2 2 2 2 2 2 2 2 2 2 2 2 2 2 2 2 2" xfId="5175"/>
    <cellStyle name="標準 3 2 2 2 2 2 2 2 2 2 2 2 2 2 2 2 2 2 2 2 2" xfId="5176"/>
    <cellStyle name="標準 3 2 2 2 2 2 2 2 2 2 2 2 2 2 2 2 2 2 2 2 2 2" xfId="5177"/>
    <cellStyle name="標準 3 2 2 2 2 2 2 2 2 2 2 2 2 2 2 2 2 2 2 2 2 2 2" xfId="5178"/>
    <cellStyle name="標準 3 2 2 2 2 2 2 2 2 2 2 2 2 2 2 2 2 2 2 3" xfId="5179"/>
    <cellStyle name="標準 3 2 2 2 2 2 2 2 2 2 2 2 2 2 2 2 2 2 3" xfId="5180"/>
    <cellStyle name="標準 3 2 2 2 2 2 2 2 2 2 2 2 2 2 2 2 2 2 4" xfId="5181"/>
    <cellStyle name="標準 3 2 2 2 2 2 2 2 2 2 2 2 2 2 2 2 2 2 4 2" xfId="5182"/>
    <cellStyle name="標準 3 2 2 2 2 2 2 2 2 2 2 2 2 2 2 2 2 3" xfId="5183"/>
    <cellStyle name="標準 3 2 2 2 2 2 2 2 2 2 2 2 2 2 2 2 2 3 2" xfId="5184"/>
    <cellStyle name="標準 3 2 2 2 2 2 2 2 2 2 2 2 2 2 2 2 2 3 2 2" xfId="5185"/>
    <cellStyle name="標準 3 2 2 2 2 2 2 2 2 2 2 2 2 2 2 2 2 3 2 3" xfId="5186"/>
    <cellStyle name="標準 3 2 2 2 2 2 2 2 2 2 2 2 2 2 2 2 2 4" xfId="5187"/>
    <cellStyle name="標準 3 2 2 2 2 2 2 2 2 2 2 2 2 2 2 2 2 4 2" xfId="5188"/>
    <cellStyle name="標準 3 2 2 2 2 2 2 2 2 2 2 2 2 2 2 2 2 4 3" xfId="5189"/>
    <cellStyle name="標準 3 2 2 2 2 2 2 2 2 2 2 2 2 2 2 2 2 5" xfId="5190"/>
    <cellStyle name="標準 3 2 2 2 2 2 2 2 2 2 2 2 2 2 2 2 2 6" xfId="5191"/>
    <cellStyle name="標準 3 2 2 2 2 2 2 2 2 2 2 2 2 2 2 2 2 7" xfId="5192"/>
    <cellStyle name="標準 3 2 2 2 2 2 2 2 2 2 2 2 2 2 2 2 2 8" xfId="5193"/>
    <cellStyle name="標準 3 2 2 2 2 2 2 2 2 2 2 2 2 2 2 2 3" xfId="5194"/>
    <cellStyle name="標準 3 2 2 2 2 2 2 2 2 2 2 2 2 2 2 2 3 2" xfId="5195"/>
    <cellStyle name="標準 3 2 2 2 2 2 2 2 2 2 2 2 2 2 2 2 3 2 2" xfId="5196"/>
    <cellStyle name="標準 3 2 2 2 2 2 2 2 2 2 2 2 2 2 2 2 3 2 3" xfId="5197"/>
    <cellStyle name="標準 3 2 2 2 2 2 2 2 2 2 2 2 2 2 2 2 4" xfId="5198"/>
    <cellStyle name="標準 3 2 2 2 2 2 2 2 2 2 2 2 2 2 2 2 4 2" xfId="5199"/>
    <cellStyle name="標準 3 2 2 2 2 2 2 2 2 2 2 2 2 2 2 2 4 3" xfId="5200"/>
    <cellStyle name="標準 3 2 2 2 2 2 2 2 2 2 2 2 2 2 2 2 5" xfId="5201"/>
    <cellStyle name="標準 3 2 2 2 2 2 2 2 2 2 2 2 2 2 2 2 6" xfId="5202"/>
    <cellStyle name="標準 3 2 2 2 2 2 2 2 2 2 2 2 2 2 2 2 7" xfId="5203"/>
    <cellStyle name="標準 3 2 2 2 2 2 2 2 2 2 2 2 2 2 2 2 8" xfId="5204"/>
    <cellStyle name="標準 3 2 2 2 2 2 2 2 2 2 2 2 2 2 2 3" xfId="5205"/>
    <cellStyle name="標準 3 2 2 2 2 2 2 2 2 2 2 2 2 2 2 4" xfId="5206"/>
    <cellStyle name="標準 3 2 2 2 2 2 2 2 2 2 2 2 2 2 2 4 2" xfId="5207"/>
    <cellStyle name="標準 3 2 2 2 2 2 2 2 2 2 2 2 2 2 2 4 2 2" xfId="5208"/>
    <cellStyle name="標準 3 2 2 2 2 2 2 2 2 2 2 2 2 2 2 4 2 3" xfId="5209"/>
    <cellStyle name="標準 3 2 2 2 2 2 2 2 2 2 2 2 2 2 2 5" xfId="5210"/>
    <cellStyle name="標準 3 2 2 2 2 2 2 2 2 2 2 2 2 2 2 5 2" xfId="5211"/>
    <cellStyle name="標準 3 2 2 2 2 2 2 2 2 2 2 2 2 2 2 5 3" xfId="5212"/>
    <cellStyle name="標準 3 2 2 2 2 2 2 2 2 2 2 2 2 2 2 6" xfId="5213"/>
    <cellStyle name="標準 3 2 2 2 2 2 2 2 2 2 2 2 2 2 2 7" xfId="5214"/>
    <cellStyle name="標準 3 2 2 2 2 2 2 2 2 2 2 2 2 2 2 8" xfId="5215"/>
    <cellStyle name="標準 3 2 2 2 2 2 2 2 2 2 2 2 2 2 2 9" xfId="5216"/>
    <cellStyle name="標準 3 2 2 2 2 2 2 2 2 2 2 2 2 2 3" xfId="5217"/>
    <cellStyle name="標準 3 2 2 2 2 2 2 2 2 2 2 2 2 2 4" xfId="5218"/>
    <cellStyle name="標準 3 2 2 2 2 2 2 2 2 2 2 2 2 2 4 2" xfId="5219"/>
    <cellStyle name="標準 3 2 2 2 2 2 2 2 2 2 2 2 2 2 4 2 2" xfId="5220"/>
    <cellStyle name="標準 3 2 2 2 2 2 2 2 2 2 2 2 2 2 4 2 3" xfId="5221"/>
    <cellStyle name="標準 3 2 2 2 2 2 2 2 2 2 2 2 2 2 4 2 4" xfId="5222"/>
    <cellStyle name="標準 3 2 2 2 2 2 2 2 2 2 2 2 2 2 4 2 5" xfId="5223"/>
    <cellStyle name="標準 3 2 2 2 2 2 2 2 2 2 2 2 2 2 4 2 6" xfId="5224"/>
    <cellStyle name="標準 3 2 2 2 2 2 2 2 2 2 2 2 2 2 4 3" xfId="5225"/>
    <cellStyle name="標準 3 2 2 2 2 2 2 2 2 2 2 2 2 2 4 3 2" xfId="5226"/>
    <cellStyle name="標準 3 2 2 2 2 2 2 2 2 2 2 2 2 2 4 3 3" xfId="5227"/>
    <cellStyle name="標準 3 2 2 2 2 2 2 2 2 2 2 2 2 2 4 4" xfId="5228"/>
    <cellStyle name="標準 3 2 2 2 2 2 2 2 2 2 2 2 2 2 4 4 2" xfId="5229"/>
    <cellStyle name="標準 3 2 2 2 2 2 2 2 2 2 2 2 2 2 4 4 3" xfId="5230"/>
    <cellStyle name="標準 3 2 2 2 2 2 2 2 2 2 2 2 2 2 4 5" xfId="5231"/>
    <cellStyle name="標準 3 2 2 2 2 2 2 2 2 2 2 2 2 2 4 5 2" xfId="5232"/>
    <cellStyle name="標準 3 2 2 2 2 2 2 2 2 2 2 2 2 2 4 5 3" xfId="5233"/>
    <cellStyle name="標準 3 2 2 2 2 2 2 2 2 2 2 2 2 2 4 6" xfId="5234"/>
    <cellStyle name="標準 3 2 2 2 2 2 2 2 2 2 2 2 2 2 4 7" xfId="5235"/>
    <cellStyle name="標準 3 2 2 2 2 2 2 2 2 2 2 2 2 2 5" xfId="5236"/>
    <cellStyle name="標準 3 2 2 2 2 2 2 2 2 2 2 2 2 2 5 2" xfId="5237"/>
    <cellStyle name="標準 3 2 2 2 2 2 2 2 2 2 2 2 2 2 5 2 2" xfId="5238"/>
    <cellStyle name="標準 3 2 2 2 2 2 2 2 2 2 2 2 2 2 5 2 3" xfId="5239"/>
    <cellStyle name="標準 3 2 2 2 2 2 2 2 2 2 2 2 2 2 6" xfId="5240"/>
    <cellStyle name="標準 3 2 2 2 2 2 2 2 2 2 2 2 2 2 6 2" xfId="5241"/>
    <cellStyle name="標準 3 2 2 2 2 2 2 2 2 2 2 2 2 2 6 3" xfId="5242"/>
    <cellStyle name="標準 3 2 2 2 2 2 2 2 2 2 2 2 2 2 7" xfId="5243"/>
    <cellStyle name="標準 3 2 2 2 2 2 2 2 2 2 2 2 2 2 8" xfId="5244"/>
    <cellStyle name="標準 3 2 2 2 2 2 2 2 2 2 2 2 2 2 9" xfId="5245"/>
    <cellStyle name="標準 3 2 2 2 2 2 2 2 2 2 2 2 2 3" xfId="5246"/>
    <cellStyle name="標準 3 2 2 2 2 2 2 2 2 2 2 2 2 3 2" xfId="5247"/>
    <cellStyle name="標準 3 2 2 2 2 2 2 2 2 2 2 2 2 3 2 2" xfId="5248"/>
    <cellStyle name="標準 3 2 2 2 2 2 2 2 2 2 2 2 2 3 2 2 2" xfId="5249"/>
    <cellStyle name="標準 3 2 2 2 2 2 2 2 2 2 2 2 2 3 2 2 2 2" xfId="5250"/>
    <cellStyle name="標準 3 2 2 2 2 2 2 2 2 2 2 2 2 3 2 2 2 3" xfId="5251"/>
    <cellStyle name="標準 3 2 2 2 2 2 2 2 2 2 2 2 2 3 2 2 2 4" xfId="5252"/>
    <cellStyle name="標準 3 2 2 2 2 2 2 2 2 2 2 2 2 3 2 2 2 5" xfId="5253"/>
    <cellStyle name="標準 3 2 2 2 2 2 2 2 2 2 2 2 2 3 2 2 2 6" xfId="5254"/>
    <cellStyle name="標準 3 2 2 2 2 2 2 2 2 2 2 2 2 3 2 2 3" xfId="5255"/>
    <cellStyle name="標準 3 2 2 2 2 2 2 2 2 2 2 2 2 3 2 2 3 2" xfId="5256"/>
    <cellStyle name="標準 3 2 2 2 2 2 2 2 2 2 2 2 2 3 2 2 3 3" xfId="5257"/>
    <cellStyle name="標準 3 2 2 2 2 2 2 2 2 2 2 2 2 3 2 2 4" xfId="5258"/>
    <cellStyle name="標準 3 2 2 2 2 2 2 2 2 2 2 2 2 3 2 2 4 2" xfId="5259"/>
    <cellStyle name="標準 3 2 2 2 2 2 2 2 2 2 2 2 2 3 2 2 4 3" xfId="5260"/>
    <cellStyle name="標準 3 2 2 2 2 2 2 2 2 2 2 2 2 3 2 2 5" xfId="5261"/>
    <cellStyle name="標準 3 2 2 2 2 2 2 2 2 2 2 2 2 3 2 2 5 2" xfId="5262"/>
    <cellStyle name="標準 3 2 2 2 2 2 2 2 2 2 2 2 2 3 2 2 5 3" xfId="5263"/>
    <cellStyle name="標準 3 2 2 2 2 2 2 2 2 2 2 2 2 3 2 2 6" xfId="5264"/>
    <cellStyle name="標準 3 2 2 2 2 2 2 2 2 2 2 2 2 3 2 2 7" xfId="5265"/>
    <cellStyle name="標準 3 2 2 2 2 2 2 2 2 2 2 2 2 3 2 3" xfId="5266"/>
    <cellStyle name="標準 3 2 2 2 2 2 2 2 2 2 2 2 2 3 2 3 2" xfId="5267"/>
    <cellStyle name="標準 3 2 2 2 2 2 2 2 2 2 2 2 2 3 2 3 3" xfId="5268"/>
    <cellStyle name="標準 3 2 2 2 2 2 2 2 2 2 2 2 2 3 2 4" xfId="5269"/>
    <cellStyle name="標準 3 2 2 2 2 2 2 2 2 2 2 2 2 3 2 4 2" xfId="5270"/>
    <cellStyle name="標準 3 2 2 2 2 2 2 2 2 2 2 2 2 3 2 4 3" xfId="5271"/>
    <cellStyle name="標準 3 2 2 2 2 2 2 2 2 2 2 2 2 3 2 5" xfId="5272"/>
    <cellStyle name="標準 3 2 2 2 2 2 2 2 2 2 2 2 2 3 2 5 2" xfId="5273"/>
    <cellStyle name="標準 3 2 2 2 2 2 2 2 2 2 2 2 2 3 2 5 3" xfId="5274"/>
    <cellStyle name="標準 3 2 2 2 2 2 2 2 2 2 2 2 2 3 2 6" xfId="5275"/>
    <cellStyle name="標準 3 2 2 2 2 2 2 2 2 2 2 2 2 3 2 6 2" xfId="5276"/>
    <cellStyle name="標準 3 2 2 2 2 2 2 2 2 2 2 2 2 3 2 6 3" xfId="5277"/>
    <cellStyle name="標準 3 2 2 2 2 2 2 2 2 2 2 2 2 3 3" xfId="5278"/>
    <cellStyle name="標準 3 2 2 2 2 2 2 2 2 2 2 2 2 3 3 2" xfId="5279"/>
    <cellStyle name="標準 3 2 2 2 2 2 2 2 2 2 2 2 2 3 3 3" xfId="5280"/>
    <cellStyle name="標準 3 2 2 2 2 2 2 2 2 2 2 2 2 3 3 4" xfId="5281"/>
    <cellStyle name="標準 3 2 2 2 2 2 2 2 2 2 2 2 2 3 3 5" xfId="5282"/>
    <cellStyle name="標準 3 2 2 2 2 2 2 2 2 2 2 2 2 3 3 6" xfId="5283"/>
    <cellStyle name="標準 3 2 2 2 2 2 2 2 2 2 2 2 2 3 4" xfId="5284"/>
    <cellStyle name="標準 3 2 2 2 2 2 2 2 2 2 2 2 2 3 4 2" xfId="5285"/>
    <cellStyle name="標準 3 2 2 2 2 2 2 2 2 2 2 2 2 3 4 3" xfId="5286"/>
    <cellStyle name="標準 3 2 2 2 2 2 2 2 2 2 2 2 2 3 5" xfId="5287"/>
    <cellStyle name="標準 3 2 2 2 2 2 2 2 2 2 2 2 2 3 5 2" xfId="5288"/>
    <cellStyle name="標準 3 2 2 2 2 2 2 2 2 2 2 2 2 3 5 3" xfId="5289"/>
    <cellStyle name="標準 3 2 2 2 2 2 2 2 2 2 2 2 2 3 6" xfId="5290"/>
    <cellStyle name="標準 3 2 2 2 2 2 2 2 2 2 2 2 2 3 6 2" xfId="5291"/>
    <cellStyle name="標準 3 2 2 2 2 2 2 2 2 2 2 2 2 3 6 3" xfId="5292"/>
    <cellStyle name="標準 3 2 2 2 2 2 2 2 2 2 2 2 2 3 7" xfId="5293"/>
    <cellStyle name="標準 3 2 2 2 2 2 2 2 2 2 2 2 2 4" xfId="5294"/>
    <cellStyle name="標準 3 2 2 2 2 2 2 2 2 2 2 2 2 4 2" xfId="5295"/>
    <cellStyle name="標準 3 2 2 2 2 2 2 2 2 2 2 2 2 4 2 2" xfId="5296"/>
    <cellStyle name="標準 3 2 2 2 2 2 2 2 2 2 2 2 2 4 2 3" xfId="5297"/>
    <cellStyle name="標準 3 2 2 2 2 2 2 2 2 2 2 2 2 4 2 4" xfId="5298"/>
    <cellStyle name="標準 3 2 2 2 2 2 2 2 2 2 2 2 2 4 2 5" xfId="5299"/>
    <cellStyle name="標準 3 2 2 2 2 2 2 2 2 2 2 2 2 4 2 6" xfId="5300"/>
    <cellStyle name="標準 3 2 2 2 2 2 2 2 2 2 2 2 2 4 3" xfId="5301"/>
    <cellStyle name="標準 3 2 2 2 2 2 2 2 2 2 2 2 2 4 3 2" xfId="5302"/>
    <cellStyle name="標準 3 2 2 2 2 2 2 2 2 2 2 2 2 4 3 3" xfId="5303"/>
    <cellStyle name="標準 3 2 2 2 2 2 2 2 2 2 2 2 2 4 4" xfId="5304"/>
    <cellStyle name="標準 3 2 2 2 2 2 2 2 2 2 2 2 2 4 4 2" xfId="5305"/>
    <cellStyle name="標準 3 2 2 2 2 2 2 2 2 2 2 2 2 4 4 3" xfId="5306"/>
    <cellStyle name="標準 3 2 2 2 2 2 2 2 2 2 2 2 2 4 5" xfId="5307"/>
    <cellStyle name="標準 3 2 2 2 2 2 2 2 2 2 2 2 2 4 5 2" xfId="5308"/>
    <cellStyle name="標準 3 2 2 2 2 2 2 2 2 2 2 2 2 4 5 3" xfId="5309"/>
    <cellStyle name="標準 3 2 2 2 2 2 2 2 2 2 2 2 2 4 6" xfId="5310"/>
    <cellStyle name="標準 3 2 2 2 2 2 2 2 2 2 2 2 2 4 7" xfId="5311"/>
    <cellStyle name="標準 3 2 2 2 2 2 2 2 2 2 2 2 2 5" xfId="5312"/>
    <cellStyle name="標準 3 2 2 2 2 2 2 2 2 2 2 2 2 5 2" xfId="5313"/>
    <cellStyle name="標準 3 2 2 2 2 2 2 2 2 2 2 2 2 5 2 2" xfId="5314"/>
    <cellStyle name="標準 3 2 2 2 2 2 2 2 2 2 2 2 2 5 2 3" xfId="5315"/>
    <cellStyle name="標準 3 2 2 2 2 2 2 2 2 2 2 2 2 6" xfId="5316"/>
    <cellStyle name="標準 3 2 2 2 2 2 2 2 2 2 2 2 2 6 2" xfId="5317"/>
    <cellStyle name="標準 3 2 2 2 2 2 2 2 2 2 2 2 2 6 3" xfId="5318"/>
    <cellStyle name="標準 3 2 2 2 2 2 2 2 2 2 2 2 2 7" xfId="5319"/>
    <cellStyle name="標準 3 2 2 2 2 2 2 2 2 2 2 2 2 8" xfId="5320"/>
    <cellStyle name="標準 3 2 2 2 2 2 2 2 2 2 2 2 2 9" xfId="5321"/>
    <cellStyle name="標準 3 2 2 2 2 2 2 2 2 2 2 2 3" xfId="5322"/>
    <cellStyle name="標準 3 2 2 2 2 2 2 2 2 2 2 2 3 2" xfId="5323"/>
    <cellStyle name="標準 3 2 2 2 2 2 2 2 2 2 2 2 3 2 2" xfId="5324"/>
    <cellStyle name="標準 3 2 2 2 2 2 2 2 2 2 2 2 3 2 2 2" xfId="5325"/>
    <cellStyle name="標準 3 2 2 2 2 2 2 2 2 2 2 2 3 2 2 2 2" xfId="5326"/>
    <cellStyle name="標準 3 2 2 2 2 2 2 2 2 2 2 2 3 2 2 2 3" xfId="5327"/>
    <cellStyle name="標準 3 2 2 2 2 2 2 2 2 2 2 2 3 2 2 2 4" xfId="5328"/>
    <cellStyle name="標準 3 2 2 2 2 2 2 2 2 2 2 2 3 2 2 2 5" xfId="5329"/>
    <cellStyle name="標準 3 2 2 2 2 2 2 2 2 2 2 2 3 2 2 2 6" xfId="5330"/>
    <cellStyle name="標準 3 2 2 2 2 2 2 2 2 2 2 2 3 2 2 3" xfId="5331"/>
    <cellStyle name="標準 3 2 2 2 2 2 2 2 2 2 2 2 3 2 2 3 2" xfId="5332"/>
    <cellStyle name="標準 3 2 2 2 2 2 2 2 2 2 2 2 3 2 2 3 3" xfId="5333"/>
    <cellStyle name="標準 3 2 2 2 2 2 2 2 2 2 2 2 3 2 2 4" xfId="5334"/>
    <cellStyle name="標準 3 2 2 2 2 2 2 2 2 2 2 2 3 2 2 4 2" xfId="5335"/>
    <cellStyle name="標準 3 2 2 2 2 2 2 2 2 2 2 2 3 2 2 4 3" xfId="5336"/>
    <cellStyle name="標準 3 2 2 2 2 2 2 2 2 2 2 2 3 2 2 5" xfId="5337"/>
    <cellStyle name="標準 3 2 2 2 2 2 2 2 2 2 2 2 3 2 2 5 2" xfId="5338"/>
    <cellStyle name="標準 3 2 2 2 2 2 2 2 2 2 2 2 3 2 2 5 3" xfId="5339"/>
    <cellStyle name="標準 3 2 2 2 2 2 2 2 2 2 2 2 3 2 2 6" xfId="5340"/>
    <cellStyle name="標準 3 2 2 2 2 2 2 2 2 2 2 2 3 2 2 7" xfId="5341"/>
    <cellStyle name="標準 3 2 2 2 2 2 2 2 2 2 2 2 3 2 3" xfId="5342"/>
    <cellStyle name="標準 3 2 2 2 2 2 2 2 2 2 2 2 3 2 3 2" xfId="5343"/>
    <cellStyle name="標準 3 2 2 2 2 2 2 2 2 2 2 2 3 2 3 3" xfId="5344"/>
    <cellStyle name="標準 3 2 2 2 2 2 2 2 2 2 2 2 3 2 4" xfId="5345"/>
    <cellStyle name="標準 3 2 2 2 2 2 2 2 2 2 2 2 3 2 4 2" xfId="5346"/>
    <cellStyle name="標準 3 2 2 2 2 2 2 2 2 2 2 2 3 2 4 3" xfId="5347"/>
    <cellStyle name="標準 3 2 2 2 2 2 2 2 2 2 2 2 3 2 5" xfId="5348"/>
    <cellStyle name="標準 3 2 2 2 2 2 2 2 2 2 2 2 3 2 5 2" xfId="5349"/>
    <cellStyle name="標準 3 2 2 2 2 2 2 2 2 2 2 2 3 2 5 3" xfId="5350"/>
    <cellStyle name="標準 3 2 2 2 2 2 2 2 2 2 2 2 3 2 6" xfId="5351"/>
    <cellStyle name="標準 3 2 2 2 2 2 2 2 2 2 2 2 3 2 6 2" xfId="5352"/>
    <cellStyle name="標準 3 2 2 2 2 2 2 2 2 2 2 2 3 2 6 3" xfId="5353"/>
    <cellStyle name="標準 3 2 2 2 2 2 2 2 2 2 2 2 3 3" xfId="5354"/>
    <cellStyle name="標準 3 2 2 2 2 2 2 2 2 2 2 2 3 3 2" xfId="5355"/>
    <cellStyle name="標準 3 2 2 2 2 2 2 2 2 2 2 2 3 3 3" xfId="5356"/>
    <cellStyle name="標準 3 2 2 2 2 2 2 2 2 2 2 2 3 3 4" xfId="5357"/>
    <cellStyle name="標準 3 2 2 2 2 2 2 2 2 2 2 2 3 3 5" xfId="5358"/>
    <cellStyle name="標準 3 2 2 2 2 2 2 2 2 2 2 2 3 3 6" xfId="5359"/>
    <cellStyle name="標準 3 2 2 2 2 2 2 2 2 2 2 2 3 4" xfId="5360"/>
    <cellStyle name="標準 3 2 2 2 2 2 2 2 2 2 2 2 3 4 2" xfId="5361"/>
    <cellStyle name="標準 3 2 2 2 2 2 2 2 2 2 2 2 3 4 3" xfId="5362"/>
    <cellStyle name="標準 3 2 2 2 2 2 2 2 2 2 2 2 3 5" xfId="5363"/>
    <cellStyle name="標準 3 2 2 2 2 2 2 2 2 2 2 2 3 5 2" xfId="5364"/>
    <cellStyle name="標準 3 2 2 2 2 2 2 2 2 2 2 2 3 5 3" xfId="5365"/>
    <cellStyle name="標準 3 2 2 2 2 2 2 2 2 2 2 2 3 6" xfId="5366"/>
    <cellStyle name="標準 3 2 2 2 2 2 2 2 2 2 2 2 3 6 2" xfId="5367"/>
    <cellStyle name="標準 3 2 2 2 2 2 2 2 2 2 2 2 3 6 3" xfId="5368"/>
    <cellStyle name="標準 3 2 2 2 2 2 2 2 2 2 2 2 3 7" xfId="5369"/>
    <cellStyle name="標準 3 2 2 2 2 2 2 2 2 2 2 2 3 8" xfId="5370"/>
    <cellStyle name="標準 3 2 2 2 2 2 2 2 2 2 2 2 4" xfId="5371"/>
    <cellStyle name="標準 3 2 2 2 2 2 2 2 2 2 2 2 4 2" xfId="5372"/>
    <cellStyle name="標準 3 2 2 2 2 2 2 2 2 2 2 2 4 2 2" xfId="5373"/>
    <cellStyle name="標準 3 2 2 2 2 2 2 2 2 2 2 2 4 2 3" xfId="5374"/>
    <cellStyle name="標準 3 2 2 2 2 2 2 2 2 2 2 2 4 2 4" xfId="5375"/>
    <cellStyle name="標準 3 2 2 2 2 2 2 2 2 2 2 2 4 2 5" xfId="5376"/>
    <cellStyle name="標準 3 2 2 2 2 2 2 2 2 2 2 2 4 2 6" xfId="5377"/>
    <cellStyle name="標準 3 2 2 2 2 2 2 2 2 2 2 2 4 3" xfId="5378"/>
    <cellStyle name="標準 3 2 2 2 2 2 2 2 2 2 2 2 4 3 2" xfId="5379"/>
    <cellStyle name="標準 3 2 2 2 2 2 2 2 2 2 2 2 4 3 3" xfId="5380"/>
    <cellStyle name="標準 3 2 2 2 2 2 2 2 2 2 2 2 4 4" xfId="5381"/>
    <cellStyle name="標準 3 2 2 2 2 2 2 2 2 2 2 2 4 4 2" xfId="5382"/>
    <cellStyle name="標準 3 2 2 2 2 2 2 2 2 2 2 2 4 4 3" xfId="5383"/>
    <cellStyle name="標準 3 2 2 2 2 2 2 2 2 2 2 2 4 5" xfId="5384"/>
    <cellStyle name="標準 3 2 2 2 2 2 2 2 2 2 2 2 4 5 2" xfId="5385"/>
    <cellStyle name="標準 3 2 2 2 2 2 2 2 2 2 2 2 4 5 3" xfId="5386"/>
    <cellStyle name="標準 3 2 2 2 2 2 2 2 2 2 2 2 4 6" xfId="5387"/>
    <cellStyle name="標準 3 2 2 2 2 2 2 2 2 2 2 2 4 7" xfId="5388"/>
    <cellStyle name="標準 3 2 2 2 2 2 2 2 2 2 2 2 4 7 2" xfId="5389"/>
    <cellStyle name="標準 3 2 2 2 2 2 2 2 2 2 2 2 4 8" xfId="5390"/>
    <cellStyle name="標準 3 2 2 2 2 2 2 2 2 2 2 2 5" xfId="5391"/>
    <cellStyle name="標準 3 2 2 2 2 2 2 2 2 2 2 2 5 2" xfId="5392"/>
    <cellStyle name="標準 3 2 2 2 2 2 2 2 2 2 2 2 5 2 2" xfId="5393"/>
    <cellStyle name="標準 3 2 2 2 2 2 2 2 2 2 2 2 5 2 3" xfId="5394"/>
    <cellStyle name="標準 3 2 2 2 2 2 2 2 2 2 2 2 5 3" xfId="5395"/>
    <cellStyle name="標準 3 2 2 2 2 2 2 2 2 2 2 2 6" xfId="5396"/>
    <cellStyle name="標準 3 2 2 2 2 2 2 2 2 2 2 2 6 2" xfId="5397"/>
    <cellStyle name="標準 3 2 2 2 2 2 2 2 2 2 2 2 6 3" xfId="5398"/>
    <cellStyle name="標準 3 2 2 2 2 2 2 2 2 2 2 2 7" xfId="5399"/>
    <cellStyle name="標準 3 2 2 2 2 2 2 2 2 2 2 2 8" xfId="5400"/>
    <cellStyle name="標準 3 2 2 2 2 2 2 2 2 2 2 2 9" xfId="5401"/>
    <cellStyle name="標準 3 2 2 2 2 2 2 2 2 2 2 3" xfId="5402"/>
    <cellStyle name="標準 3 2 2 2 2 2 2 2 2 2 2 4" xfId="5403"/>
    <cellStyle name="標準 3 2 2 2 2 2 2 2 2 2 2 5" xfId="5404"/>
    <cellStyle name="標準 3 2 2 2 2 2 2 2 2 2 2 6" xfId="5405"/>
    <cellStyle name="標準 3 2 2 2 2 2 2 2 2 2 2 7" xfId="5406"/>
    <cellStyle name="標準 3 2 2 2 2 2 2 2 2 2 2 8" xfId="5407"/>
    <cellStyle name="標準 3 2 2 2 2 2 2 2 2 2 2 9" xfId="5408"/>
    <cellStyle name="標準 3 2 2 2 2 2 2 2 2 2 2 9 2" xfId="5409"/>
    <cellStyle name="標準 3 2 2 2 2 2 2 2 2 2 2 9 2 2" xfId="5410"/>
    <cellStyle name="標準 3 2 2 2 2 2 2 2 2 2 2 9 2 2 2" xfId="5411"/>
    <cellStyle name="標準 3 2 2 2 2 2 2 2 2 2 2 9 2 2 2 2" xfId="5412"/>
    <cellStyle name="標準 3 2 2 2 2 2 2 2 2 2 2 9 2 2 2 3" xfId="5413"/>
    <cellStyle name="標準 3 2 2 2 2 2 2 2 2 2 2 9 2 2 2 4" xfId="5414"/>
    <cellStyle name="標準 3 2 2 2 2 2 2 2 2 2 2 9 2 2 2 5" xfId="5415"/>
    <cellStyle name="標準 3 2 2 2 2 2 2 2 2 2 2 9 2 2 2 6" xfId="5416"/>
    <cellStyle name="標準 3 2 2 2 2 2 2 2 2 2 2 9 2 2 3" xfId="5417"/>
    <cellStyle name="標準 3 2 2 2 2 2 2 2 2 2 2 9 2 2 3 2" xfId="5418"/>
    <cellStyle name="標準 3 2 2 2 2 2 2 2 2 2 2 9 2 2 3 3" xfId="5419"/>
    <cellStyle name="標準 3 2 2 2 2 2 2 2 2 2 2 9 2 2 4" xfId="5420"/>
    <cellStyle name="標準 3 2 2 2 2 2 2 2 2 2 2 9 2 2 4 2" xfId="5421"/>
    <cellStyle name="標準 3 2 2 2 2 2 2 2 2 2 2 9 2 2 4 3" xfId="5422"/>
    <cellStyle name="標準 3 2 2 2 2 2 2 2 2 2 2 9 2 2 5" xfId="5423"/>
    <cellStyle name="標準 3 2 2 2 2 2 2 2 2 2 2 9 2 2 5 2" xfId="5424"/>
    <cellStyle name="標準 3 2 2 2 2 2 2 2 2 2 2 9 2 2 5 3" xfId="5425"/>
    <cellStyle name="標準 3 2 2 2 2 2 2 2 2 2 2 9 2 2 6" xfId="5426"/>
    <cellStyle name="標準 3 2 2 2 2 2 2 2 2 2 2 9 2 2 7" xfId="5427"/>
    <cellStyle name="標準 3 2 2 2 2 2 2 2 2 2 2 9 2 3" xfId="5428"/>
    <cellStyle name="標準 3 2 2 2 2 2 2 2 2 2 2 9 2 3 2" xfId="5429"/>
    <cellStyle name="標準 3 2 2 2 2 2 2 2 2 2 2 9 2 3 3" xfId="5430"/>
    <cellStyle name="標準 3 2 2 2 2 2 2 2 2 2 2 9 2 4" xfId="5431"/>
    <cellStyle name="標準 3 2 2 2 2 2 2 2 2 2 2 9 2 4 2" xfId="5432"/>
    <cellStyle name="標準 3 2 2 2 2 2 2 2 2 2 2 9 2 4 3" xfId="5433"/>
    <cellStyle name="標準 3 2 2 2 2 2 2 2 2 2 2 9 2 5" xfId="5434"/>
    <cellStyle name="標準 3 2 2 2 2 2 2 2 2 2 2 9 2 5 2" xfId="5435"/>
    <cellStyle name="標準 3 2 2 2 2 2 2 2 2 2 2 9 2 5 3" xfId="5436"/>
    <cellStyle name="標準 3 2 2 2 2 2 2 2 2 2 2 9 2 6" xfId="5437"/>
    <cellStyle name="標準 3 2 2 2 2 2 2 2 2 2 2 9 2 6 2" xfId="5438"/>
    <cellStyle name="標準 3 2 2 2 2 2 2 2 2 2 2 9 2 6 3" xfId="5439"/>
    <cellStyle name="標準 3 2 2 2 2 2 2 2 2 2 2 9 3" xfId="5440"/>
    <cellStyle name="標準 3 2 2 2 2 2 2 2 2 2 2 9 3 2" xfId="5441"/>
    <cellStyle name="標準 3 2 2 2 2 2 2 2 2 2 2 9 3 3" xfId="5442"/>
    <cellStyle name="標準 3 2 2 2 2 2 2 2 2 2 2 9 3 4" xfId="5443"/>
    <cellStyle name="標準 3 2 2 2 2 2 2 2 2 2 2 9 3 5" xfId="5444"/>
    <cellStyle name="標準 3 2 2 2 2 2 2 2 2 2 2 9 3 6" xfId="5445"/>
    <cellStyle name="標準 3 2 2 2 2 2 2 2 2 2 2 9 4" xfId="5446"/>
    <cellStyle name="標準 3 2 2 2 2 2 2 2 2 2 2 9 4 2" xfId="5447"/>
    <cellStyle name="標準 3 2 2 2 2 2 2 2 2 2 2 9 4 3" xfId="5448"/>
    <cellStyle name="標準 3 2 2 2 2 2 2 2 2 2 2 9 5" xfId="5449"/>
    <cellStyle name="標準 3 2 2 2 2 2 2 2 2 2 2 9 5 2" xfId="5450"/>
    <cellStyle name="標準 3 2 2 2 2 2 2 2 2 2 2 9 5 3" xfId="5451"/>
    <cellStyle name="標準 3 2 2 2 2 2 2 2 2 2 2 9 6" xfId="5452"/>
    <cellStyle name="標準 3 2 2 2 2 2 2 2 2 2 2 9 6 2" xfId="5453"/>
    <cellStyle name="標準 3 2 2 2 2 2 2 2 2 2 2 9 6 3" xfId="5454"/>
    <cellStyle name="標準 3 2 2 2 2 2 2 2 2 2 2 9 7" xfId="5455"/>
    <cellStyle name="標準 3 2 2 2 2 2 2 2 2 2 3" xfId="5456"/>
    <cellStyle name="標準 3 2 2 2 2 2 2 2 2 2 3 2" xfId="5457"/>
    <cellStyle name="標準 3 2 2 2 2 2 2 2 2 2 3 2 2" xfId="5458"/>
    <cellStyle name="標準 3 2 2 2 2 2 2 2 2 2 3 2 3" xfId="5459"/>
    <cellStyle name="標準 3 2 2 2 2 2 2 2 2 2 3 3" xfId="5460"/>
    <cellStyle name="標準 3 2 2 2 2 2 2 2 2 2 4" xfId="5461"/>
    <cellStyle name="標準 3 2 2 2 2 2 2 2 2 2 4 2" xfId="5462"/>
    <cellStyle name="標準 3 2 2 2 2 2 2 2 2 2 4 2 2" xfId="5463"/>
    <cellStyle name="標準 3 2 2 2 2 2 2 2 2 2 4 2 3" xfId="5464"/>
    <cellStyle name="標準 3 2 2 2 2 2 2 2 2 2 4 3" xfId="5465"/>
    <cellStyle name="標準 3 2 2 2 2 2 2 2 2 2 5" xfId="5466"/>
    <cellStyle name="標準 3 2 2 2 2 2 2 2 2 2 5 2" xfId="5467"/>
    <cellStyle name="標準 3 2 2 2 2 2 2 2 2 2 5 2 2" xfId="5468"/>
    <cellStyle name="標準 3 2 2 2 2 2 2 2 2 2 5 2 2 2" xfId="5469"/>
    <cellStyle name="標準 3 2 2 2 2 2 2 2 2 2 5 2 2 3" xfId="5470"/>
    <cellStyle name="標準 3 2 2 2 2 2 2 2 2 2 5 2 2 4" xfId="5471"/>
    <cellStyle name="標準 3 2 2 2 2 2 2 2 2 2 5 2 3" xfId="5472"/>
    <cellStyle name="標準 3 2 2 2 2 2 2 2 2 2 5 2 4" xfId="5473"/>
    <cellStyle name="標準 3 2 2 2 2 2 2 2 2 2 5 2 5" xfId="5474"/>
    <cellStyle name="標準 3 2 2 2 2 2 2 2 2 2 5 3" xfId="5475"/>
    <cellStyle name="標準 3 2 2 2 2 2 2 2 2 2 5 4" xfId="5476"/>
    <cellStyle name="標準 3 2 2 2 2 2 2 2 2 2 5 5" xfId="5477"/>
    <cellStyle name="標準 3 2 2 2 2 2 2 2 2 2 5 6" xfId="5478"/>
    <cellStyle name="標準 3 2 2 2 2 2 2 2 2 2 6" xfId="5479"/>
    <cellStyle name="標準 3 2 2 2 2 2 2 2 2 2 7" xfId="5480"/>
    <cellStyle name="標準 3 2 2 2 2 2 2 2 2 2 8" xfId="5481"/>
    <cellStyle name="標準 3 2 2 2 2 2 2 2 2 2 9" xfId="5482"/>
    <cellStyle name="標準 3 2 2 2 2 2 2 2 2 2 9 2" xfId="5483"/>
    <cellStyle name="標準 3 2 2 2 2 2 2 2 2 2 9 2 2" xfId="5484"/>
    <cellStyle name="標準 3 2 2 2 2 2 2 2 2 2 9 2 2 2" xfId="5485"/>
    <cellStyle name="標準 3 2 2 2 2 2 2 2 2 2 9 2 2 2 2" xfId="5486"/>
    <cellStyle name="標準 3 2 2 2 2 2 2 2 2 2 9 2 2 2 3" xfId="5487"/>
    <cellStyle name="標準 3 2 2 2 2 2 2 2 2 2 9 2 2 2 4" xfId="5488"/>
    <cellStyle name="標準 3 2 2 2 2 2 2 2 2 2 9 2 2 2 5" xfId="5489"/>
    <cellStyle name="標準 3 2 2 2 2 2 2 2 2 2 9 2 2 2 6" xfId="5490"/>
    <cellStyle name="標準 3 2 2 2 2 2 2 2 2 2 9 2 2 3" xfId="5491"/>
    <cellStyle name="標準 3 2 2 2 2 2 2 2 2 2 9 2 2 3 2" xfId="5492"/>
    <cellStyle name="標準 3 2 2 2 2 2 2 2 2 2 9 2 2 3 3" xfId="5493"/>
    <cellStyle name="標準 3 2 2 2 2 2 2 2 2 2 9 2 2 4" xfId="5494"/>
    <cellStyle name="標準 3 2 2 2 2 2 2 2 2 2 9 2 2 4 2" xfId="5495"/>
    <cellStyle name="標準 3 2 2 2 2 2 2 2 2 2 9 2 2 4 3" xfId="5496"/>
    <cellStyle name="標準 3 2 2 2 2 2 2 2 2 2 9 2 2 5" xfId="5497"/>
    <cellStyle name="標準 3 2 2 2 2 2 2 2 2 2 9 2 2 5 2" xfId="5498"/>
    <cellStyle name="標準 3 2 2 2 2 2 2 2 2 2 9 2 2 5 3" xfId="5499"/>
    <cellStyle name="標準 3 2 2 2 2 2 2 2 2 2 9 2 2 6" xfId="5500"/>
    <cellStyle name="標準 3 2 2 2 2 2 2 2 2 2 9 2 2 7" xfId="5501"/>
    <cellStyle name="標準 3 2 2 2 2 2 2 2 2 2 9 2 3" xfId="5502"/>
    <cellStyle name="標準 3 2 2 2 2 2 2 2 2 2 9 2 3 2" xfId="5503"/>
    <cellStyle name="標準 3 2 2 2 2 2 2 2 2 2 9 2 3 3" xfId="5504"/>
    <cellStyle name="標準 3 2 2 2 2 2 2 2 2 2 9 2 4" xfId="5505"/>
    <cellStyle name="標準 3 2 2 2 2 2 2 2 2 2 9 2 4 2" xfId="5506"/>
    <cellStyle name="標準 3 2 2 2 2 2 2 2 2 2 9 2 4 3" xfId="5507"/>
    <cellStyle name="標準 3 2 2 2 2 2 2 2 2 2 9 2 5" xfId="5508"/>
    <cellStyle name="標準 3 2 2 2 2 2 2 2 2 2 9 2 5 2" xfId="5509"/>
    <cellStyle name="標準 3 2 2 2 2 2 2 2 2 2 9 2 5 3" xfId="5510"/>
    <cellStyle name="標準 3 2 2 2 2 2 2 2 2 2 9 2 6" xfId="5511"/>
    <cellStyle name="標準 3 2 2 2 2 2 2 2 2 2 9 2 6 2" xfId="5512"/>
    <cellStyle name="標準 3 2 2 2 2 2 2 2 2 2 9 2 6 3" xfId="5513"/>
    <cellStyle name="標準 3 2 2 2 2 2 2 2 2 2 9 3" xfId="5514"/>
    <cellStyle name="標準 3 2 2 2 2 2 2 2 2 2 9 3 2" xfId="5515"/>
    <cellStyle name="標準 3 2 2 2 2 2 2 2 2 2 9 3 3" xfId="5516"/>
    <cellStyle name="標準 3 2 2 2 2 2 2 2 2 2 9 3 4" xfId="5517"/>
    <cellStyle name="標準 3 2 2 2 2 2 2 2 2 2 9 3 5" xfId="5518"/>
    <cellStyle name="標準 3 2 2 2 2 2 2 2 2 2 9 3 6" xfId="5519"/>
    <cellStyle name="標準 3 2 2 2 2 2 2 2 2 2 9 4" xfId="5520"/>
    <cellStyle name="標準 3 2 2 2 2 2 2 2 2 2 9 4 2" xfId="5521"/>
    <cellStyle name="標準 3 2 2 2 2 2 2 2 2 2 9 4 3" xfId="5522"/>
    <cellStyle name="標準 3 2 2 2 2 2 2 2 2 2 9 5" xfId="5523"/>
    <cellStyle name="標準 3 2 2 2 2 2 2 2 2 2 9 5 2" xfId="5524"/>
    <cellStyle name="標準 3 2 2 2 2 2 2 2 2 2 9 5 3" xfId="5525"/>
    <cellStyle name="標準 3 2 2 2 2 2 2 2 2 2 9 6" xfId="5526"/>
    <cellStyle name="標準 3 2 2 2 2 2 2 2 2 2 9 6 2" xfId="5527"/>
    <cellStyle name="標準 3 2 2 2 2 2 2 2 2 2 9 6 3" xfId="5528"/>
    <cellStyle name="標準 3 2 2 2 2 2 2 2 2 2 9 7" xfId="5529"/>
    <cellStyle name="標準 3 2 2 2 2 2 2 2 2 2 9 8" xfId="5530"/>
    <cellStyle name="標準 3 2 2 2 2 2 2 2 2 20" xfId="5531"/>
    <cellStyle name="標準 3 2 2 2 2 2 2 2 2 20 2" xfId="5532"/>
    <cellStyle name="標準 3 2 2 2 2 2 2 2 2 20 2 2" xfId="5533"/>
    <cellStyle name="標準 3 2 2 2 2 2 2 2 2 20 2 2 2" xfId="5534"/>
    <cellStyle name="標準 3 2 2 2 2 2 2 2 2 20 2 2 2 2" xfId="5535"/>
    <cellStyle name="標準 3 2 2 2 2 2 2 2 2 20 2 2 2 3" xfId="5536"/>
    <cellStyle name="標準 3 2 2 2 2 2 2 2 2 20 2 2 2 4" xfId="5537"/>
    <cellStyle name="標準 3 2 2 2 2 2 2 2 2 20 2 2 2 5" xfId="5538"/>
    <cellStyle name="標準 3 2 2 2 2 2 2 2 2 20 2 2 2 6" xfId="5539"/>
    <cellStyle name="標準 3 2 2 2 2 2 2 2 2 20 2 2 3" xfId="5540"/>
    <cellStyle name="標準 3 2 2 2 2 2 2 2 2 20 2 2 3 2" xfId="5541"/>
    <cellStyle name="標準 3 2 2 2 2 2 2 2 2 20 2 2 3 3" xfId="5542"/>
    <cellStyle name="標準 3 2 2 2 2 2 2 2 2 20 2 2 4" xfId="5543"/>
    <cellStyle name="標準 3 2 2 2 2 2 2 2 2 20 2 2 4 2" xfId="5544"/>
    <cellStyle name="標準 3 2 2 2 2 2 2 2 2 20 2 2 4 3" xfId="5545"/>
    <cellStyle name="標準 3 2 2 2 2 2 2 2 2 20 2 2 5" xfId="5546"/>
    <cellStyle name="標準 3 2 2 2 2 2 2 2 2 20 2 2 5 2" xfId="5547"/>
    <cellStyle name="標準 3 2 2 2 2 2 2 2 2 20 2 2 5 3" xfId="5548"/>
    <cellStyle name="標準 3 2 2 2 2 2 2 2 2 20 2 2 6" xfId="5549"/>
    <cellStyle name="標準 3 2 2 2 2 2 2 2 2 20 2 2 7" xfId="5550"/>
    <cellStyle name="標準 3 2 2 2 2 2 2 2 2 20 2 3" xfId="5551"/>
    <cellStyle name="標準 3 2 2 2 2 2 2 2 2 20 2 3 2" xfId="5552"/>
    <cellStyle name="標準 3 2 2 2 2 2 2 2 2 20 2 3 3" xfId="5553"/>
    <cellStyle name="標準 3 2 2 2 2 2 2 2 2 20 2 4" xfId="5554"/>
    <cellStyle name="標準 3 2 2 2 2 2 2 2 2 20 2 4 2" xfId="5555"/>
    <cellStyle name="標準 3 2 2 2 2 2 2 2 2 20 2 4 3" xfId="5556"/>
    <cellStyle name="標準 3 2 2 2 2 2 2 2 2 20 2 5" xfId="5557"/>
    <cellStyle name="標準 3 2 2 2 2 2 2 2 2 20 2 5 2" xfId="5558"/>
    <cellStyle name="標準 3 2 2 2 2 2 2 2 2 20 2 5 3" xfId="5559"/>
    <cellStyle name="標準 3 2 2 2 2 2 2 2 2 20 2 6" xfId="5560"/>
    <cellStyle name="標準 3 2 2 2 2 2 2 2 2 20 2 6 2" xfId="5561"/>
    <cellStyle name="標準 3 2 2 2 2 2 2 2 2 20 2 6 3" xfId="5562"/>
    <cellStyle name="標準 3 2 2 2 2 2 2 2 2 20 3" xfId="5563"/>
    <cellStyle name="標準 3 2 2 2 2 2 2 2 2 20 3 2" xfId="5564"/>
    <cellStyle name="標準 3 2 2 2 2 2 2 2 2 20 3 3" xfId="5565"/>
    <cellStyle name="標準 3 2 2 2 2 2 2 2 2 20 3 4" xfId="5566"/>
    <cellStyle name="標準 3 2 2 2 2 2 2 2 2 20 3 5" xfId="5567"/>
    <cellStyle name="標準 3 2 2 2 2 2 2 2 2 20 3 6" xfId="5568"/>
    <cellStyle name="標準 3 2 2 2 2 2 2 2 2 20 4" xfId="5569"/>
    <cellStyle name="標準 3 2 2 2 2 2 2 2 2 20 4 2" xfId="5570"/>
    <cellStyle name="標準 3 2 2 2 2 2 2 2 2 20 4 3" xfId="5571"/>
    <cellStyle name="標準 3 2 2 2 2 2 2 2 2 20 5" xfId="5572"/>
    <cellStyle name="標準 3 2 2 2 2 2 2 2 2 20 5 2" xfId="5573"/>
    <cellStyle name="標準 3 2 2 2 2 2 2 2 2 20 5 3" xfId="5574"/>
    <cellStyle name="標準 3 2 2 2 2 2 2 2 2 20 6" xfId="5575"/>
    <cellStyle name="標準 3 2 2 2 2 2 2 2 2 20 6 2" xfId="5576"/>
    <cellStyle name="標準 3 2 2 2 2 2 2 2 2 20 6 3" xfId="5577"/>
    <cellStyle name="標準 3 2 2 2 2 2 2 2 2 20 7" xfId="5578"/>
    <cellStyle name="標準 3 2 2 2 2 2 2 2 2 21" xfId="5579"/>
    <cellStyle name="標準 3 2 2 2 2 2 2 2 2 21 2" xfId="5580"/>
    <cellStyle name="標準 3 2 2 2 2 2 2 2 2 21 2 2" xfId="5581"/>
    <cellStyle name="標準 3 2 2 2 2 2 2 2 2 21 2 3" xfId="5582"/>
    <cellStyle name="標準 3 2 2 2 2 2 2 2 2 21 2 4" xfId="5583"/>
    <cellStyle name="標準 3 2 2 2 2 2 2 2 2 21 2 5" xfId="5584"/>
    <cellStyle name="標準 3 2 2 2 2 2 2 2 2 21 2 6" xfId="5585"/>
    <cellStyle name="標準 3 2 2 2 2 2 2 2 2 21 3" xfId="5586"/>
    <cellStyle name="標準 3 2 2 2 2 2 2 2 2 21 3 2" xfId="5587"/>
    <cellStyle name="標準 3 2 2 2 2 2 2 2 2 21 3 3" xfId="5588"/>
    <cellStyle name="標準 3 2 2 2 2 2 2 2 2 21 4" xfId="5589"/>
    <cellStyle name="標準 3 2 2 2 2 2 2 2 2 21 4 2" xfId="5590"/>
    <cellStyle name="標準 3 2 2 2 2 2 2 2 2 21 4 3" xfId="5591"/>
    <cellStyle name="標準 3 2 2 2 2 2 2 2 2 21 5" xfId="5592"/>
    <cellStyle name="標準 3 2 2 2 2 2 2 2 2 21 5 2" xfId="5593"/>
    <cellStyle name="標準 3 2 2 2 2 2 2 2 2 21 5 3" xfId="5594"/>
    <cellStyle name="標準 3 2 2 2 2 2 2 2 2 21 6" xfId="5595"/>
    <cellStyle name="標準 3 2 2 2 2 2 2 2 2 21 7" xfId="5596"/>
    <cellStyle name="標準 3 2 2 2 2 2 2 2 2 22" xfId="5597"/>
    <cellStyle name="標準 3 2 2 2 2 2 2 2 2 22 2" xfId="5598"/>
    <cellStyle name="標準 3 2 2 2 2 2 2 2 2 22 2 2" xfId="5599"/>
    <cellStyle name="標準 3 2 2 2 2 2 2 2 2 22 2 3" xfId="5600"/>
    <cellStyle name="標準 3 2 2 2 2 2 2 2 2 23" xfId="5601"/>
    <cellStyle name="標準 3 2 2 2 2 2 2 2 2 23 2" xfId="5602"/>
    <cellStyle name="標準 3 2 2 2 2 2 2 2 2 23 3" xfId="5603"/>
    <cellStyle name="標準 3 2 2 2 2 2 2 2 2 24" xfId="5604"/>
    <cellStyle name="標準 3 2 2 2 2 2 2 2 2 25" xfId="5605"/>
    <cellStyle name="標準 3 2 2 2 2 2 2 2 2 26" xfId="5606"/>
    <cellStyle name="標準 3 2 2 2 2 2 2 2 2 27" xfId="5607"/>
    <cellStyle name="標準 3 2 2 2 2 2 2 2 2 28" xfId="5608"/>
    <cellStyle name="標準 3 2 2 2 2 2 2 2 2 29" xfId="5609"/>
    <cellStyle name="標準 3 2 2 2 2 2 2 2 2 3" xfId="5610"/>
    <cellStyle name="標準 3 2 2 2 2 2 2 2 2 3 2" xfId="5611"/>
    <cellStyle name="標準 3 2 2 2 2 2 2 2 2 3 2 2" xfId="5612"/>
    <cellStyle name="標準 3 2 2 2 2 2 2 2 2 3 2 2 2" xfId="5613"/>
    <cellStyle name="標準 3 2 2 2 2 2 2 2 2 3 2 2 3" xfId="5614"/>
    <cellStyle name="標準 3 2 2 2 2 2 2 2 2 3 2 2 4" xfId="5615"/>
    <cellStyle name="標準 3 2 2 2 2 2 2 2 2 3 2 3" xfId="5616"/>
    <cellStyle name="標準 3 2 2 2 2 2 2 2 2 3 2 4" xfId="5617"/>
    <cellStyle name="標準 3 2 2 2 2 2 2 2 2 3 2 5" xfId="5618"/>
    <cellStyle name="標準 3 2 2 2 2 2 2 2 2 3 3" xfId="5619"/>
    <cellStyle name="標準 3 2 2 2 2 2 2 2 2 3 4" xfId="5620"/>
    <cellStyle name="標準 3 2 2 2 2 2 2 2 2 3 5" xfId="5621"/>
    <cellStyle name="標準 3 2 2 2 2 2 2 2 2 3 6" xfId="5622"/>
    <cellStyle name="標準 3 2 2 2 2 2 2 2 2 3 7" xfId="5623"/>
    <cellStyle name="標準 3 2 2 2 2 2 2 2 2 3 8" xfId="5624"/>
    <cellStyle name="標準 3 2 2 2 2 2 2 2 2 30" xfId="5625"/>
    <cellStyle name="標準 3 2 2 2 2 2 2 2 2 4" xfId="5626"/>
    <cellStyle name="標準 3 2 2 2 2 2 2 2 2 4 2" xfId="5627"/>
    <cellStyle name="標準 3 2 2 2 2 2 2 2 2 4 2 2" xfId="5628"/>
    <cellStyle name="標準 3 2 2 2 2 2 2 2 2 4 2 2 2" xfId="5629"/>
    <cellStyle name="標準 3 2 2 2 2 2 2 2 2 4 2 2 3" xfId="5630"/>
    <cellStyle name="標準 3 2 2 2 2 2 2 2 2 4 2 2 4" xfId="5631"/>
    <cellStyle name="標準 3 2 2 2 2 2 2 2 2 4 2 3" xfId="5632"/>
    <cellStyle name="標準 3 2 2 2 2 2 2 2 2 4 2 4" xfId="5633"/>
    <cellStyle name="標準 3 2 2 2 2 2 2 2 2 4 2 5" xfId="5634"/>
    <cellStyle name="標準 3 2 2 2 2 2 2 2 2 4 3" xfId="5635"/>
    <cellStyle name="標準 3 2 2 2 2 2 2 2 2 4 4" xfId="5636"/>
    <cellStyle name="標準 3 2 2 2 2 2 2 2 2 4 5" xfId="5637"/>
    <cellStyle name="標準 3 2 2 2 2 2 2 2 2 4 6" xfId="5638"/>
    <cellStyle name="標準 3 2 2 2 2 2 2 2 2 4 7" xfId="5639"/>
    <cellStyle name="標準 3 2 2 2 2 2 2 2 2 4 8" xfId="5640"/>
    <cellStyle name="標準 3 2 2 2 2 2 2 2 2 5" xfId="5641"/>
    <cellStyle name="標準 3 2 2 2 2 2 2 2 2 6" xfId="5642"/>
    <cellStyle name="標準 3 2 2 2 2 2 2 2 2 7" xfId="5643"/>
    <cellStyle name="標準 3 2 2 2 2 2 2 2 2 8" xfId="5644"/>
    <cellStyle name="標準 3 2 2 2 2 2 2 2 2 9" xfId="5645"/>
    <cellStyle name="標準 3 2 2 2 2 2 2 2 20" xfId="5646"/>
    <cellStyle name="標準 3 2 2 2 2 2 2 2 20 2" xfId="5647"/>
    <cellStyle name="標準 3 2 2 2 2 2 2 2 20 2 2" xfId="5648"/>
    <cellStyle name="標準 3 2 2 2 2 2 2 2 20 2 2 2" xfId="5649"/>
    <cellStyle name="標準 3 2 2 2 2 2 2 2 20 2 2 2 2" xfId="5650"/>
    <cellStyle name="標準 3 2 2 2 2 2 2 2 20 2 2 2 3" xfId="5651"/>
    <cellStyle name="標準 3 2 2 2 2 2 2 2 20 2 2 2 4" xfId="5652"/>
    <cellStyle name="標準 3 2 2 2 2 2 2 2 20 2 2 2 5" xfId="5653"/>
    <cellStyle name="標準 3 2 2 2 2 2 2 2 20 2 2 2 6" xfId="5654"/>
    <cellStyle name="標準 3 2 2 2 2 2 2 2 20 2 2 3" xfId="5655"/>
    <cellStyle name="標準 3 2 2 2 2 2 2 2 20 2 2 3 2" xfId="5656"/>
    <cellStyle name="標準 3 2 2 2 2 2 2 2 20 2 2 3 3" xfId="5657"/>
    <cellStyle name="標準 3 2 2 2 2 2 2 2 20 2 2 4" xfId="5658"/>
    <cellStyle name="標準 3 2 2 2 2 2 2 2 20 2 2 4 2" xfId="5659"/>
    <cellStyle name="標準 3 2 2 2 2 2 2 2 20 2 2 4 3" xfId="5660"/>
    <cellStyle name="標準 3 2 2 2 2 2 2 2 20 2 2 5" xfId="5661"/>
    <cellStyle name="標準 3 2 2 2 2 2 2 2 20 2 2 5 2" xfId="5662"/>
    <cellStyle name="標準 3 2 2 2 2 2 2 2 20 2 2 5 3" xfId="5663"/>
    <cellStyle name="標準 3 2 2 2 2 2 2 2 20 2 2 6" xfId="5664"/>
    <cellStyle name="標準 3 2 2 2 2 2 2 2 20 2 2 7" xfId="5665"/>
    <cellStyle name="標準 3 2 2 2 2 2 2 2 20 2 3" xfId="5666"/>
    <cellStyle name="標準 3 2 2 2 2 2 2 2 20 2 3 2" xfId="5667"/>
    <cellStyle name="標準 3 2 2 2 2 2 2 2 20 2 3 3" xfId="5668"/>
    <cellStyle name="標準 3 2 2 2 2 2 2 2 20 2 4" xfId="5669"/>
    <cellStyle name="標準 3 2 2 2 2 2 2 2 20 2 4 2" xfId="5670"/>
    <cellStyle name="標準 3 2 2 2 2 2 2 2 20 2 4 3" xfId="5671"/>
    <cellStyle name="標準 3 2 2 2 2 2 2 2 20 2 5" xfId="5672"/>
    <cellStyle name="標準 3 2 2 2 2 2 2 2 20 2 5 2" xfId="5673"/>
    <cellStyle name="標準 3 2 2 2 2 2 2 2 20 2 5 3" xfId="5674"/>
    <cellStyle name="標準 3 2 2 2 2 2 2 2 20 2 6" xfId="5675"/>
    <cellStyle name="標準 3 2 2 2 2 2 2 2 20 2 6 2" xfId="5676"/>
    <cellStyle name="標準 3 2 2 2 2 2 2 2 20 2 6 3" xfId="5677"/>
    <cellStyle name="標準 3 2 2 2 2 2 2 2 20 3" xfId="5678"/>
    <cellStyle name="標準 3 2 2 2 2 2 2 2 20 3 2" xfId="5679"/>
    <cellStyle name="標準 3 2 2 2 2 2 2 2 20 3 3" xfId="5680"/>
    <cellStyle name="標準 3 2 2 2 2 2 2 2 20 3 4" xfId="5681"/>
    <cellStyle name="標準 3 2 2 2 2 2 2 2 20 3 5" xfId="5682"/>
    <cellStyle name="標準 3 2 2 2 2 2 2 2 20 3 6" xfId="5683"/>
    <cellStyle name="標準 3 2 2 2 2 2 2 2 20 4" xfId="5684"/>
    <cellStyle name="標準 3 2 2 2 2 2 2 2 20 4 2" xfId="5685"/>
    <cellStyle name="標準 3 2 2 2 2 2 2 2 20 4 3" xfId="5686"/>
    <cellStyle name="標準 3 2 2 2 2 2 2 2 20 5" xfId="5687"/>
    <cellStyle name="標準 3 2 2 2 2 2 2 2 20 5 2" xfId="5688"/>
    <cellStyle name="標準 3 2 2 2 2 2 2 2 20 5 3" xfId="5689"/>
    <cellStyle name="標準 3 2 2 2 2 2 2 2 20 6" xfId="5690"/>
    <cellStyle name="標準 3 2 2 2 2 2 2 2 20 6 2" xfId="5691"/>
    <cellStyle name="標準 3 2 2 2 2 2 2 2 20 6 3" xfId="5692"/>
    <cellStyle name="標準 3 2 2 2 2 2 2 2 20 7" xfId="5693"/>
    <cellStyle name="標準 3 2 2 2 2 2 2 2 20 8" xfId="5694"/>
    <cellStyle name="標準 3 2 2 2 2 2 2 2 21" xfId="5695"/>
    <cellStyle name="標準 3 2 2 2 2 2 2 2 21 2" xfId="5696"/>
    <cellStyle name="標準 3 2 2 2 2 2 2 2 21 2 2" xfId="5697"/>
    <cellStyle name="標準 3 2 2 2 2 2 2 2 21 2 3" xfId="5698"/>
    <cellStyle name="標準 3 2 2 2 2 2 2 2 21 2 4" xfId="5699"/>
    <cellStyle name="標準 3 2 2 2 2 2 2 2 21 2 5" xfId="5700"/>
    <cellStyle name="標準 3 2 2 2 2 2 2 2 21 2 6" xfId="5701"/>
    <cellStyle name="標準 3 2 2 2 2 2 2 2 21 3" xfId="5702"/>
    <cellStyle name="標準 3 2 2 2 2 2 2 2 21 3 2" xfId="5703"/>
    <cellStyle name="標準 3 2 2 2 2 2 2 2 21 3 3" xfId="5704"/>
    <cellStyle name="標準 3 2 2 2 2 2 2 2 21 4" xfId="5705"/>
    <cellStyle name="標準 3 2 2 2 2 2 2 2 21 4 2" xfId="5706"/>
    <cellStyle name="標準 3 2 2 2 2 2 2 2 21 4 3" xfId="5707"/>
    <cellStyle name="標準 3 2 2 2 2 2 2 2 21 5" xfId="5708"/>
    <cellStyle name="標準 3 2 2 2 2 2 2 2 21 5 2" xfId="5709"/>
    <cellStyle name="標準 3 2 2 2 2 2 2 2 21 5 3" xfId="5710"/>
    <cellStyle name="標準 3 2 2 2 2 2 2 2 21 6" xfId="5711"/>
    <cellStyle name="標準 3 2 2 2 2 2 2 2 21 7" xfId="5712"/>
    <cellStyle name="標準 3 2 2 2 2 2 2 2 21 7 2" xfId="5713"/>
    <cellStyle name="標準 3 2 2 2 2 2 2 2 21 8" xfId="5714"/>
    <cellStyle name="標準 3 2 2 2 2 2 2 2 22" xfId="5715"/>
    <cellStyle name="標準 3 2 2 2 2 2 2 2 22 2" xfId="5716"/>
    <cellStyle name="標準 3 2 2 2 2 2 2 2 22 2 2" xfId="5717"/>
    <cellStyle name="標準 3 2 2 2 2 2 2 2 22 2 3" xfId="5718"/>
    <cellStyle name="標準 3 2 2 2 2 2 2 2 22 3" xfId="5719"/>
    <cellStyle name="標準 3 2 2 2 2 2 2 2 23" xfId="5720"/>
    <cellStyle name="標準 3 2 2 2 2 2 2 2 23 2" xfId="5721"/>
    <cellStyle name="標準 3 2 2 2 2 2 2 2 23 2 2" xfId="5722"/>
    <cellStyle name="標準 3 2 2 2 2 2 2 2 23 2 3" xfId="5723"/>
    <cellStyle name="標準 3 2 2 2 2 2 2 2 23 3" xfId="5724"/>
    <cellStyle name="標準 3 2 2 2 2 2 2 2 24" xfId="5725"/>
    <cellStyle name="標準 3 2 2 2 2 2 2 2 24 2" xfId="5726"/>
    <cellStyle name="標準 3 2 2 2 2 2 2 2 25" xfId="5727"/>
    <cellStyle name="標準 3 2 2 2 2 2 2 2 26" xfId="5728"/>
    <cellStyle name="標準 3 2 2 2 2 2 2 2 27" xfId="5729"/>
    <cellStyle name="標準 3 2 2 2 2 2 2 2 28" xfId="5730"/>
    <cellStyle name="標準 3 2 2 2 2 2 2 2 29" xfId="5731"/>
    <cellStyle name="標準 3 2 2 2 2 2 2 2 3" xfId="5732"/>
    <cellStyle name="標準 3 2 2 2 2 2 2 2 3 10" xfId="5733"/>
    <cellStyle name="標準 3 2 2 2 2 2 2 2 3 11" xfId="5734"/>
    <cellStyle name="標準 3 2 2 2 2 2 2 2 3 2" xfId="5735"/>
    <cellStyle name="標準 3 2 2 2 2 2 2 2 3 2 2" xfId="5736"/>
    <cellStyle name="標準 3 2 2 2 2 2 2 2 3 2 2 2" xfId="5737"/>
    <cellStyle name="標準 3 2 2 2 2 2 2 2 3 2 2 3" xfId="5738"/>
    <cellStyle name="標準 3 2 2 2 2 2 2 2 3 2 3" xfId="5739"/>
    <cellStyle name="標準 3 2 2 2 2 2 2 2 3 3" xfId="5740"/>
    <cellStyle name="標準 3 2 2 2 2 2 2 2 3 3 2" xfId="5741"/>
    <cellStyle name="標準 3 2 2 2 2 2 2 2 3 3 2 2" xfId="5742"/>
    <cellStyle name="標準 3 2 2 2 2 2 2 2 3 3 2 2 2" xfId="5743"/>
    <cellStyle name="標準 3 2 2 2 2 2 2 2 3 3 2 2 3" xfId="5744"/>
    <cellStyle name="標準 3 2 2 2 2 2 2 2 3 3 2 2 4" xfId="5745"/>
    <cellStyle name="標準 3 2 2 2 2 2 2 2 3 3 2 3" xfId="5746"/>
    <cellStyle name="標準 3 2 2 2 2 2 2 2 3 3 2 4" xfId="5747"/>
    <cellStyle name="標準 3 2 2 2 2 2 2 2 3 3 2 5" xfId="5748"/>
    <cellStyle name="標準 3 2 2 2 2 2 2 2 3 3 3" xfId="5749"/>
    <cellStyle name="標準 3 2 2 2 2 2 2 2 3 3 4" xfId="5750"/>
    <cellStyle name="標準 3 2 2 2 2 2 2 2 3 3 5" xfId="5751"/>
    <cellStyle name="標準 3 2 2 2 2 2 2 2 3 3 6" xfId="5752"/>
    <cellStyle name="標準 3 2 2 2 2 2 2 2 3 4" xfId="5753"/>
    <cellStyle name="標準 3 2 2 2 2 2 2 2 3 4 2" xfId="5754"/>
    <cellStyle name="標準 3 2 2 2 2 2 2 2 3 4 2 2" xfId="5755"/>
    <cellStyle name="標準 3 2 2 2 2 2 2 2 3 4 2 2 2" xfId="5756"/>
    <cellStyle name="標準 3 2 2 2 2 2 2 2 3 4 2 2 3" xfId="5757"/>
    <cellStyle name="標準 3 2 2 2 2 2 2 2 3 4 2 2 4" xfId="5758"/>
    <cellStyle name="標準 3 2 2 2 2 2 2 2 3 4 2 3" xfId="5759"/>
    <cellStyle name="標準 3 2 2 2 2 2 2 2 3 4 2 4" xfId="5760"/>
    <cellStyle name="標準 3 2 2 2 2 2 2 2 3 4 2 5" xfId="5761"/>
    <cellStyle name="標準 3 2 2 2 2 2 2 2 3 4 3" xfId="5762"/>
    <cellStyle name="標準 3 2 2 2 2 2 2 2 3 4 4" xfId="5763"/>
    <cellStyle name="標準 3 2 2 2 2 2 2 2 3 4 5" xfId="5764"/>
    <cellStyle name="標準 3 2 2 2 2 2 2 2 3 4 6" xfId="5765"/>
    <cellStyle name="標準 3 2 2 2 2 2 2 2 3 5" xfId="5766"/>
    <cellStyle name="標準 3 2 2 2 2 2 2 2 3 5 2" xfId="5767"/>
    <cellStyle name="標準 3 2 2 2 2 2 2 2 3 5 2 2" xfId="5768"/>
    <cellStyle name="標準 3 2 2 2 2 2 2 2 3 5 2 2 2" xfId="5769"/>
    <cellStyle name="標準 3 2 2 2 2 2 2 2 3 5 2 2 3" xfId="5770"/>
    <cellStyle name="標準 3 2 2 2 2 2 2 2 3 5 2 2 4" xfId="5771"/>
    <cellStyle name="標準 3 2 2 2 2 2 2 2 3 5 2 3" xfId="5772"/>
    <cellStyle name="標準 3 2 2 2 2 2 2 2 3 5 2 4" xfId="5773"/>
    <cellStyle name="標準 3 2 2 2 2 2 2 2 3 5 2 5" xfId="5774"/>
    <cellStyle name="標準 3 2 2 2 2 2 2 2 3 5 3" xfId="5775"/>
    <cellStyle name="標準 3 2 2 2 2 2 2 2 3 5 4" xfId="5776"/>
    <cellStyle name="標準 3 2 2 2 2 2 2 2 3 5 5" xfId="5777"/>
    <cellStyle name="標準 3 2 2 2 2 2 2 2 3 5 6" xfId="5778"/>
    <cellStyle name="標準 3 2 2 2 2 2 2 2 3 6" xfId="5779"/>
    <cellStyle name="標準 3 2 2 2 2 2 2 2 3 7" xfId="5780"/>
    <cellStyle name="標準 3 2 2 2 2 2 2 2 3 8" xfId="5781"/>
    <cellStyle name="標準 3 2 2 2 2 2 2 2 3 9" xfId="5782"/>
    <cellStyle name="標準 3 2 2 2 2 2 2 2 30" xfId="5783"/>
    <cellStyle name="標準 3 2 2 2 2 2 2 2 4" xfId="5784"/>
    <cellStyle name="標準 3 2 2 2 2 2 2 2 4 2" xfId="5785"/>
    <cellStyle name="標準 3 2 2 2 2 2 2 2 4 2 2" xfId="5786"/>
    <cellStyle name="標準 3 2 2 2 2 2 2 2 4 2 2 2" xfId="5787"/>
    <cellStyle name="標準 3 2 2 2 2 2 2 2 4 2 2 3" xfId="5788"/>
    <cellStyle name="標準 3 2 2 2 2 2 2 2 4 2 2 4" xfId="5789"/>
    <cellStyle name="標準 3 2 2 2 2 2 2 2 4 2 3" xfId="5790"/>
    <cellStyle name="標準 3 2 2 2 2 2 2 2 4 2 4" xfId="5791"/>
    <cellStyle name="標準 3 2 2 2 2 2 2 2 4 2 5" xfId="5792"/>
    <cellStyle name="標準 3 2 2 2 2 2 2 2 4 3" xfId="5793"/>
    <cellStyle name="標準 3 2 2 2 2 2 2 2 4 4" xfId="5794"/>
    <cellStyle name="標準 3 2 2 2 2 2 2 2 4 5" xfId="5795"/>
    <cellStyle name="標準 3 2 2 2 2 2 2 2 4 6" xfId="5796"/>
    <cellStyle name="標準 3 2 2 2 2 2 2 2 4 7" xfId="5797"/>
    <cellStyle name="標準 3 2 2 2 2 2 2 2 5" xfId="5798"/>
    <cellStyle name="標準 3 2 2 2 2 2 2 2 5 2" xfId="5799"/>
    <cellStyle name="標準 3 2 2 2 2 2 2 2 5 2 2" xfId="5800"/>
    <cellStyle name="標準 3 2 2 2 2 2 2 2 5 2 2 2" xfId="5801"/>
    <cellStyle name="標準 3 2 2 2 2 2 2 2 5 2 2 3" xfId="5802"/>
    <cellStyle name="標準 3 2 2 2 2 2 2 2 5 2 2 4" xfId="5803"/>
    <cellStyle name="標準 3 2 2 2 2 2 2 2 5 2 3" xfId="5804"/>
    <cellStyle name="標準 3 2 2 2 2 2 2 2 5 2 4" xfId="5805"/>
    <cellStyle name="標準 3 2 2 2 2 2 2 2 5 2 5" xfId="5806"/>
    <cellStyle name="標準 3 2 2 2 2 2 2 2 5 3" xfId="5807"/>
    <cellStyle name="標準 3 2 2 2 2 2 2 2 5 4" xfId="5808"/>
    <cellStyle name="標準 3 2 2 2 2 2 2 2 5 5" xfId="5809"/>
    <cellStyle name="標準 3 2 2 2 2 2 2 2 5 6" xfId="5810"/>
    <cellStyle name="標準 3 2 2 2 2 2 2 2 5 7" xfId="5811"/>
    <cellStyle name="標準 3 2 2 2 2 2 2 2 5 8" xfId="5812"/>
    <cellStyle name="標準 3 2 2 2 2 2 2 2 6" xfId="5813"/>
    <cellStyle name="標準 3 2 2 2 2 2 2 2 7" xfId="5814"/>
    <cellStyle name="標準 3 2 2 2 2 2 2 2 8" xfId="5815"/>
    <cellStyle name="標準 3 2 2 2 2 2 2 2 9" xfId="5816"/>
    <cellStyle name="標準 3 2 2 2 2 2 2 20" xfId="5817"/>
    <cellStyle name="標準 3 2 2 2 2 2 2 21" xfId="5818"/>
    <cellStyle name="標準 3 2 2 2 2 2 2 22" xfId="5819"/>
    <cellStyle name="標準 3 2 2 2 2 2 2 22 2" xfId="5820"/>
    <cellStyle name="標準 3 2 2 2 2 2 2 22 2 2" xfId="5821"/>
    <cellStyle name="標準 3 2 2 2 2 2 2 22 2 2 2" xfId="5822"/>
    <cellStyle name="標準 3 2 2 2 2 2 2 22 2 2 2 2" xfId="5823"/>
    <cellStyle name="標準 3 2 2 2 2 2 2 22 2 2 2 3" xfId="5824"/>
    <cellStyle name="標準 3 2 2 2 2 2 2 22 2 2 2 4" xfId="5825"/>
    <cellStyle name="標準 3 2 2 2 2 2 2 22 2 2 2 5" xfId="5826"/>
    <cellStyle name="標準 3 2 2 2 2 2 2 22 2 2 2 6" xfId="5827"/>
    <cellStyle name="標準 3 2 2 2 2 2 2 22 2 2 3" xfId="5828"/>
    <cellStyle name="標準 3 2 2 2 2 2 2 22 2 2 3 2" xfId="5829"/>
    <cellStyle name="標準 3 2 2 2 2 2 2 22 2 2 3 3" xfId="5830"/>
    <cellStyle name="標準 3 2 2 2 2 2 2 22 2 2 4" xfId="5831"/>
    <cellStyle name="標準 3 2 2 2 2 2 2 22 2 2 4 2" xfId="5832"/>
    <cellStyle name="標準 3 2 2 2 2 2 2 22 2 2 4 3" xfId="5833"/>
    <cellStyle name="標準 3 2 2 2 2 2 2 22 2 2 5" xfId="5834"/>
    <cellStyle name="標準 3 2 2 2 2 2 2 22 2 2 5 2" xfId="5835"/>
    <cellStyle name="標準 3 2 2 2 2 2 2 22 2 2 5 3" xfId="5836"/>
    <cellStyle name="標準 3 2 2 2 2 2 2 22 2 2 6" xfId="5837"/>
    <cellStyle name="標準 3 2 2 2 2 2 2 22 2 2 7" xfId="5838"/>
    <cellStyle name="標準 3 2 2 2 2 2 2 22 2 3" xfId="5839"/>
    <cellStyle name="標準 3 2 2 2 2 2 2 22 2 3 2" xfId="5840"/>
    <cellStyle name="標準 3 2 2 2 2 2 2 22 2 3 3" xfId="5841"/>
    <cellStyle name="標準 3 2 2 2 2 2 2 22 2 4" xfId="5842"/>
    <cellStyle name="標準 3 2 2 2 2 2 2 22 2 4 2" xfId="5843"/>
    <cellStyle name="標準 3 2 2 2 2 2 2 22 2 4 3" xfId="5844"/>
    <cellStyle name="標準 3 2 2 2 2 2 2 22 2 5" xfId="5845"/>
    <cellStyle name="標準 3 2 2 2 2 2 2 22 2 5 2" xfId="5846"/>
    <cellStyle name="標準 3 2 2 2 2 2 2 22 2 5 3" xfId="5847"/>
    <cellStyle name="標準 3 2 2 2 2 2 2 22 2 6" xfId="5848"/>
    <cellStyle name="標準 3 2 2 2 2 2 2 22 2 6 2" xfId="5849"/>
    <cellStyle name="標準 3 2 2 2 2 2 2 22 2 6 3" xfId="5850"/>
    <cellStyle name="標準 3 2 2 2 2 2 2 22 3" xfId="5851"/>
    <cellStyle name="標準 3 2 2 2 2 2 2 22 3 2" xfId="5852"/>
    <cellStyle name="標準 3 2 2 2 2 2 2 22 3 3" xfId="5853"/>
    <cellStyle name="標準 3 2 2 2 2 2 2 22 3 4" xfId="5854"/>
    <cellStyle name="標準 3 2 2 2 2 2 2 22 3 5" xfId="5855"/>
    <cellStyle name="標準 3 2 2 2 2 2 2 22 3 6" xfId="5856"/>
    <cellStyle name="標準 3 2 2 2 2 2 2 22 4" xfId="5857"/>
    <cellStyle name="標準 3 2 2 2 2 2 2 22 4 2" xfId="5858"/>
    <cellStyle name="標準 3 2 2 2 2 2 2 22 4 3" xfId="5859"/>
    <cellStyle name="標準 3 2 2 2 2 2 2 22 5" xfId="5860"/>
    <cellStyle name="標準 3 2 2 2 2 2 2 22 5 2" xfId="5861"/>
    <cellStyle name="標準 3 2 2 2 2 2 2 22 5 3" xfId="5862"/>
    <cellStyle name="標準 3 2 2 2 2 2 2 22 6" xfId="5863"/>
    <cellStyle name="標準 3 2 2 2 2 2 2 22 6 2" xfId="5864"/>
    <cellStyle name="標準 3 2 2 2 2 2 2 22 6 3" xfId="5865"/>
    <cellStyle name="標準 3 2 2 2 2 2 2 22 7" xfId="5866"/>
    <cellStyle name="標準 3 2 2 2 2 2 2 23" xfId="5867"/>
    <cellStyle name="標準 3 2 2 2 2 2 2 23 2" xfId="5868"/>
    <cellStyle name="標準 3 2 2 2 2 2 2 23 2 2" xfId="5869"/>
    <cellStyle name="標準 3 2 2 2 2 2 2 23 2 3" xfId="5870"/>
    <cellStyle name="標準 3 2 2 2 2 2 2 23 2 4" xfId="5871"/>
    <cellStyle name="標準 3 2 2 2 2 2 2 23 2 5" xfId="5872"/>
    <cellStyle name="標準 3 2 2 2 2 2 2 23 2 6" xfId="5873"/>
    <cellStyle name="標準 3 2 2 2 2 2 2 23 3" xfId="5874"/>
    <cellStyle name="標準 3 2 2 2 2 2 2 23 3 2" xfId="5875"/>
    <cellStyle name="標準 3 2 2 2 2 2 2 23 3 3" xfId="5876"/>
    <cellStyle name="標準 3 2 2 2 2 2 2 23 4" xfId="5877"/>
    <cellStyle name="標準 3 2 2 2 2 2 2 23 4 2" xfId="5878"/>
    <cellStyle name="標準 3 2 2 2 2 2 2 23 4 3" xfId="5879"/>
    <cellStyle name="標準 3 2 2 2 2 2 2 23 5" xfId="5880"/>
    <cellStyle name="標準 3 2 2 2 2 2 2 23 5 2" xfId="5881"/>
    <cellStyle name="標準 3 2 2 2 2 2 2 23 5 3" xfId="5882"/>
    <cellStyle name="標準 3 2 2 2 2 2 2 23 6" xfId="5883"/>
    <cellStyle name="標準 3 2 2 2 2 2 2 23 7" xfId="5884"/>
    <cellStyle name="標準 3 2 2 2 2 2 2 24" xfId="5885"/>
    <cellStyle name="標準 3 2 2 2 2 2 2 24 2" xfId="5886"/>
    <cellStyle name="標準 3 2 2 2 2 2 2 24 2 2" xfId="5887"/>
    <cellStyle name="標準 3 2 2 2 2 2 2 24 2 3" xfId="5888"/>
    <cellStyle name="標準 3 2 2 2 2 2 2 25" xfId="5889"/>
    <cellStyle name="標準 3 2 2 2 2 2 2 25 2" xfId="5890"/>
    <cellStyle name="標準 3 2 2 2 2 2 2 25 3" xfId="5891"/>
    <cellStyle name="標準 3 2 2 2 2 2 2 26" xfId="5892"/>
    <cellStyle name="標準 3 2 2 2 2 2 2 27" xfId="5893"/>
    <cellStyle name="標準 3 2 2 2 2 2 2 28" xfId="5894"/>
    <cellStyle name="標準 3 2 2 2 2 2 2 29" xfId="5895"/>
    <cellStyle name="標準 3 2 2 2 2 2 2 3" xfId="5896"/>
    <cellStyle name="標準 3 2 2 2 2 2 2 30" xfId="5897"/>
    <cellStyle name="標準 3 2 2 2 2 2 2 31" xfId="5898"/>
    <cellStyle name="標準 3 2 2 2 2 2 2 32" xfId="5899"/>
    <cellStyle name="標準 3 2 2 2 2 2 2 4" xfId="5900"/>
    <cellStyle name="標準 3 2 2 2 2 2 2 4 10" xfId="5901"/>
    <cellStyle name="標準 3 2 2 2 2 2 2 4 11" xfId="5902"/>
    <cellStyle name="標準 3 2 2 2 2 2 2 4 2" xfId="5903"/>
    <cellStyle name="標準 3 2 2 2 2 2 2 4 2 2" xfId="5904"/>
    <cellStyle name="標準 3 2 2 2 2 2 2 4 2 2 2" xfId="5905"/>
    <cellStyle name="標準 3 2 2 2 2 2 2 4 2 2 2 2" xfId="5906"/>
    <cellStyle name="標準 3 2 2 2 2 2 2 4 2 2 2 3" xfId="5907"/>
    <cellStyle name="標準 3 2 2 2 2 2 2 4 2 2 3" xfId="5908"/>
    <cellStyle name="標準 3 2 2 2 2 2 2 4 2 3" xfId="5909"/>
    <cellStyle name="標準 3 2 2 2 2 2 2 4 2 4" xfId="5910"/>
    <cellStyle name="標準 3 2 2 2 2 2 2 4 2 5" xfId="5911"/>
    <cellStyle name="標準 3 2 2 2 2 2 2 4 2 6" xfId="5912"/>
    <cellStyle name="標準 3 2 2 2 2 2 2 4 2 7" xfId="5913"/>
    <cellStyle name="標準 3 2 2 2 2 2 2 4 2 8" xfId="5914"/>
    <cellStyle name="標準 3 2 2 2 2 2 2 4 2 9" xfId="5915"/>
    <cellStyle name="標準 3 2 2 2 2 2 2 4 3" xfId="5916"/>
    <cellStyle name="標準 3 2 2 2 2 2 2 4 3 2" xfId="5917"/>
    <cellStyle name="標準 3 2 2 2 2 2 2 4 3 2 2" xfId="5918"/>
    <cellStyle name="標準 3 2 2 2 2 2 2 4 3 2 3" xfId="5919"/>
    <cellStyle name="標準 3 2 2 2 2 2 2 4 3 3" xfId="5920"/>
    <cellStyle name="標準 3 2 2 2 2 2 2 4 4" xfId="5921"/>
    <cellStyle name="標準 3 2 2 2 2 2 2 4 4 2" xfId="5922"/>
    <cellStyle name="標準 3 2 2 2 2 2 2 4 4 2 2" xfId="5923"/>
    <cellStyle name="標準 3 2 2 2 2 2 2 4 4 2 3" xfId="5924"/>
    <cellStyle name="標準 3 2 2 2 2 2 2 4 4 3" xfId="5925"/>
    <cellStyle name="標準 3 2 2 2 2 2 2 4 5" xfId="5926"/>
    <cellStyle name="標準 3 2 2 2 2 2 2 4 5 2" xfId="5927"/>
    <cellStyle name="標準 3 2 2 2 2 2 2 4 5 2 2" xfId="5928"/>
    <cellStyle name="標準 3 2 2 2 2 2 2 4 5 2 2 2" xfId="5929"/>
    <cellStyle name="標準 3 2 2 2 2 2 2 4 5 2 2 3" xfId="5930"/>
    <cellStyle name="標準 3 2 2 2 2 2 2 4 5 2 2 4" xfId="5931"/>
    <cellStyle name="標準 3 2 2 2 2 2 2 4 5 2 3" xfId="5932"/>
    <cellStyle name="標準 3 2 2 2 2 2 2 4 5 2 4" xfId="5933"/>
    <cellStyle name="標準 3 2 2 2 2 2 2 4 5 2 5" xfId="5934"/>
    <cellStyle name="標準 3 2 2 2 2 2 2 4 5 3" xfId="5935"/>
    <cellStyle name="標準 3 2 2 2 2 2 2 4 5 4" xfId="5936"/>
    <cellStyle name="標準 3 2 2 2 2 2 2 4 5 5" xfId="5937"/>
    <cellStyle name="標準 3 2 2 2 2 2 2 4 5 6" xfId="5938"/>
    <cellStyle name="標準 3 2 2 2 2 2 2 4 6" xfId="5939"/>
    <cellStyle name="標準 3 2 2 2 2 2 2 4 7" xfId="5940"/>
    <cellStyle name="標準 3 2 2 2 2 2 2 4 8" xfId="5941"/>
    <cellStyle name="標準 3 2 2 2 2 2 2 4 9" xfId="5942"/>
    <cellStyle name="標準 3 2 2 2 2 2 2 5" xfId="5943"/>
    <cellStyle name="標準 3 2 2 2 2 2 2 5 2" xfId="5944"/>
    <cellStyle name="標準 3 2 2 2 2 2 2 5 2 2" xfId="5945"/>
    <cellStyle name="標準 3 2 2 2 2 2 2 5 2 2 2" xfId="5946"/>
    <cellStyle name="標準 3 2 2 2 2 2 2 5 2 2 3" xfId="5947"/>
    <cellStyle name="標準 3 2 2 2 2 2 2 5 2 2 4" xfId="5948"/>
    <cellStyle name="標準 3 2 2 2 2 2 2 5 2 3" xfId="5949"/>
    <cellStyle name="標準 3 2 2 2 2 2 2 5 2 4" xfId="5950"/>
    <cellStyle name="標準 3 2 2 2 2 2 2 5 2 5" xfId="5951"/>
    <cellStyle name="標準 3 2 2 2 2 2 2 5 3" xfId="5952"/>
    <cellStyle name="標準 3 2 2 2 2 2 2 5 3 2" xfId="5953"/>
    <cellStyle name="標準 3 2 2 2 2 2 2 5 4" xfId="5954"/>
    <cellStyle name="標準 3 2 2 2 2 2 2 5 5" xfId="5955"/>
    <cellStyle name="標準 3 2 2 2 2 2 2 5 6" xfId="5956"/>
    <cellStyle name="標準 3 2 2 2 2 2 2 5 7" xfId="5957"/>
    <cellStyle name="標準 3 2 2 2 2 2 2 5 8" xfId="5958"/>
    <cellStyle name="標準 3 2 2 2 2 2 2 6" xfId="5959"/>
    <cellStyle name="標準 3 2 2 2 2 2 2 6 2" xfId="5960"/>
    <cellStyle name="標準 3 2 2 2 2 2 2 6 2 2" xfId="5961"/>
    <cellStyle name="標準 3 2 2 2 2 2 2 6 2 2 2" xfId="5962"/>
    <cellStyle name="標準 3 2 2 2 2 2 2 6 2 2 3" xfId="5963"/>
    <cellStyle name="標準 3 2 2 2 2 2 2 6 2 2 4" xfId="5964"/>
    <cellStyle name="標準 3 2 2 2 2 2 2 6 2 3" xfId="5965"/>
    <cellStyle name="標準 3 2 2 2 2 2 2 6 2 4" xfId="5966"/>
    <cellStyle name="標準 3 2 2 2 2 2 2 6 2 5" xfId="5967"/>
    <cellStyle name="標準 3 2 2 2 2 2 2 6 3" xfId="5968"/>
    <cellStyle name="標準 3 2 2 2 2 2 2 6 4" xfId="5969"/>
    <cellStyle name="標準 3 2 2 2 2 2 2 6 5" xfId="5970"/>
    <cellStyle name="標準 3 2 2 2 2 2 2 6 6" xfId="5971"/>
    <cellStyle name="標準 3 2 2 2 2 2 2 6 7" xfId="5972"/>
    <cellStyle name="標準 3 2 2 2 2 2 2 6 8" xfId="5973"/>
    <cellStyle name="標準 3 2 2 2 2 2 2 7" xfId="5974"/>
    <cellStyle name="標準 3 2 2 2 2 2 2 8" xfId="5975"/>
    <cellStyle name="標準 3 2 2 2 2 2 2 9" xfId="5976"/>
    <cellStyle name="標準 3 2 2 2 2 2 20" xfId="5977"/>
    <cellStyle name="標準 3 2 2 2 2 2 21" xfId="5978"/>
    <cellStyle name="標準 3 2 2 2 2 2 22" xfId="5979"/>
    <cellStyle name="標準 3 2 2 2 2 2 22 2" xfId="5980"/>
    <cellStyle name="標準 3 2 2 2 2 2 22 2 2" xfId="5981"/>
    <cellStyle name="標準 3 2 2 2 2 2 22 2 2 2" xfId="5982"/>
    <cellStyle name="標準 3 2 2 2 2 2 22 2 2 2 2" xfId="5983"/>
    <cellStyle name="標準 3 2 2 2 2 2 22 2 2 2 3" xfId="5984"/>
    <cellStyle name="標準 3 2 2 2 2 2 22 2 2 2 4" xfId="5985"/>
    <cellStyle name="標準 3 2 2 2 2 2 22 2 2 2 5" xfId="5986"/>
    <cellStyle name="標準 3 2 2 2 2 2 22 2 2 2 6" xfId="5987"/>
    <cellStyle name="標準 3 2 2 2 2 2 22 2 2 3" xfId="5988"/>
    <cellStyle name="標準 3 2 2 2 2 2 22 2 2 3 2" xfId="5989"/>
    <cellStyle name="標準 3 2 2 2 2 2 22 2 2 3 3" xfId="5990"/>
    <cellStyle name="標準 3 2 2 2 2 2 22 2 2 4" xfId="5991"/>
    <cellStyle name="標準 3 2 2 2 2 2 22 2 2 4 2" xfId="5992"/>
    <cellStyle name="標準 3 2 2 2 2 2 22 2 2 4 3" xfId="5993"/>
    <cellStyle name="標準 3 2 2 2 2 2 22 2 2 5" xfId="5994"/>
    <cellStyle name="標準 3 2 2 2 2 2 22 2 2 5 2" xfId="5995"/>
    <cellStyle name="標準 3 2 2 2 2 2 22 2 2 5 3" xfId="5996"/>
    <cellStyle name="標準 3 2 2 2 2 2 22 2 2 6" xfId="5997"/>
    <cellStyle name="標準 3 2 2 2 2 2 22 2 2 7" xfId="5998"/>
    <cellStyle name="標準 3 2 2 2 2 2 22 2 3" xfId="5999"/>
    <cellStyle name="標準 3 2 2 2 2 2 22 2 3 2" xfId="6000"/>
    <cellStyle name="標準 3 2 2 2 2 2 22 2 3 3" xfId="6001"/>
    <cellStyle name="標準 3 2 2 2 2 2 22 2 4" xfId="6002"/>
    <cellStyle name="標準 3 2 2 2 2 2 22 2 4 2" xfId="6003"/>
    <cellStyle name="標準 3 2 2 2 2 2 22 2 4 3" xfId="6004"/>
    <cellStyle name="標準 3 2 2 2 2 2 22 2 5" xfId="6005"/>
    <cellStyle name="標準 3 2 2 2 2 2 22 2 5 2" xfId="6006"/>
    <cellStyle name="標準 3 2 2 2 2 2 22 2 5 3" xfId="6007"/>
    <cellStyle name="標準 3 2 2 2 2 2 22 2 6" xfId="6008"/>
    <cellStyle name="標準 3 2 2 2 2 2 22 2 6 2" xfId="6009"/>
    <cellStyle name="標準 3 2 2 2 2 2 22 2 6 3" xfId="6010"/>
    <cellStyle name="標準 3 2 2 2 2 2 22 3" xfId="6011"/>
    <cellStyle name="標準 3 2 2 2 2 2 22 3 2" xfId="6012"/>
    <cellStyle name="標準 3 2 2 2 2 2 22 3 3" xfId="6013"/>
    <cellStyle name="標準 3 2 2 2 2 2 22 3 4" xfId="6014"/>
    <cellStyle name="標準 3 2 2 2 2 2 22 3 5" xfId="6015"/>
    <cellStyle name="標準 3 2 2 2 2 2 22 3 6" xfId="6016"/>
    <cellStyle name="標準 3 2 2 2 2 2 22 4" xfId="6017"/>
    <cellStyle name="標準 3 2 2 2 2 2 22 4 2" xfId="6018"/>
    <cellStyle name="標準 3 2 2 2 2 2 22 4 3" xfId="6019"/>
    <cellStyle name="標準 3 2 2 2 2 2 22 5" xfId="6020"/>
    <cellStyle name="標準 3 2 2 2 2 2 22 5 2" xfId="6021"/>
    <cellStyle name="標準 3 2 2 2 2 2 22 5 3" xfId="6022"/>
    <cellStyle name="標準 3 2 2 2 2 2 22 6" xfId="6023"/>
    <cellStyle name="標準 3 2 2 2 2 2 22 6 2" xfId="6024"/>
    <cellStyle name="標準 3 2 2 2 2 2 22 6 3" xfId="6025"/>
    <cellStyle name="標準 3 2 2 2 2 2 22 7" xfId="6026"/>
    <cellStyle name="標準 3 2 2 2 2 2 22 8" xfId="6027"/>
    <cellStyle name="標準 3 2 2 2 2 2 23" xfId="6028"/>
    <cellStyle name="標準 3 2 2 2 2 2 23 2" xfId="6029"/>
    <cellStyle name="標準 3 2 2 2 2 2 23 2 2" xfId="6030"/>
    <cellStyle name="標準 3 2 2 2 2 2 23 2 3" xfId="6031"/>
    <cellStyle name="標準 3 2 2 2 2 2 23 2 4" xfId="6032"/>
    <cellStyle name="標準 3 2 2 2 2 2 23 2 5" xfId="6033"/>
    <cellStyle name="標準 3 2 2 2 2 2 23 2 6" xfId="6034"/>
    <cellStyle name="標準 3 2 2 2 2 2 23 3" xfId="6035"/>
    <cellStyle name="標準 3 2 2 2 2 2 23 3 2" xfId="6036"/>
    <cellStyle name="標準 3 2 2 2 2 2 23 3 3" xfId="6037"/>
    <cellStyle name="標準 3 2 2 2 2 2 23 4" xfId="6038"/>
    <cellStyle name="標準 3 2 2 2 2 2 23 4 2" xfId="6039"/>
    <cellStyle name="標準 3 2 2 2 2 2 23 4 3" xfId="6040"/>
    <cellStyle name="標準 3 2 2 2 2 2 23 5" xfId="6041"/>
    <cellStyle name="標準 3 2 2 2 2 2 23 5 2" xfId="6042"/>
    <cellStyle name="標準 3 2 2 2 2 2 23 5 3" xfId="6043"/>
    <cellStyle name="標準 3 2 2 2 2 2 23 6" xfId="6044"/>
    <cellStyle name="標準 3 2 2 2 2 2 23 7" xfId="6045"/>
    <cellStyle name="標準 3 2 2 2 2 2 23 7 2" xfId="6046"/>
    <cellStyle name="標準 3 2 2 2 2 2 23 8" xfId="6047"/>
    <cellStyle name="標準 3 2 2 2 2 2 24" xfId="6048"/>
    <cellStyle name="標準 3 2 2 2 2 2 24 2" xfId="6049"/>
    <cellStyle name="標準 3 2 2 2 2 2 24 2 2" xfId="6050"/>
    <cellStyle name="標準 3 2 2 2 2 2 24 2 3" xfId="6051"/>
    <cellStyle name="標準 3 2 2 2 2 2 24 3" xfId="6052"/>
    <cellStyle name="標準 3 2 2 2 2 2 25" xfId="6053"/>
    <cellStyle name="標準 3 2 2 2 2 2 25 2" xfId="6054"/>
    <cellStyle name="標準 3 2 2 2 2 2 25 2 2" xfId="6055"/>
    <cellStyle name="標準 3 2 2 2 2 2 25 2 3" xfId="6056"/>
    <cellStyle name="標準 3 2 2 2 2 2 25 3" xfId="6057"/>
    <cellStyle name="標準 3 2 2 2 2 2 26" xfId="6058"/>
    <cellStyle name="標準 3 2 2 2 2 2 26 2" xfId="6059"/>
    <cellStyle name="標準 3 2 2 2 2 2 27" xfId="6060"/>
    <cellStyle name="標準 3 2 2 2 2 2 28" xfId="6061"/>
    <cellStyle name="標準 3 2 2 2 2 2 29" xfId="6062"/>
    <cellStyle name="標準 3 2 2 2 2 2 3" xfId="6063"/>
    <cellStyle name="標準 3 2 2 2 2 2 3 10" xfId="6064"/>
    <cellStyle name="標準 3 2 2 2 2 2 3 11" xfId="6065"/>
    <cellStyle name="標準 3 2 2 2 2 2 3 12" xfId="6066"/>
    <cellStyle name="標準 3 2 2 2 2 2 3 13" xfId="6067"/>
    <cellStyle name="標準 3 2 2 2 2 2 3 14" xfId="6068"/>
    <cellStyle name="標準 3 2 2 2 2 2 3 15" xfId="6069"/>
    <cellStyle name="標準 3 2 2 2 2 2 3 15 2" xfId="6070"/>
    <cellStyle name="標準 3 2 2 2 2 2 3 15 3" xfId="6071"/>
    <cellStyle name="標準 3 2 2 2 2 2 3 16" xfId="6072"/>
    <cellStyle name="標準 3 2 2 2 2 2 3 17" xfId="6073"/>
    <cellStyle name="標準 3 2 2 2 2 2 3 18" xfId="6074"/>
    <cellStyle name="標準 3 2 2 2 2 2 3 2" xfId="6075"/>
    <cellStyle name="標準 3 2 2 2 2 2 3 2 10" xfId="6076"/>
    <cellStyle name="標準 3 2 2 2 2 2 3 2 11" xfId="6077"/>
    <cellStyle name="標準 3 2 2 2 2 2 3 2 12" xfId="6078"/>
    <cellStyle name="標準 3 2 2 2 2 2 3 2 13" xfId="6079"/>
    <cellStyle name="標準 3 2 2 2 2 2 3 2 14" xfId="6080"/>
    <cellStyle name="標準 3 2 2 2 2 2 3 2 15" xfId="6081"/>
    <cellStyle name="標準 3 2 2 2 2 2 3 2 15 2" xfId="6082"/>
    <cellStyle name="標準 3 2 2 2 2 2 3 2 15 3" xfId="6083"/>
    <cellStyle name="標準 3 2 2 2 2 2 3 2 16" xfId="6084"/>
    <cellStyle name="標準 3 2 2 2 2 2 3 2 17" xfId="6085"/>
    <cellStyle name="標準 3 2 2 2 2 2 3 2 18" xfId="6086"/>
    <cellStyle name="標準 3 2 2 2 2 2 3 2 2" xfId="6087"/>
    <cellStyle name="標準 3 2 2 2 2 2 3 2 2 2" xfId="6088"/>
    <cellStyle name="標準 3 2 2 2 2 2 3 2 2 2 2" xfId="6089"/>
    <cellStyle name="標準 3 2 2 2 2 2 3 2 2 2 2 2" xfId="6090"/>
    <cellStyle name="標準 3 2 2 2 2 2 3 2 2 2 2 2 2" xfId="6091"/>
    <cellStyle name="標準 3 2 2 2 2 2 3 2 2 2 2 2 3" xfId="6092"/>
    <cellStyle name="標準 3 2 2 2 2 2 3 2 2 2 2 2 4" xfId="6093"/>
    <cellStyle name="標準 3 2 2 2 2 2 3 2 2 2 2 3" xfId="6094"/>
    <cellStyle name="標準 3 2 2 2 2 2 3 2 2 2 2 4" xfId="6095"/>
    <cellStyle name="標準 3 2 2 2 2 2 3 2 2 2 2 5" xfId="6096"/>
    <cellStyle name="標準 3 2 2 2 2 2 3 2 2 2 3" xfId="6097"/>
    <cellStyle name="標準 3 2 2 2 2 2 3 2 2 2 4" xfId="6098"/>
    <cellStyle name="標準 3 2 2 2 2 2 3 2 2 2 5" xfId="6099"/>
    <cellStyle name="標準 3 2 2 2 2 2 3 2 2 2 6" xfId="6100"/>
    <cellStyle name="標準 3 2 2 2 2 2 3 2 2 2 7" xfId="6101"/>
    <cellStyle name="標準 3 2 2 2 2 2 3 2 2 3" xfId="6102"/>
    <cellStyle name="標準 3 2 2 2 2 2 3 2 2 4" xfId="6103"/>
    <cellStyle name="標準 3 2 2 2 2 2 3 2 2 5" xfId="6104"/>
    <cellStyle name="標準 3 2 2 2 2 2 3 2 2 6" xfId="6105"/>
    <cellStyle name="標準 3 2 2 2 2 2 3 2 2 6 2" xfId="6106"/>
    <cellStyle name="標準 3 2 2 2 2 2 3 2 2 6 3" xfId="6107"/>
    <cellStyle name="標準 3 2 2 2 2 2 3 2 2 7" xfId="6108"/>
    <cellStyle name="標準 3 2 2 2 2 2 3 2 2 8" xfId="6109"/>
    <cellStyle name="標準 3 2 2 2 2 2 3 2 2 9" xfId="6110"/>
    <cellStyle name="標準 3 2 2 2 2 2 3 2 3" xfId="6111"/>
    <cellStyle name="標準 3 2 2 2 2 2 3 2 3 2" xfId="6112"/>
    <cellStyle name="標準 3 2 2 2 2 2 3 2 3 3" xfId="6113"/>
    <cellStyle name="標準 3 2 2 2 2 2 3 2 4" xfId="6114"/>
    <cellStyle name="標準 3 2 2 2 2 2 3 2 5" xfId="6115"/>
    <cellStyle name="標準 3 2 2 2 2 2 3 2 6" xfId="6116"/>
    <cellStyle name="標準 3 2 2 2 2 2 3 2 7" xfId="6117"/>
    <cellStyle name="標準 3 2 2 2 2 2 3 2 7 2" xfId="6118"/>
    <cellStyle name="標準 3 2 2 2 2 2 3 2 7 3" xfId="6119"/>
    <cellStyle name="標準 3 2 2 2 2 2 3 2 8" xfId="6120"/>
    <cellStyle name="標準 3 2 2 2 2 2 3 2 8 2" xfId="6121"/>
    <cellStyle name="標準 3 2 2 2 2 2 3 2 9" xfId="6122"/>
    <cellStyle name="標準 3 2 2 2 2 2 3 2 9 2" xfId="6123"/>
    <cellStyle name="標準 3 2 2 2 2 2 3 3" xfId="6124"/>
    <cellStyle name="標準 3 2 2 2 2 2 3 3 2" xfId="6125"/>
    <cellStyle name="標準 3 2 2 2 2 2 3 3 2 2" xfId="6126"/>
    <cellStyle name="標準 3 2 2 2 2 2 3 3 2 2 2" xfId="6127"/>
    <cellStyle name="標準 3 2 2 2 2 2 3 3 2 2 2 2" xfId="6128"/>
    <cellStyle name="標準 3 2 2 2 2 2 3 3 2 2 2 3" xfId="6129"/>
    <cellStyle name="標準 3 2 2 2 2 2 3 3 2 2 2 4" xfId="6130"/>
    <cellStyle name="標準 3 2 2 2 2 2 3 3 2 2 3" xfId="6131"/>
    <cellStyle name="標準 3 2 2 2 2 2 3 3 2 2 4" xfId="6132"/>
    <cellStyle name="標準 3 2 2 2 2 2 3 3 2 2 5" xfId="6133"/>
    <cellStyle name="標準 3 2 2 2 2 2 3 3 2 3" xfId="6134"/>
    <cellStyle name="標準 3 2 2 2 2 2 3 3 2 4" xfId="6135"/>
    <cellStyle name="標準 3 2 2 2 2 2 3 3 2 5" xfId="6136"/>
    <cellStyle name="標準 3 2 2 2 2 2 3 3 2 6" xfId="6137"/>
    <cellStyle name="標準 3 2 2 2 2 2 3 3 2 7" xfId="6138"/>
    <cellStyle name="標準 3 2 2 2 2 2 3 3 3" xfId="6139"/>
    <cellStyle name="標準 3 2 2 2 2 2 3 3 4" xfId="6140"/>
    <cellStyle name="標準 3 2 2 2 2 2 3 3 5" xfId="6141"/>
    <cellStyle name="標準 3 2 2 2 2 2 3 3 6" xfId="6142"/>
    <cellStyle name="標準 3 2 2 2 2 2 3 3 6 2" xfId="6143"/>
    <cellStyle name="標準 3 2 2 2 2 2 3 3 6 3" xfId="6144"/>
    <cellStyle name="標準 3 2 2 2 2 2 3 3 7" xfId="6145"/>
    <cellStyle name="標準 3 2 2 2 2 2 3 3 8" xfId="6146"/>
    <cellStyle name="標準 3 2 2 2 2 2 3 3 9" xfId="6147"/>
    <cellStyle name="標準 3 2 2 2 2 2 3 4" xfId="6148"/>
    <cellStyle name="標準 3 2 2 2 2 2 3 5" xfId="6149"/>
    <cellStyle name="標準 3 2 2 2 2 2 3 6" xfId="6150"/>
    <cellStyle name="標準 3 2 2 2 2 2 3 7" xfId="6151"/>
    <cellStyle name="標準 3 2 2 2 2 2 3 7 2" xfId="6152"/>
    <cellStyle name="標準 3 2 2 2 2 2 3 7 3" xfId="6153"/>
    <cellStyle name="標準 3 2 2 2 2 2 3 8" xfId="6154"/>
    <cellStyle name="標準 3 2 2 2 2 2 3 8 2" xfId="6155"/>
    <cellStyle name="標準 3 2 2 2 2 2 3 9" xfId="6156"/>
    <cellStyle name="標準 3 2 2 2 2 2 3 9 2" xfId="6157"/>
    <cellStyle name="標準 3 2 2 2 2 2 30" xfId="6158"/>
    <cellStyle name="標準 3 2 2 2 2 2 31" xfId="6159"/>
    <cellStyle name="標準 3 2 2 2 2 2 32" xfId="6160"/>
    <cellStyle name="標準 3 2 2 2 2 2 4" xfId="6161"/>
    <cellStyle name="標準 3 2 2 2 2 2 4 10" xfId="6162"/>
    <cellStyle name="標準 3 2 2 2 2 2 4 11" xfId="6163"/>
    <cellStyle name="標準 3 2 2 2 2 2 4 2" xfId="6164"/>
    <cellStyle name="標準 3 2 2 2 2 2 4 2 2" xfId="6165"/>
    <cellStyle name="標準 3 2 2 2 2 2 4 2 2 2" xfId="6166"/>
    <cellStyle name="標準 3 2 2 2 2 2 4 2 2 2 2" xfId="6167"/>
    <cellStyle name="標準 3 2 2 2 2 2 4 2 2 2 3" xfId="6168"/>
    <cellStyle name="標準 3 2 2 2 2 2 4 2 2 3" xfId="6169"/>
    <cellStyle name="標準 3 2 2 2 2 2 4 2 3" xfId="6170"/>
    <cellStyle name="標準 3 2 2 2 2 2 4 2 4" xfId="6171"/>
    <cellStyle name="標準 3 2 2 2 2 2 4 2 5" xfId="6172"/>
    <cellStyle name="標準 3 2 2 2 2 2 4 2 6" xfId="6173"/>
    <cellStyle name="標準 3 2 2 2 2 2 4 2 7" xfId="6174"/>
    <cellStyle name="標準 3 2 2 2 2 2 4 2 8" xfId="6175"/>
    <cellStyle name="標準 3 2 2 2 2 2 4 2 9" xfId="6176"/>
    <cellStyle name="標準 3 2 2 2 2 2 4 3" xfId="6177"/>
    <cellStyle name="標準 3 2 2 2 2 2 4 3 2" xfId="6178"/>
    <cellStyle name="標準 3 2 2 2 2 2 4 3 2 2" xfId="6179"/>
    <cellStyle name="標準 3 2 2 2 2 2 4 3 2 3" xfId="6180"/>
    <cellStyle name="標準 3 2 2 2 2 2 4 3 3" xfId="6181"/>
    <cellStyle name="標準 3 2 2 2 2 2 4 4" xfId="6182"/>
    <cellStyle name="標準 3 2 2 2 2 2 4 4 2" xfId="6183"/>
    <cellStyle name="標準 3 2 2 2 2 2 4 4 2 2" xfId="6184"/>
    <cellStyle name="標準 3 2 2 2 2 2 4 4 2 3" xfId="6185"/>
    <cellStyle name="標準 3 2 2 2 2 2 4 4 3" xfId="6186"/>
    <cellStyle name="標準 3 2 2 2 2 2 4 5" xfId="6187"/>
    <cellStyle name="標準 3 2 2 2 2 2 4 5 2" xfId="6188"/>
    <cellStyle name="標準 3 2 2 2 2 2 4 5 2 2" xfId="6189"/>
    <cellStyle name="標準 3 2 2 2 2 2 4 5 2 2 2" xfId="6190"/>
    <cellStyle name="標準 3 2 2 2 2 2 4 5 2 2 3" xfId="6191"/>
    <cellStyle name="標準 3 2 2 2 2 2 4 5 2 2 4" xfId="6192"/>
    <cellStyle name="標準 3 2 2 2 2 2 4 5 2 3" xfId="6193"/>
    <cellStyle name="標準 3 2 2 2 2 2 4 5 2 4" xfId="6194"/>
    <cellStyle name="標準 3 2 2 2 2 2 4 5 2 5" xfId="6195"/>
    <cellStyle name="標準 3 2 2 2 2 2 4 5 3" xfId="6196"/>
    <cellStyle name="標準 3 2 2 2 2 2 4 5 4" xfId="6197"/>
    <cellStyle name="標準 3 2 2 2 2 2 4 5 5" xfId="6198"/>
    <cellStyle name="標準 3 2 2 2 2 2 4 5 6" xfId="6199"/>
    <cellStyle name="標準 3 2 2 2 2 2 4 6" xfId="6200"/>
    <cellStyle name="標準 3 2 2 2 2 2 4 7" xfId="6201"/>
    <cellStyle name="標準 3 2 2 2 2 2 4 8" xfId="6202"/>
    <cellStyle name="標準 3 2 2 2 2 2 4 9" xfId="6203"/>
    <cellStyle name="標準 3 2 2 2 2 2 5" xfId="6204"/>
    <cellStyle name="標準 3 2 2 2 2 2 5 2" xfId="6205"/>
    <cellStyle name="標準 3 2 2 2 2 2 5 2 2" xfId="6206"/>
    <cellStyle name="標準 3 2 2 2 2 2 5 2 2 2" xfId="6207"/>
    <cellStyle name="標準 3 2 2 2 2 2 5 2 2 3" xfId="6208"/>
    <cellStyle name="標準 3 2 2 2 2 2 5 2 2 4" xfId="6209"/>
    <cellStyle name="標準 3 2 2 2 2 2 5 2 3" xfId="6210"/>
    <cellStyle name="標準 3 2 2 2 2 2 5 2 4" xfId="6211"/>
    <cellStyle name="標準 3 2 2 2 2 2 5 2 5" xfId="6212"/>
    <cellStyle name="標準 3 2 2 2 2 2 5 3" xfId="6213"/>
    <cellStyle name="標準 3 2 2 2 2 2 5 4" xfId="6214"/>
    <cellStyle name="標準 3 2 2 2 2 2 5 5" xfId="6215"/>
    <cellStyle name="標準 3 2 2 2 2 2 5 6" xfId="6216"/>
    <cellStyle name="標準 3 2 2 2 2 2 5 7" xfId="6217"/>
    <cellStyle name="標準 3 2 2 2 2 2 6" xfId="6218"/>
    <cellStyle name="標準 3 2 2 2 2 2 6 2" xfId="6219"/>
    <cellStyle name="標準 3 2 2 2 2 2 6 2 2" xfId="6220"/>
    <cellStyle name="標準 3 2 2 2 2 2 6 2 2 2" xfId="6221"/>
    <cellStyle name="標準 3 2 2 2 2 2 6 2 2 3" xfId="6222"/>
    <cellStyle name="標準 3 2 2 2 2 2 6 2 2 4" xfId="6223"/>
    <cellStyle name="標準 3 2 2 2 2 2 6 2 3" xfId="6224"/>
    <cellStyle name="標準 3 2 2 2 2 2 6 2 4" xfId="6225"/>
    <cellStyle name="標準 3 2 2 2 2 2 6 2 5" xfId="6226"/>
    <cellStyle name="標準 3 2 2 2 2 2 6 3" xfId="6227"/>
    <cellStyle name="標準 3 2 2 2 2 2 6 4" xfId="6228"/>
    <cellStyle name="標準 3 2 2 2 2 2 6 5" xfId="6229"/>
    <cellStyle name="標準 3 2 2 2 2 2 6 6" xfId="6230"/>
    <cellStyle name="標準 3 2 2 2 2 2 6 7" xfId="6231"/>
    <cellStyle name="標準 3 2 2 2 2 2 6 8" xfId="6232"/>
    <cellStyle name="標準 3 2 2 2 2 2 7" xfId="6233"/>
    <cellStyle name="標準 3 2 2 2 2 2 8" xfId="6234"/>
    <cellStyle name="標準 3 2 2 2 2 2 9" xfId="6235"/>
    <cellStyle name="標準 3 2 2 2 2 20" xfId="6236"/>
    <cellStyle name="標準 3 2 2 2 2 21" xfId="6237"/>
    <cellStyle name="標準 3 2 2 2 2 22" xfId="6238"/>
    <cellStyle name="標準 3 2 2 2 2 23" xfId="6239"/>
    <cellStyle name="標準 3 2 2 2 2 24" xfId="6240"/>
    <cellStyle name="標準 3 2 2 2 2 24 2" xfId="6241"/>
    <cellStyle name="標準 3 2 2 2 2 24 2 2" xfId="6242"/>
    <cellStyle name="標準 3 2 2 2 2 24 2 2 2" xfId="6243"/>
    <cellStyle name="標準 3 2 2 2 2 24 2 2 2 2" xfId="6244"/>
    <cellStyle name="標準 3 2 2 2 2 24 2 2 2 3" xfId="6245"/>
    <cellStyle name="標準 3 2 2 2 2 24 2 2 2 4" xfId="6246"/>
    <cellStyle name="標準 3 2 2 2 2 24 2 2 2 5" xfId="6247"/>
    <cellStyle name="標準 3 2 2 2 2 24 2 2 2 6" xfId="6248"/>
    <cellStyle name="標準 3 2 2 2 2 24 2 2 3" xfId="6249"/>
    <cellStyle name="標準 3 2 2 2 2 24 2 2 3 2" xfId="6250"/>
    <cellStyle name="標準 3 2 2 2 2 24 2 2 3 3" xfId="6251"/>
    <cellStyle name="標準 3 2 2 2 2 24 2 2 4" xfId="6252"/>
    <cellStyle name="標準 3 2 2 2 2 24 2 2 4 2" xfId="6253"/>
    <cellStyle name="標準 3 2 2 2 2 24 2 2 4 3" xfId="6254"/>
    <cellStyle name="標準 3 2 2 2 2 24 2 2 5" xfId="6255"/>
    <cellStyle name="標準 3 2 2 2 2 24 2 2 5 2" xfId="6256"/>
    <cellStyle name="標準 3 2 2 2 2 24 2 2 5 3" xfId="6257"/>
    <cellStyle name="標準 3 2 2 2 2 24 2 2 6" xfId="6258"/>
    <cellStyle name="標準 3 2 2 2 2 24 2 2 7" xfId="6259"/>
    <cellStyle name="標準 3 2 2 2 2 24 2 3" xfId="6260"/>
    <cellStyle name="標準 3 2 2 2 2 24 2 3 2" xfId="6261"/>
    <cellStyle name="標準 3 2 2 2 2 24 2 3 3" xfId="6262"/>
    <cellStyle name="標準 3 2 2 2 2 24 2 4" xfId="6263"/>
    <cellStyle name="標準 3 2 2 2 2 24 2 4 2" xfId="6264"/>
    <cellStyle name="標準 3 2 2 2 2 24 2 4 3" xfId="6265"/>
    <cellStyle name="標準 3 2 2 2 2 24 2 5" xfId="6266"/>
    <cellStyle name="標準 3 2 2 2 2 24 2 5 2" xfId="6267"/>
    <cellStyle name="標準 3 2 2 2 2 24 2 5 3" xfId="6268"/>
    <cellStyle name="標準 3 2 2 2 2 24 2 6" xfId="6269"/>
    <cellStyle name="標準 3 2 2 2 2 24 2 6 2" xfId="6270"/>
    <cellStyle name="標準 3 2 2 2 2 24 2 6 3" xfId="6271"/>
    <cellStyle name="標準 3 2 2 2 2 24 3" xfId="6272"/>
    <cellStyle name="標準 3 2 2 2 2 24 3 2" xfId="6273"/>
    <cellStyle name="標準 3 2 2 2 2 24 3 3" xfId="6274"/>
    <cellStyle name="標準 3 2 2 2 2 24 3 4" xfId="6275"/>
    <cellStyle name="標準 3 2 2 2 2 24 3 5" xfId="6276"/>
    <cellStyle name="標準 3 2 2 2 2 24 3 6" xfId="6277"/>
    <cellStyle name="標準 3 2 2 2 2 24 4" xfId="6278"/>
    <cellStyle name="標準 3 2 2 2 2 24 4 2" xfId="6279"/>
    <cellStyle name="標準 3 2 2 2 2 24 4 3" xfId="6280"/>
    <cellStyle name="標準 3 2 2 2 2 24 5" xfId="6281"/>
    <cellStyle name="標準 3 2 2 2 2 24 5 2" xfId="6282"/>
    <cellStyle name="標準 3 2 2 2 2 24 5 3" xfId="6283"/>
    <cellStyle name="標準 3 2 2 2 2 24 6" xfId="6284"/>
    <cellStyle name="標準 3 2 2 2 2 24 6 2" xfId="6285"/>
    <cellStyle name="標準 3 2 2 2 2 24 6 3" xfId="6286"/>
    <cellStyle name="標準 3 2 2 2 2 24 7" xfId="6287"/>
    <cellStyle name="標準 3 2 2 2 2 25" xfId="6288"/>
    <cellStyle name="標準 3 2 2 2 2 25 2" xfId="6289"/>
    <cellStyle name="標準 3 2 2 2 2 25 2 2" xfId="6290"/>
    <cellStyle name="標準 3 2 2 2 2 25 2 3" xfId="6291"/>
    <cellStyle name="標準 3 2 2 2 2 25 2 4" xfId="6292"/>
    <cellStyle name="標準 3 2 2 2 2 25 2 5" xfId="6293"/>
    <cellStyle name="標準 3 2 2 2 2 25 2 6" xfId="6294"/>
    <cellStyle name="標準 3 2 2 2 2 25 3" xfId="6295"/>
    <cellStyle name="標準 3 2 2 2 2 25 3 2" xfId="6296"/>
    <cellStyle name="標準 3 2 2 2 2 25 3 3" xfId="6297"/>
    <cellStyle name="標準 3 2 2 2 2 25 4" xfId="6298"/>
    <cellStyle name="標準 3 2 2 2 2 25 4 2" xfId="6299"/>
    <cellStyle name="標準 3 2 2 2 2 25 4 3" xfId="6300"/>
    <cellStyle name="標準 3 2 2 2 2 25 5" xfId="6301"/>
    <cellStyle name="標準 3 2 2 2 2 25 5 2" xfId="6302"/>
    <cellStyle name="標準 3 2 2 2 2 25 5 3" xfId="6303"/>
    <cellStyle name="標準 3 2 2 2 2 25 6" xfId="6304"/>
    <cellStyle name="標準 3 2 2 2 2 25 7" xfId="6305"/>
    <cellStyle name="標準 3 2 2 2 2 26" xfId="6306"/>
    <cellStyle name="標準 3 2 2 2 2 26 2" xfId="6307"/>
    <cellStyle name="標準 3 2 2 2 2 26 2 2" xfId="6308"/>
    <cellStyle name="標準 3 2 2 2 2 26 2 3" xfId="6309"/>
    <cellStyle name="標準 3 2 2 2 2 27" xfId="6310"/>
    <cellStyle name="標準 3 2 2 2 2 27 2" xfId="6311"/>
    <cellStyle name="標準 3 2 2 2 2 27 3" xfId="6312"/>
    <cellStyle name="標準 3 2 2 2 2 28" xfId="6313"/>
    <cellStyle name="標準 3 2 2 2 2 29" xfId="6314"/>
    <cellStyle name="標準 3 2 2 2 2 29 2" xfId="6315"/>
    <cellStyle name="標準 3 2 2 2 2 3" xfId="6316"/>
    <cellStyle name="標準 3 2 2 2 2 30" xfId="6317"/>
    <cellStyle name="標準 3 2 2 2 2 30 2" xfId="6318"/>
    <cellStyle name="標準 3 2 2 2 2 31" xfId="6319"/>
    <cellStyle name="標準 3 2 2 2 2 32" xfId="6320"/>
    <cellStyle name="標準 3 2 2 2 2 33" xfId="6321"/>
    <cellStyle name="標準 3 2 2 2 2 34" xfId="6322"/>
    <cellStyle name="標準 3 2 2 2 2 35" xfId="6323"/>
    <cellStyle name="標準 3 2 2 2 2 36" xfId="6324"/>
    <cellStyle name="標準 3 2 2 2 2 4" xfId="6325"/>
    <cellStyle name="標準 3 2 2 2 2 4 10" xfId="6326"/>
    <cellStyle name="標準 3 2 2 2 2 4 11" xfId="6327"/>
    <cellStyle name="標準 3 2 2 2 2 4 12" xfId="6328"/>
    <cellStyle name="標準 3 2 2 2 2 4 13" xfId="6329"/>
    <cellStyle name="標準 3 2 2 2 2 4 14" xfId="6330"/>
    <cellStyle name="標準 3 2 2 2 2 4 15" xfId="6331"/>
    <cellStyle name="標準 3 2 2 2 2 4 15 2" xfId="6332"/>
    <cellStyle name="標準 3 2 2 2 2 4 15 3" xfId="6333"/>
    <cellStyle name="標準 3 2 2 2 2 4 16" xfId="6334"/>
    <cellStyle name="標準 3 2 2 2 2 4 17" xfId="6335"/>
    <cellStyle name="標準 3 2 2 2 2 4 18" xfId="6336"/>
    <cellStyle name="標準 3 2 2 2 2 4 2" xfId="6337"/>
    <cellStyle name="標準 3 2 2 2 2 4 2 10" xfId="6338"/>
    <cellStyle name="標準 3 2 2 2 2 4 2 11" xfId="6339"/>
    <cellStyle name="標準 3 2 2 2 2 4 2 12" xfId="6340"/>
    <cellStyle name="標準 3 2 2 2 2 4 2 13" xfId="6341"/>
    <cellStyle name="標準 3 2 2 2 2 4 2 14" xfId="6342"/>
    <cellStyle name="標準 3 2 2 2 2 4 2 15" xfId="6343"/>
    <cellStyle name="標準 3 2 2 2 2 4 2 15 2" xfId="6344"/>
    <cellStyle name="標準 3 2 2 2 2 4 2 15 3" xfId="6345"/>
    <cellStyle name="標準 3 2 2 2 2 4 2 16" xfId="6346"/>
    <cellStyle name="標準 3 2 2 2 2 4 2 17" xfId="6347"/>
    <cellStyle name="標準 3 2 2 2 2 4 2 18" xfId="6348"/>
    <cellStyle name="標準 3 2 2 2 2 4 2 2" xfId="6349"/>
    <cellStyle name="標準 3 2 2 2 2 4 2 2 2" xfId="6350"/>
    <cellStyle name="標準 3 2 2 2 2 4 2 2 2 2" xfId="6351"/>
    <cellStyle name="標準 3 2 2 2 2 4 2 2 2 2 2" xfId="6352"/>
    <cellStyle name="標準 3 2 2 2 2 4 2 2 2 2 2 2" xfId="6353"/>
    <cellStyle name="標準 3 2 2 2 2 4 2 2 2 2 2 3" xfId="6354"/>
    <cellStyle name="標準 3 2 2 2 2 4 2 2 2 2 2 4" xfId="6355"/>
    <cellStyle name="標準 3 2 2 2 2 4 2 2 2 2 3" xfId="6356"/>
    <cellStyle name="標準 3 2 2 2 2 4 2 2 2 2 4" xfId="6357"/>
    <cellStyle name="標準 3 2 2 2 2 4 2 2 2 2 5" xfId="6358"/>
    <cellStyle name="標準 3 2 2 2 2 4 2 2 2 3" xfId="6359"/>
    <cellStyle name="標準 3 2 2 2 2 4 2 2 2 4" xfId="6360"/>
    <cellStyle name="標準 3 2 2 2 2 4 2 2 2 5" xfId="6361"/>
    <cellStyle name="標準 3 2 2 2 2 4 2 2 2 6" xfId="6362"/>
    <cellStyle name="標準 3 2 2 2 2 4 2 2 3" xfId="6363"/>
    <cellStyle name="標準 3 2 2 2 2 4 2 2 4" xfId="6364"/>
    <cellStyle name="標準 3 2 2 2 2 4 2 2 5" xfId="6365"/>
    <cellStyle name="標準 3 2 2 2 2 4 2 2 6" xfId="6366"/>
    <cellStyle name="標準 3 2 2 2 2 4 2 2 6 2" xfId="6367"/>
    <cellStyle name="標準 3 2 2 2 2 4 2 2 6 3" xfId="6368"/>
    <cellStyle name="標準 3 2 2 2 2 4 2 2 7" xfId="6369"/>
    <cellStyle name="標準 3 2 2 2 2 4 2 2 8" xfId="6370"/>
    <cellStyle name="標準 3 2 2 2 2 4 2 2 9" xfId="6371"/>
    <cellStyle name="標準 3 2 2 2 2 4 2 3" xfId="6372"/>
    <cellStyle name="標準 3 2 2 2 2 4 2 4" xfId="6373"/>
    <cellStyle name="標準 3 2 2 2 2 4 2 5" xfId="6374"/>
    <cellStyle name="標準 3 2 2 2 2 4 2 6" xfId="6375"/>
    <cellStyle name="標準 3 2 2 2 2 4 2 7" xfId="6376"/>
    <cellStyle name="標準 3 2 2 2 2 4 2 8" xfId="6377"/>
    <cellStyle name="標準 3 2 2 2 2 4 2 9" xfId="6378"/>
    <cellStyle name="標準 3 2 2 2 2 4 3" xfId="6379"/>
    <cellStyle name="標準 3 2 2 2 2 4 3 2" xfId="6380"/>
    <cellStyle name="標準 3 2 2 2 2 4 3 2 2" xfId="6381"/>
    <cellStyle name="標準 3 2 2 2 2 4 3 2 2 2" xfId="6382"/>
    <cellStyle name="標準 3 2 2 2 2 4 3 2 2 2 2" xfId="6383"/>
    <cellStyle name="標準 3 2 2 2 2 4 3 2 2 2 3" xfId="6384"/>
    <cellStyle name="標準 3 2 2 2 2 4 3 2 2 2 4" xfId="6385"/>
    <cellStyle name="標準 3 2 2 2 2 4 3 2 2 3" xfId="6386"/>
    <cellStyle name="標準 3 2 2 2 2 4 3 2 2 4" xfId="6387"/>
    <cellStyle name="標準 3 2 2 2 2 4 3 2 2 5" xfId="6388"/>
    <cellStyle name="標準 3 2 2 2 2 4 3 2 3" xfId="6389"/>
    <cellStyle name="標準 3 2 2 2 2 4 3 2 4" xfId="6390"/>
    <cellStyle name="標準 3 2 2 2 2 4 3 2 5" xfId="6391"/>
    <cellStyle name="標準 3 2 2 2 2 4 3 2 6" xfId="6392"/>
    <cellStyle name="標準 3 2 2 2 2 4 3 3" xfId="6393"/>
    <cellStyle name="標準 3 2 2 2 2 4 3 4" xfId="6394"/>
    <cellStyle name="標準 3 2 2 2 2 4 3 5" xfId="6395"/>
    <cellStyle name="標準 3 2 2 2 2 4 3 6" xfId="6396"/>
    <cellStyle name="標準 3 2 2 2 2 4 3 6 2" xfId="6397"/>
    <cellStyle name="標準 3 2 2 2 2 4 3 6 3" xfId="6398"/>
    <cellStyle name="標準 3 2 2 2 2 4 3 7" xfId="6399"/>
    <cellStyle name="標準 3 2 2 2 2 4 3 8" xfId="6400"/>
    <cellStyle name="標準 3 2 2 2 2 4 3 9" xfId="6401"/>
    <cellStyle name="標準 3 2 2 2 2 4 4" xfId="6402"/>
    <cellStyle name="標準 3 2 2 2 2 4 5" xfId="6403"/>
    <cellStyle name="標準 3 2 2 2 2 4 6" xfId="6404"/>
    <cellStyle name="標準 3 2 2 2 2 4 7" xfId="6405"/>
    <cellStyle name="標準 3 2 2 2 2 4 8" xfId="6406"/>
    <cellStyle name="標準 3 2 2 2 2 4 9" xfId="6407"/>
    <cellStyle name="標準 3 2 2 2 2 5" xfId="6408"/>
    <cellStyle name="標準 3 2 2 2 2 6" xfId="6409"/>
    <cellStyle name="標準 3 2 2 2 2 6 2" xfId="6410"/>
    <cellStyle name="標準 3 2 2 2 2 6 2 2" xfId="6411"/>
    <cellStyle name="標準 3 2 2 2 2 6 2 2 2" xfId="6412"/>
    <cellStyle name="標準 3 2 2 2 2 6 2 2 3" xfId="6413"/>
    <cellStyle name="標準 3 2 2 2 2 6 2 3" xfId="6414"/>
    <cellStyle name="標準 3 2 2 2 2 6 2 4" xfId="6415"/>
    <cellStyle name="標準 3 2 2 2 2 6 2 5" xfId="6416"/>
    <cellStyle name="標準 3 2 2 2 2 6 2 6" xfId="6417"/>
    <cellStyle name="標準 3 2 2 2 2 6 2 7" xfId="6418"/>
    <cellStyle name="標準 3 2 2 2 2 6 2 8" xfId="6419"/>
    <cellStyle name="標準 3 2 2 2 2 6 2 9" xfId="6420"/>
    <cellStyle name="標準 3 2 2 2 2 6 3" xfId="6421"/>
    <cellStyle name="標準 3 2 2 2 2 6 3 2" xfId="6422"/>
    <cellStyle name="標準 3 2 2 2 2 6 3 2 2" xfId="6423"/>
    <cellStyle name="標準 3 2 2 2 2 6 3 2 3" xfId="6424"/>
    <cellStyle name="標準 3 2 2 2 2 6 3 3" xfId="6425"/>
    <cellStyle name="標準 3 2 2 2 2 6 3 3 2" xfId="6426"/>
    <cellStyle name="標準 3 2 2 2 2 6 4" xfId="6427"/>
    <cellStyle name="標準 3 2 2 2 2 6 4 2" xfId="6428"/>
    <cellStyle name="標準 3 2 2 2 2 6 4 2 2" xfId="6429"/>
    <cellStyle name="標準 3 2 2 2 2 6 4 2 3" xfId="6430"/>
    <cellStyle name="標準 3 2 2 2 2 6 4 3" xfId="6431"/>
    <cellStyle name="標準 3 2 2 2 2 6 5" xfId="6432"/>
    <cellStyle name="標準 3 2 2 2 2 6 5 2" xfId="6433"/>
    <cellStyle name="標準 3 2 2 2 2 6 5 2 2" xfId="6434"/>
    <cellStyle name="標準 3 2 2 2 2 6 5 2 2 2" xfId="6435"/>
    <cellStyle name="標準 3 2 2 2 2 6 5 2 2 3" xfId="6436"/>
    <cellStyle name="標準 3 2 2 2 2 6 5 2 2 4" xfId="6437"/>
    <cellStyle name="標準 3 2 2 2 2 6 5 2 3" xfId="6438"/>
    <cellStyle name="標準 3 2 2 2 2 6 5 2 4" xfId="6439"/>
    <cellStyle name="標準 3 2 2 2 2 6 5 2 5" xfId="6440"/>
    <cellStyle name="標準 3 2 2 2 2 6 5 3" xfId="6441"/>
    <cellStyle name="標準 3 2 2 2 2 6 5 4" xfId="6442"/>
    <cellStyle name="標準 3 2 2 2 2 6 5 5" xfId="6443"/>
    <cellStyle name="標準 3 2 2 2 2 6 5 6" xfId="6444"/>
    <cellStyle name="標準 3 2 2 2 2 6 6" xfId="6445"/>
    <cellStyle name="標準 3 2 2 2 2 6 7" xfId="6446"/>
    <cellStyle name="標準 3 2 2 2 2 6 8" xfId="6447"/>
    <cellStyle name="標準 3 2 2 2 2 6 9" xfId="6448"/>
    <cellStyle name="標準 3 2 2 2 2 7" xfId="6449"/>
    <cellStyle name="標準 3 2 2 2 2 7 2" xfId="6450"/>
    <cellStyle name="標準 3 2 2 2 2 7 2 2" xfId="6451"/>
    <cellStyle name="標準 3 2 2 2 2 7 2 2 2" xfId="6452"/>
    <cellStyle name="標準 3 2 2 2 2 7 2 2 3" xfId="6453"/>
    <cellStyle name="標準 3 2 2 2 2 7 2 2 4" xfId="6454"/>
    <cellStyle name="標準 3 2 2 2 2 7 2 3" xfId="6455"/>
    <cellStyle name="標準 3 2 2 2 2 7 2 4" xfId="6456"/>
    <cellStyle name="標準 3 2 2 2 2 7 2 5" xfId="6457"/>
    <cellStyle name="標準 3 2 2 2 2 7 3" xfId="6458"/>
    <cellStyle name="標準 3 2 2 2 2 7 3 2" xfId="6459"/>
    <cellStyle name="標準 3 2 2 2 2 7 4" xfId="6460"/>
    <cellStyle name="標準 3 2 2 2 2 7 5" xfId="6461"/>
    <cellStyle name="標準 3 2 2 2 2 7 6" xfId="6462"/>
    <cellStyle name="標準 3 2 2 2 2 7 7" xfId="6463"/>
    <cellStyle name="標準 3 2 2 2 2 7 8" xfId="6464"/>
    <cellStyle name="標準 3 2 2 2 2 8" xfId="6465"/>
    <cellStyle name="標準 3 2 2 2 2 8 2" xfId="6466"/>
    <cellStyle name="標準 3 2 2 2 2 8 2 2" xfId="6467"/>
    <cellStyle name="標準 3 2 2 2 2 8 2 2 2" xfId="6468"/>
    <cellStyle name="標準 3 2 2 2 2 8 2 2 3" xfId="6469"/>
    <cellStyle name="標準 3 2 2 2 2 8 2 2 4" xfId="6470"/>
    <cellStyle name="標準 3 2 2 2 2 8 2 3" xfId="6471"/>
    <cellStyle name="標準 3 2 2 2 2 8 2 4" xfId="6472"/>
    <cellStyle name="標準 3 2 2 2 2 8 2 5" xfId="6473"/>
    <cellStyle name="標準 3 2 2 2 2 8 3" xfId="6474"/>
    <cellStyle name="標準 3 2 2 2 2 8 3 2" xfId="6475"/>
    <cellStyle name="標準 3 2 2 2 2 8 4" xfId="6476"/>
    <cellStyle name="標準 3 2 2 2 2 8 5" xfId="6477"/>
    <cellStyle name="標準 3 2 2 2 2 8 6" xfId="6478"/>
    <cellStyle name="標準 3 2 2 2 2 8 7" xfId="6479"/>
    <cellStyle name="標準 3 2 2 2 2 8 8" xfId="6480"/>
    <cellStyle name="標準 3 2 2 2 2 9" xfId="6481"/>
    <cellStyle name="標準 3 2 2 2 20" xfId="6482"/>
    <cellStyle name="標準 3 2 2 2 21" xfId="6483"/>
    <cellStyle name="標準 3 2 2 2 22" xfId="6484"/>
    <cellStyle name="標準 3 2 2 2 23" xfId="6485"/>
    <cellStyle name="標準 3 2 2 2 24" xfId="6486"/>
    <cellStyle name="標準 3 2 2 2 24 2" xfId="6487"/>
    <cellStyle name="標準 3 2 2 2 24 2 2" xfId="6488"/>
    <cellStyle name="標準 3 2 2 2 24 2 2 2" xfId="6489"/>
    <cellStyle name="標準 3 2 2 2 24 2 2 2 2" xfId="6490"/>
    <cellStyle name="標準 3 2 2 2 24 2 2 2 3" xfId="6491"/>
    <cellStyle name="標準 3 2 2 2 24 2 2 2 4" xfId="6492"/>
    <cellStyle name="標準 3 2 2 2 24 2 2 2 5" xfId="6493"/>
    <cellStyle name="標準 3 2 2 2 24 2 2 2 6" xfId="6494"/>
    <cellStyle name="標準 3 2 2 2 24 2 2 3" xfId="6495"/>
    <cellStyle name="標準 3 2 2 2 24 2 2 3 2" xfId="6496"/>
    <cellStyle name="標準 3 2 2 2 24 2 2 3 3" xfId="6497"/>
    <cellStyle name="標準 3 2 2 2 24 2 2 4" xfId="6498"/>
    <cellStyle name="標準 3 2 2 2 24 2 2 4 2" xfId="6499"/>
    <cellStyle name="標準 3 2 2 2 24 2 2 4 3" xfId="6500"/>
    <cellStyle name="標準 3 2 2 2 24 2 2 5" xfId="6501"/>
    <cellStyle name="標準 3 2 2 2 24 2 2 5 2" xfId="6502"/>
    <cellStyle name="標準 3 2 2 2 24 2 2 5 3" xfId="6503"/>
    <cellStyle name="標準 3 2 2 2 24 2 2 6" xfId="6504"/>
    <cellStyle name="標準 3 2 2 2 24 2 2 7" xfId="6505"/>
    <cellStyle name="標準 3 2 2 2 24 2 3" xfId="6506"/>
    <cellStyle name="標準 3 2 2 2 24 2 3 2" xfId="6507"/>
    <cellStyle name="標準 3 2 2 2 24 2 3 3" xfId="6508"/>
    <cellStyle name="標準 3 2 2 2 24 2 4" xfId="6509"/>
    <cellStyle name="標準 3 2 2 2 24 2 4 2" xfId="6510"/>
    <cellStyle name="標準 3 2 2 2 24 2 4 3" xfId="6511"/>
    <cellStyle name="標準 3 2 2 2 24 2 5" xfId="6512"/>
    <cellStyle name="標準 3 2 2 2 24 2 5 2" xfId="6513"/>
    <cellStyle name="標準 3 2 2 2 24 2 5 3" xfId="6514"/>
    <cellStyle name="標準 3 2 2 2 24 2 6" xfId="6515"/>
    <cellStyle name="標準 3 2 2 2 24 2 6 2" xfId="6516"/>
    <cellStyle name="標準 3 2 2 2 24 2 6 3" xfId="6517"/>
    <cellStyle name="標準 3 2 2 2 24 3" xfId="6518"/>
    <cellStyle name="標準 3 2 2 2 24 3 2" xfId="6519"/>
    <cellStyle name="標準 3 2 2 2 24 3 3" xfId="6520"/>
    <cellStyle name="標準 3 2 2 2 24 3 4" xfId="6521"/>
    <cellStyle name="標準 3 2 2 2 24 3 5" xfId="6522"/>
    <cellStyle name="標準 3 2 2 2 24 3 6" xfId="6523"/>
    <cellStyle name="標準 3 2 2 2 24 4" xfId="6524"/>
    <cellStyle name="標準 3 2 2 2 24 4 2" xfId="6525"/>
    <cellStyle name="標準 3 2 2 2 24 4 3" xfId="6526"/>
    <cellStyle name="標準 3 2 2 2 24 5" xfId="6527"/>
    <cellStyle name="標準 3 2 2 2 24 5 2" xfId="6528"/>
    <cellStyle name="標準 3 2 2 2 24 5 3" xfId="6529"/>
    <cellStyle name="標準 3 2 2 2 24 6" xfId="6530"/>
    <cellStyle name="標準 3 2 2 2 24 6 2" xfId="6531"/>
    <cellStyle name="標準 3 2 2 2 24 6 3" xfId="6532"/>
    <cellStyle name="標準 3 2 2 2 24 7" xfId="6533"/>
    <cellStyle name="標準 3 2 2 2 24 8" xfId="6534"/>
    <cellStyle name="標準 3 2 2 2 25" xfId="6535"/>
    <cellStyle name="標準 3 2 2 2 25 2" xfId="6536"/>
    <cellStyle name="標準 3 2 2 2 25 2 2" xfId="6537"/>
    <cellStyle name="標準 3 2 2 2 25 2 3" xfId="6538"/>
    <cellStyle name="標準 3 2 2 2 25 2 4" xfId="6539"/>
    <cellStyle name="標準 3 2 2 2 25 2 5" xfId="6540"/>
    <cellStyle name="標準 3 2 2 2 25 2 6" xfId="6541"/>
    <cellStyle name="標準 3 2 2 2 25 3" xfId="6542"/>
    <cellStyle name="標準 3 2 2 2 25 3 2" xfId="6543"/>
    <cellStyle name="標準 3 2 2 2 25 3 3" xfId="6544"/>
    <cellStyle name="標準 3 2 2 2 25 4" xfId="6545"/>
    <cellStyle name="標準 3 2 2 2 25 4 2" xfId="6546"/>
    <cellStyle name="標準 3 2 2 2 25 4 3" xfId="6547"/>
    <cellStyle name="標準 3 2 2 2 25 5" xfId="6548"/>
    <cellStyle name="標準 3 2 2 2 25 5 2" xfId="6549"/>
    <cellStyle name="標準 3 2 2 2 25 5 3" xfId="6550"/>
    <cellStyle name="標準 3 2 2 2 25 6" xfId="6551"/>
    <cellStyle name="標準 3 2 2 2 25 7" xfId="6552"/>
    <cellStyle name="標準 3 2 2 2 25 7 2" xfId="6553"/>
    <cellStyle name="標準 3 2 2 2 25 8" xfId="6554"/>
    <cellStyle name="標準 3 2 2 2 26" xfId="6555"/>
    <cellStyle name="標準 3 2 2 2 26 2" xfId="6556"/>
    <cellStyle name="標準 3 2 2 2 26 2 2" xfId="6557"/>
    <cellStyle name="標準 3 2 2 2 26 2 3" xfId="6558"/>
    <cellStyle name="標準 3 2 2 2 26 3" xfId="6559"/>
    <cellStyle name="標準 3 2 2 2 26 3 2" xfId="6560"/>
    <cellStyle name="標準 3 2 2 2 26 4" xfId="6561"/>
    <cellStyle name="標準 3 2 2 2 27" xfId="6562"/>
    <cellStyle name="標準 3 2 2 2 27 2" xfId="6563"/>
    <cellStyle name="標準 3 2 2 2 27 2 2" xfId="6564"/>
    <cellStyle name="標準 3 2 2 2 27 2 3" xfId="6565"/>
    <cellStyle name="標準 3 2 2 2 27 3" xfId="6566"/>
    <cellStyle name="標準 3 2 2 2 28" xfId="6567"/>
    <cellStyle name="標準 3 2 2 2 28 2" xfId="6568"/>
    <cellStyle name="標準 3 2 2 2 29" xfId="6569"/>
    <cellStyle name="標準 3 2 2 2 29 2" xfId="6570"/>
    <cellStyle name="標準 3 2 2 2 3" xfId="6571"/>
    <cellStyle name="標準 3 2 2 2 3 2" xfId="6572"/>
    <cellStyle name="標準 3 2 2 2 3 2 2" xfId="6573"/>
    <cellStyle name="標準 3 2 2 2 3 2 2 2" xfId="6574"/>
    <cellStyle name="標準 3 2 2 2 3 2 3" xfId="6575"/>
    <cellStyle name="標準 3 2 2 2 3 2 3 2" xfId="6576"/>
    <cellStyle name="標準 3 2 2 2 3 2 3 3" xfId="6577"/>
    <cellStyle name="標準 3 2 2 2 3 2 4" xfId="6578"/>
    <cellStyle name="標準 3 2 2 2 3 2 5" xfId="6579"/>
    <cellStyle name="標準 3 2 2 2 3 3" xfId="6580"/>
    <cellStyle name="標準 3 2 2 2 3 3 2" xfId="6581"/>
    <cellStyle name="標準 3 2 2 2 3 4" xfId="6582"/>
    <cellStyle name="標準 3 2 2 2 3 4 2" xfId="6583"/>
    <cellStyle name="標準 3 2 2 2 3 5" xfId="6584"/>
    <cellStyle name="標準 3 2 2 2 3 6" xfId="6585"/>
    <cellStyle name="標準 3 2 2 2 3 7" xfId="6586"/>
    <cellStyle name="標準 3 2 2 2 3 8" xfId="6587"/>
    <cellStyle name="標準 3 2 2 2 30" xfId="6588"/>
    <cellStyle name="標準 3 2 2 2 30 2" xfId="6589"/>
    <cellStyle name="標準 3 2 2 2 31" xfId="6590"/>
    <cellStyle name="標準 3 2 2 2 31 2" xfId="6591"/>
    <cellStyle name="標準 3 2 2 2 32" xfId="6592"/>
    <cellStyle name="標準 3 2 2 2 33" xfId="6593"/>
    <cellStyle name="標準 3 2 2 2 34" xfId="6594"/>
    <cellStyle name="標準 3 2 2 2 35" xfId="6595"/>
    <cellStyle name="標準 3 2 2 2 36" xfId="6596"/>
    <cellStyle name="標準 3 2 2 2 4" xfId="6597"/>
    <cellStyle name="標準 3 2 2 2 4 10" xfId="6598"/>
    <cellStyle name="標準 3 2 2 2 4 11" xfId="6599"/>
    <cellStyle name="標準 3 2 2 2 4 12" xfId="6600"/>
    <cellStyle name="標準 3 2 2 2 4 13" xfId="6601"/>
    <cellStyle name="標準 3 2 2 2 4 14" xfId="6602"/>
    <cellStyle name="標準 3 2 2 2 4 15" xfId="6603"/>
    <cellStyle name="標準 3 2 2 2 4 15 2" xfId="6604"/>
    <cellStyle name="標準 3 2 2 2 4 15 3" xfId="6605"/>
    <cellStyle name="標準 3 2 2 2 4 16" xfId="6606"/>
    <cellStyle name="標準 3 2 2 2 4 17" xfId="6607"/>
    <cellStyle name="標準 3 2 2 2 4 18" xfId="6608"/>
    <cellStyle name="標準 3 2 2 2 4 2" xfId="6609"/>
    <cellStyle name="標準 3 2 2 2 4 2 10" xfId="6610"/>
    <cellStyle name="標準 3 2 2 2 4 2 11" xfId="6611"/>
    <cellStyle name="標準 3 2 2 2 4 2 12" xfId="6612"/>
    <cellStyle name="標準 3 2 2 2 4 2 13" xfId="6613"/>
    <cellStyle name="標準 3 2 2 2 4 2 14" xfId="6614"/>
    <cellStyle name="標準 3 2 2 2 4 2 15" xfId="6615"/>
    <cellStyle name="標準 3 2 2 2 4 2 15 2" xfId="6616"/>
    <cellStyle name="標準 3 2 2 2 4 2 15 3" xfId="6617"/>
    <cellStyle name="標準 3 2 2 2 4 2 16" xfId="6618"/>
    <cellStyle name="標準 3 2 2 2 4 2 17" xfId="6619"/>
    <cellStyle name="標準 3 2 2 2 4 2 18" xfId="6620"/>
    <cellStyle name="標準 3 2 2 2 4 2 2" xfId="6621"/>
    <cellStyle name="標準 3 2 2 2 4 2 2 2" xfId="6622"/>
    <cellStyle name="標準 3 2 2 2 4 2 2 2 2" xfId="6623"/>
    <cellStyle name="標準 3 2 2 2 4 2 2 2 2 2" xfId="6624"/>
    <cellStyle name="標準 3 2 2 2 4 2 2 2 2 2 2" xfId="6625"/>
    <cellStyle name="標準 3 2 2 2 4 2 2 2 2 2 3" xfId="6626"/>
    <cellStyle name="標準 3 2 2 2 4 2 2 2 2 2 4" xfId="6627"/>
    <cellStyle name="標準 3 2 2 2 4 2 2 2 2 3" xfId="6628"/>
    <cellStyle name="標準 3 2 2 2 4 2 2 2 2 4" xfId="6629"/>
    <cellStyle name="標準 3 2 2 2 4 2 2 2 2 5" xfId="6630"/>
    <cellStyle name="標準 3 2 2 2 4 2 2 2 3" xfId="6631"/>
    <cellStyle name="標準 3 2 2 2 4 2 2 2 4" xfId="6632"/>
    <cellStyle name="標準 3 2 2 2 4 2 2 2 5" xfId="6633"/>
    <cellStyle name="標準 3 2 2 2 4 2 2 2 6" xfId="6634"/>
    <cellStyle name="標準 3 2 2 2 4 2 2 2 7" xfId="6635"/>
    <cellStyle name="標準 3 2 2 2 4 2 2 3" xfId="6636"/>
    <cellStyle name="標準 3 2 2 2 4 2 2 4" xfId="6637"/>
    <cellStyle name="標準 3 2 2 2 4 2 2 5" xfId="6638"/>
    <cellStyle name="標準 3 2 2 2 4 2 2 6" xfId="6639"/>
    <cellStyle name="標準 3 2 2 2 4 2 2 6 2" xfId="6640"/>
    <cellStyle name="標準 3 2 2 2 4 2 2 6 3" xfId="6641"/>
    <cellStyle name="標準 3 2 2 2 4 2 2 7" xfId="6642"/>
    <cellStyle name="標準 3 2 2 2 4 2 2 8" xfId="6643"/>
    <cellStyle name="標準 3 2 2 2 4 2 2 9" xfId="6644"/>
    <cellStyle name="標準 3 2 2 2 4 2 3" xfId="6645"/>
    <cellStyle name="標準 3 2 2 2 4 2 3 2" xfId="6646"/>
    <cellStyle name="標準 3 2 2 2 4 2 3 3" xfId="6647"/>
    <cellStyle name="標準 3 2 2 2 4 2 4" xfId="6648"/>
    <cellStyle name="標準 3 2 2 2 4 2 5" xfId="6649"/>
    <cellStyle name="標準 3 2 2 2 4 2 6" xfId="6650"/>
    <cellStyle name="標準 3 2 2 2 4 2 7" xfId="6651"/>
    <cellStyle name="標準 3 2 2 2 4 2 7 2" xfId="6652"/>
    <cellStyle name="標準 3 2 2 2 4 2 7 3" xfId="6653"/>
    <cellStyle name="標準 3 2 2 2 4 2 8" xfId="6654"/>
    <cellStyle name="標準 3 2 2 2 4 2 8 2" xfId="6655"/>
    <cellStyle name="標準 3 2 2 2 4 2 9" xfId="6656"/>
    <cellStyle name="標準 3 2 2 2 4 2 9 2" xfId="6657"/>
    <cellStyle name="標準 3 2 2 2 4 2 9 3" xfId="6658"/>
    <cellStyle name="標準 3 2 2 2 4 3" xfId="6659"/>
    <cellStyle name="標準 3 2 2 2 4 3 2" xfId="6660"/>
    <cellStyle name="標準 3 2 2 2 4 3 2 2" xfId="6661"/>
    <cellStyle name="標準 3 2 2 2 4 3 2 2 2" xfId="6662"/>
    <cellStyle name="標準 3 2 2 2 4 3 2 2 2 2" xfId="6663"/>
    <cellStyle name="標準 3 2 2 2 4 3 2 2 2 3" xfId="6664"/>
    <cellStyle name="標準 3 2 2 2 4 3 2 2 2 4" xfId="6665"/>
    <cellStyle name="標準 3 2 2 2 4 3 2 2 3" xfId="6666"/>
    <cellStyle name="標準 3 2 2 2 4 3 2 2 4" xfId="6667"/>
    <cellStyle name="標準 3 2 2 2 4 3 2 2 5" xfId="6668"/>
    <cellStyle name="標準 3 2 2 2 4 3 2 3" xfId="6669"/>
    <cellStyle name="標準 3 2 2 2 4 3 2 4" xfId="6670"/>
    <cellStyle name="標準 3 2 2 2 4 3 2 5" xfId="6671"/>
    <cellStyle name="標準 3 2 2 2 4 3 2 6" xfId="6672"/>
    <cellStyle name="標準 3 2 2 2 4 3 2 7" xfId="6673"/>
    <cellStyle name="標準 3 2 2 2 4 3 2 8" xfId="6674"/>
    <cellStyle name="標準 3 2 2 2 4 3 3" xfId="6675"/>
    <cellStyle name="標準 3 2 2 2 4 3 4" xfId="6676"/>
    <cellStyle name="標準 3 2 2 2 4 3 5" xfId="6677"/>
    <cellStyle name="標準 3 2 2 2 4 3 6" xfId="6678"/>
    <cellStyle name="標準 3 2 2 2 4 3 6 2" xfId="6679"/>
    <cellStyle name="標準 3 2 2 2 4 3 6 3" xfId="6680"/>
    <cellStyle name="標準 3 2 2 2 4 3 7" xfId="6681"/>
    <cellStyle name="標準 3 2 2 2 4 3 8" xfId="6682"/>
    <cellStyle name="標準 3 2 2 2 4 3 9" xfId="6683"/>
    <cellStyle name="標準 3 2 2 2 4 4" xfId="6684"/>
    <cellStyle name="標準 3 2 2 2 4 5" xfId="6685"/>
    <cellStyle name="標準 3 2 2 2 4 6" xfId="6686"/>
    <cellStyle name="標準 3 2 2 2 4 7" xfId="6687"/>
    <cellStyle name="標準 3 2 2 2 4 7 2" xfId="6688"/>
    <cellStyle name="標準 3 2 2 2 4 7 3" xfId="6689"/>
    <cellStyle name="標準 3 2 2 2 4 8" xfId="6690"/>
    <cellStyle name="標準 3 2 2 2 4 8 2" xfId="6691"/>
    <cellStyle name="標準 3 2 2 2 4 8 2 2" xfId="6692"/>
    <cellStyle name="標準 3 2 2 2 4 8 2 2 2" xfId="6693"/>
    <cellStyle name="標準 3 2 2 2 4 8 2 2 3" xfId="6694"/>
    <cellStyle name="標準 3 2 2 2 4 8 2 2 4" xfId="6695"/>
    <cellStyle name="標準 3 2 2 2 4 8 2 3" xfId="6696"/>
    <cellStyle name="標準 3 2 2 2 4 8 2 4" xfId="6697"/>
    <cellStyle name="標準 3 2 2 2 4 8 2 5" xfId="6698"/>
    <cellStyle name="標準 3 2 2 2 4 8 3" xfId="6699"/>
    <cellStyle name="標準 3 2 2 2 4 8 4" xfId="6700"/>
    <cellStyle name="標準 3 2 2 2 4 8 5" xfId="6701"/>
    <cellStyle name="標準 3 2 2 2 4 8 6" xfId="6702"/>
    <cellStyle name="標準 3 2 2 2 4 8 7" xfId="6703"/>
    <cellStyle name="標準 3 2 2 2 4 9" xfId="6704"/>
    <cellStyle name="標準 3 2 2 2 4 9 2" xfId="6705"/>
    <cellStyle name="標準 3 2 2 2 4 9 3" xfId="6706"/>
    <cellStyle name="標準 3 2 2 2 5" xfId="6707"/>
    <cellStyle name="標準 3 2 2 2 5 2" xfId="6708"/>
    <cellStyle name="標準 3 2 2 2 5 2 2" xfId="6709"/>
    <cellStyle name="標準 3 2 2 2 5 2 3" xfId="6710"/>
    <cellStyle name="標準 3 2 2 2 5 3" xfId="6711"/>
    <cellStyle name="標準 3 2 2 2 6" xfId="6712"/>
    <cellStyle name="標準 3 2 2 2 6 2" xfId="6713"/>
    <cellStyle name="標準 3 2 2 2 6 2 2" xfId="6714"/>
    <cellStyle name="標準 3 2 2 2 6 2 2 2" xfId="6715"/>
    <cellStyle name="標準 3 2 2 2 6 2 3" xfId="6716"/>
    <cellStyle name="標準 3 2 2 2 6 2 4" xfId="6717"/>
    <cellStyle name="標準 3 2 2 2 6 2 5" xfId="6718"/>
    <cellStyle name="標準 3 2 2 2 6 2 6" xfId="6719"/>
    <cellStyle name="標準 3 2 2 2 6 2 7" xfId="6720"/>
    <cellStyle name="標準 3 2 2 2 6 2 8" xfId="6721"/>
    <cellStyle name="標準 3 2 2 2 6 3" xfId="6722"/>
    <cellStyle name="標準 3 2 2 2 6 3 2" xfId="6723"/>
    <cellStyle name="標準 3 2 2 2 6 3 2 2" xfId="6724"/>
    <cellStyle name="標準 3 2 2 2 6 3 2 3" xfId="6725"/>
    <cellStyle name="標準 3 2 2 2 6 3 3" xfId="6726"/>
    <cellStyle name="標準 3 2 2 2 6 4" xfId="6727"/>
    <cellStyle name="標準 3 2 2 2 6 4 2" xfId="6728"/>
    <cellStyle name="標準 3 2 2 2 6 4 2 2" xfId="6729"/>
    <cellStyle name="標準 3 2 2 2 6 4 2 3" xfId="6730"/>
    <cellStyle name="標準 3 2 2 2 6 4 3" xfId="6731"/>
    <cellStyle name="標準 3 2 2 2 6 5" xfId="6732"/>
    <cellStyle name="標準 3 2 2 2 6 5 2" xfId="6733"/>
    <cellStyle name="標準 3 2 2 2 6 5 2 2" xfId="6734"/>
    <cellStyle name="標準 3 2 2 2 6 5 2 2 2" xfId="6735"/>
    <cellStyle name="標準 3 2 2 2 6 5 2 2 3" xfId="6736"/>
    <cellStyle name="標準 3 2 2 2 6 5 2 2 4" xfId="6737"/>
    <cellStyle name="標準 3 2 2 2 6 5 2 3" xfId="6738"/>
    <cellStyle name="標準 3 2 2 2 6 5 2 4" xfId="6739"/>
    <cellStyle name="標準 3 2 2 2 6 5 2 5" xfId="6740"/>
    <cellStyle name="標準 3 2 2 2 6 5 3" xfId="6741"/>
    <cellStyle name="標準 3 2 2 2 6 5 4" xfId="6742"/>
    <cellStyle name="標準 3 2 2 2 6 5 5" xfId="6743"/>
    <cellStyle name="標準 3 2 2 2 6 5 6" xfId="6744"/>
    <cellStyle name="標準 3 2 2 2 6 6" xfId="6745"/>
    <cellStyle name="標準 3 2 2 2 6 7" xfId="6746"/>
    <cellStyle name="標準 3 2 2 2 6 8" xfId="6747"/>
    <cellStyle name="標準 3 2 2 2 7" xfId="6748"/>
    <cellStyle name="標準 3 2 2 2 7 2" xfId="6749"/>
    <cellStyle name="標準 3 2 2 2 7 2 2" xfId="6750"/>
    <cellStyle name="標準 3 2 2 2 7 2 2 2" xfId="6751"/>
    <cellStyle name="標準 3 2 2 2 7 2 2 3" xfId="6752"/>
    <cellStyle name="標準 3 2 2 2 7 2 2 4" xfId="6753"/>
    <cellStyle name="標準 3 2 2 2 7 2 3" xfId="6754"/>
    <cellStyle name="標準 3 2 2 2 7 2 4" xfId="6755"/>
    <cellStyle name="標準 3 2 2 2 7 2 5" xfId="6756"/>
    <cellStyle name="標準 3 2 2 2 7 3" xfId="6757"/>
    <cellStyle name="標準 3 2 2 2 7 4" xfId="6758"/>
    <cellStyle name="標準 3 2 2 2 7 5" xfId="6759"/>
    <cellStyle name="標準 3 2 2 2 7 6" xfId="6760"/>
    <cellStyle name="標準 3 2 2 2 7 7" xfId="6761"/>
    <cellStyle name="標準 3 2 2 2 8" xfId="6762"/>
    <cellStyle name="標準 3 2 2 2 8 2" xfId="6763"/>
    <cellStyle name="標準 3 2 2 2 8 2 2" xfId="6764"/>
    <cellStyle name="標準 3 2 2 2 8 2 2 2" xfId="6765"/>
    <cellStyle name="標準 3 2 2 2 8 2 2 3" xfId="6766"/>
    <cellStyle name="標準 3 2 2 2 8 2 2 4" xfId="6767"/>
    <cellStyle name="標準 3 2 2 2 8 2 3" xfId="6768"/>
    <cellStyle name="標準 3 2 2 2 8 2 4" xfId="6769"/>
    <cellStyle name="標準 3 2 2 2 8 2 5" xfId="6770"/>
    <cellStyle name="標準 3 2 2 2 8 3" xfId="6771"/>
    <cellStyle name="標準 3 2 2 2 8 4" xfId="6772"/>
    <cellStyle name="標準 3 2 2 2 8 5" xfId="6773"/>
    <cellStyle name="標準 3 2 2 2 8 6" xfId="6774"/>
    <cellStyle name="標準 3 2 2 2 8 7" xfId="6775"/>
    <cellStyle name="標準 3 2 2 2 8 8" xfId="6776"/>
    <cellStyle name="標準 3 2 2 2 9" xfId="6777"/>
    <cellStyle name="標準 3 2 2 20" xfId="6778"/>
    <cellStyle name="標準 3 2 2 20 2" xfId="6779"/>
    <cellStyle name="標準 3 2 2 20 2 2" xfId="6780"/>
    <cellStyle name="標準 3 2 2 20 2 2 2" xfId="6781"/>
    <cellStyle name="標準 3 2 2 20 2 2 3" xfId="6782"/>
    <cellStyle name="標準 3 2 2 20 2 2 4" xfId="6783"/>
    <cellStyle name="標準 3 2 2 20 2 3" xfId="6784"/>
    <cellStyle name="標準 3 2 2 20 2 4" xfId="6785"/>
    <cellStyle name="標準 3 2 2 20 2 5" xfId="6786"/>
    <cellStyle name="標準 3 2 2 20 3" xfId="6787"/>
    <cellStyle name="標準 3 2 2 20 4" xfId="6788"/>
    <cellStyle name="標準 3 2 2 20 5" xfId="6789"/>
    <cellStyle name="標準 3 2 2 20 6" xfId="6790"/>
    <cellStyle name="標準 3 2 2 21" xfId="6791"/>
    <cellStyle name="標準 3 2 2 21 2" xfId="6792"/>
    <cellStyle name="標準 3 2 2 21 2 2" xfId="6793"/>
    <cellStyle name="標準 3 2 2 21 2 2 2" xfId="6794"/>
    <cellStyle name="標準 3 2 2 21 2 2 3" xfId="6795"/>
    <cellStyle name="標準 3 2 2 21 2 2 4" xfId="6796"/>
    <cellStyle name="標準 3 2 2 21 2 3" xfId="6797"/>
    <cellStyle name="標準 3 2 2 21 2 4" xfId="6798"/>
    <cellStyle name="標準 3 2 2 21 2 5" xfId="6799"/>
    <cellStyle name="標準 3 2 2 21 3" xfId="6800"/>
    <cellStyle name="標準 3 2 2 21 4" xfId="6801"/>
    <cellStyle name="標準 3 2 2 21 5" xfId="6802"/>
    <cellStyle name="標準 3 2 2 21 6" xfId="6803"/>
    <cellStyle name="標準 3 2 2 22" xfId="6804"/>
    <cellStyle name="標準 3 2 2 22 2" xfId="6805"/>
    <cellStyle name="標準 3 2 2 22 2 2" xfId="6806"/>
    <cellStyle name="標準 3 2 2 22 2 2 2" xfId="6807"/>
    <cellStyle name="標準 3 2 2 22 2 2 3" xfId="6808"/>
    <cellStyle name="標準 3 2 2 22 2 2 4" xfId="6809"/>
    <cellStyle name="標準 3 2 2 22 2 3" xfId="6810"/>
    <cellStyle name="標準 3 2 2 22 2 4" xfId="6811"/>
    <cellStyle name="標準 3 2 2 22 2 5" xfId="6812"/>
    <cellStyle name="標準 3 2 2 22 3" xfId="6813"/>
    <cellStyle name="標準 3 2 2 22 4" xfId="6814"/>
    <cellStyle name="標準 3 2 2 22 5" xfId="6815"/>
    <cellStyle name="標準 3 2 2 22 6" xfId="6816"/>
    <cellStyle name="標準 3 2 2 23" xfId="6817"/>
    <cellStyle name="標準 3 2 2 24" xfId="6818"/>
    <cellStyle name="標準 3 2 2 25" xfId="6819"/>
    <cellStyle name="標準 3 2 2 26" xfId="6820"/>
    <cellStyle name="標準 3 2 2 27" xfId="6821"/>
    <cellStyle name="標準 3 2 2 28" xfId="6822"/>
    <cellStyle name="標準 3 2 2 28 2" xfId="6823"/>
    <cellStyle name="標準 3 2 2 28 2 2" xfId="6824"/>
    <cellStyle name="標準 3 2 2 28 2 2 2" xfId="6825"/>
    <cellStyle name="標準 3 2 2 28 2 2 2 2" xfId="6826"/>
    <cellStyle name="標準 3 2 2 28 2 2 2 3" xfId="6827"/>
    <cellStyle name="標準 3 2 2 28 2 2 2 4" xfId="6828"/>
    <cellStyle name="標準 3 2 2 28 2 2 2 5" xfId="6829"/>
    <cellStyle name="標準 3 2 2 28 2 2 2 6" xfId="6830"/>
    <cellStyle name="標準 3 2 2 28 2 2 3" xfId="6831"/>
    <cellStyle name="標準 3 2 2 28 2 2 3 2" xfId="6832"/>
    <cellStyle name="標準 3 2 2 28 2 2 3 3" xfId="6833"/>
    <cellStyle name="標準 3 2 2 28 2 2 4" xfId="6834"/>
    <cellStyle name="標準 3 2 2 28 2 2 4 2" xfId="6835"/>
    <cellStyle name="標準 3 2 2 28 2 2 4 3" xfId="6836"/>
    <cellStyle name="標準 3 2 2 28 2 2 5" xfId="6837"/>
    <cellStyle name="標準 3 2 2 28 2 2 5 2" xfId="6838"/>
    <cellStyle name="標準 3 2 2 28 2 2 5 3" xfId="6839"/>
    <cellStyle name="標準 3 2 2 28 2 2 6" xfId="6840"/>
    <cellStyle name="標準 3 2 2 28 2 2 7" xfId="6841"/>
    <cellStyle name="標準 3 2 2 28 2 3" xfId="6842"/>
    <cellStyle name="標準 3 2 2 28 2 3 2" xfId="6843"/>
    <cellStyle name="標準 3 2 2 28 2 3 3" xfId="6844"/>
    <cellStyle name="標準 3 2 2 28 2 4" xfId="6845"/>
    <cellStyle name="標準 3 2 2 28 2 4 2" xfId="6846"/>
    <cellStyle name="標準 3 2 2 28 2 4 3" xfId="6847"/>
    <cellStyle name="標準 3 2 2 28 2 5" xfId="6848"/>
    <cellStyle name="標準 3 2 2 28 2 5 2" xfId="6849"/>
    <cellStyle name="標準 3 2 2 28 2 5 3" xfId="6850"/>
    <cellStyle name="標準 3 2 2 28 2 6" xfId="6851"/>
    <cellStyle name="標準 3 2 2 28 2 6 2" xfId="6852"/>
    <cellStyle name="標準 3 2 2 28 2 6 3" xfId="6853"/>
    <cellStyle name="標準 3 2 2 28 3" xfId="6854"/>
    <cellStyle name="標準 3 2 2 28 3 2" xfId="6855"/>
    <cellStyle name="標準 3 2 2 28 3 3" xfId="6856"/>
    <cellStyle name="標準 3 2 2 28 3 4" xfId="6857"/>
    <cellStyle name="標準 3 2 2 28 3 5" xfId="6858"/>
    <cellStyle name="標準 3 2 2 28 3 6" xfId="6859"/>
    <cellStyle name="標準 3 2 2 28 4" xfId="6860"/>
    <cellStyle name="標準 3 2 2 28 4 2" xfId="6861"/>
    <cellStyle name="標準 3 2 2 28 4 3" xfId="6862"/>
    <cellStyle name="標準 3 2 2 28 5" xfId="6863"/>
    <cellStyle name="標準 3 2 2 28 5 2" xfId="6864"/>
    <cellStyle name="標準 3 2 2 28 5 3" xfId="6865"/>
    <cellStyle name="標準 3 2 2 28 6" xfId="6866"/>
    <cellStyle name="標準 3 2 2 28 6 2" xfId="6867"/>
    <cellStyle name="標準 3 2 2 28 6 3" xfId="6868"/>
    <cellStyle name="標準 3 2 2 28 7" xfId="6869"/>
    <cellStyle name="標準 3 2 2 29" xfId="6870"/>
    <cellStyle name="標準 3 2 2 29 2" xfId="6871"/>
    <cellStyle name="標準 3 2 2 29 2 2" xfId="6872"/>
    <cellStyle name="標準 3 2 2 29 2 3" xfId="6873"/>
    <cellStyle name="標準 3 2 2 29 2 4" xfId="6874"/>
    <cellStyle name="標準 3 2 2 29 2 5" xfId="6875"/>
    <cellStyle name="標準 3 2 2 29 2 6" xfId="6876"/>
    <cellStyle name="標準 3 2 2 29 3" xfId="6877"/>
    <cellStyle name="標準 3 2 2 29 3 2" xfId="6878"/>
    <cellStyle name="標準 3 2 2 29 3 3" xfId="6879"/>
    <cellStyle name="標準 3 2 2 29 4" xfId="6880"/>
    <cellStyle name="標準 3 2 2 29 4 2" xfId="6881"/>
    <cellStyle name="標準 3 2 2 29 4 3" xfId="6882"/>
    <cellStyle name="標準 3 2 2 29 5" xfId="6883"/>
    <cellStyle name="標準 3 2 2 29 5 2" xfId="6884"/>
    <cellStyle name="標準 3 2 2 29 5 3" xfId="6885"/>
    <cellStyle name="標準 3 2 2 29 6" xfId="6886"/>
    <cellStyle name="標準 3 2 2 29 7" xfId="6887"/>
    <cellStyle name="標準 3 2 2 3" xfId="6888"/>
    <cellStyle name="標準 3 2 2 3 2" xfId="6889"/>
    <cellStyle name="標準 3 2 2 3 2 2" xfId="6890"/>
    <cellStyle name="標準 3 2 2 3 2 3" xfId="6891"/>
    <cellStyle name="標準 3 2 2 3 3" xfId="6892"/>
    <cellStyle name="標準 3 2 2 30" xfId="6893"/>
    <cellStyle name="標準 3 2 2 30 2" xfId="6894"/>
    <cellStyle name="標準 3 2 2 30 2 2" xfId="6895"/>
    <cellStyle name="標準 3 2 2 30 2 3" xfId="6896"/>
    <cellStyle name="標準 3 2 2 31" xfId="6897"/>
    <cellStyle name="標準 3 2 2 31 2" xfId="6898"/>
    <cellStyle name="標準 3 2 2 31 3" xfId="6899"/>
    <cellStyle name="標準 3 2 2 32" xfId="6900"/>
    <cellStyle name="標準 3 2 2 32 2" xfId="6901"/>
    <cellStyle name="標準 3 2 2 33" xfId="6902"/>
    <cellStyle name="標準 3 2 2 33 2" xfId="6903"/>
    <cellStyle name="標準 3 2 2 34" xfId="6904"/>
    <cellStyle name="標準 3 2 2 35" xfId="6905"/>
    <cellStyle name="標準 3 2 2 36" xfId="6906"/>
    <cellStyle name="標準 3 2 2 37" xfId="6907"/>
    <cellStyle name="標準 3 2 2 37 2" xfId="6908"/>
    <cellStyle name="標準 3 2 2 38" xfId="6909"/>
    <cellStyle name="標準 3 2 2 39" xfId="6910"/>
    <cellStyle name="標準 3 2 2 4" xfId="6911"/>
    <cellStyle name="標準 3 2 2 4 2" xfId="6912"/>
    <cellStyle name="標準 3 2 2 4 2 2" xfId="6913"/>
    <cellStyle name="標準 3 2 2 4 2 3" xfId="6914"/>
    <cellStyle name="標準 3 2 2 4 3" xfId="6915"/>
    <cellStyle name="標準 3 2 2 40" xfId="6916"/>
    <cellStyle name="標準 3 2 2 41" xfId="6917"/>
    <cellStyle name="標準 3 2 2 42" xfId="6918"/>
    <cellStyle name="標準 3 2 2 5" xfId="6919"/>
    <cellStyle name="標準 3 2 2 5 10" xfId="6920"/>
    <cellStyle name="標準 3 2 2 5 11" xfId="6921"/>
    <cellStyle name="標準 3 2 2 5 12" xfId="6922"/>
    <cellStyle name="標準 3 2 2 5 13" xfId="6923"/>
    <cellStyle name="標準 3 2 2 5 14" xfId="6924"/>
    <cellStyle name="標準 3 2 2 5 15" xfId="6925"/>
    <cellStyle name="標準 3 2 2 5 15 2" xfId="6926"/>
    <cellStyle name="標準 3 2 2 5 15 3" xfId="6927"/>
    <cellStyle name="標準 3 2 2 5 16" xfId="6928"/>
    <cellStyle name="標準 3 2 2 5 17" xfId="6929"/>
    <cellStyle name="標準 3 2 2 5 18" xfId="6930"/>
    <cellStyle name="標準 3 2 2 5 2" xfId="6931"/>
    <cellStyle name="標準 3 2 2 5 2 10" xfId="6932"/>
    <cellStyle name="標準 3 2 2 5 2 11" xfId="6933"/>
    <cellStyle name="標準 3 2 2 5 2 12" xfId="6934"/>
    <cellStyle name="標準 3 2 2 5 2 13" xfId="6935"/>
    <cellStyle name="標準 3 2 2 5 2 14" xfId="6936"/>
    <cellStyle name="標準 3 2 2 5 2 15" xfId="6937"/>
    <cellStyle name="標準 3 2 2 5 2 15 2" xfId="6938"/>
    <cellStyle name="標準 3 2 2 5 2 15 3" xfId="6939"/>
    <cellStyle name="標準 3 2 2 5 2 16" xfId="6940"/>
    <cellStyle name="標準 3 2 2 5 2 17" xfId="6941"/>
    <cellStyle name="標準 3 2 2 5 2 18" xfId="6942"/>
    <cellStyle name="標準 3 2 2 5 2 2" xfId="6943"/>
    <cellStyle name="標準 3 2 2 5 2 2 2" xfId="6944"/>
    <cellStyle name="標準 3 2 2 5 2 2 2 2" xfId="6945"/>
    <cellStyle name="標準 3 2 2 5 2 2 2 2 2" xfId="6946"/>
    <cellStyle name="標準 3 2 2 5 2 2 2 2 2 2" xfId="6947"/>
    <cellStyle name="標準 3 2 2 5 2 2 2 2 2 3" xfId="6948"/>
    <cellStyle name="標準 3 2 2 5 2 2 2 2 2 4" xfId="6949"/>
    <cellStyle name="標準 3 2 2 5 2 2 2 2 3" xfId="6950"/>
    <cellStyle name="標準 3 2 2 5 2 2 2 2 4" xfId="6951"/>
    <cellStyle name="標準 3 2 2 5 2 2 2 2 5" xfId="6952"/>
    <cellStyle name="標準 3 2 2 5 2 2 2 3" xfId="6953"/>
    <cellStyle name="標準 3 2 2 5 2 2 2 4" xfId="6954"/>
    <cellStyle name="標準 3 2 2 5 2 2 2 5" xfId="6955"/>
    <cellStyle name="標準 3 2 2 5 2 2 2 6" xfId="6956"/>
    <cellStyle name="標準 3 2 2 5 2 2 3" xfId="6957"/>
    <cellStyle name="標準 3 2 2 5 2 2 4" xfId="6958"/>
    <cellStyle name="標準 3 2 2 5 2 2 5" xfId="6959"/>
    <cellStyle name="標準 3 2 2 5 2 2 6" xfId="6960"/>
    <cellStyle name="標準 3 2 2 5 2 2 6 2" xfId="6961"/>
    <cellStyle name="標準 3 2 2 5 2 2 6 3" xfId="6962"/>
    <cellStyle name="標準 3 2 2 5 2 2 7" xfId="6963"/>
    <cellStyle name="標準 3 2 2 5 2 2 8" xfId="6964"/>
    <cellStyle name="標準 3 2 2 5 2 2 9" xfId="6965"/>
    <cellStyle name="標準 3 2 2 5 2 3" xfId="6966"/>
    <cellStyle name="標準 3 2 2 5 2 4" xfId="6967"/>
    <cellStyle name="標準 3 2 2 5 2 5" xfId="6968"/>
    <cellStyle name="標準 3 2 2 5 2 6" xfId="6969"/>
    <cellStyle name="標準 3 2 2 5 2 7" xfId="6970"/>
    <cellStyle name="標準 3 2 2 5 2 8" xfId="6971"/>
    <cellStyle name="標準 3 2 2 5 2 9" xfId="6972"/>
    <cellStyle name="標準 3 2 2 5 2 9 2" xfId="6973"/>
    <cellStyle name="標準 3 2 2 5 3" xfId="6974"/>
    <cellStyle name="標準 3 2 2 5 3 2" xfId="6975"/>
    <cellStyle name="標準 3 2 2 5 3 2 2" xfId="6976"/>
    <cellStyle name="標準 3 2 2 5 3 2 2 2" xfId="6977"/>
    <cellStyle name="標準 3 2 2 5 3 2 2 2 2" xfId="6978"/>
    <cellStyle name="標準 3 2 2 5 3 2 2 2 3" xfId="6979"/>
    <cellStyle name="標準 3 2 2 5 3 2 2 2 4" xfId="6980"/>
    <cellStyle name="標準 3 2 2 5 3 2 2 3" xfId="6981"/>
    <cellStyle name="標準 3 2 2 5 3 2 2 4" xfId="6982"/>
    <cellStyle name="標準 3 2 2 5 3 2 2 5" xfId="6983"/>
    <cellStyle name="標準 3 2 2 5 3 2 3" xfId="6984"/>
    <cellStyle name="標準 3 2 2 5 3 2 4" xfId="6985"/>
    <cellStyle name="標準 3 2 2 5 3 2 5" xfId="6986"/>
    <cellStyle name="標準 3 2 2 5 3 2 6" xfId="6987"/>
    <cellStyle name="標準 3 2 2 5 3 2 7" xfId="6988"/>
    <cellStyle name="標準 3 2 2 5 3 3" xfId="6989"/>
    <cellStyle name="標準 3 2 2 5 3 4" xfId="6990"/>
    <cellStyle name="標準 3 2 2 5 3 5" xfId="6991"/>
    <cellStyle name="標準 3 2 2 5 3 6" xfId="6992"/>
    <cellStyle name="標準 3 2 2 5 3 6 2" xfId="6993"/>
    <cellStyle name="標準 3 2 2 5 3 6 3" xfId="6994"/>
    <cellStyle name="標準 3 2 2 5 3 7" xfId="6995"/>
    <cellStyle name="標準 3 2 2 5 3 8" xfId="6996"/>
    <cellStyle name="標準 3 2 2 5 3 9" xfId="6997"/>
    <cellStyle name="標準 3 2 2 5 4" xfId="6998"/>
    <cellStyle name="標準 3 2 2 5 5" xfId="6999"/>
    <cellStyle name="標準 3 2 2 5 6" xfId="7000"/>
    <cellStyle name="標準 3 2 2 5 7" xfId="7001"/>
    <cellStyle name="標準 3 2 2 5 8" xfId="7002"/>
    <cellStyle name="標準 3 2 2 5 8 2" xfId="7003"/>
    <cellStyle name="標準 3 2 2 5 8 2 2" xfId="7004"/>
    <cellStyle name="標準 3 2 2 5 8 2 2 2" xfId="7005"/>
    <cellStyle name="標準 3 2 2 5 8 2 2 3" xfId="7006"/>
    <cellStyle name="標準 3 2 2 5 8 2 2 4" xfId="7007"/>
    <cellStyle name="標準 3 2 2 5 8 2 3" xfId="7008"/>
    <cellStyle name="標準 3 2 2 5 8 2 4" xfId="7009"/>
    <cellStyle name="標準 3 2 2 5 8 2 5" xfId="7010"/>
    <cellStyle name="標準 3 2 2 5 8 3" xfId="7011"/>
    <cellStyle name="標準 3 2 2 5 8 4" xfId="7012"/>
    <cellStyle name="標準 3 2 2 5 8 5" xfId="7013"/>
    <cellStyle name="標準 3 2 2 5 8 6" xfId="7014"/>
    <cellStyle name="標準 3 2 2 5 9" xfId="7015"/>
    <cellStyle name="標準 3 2 2 5 9 2" xfId="7016"/>
    <cellStyle name="標準 3 2 2 6" xfId="7017"/>
    <cellStyle name="標準 3 2 2 6 2" xfId="7018"/>
    <cellStyle name="標準 3 2 2 6 2 2" xfId="7019"/>
    <cellStyle name="標準 3 2 2 6 2 3" xfId="7020"/>
    <cellStyle name="標準 3 2 2 6 3" xfId="7021"/>
    <cellStyle name="標準 3 2 2 7" xfId="7022"/>
    <cellStyle name="標準 3 2 2 7 2" xfId="7023"/>
    <cellStyle name="標準 3 2 2 7 2 2" xfId="7024"/>
    <cellStyle name="標準 3 2 2 7 2 3" xfId="7025"/>
    <cellStyle name="標準 3 2 2 7 3" xfId="7026"/>
    <cellStyle name="標準 3 2 2 8" xfId="7027"/>
    <cellStyle name="標準 3 2 2 8 2" xfId="7028"/>
    <cellStyle name="標準 3 2 2 8 2 2" xfId="7029"/>
    <cellStyle name="標準 3 2 2 8 2 2 2" xfId="7030"/>
    <cellStyle name="標準 3 2 2 8 2 3" xfId="7031"/>
    <cellStyle name="標準 3 2 2 8 2 3 2" xfId="7032"/>
    <cellStyle name="標準 3 2 2 8 3" xfId="7033"/>
    <cellStyle name="標準 3 2 2 8 3 2" xfId="7034"/>
    <cellStyle name="標準 3 2 2 8 3 3" xfId="7035"/>
    <cellStyle name="標準 3 2 2 8 4" xfId="7036"/>
    <cellStyle name="標準 3 2 2 9" xfId="7037"/>
    <cellStyle name="標準 3 2 2 9 10" xfId="7038"/>
    <cellStyle name="標準 3 2 2 9 11" xfId="7039"/>
    <cellStyle name="標準 3 2 2 9 2" xfId="7040"/>
    <cellStyle name="標準 3 2 2 9 2 2" xfId="7041"/>
    <cellStyle name="標準 3 2 2 9 2 2 2" xfId="7042"/>
    <cellStyle name="標準 3 2 2 9 2 3" xfId="7043"/>
    <cellStyle name="標準 3 2 2 9 2 4" xfId="7044"/>
    <cellStyle name="標準 3 2 2 9 2 5" xfId="7045"/>
    <cellStyle name="標準 3 2 2 9 2 6" xfId="7046"/>
    <cellStyle name="標準 3 2 2 9 2 7" xfId="7047"/>
    <cellStyle name="標準 3 2 2 9 2 8" xfId="7048"/>
    <cellStyle name="標準 3 2 2 9 3" xfId="7049"/>
    <cellStyle name="標準 3 2 2 9 3 2" xfId="7050"/>
    <cellStyle name="標準 3 2 2 9 3 2 2" xfId="7051"/>
    <cellStyle name="標準 3 2 2 9 3 2 3" xfId="7052"/>
    <cellStyle name="標準 3 2 2 9 3 3" xfId="7053"/>
    <cellStyle name="標準 3 2 2 9 3 3 2" xfId="7054"/>
    <cellStyle name="標準 3 2 2 9 3 4" xfId="7055"/>
    <cellStyle name="標準 3 2 2 9 4" xfId="7056"/>
    <cellStyle name="標準 3 2 2 9 4 2" xfId="7057"/>
    <cellStyle name="標準 3 2 2 9 4 2 2" xfId="7058"/>
    <cellStyle name="標準 3 2 2 9 4 2 3" xfId="7059"/>
    <cellStyle name="標準 3 2 2 9 4 3" xfId="7060"/>
    <cellStyle name="標準 3 2 2 9 5" xfId="7061"/>
    <cellStyle name="標準 3 2 2 9 5 2" xfId="7062"/>
    <cellStyle name="標準 3 2 2 9 5 2 2" xfId="7063"/>
    <cellStyle name="標準 3 2 2 9 5 2 2 2" xfId="7064"/>
    <cellStyle name="標準 3 2 2 9 5 2 2 3" xfId="7065"/>
    <cellStyle name="標準 3 2 2 9 5 2 2 4" xfId="7066"/>
    <cellStyle name="標準 3 2 2 9 5 2 3" xfId="7067"/>
    <cellStyle name="標準 3 2 2 9 5 2 4" xfId="7068"/>
    <cellStyle name="標準 3 2 2 9 5 2 5" xfId="7069"/>
    <cellStyle name="標準 3 2 2 9 5 3" xfId="7070"/>
    <cellStyle name="標準 3 2 2 9 5 4" xfId="7071"/>
    <cellStyle name="標準 3 2 2 9 5 5" xfId="7072"/>
    <cellStyle name="標準 3 2 2 9 5 6" xfId="7073"/>
    <cellStyle name="標準 3 2 2 9 6" xfId="7074"/>
    <cellStyle name="標準 3 2 2 9 7" xfId="7075"/>
    <cellStyle name="標準 3 2 2 9 8" xfId="7076"/>
    <cellStyle name="標準 3 2 2 9 9" xfId="7077"/>
    <cellStyle name="標準 3 2 20" xfId="7078"/>
    <cellStyle name="標準 3 2 20 2" xfId="7079"/>
    <cellStyle name="標準 3 2 21" xfId="7080"/>
    <cellStyle name="標準 3 2 21 2" xfId="7081"/>
    <cellStyle name="標準 3 2 21 2 2" xfId="7082"/>
    <cellStyle name="標準 3 2 21 2 2 2" xfId="7083"/>
    <cellStyle name="標準 3 2 21 2 2 3" xfId="7084"/>
    <cellStyle name="標準 3 2 21 2 2 4" xfId="7085"/>
    <cellStyle name="標準 3 2 21 2 3" xfId="7086"/>
    <cellStyle name="標準 3 2 21 2 4" xfId="7087"/>
    <cellStyle name="標準 3 2 21 2 5" xfId="7088"/>
    <cellStyle name="標準 3 2 21 3" xfId="7089"/>
    <cellStyle name="標準 3 2 21 4" xfId="7090"/>
    <cellStyle name="標準 3 2 21 5" xfId="7091"/>
    <cellStyle name="標準 3 2 21 6" xfId="7092"/>
    <cellStyle name="標準 3 2 22" xfId="7093"/>
    <cellStyle name="標準 3 2 22 2" xfId="7094"/>
    <cellStyle name="標準 3 2 22 2 2" xfId="7095"/>
    <cellStyle name="標準 3 2 22 2 2 2" xfId="7096"/>
    <cellStyle name="標準 3 2 22 2 2 3" xfId="7097"/>
    <cellStyle name="標準 3 2 22 2 2 4" xfId="7098"/>
    <cellStyle name="標準 3 2 22 2 3" xfId="7099"/>
    <cellStyle name="標準 3 2 22 2 4" xfId="7100"/>
    <cellStyle name="標準 3 2 22 2 5" xfId="7101"/>
    <cellStyle name="標準 3 2 22 3" xfId="7102"/>
    <cellStyle name="標準 3 2 22 4" xfId="7103"/>
    <cellStyle name="標準 3 2 22 5" xfId="7104"/>
    <cellStyle name="標準 3 2 22 6" xfId="7105"/>
    <cellStyle name="標準 3 2 23" xfId="7106"/>
    <cellStyle name="標準 3 2 23 2" xfId="7107"/>
    <cellStyle name="標準 3 2 23 2 2" xfId="7108"/>
    <cellStyle name="標準 3 2 23 2 2 2" xfId="7109"/>
    <cellStyle name="標準 3 2 23 2 2 3" xfId="7110"/>
    <cellStyle name="標準 3 2 23 2 2 4" xfId="7111"/>
    <cellStyle name="標準 3 2 23 2 3" xfId="7112"/>
    <cellStyle name="標準 3 2 23 2 4" xfId="7113"/>
    <cellStyle name="標準 3 2 23 2 5" xfId="7114"/>
    <cellStyle name="標準 3 2 23 3" xfId="7115"/>
    <cellStyle name="標準 3 2 23 4" xfId="7116"/>
    <cellStyle name="標準 3 2 23 5" xfId="7117"/>
    <cellStyle name="標準 3 2 23 6" xfId="7118"/>
    <cellStyle name="標準 3 2 24" xfId="7119"/>
    <cellStyle name="標準 3 2 25" xfId="7120"/>
    <cellStyle name="標準 3 2 26" xfId="7121"/>
    <cellStyle name="標準 3 2 27" xfId="7122"/>
    <cellStyle name="標準 3 2 28" xfId="7123"/>
    <cellStyle name="標準 3 2 28 2" xfId="7124"/>
    <cellStyle name="標準 3 2 29" xfId="7125"/>
    <cellStyle name="標準 3 2 29 2" xfId="7126"/>
    <cellStyle name="標準 3 2 29 2 2" xfId="7127"/>
    <cellStyle name="標準 3 2 29 2 2 2" xfId="7128"/>
    <cellStyle name="標準 3 2 29 2 2 2 2" xfId="7129"/>
    <cellStyle name="標準 3 2 29 2 2 2 3" xfId="7130"/>
    <cellStyle name="標準 3 2 29 2 2 2 4" xfId="7131"/>
    <cellStyle name="標準 3 2 29 2 2 2 5" xfId="7132"/>
    <cellStyle name="標準 3 2 29 2 2 2 6" xfId="7133"/>
    <cellStyle name="標準 3 2 29 2 2 3" xfId="7134"/>
    <cellStyle name="標準 3 2 29 2 2 3 2" xfId="7135"/>
    <cellStyle name="標準 3 2 29 2 2 3 3" xfId="7136"/>
    <cellStyle name="標準 3 2 29 2 2 4" xfId="7137"/>
    <cellStyle name="標準 3 2 29 2 2 4 2" xfId="7138"/>
    <cellStyle name="標準 3 2 29 2 2 4 3" xfId="7139"/>
    <cellStyle name="標準 3 2 29 2 2 5" xfId="7140"/>
    <cellStyle name="標準 3 2 29 2 2 5 2" xfId="7141"/>
    <cellStyle name="標準 3 2 29 2 2 5 3" xfId="7142"/>
    <cellStyle name="標準 3 2 29 2 2 6" xfId="7143"/>
    <cellStyle name="標準 3 2 29 2 2 7" xfId="7144"/>
    <cellStyle name="標準 3 2 29 2 3" xfId="7145"/>
    <cellStyle name="標準 3 2 29 2 3 2" xfId="7146"/>
    <cellStyle name="標準 3 2 29 2 3 3" xfId="7147"/>
    <cellStyle name="標準 3 2 29 2 4" xfId="7148"/>
    <cellStyle name="標準 3 2 29 2 4 2" xfId="7149"/>
    <cellStyle name="標準 3 2 29 2 4 3" xfId="7150"/>
    <cellStyle name="標準 3 2 29 2 5" xfId="7151"/>
    <cellStyle name="標準 3 2 29 2 5 2" xfId="7152"/>
    <cellStyle name="標準 3 2 29 2 5 3" xfId="7153"/>
    <cellStyle name="標準 3 2 29 2 6" xfId="7154"/>
    <cellStyle name="標準 3 2 29 2 6 2" xfId="7155"/>
    <cellStyle name="標準 3 2 29 2 6 3" xfId="7156"/>
    <cellStyle name="標準 3 2 29 3" xfId="7157"/>
    <cellStyle name="標準 3 2 29 3 2" xfId="7158"/>
    <cellStyle name="標準 3 2 29 3 3" xfId="7159"/>
    <cellStyle name="標準 3 2 29 3 4" xfId="7160"/>
    <cellStyle name="標準 3 2 29 3 5" xfId="7161"/>
    <cellStyle name="標準 3 2 29 3 6" xfId="7162"/>
    <cellStyle name="標準 3 2 29 4" xfId="7163"/>
    <cellStyle name="標準 3 2 29 4 2" xfId="7164"/>
    <cellStyle name="標準 3 2 29 4 3" xfId="7165"/>
    <cellStyle name="標準 3 2 29 5" xfId="7166"/>
    <cellStyle name="標準 3 2 29 5 2" xfId="7167"/>
    <cellStyle name="標準 3 2 29 5 3" xfId="7168"/>
    <cellStyle name="標準 3 2 29 6" xfId="7169"/>
    <cellStyle name="標準 3 2 29 6 2" xfId="7170"/>
    <cellStyle name="標準 3 2 29 6 3" xfId="7171"/>
    <cellStyle name="標準 3 2 29 7" xfId="7172"/>
    <cellStyle name="標準 3 2 29 8" xfId="7173"/>
    <cellStyle name="標準 3 2 3" xfId="7174"/>
    <cellStyle name="標準 3 2 3 2" xfId="7175"/>
    <cellStyle name="標準 3 2 3 2 2" xfId="7176"/>
    <cellStyle name="標準 3 2 3 2 2 2" xfId="7177"/>
    <cellStyle name="標準 3 2 3 2 2 3" xfId="7178"/>
    <cellStyle name="標準 3 2 3 2 3" xfId="7179"/>
    <cellStyle name="標準 3 2 3 2 3 2" xfId="7180"/>
    <cellStyle name="標準 3 2 3 2 4" xfId="7181"/>
    <cellStyle name="標準 3 2 3 2 5" xfId="7182"/>
    <cellStyle name="標準 3 2 3 3" xfId="7183"/>
    <cellStyle name="標準 3 2 3 3 2" xfId="7184"/>
    <cellStyle name="標準 3 2 3 4" xfId="7185"/>
    <cellStyle name="標準 3 2 3 4 2" xfId="7186"/>
    <cellStyle name="標準 3 2 3 5" xfId="7187"/>
    <cellStyle name="標準 3 2 3 5 2" xfId="7188"/>
    <cellStyle name="標準 3 2 3 6" xfId="7189"/>
    <cellStyle name="標準 3 2 30" xfId="7190"/>
    <cellStyle name="標準 3 2 30 2" xfId="7191"/>
    <cellStyle name="標準 3 2 30 2 2" xfId="7192"/>
    <cellStyle name="標準 3 2 30 2 3" xfId="7193"/>
    <cellStyle name="標準 3 2 30 2 4" xfId="7194"/>
    <cellStyle name="標準 3 2 30 2 5" xfId="7195"/>
    <cellStyle name="標準 3 2 30 2 6" xfId="7196"/>
    <cellStyle name="標準 3 2 30 3" xfId="7197"/>
    <cellStyle name="標準 3 2 30 3 2" xfId="7198"/>
    <cellStyle name="標準 3 2 30 3 3" xfId="7199"/>
    <cellStyle name="標準 3 2 30 4" xfId="7200"/>
    <cellStyle name="標準 3 2 30 4 2" xfId="7201"/>
    <cellStyle name="標準 3 2 30 4 3" xfId="7202"/>
    <cellStyle name="標準 3 2 30 5" xfId="7203"/>
    <cellStyle name="標準 3 2 30 5 2" xfId="7204"/>
    <cellStyle name="標準 3 2 30 5 3" xfId="7205"/>
    <cellStyle name="標準 3 2 30 6" xfId="7206"/>
    <cellStyle name="標準 3 2 30 7" xfId="7207"/>
    <cellStyle name="標準 3 2 30 7 2" xfId="7208"/>
    <cellStyle name="標準 3 2 30 8" xfId="7209"/>
    <cellStyle name="標準 3 2 31" xfId="7210"/>
    <cellStyle name="標準 3 2 31 2" xfId="7211"/>
    <cellStyle name="標準 3 2 31 2 2" xfId="7212"/>
    <cellStyle name="標準 3 2 31 2 3" xfId="7213"/>
    <cellStyle name="標準 3 2 31 3" xfId="7214"/>
    <cellStyle name="標準 3 2 32" xfId="7215"/>
    <cellStyle name="標準 3 2 32 2" xfId="7216"/>
    <cellStyle name="標準 3 2 32 2 2" xfId="7217"/>
    <cellStyle name="標準 3 2 32 2 3" xfId="7218"/>
    <cellStyle name="標準 3 2 32 3" xfId="7219"/>
    <cellStyle name="標準 3 2 33" xfId="7220"/>
    <cellStyle name="標準 3 2 33 2" xfId="7221"/>
    <cellStyle name="標準 3 2 33 2 2" xfId="7222"/>
    <cellStyle name="標準 3 2 33 2 3" xfId="7223"/>
    <cellStyle name="標準 3 2 34" xfId="7224"/>
    <cellStyle name="標準 3 2 34 2" xfId="7225"/>
    <cellStyle name="標準 3 2 34 3" xfId="7226"/>
    <cellStyle name="標準 3 2 35" xfId="7227"/>
    <cellStyle name="標準 3 2 36" xfId="7228"/>
    <cellStyle name="標準 3 2 37" xfId="7229"/>
    <cellStyle name="標準 3 2 38" xfId="7230"/>
    <cellStyle name="標準 3 2 38 2" xfId="7231"/>
    <cellStyle name="標準 3 2 39" xfId="7232"/>
    <cellStyle name="標準 3 2 4" xfId="7233"/>
    <cellStyle name="標準 3 2 4 10" xfId="7234"/>
    <cellStyle name="標準 3 2 4 10 2" xfId="7235"/>
    <cellStyle name="標準 3 2 4 11" xfId="7236"/>
    <cellStyle name="標準 3 2 4 11 2" xfId="7237"/>
    <cellStyle name="標準 3 2 4 12" xfId="7238"/>
    <cellStyle name="標準 3 2 4 12 2" xfId="7239"/>
    <cellStyle name="標準 3 2 4 12 3" xfId="7240"/>
    <cellStyle name="標準 3 2 4 12 4" xfId="7241"/>
    <cellStyle name="標準 3 2 4 13" xfId="7242"/>
    <cellStyle name="標準 3 2 4 13 2" xfId="7243"/>
    <cellStyle name="標準 3 2 4 14" xfId="7244"/>
    <cellStyle name="標準 3 2 4 14 2" xfId="7245"/>
    <cellStyle name="標準 3 2 4 15" xfId="7246"/>
    <cellStyle name="標準 3 2 4 15 2" xfId="7247"/>
    <cellStyle name="標準 3 2 4 16" xfId="7248"/>
    <cellStyle name="標準 3 2 4 17" xfId="7249"/>
    <cellStyle name="標準 3 2 4 2" xfId="7250"/>
    <cellStyle name="標準 3 2 4 2 10" xfId="7251"/>
    <cellStyle name="標準 3 2 4 2 11" xfId="7252"/>
    <cellStyle name="標準 3 2 4 2 12" xfId="7253"/>
    <cellStyle name="標準 3 2 4 2 13" xfId="7254"/>
    <cellStyle name="標準 3 2 4 2 14" xfId="7255"/>
    <cellStyle name="標準 3 2 4 2 15" xfId="7256"/>
    <cellStyle name="標準 3 2 4 2 2" xfId="7257"/>
    <cellStyle name="標準 3 2 4 2 2 2" xfId="7258"/>
    <cellStyle name="標準 3 2 4 2 2 2 2" xfId="7259"/>
    <cellStyle name="標準 3 2 4 2 2 2 2 2" xfId="7260"/>
    <cellStyle name="標準 3 2 4 2 2 2 2 3" xfId="7261"/>
    <cellStyle name="標準 3 2 4 2 2 2 3" xfId="7262"/>
    <cellStyle name="標準 3 2 4 2 2 3" xfId="7263"/>
    <cellStyle name="標準 3 2 4 2 2 4" xfId="7264"/>
    <cellStyle name="標準 3 2 4 2 3" xfId="7265"/>
    <cellStyle name="標準 3 2 4 2 3 2" xfId="7266"/>
    <cellStyle name="標準 3 2 4 2 3 3" xfId="7267"/>
    <cellStyle name="標準 3 2 4 2 4" xfId="7268"/>
    <cellStyle name="標準 3 2 4 2 5" xfId="7269"/>
    <cellStyle name="標準 3 2 4 2 6" xfId="7270"/>
    <cellStyle name="標準 3 2 4 2 7" xfId="7271"/>
    <cellStyle name="標準 3 2 4 2 8" xfId="7272"/>
    <cellStyle name="標準 3 2 4 2 9" xfId="7273"/>
    <cellStyle name="標準 3 2 4 3" xfId="7274"/>
    <cellStyle name="標準 3 2 4 3 2" xfId="7275"/>
    <cellStyle name="標準 3 2 4 3 2 2" xfId="7276"/>
    <cellStyle name="標準 3 2 4 3 2 2 2" xfId="7277"/>
    <cellStyle name="標準 3 2 4 3 2 2 3" xfId="7278"/>
    <cellStyle name="標準 3 2 4 3 2 2 4" xfId="7279"/>
    <cellStyle name="標準 3 2 4 3 2 3" xfId="7280"/>
    <cellStyle name="標準 3 2 4 3 2 4" xfId="7281"/>
    <cellStyle name="標準 3 2 4 3 2 5" xfId="7282"/>
    <cellStyle name="標準 3 2 4 3 2 6" xfId="7283"/>
    <cellStyle name="標準 3 2 4 3 2 7" xfId="7284"/>
    <cellStyle name="標準 3 2 4 3 3" xfId="7285"/>
    <cellStyle name="標準 3 2 4 3 3 2" xfId="7286"/>
    <cellStyle name="標準 3 2 4 3 4" xfId="7287"/>
    <cellStyle name="標準 3 2 4 3 5" xfId="7288"/>
    <cellStyle name="標準 3 2 4 3 6" xfId="7289"/>
    <cellStyle name="標準 3 2 4 3 7" xfId="7290"/>
    <cellStyle name="標準 3 2 4 4" xfId="7291"/>
    <cellStyle name="標準 3 2 4 4 2" xfId="7292"/>
    <cellStyle name="標準 3 2 4 4 2 2" xfId="7293"/>
    <cellStyle name="標準 3 2 4 4 2 2 2" xfId="7294"/>
    <cellStyle name="標準 3 2 4 4 2 2 3" xfId="7295"/>
    <cellStyle name="標準 3 2 4 4 2 2 4" xfId="7296"/>
    <cellStyle name="標準 3 2 4 4 2 3" xfId="7297"/>
    <cellStyle name="標準 3 2 4 4 2 4" xfId="7298"/>
    <cellStyle name="標準 3 2 4 4 2 5" xfId="7299"/>
    <cellStyle name="標準 3 2 4 4 2 6" xfId="7300"/>
    <cellStyle name="標準 3 2 4 4 3" xfId="7301"/>
    <cellStyle name="標準 3 2 4 4 4" xfId="7302"/>
    <cellStyle name="標準 3 2 4 4 5" xfId="7303"/>
    <cellStyle name="標準 3 2 4 4 6" xfId="7304"/>
    <cellStyle name="標準 3 2 4 5" xfId="7305"/>
    <cellStyle name="標準 3 2 4 5 2" xfId="7306"/>
    <cellStyle name="標準 3 2 4 5 2 2" xfId="7307"/>
    <cellStyle name="標準 3 2 4 5 2 2 2" xfId="7308"/>
    <cellStyle name="標準 3 2 4 5 2 2 3" xfId="7309"/>
    <cellStyle name="標準 3 2 4 5 2 2 4" xfId="7310"/>
    <cellStyle name="標準 3 2 4 5 2 3" xfId="7311"/>
    <cellStyle name="標準 3 2 4 5 2 4" xfId="7312"/>
    <cellStyle name="標準 3 2 4 5 2 5" xfId="7313"/>
    <cellStyle name="標準 3 2 4 5 3" xfId="7314"/>
    <cellStyle name="標準 3 2 4 5 4" xfId="7315"/>
    <cellStyle name="標準 3 2 4 5 5" xfId="7316"/>
    <cellStyle name="標準 3 2 4 5 6" xfId="7317"/>
    <cellStyle name="標準 3 2 4 6" xfId="7318"/>
    <cellStyle name="標準 3 2 4 6 2" xfId="7319"/>
    <cellStyle name="標準 3 2 4 6 2 2" xfId="7320"/>
    <cellStyle name="標準 3 2 4 6 2 2 2" xfId="7321"/>
    <cellStyle name="標準 3 2 4 6 2 2 3" xfId="7322"/>
    <cellStyle name="標準 3 2 4 6 2 2 4" xfId="7323"/>
    <cellStyle name="標準 3 2 4 6 2 3" xfId="7324"/>
    <cellStyle name="標準 3 2 4 6 2 4" xfId="7325"/>
    <cellStyle name="標準 3 2 4 6 2 5" xfId="7326"/>
    <cellStyle name="標準 3 2 4 6 3" xfId="7327"/>
    <cellStyle name="標準 3 2 4 6 4" xfId="7328"/>
    <cellStyle name="標準 3 2 4 6 5" xfId="7329"/>
    <cellStyle name="標準 3 2 4 6 6" xfId="7330"/>
    <cellStyle name="標準 3 2 4 7" xfId="7331"/>
    <cellStyle name="標準 3 2 4 7 2" xfId="7332"/>
    <cellStyle name="標準 3 2 4 7 2 2" xfId="7333"/>
    <cellStyle name="標準 3 2 4 7 2 2 2" xfId="7334"/>
    <cellStyle name="標準 3 2 4 7 2 2 3" xfId="7335"/>
    <cellStyle name="標準 3 2 4 7 2 2 4" xfId="7336"/>
    <cellStyle name="標準 3 2 4 7 2 3" xfId="7337"/>
    <cellStyle name="標準 3 2 4 7 2 4" xfId="7338"/>
    <cellStyle name="標準 3 2 4 7 2 5" xfId="7339"/>
    <cellStyle name="標準 3 2 4 7 3" xfId="7340"/>
    <cellStyle name="標準 3 2 4 7 4" xfId="7341"/>
    <cellStyle name="標準 3 2 4 7 5" xfId="7342"/>
    <cellStyle name="標準 3 2 4 7 6" xfId="7343"/>
    <cellStyle name="標準 3 2 4 7 7" xfId="7344"/>
    <cellStyle name="標準 3 2 4 8" xfId="7345"/>
    <cellStyle name="標準 3 2 4 8 2" xfId="7346"/>
    <cellStyle name="標準 3 2 4 8 2 2" xfId="7347"/>
    <cellStyle name="標準 3 2 4 8 2 2 2" xfId="7348"/>
    <cellStyle name="標準 3 2 4 8 2 2 3" xfId="7349"/>
    <cellStyle name="標準 3 2 4 8 2 2 4" xfId="7350"/>
    <cellStyle name="標準 3 2 4 8 2 3" xfId="7351"/>
    <cellStyle name="標準 3 2 4 8 2 4" xfId="7352"/>
    <cellStyle name="標準 3 2 4 8 2 5" xfId="7353"/>
    <cellStyle name="標準 3 2 4 8 3" xfId="7354"/>
    <cellStyle name="標準 3 2 4 8 4" xfId="7355"/>
    <cellStyle name="標準 3 2 4 8 5" xfId="7356"/>
    <cellStyle name="標準 3 2 4 8 6" xfId="7357"/>
    <cellStyle name="標準 3 2 4 8 7" xfId="7358"/>
    <cellStyle name="標準 3 2 4 9" xfId="7359"/>
    <cellStyle name="標準 3 2 4 9 2" xfId="7360"/>
    <cellStyle name="標準 3 2 4 9 2 2" xfId="7361"/>
    <cellStyle name="標準 3 2 4 9 2 2 2" xfId="7362"/>
    <cellStyle name="標準 3 2 4 9 2 2 3" xfId="7363"/>
    <cellStyle name="標準 3 2 4 9 2 2 4" xfId="7364"/>
    <cellStyle name="標準 3 2 4 9 2 3" xfId="7365"/>
    <cellStyle name="標準 3 2 4 9 2 4" xfId="7366"/>
    <cellStyle name="標準 3 2 4 9 2 5" xfId="7367"/>
    <cellStyle name="標準 3 2 4 9 3" xfId="7368"/>
    <cellStyle name="標準 3 2 4 9 4" xfId="7369"/>
    <cellStyle name="標準 3 2 4 9 5" xfId="7370"/>
    <cellStyle name="標準 3 2 4 9 6" xfId="7371"/>
    <cellStyle name="標準 3 2 40" xfId="7372"/>
    <cellStyle name="標準 3 2 41" xfId="7373"/>
    <cellStyle name="標準 3 2 42" xfId="7374"/>
    <cellStyle name="標準 3 2 43" xfId="7375"/>
    <cellStyle name="標準 3 2 5" xfId="7376"/>
    <cellStyle name="標準 3 2 5 2" xfId="7377"/>
    <cellStyle name="標準 3 2 5 2 2" xfId="7378"/>
    <cellStyle name="標準 3 2 5 2 2 2" xfId="7379"/>
    <cellStyle name="標準 3 2 5 2 3" xfId="7380"/>
    <cellStyle name="標準 3 2 5 2 3 2" xfId="7381"/>
    <cellStyle name="標準 3 2 5 2 3 3" xfId="7382"/>
    <cellStyle name="標準 3 2 5 2 4" xfId="7383"/>
    <cellStyle name="標準 3 2 5 2 5" xfId="7384"/>
    <cellStyle name="標準 3 2 5 3" xfId="7385"/>
    <cellStyle name="標準 3 2 5 3 2" xfId="7386"/>
    <cellStyle name="標準 3 2 5 3 3" xfId="7387"/>
    <cellStyle name="標準 3 2 5 4" xfId="7388"/>
    <cellStyle name="標準 3 2 5 4 2" xfId="7389"/>
    <cellStyle name="標準 3 2 5 4 3" xfId="7390"/>
    <cellStyle name="標準 3 2 5 5" xfId="7391"/>
    <cellStyle name="標準 3 2 5 6" xfId="7392"/>
    <cellStyle name="標準 3 2 5 7" xfId="7393"/>
    <cellStyle name="標準 3 2 5 8" xfId="7394"/>
    <cellStyle name="標準 3 2 6" xfId="7395"/>
    <cellStyle name="標準 3 2 6 10" xfId="7396"/>
    <cellStyle name="標準 3 2 6 10 2" xfId="7397"/>
    <cellStyle name="標準 3 2 6 11" xfId="7398"/>
    <cellStyle name="標準 3 2 6 11 2" xfId="7399"/>
    <cellStyle name="標準 3 2 6 12" xfId="7400"/>
    <cellStyle name="標準 3 2 6 13" xfId="7401"/>
    <cellStyle name="標準 3 2 6 14" xfId="7402"/>
    <cellStyle name="標準 3 2 6 15" xfId="7403"/>
    <cellStyle name="標準 3 2 6 15 2" xfId="7404"/>
    <cellStyle name="標準 3 2 6 15 3" xfId="7405"/>
    <cellStyle name="標準 3 2 6 16" xfId="7406"/>
    <cellStyle name="標準 3 2 6 17" xfId="7407"/>
    <cellStyle name="標準 3 2 6 18" xfId="7408"/>
    <cellStyle name="標準 3 2 6 2" xfId="7409"/>
    <cellStyle name="標準 3 2 6 2 10" xfId="7410"/>
    <cellStyle name="標準 3 2 6 2 11" xfId="7411"/>
    <cellStyle name="標準 3 2 6 2 12" xfId="7412"/>
    <cellStyle name="標準 3 2 6 2 13" xfId="7413"/>
    <cellStyle name="標準 3 2 6 2 14" xfId="7414"/>
    <cellStyle name="標準 3 2 6 2 15" xfId="7415"/>
    <cellStyle name="標準 3 2 6 2 15 2" xfId="7416"/>
    <cellStyle name="標準 3 2 6 2 15 3" xfId="7417"/>
    <cellStyle name="標準 3 2 6 2 16" xfId="7418"/>
    <cellStyle name="標準 3 2 6 2 17" xfId="7419"/>
    <cellStyle name="標準 3 2 6 2 18" xfId="7420"/>
    <cellStyle name="標準 3 2 6 2 2" xfId="7421"/>
    <cellStyle name="標準 3 2 6 2 2 2" xfId="7422"/>
    <cellStyle name="標準 3 2 6 2 2 2 2" xfId="7423"/>
    <cellStyle name="標準 3 2 6 2 2 2 2 2" xfId="7424"/>
    <cellStyle name="標準 3 2 6 2 2 2 2 2 2" xfId="7425"/>
    <cellStyle name="標準 3 2 6 2 2 2 2 2 3" xfId="7426"/>
    <cellStyle name="標準 3 2 6 2 2 2 2 2 4" xfId="7427"/>
    <cellStyle name="標準 3 2 6 2 2 2 2 3" xfId="7428"/>
    <cellStyle name="標準 3 2 6 2 2 2 2 4" xfId="7429"/>
    <cellStyle name="標準 3 2 6 2 2 2 2 5" xfId="7430"/>
    <cellStyle name="標準 3 2 6 2 2 2 3" xfId="7431"/>
    <cellStyle name="標準 3 2 6 2 2 2 4" xfId="7432"/>
    <cellStyle name="標準 3 2 6 2 2 2 5" xfId="7433"/>
    <cellStyle name="標準 3 2 6 2 2 2 6" xfId="7434"/>
    <cellStyle name="標準 3 2 6 2 2 2 7" xfId="7435"/>
    <cellStyle name="標準 3 2 6 2 2 3" xfId="7436"/>
    <cellStyle name="標準 3 2 6 2 2 4" xfId="7437"/>
    <cellStyle name="標準 3 2 6 2 2 5" xfId="7438"/>
    <cellStyle name="標準 3 2 6 2 2 6" xfId="7439"/>
    <cellStyle name="標準 3 2 6 2 2 6 2" xfId="7440"/>
    <cellStyle name="標準 3 2 6 2 2 6 3" xfId="7441"/>
    <cellStyle name="標準 3 2 6 2 2 7" xfId="7442"/>
    <cellStyle name="標準 3 2 6 2 2 8" xfId="7443"/>
    <cellStyle name="標準 3 2 6 2 2 9" xfId="7444"/>
    <cellStyle name="標準 3 2 6 2 3" xfId="7445"/>
    <cellStyle name="標準 3 2 6 2 3 2" xfId="7446"/>
    <cellStyle name="標準 3 2 6 2 3 2 2" xfId="7447"/>
    <cellStyle name="標準 3 2 6 2 3 3" xfId="7448"/>
    <cellStyle name="標準 3 2 6 2 4" xfId="7449"/>
    <cellStyle name="標準 3 2 6 2 5" xfId="7450"/>
    <cellStyle name="標準 3 2 6 2 6" xfId="7451"/>
    <cellStyle name="標準 3 2 6 2 7" xfId="7452"/>
    <cellStyle name="標準 3 2 6 2 7 2" xfId="7453"/>
    <cellStyle name="標準 3 2 6 2 7 3" xfId="7454"/>
    <cellStyle name="標準 3 2 6 2 8" xfId="7455"/>
    <cellStyle name="標準 3 2 6 2 8 2" xfId="7456"/>
    <cellStyle name="標準 3 2 6 2 8 3" xfId="7457"/>
    <cellStyle name="標準 3 2 6 2 9" xfId="7458"/>
    <cellStyle name="標準 3 2 6 2 9 2" xfId="7459"/>
    <cellStyle name="標準 3 2 6 3" xfId="7460"/>
    <cellStyle name="標準 3 2 6 3 10" xfId="7461"/>
    <cellStyle name="標準 3 2 6 3 2" xfId="7462"/>
    <cellStyle name="標準 3 2 6 3 2 2" xfId="7463"/>
    <cellStyle name="標準 3 2 6 3 2 2 2" xfId="7464"/>
    <cellStyle name="標準 3 2 6 3 2 2 2 2" xfId="7465"/>
    <cellStyle name="標準 3 2 6 3 2 2 2 3" xfId="7466"/>
    <cellStyle name="標準 3 2 6 3 2 2 2 4" xfId="7467"/>
    <cellStyle name="標準 3 2 6 3 2 2 3" xfId="7468"/>
    <cellStyle name="標準 3 2 6 3 2 2 4" xfId="7469"/>
    <cellStyle name="標準 3 2 6 3 2 2 5" xfId="7470"/>
    <cellStyle name="標準 3 2 6 3 2 3" xfId="7471"/>
    <cellStyle name="標準 3 2 6 3 2 4" xfId="7472"/>
    <cellStyle name="標準 3 2 6 3 2 5" xfId="7473"/>
    <cellStyle name="標準 3 2 6 3 2 6" xfId="7474"/>
    <cellStyle name="標準 3 2 6 3 2 7" xfId="7475"/>
    <cellStyle name="標準 3 2 6 3 3" xfId="7476"/>
    <cellStyle name="標準 3 2 6 3 4" xfId="7477"/>
    <cellStyle name="標準 3 2 6 3 5" xfId="7478"/>
    <cellStyle name="標準 3 2 6 3 6" xfId="7479"/>
    <cellStyle name="標準 3 2 6 3 6 2" xfId="7480"/>
    <cellStyle name="標準 3 2 6 3 6 3" xfId="7481"/>
    <cellStyle name="標準 3 2 6 3 7" xfId="7482"/>
    <cellStyle name="標準 3 2 6 3 8" xfId="7483"/>
    <cellStyle name="標準 3 2 6 3 9" xfId="7484"/>
    <cellStyle name="標準 3 2 6 4" xfId="7485"/>
    <cellStyle name="標準 3 2 6 5" xfId="7486"/>
    <cellStyle name="標準 3 2 6 6" xfId="7487"/>
    <cellStyle name="標準 3 2 6 6 2" xfId="7488"/>
    <cellStyle name="標準 3 2 6 6 3" xfId="7489"/>
    <cellStyle name="標準 3 2 6 7" xfId="7490"/>
    <cellStyle name="標準 3 2 6 7 2" xfId="7491"/>
    <cellStyle name="標準 3 2 6 7 2 2" xfId="7492"/>
    <cellStyle name="標準 3 2 6 7 3" xfId="7493"/>
    <cellStyle name="標準 3 2 6 7 4" xfId="7494"/>
    <cellStyle name="標準 3 2 6 8" xfId="7495"/>
    <cellStyle name="標準 3 2 6 8 2" xfId="7496"/>
    <cellStyle name="標準 3 2 6 8 2 2" xfId="7497"/>
    <cellStyle name="標準 3 2 6 8 2 2 2" xfId="7498"/>
    <cellStyle name="標準 3 2 6 8 2 2 3" xfId="7499"/>
    <cellStyle name="標準 3 2 6 8 2 2 4" xfId="7500"/>
    <cellStyle name="標準 3 2 6 8 2 3" xfId="7501"/>
    <cellStyle name="標準 3 2 6 8 2 4" xfId="7502"/>
    <cellStyle name="標準 3 2 6 8 2 5" xfId="7503"/>
    <cellStyle name="標準 3 2 6 8 3" xfId="7504"/>
    <cellStyle name="標準 3 2 6 8 4" xfId="7505"/>
    <cellStyle name="標準 3 2 6 8 5" xfId="7506"/>
    <cellStyle name="標準 3 2 6 8 6" xfId="7507"/>
    <cellStyle name="標準 3 2 6 8 7" xfId="7508"/>
    <cellStyle name="標準 3 2 6 9" xfId="7509"/>
    <cellStyle name="標準 3 2 6 9 2" xfId="7510"/>
    <cellStyle name="標準 3 2 6 9 3" xfId="7511"/>
    <cellStyle name="標準 3 2 7" xfId="7512"/>
    <cellStyle name="標準 3 2 7 2" xfId="7513"/>
    <cellStyle name="標準 3 2 7 2 2" xfId="7514"/>
    <cellStyle name="標準 3 2 7 2 2 2" xfId="7515"/>
    <cellStyle name="標準 3 2 7 2 3" xfId="7516"/>
    <cellStyle name="標準 3 2 7 2 3 2" xfId="7517"/>
    <cellStyle name="標準 3 2 7 2 4" xfId="7518"/>
    <cellStyle name="標準 3 2 7 3" xfId="7519"/>
    <cellStyle name="標準 3 2 7 3 2" xfId="7520"/>
    <cellStyle name="標準 3 2 7 3 3" xfId="7521"/>
    <cellStyle name="標準 3 2 7 3 4" xfId="7522"/>
    <cellStyle name="標準 3 2 7 4" xfId="7523"/>
    <cellStyle name="標準 3 2 8" xfId="7524"/>
    <cellStyle name="標準 3 2 8 2" xfId="7525"/>
    <cellStyle name="標準 3 2 8 2 2" xfId="7526"/>
    <cellStyle name="標準 3 2 8 2 2 2" xfId="7527"/>
    <cellStyle name="標準 3 2 8 2 3" xfId="7528"/>
    <cellStyle name="標準 3 2 8 2 3 2" xfId="7529"/>
    <cellStyle name="標準 3 2 8 3" xfId="7530"/>
    <cellStyle name="標準 3 2 8 3 2" xfId="7531"/>
    <cellStyle name="標準 3 2 8 3 3" xfId="7532"/>
    <cellStyle name="標準 3 2 8 4" xfId="7533"/>
    <cellStyle name="標準 3 2 9" xfId="7534"/>
    <cellStyle name="標準 3 2 9 2" xfId="7535"/>
    <cellStyle name="標準 3 2 9 2 2" xfId="7536"/>
    <cellStyle name="標準 3 2 9 2 2 2" xfId="7537"/>
    <cellStyle name="標準 3 2 9 2 3" xfId="7538"/>
    <cellStyle name="標準 3 2 9 2 3 2" xfId="7539"/>
    <cellStyle name="標準 3 2 9 3" xfId="7540"/>
    <cellStyle name="標準 3 2 9 3 2" xfId="7541"/>
    <cellStyle name="標準 3 2 9 3 3" xfId="7542"/>
    <cellStyle name="標準 3 2 9 4" xfId="7543"/>
    <cellStyle name="標準 3 20" xfId="7544"/>
    <cellStyle name="標準 3 21" xfId="7545"/>
    <cellStyle name="標準 3 21 10" xfId="7546"/>
    <cellStyle name="標準 3 21 11" xfId="7547"/>
    <cellStyle name="標準 3 21 12" xfId="7548"/>
    <cellStyle name="標準 3 21 13" xfId="7549"/>
    <cellStyle name="標準 3 21 2" xfId="7550"/>
    <cellStyle name="標準 3 21 2 10" xfId="7551"/>
    <cellStyle name="標準 3 21 2 11" xfId="7552"/>
    <cellStyle name="標準 3 21 2 2" xfId="7553"/>
    <cellStyle name="標準 3 21 2 2 2" xfId="7554"/>
    <cellStyle name="標準 3 21 2 2 2 2" xfId="7555"/>
    <cellStyle name="標準 3 21 2 2 2 2 2" xfId="7556"/>
    <cellStyle name="標準 3 21 2 2 2 2 3" xfId="7557"/>
    <cellStyle name="標準 3 21 2 2 2 2 4" xfId="7558"/>
    <cellStyle name="標準 3 21 2 2 2 3" xfId="7559"/>
    <cellStyle name="標準 3 21 2 2 2 4" xfId="7560"/>
    <cellStyle name="標準 3 21 2 2 2 5" xfId="7561"/>
    <cellStyle name="標準 3 21 2 2 3" xfId="7562"/>
    <cellStyle name="標準 3 21 2 2 3 2" xfId="7563"/>
    <cellStyle name="標準 3 21 2 2 3 3" xfId="7564"/>
    <cellStyle name="標準 3 21 2 2 3 4" xfId="7565"/>
    <cellStyle name="標準 3 21 2 2 4" xfId="7566"/>
    <cellStyle name="標準 3 21 2 2 5" xfId="7567"/>
    <cellStyle name="標準 3 21 2 3" xfId="7568"/>
    <cellStyle name="標準 3 21 2 4" xfId="7569"/>
    <cellStyle name="標準 3 21 2 5" xfId="7570"/>
    <cellStyle name="標準 3 21 2 6" xfId="7571"/>
    <cellStyle name="標準 3 21 2 7" xfId="7572"/>
    <cellStyle name="標準 3 21 2 8" xfId="7573"/>
    <cellStyle name="標準 3 21 2 9" xfId="7574"/>
    <cellStyle name="標準 3 21 2 9 2" xfId="7575"/>
    <cellStyle name="標準 3 21 2 9 3" xfId="7576"/>
    <cellStyle name="標準 3 21 2 9 4" xfId="7577"/>
    <cellStyle name="標準 3 21 3" xfId="7578"/>
    <cellStyle name="標準 3 21 3 2" xfId="7579"/>
    <cellStyle name="標準 3 21 3 2 2" xfId="7580"/>
    <cellStyle name="標準 3 21 3 2 3" xfId="7581"/>
    <cellStyle name="標準 3 21 3 3" xfId="7582"/>
    <cellStyle name="標準 3 21 3 3 2" xfId="7583"/>
    <cellStyle name="標準 3 21 4" xfId="7584"/>
    <cellStyle name="標準 3 21 4 2" xfId="7585"/>
    <cellStyle name="標準 3 21 4 2 2" xfId="7586"/>
    <cellStyle name="標準 3 21 4 2 3" xfId="7587"/>
    <cellStyle name="標準 3 21 4 3" xfId="7588"/>
    <cellStyle name="標準 3 21 5" xfId="7589"/>
    <cellStyle name="標準 3 21 6" xfId="7590"/>
    <cellStyle name="標準 3 21 7" xfId="7591"/>
    <cellStyle name="標準 3 21 8" xfId="7592"/>
    <cellStyle name="標準 3 21 9" xfId="7593"/>
    <cellStyle name="標準 3 21 9 2" xfId="7594"/>
    <cellStyle name="標準 3 22" xfId="7595"/>
    <cellStyle name="標準 3 22 2" xfId="7596"/>
    <cellStyle name="標準 3 22 2 2" xfId="7597"/>
    <cellStyle name="標準 3 22 2 2 2" xfId="7598"/>
    <cellStyle name="標準 3 22 2 2 3" xfId="7599"/>
    <cellStyle name="標準 3 22 2 2 4" xfId="7600"/>
    <cellStyle name="標準 3 22 2 3" xfId="7601"/>
    <cellStyle name="標準 3 22 2 4" xfId="7602"/>
    <cellStyle name="標準 3 22 2 5" xfId="7603"/>
    <cellStyle name="標準 3 22 3" xfId="7604"/>
    <cellStyle name="標準 3 22 3 2" xfId="7605"/>
    <cellStyle name="標準 3 22 3 3" xfId="7606"/>
    <cellStyle name="標準 3 22 4" xfId="7607"/>
    <cellStyle name="標準 3 22 5" xfId="7608"/>
    <cellStyle name="標準 3 22 6" xfId="7609"/>
    <cellStyle name="標準 3 22 7" xfId="7610"/>
    <cellStyle name="標準 3 22 8" xfId="7611"/>
    <cellStyle name="標準 3 23" xfId="7612"/>
    <cellStyle name="標準 3 23 2" xfId="7613"/>
    <cellStyle name="標準 3 23 2 2" xfId="7614"/>
    <cellStyle name="標準 3 23 2 2 2" xfId="7615"/>
    <cellStyle name="標準 3 23 2 2 3" xfId="7616"/>
    <cellStyle name="標準 3 23 2 2 4" xfId="7617"/>
    <cellStyle name="標準 3 23 2 3" xfId="7618"/>
    <cellStyle name="標準 3 23 2 4" xfId="7619"/>
    <cellStyle name="標準 3 23 2 5" xfId="7620"/>
    <cellStyle name="標準 3 23 3" xfId="7621"/>
    <cellStyle name="標準 3 23 4" xfId="7622"/>
    <cellStyle name="標準 3 23 5" xfId="7623"/>
    <cellStyle name="標準 3 23 6" xfId="7624"/>
    <cellStyle name="標準 3 23 7" xfId="7625"/>
    <cellStyle name="標準 3 23 8" xfId="7626"/>
    <cellStyle name="標準 3 24" xfId="7627"/>
    <cellStyle name="標準 3 25" xfId="7628"/>
    <cellStyle name="標準 3 25 2" xfId="7629"/>
    <cellStyle name="標準 3 25 3" xfId="7630"/>
    <cellStyle name="標準 3 26" xfId="7631"/>
    <cellStyle name="標準 3 26 2" xfId="7632"/>
    <cellStyle name="標準 3 26 3" xfId="7633"/>
    <cellStyle name="標準 3 27" xfId="7634"/>
    <cellStyle name="標準 3 27 2" xfId="7635"/>
    <cellStyle name="標準 3 27 3" xfId="7636"/>
    <cellStyle name="標準 3 28" xfId="7637"/>
    <cellStyle name="標準 3 28 2" xfId="7638"/>
    <cellStyle name="標準 3 28 3" xfId="7639"/>
    <cellStyle name="標準 3 29" xfId="7640"/>
    <cellStyle name="標準 3 3" xfId="7641"/>
    <cellStyle name="標準 3 3 10" xfId="7642"/>
    <cellStyle name="標準 3 3 11" xfId="7643"/>
    <cellStyle name="標準 3 3 12" xfId="7644"/>
    <cellStyle name="標準 3 3 13" xfId="7645"/>
    <cellStyle name="標準 3 3 14" xfId="7646"/>
    <cellStyle name="標準 3 3 15" xfId="7647"/>
    <cellStyle name="標準 3 3 16" xfId="7648"/>
    <cellStyle name="標準 3 3 2" xfId="7649"/>
    <cellStyle name="標準 3 3 2 10" xfId="7650"/>
    <cellStyle name="標準 3 3 2 2" xfId="7651"/>
    <cellStyle name="標準 3 3 2 2 2" xfId="7652"/>
    <cellStyle name="標準 3 3 2 2 2 2" xfId="7653"/>
    <cellStyle name="標準 3 3 2 2 2 2 2" xfId="7654"/>
    <cellStyle name="標準 3 3 2 2 2 2 2 2" xfId="7655"/>
    <cellStyle name="標準 3 3 2 2 2 2 3" xfId="7656"/>
    <cellStyle name="標準 3 3 2 2 2 2 4" xfId="7657"/>
    <cellStyle name="標準 3 3 2 2 2 3" xfId="7658"/>
    <cellStyle name="標準 3 3 2 2 2 4" xfId="7659"/>
    <cellStyle name="標準 3 3 2 2 2 5" xfId="7660"/>
    <cellStyle name="標準 3 3 2 2 2 6" xfId="7661"/>
    <cellStyle name="標準 3 3 2 2 3" xfId="7662"/>
    <cellStyle name="標準 3 3 2 2 4" xfId="7663"/>
    <cellStyle name="標準 3 3 2 2 5" xfId="7664"/>
    <cellStyle name="標準 3 3 2 2 6" xfId="7665"/>
    <cellStyle name="標準 3 3 2 2 7" xfId="7666"/>
    <cellStyle name="標準 3 3 2 3" xfId="7667"/>
    <cellStyle name="標準 3 3 2 4" xfId="7668"/>
    <cellStyle name="標準 3 3 2 5" xfId="7669"/>
    <cellStyle name="標準 3 3 2 5 2" xfId="7670"/>
    <cellStyle name="標準 3 3 2 6" xfId="7671"/>
    <cellStyle name="標準 3 3 2 6 2" xfId="7672"/>
    <cellStyle name="標準 3 3 2 6 3" xfId="7673"/>
    <cellStyle name="標準 3 3 2 7" xfId="7674"/>
    <cellStyle name="標準 3 3 2 8" xfId="7675"/>
    <cellStyle name="標準 3 3 2 9" xfId="7676"/>
    <cellStyle name="標準 3 3 3" xfId="7677"/>
    <cellStyle name="標準 3 3 3 2" xfId="7678"/>
    <cellStyle name="標準 3 3 3 3" xfId="7679"/>
    <cellStyle name="標準 3 3 3 4" xfId="7680"/>
    <cellStyle name="標準 3 3 4" xfId="7681"/>
    <cellStyle name="標準 3 3 4 2" xfId="7682"/>
    <cellStyle name="標準 3 3 5" xfId="7683"/>
    <cellStyle name="標準 3 3 5 2" xfId="7684"/>
    <cellStyle name="標準 3 3 6" xfId="7685"/>
    <cellStyle name="標準 3 3 6 2" xfId="7686"/>
    <cellStyle name="標準 3 3 6 3" xfId="7687"/>
    <cellStyle name="標準 3 3 7" xfId="7688"/>
    <cellStyle name="標準 3 3 7 2" xfId="7689"/>
    <cellStyle name="標準 3 3 8" xfId="7690"/>
    <cellStyle name="標準 3 3 8 2" xfId="7691"/>
    <cellStyle name="標準 3 3 9" xfId="7692"/>
    <cellStyle name="標準 3 30" xfId="7693"/>
    <cellStyle name="標準 3 31" xfId="7694"/>
    <cellStyle name="標準 3 32" xfId="7695"/>
    <cellStyle name="標準 3 33" xfId="7696"/>
    <cellStyle name="標準 3 34" xfId="7697"/>
    <cellStyle name="標準 3 35" xfId="7698"/>
    <cellStyle name="標準 3 36" xfId="7699"/>
    <cellStyle name="標準 3 37" xfId="7700"/>
    <cellStyle name="標準 3 38" xfId="7701"/>
    <cellStyle name="標準 3 39" xfId="7702"/>
    <cellStyle name="標準 3 4" xfId="7703"/>
    <cellStyle name="標準 3 4 10" xfId="7704"/>
    <cellStyle name="標準 3 4 11" xfId="7705"/>
    <cellStyle name="標準 3 4 12" xfId="7706"/>
    <cellStyle name="標準 3 4 13" xfId="7707"/>
    <cellStyle name="標準 3 4 14" xfId="7708"/>
    <cellStyle name="標準 3 4 15" xfId="7709"/>
    <cellStyle name="標準 3 4 16" xfId="7710"/>
    <cellStyle name="標準 3 4 2" xfId="7711"/>
    <cellStyle name="標準 3 4 2 10" xfId="7712"/>
    <cellStyle name="標準 3 4 2 11" xfId="7713"/>
    <cellStyle name="標準 3 4 2 12" xfId="7714"/>
    <cellStyle name="標準 3 4 2 2" xfId="7715"/>
    <cellStyle name="標準 3 4 2 2 2" xfId="7716"/>
    <cellStyle name="標準 3 4 2 2 2 2" xfId="7717"/>
    <cellStyle name="標準 3 4 2 2 2 2 2" xfId="7718"/>
    <cellStyle name="標準 3 4 2 2 2 2 3" xfId="7719"/>
    <cellStyle name="標準 3 4 2 2 2 2 4" xfId="7720"/>
    <cellStyle name="標準 3 4 2 2 2 3" xfId="7721"/>
    <cellStyle name="標準 3 4 2 2 2 4" xfId="7722"/>
    <cellStyle name="標準 3 4 2 2 2 5" xfId="7723"/>
    <cellStyle name="標準 3 4 2 2 3" xfId="7724"/>
    <cellStyle name="標準 3 4 2 2 4" xfId="7725"/>
    <cellStyle name="標準 3 4 2 2 5" xfId="7726"/>
    <cellStyle name="標準 3 4 2 2 6" xfId="7727"/>
    <cellStyle name="標準 3 4 2 3" xfId="7728"/>
    <cellStyle name="標準 3 4 2 3 2" xfId="7729"/>
    <cellStyle name="標準 3 4 2 4" xfId="7730"/>
    <cellStyle name="標準 3 4 2 5" xfId="7731"/>
    <cellStyle name="標準 3 4 2 6" xfId="7732"/>
    <cellStyle name="標準 3 4 2 6 2" xfId="7733"/>
    <cellStyle name="標準 3 4 2 6 3" xfId="7734"/>
    <cellStyle name="標準 3 4 2 7" xfId="7735"/>
    <cellStyle name="標準 3 4 2 8" xfId="7736"/>
    <cellStyle name="標準 3 4 2 9" xfId="7737"/>
    <cellStyle name="標準 3 4 3" xfId="7738"/>
    <cellStyle name="標準 3 4 3 2" xfId="7739"/>
    <cellStyle name="標準 3 4 3 3" xfId="7740"/>
    <cellStyle name="標準 3 4 3 4" xfId="7741"/>
    <cellStyle name="標準 3 4 4" xfId="7742"/>
    <cellStyle name="標準 3 4 5" xfId="7743"/>
    <cellStyle name="標準 3 4 6" xfId="7744"/>
    <cellStyle name="標準 3 4 7" xfId="7745"/>
    <cellStyle name="標準 3 4 8" xfId="7746"/>
    <cellStyle name="標準 3 4 9" xfId="7747"/>
    <cellStyle name="標準 3 40" xfId="7748"/>
    <cellStyle name="標準 3 41" xfId="7749"/>
    <cellStyle name="標準 3 42" xfId="7750"/>
    <cellStyle name="標準 3 43" xfId="7751"/>
    <cellStyle name="標準 3 44" xfId="7752"/>
    <cellStyle name="標準 3 45" xfId="7753"/>
    <cellStyle name="標準 3 46" xfId="7754"/>
    <cellStyle name="標準 3 47" xfId="7755"/>
    <cellStyle name="標準 3 48" xfId="7756"/>
    <cellStyle name="標準 3 49" xfId="7757"/>
    <cellStyle name="標準 3 5" xfId="7758"/>
    <cellStyle name="標準 3 5 10" xfId="7759"/>
    <cellStyle name="標準 3 5 11" xfId="7760"/>
    <cellStyle name="標準 3 5 12" xfId="7761"/>
    <cellStyle name="標準 3 5 13" xfId="7762"/>
    <cellStyle name="標準 3 5 14" xfId="7763"/>
    <cellStyle name="標準 3 5 15" xfId="7764"/>
    <cellStyle name="標準 3 5 16" xfId="7765"/>
    <cellStyle name="標準 3 5 2" xfId="7766"/>
    <cellStyle name="標準 3 5 2 2" xfId="7767"/>
    <cellStyle name="標準 3 5 2 2 2" xfId="7768"/>
    <cellStyle name="標準 3 5 2 2 2 2" xfId="7769"/>
    <cellStyle name="標準 3 5 2 2 2 2 2" xfId="7770"/>
    <cellStyle name="標準 3 5 2 2 2 2 3" xfId="7771"/>
    <cellStyle name="標準 3 5 2 2 2 2 4" xfId="7772"/>
    <cellStyle name="標準 3 5 2 2 2 3" xfId="7773"/>
    <cellStyle name="標準 3 5 2 2 2 4" xfId="7774"/>
    <cellStyle name="標準 3 5 2 2 2 5" xfId="7775"/>
    <cellStyle name="標準 3 5 2 2 3" xfId="7776"/>
    <cellStyle name="標準 3 5 2 2 4" xfId="7777"/>
    <cellStyle name="標準 3 5 2 2 5" xfId="7778"/>
    <cellStyle name="標準 3 5 2 2 6" xfId="7779"/>
    <cellStyle name="標準 3 5 2 3" xfId="7780"/>
    <cellStyle name="標準 3 5 2 4" xfId="7781"/>
    <cellStyle name="標準 3 5 2 5" xfId="7782"/>
    <cellStyle name="標準 3 5 2 6" xfId="7783"/>
    <cellStyle name="標準 3 5 2 6 2" xfId="7784"/>
    <cellStyle name="標準 3 5 2 6 3" xfId="7785"/>
    <cellStyle name="標準 3 5 2 7" xfId="7786"/>
    <cellStyle name="標準 3 5 2 8" xfId="7787"/>
    <cellStyle name="標準 3 5 2 9" xfId="7788"/>
    <cellStyle name="標準 3 5 3" xfId="7789"/>
    <cellStyle name="標準 3 5 3 2" xfId="7790"/>
    <cellStyle name="標準 3 5 4" xfId="7791"/>
    <cellStyle name="標準 3 5 5" xfId="7792"/>
    <cellStyle name="標準 3 5 6" xfId="7793"/>
    <cellStyle name="標準 3 5 7" xfId="7794"/>
    <cellStyle name="標準 3 5 8" xfId="7795"/>
    <cellStyle name="標準 3 5 9" xfId="7796"/>
    <cellStyle name="標準 3 50" xfId="7797"/>
    <cellStyle name="標準 3 51" xfId="7798"/>
    <cellStyle name="標準 3 52" xfId="7799"/>
    <cellStyle name="標準 3 53" xfId="7800"/>
    <cellStyle name="標準 3 54" xfId="7801"/>
    <cellStyle name="標準 3 55" xfId="7802"/>
    <cellStyle name="標準 3 56" xfId="7803"/>
    <cellStyle name="標準 3 57" xfId="7804"/>
    <cellStyle name="標準 3 58" xfId="7805"/>
    <cellStyle name="標準 3 59" xfId="7806"/>
    <cellStyle name="標準 3 6" xfId="7807"/>
    <cellStyle name="標準 3 6 10" xfId="7808"/>
    <cellStyle name="標準 3 6 11" xfId="7809"/>
    <cellStyle name="標準 3 6 12" xfId="7810"/>
    <cellStyle name="標準 3 6 13" xfId="7811"/>
    <cellStyle name="標準 3 6 14" xfId="7812"/>
    <cellStyle name="標準 3 6 15" xfId="7813"/>
    <cellStyle name="標準 3 6 16" xfId="7814"/>
    <cellStyle name="標準 3 6 2" xfId="7815"/>
    <cellStyle name="標準 3 6 2 2" xfId="7816"/>
    <cellStyle name="標準 3 6 2 2 2" xfId="7817"/>
    <cellStyle name="標準 3 6 2 2 2 2" xfId="7818"/>
    <cellStyle name="標準 3 6 2 2 2 2 2" xfId="7819"/>
    <cellStyle name="標準 3 6 2 2 2 2 3" xfId="7820"/>
    <cellStyle name="標準 3 6 2 2 2 2 4" xfId="7821"/>
    <cellStyle name="標準 3 6 2 2 2 3" xfId="7822"/>
    <cellStyle name="標準 3 6 2 2 2 4" xfId="7823"/>
    <cellStyle name="標準 3 6 2 2 2 5" xfId="7824"/>
    <cellStyle name="標準 3 6 2 2 3" xfId="7825"/>
    <cellStyle name="標準 3 6 2 2 4" xfId="7826"/>
    <cellStyle name="標準 3 6 2 2 5" xfId="7827"/>
    <cellStyle name="標準 3 6 2 2 6" xfId="7828"/>
    <cellStyle name="標準 3 6 2 3" xfId="7829"/>
    <cellStyle name="標準 3 6 2 4" xfId="7830"/>
    <cellStyle name="標準 3 6 2 5" xfId="7831"/>
    <cellStyle name="標準 3 6 2 6" xfId="7832"/>
    <cellStyle name="標準 3 6 2 6 2" xfId="7833"/>
    <cellStyle name="標準 3 6 2 6 3" xfId="7834"/>
    <cellStyle name="標準 3 6 2 7" xfId="7835"/>
    <cellStyle name="標準 3 6 2 8" xfId="7836"/>
    <cellStyle name="標準 3 6 2 9" xfId="7837"/>
    <cellStyle name="標準 3 6 3" xfId="7838"/>
    <cellStyle name="標準 3 6 3 2" xfId="7839"/>
    <cellStyle name="標準 3 6 4" xfId="7840"/>
    <cellStyle name="標準 3 6 5" xfId="7841"/>
    <cellStyle name="標準 3 6 6" xfId="7842"/>
    <cellStyle name="標準 3 6 7" xfId="7843"/>
    <cellStyle name="標準 3 6 8" xfId="7844"/>
    <cellStyle name="標準 3 6 9" xfId="7845"/>
    <cellStyle name="標準 3 60" xfId="7846"/>
    <cellStyle name="標準 3 61" xfId="7847"/>
    <cellStyle name="標準 3 62" xfId="7848"/>
    <cellStyle name="標準 3 63" xfId="7849"/>
    <cellStyle name="標準 3 63 2" xfId="7850"/>
    <cellStyle name="標準 3 63 2 2" xfId="7851"/>
    <cellStyle name="標準 3 63 2 2 2" xfId="7852"/>
    <cellStyle name="標準 3 63 2 2 2 2" xfId="7853"/>
    <cellStyle name="標準 3 63 2 2 2 3" xfId="7854"/>
    <cellStyle name="標準 3 63 2 2 2 4" xfId="7855"/>
    <cellStyle name="標準 3 63 2 2 2 5" xfId="7856"/>
    <cellStyle name="標準 3 63 2 2 2 6" xfId="7857"/>
    <cellStyle name="標準 3 63 2 2 3" xfId="7858"/>
    <cellStyle name="標準 3 63 2 2 3 2" xfId="7859"/>
    <cellStyle name="標準 3 63 2 2 3 3" xfId="7860"/>
    <cellStyle name="標準 3 63 2 2 4" xfId="7861"/>
    <cellStyle name="標準 3 63 2 2 4 2" xfId="7862"/>
    <cellStyle name="標準 3 63 2 2 4 3" xfId="7863"/>
    <cellStyle name="標準 3 63 2 2 5" xfId="7864"/>
    <cellStyle name="標準 3 63 2 2 5 2" xfId="7865"/>
    <cellStyle name="標準 3 63 2 2 5 3" xfId="7866"/>
    <cellStyle name="標準 3 63 2 2 6" xfId="7867"/>
    <cellStyle name="標準 3 63 2 2 7" xfId="7868"/>
    <cellStyle name="標準 3 63 2 3" xfId="7869"/>
    <cellStyle name="標準 3 63 2 3 2" xfId="7870"/>
    <cellStyle name="標準 3 63 2 3 3" xfId="7871"/>
    <cellStyle name="標準 3 63 2 4" xfId="7872"/>
    <cellStyle name="標準 3 63 2 4 2" xfId="7873"/>
    <cellStyle name="標準 3 63 2 4 3" xfId="7874"/>
    <cellStyle name="標準 3 63 2 5" xfId="7875"/>
    <cellStyle name="標準 3 63 2 5 2" xfId="7876"/>
    <cellStyle name="標準 3 63 2 5 3" xfId="7877"/>
    <cellStyle name="標準 3 63 2 6" xfId="7878"/>
    <cellStyle name="標準 3 63 2 6 2" xfId="7879"/>
    <cellStyle name="標準 3 63 2 6 3" xfId="7880"/>
    <cellStyle name="標準 3 63 3" xfId="7881"/>
    <cellStyle name="標準 3 63 3 2" xfId="7882"/>
    <cellStyle name="標準 3 63 3 3" xfId="7883"/>
    <cellStyle name="標準 3 63 3 4" xfId="7884"/>
    <cellStyle name="標準 3 63 3 5" xfId="7885"/>
    <cellStyle name="標準 3 63 3 6" xfId="7886"/>
    <cellStyle name="標準 3 63 4" xfId="7887"/>
    <cellStyle name="標準 3 63 4 2" xfId="7888"/>
    <cellStyle name="標準 3 63 4 3" xfId="7889"/>
    <cellStyle name="標準 3 63 5" xfId="7890"/>
    <cellStyle name="標準 3 63 5 2" xfId="7891"/>
    <cellStyle name="標準 3 63 5 3" xfId="7892"/>
    <cellStyle name="標準 3 63 6" xfId="7893"/>
    <cellStyle name="標準 3 63 6 2" xfId="7894"/>
    <cellStyle name="標準 3 63 6 3" xfId="7895"/>
    <cellStyle name="標準 3 63 7" xfId="7896"/>
    <cellStyle name="標準 3 64" xfId="7897"/>
    <cellStyle name="標準 3 64 2" xfId="7898"/>
    <cellStyle name="標準 3 64 2 2" xfId="7899"/>
    <cellStyle name="標準 3 64 2 3" xfId="7900"/>
    <cellStyle name="標準 3 64 2 4" xfId="7901"/>
    <cellStyle name="標準 3 64 2 5" xfId="7902"/>
    <cellStyle name="標準 3 64 2 6" xfId="7903"/>
    <cellStyle name="標準 3 64 3" xfId="7904"/>
    <cellStyle name="標準 3 64 3 2" xfId="7905"/>
    <cellStyle name="標準 3 64 3 3" xfId="7906"/>
    <cellStyle name="標準 3 64 4" xfId="7907"/>
    <cellStyle name="標準 3 64 4 2" xfId="7908"/>
    <cellStyle name="標準 3 64 4 3" xfId="7909"/>
    <cellStyle name="標準 3 64 5" xfId="7910"/>
    <cellStyle name="標準 3 64 5 2" xfId="7911"/>
    <cellStyle name="標準 3 64 5 3" xfId="7912"/>
    <cellStyle name="標準 3 64 6" xfId="7913"/>
    <cellStyle name="標準 3 64 7" xfId="7914"/>
    <cellStyle name="標準 3 65" xfId="7915"/>
    <cellStyle name="標準 3 65 2" xfId="7916"/>
    <cellStyle name="標準 3 65 2 2" xfId="7917"/>
    <cellStyle name="標準 3 65 2 3" xfId="7918"/>
    <cellStyle name="標準 3 65 3" xfId="7919"/>
    <cellStyle name="標準 3 66" xfId="7920"/>
    <cellStyle name="標準 3 66 2" xfId="7921"/>
    <cellStyle name="標準 3 67" xfId="7922"/>
    <cellStyle name="標準 3 68" xfId="7923"/>
    <cellStyle name="標準 3 69" xfId="7924"/>
    <cellStyle name="標準 3 7" xfId="7925"/>
    <cellStyle name="標準 3 7 10" xfId="7926"/>
    <cellStyle name="標準 3 7 11" xfId="7927"/>
    <cellStyle name="標準 3 7 12" xfId="7928"/>
    <cellStyle name="標準 3 7 13" xfId="7929"/>
    <cellStyle name="標準 3 7 14" xfId="7930"/>
    <cellStyle name="標準 3 7 15" xfId="7931"/>
    <cellStyle name="標準 3 7 16" xfId="7932"/>
    <cellStyle name="標準 3 7 2" xfId="7933"/>
    <cellStyle name="標準 3 7 2 2" xfId="7934"/>
    <cellStyle name="標準 3 7 2 2 2" xfId="7935"/>
    <cellStyle name="標準 3 7 2 2 2 2" xfId="7936"/>
    <cellStyle name="標準 3 7 2 2 2 2 2" xfId="7937"/>
    <cellStyle name="標準 3 7 2 2 2 2 3" xfId="7938"/>
    <cellStyle name="標準 3 7 2 2 2 2 4" xfId="7939"/>
    <cellStyle name="標準 3 7 2 2 2 3" xfId="7940"/>
    <cellStyle name="標準 3 7 2 2 2 4" xfId="7941"/>
    <cellStyle name="標準 3 7 2 2 2 5" xfId="7942"/>
    <cellStyle name="標準 3 7 2 2 3" xfId="7943"/>
    <cellStyle name="標準 3 7 2 2 4" xfId="7944"/>
    <cellStyle name="標準 3 7 2 2 5" xfId="7945"/>
    <cellStyle name="標準 3 7 2 2 6" xfId="7946"/>
    <cellStyle name="標準 3 7 2 3" xfId="7947"/>
    <cellStyle name="標準 3 7 2 3 2" xfId="7948"/>
    <cellStyle name="標準 3 7 2 3 2 2" xfId="7949"/>
    <cellStyle name="標準 3 7 2 3 2 2 2" xfId="7950"/>
    <cellStyle name="標準 3 7 2 3 2 2 3" xfId="7951"/>
    <cellStyle name="標準 3 7 2 3 2 2 4" xfId="7952"/>
    <cellStyle name="標準 3 7 2 3 2 3" xfId="7953"/>
    <cellStyle name="標準 3 7 2 3 2 4" xfId="7954"/>
    <cellStyle name="標準 3 7 2 3 2 5" xfId="7955"/>
    <cellStyle name="標準 3 7 2 3 3" xfId="7956"/>
    <cellStyle name="標準 3 7 2 3 4" xfId="7957"/>
    <cellStyle name="標準 3 7 2 3 5" xfId="7958"/>
    <cellStyle name="標準 3 7 2 3 6" xfId="7959"/>
    <cellStyle name="標準 3 7 2 3 7" xfId="7960"/>
    <cellStyle name="標準 3 7 2 4" xfId="7961"/>
    <cellStyle name="標準 3 7 2 5" xfId="7962"/>
    <cellStyle name="標準 3 7 2 6" xfId="7963"/>
    <cellStyle name="標準 3 7 2 6 2" xfId="7964"/>
    <cellStyle name="標準 3 7 2 6 3" xfId="7965"/>
    <cellStyle name="標準 3 7 2 7" xfId="7966"/>
    <cellStyle name="標準 3 7 2 8" xfId="7967"/>
    <cellStyle name="標準 3 7 2 9" xfId="7968"/>
    <cellStyle name="標準 3 7 3" xfId="7969"/>
    <cellStyle name="標準 3 7 3 2" xfId="7970"/>
    <cellStyle name="標準 3 7 3 2 2" xfId="7971"/>
    <cellStyle name="標準 3 7 3 2 2 2" xfId="7972"/>
    <cellStyle name="標準 3 7 3 2 2 3" xfId="7973"/>
    <cellStyle name="標準 3 7 3 2 2 4" xfId="7974"/>
    <cellStyle name="標準 3 7 3 2 3" xfId="7975"/>
    <cellStyle name="標準 3 7 3 2 4" xfId="7976"/>
    <cellStyle name="標準 3 7 3 2 5" xfId="7977"/>
    <cellStyle name="標準 3 7 3 3" xfId="7978"/>
    <cellStyle name="標準 3 7 3 4" xfId="7979"/>
    <cellStyle name="標準 3 7 3 5" xfId="7980"/>
    <cellStyle name="標準 3 7 3 6" xfId="7981"/>
    <cellStyle name="標準 3 7 4" xfId="7982"/>
    <cellStyle name="標準 3 7 4 2" xfId="7983"/>
    <cellStyle name="標準 3 7 4 2 2" xfId="7984"/>
    <cellStyle name="標準 3 7 4 2 2 2" xfId="7985"/>
    <cellStyle name="標準 3 7 4 2 2 3" xfId="7986"/>
    <cellStyle name="標準 3 7 4 2 2 4" xfId="7987"/>
    <cellStyle name="標準 3 7 4 2 3" xfId="7988"/>
    <cellStyle name="標準 3 7 4 2 4" xfId="7989"/>
    <cellStyle name="標準 3 7 4 2 5" xfId="7990"/>
    <cellStyle name="標準 3 7 4 3" xfId="7991"/>
    <cellStyle name="標準 3 7 4 4" xfId="7992"/>
    <cellStyle name="標準 3 7 4 5" xfId="7993"/>
    <cellStyle name="標準 3 7 4 6" xfId="7994"/>
    <cellStyle name="標準 3 7 5" xfId="7995"/>
    <cellStyle name="標準 3 7 5 2" xfId="7996"/>
    <cellStyle name="標準 3 7 5 2 2" xfId="7997"/>
    <cellStyle name="標準 3 7 5 2 2 2" xfId="7998"/>
    <cellStyle name="標準 3 7 5 2 2 3" xfId="7999"/>
    <cellStyle name="標準 3 7 5 2 2 4" xfId="8000"/>
    <cellStyle name="標準 3 7 5 2 3" xfId="8001"/>
    <cellStyle name="標準 3 7 5 2 4" xfId="8002"/>
    <cellStyle name="標準 3 7 5 2 5" xfId="8003"/>
    <cellStyle name="標準 3 7 5 3" xfId="8004"/>
    <cellStyle name="標準 3 7 5 4" xfId="8005"/>
    <cellStyle name="標準 3 7 5 5" xfId="8006"/>
    <cellStyle name="標準 3 7 5 6" xfId="8007"/>
    <cellStyle name="標準 3 7 6" xfId="8008"/>
    <cellStyle name="標準 3 7 6 2" xfId="8009"/>
    <cellStyle name="標準 3 7 6 3" xfId="8010"/>
    <cellStyle name="標準 3 7 6 4" xfId="8011"/>
    <cellStyle name="標準 3 7 7" xfId="8012"/>
    <cellStyle name="標準 3 7 7 2" xfId="8013"/>
    <cellStyle name="標準 3 7 8" xfId="8014"/>
    <cellStyle name="標準 3 7 9" xfId="8015"/>
    <cellStyle name="標準 3 70" xfId="8016"/>
    <cellStyle name="標準 3 71" xfId="8017"/>
    <cellStyle name="標準 3 72" xfId="8018"/>
    <cellStyle name="標準 3 73" xfId="8019"/>
    <cellStyle name="標準 3 74" xfId="8020"/>
    <cellStyle name="標準 3 75" xfId="8021"/>
    <cellStyle name="標準 3 76" xfId="8022"/>
    <cellStyle name="標準 3 77" xfId="8023"/>
    <cellStyle name="標準 3 78" xfId="8024"/>
    <cellStyle name="標準 3 79" xfId="8025"/>
    <cellStyle name="標準 3 8" xfId="8026"/>
    <cellStyle name="標準 3 8 10" xfId="8027"/>
    <cellStyle name="標準 3 8 11" xfId="8028"/>
    <cellStyle name="標準 3 8 12" xfId="8029"/>
    <cellStyle name="標準 3 8 13" xfId="8030"/>
    <cellStyle name="標準 3 8 14" xfId="8031"/>
    <cellStyle name="標準 3 8 15" xfId="8032"/>
    <cellStyle name="標準 3 8 16" xfId="8033"/>
    <cellStyle name="標準 3 8 2" xfId="8034"/>
    <cellStyle name="標準 3 8 2 2" xfId="8035"/>
    <cellStyle name="標準 3 8 2 2 2" xfId="8036"/>
    <cellStyle name="標準 3 8 2 2 2 2" xfId="8037"/>
    <cellStyle name="標準 3 8 2 2 2 2 2" xfId="8038"/>
    <cellStyle name="標準 3 8 2 2 2 2 3" xfId="8039"/>
    <cellStyle name="標準 3 8 2 2 2 2 4" xfId="8040"/>
    <cellStyle name="標準 3 8 2 2 2 3" xfId="8041"/>
    <cellStyle name="標準 3 8 2 2 2 4" xfId="8042"/>
    <cellStyle name="標準 3 8 2 2 2 5" xfId="8043"/>
    <cellStyle name="標準 3 8 2 2 3" xfId="8044"/>
    <cellStyle name="標準 3 8 2 2 4" xfId="8045"/>
    <cellStyle name="標準 3 8 2 2 5" xfId="8046"/>
    <cellStyle name="標準 3 8 2 2 6" xfId="8047"/>
    <cellStyle name="標準 3 8 2 2 7" xfId="8048"/>
    <cellStyle name="標準 3 8 2 3" xfId="8049"/>
    <cellStyle name="標準 3 8 2 4" xfId="8050"/>
    <cellStyle name="標準 3 8 2 5" xfId="8051"/>
    <cellStyle name="標準 3 8 2 6" xfId="8052"/>
    <cellStyle name="標準 3 8 2 6 2" xfId="8053"/>
    <cellStyle name="標準 3 8 2 6 3" xfId="8054"/>
    <cellStyle name="標準 3 8 2 7" xfId="8055"/>
    <cellStyle name="標準 3 8 2 8" xfId="8056"/>
    <cellStyle name="標準 3 8 2 9" xfId="8057"/>
    <cellStyle name="標準 3 8 3" xfId="8058"/>
    <cellStyle name="標準 3 8 3 2" xfId="8059"/>
    <cellStyle name="標準 3 8 3 3" xfId="8060"/>
    <cellStyle name="標準 3 8 4" xfId="8061"/>
    <cellStyle name="標準 3 8 4 2" xfId="8062"/>
    <cellStyle name="標準 3 8 5" xfId="8063"/>
    <cellStyle name="標準 3 8 6" xfId="8064"/>
    <cellStyle name="標準 3 8 7" xfId="8065"/>
    <cellStyle name="標準 3 8 8" xfId="8066"/>
    <cellStyle name="標準 3 8 9" xfId="8067"/>
    <cellStyle name="標準 3 80" xfId="8068"/>
    <cellStyle name="標準 3 9" xfId="8069"/>
    <cellStyle name="標準 3 9 2" xfId="8070"/>
    <cellStyle name="標準 3 9 2 2" xfId="8071"/>
    <cellStyle name="標準 3 9 2 2 2" xfId="8072"/>
    <cellStyle name="標準 3 9 2 3" xfId="8073"/>
    <cellStyle name="標準 3 9 2 3 2" xfId="8074"/>
    <cellStyle name="標準 3 9 3" xfId="8075"/>
    <cellStyle name="標準 3_FC改良図番リスト" xfId="8076"/>
    <cellStyle name="標準 32" xfId="8077"/>
    <cellStyle name="標準 33" xfId="8078"/>
    <cellStyle name="標準 4" xfId="8079"/>
    <cellStyle name="標準 4 10" xfId="8080"/>
    <cellStyle name="標準 4 10 2" xfId="8081"/>
    <cellStyle name="標準 4 10 2 2" xfId="8082"/>
    <cellStyle name="標準 4 10 2 3" xfId="8083"/>
    <cellStyle name="標準 4 10 2 4" xfId="8084"/>
    <cellStyle name="標準 4 10 2 5" xfId="8085"/>
    <cellStyle name="標準 4 10 2 6" xfId="8086"/>
    <cellStyle name="標準 4 10 3" xfId="8087"/>
    <cellStyle name="標準 4 10 3 2" xfId="8088"/>
    <cellStyle name="標準 4 10 3 3" xfId="8089"/>
    <cellStyle name="標準 4 10 4" xfId="8090"/>
    <cellStyle name="標準 4 10 4 2" xfId="8091"/>
    <cellStyle name="標準 4 10 4 3" xfId="8092"/>
    <cellStyle name="標準 4 10 5" xfId="8093"/>
    <cellStyle name="標準 4 10 5 2" xfId="8094"/>
    <cellStyle name="標準 4 10 5 3" xfId="8095"/>
    <cellStyle name="標準 4 10 6" xfId="8096"/>
    <cellStyle name="標準 4 10 7" xfId="8097"/>
    <cellStyle name="標準 4 10 7 2" xfId="8098"/>
    <cellStyle name="標準 4 10 8" xfId="8099"/>
    <cellStyle name="標準 4 11" xfId="8100"/>
    <cellStyle name="標準 4 11 2" xfId="8101"/>
    <cellStyle name="標準 4 11 3" xfId="8102"/>
    <cellStyle name="標準 4 11 4" xfId="8103"/>
    <cellStyle name="標準 4 11 5" xfId="8104"/>
    <cellStyle name="標準 4 12" xfId="8105"/>
    <cellStyle name="標準 4 12 2" xfId="8106"/>
    <cellStyle name="標準 4 12 3" xfId="8107"/>
    <cellStyle name="標準 4 12 4" xfId="8108"/>
    <cellStyle name="標準 4 12 5" xfId="8109"/>
    <cellStyle name="標準 4 13" xfId="8110"/>
    <cellStyle name="標準 4 14" xfId="8111"/>
    <cellStyle name="標準 4 15" xfId="8112"/>
    <cellStyle name="標準 4 2" xfId="8113"/>
    <cellStyle name="標準 4 2 10" xfId="8114"/>
    <cellStyle name="標準 4 2 10 2" xfId="8115"/>
    <cellStyle name="標準 4 2 10 2 2" xfId="8116"/>
    <cellStyle name="標準 4 2 10 2 2 2" xfId="8117"/>
    <cellStyle name="標準 4 2 10 2 2 2 2" xfId="8118"/>
    <cellStyle name="標準 4 2 10 2 2 2 3" xfId="8119"/>
    <cellStyle name="標準 4 2 10 2 2 2 4" xfId="8120"/>
    <cellStyle name="標準 4 2 10 2 2 2 5" xfId="8121"/>
    <cellStyle name="標準 4 2 10 2 2 2 6" xfId="8122"/>
    <cellStyle name="標準 4 2 10 2 2 3" xfId="8123"/>
    <cellStyle name="標準 4 2 10 2 2 3 2" xfId="8124"/>
    <cellStyle name="標準 4 2 10 2 2 3 3" xfId="8125"/>
    <cellStyle name="標準 4 2 10 2 2 4" xfId="8126"/>
    <cellStyle name="標準 4 2 10 2 2 4 2" xfId="8127"/>
    <cellStyle name="標準 4 2 10 2 2 4 3" xfId="8128"/>
    <cellStyle name="標準 4 2 10 2 2 5" xfId="8129"/>
    <cellStyle name="標準 4 2 10 2 2 5 2" xfId="8130"/>
    <cellStyle name="標準 4 2 10 2 2 5 3" xfId="8131"/>
    <cellStyle name="標準 4 2 10 2 2 6" xfId="8132"/>
    <cellStyle name="標準 4 2 10 2 2 7" xfId="8133"/>
    <cellStyle name="標準 4 2 10 2 3" xfId="8134"/>
    <cellStyle name="標準 4 2 10 2 3 2" xfId="8135"/>
    <cellStyle name="標準 4 2 10 2 3 3" xfId="8136"/>
    <cellStyle name="標準 4 2 10 2 4" xfId="8137"/>
    <cellStyle name="標準 4 2 10 2 4 2" xfId="8138"/>
    <cellStyle name="標準 4 2 10 2 4 3" xfId="8139"/>
    <cellStyle name="標準 4 2 10 2 5" xfId="8140"/>
    <cellStyle name="標準 4 2 10 2 5 2" xfId="8141"/>
    <cellStyle name="標準 4 2 10 2 5 3" xfId="8142"/>
    <cellStyle name="標準 4 2 10 2 6" xfId="8143"/>
    <cellStyle name="標準 4 2 10 2 6 2" xfId="8144"/>
    <cellStyle name="標準 4 2 10 2 6 3" xfId="8145"/>
    <cellStyle name="標準 4 2 10 3" xfId="8146"/>
    <cellStyle name="標準 4 2 10 3 2" xfId="8147"/>
    <cellStyle name="標準 4 2 10 3 3" xfId="8148"/>
    <cellStyle name="標準 4 2 10 3 4" xfId="8149"/>
    <cellStyle name="標準 4 2 10 3 5" xfId="8150"/>
    <cellStyle name="標準 4 2 10 3 6" xfId="8151"/>
    <cellStyle name="標準 4 2 10 4" xfId="8152"/>
    <cellStyle name="標準 4 2 10 4 2" xfId="8153"/>
    <cellStyle name="標準 4 2 10 4 3" xfId="8154"/>
    <cellStyle name="標準 4 2 10 5" xfId="8155"/>
    <cellStyle name="標準 4 2 10 5 2" xfId="8156"/>
    <cellStyle name="標準 4 2 10 5 3" xfId="8157"/>
    <cellStyle name="標準 4 2 10 6" xfId="8158"/>
    <cellStyle name="標準 4 2 10 6 2" xfId="8159"/>
    <cellStyle name="標準 4 2 10 6 3" xfId="8160"/>
    <cellStyle name="標準 4 2 10 7" xfId="8161"/>
    <cellStyle name="標準 4 2 11" xfId="8162"/>
    <cellStyle name="標準 4 2 11 2" xfId="8163"/>
    <cellStyle name="標準 4 2 11 2 2" xfId="8164"/>
    <cellStyle name="標準 4 2 11 2 3" xfId="8165"/>
    <cellStyle name="標準 4 2 11 2 4" xfId="8166"/>
    <cellStyle name="標準 4 2 11 2 5" xfId="8167"/>
    <cellStyle name="標準 4 2 11 2 6" xfId="8168"/>
    <cellStyle name="標準 4 2 11 3" xfId="8169"/>
    <cellStyle name="標準 4 2 11 3 2" xfId="8170"/>
    <cellStyle name="標準 4 2 11 3 3" xfId="8171"/>
    <cellStyle name="標準 4 2 11 4" xfId="8172"/>
    <cellStyle name="標準 4 2 11 4 2" xfId="8173"/>
    <cellStyle name="標準 4 2 11 4 3" xfId="8174"/>
    <cellStyle name="標準 4 2 11 5" xfId="8175"/>
    <cellStyle name="標準 4 2 11 5 2" xfId="8176"/>
    <cellStyle name="標準 4 2 11 5 3" xfId="8177"/>
    <cellStyle name="標準 4 2 11 6" xfId="8178"/>
    <cellStyle name="標準 4 2 11 7" xfId="8179"/>
    <cellStyle name="標準 4 2 12" xfId="8180"/>
    <cellStyle name="標準 4 2 12 2" xfId="8181"/>
    <cellStyle name="標準 4 2 12 3" xfId="8182"/>
    <cellStyle name="標準 4 2 12 4" xfId="8183"/>
    <cellStyle name="標準 4 2 12 5" xfId="8184"/>
    <cellStyle name="標準 4 2 13" xfId="8185"/>
    <cellStyle name="標準 4 2 14" xfId="8186"/>
    <cellStyle name="標準 4 2 15" xfId="8187"/>
    <cellStyle name="標準 4 2 16" xfId="8188"/>
    <cellStyle name="標準 4 2 16 2" xfId="8189"/>
    <cellStyle name="標準 4 2 16 3" xfId="8190"/>
    <cellStyle name="標準 4 2 17" xfId="8191"/>
    <cellStyle name="標準 4 2 17 2" xfId="8192"/>
    <cellStyle name="標準 4 2 17 3" xfId="8193"/>
    <cellStyle name="標準 4 2 18" xfId="8194"/>
    <cellStyle name="標準 4 2 18 2" xfId="8195"/>
    <cellStyle name="標準 4 2 18 3" xfId="8196"/>
    <cellStyle name="標準 4 2 19" xfId="8197"/>
    <cellStyle name="標準 4 2 19 2" xfId="8198"/>
    <cellStyle name="標準 4 2 2" xfId="8199"/>
    <cellStyle name="標準 4 2 2 10" xfId="8200"/>
    <cellStyle name="標準 4 2 2 10 2" xfId="8201"/>
    <cellStyle name="標準 4 2 2 10 3" xfId="8202"/>
    <cellStyle name="標準 4 2 2 10 4" xfId="8203"/>
    <cellStyle name="標準 4 2 2 10 5" xfId="8204"/>
    <cellStyle name="標準 4 2 2 11" xfId="8205"/>
    <cellStyle name="標準 4 2 2 12" xfId="8206"/>
    <cellStyle name="標準 4 2 2 13" xfId="8207"/>
    <cellStyle name="標準 4 2 2 14" xfId="8208"/>
    <cellStyle name="標準 4 2 2 15" xfId="8209"/>
    <cellStyle name="標準 4 2 2 16" xfId="8210"/>
    <cellStyle name="標準 4 2 2 17" xfId="8211"/>
    <cellStyle name="標準 4 2 2 17 2" xfId="8212"/>
    <cellStyle name="標準 4 2 2 17 3" xfId="8213"/>
    <cellStyle name="標準 4 2 2 18" xfId="8214"/>
    <cellStyle name="標準 4 2 2 19" xfId="8215"/>
    <cellStyle name="標準 4 2 2 2" xfId="8216"/>
    <cellStyle name="標準 4 2 2 2 10" xfId="8217"/>
    <cellStyle name="標準 4 2 2 2 11" xfId="8218"/>
    <cellStyle name="標準 4 2 2 2 12" xfId="8219"/>
    <cellStyle name="標準 4 2 2 2 13" xfId="8220"/>
    <cellStyle name="標準 4 2 2 2 14" xfId="8221"/>
    <cellStyle name="標準 4 2 2 2 15" xfId="8222"/>
    <cellStyle name="標準 4 2 2 2 2" xfId="8223"/>
    <cellStyle name="標準 4 2 2 2 2 10" xfId="8224"/>
    <cellStyle name="標準 4 2 2 2 2 11" xfId="8225"/>
    <cellStyle name="標準 4 2 2 2 2 12" xfId="8226"/>
    <cellStyle name="標準 4 2 2 2 2 13" xfId="8227"/>
    <cellStyle name="標準 4 2 2 2 2 14" xfId="8228"/>
    <cellStyle name="標準 4 2 2 2 2 15" xfId="8229"/>
    <cellStyle name="標準 4 2 2 2 2 2" xfId="8230"/>
    <cellStyle name="標準 4 2 2 2 2 2 10" xfId="8231"/>
    <cellStyle name="標準 4 2 2 2 2 2 11" xfId="8232"/>
    <cellStyle name="標準 4 2 2 2 2 2 12" xfId="8233"/>
    <cellStyle name="標準 4 2 2 2 2 2 13" xfId="8234"/>
    <cellStyle name="標準 4 2 2 2 2 2 14" xfId="8235"/>
    <cellStyle name="標準 4 2 2 2 2 2 2" xfId="8236"/>
    <cellStyle name="標準 4 2 2 2 2 2 2 10" xfId="8237"/>
    <cellStyle name="標準 4 2 2 2 2 2 2 11" xfId="8238"/>
    <cellStyle name="標準 4 2 2 2 2 2 2 12" xfId="8239"/>
    <cellStyle name="標準 4 2 2 2 2 2 2 13" xfId="8240"/>
    <cellStyle name="標準 4 2 2 2 2 2 2 14" xfId="8241"/>
    <cellStyle name="標準 4 2 2 2 2 2 2 2" xfId="8242"/>
    <cellStyle name="標準 4 2 2 2 2 2 2 2 10" xfId="8243"/>
    <cellStyle name="標準 4 2 2 2 2 2 2 2 11" xfId="8244"/>
    <cellStyle name="標準 4 2 2 2 2 2 2 2 12" xfId="8245"/>
    <cellStyle name="標準 4 2 2 2 2 2 2 2 13" xfId="8246"/>
    <cellStyle name="標準 4 2 2 2 2 2 2 2 2" xfId="8247"/>
    <cellStyle name="標準 4 2 2 2 2 2 2 2 2 10" xfId="8248"/>
    <cellStyle name="標準 4 2 2 2 2 2 2 2 2 11" xfId="8249"/>
    <cellStyle name="標準 4 2 2 2 2 2 2 2 2 12" xfId="8250"/>
    <cellStyle name="標準 4 2 2 2 2 2 2 2 2 13" xfId="8251"/>
    <cellStyle name="標準 4 2 2 2 2 2 2 2 2 2" xfId="8252"/>
    <cellStyle name="標準 4 2 2 2 2 2 2 2 2 2 10" xfId="8253"/>
    <cellStyle name="標準 4 2 2 2 2 2 2 2 2 2 11" xfId="8254"/>
    <cellStyle name="標準 4 2 2 2 2 2 2 2 2 2 12" xfId="8255"/>
    <cellStyle name="標準 4 2 2 2 2 2 2 2 2 2 2" xfId="8256"/>
    <cellStyle name="標準 4 2 2 2 2 2 2 2 2 2 2 10" xfId="8257"/>
    <cellStyle name="標準 4 2 2 2 2 2 2 2 2 2 2 11" xfId="8258"/>
    <cellStyle name="標準 4 2 2 2 2 2 2 2 2 2 2 12" xfId="8259"/>
    <cellStyle name="標準 4 2 2 2 2 2 2 2 2 2 2 2" xfId="8260"/>
    <cellStyle name="標準 4 2 2 2 2 2 2 2 2 2 2 2 10" xfId="8261"/>
    <cellStyle name="標準 4 2 2 2 2 2 2 2 2 2 2 2 11" xfId="8262"/>
    <cellStyle name="標準 4 2 2 2 2 2 2 2 2 2 2 2 2" xfId="8263"/>
    <cellStyle name="標準 4 2 2 2 2 2 2 2 2 2 2 2 2 2" xfId="8264"/>
    <cellStyle name="標準 4 2 2 2 2 2 2 2 2 2 2 2 2 2 2" xfId="8265"/>
    <cellStyle name="標準 4 2 2 2 2 2 2 2 2 2 2 2 2 2 2 2" xfId="8266"/>
    <cellStyle name="標準 4 2 2 2 2 2 2 2 2 2 2 2 2 2 2 2 2" xfId="8267"/>
    <cellStyle name="標準 4 2 2 2 2 2 2 2 2 2 2 2 2 2 2 2 2 2" xfId="8268"/>
    <cellStyle name="標準 4 2 2 2 2 2 2 2 2 2 2 2 2 2 2 2 2 2 2" xfId="8269"/>
    <cellStyle name="標準 4 2 2 2 2 2 2 2 2 2 2 2 2 2 2 2 2 2 2 2" xfId="8270"/>
    <cellStyle name="標準 4 2 2 2 2 2 2 2 2 2 2 2 2 2 2 2 2 2 2 3" xfId="8271"/>
    <cellStyle name="標準 4 2 2 2 2 2 2 2 2 2 2 2 2 2 2 2 2 3" xfId="8272"/>
    <cellStyle name="標準 4 2 2 2 2 2 2 2 2 2 2 2 2 2 2 2 2 4" xfId="8273"/>
    <cellStyle name="標準 4 2 2 2 2 2 2 2 2 2 2 2 2 2 2 2 2 5" xfId="8274"/>
    <cellStyle name="標準 4 2 2 2 2 2 2 2 2 2 2 2 2 2 2 2 3" xfId="8275"/>
    <cellStyle name="標準 4 2 2 2 2 2 2 2 2 2 2 2 2 2 2 2 4" xfId="8276"/>
    <cellStyle name="標準 4 2 2 2 2 2 2 2 2 2 2 2 2 2 2 2 5" xfId="8277"/>
    <cellStyle name="標準 4 2 2 2 2 2 2 2 2 2 2 2 2 2 2 2 6" xfId="8278"/>
    <cellStyle name="標準 4 2 2 2 2 2 2 2 2 2 2 2 2 2 2 3" xfId="8279"/>
    <cellStyle name="標準 4 2 2 2 2 2 2 2 2 2 2 2 2 2 2 3 2" xfId="8280"/>
    <cellStyle name="標準 4 2 2 2 2 2 2 2 2 2 2 2 2 2 2 3 3" xfId="8281"/>
    <cellStyle name="標準 4 2 2 2 2 2 2 2 2 2 2 2 2 2 2 3 4" xfId="8282"/>
    <cellStyle name="標準 4 2 2 2 2 2 2 2 2 2 2 2 2 2 2 3 5" xfId="8283"/>
    <cellStyle name="標準 4 2 2 2 2 2 2 2 2 2 2 2 2 2 2 4" xfId="8284"/>
    <cellStyle name="標準 4 2 2 2 2 2 2 2 2 2 2 2 2 2 2 5" xfId="8285"/>
    <cellStyle name="標準 4 2 2 2 2 2 2 2 2 2 2 2 2 2 2 6" xfId="8286"/>
    <cellStyle name="標準 4 2 2 2 2 2 2 2 2 2 2 2 2 2 2 7" xfId="8287"/>
    <cellStyle name="標準 4 2 2 2 2 2 2 2 2 2 2 2 2 2 2 8" xfId="8288"/>
    <cellStyle name="標準 4 2 2 2 2 2 2 2 2 2 2 2 2 2 2 9" xfId="8289"/>
    <cellStyle name="標準 4 2 2 2 2 2 2 2 2 2 2 2 2 2 3" xfId="8290"/>
    <cellStyle name="標準 4 2 2 2 2 2 2 2 2 2 2 2 2 2 3 2" xfId="8291"/>
    <cellStyle name="標準 4 2 2 2 2 2 2 2 2 2 2 2 2 2 3 3" xfId="8292"/>
    <cellStyle name="標準 4 2 2 2 2 2 2 2 2 2 2 2 2 2 3 4" xfId="8293"/>
    <cellStyle name="標準 4 2 2 2 2 2 2 2 2 2 2 2 2 2 3 5" xfId="8294"/>
    <cellStyle name="標準 4 2 2 2 2 2 2 2 2 2 2 2 2 2 4" xfId="8295"/>
    <cellStyle name="標準 4 2 2 2 2 2 2 2 2 2 2 2 2 2 5" xfId="8296"/>
    <cellStyle name="標準 4 2 2 2 2 2 2 2 2 2 2 2 2 2 6" xfId="8297"/>
    <cellStyle name="標準 4 2 2 2 2 2 2 2 2 2 2 2 2 2 7" xfId="8298"/>
    <cellStyle name="標準 4 2 2 2 2 2 2 2 2 2 2 2 2 2 8" xfId="8299"/>
    <cellStyle name="標準 4 2 2 2 2 2 2 2 2 2 2 2 2 2 9" xfId="8300"/>
    <cellStyle name="標準 4 2 2 2 2 2 2 2 2 2 2 2 2 3" xfId="8301"/>
    <cellStyle name="標準 4 2 2 2 2 2 2 2 2 2 2 2 2 4" xfId="8302"/>
    <cellStyle name="標準 4 2 2 2 2 2 2 2 2 2 2 2 2 4 2" xfId="8303"/>
    <cellStyle name="標準 4 2 2 2 2 2 2 2 2 2 2 2 2 4 3" xfId="8304"/>
    <cellStyle name="標準 4 2 2 2 2 2 2 2 2 2 2 2 2 4 4" xfId="8305"/>
    <cellStyle name="標準 4 2 2 2 2 2 2 2 2 2 2 2 2 4 5" xfId="8306"/>
    <cellStyle name="標準 4 2 2 2 2 2 2 2 2 2 2 2 2 5" xfId="8307"/>
    <cellStyle name="標準 4 2 2 2 2 2 2 2 2 2 2 2 2 6" xfId="8308"/>
    <cellStyle name="標準 4 2 2 2 2 2 2 2 2 2 2 2 2 7" xfId="8309"/>
    <cellStyle name="標準 4 2 2 2 2 2 2 2 2 2 2 2 2 8" xfId="8310"/>
    <cellStyle name="標準 4 2 2 2 2 2 2 2 2 2 2 2 2 9" xfId="8311"/>
    <cellStyle name="標準 4 2 2 2 2 2 2 2 2 2 2 2 3" xfId="8312"/>
    <cellStyle name="標準 4 2 2 2 2 2 2 2 2 2 2 2 4" xfId="8313"/>
    <cellStyle name="標準 4 2 2 2 2 2 2 2 2 2 2 2 4 2" xfId="8314"/>
    <cellStyle name="標準 4 2 2 2 2 2 2 2 2 2 2 2 4 2 2" xfId="8315"/>
    <cellStyle name="標準 4 2 2 2 2 2 2 2 2 2 2 2 4 2 3" xfId="8316"/>
    <cellStyle name="標準 4 2 2 2 2 2 2 2 2 2 2 2 4 2 4" xfId="8317"/>
    <cellStyle name="標準 4 2 2 2 2 2 2 2 2 2 2 2 4 2 5" xfId="8318"/>
    <cellStyle name="標準 4 2 2 2 2 2 2 2 2 2 2 2 4 2 6" xfId="8319"/>
    <cellStyle name="標準 4 2 2 2 2 2 2 2 2 2 2 2 4 3" xfId="8320"/>
    <cellStyle name="標準 4 2 2 2 2 2 2 2 2 2 2 2 4 3 2" xfId="8321"/>
    <cellStyle name="標準 4 2 2 2 2 2 2 2 2 2 2 2 4 3 3" xfId="8322"/>
    <cellStyle name="標準 4 2 2 2 2 2 2 2 2 2 2 2 4 4" xfId="8323"/>
    <cellStyle name="標準 4 2 2 2 2 2 2 2 2 2 2 2 4 4 2" xfId="8324"/>
    <cellStyle name="標準 4 2 2 2 2 2 2 2 2 2 2 2 4 4 3" xfId="8325"/>
    <cellStyle name="標準 4 2 2 2 2 2 2 2 2 2 2 2 4 5" xfId="8326"/>
    <cellStyle name="標準 4 2 2 2 2 2 2 2 2 2 2 2 4 5 2" xfId="8327"/>
    <cellStyle name="標準 4 2 2 2 2 2 2 2 2 2 2 2 4 5 3" xfId="8328"/>
    <cellStyle name="標準 4 2 2 2 2 2 2 2 2 2 2 2 4 6" xfId="8329"/>
    <cellStyle name="標準 4 2 2 2 2 2 2 2 2 2 2 2 4 7" xfId="8330"/>
    <cellStyle name="標準 4 2 2 2 2 2 2 2 2 2 2 2 5" xfId="8331"/>
    <cellStyle name="標準 4 2 2 2 2 2 2 2 2 2 2 2 5 2" xfId="8332"/>
    <cellStyle name="標準 4 2 2 2 2 2 2 2 2 2 2 2 5 3" xfId="8333"/>
    <cellStyle name="標準 4 2 2 2 2 2 2 2 2 2 2 2 5 4" xfId="8334"/>
    <cellStyle name="標準 4 2 2 2 2 2 2 2 2 2 2 2 5 5" xfId="8335"/>
    <cellStyle name="標準 4 2 2 2 2 2 2 2 2 2 2 2 6" xfId="8336"/>
    <cellStyle name="標準 4 2 2 2 2 2 2 2 2 2 2 2 7" xfId="8337"/>
    <cellStyle name="標準 4 2 2 2 2 2 2 2 2 2 2 2 8" xfId="8338"/>
    <cellStyle name="標準 4 2 2 2 2 2 2 2 2 2 2 2 9" xfId="8339"/>
    <cellStyle name="標準 4 2 2 2 2 2 2 2 2 2 2 3" xfId="8340"/>
    <cellStyle name="標準 4 2 2 2 2 2 2 2 2 2 2 3 2" xfId="8341"/>
    <cellStyle name="標準 4 2 2 2 2 2 2 2 2 2 2 3 2 2" xfId="8342"/>
    <cellStyle name="標準 4 2 2 2 2 2 2 2 2 2 2 3 2 2 2" xfId="8343"/>
    <cellStyle name="標準 4 2 2 2 2 2 2 2 2 2 2 3 2 2 2 2" xfId="8344"/>
    <cellStyle name="標準 4 2 2 2 2 2 2 2 2 2 2 3 2 2 2 3" xfId="8345"/>
    <cellStyle name="標準 4 2 2 2 2 2 2 2 2 2 2 3 2 2 2 4" xfId="8346"/>
    <cellStyle name="標準 4 2 2 2 2 2 2 2 2 2 2 3 2 2 2 5" xfId="8347"/>
    <cellStyle name="標準 4 2 2 2 2 2 2 2 2 2 2 3 2 2 2 6" xfId="8348"/>
    <cellStyle name="標準 4 2 2 2 2 2 2 2 2 2 2 3 2 2 3" xfId="8349"/>
    <cellStyle name="標準 4 2 2 2 2 2 2 2 2 2 2 3 2 2 3 2" xfId="8350"/>
    <cellStyle name="標準 4 2 2 2 2 2 2 2 2 2 2 3 2 2 3 3" xfId="8351"/>
    <cellStyle name="標準 4 2 2 2 2 2 2 2 2 2 2 3 2 2 4" xfId="8352"/>
    <cellStyle name="標準 4 2 2 2 2 2 2 2 2 2 2 3 2 2 4 2" xfId="8353"/>
    <cellStyle name="標準 4 2 2 2 2 2 2 2 2 2 2 3 2 2 4 3" xfId="8354"/>
    <cellStyle name="標準 4 2 2 2 2 2 2 2 2 2 2 3 2 2 5" xfId="8355"/>
    <cellStyle name="標準 4 2 2 2 2 2 2 2 2 2 2 3 2 2 5 2" xfId="8356"/>
    <cellStyle name="標準 4 2 2 2 2 2 2 2 2 2 2 3 2 2 5 3" xfId="8357"/>
    <cellStyle name="標準 4 2 2 2 2 2 2 2 2 2 2 3 2 2 6" xfId="8358"/>
    <cellStyle name="標準 4 2 2 2 2 2 2 2 2 2 2 3 2 2 7" xfId="8359"/>
    <cellStyle name="標準 4 2 2 2 2 2 2 2 2 2 2 3 2 3" xfId="8360"/>
    <cellStyle name="標準 4 2 2 2 2 2 2 2 2 2 2 3 2 3 2" xfId="8361"/>
    <cellStyle name="標準 4 2 2 2 2 2 2 2 2 2 2 3 2 3 3" xfId="8362"/>
    <cellStyle name="標準 4 2 2 2 2 2 2 2 2 2 2 3 2 4" xfId="8363"/>
    <cellStyle name="標準 4 2 2 2 2 2 2 2 2 2 2 3 2 4 2" xfId="8364"/>
    <cellStyle name="標準 4 2 2 2 2 2 2 2 2 2 2 3 2 4 3" xfId="8365"/>
    <cellStyle name="標準 4 2 2 2 2 2 2 2 2 2 2 3 2 5" xfId="8366"/>
    <cellStyle name="標準 4 2 2 2 2 2 2 2 2 2 2 3 2 5 2" xfId="8367"/>
    <cellStyle name="標準 4 2 2 2 2 2 2 2 2 2 2 3 2 5 3" xfId="8368"/>
    <cellStyle name="標準 4 2 2 2 2 2 2 2 2 2 2 3 2 6" xfId="8369"/>
    <cellStyle name="標準 4 2 2 2 2 2 2 2 2 2 2 3 2 6 2" xfId="8370"/>
    <cellStyle name="標準 4 2 2 2 2 2 2 2 2 2 2 3 2 6 3" xfId="8371"/>
    <cellStyle name="標準 4 2 2 2 2 2 2 2 2 2 2 3 3" xfId="8372"/>
    <cellStyle name="標準 4 2 2 2 2 2 2 2 2 2 2 3 3 2" xfId="8373"/>
    <cellStyle name="標準 4 2 2 2 2 2 2 2 2 2 2 3 3 3" xfId="8374"/>
    <cellStyle name="標準 4 2 2 2 2 2 2 2 2 2 2 3 3 4" xfId="8375"/>
    <cellStyle name="標準 4 2 2 2 2 2 2 2 2 2 2 3 3 5" xfId="8376"/>
    <cellStyle name="標準 4 2 2 2 2 2 2 2 2 2 2 3 3 6" xfId="8377"/>
    <cellStyle name="標準 4 2 2 2 2 2 2 2 2 2 2 3 4" xfId="8378"/>
    <cellStyle name="標準 4 2 2 2 2 2 2 2 2 2 2 3 4 2" xfId="8379"/>
    <cellStyle name="標準 4 2 2 2 2 2 2 2 2 2 2 3 4 3" xfId="8380"/>
    <cellStyle name="標準 4 2 2 2 2 2 2 2 2 2 2 3 5" xfId="8381"/>
    <cellStyle name="標準 4 2 2 2 2 2 2 2 2 2 2 3 5 2" xfId="8382"/>
    <cellStyle name="標準 4 2 2 2 2 2 2 2 2 2 2 3 5 3" xfId="8383"/>
    <cellStyle name="標準 4 2 2 2 2 2 2 2 2 2 2 3 6" xfId="8384"/>
    <cellStyle name="標準 4 2 2 2 2 2 2 2 2 2 2 3 6 2" xfId="8385"/>
    <cellStyle name="標準 4 2 2 2 2 2 2 2 2 2 2 3 6 3" xfId="8386"/>
    <cellStyle name="標準 4 2 2 2 2 2 2 2 2 2 2 3 7" xfId="8387"/>
    <cellStyle name="標準 4 2 2 2 2 2 2 2 2 2 2 4" xfId="8388"/>
    <cellStyle name="標準 4 2 2 2 2 2 2 2 2 2 2 4 2" xfId="8389"/>
    <cellStyle name="標準 4 2 2 2 2 2 2 2 2 2 2 4 2 2" xfId="8390"/>
    <cellStyle name="標準 4 2 2 2 2 2 2 2 2 2 2 4 2 3" xfId="8391"/>
    <cellStyle name="標準 4 2 2 2 2 2 2 2 2 2 2 4 2 4" xfId="8392"/>
    <cellStyle name="標準 4 2 2 2 2 2 2 2 2 2 2 4 2 5" xfId="8393"/>
    <cellStyle name="標準 4 2 2 2 2 2 2 2 2 2 2 4 2 6" xfId="8394"/>
    <cellStyle name="標準 4 2 2 2 2 2 2 2 2 2 2 4 3" xfId="8395"/>
    <cellStyle name="標準 4 2 2 2 2 2 2 2 2 2 2 4 3 2" xfId="8396"/>
    <cellStyle name="標準 4 2 2 2 2 2 2 2 2 2 2 4 3 3" xfId="8397"/>
    <cellStyle name="標準 4 2 2 2 2 2 2 2 2 2 2 4 4" xfId="8398"/>
    <cellStyle name="標準 4 2 2 2 2 2 2 2 2 2 2 4 4 2" xfId="8399"/>
    <cellStyle name="標準 4 2 2 2 2 2 2 2 2 2 2 4 4 3" xfId="8400"/>
    <cellStyle name="標準 4 2 2 2 2 2 2 2 2 2 2 4 5" xfId="8401"/>
    <cellStyle name="標準 4 2 2 2 2 2 2 2 2 2 2 4 5 2" xfId="8402"/>
    <cellStyle name="標準 4 2 2 2 2 2 2 2 2 2 2 4 5 3" xfId="8403"/>
    <cellStyle name="標準 4 2 2 2 2 2 2 2 2 2 2 4 6" xfId="8404"/>
    <cellStyle name="標準 4 2 2 2 2 2 2 2 2 2 2 4 7" xfId="8405"/>
    <cellStyle name="標準 4 2 2 2 2 2 2 2 2 2 2 5" xfId="8406"/>
    <cellStyle name="標準 4 2 2 2 2 2 2 2 2 2 2 5 2" xfId="8407"/>
    <cellStyle name="標準 4 2 2 2 2 2 2 2 2 2 2 5 3" xfId="8408"/>
    <cellStyle name="標準 4 2 2 2 2 2 2 2 2 2 2 5 4" xfId="8409"/>
    <cellStyle name="標準 4 2 2 2 2 2 2 2 2 2 2 5 5" xfId="8410"/>
    <cellStyle name="標準 4 2 2 2 2 2 2 2 2 2 2 6" xfId="8411"/>
    <cellStyle name="標準 4 2 2 2 2 2 2 2 2 2 2 7" xfId="8412"/>
    <cellStyle name="標準 4 2 2 2 2 2 2 2 2 2 2 8" xfId="8413"/>
    <cellStyle name="標準 4 2 2 2 2 2 2 2 2 2 2 9" xfId="8414"/>
    <cellStyle name="標準 4 2 2 2 2 2 2 2 2 2 3" xfId="8415"/>
    <cellStyle name="標準 4 2 2 2 2 2 2 2 2 2 3 2" xfId="8416"/>
    <cellStyle name="標準 4 2 2 2 2 2 2 2 2 2 3 2 2" xfId="8417"/>
    <cellStyle name="標準 4 2 2 2 2 2 2 2 2 2 3 2 2 2" xfId="8418"/>
    <cellStyle name="標準 4 2 2 2 2 2 2 2 2 2 3 2 2 2 2" xfId="8419"/>
    <cellStyle name="標準 4 2 2 2 2 2 2 2 2 2 3 2 2 2 3" xfId="8420"/>
    <cellStyle name="標準 4 2 2 2 2 2 2 2 2 2 3 2 2 2 4" xfId="8421"/>
    <cellStyle name="標準 4 2 2 2 2 2 2 2 2 2 3 2 2 2 5" xfId="8422"/>
    <cellStyle name="標準 4 2 2 2 2 2 2 2 2 2 3 2 2 2 6" xfId="8423"/>
    <cellStyle name="標準 4 2 2 2 2 2 2 2 2 2 3 2 2 3" xfId="8424"/>
    <cellStyle name="標準 4 2 2 2 2 2 2 2 2 2 3 2 2 3 2" xfId="8425"/>
    <cellStyle name="標準 4 2 2 2 2 2 2 2 2 2 3 2 2 3 3" xfId="8426"/>
    <cellStyle name="標準 4 2 2 2 2 2 2 2 2 2 3 2 2 4" xfId="8427"/>
    <cellStyle name="標準 4 2 2 2 2 2 2 2 2 2 3 2 2 4 2" xfId="8428"/>
    <cellStyle name="標準 4 2 2 2 2 2 2 2 2 2 3 2 2 4 3" xfId="8429"/>
    <cellStyle name="標準 4 2 2 2 2 2 2 2 2 2 3 2 2 5" xfId="8430"/>
    <cellStyle name="標準 4 2 2 2 2 2 2 2 2 2 3 2 2 5 2" xfId="8431"/>
    <cellStyle name="標準 4 2 2 2 2 2 2 2 2 2 3 2 2 5 3" xfId="8432"/>
    <cellStyle name="標準 4 2 2 2 2 2 2 2 2 2 3 2 2 6" xfId="8433"/>
    <cellStyle name="標準 4 2 2 2 2 2 2 2 2 2 3 2 2 7" xfId="8434"/>
    <cellStyle name="標準 4 2 2 2 2 2 2 2 2 2 3 2 3" xfId="8435"/>
    <cellStyle name="標準 4 2 2 2 2 2 2 2 2 2 3 2 3 2" xfId="8436"/>
    <cellStyle name="標準 4 2 2 2 2 2 2 2 2 2 3 2 3 3" xfId="8437"/>
    <cellStyle name="標準 4 2 2 2 2 2 2 2 2 2 3 2 4" xfId="8438"/>
    <cellStyle name="標準 4 2 2 2 2 2 2 2 2 2 3 2 4 2" xfId="8439"/>
    <cellStyle name="標準 4 2 2 2 2 2 2 2 2 2 3 2 4 3" xfId="8440"/>
    <cellStyle name="標準 4 2 2 2 2 2 2 2 2 2 3 2 5" xfId="8441"/>
    <cellStyle name="標準 4 2 2 2 2 2 2 2 2 2 3 2 5 2" xfId="8442"/>
    <cellStyle name="標準 4 2 2 2 2 2 2 2 2 2 3 2 5 3" xfId="8443"/>
    <cellStyle name="標準 4 2 2 2 2 2 2 2 2 2 3 2 6" xfId="8444"/>
    <cellStyle name="標準 4 2 2 2 2 2 2 2 2 2 3 2 6 2" xfId="8445"/>
    <cellStyle name="標準 4 2 2 2 2 2 2 2 2 2 3 2 6 3" xfId="8446"/>
    <cellStyle name="標準 4 2 2 2 2 2 2 2 2 2 3 3" xfId="8447"/>
    <cellStyle name="標準 4 2 2 2 2 2 2 2 2 2 3 3 2" xfId="8448"/>
    <cellStyle name="標準 4 2 2 2 2 2 2 2 2 2 3 3 3" xfId="8449"/>
    <cellStyle name="標準 4 2 2 2 2 2 2 2 2 2 3 3 4" xfId="8450"/>
    <cellStyle name="標準 4 2 2 2 2 2 2 2 2 2 3 3 5" xfId="8451"/>
    <cellStyle name="標準 4 2 2 2 2 2 2 2 2 2 3 3 6" xfId="8452"/>
    <cellStyle name="標準 4 2 2 2 2 2 2 2 2 2 3 4" xfId="8453"/>
    <cellStyle name="標準 4 2 2 2 2 2 2 2 2 2 3 4 2" xfId="8454"/>
    <cellStyle name="標準 4 2 2 2 2 2 2 2 2 2 3 4 3" xfId="8455"/>
    <cellStyle name="標準 4 2 2 2 2 2 2 2 2 2 3 5" xfId="8456"/>
    <cellStyle name="標準 4 2 2 2 2 2 2 2 2 2 3 5 2" xfId="8457"/>
    <cellStyle name="標準 4 2 2 2 2 2 2 2 2 2 3 5 3" xfId="8458"/>
    <cellStyle name="標準 4 2 2 2 2 2 2 2 2 2 3 6" xfId="8459"/>
    <cellStyle name="標準 4 2 2 2 2 2 2 2 2 2 3 6 2" xfId="8460"/>
    <cellStyle name="標準 4 2 2 2 2 2 2 2 2 2 3 6 3" xfId="8461"/>
    <cellStyle name="標準 4 2 2 2 2 2 2 2 2 2 3 7" xfId="8462"/>
    <cellStyle name="標準 4 2 2 2 2 2 2 2 2 2 4" xfId="8463"/>
    <cellStyle name="標準 4 2 2 2 2 2 2 2 2 2 4 2" xfId="8464"/>
    <cellStyle name="標準 4 2 2 2 2 2 2 2 2 2 4 2 2" xfId="8465"/>
    <cellStyle name="標準 4 2 2 2 2 2 2 2 2 2 4 2 3" xfId="8466"/>
    <cellStyle name="標準 4 2 2 2 2 2 2 2 2 2 4 2 4" xfId="8467"/>
    <cellStyle name="標準 4 2 2 2 2 2 2 2 2 2 4 2 5" xfId="8468"/>
    <cellStyle name="標準 4 2 2 2 2 2 2 2 2 2 4 2 6" xfId="8469"/>
    <cellStyle name="標準 4 2 2 2 2 2 2 2 2 2 4 3" xfId="8470"/>
    <cellStyle name="標準 4 2 2 2 2 2 2 2 2 2 4 3 2" xfId="8471"/>
    <cellStyle name="標準 4 2 2 2 2 2 2 2 2 2 4 3 3" xfId="8472"/>
    <cellStyle name="標準 4 2 2 2 2 2 2 2 2 2 4 4" xfId="8473"/>
    <cellStyle name="標準 4 2 2 2 2 2 2 2 2 2 4 4 2" xfId="8474"/>
    <cellStyle name="標準 4 2 2 2 2 2 2 2 2 2 4 4 3" xfId="8475"/>
    <cellStyle name="標準 4 2 2 2 2 2 2 2 2 2 4 5" xfId="8476"/>
    <cellStyle name="標準 4 2 2 2 2 2 2 2 2 2 4 5 2" xfId="8477"/>
    <cellStyle name="標準 4 2 2 2 2 2 2 2 2 2 4 5 3" xfId="8478"/>
    <cellStyle name="標準 4 2 2 2 2 2 2 2 2 2 4 6" xfId="8479"/>
    <cellStyle name="標準 4 2 2 2 2 2 2 2 2 2 4 7" xfId="8480"/>
    <cellStyle name="標準 4 2 2 2 2 2 2 2 2 2 5" xfId="8481"/>
    <cellStyle name="標準 4 2 2 2 2 2 2 2 2 2 5 2" xfId="8482"/>
    <cellStyle name="標準 4 2 2 2 2 2 2 2 2 2 5 3" xfId="8483"/>
    <cellStyle name="標準 4 2 2 2 2 2 2 2 2 2 5 4" xfId="8484"/>
    <cellStyle name="標準 4 2 2 2 2 2 2 2 2 2 5 5" xfId="8485"/>
    <cellStyle name="標準 4 2 2 2 2 2 2 2 2 2 6" xfId="8486"/>
    <cellStyle name="標準 4 2 2 2 2 2 2 2 2 2 7" xfId="8487"/>
    <cellStyle name="標準 4 2 2 2 2 2 2 2 2 2 8" xfId="8488"/>
    <cellStyle name="標準 4 2 2 2 2 2 2 2 2 2 9" xfId="8489"/>
    <cellStyle name="標準 4 2 2 2 2 2 2 2 2 3" xfId="8490"/>
    <cellStyle name="標準 4 2 2 2 2 2 2 2 2 4" xfId="8491"/>
    <cellStyle name="標準 4 2 2 2 2 2 2 2 2 4 2" xfId="8492"/>
    <cellStyle name="標準 4 2 2 2 2 2 2 2 2 4 2 2" xfId="8493"/>
    <cellStyle name="標準 4 2 2 2 2 2 2 2 2 4 2 2 2" xfId="8494"/>
    <cellStyle name="標準 4 2 2 2 2 2 2 2 2 4 2 2 2 2" xfId="8495"/>
    <cellStyle name="標準 4 2 2 2 2 2 2 2 2 4 2 2 2 3" xfId="8496"/>
    <cellStyle name="標準 4 2 2 2 2 2 2 2 2 4 2 2 2 4" xfId="8497"/>
    <cellStyle name="標準 4 2 2 2 2 2 2 2 2 4 2 2 2 5" xfId="8498"/>
    <cellStyle name="標準 4 2 2 2 2 2 2 2 2 4 2 2 2 6" xfId="8499"/>
    <cellStyle name="標準 4 2 2 2 2 2 2 2 2 4 2 2 3" xfId="8500"/>
    <cellStyle name="標準 4 2 2 2 2 2 2 2 2 4 2 2 3 2" xfId="8501"/>
    <cellStyle name="標準 4 2 2 2 2 2 2 2 2 4 2 2 3 3" xfId="8502"/>
    <cellStyle name="標準 4 2 2 2 2 2 2 2 2 4 2 2 4" xfId="8503"/>
    <cellStyle name="標準 4 2 2 2 2 2 2 2 2 4 2 2 4 2" xfId="8504"/>
    <cellStyle name="標準 4 2 2 2 2 2 2 2 2 4 2 2 4 3" xfId="8505"/>
    <cellStyle name="標準 4 2 2 2 2 2 2 2 2 4 2 2 5" xfId="8506"/>
    <cellStyle name="標準 4 2 2 2 2 2 2 2 2 4 2 2 5 2" xfId="8507"/>
    <cellStyle name="標準 4 2 2 2 2 2 2 2 2 4 2 2 5 3" xfId="8508"/>
    <cellStyle name="標準 4 2 2 2 2 2 2 2 2 4 2 2 6" xfId="8509"/>
    <cellStyle name="標準 4 2 2 2 2 2 2 2 2 4 2 2 7" xfId="8510"/>
    <cellStyle name="標準 4 2 2 2 2 2 2 2 2 4 2 3" xfId="8511"/>
    <cellStyle name="標準 4 2 2 2 2 2 2 2 2 4 2 3 2" xfId="8512"/>
    <cellStyle name="標準 4 2 2 2 2 2 2 2 2 4 2 3 3" xfId="8513"/>
    <cellStyle name="標準 4 2 2 2 2 2 2 2 2 4 2 4" xfId="8514"/>
    <cellStyle name="標準 4 2 2 2 2 2 2 2 2 4 2 4 2" xfId="8515"/>
    <cellStyle name="標準 4 2 2 2 2 2 2 2 2 4 2 4 3" xfId="8516"/>
    <cellStyle name="標準 4 2 2 2 2 2 2 2 2 4 2 5" xfId="8517"/>
    <cellStyle name="標準 4 2 2 2 2 2 2 2 2 4 2 5 2" xfId="8518"/>
    <cellStyle name="標準 4 2 2 2 2 2 2 2 2 4 2 5 3" xfId="8519"/>
    <cellStyle name="標準 4 2 2 2 2 2 2 2 2 4 2 6" xfId="8520"/>
    <cellStyle name="標準 4 2 2 2 2 2 2 2 2 4 2 6 2" xfId="8521"/>
    <cellStyle name="標準 4 2 2 2 2 2 2 2 2 4 2 6 3" xfId="8522"/>
    <cellStyle name="標準 4 2 2 2 2 2 2 2 2 4 3" xfId="8523"/>
    <cellStyle name="標準 4 2 2 2 2 2 2 2 2 4 3 2" xfId="8524"/>
    <cellStyle name="標準 4 2 2 2 2 2 2 2 2 4 3 3" xfId="8525"/>
    <cellStyle name="標準 4 2 2 2 2 2 2 2 2 4 3 4" xfId="8526"/>
    <cellStyle name="標準 4 2 2 2 2 2 2 2 2 4 3 5" xfId="8527"/>
    <cellStyle name="標準 4 2 2 2 2 2 2 2 2 4 3 6" xfId="8528"/>
    <cellStyle name="標準 4 2 2 2 2 2 2 2 2 4 4" xfId="8529"/>
    <cellStyle name="標準 4 2 2 2 2 2 2 2 2 4 4 2" xfId="8530"/>
    <cellStyle name="標準 4 2 2 2 2 2 2 2 2 4 4 3" xfId="8531"/>
    <cellStyle name="標準 4 2 2 2 2 2 2 2 2 4 5" xfId="8532"/>
    <cellStyle name="標準 4 2 2 2 2 2 2 2 2 4 5 2" xfId="8533"/>
    <cellStyle name="標準 4 2 2 2 2 2 2 2 2 4 5 3" xfId="8534"/>
    <cellStyle name="標準 4 2 2 2 2 2 2 2 2 4 6" xfId="8535"/>
    <cellStyle name="標準 4 2 2 2 2 2 2 2 2 4 6 2" xfId="8536"/>
    <cellStyle name="標準 4 2 2 2 2 2 2 2 2 4 6 3" xfId="8537"/>
    <cellStyle name="標準 4 2 2 2 2 2 2 2 2 4 7" xfId="8538"/>
    <cellStyle name="標準 4 2 2 2 2 2 2 2 2 5" xfId="8539"/>
    <cellStyle name="標準 4 2 2 2 2 2 2 2 2 5 2" xfId="8540"/>
    <cellStyle name="標準 4 2 2 2 2 2 2 2 2 5 2 2" xfId="8541"/>
    <cellStyle name="標準 4 2 2 2 2 2 2 2 2 5 2 3" xfId="8542"/>
    <cellStyle name="標準 4 2 2 2 2 2 2 2 2 5 2 4" xfId="8543"/>
    <cellStyle name="標準 4 2 2 2 2 2 2 2 2 5 2 5" xfId="8544"/>
    <cellStyle name="標準 4 2 2 2 2 2 2 2 2 5 2 6" xfId="8545"/>
    <cellStyle name="標準 4 2 2 2 2 2 2 2 2 5 3" xfId="8546"/>
    <cellStyle name="標準 4 2 2 2 2 2 2 2 2 5 3 2" xfId="8547"/>
    <cellStyle name="標準 4 2 2 2 2 2 2 2 2 5 3 3" xfId="8548"/>
    <cellStyle name="標準 4 2 2 2 2 2 2 2 2 5 4" xfId="8549"/>
    <cellStyle name="標準 4 2 2 2 2 2 2 2 2 5 4 2" xfId="8550"/>
    <cellStyle name="標準 4 2 2 2 2 2 2 2 2 5 4 3" xfId="8551"/>
    <cellStyle name="標準 4 2 2 2 2 2 2 2 2 5 5" xfId="8552"/>
    <cellStyle name="標準 4 2 2 2 2 2 2 2 2 5 5 2" xfId="8553"/>
    <cellStyle name="標準 4 2 2 2 2 2 2 2 2 5 5 3" xfId="8554"/>
    <cellStyle name="標準 4 2 2 2 2 2 2 2 2 5 6" xfId="8555"/>
    <cellStyle name="標準 4 2 2 2 2 2 2 2 2 5 7" xfId="8556"/>
    <cellStyle name="標準 4 2 2 2 2 2 2 2 2 6" xfId="8557"/>
    <cellStyle name="標準 4 2 2 2 2 2 2 2 2 6 2" xfId="8558"/>
    <cellStyle name="標準 4 2 2 2 2 2 2 2 2 6 3" xfId="8559"/>
    <cellStyle name="標準 4 2 2 2 2 2 2 2 2 6 4" xfId="8560"/>
    <cellStyle name="標準 4 2 2 2 2 2 2 2 2 6 5" xfId="8561"/>
    <cellStyle name="標準 4 2 2 2 2 2 2 2 2 7" xfId="8562"/>
    <cellStyle name="標準 4 2 2 2 2 2 2 2 2 8" xfId="8563"/>
    <cellStyle name="標準 4 2 2 2 2 2 2 2 2 9" xfId="8564"/>
    <cellStyle name="標準 4 2 2 2 2 2 2 2 3" xfId="8565"/>
    <cellStyle name="標準 4 2 2 2 2 2 2 2 4" xfId="8566"/>
    <cellStyle name="標準 4 2 2 2 2 2 2 2 4 2" xfId="8567"/>
    <cellStyle name="標準 4 2 2 2 2 2 2 2 4 2 2" xfId="8568"/>
    <cellStyle name="標準 4 2 2 2 2 2 2 2 4 2 2 2" xfId="8569"/>
    <cellStyle name="標準 4 2 2 2 2 2 2 2 4 2 2 2 2" xfId="8570"/>
    <cellStyle name="標準 4 2 2 2 2 2 2 2 4 2 2 2 3" xfId="8571"/>
    <cellStyle name="標準 4 2 2 2 2 2 2 2 4 2 2 2 4" xfId="8572"/>
    <cellStyle name="標準 4 2 2 2 2 2 2 2 4 2 2 2 5" xfId="8573"/>
    <cellStyle name="標準 4 2 2 2 2 2 2 2 4 2 2 2 6" xfId="8574"/>
    <cellStyle name="標準 4 2 2 2 2 2 2 2 4 2 2 3" xfId="8575"/>
    <cellStyle name="標準 4 2 2 2 2 2 2 2 4 2 2 3 2" xfId="8576"/>
    <cellStyle name="標準 4 2 2 2 2 2 2 2 4 2 2 3 3" xfId="8577"/>
    <cellStyle name="標準 4 2 2 2 2 2 2 2 4 2 2 4" xfId="8578"/>
    <cellStyle name="標準 4 2 2 2 2 2 2 2 4 2 2 4 2" xfId="8579"/>
    <cellStyle name="標準 4 2 2 2 2 2 2 2 4 2 2 4 3" xfId="8580"/>
    <cellStyle name="標準 4 2 2 2 2 2 2 2 4 2 2 5" xfId="8581"/>
    <cellStyle name="標準 4 2 2 2 2 2 2 2 4 2 2 5 2" xfId="8582"/>
    <cellStyle name="標準 4 2 2 2 2 2 2 2 4 2 2 5 3" xfId="8583"/>
    <cellStyle name="標準 4 2 2 2 2 2 2 2 4 2 2 6" xfId="8584"/>
    <cellStyle name="標準 4 2 2 2 2 2 2 2 4 2 2 7" xfId="8585"/>
    <cellStyle name="標準 4 2 2 2 2 2 2 2 4 2 3" xfId="8586"/>
    <cellStyle name="標準 4 2 2 2 2 2 2 2 4 2 3 2" xfId="8587"/>
    <cellStyle name="標準 4 2 2 2 2 2 2 2 4 2 3 3" xfId="8588"/>
    <cellStyle name="標準 4 2 2 2 2 2 2 2 4 2 4" xfId="8589"/>
    <cellStyle name="標準 4 2 2 2 2 2 2 2 4 2 4 2" xfId="8590"/>
    <cellStyle name="標準 4 2 2 2 2 2 2 2 4 2 4 3" xfId="8591"/>
    <cellStyle name="標準 4 2 2 2 2 2 2 2 4 2 5" xfId="8592"/>
    <cellStyle name="標準 4 2 2 2 2 2 2 2 4 2 5 2" xfId="8593"/>
    <cellStyle name="標準 4 2 2 2 2 2 2 2 4 2 5 3" xfId="8594"/>
    <cellStyle name="標準 4 2 2 2 2 2 2 2 4 2 6" xfId="8595"/>
    <cellStyle name="標準 4 2 2 2 2 2 2 2 4 2 6 2" xfId="8596"/>
    <cellStyle name="標準 4 2 2 2 2 2 2 2 4 2 6 3" xfId="8597"/>
    <cellStyle name="標準 4 2 2 2 2 2 2 2 4 3" xfId="8598"/>
    <cellStyle name="標準 4 2 2 2 2 2 2 2 4 3 2" xfId="8599"/>
    <cellStyle name="標準 4 2 2 2 2 2 2 2 4 3 3" xfId="8600"/>
    <cellStyle name="標準 4 2 2 2 2 2 2 2 4 3 4" xfId="8601"/>
    <cellStyle name="標準 4 2 2 2 2 2 2 2 4 3 5" xfId="8602"/>
    <cellStyle name="標準 4 2 2 2 2 2 2 2 4 3 6" xfId="8603"/>
    <cellStyle name="標準 4 2 2 2 2 2 2 2 4 4" xfId="8604"/>
    <cellStyle name="標準 4 2 2 2 2 2 2 2 4 4 2" xfId="8605"/>
    <cellStyle name="標準 4 2 2 2 2 2 2 2 4 4 3" xfId="8606"/>
    <cellStyle name="標準 4 2 2 2 2 2 2 2 4 5" xfId="8607"/>
    <cellStyle name="標準 4 2 2 2 2 2 2 2 4 5 2" xfId="8608"/>
    <cellStyle name="標準 4 2 2 2 2 2 2 2 4 5 3" xfId="8609"/>
    <cellStyle name="標準 4 2 2 2 2 2 2 2 4 6" xfId="8610"/>
    <cellStyle name="標準 4 2 2 2 2 2 2 2 4 6 2" xfId="8611"/>
    <cellStyle name="標準 4 2 2 2 2 2 2 2 4 6 3" xfId="8612"/>
    <cellStyle name="標準 4 2 2 2 2 2 2 2 4 7" xfId="8613"/>
    <cellStyle name="標準 4 2 2 2 2 2 2 2 5" xfId="8614"/>
    <cellStyle name="標準 4 2 2 2 2 2 2 2 5 2" xfId="8615"/>
    <cellStyle name="標準 4 2 2 2 2 2 2 2 5 2 2" xfId="8616"/>
    <cellStyle name="標準 4 2 2 2 2 2 2 2 5 2 3" xfId="8617"/>
    <cellStyle name="標準 4 2 2 2 2 2 2 2 5 2 4" xfId="8618"/>
    <cellStyle name="標準 4 2 2 2 2 2 2 2 5 2 5" xfId="8619"/>
    <cellStyle name="標準 4 2 2 2 2 2 2 2 5 2 6" xfId="8620"/>
    <cellStyle name="標準 4 2 2 2 2 2 2 2 5 3" xfId="8621"/>
    <cellStyle name="標準 4 2 2 2 2 2 2 2 5 3 2" xfId="8622"/>
    <cellStyle name="標準 4 2 2 2 2 2 2 2 5 3 3" xfId="8623"/>
    <cellStyle name="標準 4 2 2 2 2 2 2 2 5 4" xfId="8624"/>
    <cellStyle name="標準 4 2 2 2 2 2 2 2 5 4 2" xfId="8625"/>
    <cellStyle name="標準 4 2 2 2 2 2 2 2 5 4 3" xfId="8626"/>
    <cellStyle name="標準 4 2 2 2 2 2 2 2 5 5" xfId="8627"/>
    <cellStyle name="標準 4 2 2 2 2 2 2 2 5 5 2" xfId="8628"/>
    <cellStyle name="標準 4 2 2 2 2 2 2 2 5 5 3" xfId="8629"/>
    <cellStyle name="標準 4 2 2 2 2 2 2 2 5 6" xfId="8630"/>
    <cellStyle name="標準 4 2 2 2 2 2 2 2 5 7" xfId="8631"/>
    <cellStyle name="標準 4 2 2 2 2 2 2 2 6" xfId="8632"/>
    <cellStyle name="標準 4 2 2 2 2 2 2 2 6 2" xfId="8633"/>
    <cellStyle name="標準 4 2 2 2 2 2 2 2 6 3" xfId="8634"/>
    <cellStyle name="標準 4 2 2 2 2 2 2 2 6 4" xfId="8635"/>
    <cellStyle name="標準 4 2 2 2 2 2 2 2 6 5" xfId="8636"/>
    <cellStyle name="標準 4 2 2 2 2 2 2 2 7" xfId="8637"/>
    <cellStyle name="標準 4 2 2 2 2 2 2 2 8" xfId="8638"/>
    <cellStyle name="標準 4 2 2 2 2 2 2 2 9" xfId="8639"/>
    <cellStyle name="標準 4 2 2 2 2 2 2 3" xfId="8640"/>
    <cellStyle name="標準 4 2 2 2 2 2 2 4" xfId="8641"/>
    <cellStyle name="標準 4 2 2 2 2 2 2 5" xfId="8642"/>
    <cellStyle name="標準 4 2 2 2 2 2 2 5 2" xfId="8643"/>
    <cellStyle name="標準 4 2 2 2 2 2 2 5 2 2" xfId="8644"/>
    <cellStyle name="標準 4 2 2 2 2 2 2 5 2 2 2" xfId="8645"/>
    <cellStyle name="標準 4 2 2 2 2 2 2 5 2 2 2 2" xfId="8646"/>
    <cellStyle name="標準 4 2 2 2 2 2 2 5 2 2 2 3" xfId="8647"/>
    <cellStyle name="標準 4 2 2 2 2 2 2 5 2 2 2 4" xfId="8648"/>
    <cellStyle name="標準 4 2 2 2 2 2 2 5 2 2 2 5" xfId="8649"/>
    <cellStyle name="標準 4 2 2 2 2 2 2 5 2 2 2 6" xfId="8650"/>
    <cellStyle name="標準 4 2 2 2 2 2 2 5 2 2 3" xfId="8651"/>
    <cellStyle name="標準 4 2 2 2 2 2 2 5 2 2 3 2" xfId="8652"/>
    <cellStyle name="標準 4 2 2 2 2 2 2 5 2 2 3 3" xfId="8653"/>
    <cellStyle name="標準 4 2 2 2 2 2 2 5 2 2 4" xfId="8654"/>
    <cellStyle name="標準 4 2 2 2 2 2 2 5 2 2 4 2" xfId="8655"/>
    <cellStyle name="標準 4 2 2 2 2 2 2 5 2 2 4 3" xfId="8656"/>
    <cellStyle name="標準 4 2 2 2 2 2 2 5 2 2 5" xfId="8657"/>
    <cellStyle name="標準 4 2 2 2 2 2 2 5 2 2 5 2" xfId="8658"/>
    <cellStyle name="標準 4 2 2 2 2 2 2 5 2 2 5 3" xfId="8659"/>
    <cellStyle name="標準 4 2 2 2 2 2 2 5 2 2 6" xfId="8660"/>
    <cellStyle name="標準 4 2 2 2 2 2 2 5 2 2 7" xfId="8661"/>
    <cellStyle name="標準 4 2 2 2 2 2 2 5 2 3" xfId="8662"/>
    <cellStyle name="標準 4 2 2 2 2 2 2 5 2 3 2" xfId="8663"/>
    <cellStyle name="標準 4 2 2 2 2 2 2 5 2 3 3" xfId="8664"/>
    <cellStyle name="標準 4 2 2 2 2 2 2 5 2 4" xfId="8665"/>
    <cellStyle name="標準 4 2 2 2 2 2 2 5 2 4 2" xfId="8666"/>
    <cellStyle name="標準 4 2 2 2 2 2 2 5 2 4 3" xfId="8667"/>
    <cellStyle name="標準 4 2 2 2 2 2 2 5 2 5" xfId="8668"/>
    <cellStyle name="標準 4 2 2 2 2 2 2 5 2 5 2" xfId="8669"/>
    <cellStyle name="標準 4 2 2 2 2 2 2 5 2 5 3" xfId="8670"/>
    <cellStyle name="標準 4 2 2 2 2 2 2 5 2 6" xfId="8671"/>
    <cellStyle name="標準 4 2 2 2 2 2 2 5 2 6 2" xfId="8672"/>
    <cellStyle name="標準 4 2 2 2 2 2 2 5 2 6 3" xfId="8673"/>
    <cellStyle name="標準 4 2 2 2 2 2 2 5 3" xfId="8674"/>
    <cellStyle name="標準 4 2 2 2 2 2 2 5 3 2" xfId="8675"/>
    <cellStyle name="標準 4 2 2 2 2 2 2 5 3 3" xfId="8676"/>
    <cellStyle name="標準 4 2 2 2 2 2 2 5 3 4" xfId="8677"/>
    <cellStyle name="標準 4 2 2 2 2 2 2 5 3 5" xfId="8678"/>
    <cellStyle name="標準 4 2 2 2 2 2 2 5 3 6" xfId="8679"/>
    <cellStyle name="標準 4 2 2 2 2 2 2 5 4" xfId="8680"/>
    <cellStyle name="標準 4 2 2 2 2 2 2 5 4 2" xfId="8681"/>
    <cellStyle name="標準 4 2 2 2 2 2 2 5 4 3" xfId="8682"/>
    <cellStyle name="標準 4 2 2 2 2 2 2 5 5" xfId="8683"/>
    <cellStyle name="標準 4 2 2 2 2 2 2 5 5 2" xfId="8684"/>
    <cellStyle name="標準 4 2 2 2 2 2 2 5 5 3" xfId="8685"/>
    <cellStyle name="標準 4 2 2 2 2 2 2 5 6" xfId="8686"/>
    <cellStyle name="標準 4 2 2 2 2 2 2 5 6 2" xfId="8687"/>
    <cellStyle name="標準 4 2 2 2 2 2 2 5 6 3" xfId="8688"/>
    <cellStyle name="標準 4 2 2 2 2 2 2 5 7" xfId="8689"/>
    <cellStyle name="標準 4 2 2 2 2 2 2 6" xfId="8690"/>
    <cellStyle name="標準 4 2 2 2 2 2 2 6 2" xfId="8691"/>
    <cellStyle name="標準 4 2 2 2 2 2 2 6 2 2" xfId="8692"/>
    <cellStyle name="標準 4 2 2 2 2 2 2 6 2 3" xfId="8693"/>
    <cellStyle name="標準 4 2 2 2 2 2 2 6 2 4" xfId="8694"/>
    <cellStyle name="標準 4 2 2 2 2 2 2 6 2 5" xfId="8695"/>
    <cellStyle name="標準 4 2 2 2 2 2 2 6 2 6" xfId="8696"/>
    <cellStyle name="標準 4 2 2 2 2 2 2 6 3" xfId="8697"/>
    <cellStyle name="標準 4 2 2 2 2 2 2 6 3 2" xfId="8698"/>
    <cellStyle name="標準 4 2 2 2 2 2 2 6 3 3" xfId="8699"/>
    <cellStyle name="標準 4 2 2 2 2 2 2 6 4" xfId="8700"/>
    <cellStyle name="標準 4 2 2 2 2 2 2 6 4 2" xfId="8701"/>
    <cellStyle name="標準 4 2 2 2 2 2 2 6 4 3" xfId="8702"/>
    <cellStyle name="標準 4 2 2 2 2 2 2 6 5" xfId="8703"/>
    <cellStyle name="標準 4 2 2 2 2 2 2 6 5 2" xfId="8704"/>
    <cellStyle name="標準 4 2 2 2 2 2 2 6 5 3" xfId="8705"/>
    <cellStyle name="標準 4 2 2 2 2 2 2 6 6" xfId="8706"/>
    <cellStyle name="標準 4 2 2 2 2 2 2 6 7" xfId="8707"/>
    <cellStyle name="標準 4 2 2 2 2 2 2 7" xfId="8708"/>
    <cellStyle name="標準 4 2 2 2 2 2 2 7 2" xfId="8709"/>
    <cellStyle name="標準 4 2 2 2 2 2 2 7 3" xfId="8710"/>
    <cellStyle name="標準 4 2 2 2 2 2 2 7 4" xfId="8711"/>
    <cellStyle name="標準 4 2 2 2 2 2 2 7 5" xfId="8712"/>
    <cellStyle name="標準 4 2 2 2 2 2 2 8" xfId="8713"/>
    <cellStyle name="標準 4 2 2 2 2 2 2 9" xfId="8714"/>
    <cellStyle name="標準 4 2 2 2 2 2 3" xfId="8715"/>
    <cellStyle name="標準 4 2 2 2 2 2 4" xfId="8716"/>
    <cellStyle name="標準 4 2 2 2 2 2 5" xfId="8717"/>
    <cellStyle name="標準 4 2 2 2 2 2 5 2" xfId="8718"/>
    <cellStyle name="標準 4 2 2 2 2 2 5 2 2" xfId="8719"/>
    <cellStyle name="標準 4 2 2 2 2 2 5 2 2 2" xfId="8720"/>
    <cellStyle name="標準 4 2 2 2 2 2 5 2 2 2 2" xfId="8721"/>
    <cellStyle name="標準 4 2 2 2 2 2 5 2 2 2 3" xfId="8722"/>
    <cellStyle name="標準 4 2 2 2 2 2 5 2 2 2 4" xfId="8723"/>
    <cellStyle name="標準 4 2 2 2 2 2 5 2 2 2 5" xfId="8724"/>
    <cellStyle name="標準 4 2 2 2 2 2 5 2 2 2 6" xfId="8725"/>
    <cellStyle name="標準 4 2 2 2 2 2 5 2 2 3" xfId="8726"/>
    <cellStyle name="標準 4 2 2 2 2 2 5 2 2 3 2" xfId="8727"/>
    <cellStyle name="標準 4 2 2 2 2 2 5 2 2 3 3" xfId="8728"/>
    <cellStyle name="標準 4 2 2 2 2 2 5 2 2 4" xfId="8729"/>
    <cellStyle name="標準 4 2 2 2 2 2 5 2 2 4 2" xfId="8730"/>
    <cellStyle name="標準 4 2 2 2 2 2 5 2 2 4 3" xfId="8731"/>
    <cellStyle name="標準 4 2 2 2 2 2 5 2 2 5" xfId="8732"/>
    <cellStyle name="標準 4 2 2 2 2 2 5 2 2 5 2" xfId="8733"/>
    <cellStyle name="標準 4 2 2 2 2 2 5 2 2 5 3" xfId="8734"/>
    <cellStyle name="標準 4 2 2 2 2 2 5 2 2 6" xfId="8735"/>
    <cellStyle name="標準 4 2 2 2 2 2 5 2 2 7" xfId="8736"/>
    <cellStyle name="標準 4 2 2 2 2 2 5 2 3" xfId="8737"/>
    <cellStyle name="標準 4 2 2 2 2 2 5 2 3 2" xfId="8738"/>
    <cellStyle name="標準 4 2 2 2 2 2 5 2 3 3" xfId="8739"/>
    <cellStyle name="標準 4 2 2 2 2 2 5 2 4" xfId="8740"/>
    <cellStyle name="標準 4 2 2 2 2 2 5 2 4 2" xfId="8741"/>
    <cellStyle name="標準 4 2 2 2 2 2 5 2 4 3" xfId="8742"/>
    <cellStyle name="標準 4 2 2 2 2 2 5 2 5" xfId="8743"/>
    <cellStyle name="標準 4 2 2 2 2 2 5 2 5 2" xfId="8744"/>
    <cellStyle name="標準 4 2 2 2 2 2 5 2 5 3" xfId="8745"/>
    <cellStyle name="標準 4 2 2 2 2 2 5 2 6" xfId="8746"/>
    <cellStyle name="標準 4 2 2 2 2 2 5 2 6 2" xfId="8747"/>
    <cellStyle name="標準 4 2 2 2 2 2 5 2 6 3" xfId="8748"/>
    <cellStyle name="標準 4 2 2 2 2 2 5 3" xfId="8749"/>
    <cellStyle name="標準 4 2 2 2 2 2 5 3 2" xfId="8750"/>
    <cellStyle name="標準 4 2 2 2 2 2 5 3 3" xfId="8751"/>
    <cellStyle name="標準 4 2 2 2 2 2 5 3 4" xfId="8752"/>
    <cellStyle name="標準 4 2 2 2 2 2 5 3 5" xfId="8753"/>
    <cellStyle name="標準 4 2 2 2 2 2 5 3 6" xfId="8754"/>
    <cellStyle name="標準 4 2 2 2 2 2 5 4" xfId="8755"/>
    <cellStyle name="標準 4 2 2 2 2 2 5 4 2" xfId="8756"/>
    <cellStyle name="標準 4 2 2 2 2 2 5 4 3" xfId="8757"/>
    <cellStyle name="標準 4 2 2 2 2 2 5 5" xfId="8758"/>
    <cellStyle name="標準 4 2 2 2 2 2 5 5 2" xfId="8759"/>
    <cellStyle name="標準 4 2 2 2 2 2 5 5 3" xfId="8760"/>
    <cellStyle name="標準 4 2 2 2 2 2 5 6" xfId="8761"/>
    <cellStyle name="標準 4 2 2 2 2 2 5 6 2" xfId="8762"/>
    <cellStyle name="標準 4 2 2 2 2 2 5 6 3" xfId="8763"/>
    <cellStyle name="標準 4 2 2 2 2 2 5 7" xfId="8764"/>
    <cellStyle name="標準 4 2 2 2 2 2 6" xfId="8765"/>
    <cellStyle name="標準 4 2 2 2 2 2 6 2" xfId="8766"/>
    <cellStyle name="標準 4 2 2 2 2 2 6 2 2" xfId="8767"/>
    <cellStyle name="標準 4 2 2 2 2 2 6 2 3" xfId="8768"/>
    <cellStyle name="標準 4 2 2 2 2 2 6 2 4" xfId="8769"/>
    <cellStyle name="標準 4 2 2 2 2 2 6 2 5" xfId="8770"/>
    <cellStyle name="標準 4 2 2 2 2 2 6 2 6" xfId="8771"/>
    <cellStyle name="標準 4 2 2 2 2 2 6 3" xfId="8772"/>
    <cellStyle name="標準 4 2 2 2 2 2 6 3 2" xfId="8773"/>
    <cellStyle name="標準 4 2 2 2 2 2 6 3 3" xfId="8774"/>
    <cellStyle name="標準 4 2 2 2 2 2 6 4" xfId="8775"/>
    <cellStyle name="標準 4 2 2 2 2 2 6 4 2" xfId="8776"/>
    <cellStyle name="標準 4 2 2 2 2 2 6 4 3" xfId="8777"/>
    <cellStyle name="標準 4 2 2 2 2 2 6 5" xfId="8778"/>
    <cellStyle name="標準 4 2 2 2 2 2 6 5 2" xfId="8779"/>
    <cellStyle name="標準 4 2 2 2 2 2 6 5 3" xfId="8780"/>
    <cellStyle name="標準 4 2 2 2 2 2 6 6" xfId="8781"/>
    <cellStyle name="標準 4 2 2 2 2 2 6 7" xfId="8782"/>
    <cellStyle name="標準 4 2 2 2 2 2 7" xfId="8783"/>
    <cellStyle name="標準 4 2 2 2 2 2 7 2" xfId="8784"/>
    <cellStyle name="標準 4 2 2 2 2 2 7 3" xfId="8785"/>
    <cellStyle name="標準 4 2 2 2 2 2 7 4" xfId="8786"/>
    <cellStyle name="標準 4 2 2 2 2 2 7 5" xfId="8787"/>
    <cellStyle name="標準 4 2 2 2 2 2 8" xfId="8788"/>
    <cellStyle name="標準 4 2 2 2 2 2 9" xfId="8789"/>
    <cellStyle name="標準 4 2 2 2 2 3" xfId="8790"/>
    <cellStyle name="標準 4 2 2 2 2 4" xfId="8791"/>
    <cellStyle name="標準 4 2 2 2 2 5" xfId="8792"/>
    <cellStyle name="標準 4 2 2 2 2 6" xfId="8793"/>
    <cellStyle name="標準 4 2 2 2 2 6 2" xfId="8794"/>
    <cellStyle name="標準 4 2 2 2 2 6 2 2" xfId="8795"/>
    <cellStyle name="標準 4 2 2 2 2 6 2 2 2" xfId="8796"/>
    <cellStyle name="標準 4 2 2 2 2 6 2 2 2 2" xfId="8797"/>
    <cellStyle name="標準 4 2 2 2 2 6 2 2 2 3" xfId="8798"/>
    <cellStyle name="標準 4 2 2 2 2 6 2 2 2 4" xfId="8799"/>
    <cellStyle name="標準 4 2 2 2 2 6 2 2 2 5" xfId="8800"/>
    <cellStyle name="標準 4 2 2 2 2 6 2 2 2 6" xfId="8801"/>
    <cellStyle name="標準 4 2 2 2 2 6 2 2 3" xfId="8802"/>
    <cellStyle name="標準 4 2 2 2 2 6 2 2 3 2" xfId="8803"/>
    <cellStyle name="標準 4 2 2 2 2 6 2 2 3 3" xfId="8804"/>
    <cellStyle name="標準 4 2 2 2 2 6 2 2 4" xfId="8805"/>
    <cellStyle name="標準 4 2 2 2 2 6 2 2 4 2" xfId="8806"/>
    <cellStyle name="標準 4 2 2 2 2 6 2 2 4 3" xfId="8807"/>
    <cellStyle name="標準 4 2 2 2 2 6 2 2 5" xfId="8808"/>
    <cellStyle name="標準 4 2 2 2 2 6 2 2 5 2" xfId="8809"/>
    <cellStyle name="標準 4 2 2 2 2 6 2 2 5 3" xfId="8810"/>
    <cellStyle name="標準 4 2 2 2 2 6 2 2 6" xfId="8811"/>
    <cellStyle name="標準 4 2 2 2 2 6 2 2 7" xfId="8812"/>
    <cellStyle name="標準 4 2 2 2 2 6 2 3" xfId="8813"/>
    <cellStyle name="標準 4 2 2 2 2 6 2 3 2" xfId="8814"/>
    <cellStyle name="標準 4 2 2 2 2 6 2 3 3" xfId="8815"/>
    <cellStyle name="標準 4 2 2 2 2 6 2 4" xfId="8816"/>
    <cellStyle name="標準 4 2 2 2 2 6 2 4 2" xfId="8817"/>
    <cellStyle name="標準 4 2 2 2 2 6 2 4 3" xfId="8818"/>
    <cellStyle name="標準 4 2 2 2 2 6 2 5" xfId="8819"/>
    <cellStyle name="標準 4 2 2 2 2 6 2 5 2" xfId="8820"/>
    <cellStyle name="標準 4 2 2 2 2 6 2 5 3" xfId="8821"/>
    <cellStyle name="標準 4 2 2 2 2 6 2 6" xfId="8822"/>
    <cellStyle name="標準 4 2 2 2 2 6 2 6 2" xfId="8823"/>
    <cellStyle name="標準 4 2 2 2 2 6 2 6 3" xfId="8824"/>
    <cellStyle name="標準 4 2 2 2 2 6 3" xfId="8825"/>
    <cellStyle name="標準 4 2 2 2 2 6 3 2" xfId="8826"/>
    <cellStyle name="標準 4 2 2 2 2 6 3 3" xfId="8827"/>
    <cellStyle name="標準 4 2 2 2 2 6 3 4" xfId="8828"/>
    <cellStyle name="標準 4 2 2 2 2 6 3 5" xfId="8829"/>
    <cellStyle name="標準 4 2 2 2 2 6 3 6" xfId="8830"/>
    <cellStyle name="標準 4 2 2 2 2 6 4" xfId="8831"/>
    <cellStyle name="標準 4 2 2 2 2 6 4 2" xfId="8832"/>
    <cellStyle name="標準 4 2 2 2 2 6 4 3" xfId="8833"/>
    <cellStyle name="標準 4 2 2 2 2 6 5" xfId="8834"/>
    <cellStyle name="標準 4 2 2 2 2 6 5 2" xfId="8835"/>
    <cellStyle name="標準 4 2 2 2 2 6 5 3" xfId="8836"/>
    <cellStyle name="標準 4 2 2 2 2 6 6" xfId="8837"/>
    <cellStyle name="標準 4 2 2 2 2 6 6 2" xfId="8838"/>
    <cellStyle name="標準 4 2 2 2 2 6 6 3" xfId="8839"/>
    <cellStyle name="標準 4 2 2 2 2 6 7" xfId="8840"/>
    <cellStyle name="標準 4 2 2 2 2 7" xfId="8841"/>
    <cellStyle name="標準 4 2 2 2 2 7 2" xfId="8842"/>
    <cellStyle name="標準 4 2 2 2 2 7 2 2" xfId="8843"/>
    <cellStyle name="標準 4 2 2 2 2 7 2 3" xfId="8844"/>
    <cellStyle name="標準 4 2 2 2 2 7 2 4" xfId="8845"/>
    <cellStyle name="標準 4 2 2 2 2 7 2 5" xfId="8846"/>
    <cellStyle name="標準 4 2 2 2 2 7 2 6" xfId="8847"/>
    <cellStyle name="標準 4 2 2 2 2 7 3" xfId="8848"/>
    <cellStyle name="標準 4 2 2 2 2 7 3 2" xfId="8849"/>
    <cellStyle name="標準 4 2 2 2 2 7 3 3" xfId="8850"/>
    <cellStyle name="標準 4 2 2 2 2 7 4" xfId="8851"/>
    <cellStyle name="標準 4 2 2 2 2 7 4 2" xfId="8852"/>
    <cellStyle name="標準 4 2 2 2 2 7 4 3" xfId="8853"/>
    <cellStyle name="標準 4 2 2 2 2 7 5" xfId="8854"/>
    <cellStyle name="標準 4 2 2 2 2 7 5 2" xfId="8855"/>
    <cellStyle name="標準 4 2 2 2 2 7 5 3" xfId="8856"/>
    <cellStyle name="標準 4 2 2 2 2 7 6" xfId="8857"/>
    <cellStyle name="標準 4 2 2 2 2 7 7" xfId="8858"/>
    <cellStyle name="標準 4 2 2 2 2 8" xfId="8859"/>
    <cellStyle name="標準 4 2 2 2 2 8 2" xfId="8860"/>
    <cellStyle name="標準 4 2 2 2 2 8 3" xfId="8861"/>
    <cellStyle name="標準 4 2 2 2 2 8 4" xfId="8862"/>
    <cellStyle name="標準 4 2 2 2 2 8 5" xfId="8863"/>
    <cellStyle name="標準 4 2 2 2 2 9" xfId="8864"/>
    <cellStyle name="標準 4 2 2 2 3" xfId="8865"/>
    <cellStyle name="標準 4 2 2 2 4" xfId="8866"/>
    <cellStyle name="標準 4 2 2 2 5" xfId="8867"/>
    <cellStyle name="標準 4 2 2 2 6" xfId="8868"/>
    <cellStyle name="標準 4 2 2 2 6 2" xfId="8869"/>
    <cellStyle name="標準 4 2 2 2 6 2 2" xfId="8870"/>
    <cellStyle name="標準 4 2 2 2 6 2 2 2" xfId="8871"/>
    <cellStyle name="標準 4 2 2 2 6 2 2 2 2" xfId="8872"/>
    <cellStyle name="標準 4 2 2 2 6 2 2 2 3" xfId="8873"/>
    <cellStyle name="標準 4 2 2 2 6 2 2 2 4" xfId="8874"/>
    <cellStyle name="標準 4 2 2 2 6 2 2 2 5" xfId="8875"/>
    <cellStyle name="標準 4 2 2 2 6 2 2 2 6" xfId="8876"/>
    <cellStyle name="標準 4 2 2 2 6 2 2 3" xfId="8877"/>
    <cellStyle name="標準 4 2 2 2 6 2 2 3 2" xfId="8878"/>
    <cellStyle name="標準 4 2 2 2 6 2 2 3 3" xfId="8879"/>
    <cellStyle name="標準 4 2 2 2 6 2 2 4" xfId="8880"/>
    <cellStyle name="標準 4 2 2 2 6 2 2 4 2" xfId="8881"/>
    <cellStyle name="標準 4 2 2 2 6 2 2 4 3" xfId="8882"/>
    <cellStyle name="標準 4 2 2 2 6 2 2 5" xfId="8883"/>
    <cellStyle name="標準 4 2 2 2 6 2 2 5 2" xfId="8884"/>
    <cellStyle name="標準 4 2 2 2 6 2 2 5 3" xfId="8885"/>
    <cellStyle name="標準 4 2 2 2 6 2 2 6" xfId="8886"/>
    <cellStyle name="標準 4 2 2 2 6 2 2 7" xfId="8887"/>
    <cellStyle name="標準 4 2 2 2 6 2 3" xfId="8888"/>
    <cellStyle name="標準 4 2 2 2 6 2 3 2" xfId="8889"/>
    <cellStyle name="標準 4 2 2 2 6 2 3 3" xfId="8890"/>
    <cellStyle name="標準 4 2 2 2 6 2 4" xfId="8891"/>
    <cellStyle name="標準 4 2 2 2 6 2 4 2" xfId="8892"/>
    <cellStyle name="標準 4 2 2 2 6 2 4 3" xfId="8893"/>
    <cellStyle name="標準 4 2 2 2 6 2 5" xfId="8894"/>
    <cellStyle name="標準 4 2 2 2 6 2 5 2" xfId="8895"/>
    <cellStyle name="標準 4 2 2 2 6 2 5 3" xfId="8896"/>
    <cellStyle name="標準 4 2 2 2 6 2 6" xfId="8897"/>
    <cellStyle name="標準 4 2 2 2 6 2 6 2" xfId="8898"/>
    <cellStyle name="標準 4 2 2 2 6 2 6 3" xfId="8899"/>
    <cellStyle name="標準 4 2 2 2 6 3" xfId="8900"/>
    <cellStyle name="標準 4 2 2 2 6 3 2" xfId="8901"/>
    <cellStyle name="標準 4 2 2 2 6 3 3" xfId="8902"/>
    <cellStyle name="標準 4 2 2 2 6 3 4" xfId="8903"/>
    <cellStyle name="標準 4 2 2 2 6 3 5" xfId="8904"/>
    <cellStyle name="標準 4 2 2 2 6 3 6" xfId="8905"/>
    <cellStyle name="標準 4 2 2 2 6 4" xfId="8906"/>
    <cellStyle name="標準 4 2 2 2 6 4 2" xfId="8907"/>
    <cellStyle name="標準 4 2 2 2 6 4 3" xfId="8908"/>
    <cellStyle name="標準 4 2 2 2 6 5" xfId="8909"/>
    <cellStyle name="標準 4 2 2 2 6 5 2" xfId="8910"/>
    <cellStyle name="標準 4 2 2 2 6 5 3" xfId="8911"/>
    <cellStyle name="標準 4 2 2 2 6 6" xfId="8912"/>
    <cellStyle name="標準 4 2 2 2 6 6 2" xfId="8913"/>
    <cellStyle name="標準 4 2 2 2 6 6 3" xfId="8914"/>
    <cellStyle name="標準 4 2 2 2 6 7" xfId="8915"/>
    <cellStyle name="標準 4 2 2 2 7" xfId="8916"/>
    <cellStyle name="標準 4 2 2 2 7 2" xfId="8917"/>
    <cellStyle name="標準 4 2 2 2 7 2 2" xfId="8918"/>
    <cellStyle name="標準 4 2 2 2 7 2 3" xfId="8919"/>
    <cellStyle name="標準 4 2 2 2 7 2 4" xfId="8920"/>
    <cellStyle name="標準 4 2 2 2 7 2 5" xfId="8921"/>
    <cellStyle name="標準 4 2 2 2 7 2 6" xfId="8922"/>
    <cellStyle name="標準 4 2 2 2 7 3" xfId="8923"/>
    <cellStyle name="標準 4 2 2 2 7 3 2" xfId="8924"/>
    <cellStyle name="標準 4 2 2 2 7 3 3" xfId="8925"/>
    <cellStyle name="標準 4 2 2 2 7 4" xfId="8926"/>
    <cellStyle name="標準 4 2 2 2 7 4 2" xfId="8927"/>
    <cellStyle name="標準 4 2 2 2 7 4 3" xfId="8928"/>
    <cellStyle name="標準 4 2 2 2 7 5" xfId="8929"/>
    <cellStyle name="標準 4 2 2 2 7 5 2" xfId="8930"/>
    <cellStyle name="標準 4 2 2 2 7 5 3" xfId="8931"/>
    <cellStyle name="標準 4 2 2 2 7 6" xfId="8932"/>
    <cellStyle name="標準 4 2 2 2 7 7" xfId="8933"/>
    <cellStyle name="標準 4 2 2 2 8" xfId="8934"/>
    <cellStyle name="標準 4 2 2 2 8 2" xfId="8935"/>
    <cellStyle name="標準 4 2 2 2 8 3" xfId="8936"/>
    <cellStyle name="標準 4 2 2 2 8 4" xfId="8937"/>
    <cellStyle name="標準 4 2 2 2 8 5" xfId="8938"/>
    <cellStyle name="標準 4 2 2 2 9" xfId="8939"/>
    <cellStyle name="標準 4 2 2 20" xfId="8940"/>
    <cellStyle name="標準 4 2 2 3" xfId="8941"/>
    <cellStyle name="標準 4 2 2 4" xfId="8942"/>
    <cellStyle name="標準 4 2 2 5" xfId="8943"/>
    <cellStyle name="標準 4 2 2 6" xfId="8944"/>
    <cellStyle name="標準 4 2 2 7" xfId="8945"/>
    <cellStyle name="標準 4 2 2 8" xfId="8946"/>
    <cellStyle name="標準 4 2 2 8 2" xfId="8947"/>
    <cellStyle name="標準 4 2 2 8 2 2" xfId="8948"/>
    <cellStyle name="標準 4 2 2 8 2 2 2" xfId="8949"/>
    <cellStyle name="標準 4 2 2 8 2 2 2 2" xfId="8950"/>
    <cellStyle name="標準 4 2 2 8 2 2 2 3" xfId="8951"/>
    <cellStyle name="標準 4 2 2 8 2 2 2 4" xfId="8952"/>
    <cellStyle name="標準 4 2 2 8 2 2 2 5" xfId="8953"/>
    <cellStyle name="標準 4 2 2 8 2 2 2 6" xfId="8954"/>
    <cellStyle name="標準 4 2 2 8 2 2 3" xfId="8955"/>
    <cellStyle name="標準 4 2 2 8 2 2 3 2" xfId="8956"/>
    <cellStyle name="標準 4 2 2 8 2 2 3 3" xfId="8957"/>
    <cellStyle name="標準 4 2 2 8 2 2 4" xfId="8958"/>
    <cellStyle name="標準 4 2 2 8 2 2 4 2" xfId="8959"/>
    <cellStyle name="標準 4 2 2 8 2 2 4 3" xfId="8960"/>
    <cellStyle name="標準 4 2 2 8 2 2 5" xfId="8961"/>
    <cellStyle name="標準 4 2 2 8 2 2 5 2" xfId="8962"/>
    <cellStyle name="標準 4 2 2 8 2 2 5 3" xfId="8963"/>
    <cellStyle name="標準 4 2 2 8 2 2 6" xfId="8964"/>
    <cellStyle name="標準 4 2 2 8 2 2 7" xfId="8965"/>
    <cellStyle name="標準 4 2 2 8 2 3" xfId="8966"/>
    <cellStyle name="標準 4 2 2 8 2 3 2" xfId="8967"/>
    <cellStyle name="標準 4 2 2 8 2 3 3" xfId="8968"/>
    <cellStyle name="標準 4 2 2 8 2 4" xfId="8969"/>
    <cellStyle name="標準 4 2 2 8 2 4 2" xfId="8970"/>
    <cellStyle name="標準 4 2 2 8 2 4 3" xfId="8971"/>
    <cellStyle name="標準 4 2 2 8 2 5" xfId="8972"/>
    <cellStyle name="標準 4 2 2 8 2 5 2" xfId="8973"/>
    <cellStyle name="標準 4 2 2 8 2 5 3" xfId="8974"/>
    <cellStyle name="標準 4 2 2 8 2 6" xfId="8975"/>
    <cellStyle name="標準 4 2 2 8 2 6 2" xfId="8976"/>
    <cellStyle name="標準 4 2 2 8 2 6 3" xfId="8977"/>
    <cellStyle name="標準 4 2 2 8 3" xfId="8978"/>
    <cellStyle name="標準 4 2 2 8 3 2" xfId="8979"/>
    <cellStyle name="標準 4 2 2 8 3 3" xfId="8980"/>
    <cellStyle name="標準 4 2 2 8 3 4" xfId="8981"/>
    <cellStyle name="標準 4 2 2 8 3 5" xfId="8982"/>
    <cellStyle name="標準 4 2 2 8 3 6" xfId="8983"/>
    <cellStyle name="標準 4 2 2 8 4" xfId="8984"/>
    <cellStyle name="標準 4 2 2 8 4 2" xfId="8985"/>
    <cellStyle name="標準 4 2 2 8 4 3" xfId="8986"/>
    <cellStyle name="標準 4 2 2 8 5" xfId="8987"/>
    <cellStyle name="標準 4 2 2 8 5 2" xfId="8988"/>
    <cellStyle name="標準 4 2 2 8 5 3" xfId="8989"/>
    <cellStyle name="標準 4 2 2 8 6" xfId="8990"/>
    <cellStyle name="標準 4 2 2 8 6 2" xfId="8991"/>
    <cellStyle name="標準 4 2 2 8 6 3" xfId="8992"/>
    <cellStyle name="標準 4 2 2 8 7" xfId="8993"/>
    <cellStyle name="標準 4 2 2 9" xfId="8994"/>
    <cellStyle name="標準 4 2 2 9 2" xfId="8995"/>
    <cellStyle name="標準 4 2 2 9 2 2" xfId="8996"/>
    <cellStyle name="標準 4 2 2 9 2 3" xfId="8997"/>
    <cellStyle name="標準 4 2 2 9 2 4" xfId="8998"/>
    <cellStyle name="標準 4 2 2 9 2 5" xfId="8999"/>
    <cellStyle name="標準 4 2 2 9 2 6" xfId="9000"/>
    <cellStyle name="標準 4 2 2 9 3" xfId="9001"/>
    <cellStyle name="標準 4 2 2 9 3 2" xfId="9002"/>
    <cellStyle name="標準 4 2 2 9 3 3" xfId="9003"/>
    <cellStyle name="標準 4 2 2 9 4" xfId="9004"/>
    <cellStyle name="標準 4 2 2 9 4 2" xfId="9005"/>
    <cellStyle name="標準 4 2 2 9 4 3" xfId="9006"/>
    <cellStyle name="標準 4 2 2 9 5" xfId="9007"/>
    <cellStyle name="標準 4 2 2 9 5 2" xfId="9008"/>
    <cellStyle name="標準 4 2 2 9 5 3" xfId="9009"/>
    <cellStyle name="標準 4 2 2 9 6" xfId="9010"/>
    <cellStyle name="標準 4 2 2 9 7" xfId="9011"/>
    <cellStyle name="標準 4 2 20" xfId="9012"/>
    <cellStyle name="標準 4 2 21" xfId="9013"/>
    <cellStyle name="標準 4 2 22" xfId="9014"/>
    <cellStyle name="標準 4 2 23" xfId="9015"/>
    <cellStyle name="標準 4 2 24" xfId="9016"/>
    <cellStyle name="標準 4 2 3" xfId="9017"/>
    <cellStyle name="標準 4 2 3 2" xfId="9018"/>
    <cellStyle name="標準 4 2 4" xfId="9019"/>
    <cellStyle name="標準 4 2 4 2" xfId="9020"/>
    <cellStyle name="標準 4 2 4 2 2" xfId="9021"/>
    <cellStyle name="標準 4 2 4 2 3" xfId="9022"/>
    <cellStyle name="標準 4 2 4 3" xfId="9023"/>
    <cellStyle name="標準 4 2 4 3 2" xfId="9024"/>
    <cellStyle name="標準 4 2 5" xfId="9025"/>
    <cellStyle name="標準 4 2 5 2" xfId="9026"/>
    <cellStyle name="標準 4 2 6" xfId="9027"/>
    <cellStyle name="標準 4 2 7" xfId="9028"/>
    <cellStyle name="標準 4 2 8" xfId="9029"/>
    <cellStyle name="標準 4 2 9" xfId="9030"/>
    <cellStyle name="標準 4 3" xfId="9031"/>
    <cellStyle name="標準 4 3 2" xfId="9032"/>
    <cellStyle name="標準 4 3 2 2" xfId="9033"/>
    <cellStyle name="標準 4 3 2 3" xfId="9034"/>
    <cellStyle name="標準 4 3 2 4" xfId="9035"/>
    <cellStyle name="標準 4 3 3" xfId="9036"/>
    <cellStyle name="標準 4 3 3 2" xfId="9037"/>
    <cellStyle name="標準 4 3 3 3" xfId="9038"/>
    <cellStyle name="標準 4 3 3 4" xfId="9039"/>
    <cellStyle name="標準 4 3 4" xfId="9040"/>
    <cellStyle name="標準 4 3 4 2" xfId="9041"/>
    <cellStyle name="標準 4 3 4 3" xfId="9042"/>
    <cellStyle name="標準 4 4" xfId="9043"/>
    <cellStyle name="標準 4 4 2" xfId="9044"/>
    <cellStyle name="標準 4 4 2 2" xfId="9045"/>
    <cellStyle name="標準 4 4 2 3" xfId="9046"/>
    <cellStyle name="標準 4 4 3" xfId="9047"/>
    <cellStyle name="標準 4 4 3 2" xfId="9048"/>
    <cellStyle name="標準 4 4 4" xfId="9049"/>
    <cellStyle name="標準 4 4 4 2" xfId="9050"/>
    <cellStyle name="標準 4 5" xfId="9051"/>
    <cellStyle name="標準 4 5 2" xfId="9052"/>
    <cellStyle name="標準 4 5 3" xfId="9053"/>
    <cellStyle name="標準 4 6" xfId="9054"/>
    <cellStyle name="標準 4 6 2" xfId="9055"/>
    <cellStyle name="標準 4 7" xfId="9056"/>
    <cellStyle name="標準 4 7 2" xfId="9057"/>
    <cellStyle name="標準 4 8" xfId="9058"/>
    <cellStyle name="標準 4 8 2" xfId="9059"/>
    <cellStyle name="標準 4 9" xfId="9060"/>
    <cellStyle name="標準 4 9 2" xfId="9061"/>
    <cellStyle name="標準 4 9 2 2" xfId="9062"/>
    <cellStyle name="標準 4 9 2 2 2" xfId="9063"/>
    <cellStyle name="標準 4 9 2 2 2 2" xfId="9064"/>
    <cellStyle name="標準 4 9 2 2 2 3" xfId="9065"/>
    <cellStyle name="標準 4 9 2 2 2 4" xfId="9066"/>
    <cellStyle name="標準 4 9 2 2 2 5" xfId="9067"/>
    <cellStyle name="標準 4 9 2 2 2 6" xfId="9068"/>
    <cellStyle name="標準 4 9 2 2 3" xfId="9069"/>
    <cellStyle name="標準 4 9 2 2 3 2" xfId="9070"/>
    <cellStyle name="標準 4 9 2 2 3 3" xfId="9071"/>
    <cellStyle name="標準 4 9 2 2 4" xfId="9072"/>
    <cellStyle name="標準 4 9 2 2 4 2" xfId="9073"/>
    <cellStyle name="標準 4 9 2 2 4 3" xfId="9074"/>
    <cellStyle name="標準 4 9 2 2 5" xfId="9075"/>
    <cellStyle name="標準 4 9 2 2 5 2" xfId="9076"/>
    <cellStyle name="標準 4 9 2 2 5 3" xfId="9077"/>
    <cellStyle name="標準 4 9 2 2 6" xfId="9078"/>
    <cellStyle name="標準 4 9 2 2 7" xfId="9079"/>
    <cellStyle name="標準 4 9 2 3" xfId="9080"/>
    <cellStyle name="標準 4 9 2 3 2" xfId="9081"/>
    <cellStyle name="標準 4 9 2 3 3" xfId="9082"/>
    <cellStyle name="標準 4 9 2 4" xfId="9083"/>
    <cellStyle name="標準 4 9 2 4 2" xfId="9084"/>
    <cellStyle name="標準 4 9 2 4 3" xfId="9085"/>
    <cellStyle name="標準 4 9 2 5" xfId="9086"/>
    <cellStyle name="標準 4 9 2 5 2" xfId="9087"/>
    <cellStyle name="標準 4 9 2 5 3" xfId="9088"/>
    <cellStyle name="標準 4 9 2 6" xfId="9089"/>
    <cellStyle name="標準 4 9 2 6 2" xfId="9090"/>
    <cellStyle name="標準 4 9 2 6 3" xfId="9091"/>
    <cellStyle name="標準 4 9 3" xfId="9092"/>
    <cellStyle name="標準 4 9 3 2" xfId="9093"/>
    <cellStyle name="標準 4 9 3 3" xfId="9094"/>
    <cellStyle name="標準 4 9 3 4" xfId="9095"/>
    <cellStyle name="標準 4 9 3 5" xfId="9096"/>
    <cellStyle name="標準 4 9 3 6" xfId="9097"/>
    <cellStyle name="標準 4 9 4" xfId="9098"/>
    <cellStyle name="標準 4 9 4 2" xfId="9099"/>
    <cellStyle name="標準 4 9 4 3" xfId="9100"/>
    <cellStyle name="標準 4 9 5" xfId="9101"/>
    <cellStyle name="標準 4 9 5 2" xfId="9102"/>
    <cellStyle name="標準 4 9 5 3" xfId="9103"/>
    <cellStyle name="標準 4 9 6" xfId="9104"/>
    <cellStyle name="標準 4 9 6 2" xfId="9105"/>
    <cellStyle name="標準 4 9 6 3" xfId="9106"/>
    <cellStyle name="標準 4 9 7" xfId="9107"/>
    <cellStyle name="標準 4 9 8" xfId="9108"/>
    <cellStyle name="標準 5" xfId="9109"/>
    <cellStyle name="標準 5 10" xfId="9110"/>
    <cellStyle name="標準 5 10 2" xfId="9111"/>
    <cellStyle name="標準 5 11" xfId="9112"/>
    <cellStyle name="標準 5 11 2" xfId="9113"/>
    <cellStyle name="標準 5 12" xfId="9114"/>
    <cellStyle name="標準 5 13" xfId="9115"/>
    <cellStyle name="標準 5 14" xfId="9116"/>
    <cellStyle name="標準 5 2" xfId="9117"/>
    <cellStyle name="標準 5 2 2" xfId="9118"/>
    <cellStyle name="標準 5 2 2 2" xfId="3"/>
    <cellStyle name="標準 5 2 2 2 2" xfId="9119"/>
    <cellStyle name="標準 5 2 2 2 3" xfId="9120"/>
    <cellStyle name="標準 5 2 2 2 4" xfId="9121"/>
    <cellStyle name="標準 5 2 2 3" xfId="9122"/>
    <cellStyle name="標準 5 2 2 4" xfId="9123"/>
    <cellStyle name="標準 5 2 2 5" xfId="9124"/>
    <cellStyle name="標準 5 2 2 6" xfId="9125"/>
    <cellStyle name="標準 5 2 2 7" xfId="9126"/>
    <cellStyle name="標準 5 2 3" xfId="9127"/>
    <cellStyle name="標準 5 2 3 2" xfId="9128"/>
    <cellStyle name="標準 5 2 4" xfId="9129"/>
    <cellStyle name="標準 5 2 5" xfId="9130"/>
    <cellStyle name="標準 5 2 6" xfId="9131"/>
    <cellStyle name="標準 5 2 7" xfId="9132"/>
    <cellStyle name="標準 5 3" xfId="9133"/>
    <cellStyle name="標準 5 3 2" xfId="9134"/>
    <cellStyle name="標準 5 3 3" xfId="9135"/>
    <cellStyle name="標準 5 4" xfId="9136"/>
    <cellStyle name="標準 5 4 2" xfId="9137"/>
    <cellStyle name="標準 5 5" xfId="9138"/>
    <cellStyle name="標準 5 5 2" xfId="9139"/>
    <cellStyle name="標準 5 6" xfId="9140"/>
    <cellStyle name="標準 5 6 2" xfId="9141"/>
    <cellStyle name="標準 5 6 2 2" xfId="9142"/>
    <cellStyle name="標準 5 6 3" xfId="9143"/>
    <cellStyle name="標準 5 7" xfId="9144"/>
    <cellStyle name="標準 5 7 2" xfId="9145"/>
    <cellStyle name="標準 5 7 2 2" xfId="9146"/>
    <cellStyle name="標準 5 7 3" xfId="9147"/>
    <cellStyle name="標準 5 8" xfId="9148"/>
    <cellStyle name="標準 5 8 2" xfId="9149"/>
    <cellStyle name="標準 5 8 2 2" xfId="9150"/>
    <cellStyle name="標準 5 8 2 3" xfId="9151"/>
    <cellStyle name="標準 5 8 3" xfId="9152"/>
    <cellStyle name="標準 5 9" xfId="9153"/>
    <cellStyle name="標準 5 9 2" xfId="9154"/>
    <cellStyle name="標準 5 9 2 2" xfId="9155"/>
    <cellStyle name="標準 5 9 3" xfId="9156"/>
    <cellStyle name="標準 6" xfId="9157"/>
    <cellStyle name="標準 6 10" xfId="9158"/>
    <cellStyle name="標準 6 2" xfId="9159"/>
    <cellStyle name="標準 6 2 2" xfId="9160"/>
    <cellStyle name="標準 6 2 2 2" xfId="9161"/>
    <cellStyle name="標準 6 2 2 2 2" xfId="9162"/>
    <cellStyle name="標準 6 2 2 3" xfId="9163"/>
    <cellStyle name="標準 6 2 2 4" xfId="9164"/>
    <cellStyle name="標準 6 2 3" xfId="9165"/>
    <cellStyle name="標準 6 2 3 2" xfId="9166"/>
    <cellStyle name="標準 6 2 3 3" xfId="9167"/>
    <cellStyle name="標準 6 2 4" xfId="9168"/>
    <cellStyle name="標準 6 2 4 2" xfId="9169"/>
    <cellStyle name="標準 6 2 5" xfId="9170"/>
    <cellStyle name="標準 6 3" xfId="9171"/>
    <cellStyle name="標準 6 3 2" xfId="9172"/>
    <cellStyle name="標準 6 3 3" xfId="9173"/>
    <cellStyle name="標準 6 3 4" xfId="9174"/>
    <cellStyle name="標準 6 3 5" xfId="9175"/>
    <cellStyle name="標準 6 3 6" xfId="9176"/>
    <cellStyle name="標準 6 3 7" xfId="9177"/>
    <cellStyle name="標準 6 4" xfId="9178"/>
    <cellStyle name="標準 6 4 2" xfId="9179"/>
    <cellStyle name="標準 6 5" xfId="9180"/>
    <cellStyle name="標準 6 5 2" xfId="9181"/>
    <cellStyle name="標準 6 6" xfId="9182"/>
    <cellStyle name="標準 6 7" xfId="9183"/>
    <cellStyle name="標準 6 8" xfId="9184"/>
    <cellStyle name="標準 6 9" xfId="9185"/>
    <cellStyle name="標準 7" xfId="9186"/>
    <cellStyle name="標準 7 10" xfId="9187"/>
    <cellStyle name="標準 7 2" xfId="9188"/>
    <cellStyle name="標準 7 2 10" xfId="9189"/>
    <cellStyle name="標準 7 2 2" xfId="9190"/>
    <cellStyle name="標準 7 2 2 2" xfId="9191"/>
    <cellStyle name="標準 7 2 3" xfId="9192"/>
    <cellStyle name="標準 7 2 3 2" xfId="9193"/>
    <cellStyle name="標準 7 2 4" xfId="9194"/>
    <cellStyle name="標準 7 2 4 2" xfId="9195"/>
    <cellStyle name="標準 7 2 5" xfId="9196"/>
    <cellStyle name="標準 7 2 5 2" xfId="9197"/>
    <cellStyle name="標準 7 2 6" xfId="9198"/>
    <cellStyle name="標準 7 2 6 2" xfId="9199"/>
    <cellStyle name="標準 7 2 6 3" xfId="9200"/>
    <cellStyle name="標準 7 2 7" xfId="9201"/>
    <cellStyle name="標準 7 2 8" xfId="9202"/>
    <cellStyle name="標準 7 2 9" xfId="9203"/>
    <cellStyle name="標準 7 3" xfId="9204"/>
    <cellStyle name="標準 7 3 2" xfId="9205"/>
    <cellStyle name="標準 7 3 3" xfId="9206"/>
    <cellStyle name="標準 7 3 4" xfId="9207"/>
    <cellStyle name="標準 7 3 5" xfId="9208"/>
    <cellStyle name="標準 7 3 6" xfId="9209"/>
    <cellStyle name="標準 7 3 7" xfId="9210"/>
    <cellStyle name="標準 7 4" xfId="9211"/>
    <cellStyle name="標準 7 4 2" xfId="9212"/>
    <cellStyle name="標準 7 4 3" xfId="9213"/>
    <cellStyle name="標準 7 4 4" xfId="9214"/>
    <cellStyle name="標準 7 4 5" xfId="9215"/>
    <cellStyle name="標準 7 4 6" xfId="9216"/>
    <cellStyle name="標準 7 5" xfId="9217"/>
    <cellStyle name="標準 7 5 2" xfId="9218"/>
    <cellStyle name="標準 7 5 3" xfId="9219"/>
    <cellStyle name="標準 7 5 4" xfId="9220"/>
    <cellStyle name="標準 7 5 5" xfId="9221"/>
    <cellStyle name="標準 7 5 6" xfId="9222"/>
    <cellStyle name="標準 7 6" xfId="9223"/>
    <cellStyle name="標準 7 6 2" xfId="9224"/>
    <cellStyle name="標準 7 7" xfId="9225"/>
    <cellStyle name="標準 7 7 2" xfId="9226"/>
    <cellStyle name="標準 7 7 3" xfId="9227"/>
    <cellStyle name="標準 7 7 4" xfId="9228"/>
    <cellStyle name="標準 7 7 5" xfId="9229"/>
    <cellStyle name="標準 7 7 6" xfId="9230"/>
    <cellStyle name="標準 7 8" xfId="9231"/>
    <cellStyle name="標準 7 8 2" xfId="9232"/>
    <cellStyle name="標準 7 8 3" xfId="9233"/>
    <cellStyle name="標準 7 9" xfId="9234"/>
    <cellStyle name="標準 7 9 2" xfId="9235"/>
    <cellStyle name="標準 8" xfId="9236"/>
    <cellStyle name="標準 8 2" xfId="9237"/>
    <cellStyle name="標準 8 2 2" xfId="9238"/>
    <cellStyle name="標準 8 2 2 2" xfId="9239"/>
    <cellStyle name="標準 8 2 2 3" xfId="9240"/>
    <cellStyle name="標準 8 2 3" xfId="9241"/>
    <cellStyle name="標準 8 2 4" xfId="9242"/>
    <cellStyle name="標準 8 2 5" xfId="9243"/>
    <cellStyle name="標準 8 2 6" xfId="9244"/>
    <cellStyle name="標準 8 2 6 2" xfId="9245"/>
    <cellStyle name="標準 8 2 7" xfId="9246"/>
    <cellStyle name="標準 8 3" xfId="9247"/>
    <cellStyle name="標準 8 3 2" xfId="9248"/>
    <cellStyle name="標準 8 3 3" xfId="9249"/>
    <cellStyle name="標準 8 3 4" xfId="9250"/>
    <cellStyle name="標準 8 3 5" xfId="9251"/>
    <cellStyle name="標準 8 3 6" xfId="9252"/>
    <cellStyle name="標準 8 3 7" xfId="9253"/>
    <cellStyle name="標準 8 4" xfId="9254"/>
    <cellStyle name="標準 8 4 2" xfId="9255"/>
    <cellStyle name="標準 8 4 3" xfId="9256"/>
    <cellStyle name="標準 8 4 4" xfId="9257"/>
    <cellStyle name="標準 8 4 5" xfId="9258"/>
    <cellStyle name="標準 8 4 6" xfId="9259"/>
    <cellStyle name="標準 8 4 7" xfId="9260"/>
    <cellStyle name="標準 8 5" xfId="9261"/>
    <cellStyle name="標準 8 5 2" xfId="9262"/>
    <cellStyle name="標準 8 5 3" xfId="9263"/>
    <cellStyle name="標準 8 5 4" xfId="9264"/>
    <cellStyle name="標準 8 5 5" xfId="9265"/>
    <cellStyle name="標準 8 6" xfId="9266"/>
    <cellStyle name="標準 8 7" xfId="9267"/>
    <cellStyle name="標準 8 7 2" xfId="9268"/>
    <cellStyle name="標準 8 8" xfId="9269"/>
    <cellStyle name="標準 8 9" xfId="9270"/>
    <cellStyle name="標準 9" xfId="9271"/>
    <cellStyle name="標準 9 2" xfId="9272"/>
    <cellStyle name="標準 9 2 2" xfId="9273"/>
    <cellStyle name="標準 9 2 2 2" xfId="9274"/>
    <cellStyle name="標準 9 2 2 3" xfId="9275"/>
    <cellStyle name="標準 9 2 3" xfId="9276"/>
    <cellStyle name="標準 9 2 4" xfId="9277"/>
    <cellStyle name="標準 9 2 5" xfId="9278"/>
    <cellStyle name="標準 9 2 6" xfId="9279"/>
    <cellStyle name="標準 9 3" xfId="9280"/>
    <cellStyle name="標準 9 3 2" xfId="9281"/>
    <cellStyle name="標準 9 3 2 2" xfId="9282"/>
    <cellStyle name="標準 9 3 3" xfId="9283"/>
    <cellStyle name="標準 9 3 3 2" xfId="9284"/>
    <cellStyle name="標準 9 3 4" xfId="9285"/>
    <cellStyle name="標準 9 3 4 2" xfId="9286"/>
    <cellStyle name="標準 9 3 5" xfId="9287"/>
    <cellStyle name="標準 9 3 6" xfId="9288"/>
    <cellStyle name="標準 9 4" xfId="9289"/>
    <cellStyle name="標準 9 4 2" xfId="9290"/>
    <cellStyle name="標準 9 4 3" xfId="9291"/>
    <cellStyle name="標準 9 4 4" xfId="9292"/>
    <cellStyle name="標準 9 4 5" xfId="9293"/>
    <cellStyle name="標準 9 4 6" xfId="9294"/>
    <cellStyle name="標準 9 5" xfId="9295"/>
    <cellStyle name="標準 9 5 2" xfId="9296"/>
    <cellStyle name="標準 9 5 3" xfId="9297"/>
    <cellStyle name="標準 9 5 4" xfId="9298"/>
    <cellStyle name="標準 9 5 5" xfId="9299"/>
    <cellStyle name="標準 9 5 6" xfId="9300"/>
    <cellStyle name="標準 9 6" xfId="9301"/>
    <cellStyle name="標準 9 7" xfId="9302"/>
    <cellStyle name="標準 9 8" xfId="9303"/>
    <cellStyle name="標準_購入仕様書" xfId="1"/>
    <cellStyle name="通貨 2" xfId="9329"/>
    <cellStyle name="通貨 2 2" xfId="9381"/>
    <cellStyle name="通貨 2 2 2" xfId="9454"/>
    <cellStyle name="通貨 2 3" xfId="9402"/>
    <cellStyle name="通貨 3" xfId="9380"/>
    <cellStyle name="通貨 3 2" xfId="9453"/>
  </cellStyles>
  <dxfs count="0"/>
  <tableStyles count="0" defaultTableStyle="TableStyleMedium2" defaultPivotStyle="PivotStyleLight16"/>
  <colors>
    <mruColors>
      <color rgb="FFFBDBEC"/>
      <color rgb="FFFF9933"/>
      <color rgb="FF66FF66"/>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9" Type="http://schemas.openxmlformats.org/officeDocument/2006/relationships/externalLink" Target="externalLinks/externalLink14.xml"/><Relationship Id="rId21" Type="http://schemas.openxmlformats.org/officeDocument/2006/relationships/worksheet" Target="worksheets/sheet21.xml"/><Relationship Id="rId34" Type="http://schemas.openxmlformats.org/officeDocument/2006/relationships/externalLink" Target="externalLinks/externalLink9.xml"/><Relationship Id="rId42" Type="http://schemas.openxmlformats.org/officeDocument/2006/relationships/externalLink" Target="externalLinks/externalLink17.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4.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externalLink" Target="externalLinks/externalLink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6.xml"/><Relationship Id="rId44" Type="http://schemas.openxmlformats.org/officeDocument/2006/relationships/externalLink" Target="externalLinks/externalLink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externalLink" Target="externalLinks/externalLink18.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16.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47812</xdr:colOff>
          <xdr:row>56</xdr:row>
          <xdr:rowOff>92633</xdr:rowOff>
        </xdr:from>
        <xdr:to>
          <xdr:col>16</xdr:col>
          <xdr:colOff>620677</xdr:colOff>
          <xdr:row>56</xdr:row>
          <xdr:rowOff>627528</xdr:rowOff>
        </xdr:to>
        <xdr:pic>
          <xdr:nvPicPr>
            <xdr:cNvPr id="2" name="図 5">
              <a:extLst>
                <a:ext uri="{FF2B5EF4-FFF2-40B4-BE49-F238E27FC236}">
                  <a16:creationId xmlns:a16="http://schemas.microsoft.com/office/drawing/2014/main" id="{315A9757-8F05-4F43-95C9-20CF3112DE4B}"/>
                </a:ext>
              </a:extLst>
            </xdr:cNvPr>
            <xdr:cNvPicPr>
              <a:picLocks noChangeAspect="1" noChangeArrowheads="1"/>
              <a:extLst>
                <a:ext uri="{84589F7E-364E-4C9E-8A38-B11213B215E9}">
                  <a14:cameraTool cellRange="#REF!" spid="_x0000_s6169"/>
                </a:ext>
              </a:extLst>
            </xdr:cNvPicPr>
          </xdr:nvPicPr>
          <xdr:blipFill>
            <a:blip xmlns:r="http://schemas.openxmlformats.org/officeDocument/2006/relationships" r:embed="rId1"/>
            <a:srcRect/>
            <a:stretch>
              <a:fillRect/>
            </a:stretch>
          </xdr:blipFill>
          <xdr:spPr bwMode="auto">
            <a:xfrm>
              <a:off x="1990912" y="22412883"/>
              <a:ext cx="5665565" cy="53489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16.33.40\ISO%20Document\1.%20QMS%20DOCUMENT\7.%20E2-DRAWING\AMI-Q411%20Ver.340%20&#28357;&#33740;&#23550;&#35937;&#21697;&#19968;&#35239;%20&#30906;&#35469;&#28168;.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72.16.33.40\ISO%20Document\1.%20QMS%20DOCUMENT\7.%20E2-DRAWING\AMI-Q411-H002%20V1%20&#28357;&#33740;&#23550;&#35937;&#21697;&#19968;&#35239;AIHM(Gaia%20serie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72.16.33.40\ISO%20Document\1.%20QMS%20DOCUMENT\7.%20E2-DRAWING\AMI-Q411-H003%20V1%20&#28357;&#33740;&#23550;&#35937;&#21697;&#19968;&#35239;AIHM(Fielder%20serie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72.16.33.40\ISO%20Document\1.%20QMS%20DOCUMENT\7.%20E2-DRAWING\AMI-Q411-H004%20V1%20&#28357;&#33740;&#23550;&#35937;&#21697;&#19968;&#35239;AIHM(Gladius%20and%20Halberd).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72.16.33.40\ISO%20Document\1.%20QMS%20DOCUMENT\7.%20E2-DRAWING\AMI-Q411-H007%20Ver.3%20&#28357;&#33740;&#23550;&#35937;&#21697;&#19968;&#35239;AIHM(CHIKAI%20series)%2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72.16.33.40\ISO%20Document\1.%20QMS%20DOCUMENT\7.%20E2-DRAWING\AMI-Q411-H009%20V1%20&#28357;&#33740;&#23550;&#35937;&#21697;&#19968;&#35239;AIHM(CROSSLOOP).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72.16.33.40\ISO%20Document\1.%20QMS%20DOCUMENT\7.%20E2-DRAWING\AMI-Q411-H010%20Ver.2%20&#28357;&#33740;&#23550;&#35937;&#21697;&#19968;&#35239;AIHM(Penetration%20catheter).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72.16.33.40\ISO%20Document\1.%20QMS%20DOCUMENT\7.%20E2-DRAWING\AMI-Q411-H012%20V1%20&#28357;&#33740;&#23550;&#35937;&#21697;&#19968;&#35239;AIHM(Hyperion).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172.16.33.40\ISO%20Document\1.%20QMS%20DOCUMENT\7.%20E2-DRAWING\AMI-Q411-H014%20V1%20&#28357;&#33740;&#23550;&#35937;&#21697;&#19968;&#35239;AIHM(FUBUKI).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172.16.33.40\ISO%20Document\1.%20QMS%20DOCUMENT\7.%20E2-DRAWING\AMI-Q411-H016%20V1%20&#28357;&#33740;&#23550;&#35937;&#21697;&#19968;&#35239;AIHM(Kamui%20series).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72.16.33.40\ISO%20Document\1.%20QMS%20DOCUMENT\7.%20E2-DRAWING\AMI-Q411-H018%20V1%20&#28357;&#33740;&#23550;&#35937;&#21697;&#19968;&#35239;AIHM(Endoscopy%20Guidewire)&#12288;.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172.16.33.40\ISO%20Document\1.%20QMS%20DOCUMENT\7.%20E2-DRAWING\AMI-Q411-H019%20V1%20&#28357;&#33740;&#23550;&#35937;&#21697;&#19968;&#35239;AIHM(Endoscopy%20Devices).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172.16.33.40\ISO%20Document\1.%20QMS%20DOCUMENT\7.%20E2-DRAWING\AMI-Q411-H020%20V1%20&#28357;&#33740;&#23550;&#35937;&#21697;&#19968;&#35239;AIHM(SP%20Guidewire).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172.16.33.40\ISO%20Document\1.%20QMS%20DOCUMENT\7.%20E2-DRAWING\AMI-Q411-H021%20V1%20&#28357;&#33740;&#23550;&#35937;&#21697;&#19968;&#35239;AIHM(CAG).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72.16.33.40\ISO%20Document\1.%20QMS%20DOCUMENT\7.%20E2-DRAWING\AMI-Q411-H022%20V1%20&#28357;&#33740;&#23550;&#35937;&#21697;&#19968;&#35239;AIHM(PL%20Guidewire).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172.16.33.40\ISO%20Document\1.%20QMS%20DOCUMENT\7.%20E2-DRAWING\AMI-Q411-H101%20V1%20&#28357;&#33740;&#23550;&#35937;&#21697;&#19968;&#35239;AIHM(Other%20Guidewire(AG)).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172.16.33.40\ISO%20Document\1.%20QMS%20DOCUMENT\7.%20E2-DRAWING\AMI-Q411-H103%20V1%20&#28357;&#33740;&#23550;&#35937;&#21697;&#19968;&#35239;AIHM(Other%20Guidewire(AGP)).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172.16.33.40\ISO%20Document\1.%20QMS%20DOCUMENT\7.%20E2-DRAWING\AMI-Q411-H104%20V1%20&#28357;&#33740;&#23550;&#35937;&#21697;&#19968;&#35239;AIHM(Other%20Guidewire(Jacket)).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172.16.33.40\ISO%20Document\1.%20QMS%20DOCUMENT\7.%20E2-DRAWING\AMI-Q411-H107%20V1%20&#28357;&#33740;&#23550;&#35937;&#21697;&#19968;&#35239;AIHM(The%20Other).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172.16.33.40\ISO%20Document\1.%20QMS%20DOCUMENT\7.%20E2-DRAWING\AMI-Q411-H108%20V1%20&#28357;&#33740;&#23550;&#35937;&#21697;&#19968;&#35239;AIHM(Filmecc).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リスト"/>
    </sheetNames>
    <sheetDataSet>
      <sheetData sheetId="0">
        <row r="1">
          <cell r="A1" t="str">
            <v>AMI-Q411 ver.340</v>
          </cell>
        </row>
      </sheetData>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リスト"/>
    </sheetNames>
    <sheetDataSet>
      <sheetData sheetId="0">
        <row r="1">
          <cell r="A1" t="str">
            <v>AMI-Q411-H002 Ver.1</v>
          </cell>
        </row>
      </sheetData>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リスト"/>
    </sheetNames>
    <sheetDataSet>
      <sheetData sheetId="0">
        <row r="1">
          <cell r="A1" t="str">
            <v>AMI-Q411-H003 Ver.1</v>
          </cell>
        </row>
      </sheetData>
      <sheetData sheetId="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リスト"/>
    </sheetNames>
    <sheetDataSet>
      <sheetData sheetId="0">
        <row r="1">
          <cell r="A1" t="str">
            <v>AMI-Q411-H004 Ver.1</v>
          </cell>
        </row>
      </sheetData>
      <sheetData sheetId="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リスト"/>
    </sheetNames>
    <sheetDataSet>
      <sheetData sheetId="0">
        <row r="1">
          <cell r="A1" t="str">
            <v>AMI-Q411-H007 Ver.3</v>
          </cell>
        </row>
      </sheetData>
      <sheetData sheetId="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リスト"/>
    </sheetNames>
    <sheetDataSet>
      <sheetData sheetId="0">
        <row r="1">
          <cell r="A1" t="str">
            <v>AMI-Q411-H009 Ver.1</v>
          </cell>
        </row>
      </sheetData>
      <sheetData sheetId="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リスト"/>
    </sheetNames>
    <sheetDataSet>
      <sheetData sheetId="0">
        <row r="1">
          <cell r="A1" t="str">
            <v>AMI-Q411-H010 Ver.2</v>
          </cell>
        </row>
      </sheetData>
      <sheetData sheetId="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リスト"/>
    </sheetNames>
    <sheetDataSet>
      <sheetData sheetId="0">
        <row r="1">
          <cell r="A1" t="str">
            <v>AMI-Q411-H012 Ver.1</v>
          </cell>
        </row>
      </sheetData>
      <sheetData sheetId="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リスト"/>
    </sheetNames>
    <sheetDataSet>
      <sheetData sheetId="0">
        <row r="1">
          <cell r="A1" t="str">
            <v>AMI-Q411-H014 Ver.1</v>
          </cell>
        </row>
      </sheetData>
      <sheetData sheetId="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
      <sheetName val="リスト"/>
    </sheetNames>
    <sheetDataSet>
      <sheetData sheetId="0">
        <row r="1">
          <cell r="A1" t="str">
            <v>AMI-Q411-H016 Ver.1</v>
          </cell>
        </row>
      </sheetData>
      <sheetData sheetId="1"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リスト"/>
    </sheetNames>
    <sheetDataSet>
      <sheetData sheetId="0">
        <row r="1">
          <cell r="A1" t="str">
            <v>AMI-Q411-H018 Ver.1</v>
          </cell>
        </row>
      </sheetData>
      <sheetData sheetId="1"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リスト"/>
    </sheetNames>
    <sheetDataSet>
      <sheetData sheetId="0">
        <row r="1">
          <cell r="A1" t="str">
            <v>AMI-Q411-H019 Ver.1</v>
          </cell>
        </row>
      </sheetData>
      <sheetData sheetId="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
      <sheetName val="リスト"/>
    </sheetNames>
    <sheetDataSet>
      <sheetData sheetId="0">
        <row r="1">
          <cell r="A1" t="str">
            <v>AMI-Q411-H020 Ver.1</v>
          </cell>
        </row>
      </sheetData>
      <sheetData sheetId="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リスト"/>
    </sheetNames>
    <sheetDataSet>
      <sheetData sheetId="0">
        <row r="1">
          <cell r="A1" t="str">
            <v>AMI-Q411-H021 Ver.1</v>
          </cell>
        </row>
      </sheetData>
      <sheetData sheetId="1"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
      <sheetName val="リスト"/>
    </sheetNames>
    <sheetDataSet>
      <sheetData sheetId="0">
        <row r="1">
          <cell r="A1" t="str">
            <v>AMI-Q411-H022 Ver.1</v>
          </cell>
        </row>
      </sheetData>
      <sheetData sheetId="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リスト"/>
    </sheetNames>
    <sheetDataSet>
      <sheetData sheetId="0">
        <row r="1">
          <cell r="A1" t="str">
            <v>AMI-Q411-H101 Ver.1</v>
          </cell>
        </row>
      </sheetData>
      <sheetData sheetId="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リスト"/>
    </sheetNames>
    <sheetDataSet>
      <sheetData sheetId="0">
        <row r="1">
          <cell r="A1" t="str">
            <v>AMI-Q411-H103 Ver.1</v>
          </cell>
        </row>
      </sheetData>
      <sheetData sheetId="1"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リスト"/>
    </sheetNames>
    <sheetDataSet>
      <sheetData sheetId="0">
        <row r="1">
          <cell r="A1" t="str">
            <v>AMI-Q411-H104 Ver.1</v>
          </cell>
        </row>
      </sheetData>
      <sheetData sheetId="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
      <sheetName val="リスト"/>
    </sheetNames>
    <sheetDataSet>
      <sheetData sheetId="0">
        <row r="1">
          <cell r="A1" t="str">
            <v>AMI-Q411-H107 Ver.1</v>
          </cell>
        </row>
      </sheetData>
      <sheetData sheetId="1"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
      <sheetName val="リスト"/>
    </sheetNames>
    <sheetDataSet>
      <sheetData sheetId="0">
        <row r="1">
          <cell r="A1" t="str">
            <v>AMI-Q411-H108 Ver.1</v>
          </cell>
        </row>
      </sheetData>
      <sheetData sheetId="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W503"/>
  <sheetViews>
    <sheetView view="pageBreakPreview" zoomScale="85" zoomScaleNormal="100" zoomScaleSheetLayoutView="85" workbookViewId="0">
      <selection sqref="A1:E3"/>
    </sheetView>
  </sheetViews>
  <sheetFormatPr defaultRowHeight="15"/>
  <cols>
    <col min="1" max="7" width="4.5703125" customWidth="1"/>
    <col min="8" max="8" width="30.42578125" customWidth="1"/>
    <col min="9" max="10" width="4.5703125" customWidth="1"/>
    <col min="11" max="12" width="5" customWidth="1"/>
    <col min="13" max="16" width="4.5703125" customWidth="1"/>
    <col min="17" max="17" width="13.5703125" customWidth="1"/>
    <col min="18" max="21" width="4.5703125" customWidth="1"/>
    <col min="22" max="22" width="24.140625" customWidth="1"/>
    <col min="23" max="24" width="4.5703125" customWidth="1"/>
    <col min="25" max="25" width="21.140625" customWidth="1"/>
    <col min="26" max="26" width="12" customWidth="1"/>
    <col min="27" max="27" width="39.42578125" customWidth="1"/>
  </cols>
  <sheetData>
    <row r="1" spans="1:23">
      <c r="A1" s="277" t="s">
        <v>5862</v>
      </c>
      <c r="B1" s="277"/>
      <c r="C1" s="277"/>
      <c r="D1" s="277"/>
      <c r="E1" s="277"/>
      <c r="F1" s="277" t="s">
        <v>190</v>
      </c>
      <c r="G1" s="277"/>
      <c r="H1" s="277"/>
      <c r="I1" s="277"/>
      <c r="J1" s="277"/>
      <c r="K1" s="277"/>
      <c r="L1" s="277"/>
      <c r="M1" s="277"/>
      <c r="N1" s="277"/>
      <c r="O1" s="277"/>
      <c r="P1" s="277"/>
      <c r="Q1" s="277"/>
      <c r="R1" s="277" t="s">
        <v>3796</v>
      </c>
      <c r="S1" s="277"/>
      <c r="T1" s="277"/>
      <c r="U1" s="277"/>
      <c r="V1" s="277"/>
      <c r="W1" s="1"/>
    </row>
    <row r="2" spans="1:23">
      <c r="A2" s="277"/>
      <c r="B2" s="277"/>
      <c r="C2" s="277"/>
      <c r="D2" s="277"/>
      <c r="E2" s="277"/>
      <c r="F2" s="277"/>
      <c r="G2" s="277"/>
      <c r="H2" s="277"/>
      <c r="I2" s="277"/>
      <c r="J2" s="277"/>
      <c r="K2" s="277"/>
      <c r="L2" s="277"/>
      <c r="M2" s="277"/>
      <c r="N2" s="277"/>
      <c r="O2" s="277"/>
      <c r="P2" s="277"/>
      <c r="Q2" s="277"/>
      <c r="R2" s="277"/>
      <c r="S2" s="277"/>
      <c r="T2" s="277"/>
      <c r="U2" s="277"/>
      <c r="V2" s="277"/>
      <c r="W2" s="1"/>
    </row>
    <row r="3" spans="1:23">
      <c r="A3" s="277"/>
      <c r="B3" s="277"/>
      <c r="C3" s="277"/>
      <c r="D3" s="277"/>
      <c r="E3" s="277"/>
      <c r="F3" s="277"/>
      <c r="G3" s="277"/>
      <c r="H3" s="277"/>
      <c r="I3" s="277"/>
      <c r="J3" s="277"/>
      <c r="K3" s="277"/>
      <c r="L3" s="277"/>
      <c r="M3" s="277"/>
      <c r="N3" s="277"/>
      <c r="O3" s="277"/>
      <c r="P3" s="277"/>
      <c r="Q3" s="277"/>
      <c r="R3" s="277"/>
      <c r="S3" s="277"/>
      <c r="T3" s="277"/>
      <c r="U3" s="277"/>
      <c r="V3" s="277"/>
      <c r="W3" s="1"/>
    </row>
    <row r="5" spans="1:23">
      <c r="A5" t="s">
        <v>224</v>
      </c>
      <c r="B5" s="2"/>
      <c r="C5" s="3"/>
      <c r="E5" s="1"/>
      <c r="F5" s="1"/>
      <c r="G5" s="1"/>
    </row>
    <row r="6" spans="1:23">
      <c r="A6" t="s">
        <v>3797</v>
      </c>
      <c r="B6" s="4"/>
    </row>
    <row r="7" spans="1:23">
      <c r="A7" s="4" t="s">
        <v>3798</v>
      </c>
      <c r="B7" s="5"/>
      <c r="C7" s="3"/>
      <c r="E7" s="1"/>
      <c r="F7" s="1"/>
      <c r="G7" s="1"/>
    </row>
    <row r="8" spans="1:23">
      <c r="A8" s="4" t="s">
        <v>3799</v>
      </c>
      <c r="B8" s="5"/>
      <c r="C8" s="3"/>
      <c r="E8" s="1"/>
      <c r="F8" s="1"/>
      <c r="G8" s="1"/>
    </row>
    <row r="9" spans="1:23">
      <c r="A9" s="4" t="s">
        <v>3800</v>
      </c>
      <c r="B9" s="5"/>
      <c r="C9" s="3"/>
      <c r="E9" s="1"/>
      <c r="F9" s="1"/>
      <c r="G9" s="1"/>
    </row>
    <row r="10" spans="1:23">
      <c r="A10" s="4" t="s">
        <v>3801</v>
      </c>
      <c r="B10" s="4"/>
      <c r="W10" s="1"/>
    </row>
    <row r="11" spans="1:23">
      <c r="W11" s="1"/>
    </row>
    <row r="12" spans="1:23">
      <c r="A12" t="s">
        <v>3802</v>
      </c>
      <c r="M12" s="3" t="s">
        <v>3803</v>
      </c>
      <c r="N12" s="3"/>
      <c r="O12" s="1"/>
      <c r="P12" s="1"/>
      <c r="Q12" s="1"/>
      <c r="R12" s="1"/>
      <c r="S12" s="1"/>
      <c r="W12" s="1"/>
    </row>
    <row r="13" spans="1:23">
      <c r="A13" s="6" t="s">
        <v>3804</v>
      </c>
      <c r="B13" s="325" t="s">
        <v>3805</v>
      </c>
      <c r="C13" s="325"/>
      <c r="D13" s="325"/>
      <c r="E13" s="325"/>
      <c r="F13" s="325"/>
      <c r="G13" s="325"/>
      <c r="H13" s="325"/>
      <c r="I13" s="325"/>
      <c r="J13" s="325"/>
      <c r="M13" s="6" t="s">
        <v>3804</v>
      </c>
      <c r="N13" s="325" t="s">
        <v>3805</v>
      </c>
      <c r="O13" s="325"/>
      <c r="P13" s="325"/>
      <c r="Q13" s="325"/>
      <c r="R13" s="325"/>
      <c r="S13" s="325"/>
      <c r="T13" s="325"/>
      <c r="U13" s="325"/>
      <c r="V13" s="325"/>
      <c r="W13" s="1"/>
    </row>
    <row r="14" spans="1:23" ht="27.95" customHeight="1">
      <c r="A14" s="7" t="s">
        <v>244</v>
      </c>
      <c r="B14" s="277" t="s">
        <v>3806</v>
      </c>
      <c r="C14" s="277"/>
      <c r="D14" s="277"/>
      <c r="E14" s="277"/>
      <c r="F14" s="277"/>
      <c r="G14" s="277"/>
      <c r="H14" s="277"/>
      <c r="I14" s="277"/>
      <c r="J14" s="277"/>
      <c r="M14" s="7" t="s">
        <v>244</v>
      </c>
      <c r="N14" s="277" t="s">
        <v>3806</v>
      </c>
      <c r="O14" s="277"/>
      <c r="P14" s="277"/>
      <c r="Q14" s="277"/>
      <c r="R14" s="277"/>
      <c r="S14" s="277"/>
      <c r="T14" s="277"/>
      <c r="U14" s="277"/>
      <c r="V14" s="277"/>
      <c r="W14" s="1"/>
    </row>
    <row r="15" spans="1:23" ht="27.95" customHeight="1">
      <c r="A15" s="7" t="s">
        <v>247</v>
      </c>
      <c r="B15" s="277" t="s">
        <v>3807</v>
      </c>
      <c r="C15" s="277"/>
      <c r="D15" s="277"/>
      <c r="E15" s="277"/>
      <c r="F15" s="277"/>
      <c r="G15" s="277"/>
      <c r="H15" s="277"/>
      <c r="I15" s="277"/>
      <c r="J15" s="277"/>
      <c r="M15" s="7" t="s">
        <v>247</v>
      </c>
      <c r="N15" s="277" t="s">
        <v>3807</v>
      </c>
      <c r="O15" s="277"/>
      <c r="P15" s="277"/>
      <c r="Q15" s="277"/>
      <c r="R15" s="277"/>
      <c r="S15" s="277"/>
      <c r="T15" s="277"/>
      <c r="U15" s="277"/>
      <c r="V15" s="277"/>
      <c r="W15" s="1"/>
    </row>
    <row r="16" spans="1:23" ht="27.95" customHeight="1">
      <c r="A16" s="7" t="s">
        <v>248</v>
      </c>
      <c r="B16" s="277" t="s">
        <v>3808</v>
      </c>
      <c r="C16" s="277"/>
      <c r="D16" s="277"/>
      <c r="E16" s="277"/>
      <c r="F16" s="277"/>
      <c r="G16" s="277"/>
      <c r="H16" s="277"/>
      <c r="I16" s="277"/>
      <c r="J16" s="277"/>
      <c r="M16" s="7" t="s">
        <v>248</v>
      </c>
      <c r="N16" s="277" t="s">
        <v>3808</v>
      </c>
      <c r="O16" s="277"/>
      <c r="P16" s="277"/>
      <c r="Q16" s="277"/>
      <c r="R16" s="277"/>
      <c r="S16" s="277"/>
      <c r="T16" s="277"/>
      <c r="U16" s="277"/>
      <c r="V16" s="277"/>
      <c r="W16" s="1"/>
    </row>
    <row r="17" spans="1:23" ht="27.95" customHeight="1">
      <c r="A17" s="7" t="s">
        <v>250</v>
      </c>
      <c r="B17" s="277" t="s">
        <v>3809</v>
      </c>
      <c r="C17" s="277"/>
      <c r="D17" s="277"/>
      <c r="E17" s="277"/>
      <c r="F17" s="277"/>
      <c r="G17" s="277"/>
      <c r="H17" s="277"/>
      <c r="I17" s="277"/>
      <c r="J17" s="277"/>
      <c r="M17" s="7" t="s">
        <v>250</v>
      </c>
      <c r="N17" s="277" t="s">
        <v>3809</v>
      </c>
      <c r="O17" s="277"/>
      <c r="P17" s="277"/>
      <c r="Q17" s="277"/>
      <c r="R17" s="277"/>
      <c r="S17" s="277"/>
      <c r="T17" s="277"/>
      <c r="U17" s="277"/>
      <c r="V17" s="277"/>
      <c r="W17" s="1"/>
    </row>
    <row r="18" spans="1:23" ht="27.95" customHeight="1">
      <c r="A18" s="7" t="s">
        <v>249</v>
      </c>
      <c r="B18" s="277" t="s">
        <v>3810</v>
      </c>
      <c r="C18" s="277"/>
      <c r="D18" s="277"/>
      <c r="E18" s="277"/>
      <c r="F18" s="277"/>
      <c r="G18" s="277"/>
      <c r="H18" s="277"/>
      <c r="I18" s="277"/>
      <c r="J18" s="277"/>
      <c r="M18" s="7" t="s">
        <v>249</v>
      </c>
      <c r="N18" s="277" t="s">
        <v>3810</v>
      </c>
      <c r="O18" s="277"/>
      <c r="P18" s="277"/>
      <c r="Q18" s="277"/>
      <c r="R18" s="277"/>
      <c r="S18" s="277"/>
      <c r="T18" s="277"/>
      <c r="U18" s="277"/>
      <c r="V18" s="277"/>
      <c r="W18" s="1"/>
    </row>
    <row r="19" spans="1:23" ht="36" customHeight="1">
      <c r="A19" s="7" t="s">
        <v>251</v>
      </c>
      <c r="B19" s="324" t="s">
        <v>3811</v>
      </c>
      <c r="C19" s="324"/>
      <c r="D19" s="324"/>
      <c r="E19" s="324"/>
      <c r="F19" s="324"/>
      <c r="G19" s="324"/>
      <c r="H19" s="324"/>
      <c r="I19" s="324"/>
      <c r="J19" s="324"/>
      <c r="M19" s="7" t="s">
        <v>251</v>
      </c>
      <c r="N19" s="324" t="s">
        <v>3811</v>
      </c>
      <c r="O19" s="324"/>
      <c r="P19" s="324"/>
      <c r="Q19" s="324"/>
      <c r="R19" s="324"/>
      <c r="S19" s="324"/>
      <c r="T19" s="324"/>
      <c r="U19" s="324"/>
      <c r="V19" s="324"/>
      <c r="W19" s="1"/>
    </row>
    <row r="20" spans="1:23" ht="51.95" customHeight="1">
      <c r="A20" s="7" t="s">
        <v>253</v>
      </c>
      <c r="B20" s="324" t="s">
        <v>3812</v>
      </c>
      <c r="C20" s="277"/>
      <c r="D20" s="277"/>
      <c r="E20" s="277"/>
      <c r="F20" s="277"/>
      <c r="G20" s="277"/>
      <c r="H20" s="277"/>
      <c r="I20" s="277"/>
      <c r="J20" s="277"/>
      <c r="M20" s="7" t="s">
        <v>253</v>
      </c>
      <c r="N20" s="324" t="s">
        <v>3812</v>
      </c>
      <c r="O20" s="277"/>
      <c r="P20" s="277"/>
      <c r="Q20" s="277"/>
      <c r="R20" s="277"/>
      <c r="S20" s="277"/>
      <c r="T20" s="277"/>
      <c r="U20" s="277"/>
      <c r="V20" s="277"/>
      <c r="W20" s="1"/>
    </row>
    <row r="21" spans="1:23" ht="35.1" customHeight="1">
      <c r="A21" s="7" t="s">
        <v>3813</v>
      </c>
      <c r="B21" s="324" t="s">
        <v>3814</v>
      </c>
      <c r="C21" s="277"/>
      <c r="D21" s="277"/>
      <c r="E21" s="277"/>
      <c r="F21" s="277"/>
      <c r="G21" s="277"/>
      <c r="H21" s="277"/>
      <c r="I21" s="277"/>
      <c r="J21" s="277"/>
      <c r="M21" s="7" t="s">
        <v>3813</v>
      </c>
      <c r="N21" s="324" t="s">
        <v>3814</v>
      </c>
      <c r="O21" s="277"/>
      <c r="P21" s="277"/>
      <c r="Q21" s="277"/>
      <c r="R21" s="277"/>
      <c r="S21" s="277"/>
      <c r="T21" s="277"/>
      <c r="U21" s="277"/>
      <c r="V21" s="277"/>
      <c r="W21" s="1"/>
    </row>
    <row r="22" spans="1:23" ht="30.95" customHeight="1">
      <c r="A22" s="7" t="s">
        <v>256</v>
      </c>
      <c r="B22" s="277" t="s">
        <v>3815</v>
      </c>
      <c r="C22" s="277"/>
      <c r="D22" s="277"/>
      <c r="E22" s="277"/>
      <c r="F22" s="277"/>
      <c r="G22" s="277"/>
      <c r="H22" s="277"/>
      <c r="I22" s="277"/>
      <c r="J22" s="277"/>
      <c r="M22" s="7" t="s">
        <v>256</v>
      </c>
      <c r="N22" s="277" t="s">
        <v>3815</v>
      </c>
      <c r="O22" s="277"/>
      <c r="P22" s="277"/>
      <c r="Q22" s="277"/>
      <c r="R22" s="277"/>
      <c r="S22" s="277"/>
      <c r="T22" s="277"/>
      <c r="U22" s="277"/>
      <c r="V22" s="277"/>
      <c r="W22" s="1"/>
    </row>
    <row r="23" spans="1:23" ht="30.95" customHeight="1">
      <c r="A23" s="7" t="s">
        <v>258</v>
      </c>
      <c r="B23" s="277" t="s">
        <v>3816</v>
      </c>
      <c r="C23" s="277"/>
      <c r="D23" s="277"/>
      <c r="E23" s="277"/>
      <c r="F23" s="277"/>
      <c r="G23" s="277"/>
      <c r="H23" s="277"/>
      <c r="I23" s="277"/>
      <c r="J23" s="277"/>
      <c r="M23" s="7" t="s">
        <v>258</v>
      </c>
      <c r="N23" s="277" t="s">
        <v>3816</v>
      </c>
      <c r="O23" s="277"/>
      <c r="P23" s="277"/>
      <c r="Q23" s="277"/>
      <c r="R23" s="277"/>
      <c r="S23" s="277"/>
      <c r="T23" s="277"/>
      <c r="U23" s="277"/>
      <c r="V23" s="277"/>
      <c r="W23" s="1"/>
    </row>
    <row r="24" spans="1:23" ht="30.95" customHeight="1">
      <c r="A24" s="7" t="s">
        <v>3817</v>
      </c>
      <c r="B24" s="277" t="s">
        <v>3818</v>
      </c>
      <c r="C24" s="277"/>
      <c r="D24" s="277"/>
      <c r="E24" s="277"/>
      <c r="F24" s="277"/>
      <c r="G24" s="277"/>
      <c r="H24" s="277"/>
      <c r="I24" s="277"/>
      <c r="J24" s="277"/>
      <c r="M24" s="7" t="s">
        <v>3817</v>
      </c>
      <c r="N24" s="277" t="s">
        <v>3818</v>
      </c>
      <c r="O24" s="277"/>
      <c r="P24" s="277"/>
      <c r="Q24" s="277"/>
      <c r="R24" s="277"/>
      <c r="S24" s="277"/>
      <c r="T24" s="277"/>
      <c r="U24" s="277"/>
      <c r="V24" s="277"/>
      <c r="W24" s="1"/>
    </row>
    <row r="25" spans="1:23" ht="30.95" customHeight="1">
      <c r="A25" s="7" t="s">
        <v>255</v>
      </c>
      <c r="B25" s="277" t="s">
        <v>3819</v>
      </c>
      <c r="C25" s="277"/>
      <c r="D25" s="277"/>
      <c r="E25" s="277"/>
      <c r="F25" s="277"/>
      <c r="G25" s="277"/>
      <c r="H25" s="277"/>
      <c r="I25" s="277"/>
      <c r="J25" s="277"/>
      <c r="M25" s="7" t="s">
        <v>255</v>
      </c>
      <c r="N25" s="277" t="s">
        <v>3819</v>
      </c>
      <c r="O25" s="277"/>
      <c r="P25" s="277"/>
      <c r="Q25" s="277"/>
      <c r="R25" s="277"/>
      <c r="S25" s="277"/>
      <c r="T25" s="277"/>
      <c r="U25" s="277"/>
      <c r="V25" s="277"/>
      <c r="W25" s="1"/>
    </row>
    <row r="26" spans="1:23" ht="30.95" customHeight="1">
      <c r="A26" s="7" t="s">
        <v>254</v>
      </c>
      <c r="B26" s="277" t="s">
        <v>150</v>
      </c>
      <c r="C26" s="277"/>
      <c r="D26" s="277"/>
      <c r="E26" s="277"/>
      <c r="F26" s="277"/>
      <c r="G26" s="277"/>
      <c r="H26" s="277"/>
      <c r="I26" s="277"/>
      <c r="J26" s="277"/>
      <c r="M26" s="7" t="s">
        <v>254</v>
      </c>
      <c r="N26" s="277" t="s">
        <v>150</v>
      </c>
      <c r="O26" s="277"/>
      <c r="P26" s="277"/>
      <c r="Q26" s="277"/>
      <c r="R26" s="277"/>
      <c r="S26" s="277"/>
      <c r="T26" s="277"/>
      <c r="U26" s="277"/>
      <c r="V26" s="277"/>
      <c r="W26" s="1"/>
    </row>
    <row r="27" spans="1:23" ht="30.95" customHeight="1">
      <c r="A27" s="7" t="s">
        <v>252</v>
      </c>
      <c r="B27" s="277" t="s">
        <v>2042</v>
      </c>
      <c r="C27" s="277"/>
      <c r="D27" s="277"/>
      <c r="E27" s="277"/>
      <c r="F27" s="277"/>
      <c r="G27" s="277"/>
      <c r="H27" s="277"/>
      <c r="I27" s="277"/>
      <c r="J27" s="277"/>
      <c r="M27" s="7" t="s">
        <v>252</v>
      </c>
      <c r="N27" s="277" t="s">
        <v>3820</v>
      </c>
      <c r="O27" s="277"/>
      <c r="P27" s="277"/>
      <c r="Q27" s="277"/>
      <c r="R27" s="277"/>
      <c r="S27" s="277"/>
      <c r="T27" s="277"/>
      <c r="U27" s="277"/>
      <c r="V27" s="277"/>
      <c r="W27" s="1"/>
    </row>
    <row r="28" spans="1:23" ht="30.95" customHeight="1">
      <c r="A28" s="7" t="s">
        <v>246</v>
      </c>
      <c r="B28" s="277" t="s">
        <v>3821</v>
      </c>
      <c r="C28" s="277"/>
      <c r="D28" s="277"/>
      <c r="E28" s="277"/>
      <c r="F28" s="277"/>
      <c r="G28" s="277"/>
      <c r="H28" s="277"/>
      <c r="I28" s="277"/>
      <c r="J28" s="277"/>
      <c r="M28" s="7" t="s">
        <v>246</v>
      </c>
      <c r="N28" s="277" t="s">
        <v>2042</v>
      </c>
      <c r="O28" s="277"/>
      <c r="P28" s="277"/>
      <c r="Q28" s="277"/>
      <c r="R28" s="277"/>
      <c r="S28" s="277"/>
      <c r="T28" s="277"/>
      <c r="U28" s="277"/>
      <c r="V28" s="277"/>
      <c r="W28" s="1"/>
    </row>
    <row r="29" spans="1:23" ht="30.95" customHeight="1">
      <c r="A29" s="7" t="s">
        <v>257</v>
      </c>
      <c r="B29" s="277" t="s">
        <v>3822</v>
      </c>
      <c r="C29" s="277"/>
      <c r="D29" s="277"/>
      <c r="E29" s="277"/>
      <c r="F29" s="277"/>
      <c r="G29" s="277"/>
      <c r="H29" s="277"/>
      <c r="I29" s="277"/>
      <c r="J29" s="277"/>
      <c r="M29" s="7" t="s">
        <v>257</v>
      </c>
      <c r="N29" s="277" t="s">
        <v>3821</v>
      </c>
      <c r="O29" s="277"/>
      <c r="P29" s="277"/>
      <c r="Q29" s="277"/>
      <c r="R29" s="277"/>
      <c r="S29" s="277"/>
      <c r="T29" s="277"/>
      <c r="U29" s="277"/>
      <c r="V29" s="277"/>
      <c r="W29" s="1"/>
    </row>
    <row r="30" spans="1:23" ht="27.95" customHeight="1">
      <c r="A30" s="3"/>
      <c r="M30" s="7" t="s">
        <v>245</v>
      </c>
      <c r="N30" s="277" t="s">
        <v>3822</v>
      </c>
      <c r="O30" s="277"/>
      <c r="P30" s="277"/>
      <c r="Q30" s="277"/>
      <c r="R30" s="277"/>
      <c r="S30" s="277"/>
      <c r="T30" s="277"/>
      <c r="U30" s="277"/>
      <c r="V30" s="277"/>
      <c r="W30" s="1"/>
    </row>
    <row r="31" spans="1:23">
      <c r="B31" s="3"/>
      <c r="C31" s="1"/>
      <c r="D31" s="1"/>
      <c r="E31" s="1"/>
      <c r="F31" s="1"/>
      <c r="G31" s="1"/>
      <c r="H31" s="1"/>
      <c r="I31" s="1"/>
      <c r="J31" s="1"/>
      <c r="K31" s="1"/>
      <c r="L31" s="1"/>
      <c r="M31" s="1"/>
      <c r="N31" s="1"/>
      <c r="O31" s="1"/>
      <c r="P31" s="1"/>
      <c r="Q31" s="1"/>
      <c r="R31" s="1"/>
      <c r="S31" s="1"/>
      <c r="T31" s="1"/>
      <c r="U31" s="1"/>
      <c r="V31" s="1"/>
      <c r="W31" s="1"/>
    </row>
    <row r="32" spans="1:23">
      <c r="A32" s="3" t="s">
        <v>3823</v>
      </c>
      <c r="B32" s="3"/>
      <c r="C32" s="3"/>
      <c r="D32" s="3"/>
      <c r="E32" s="3"/>
      <c r="F32" s="3"/>
      <c r="G32" s="3"/>
      <c r="H32" s="3"/>
      <c r="I32" s="3"/>
      <c r="J32" s="3"/>
      <c r="K32" s="3"/>
      <c r="L32" s="3"/>
      <c r="M32" s="3" t="s">
        <v>3824</v>
      </c>
      <c r="N32" s="3"/>
      <c r="O32" s="3"/>
      <c r="P32" s="3"/>
      <c r="Q32" s="3"/>
      <c r="R32" s="3"/>
      <c r="S32" s="3"/>
      <c r="T32" s="3"/>
      <c r="U32" s="3"/>
      <c r="V32" s="3"/>
      <c r="W32" s="1"/>
    </row>
    <row r="33" spans="1:23">
      <c r="A33" s="6" t="s">
        <v>3804</v>
      </c>
      <c r="B33" s="325" t="s">
        <v>3805</v>
      </c>
      <c r="C33" s="325"/>
      <c r="D33" s="325"/>
      <c r="E33" s="325"/>
      <c r="F33" s="325"/>
      <c r="G33" s="325"/>
      <c r="H33" s="325"/>
      <c r="I33" s="325"/>
      <c r="J33" s="325"/>
      <c r="M33" s="6" t="s">
        <v>3804</v>
      </c>
      <c r="N33" s="325" t="s">
        <v>3805</v>
      </c>
      <c r="O33" s="325"/>
      <c r="P33" s="325"/>
      <c r="Q33" s="325"/>
      <c r="R33" s="325"/>
      <c r="S33" s="325"/>
      <c r="T33" s="325"/>
      <c r="U33" s="325"/>
      <c r="V33" s="325"/>
      <c r="W33" s="1"/>
    </row>
    <row r="34" spans="1:23" ht="36" customHeight="1">
      <c r="A34" s="7" t="s">
        <v>3825</v>
      </c>
      <c r="B34" s="277" t="s">
        <v>3826</v>
      </c>
      <c r="C34" s="277"/>
      <c r="D34" s="277"/>
      <c r="E34" s="277"/>
      <c r="F34" s="277"/>
      <c r="G34" s="277"/>
      <c r="H34" s="277"/>
      <c r="I34" s="277"/>
      <c r="J34" s="277"/>
      <c r="M34" s="7" t="s">
        <v>244</v>
      </c>
      <c r="N34" s="277" t="s">
        <v>3827</v>
      </c>
      <c r="O34" s="277"/>
      <c r="P34" s="277"/>
      <c r="Q34" s="277"/>
      <c r="R34" s="277"/>
      <c r="S34" s="277"/>
      <c r="T34" s="277"/>
      <c r="U34" s="277"/>
      <c r="V34" s="277"/>
      <c r="W34" s="1"/>
    </row>
    <row r="35" spans="1:23" ht="36" customHeight="1">
      <c r="A35" s="7" t="s">
        <v>3828</v>
      </c>
      <c r="B35" s="277" t="s">
        <v>3829</v>
      </c>
      <c r="C35" s="277"/>
      <c r="D35" s="277"/>
      <c r="E35" s="277"/>
      <c r="F35" s="277"/>
      <c r="G35" s="277"/>
      <c r="H35" s="277"/>
      <c r="I35" s="277"/>
      <c r="J35" s="277"/>
      <c r="M35" s="7" t="s">
        <v>247</v>
      </c>
      <c r="N35" s="324" t="s">
        <v>3830</v>
      </c>
      <c r="O35" s="277"/>
      <c r="P35" s="277"/>
      <c r="Q35" s="277"/>
      <c r="R35" s="277"/>
      <c r="S35" s="277"/>
      <c r="T35" s="277"/>
      <c r="U35" s="277"/>
      <c r="V35" s="277"/>
      <c r="W35" s="1"/>
    </row>
    <row r="36" spans="1:23" ht="36" customHeight="1">
      <c r="A36" s="7" t="s">
        <v>3831</v>
      </c>
      <c r="B36" s="277" t="s">
        <v>3832</v>
      </c>
      <c r="C36" s="277"/>
      <c r="D36" s="277"/>
      <c r="E36" s="277"/>
      <c r="F36" s="277"/>
      <c r="G36" s="277"/>
      <c r="H36" s="277"/>
      <c r="I36" s="277"/>
      <c r="J36" s="277"/>
      <c r="M36" s="7" t="s">
        <v>248</v>
      </c>
      <c r="N36" s="324" t="s">
        <v>3833</v>
      </c>
      <c r="O36" s="277"/>
      <c r="P36" s="277"/>
      <c r="Q36" s="277"/>
      <c r="R36" s="277"/>
      <c r="S36" s="277"/>
      <c r="T36" s="277"/>
      <c r="U36" s="277"/>
      <c r="V36" s="277"/>
      <c r="W36" s="1"/>
    </row>
    <row r="37" spans="1:23" ht="36" customHeight="1">
      <c r="A37" s="7" t="s">
        <v>3834</v>
      </c>
      <c r="B37" s="277" t="s">
        <v>3835</v>
      </c>
      <c r="C37" s="277"/>
      <c r="D37" s="277"/>
      <c r="E37" s="277"/>
      <c r="F37" s="277"/>
      <c r="G37" s="277"/>
      <c r="H37" s="277"/>
      <c r="I37" s="277"/>
      <c r="J37" s="277"/>
      <c r="M37" s="7" t="s">
        <v>250</v>
      </c>
      <c r="N37" s="277" t="s">
        <v>3792</v>
      </c>
      <c r="O37" s="277"/>
      <c r="P37" s="277"/>
      <c r="Q37" s="277"/>
      <c r="R37" s="277"/>
      <c r="S37" s="277"/>
      <c r="T37" s="277"/>
      <c r="U37" s="277"/>
      <c r="V37" s="277"/>
      <c r="W37" s="1"/>
    </row>
    <row r="38" spans="1:23" ht="36" customHeight="1">
      <c r="A38" s="7" t="s">
        <v>3836</v>
      </c>
      <c r="B38" s="324" t="s">
        <v>3837</v>
      </c>
      <c r="C38" s="277"/>
      <c r="D38" s="277"/>
      <c r="E38" s="277"/>
      <c r="F38" s="277"/>
      <c r="G38" s="277"/>
      <c r="H38" s="277"/>
      <c r="I38" s="277"/>
      <c r="J38" s="277"/>
      <c r="M38" s="7" t="s">
        <v>249</v>
      </c>
      <c r="N38" s="305" t="s">
        <v>1325</v>
      </c>
      <c r="O38" s="313"/>
      <c r="P38" s="313"/>
      <c r="Q38" s="313"/>
      <c r="R38" s="313"/>
      <c r="S38" s="313"/>
      <c r="T38" s="313"/>
      <c r="U38" s="313"/>
      <c r="V38" s="306"/>
      <c r="W38" s="1"/>
    </row>
    <row r="39" spans="1:23" ht="36" customHeight="1">
      <c r="A39" s="7" t="s">
        <v>3838</v>
      </c>
      <c r="B39" s="324" t="s">
        <v>3839</v>
      </c>
      <c r="C39" s="277"/>
      <c r="D39" s="277"/>
      <c r="E39" s="277"/>
      <c r="F39" s="277"/>
      <c r="G39" s="277"/>
      <c r="H39" s="277"/>
      <c r="I39" s="277"/>
      <c r="J39" s="277"/>
      <c r="M39" s="1"/>
      <c r="N39" s="8"/>
    </row>
    <row r="40" spans="1:23" ht="36" customHeight="1">
      <c r="A40" s="7" t="s">
        <v>3840</v>
      </c>
      <c r="B40" s="324" t="s">
        <v>3841</v>
      </c>
      <c r="C40" s="277"/>
      <c r="D40" s="277"/>
      <c r="E40" s="277"/>
      <c r="F40" s="277"/>
      <c r="G40" s="277"/>
      <c r="H40" s="277"/>
      <c r="I40" s="277"/>
      <c r="J40" s="277"/>
      <c r="M40" s="1"/>
    </row>
    <row r="41" spans="1:23" ht="36" customHeight="1">
      <c r="A41" s="7" t="s">
        <v>3842</v>
      </c>
      <c r="B41" s="324" t="s">
        <v>3843</v>
      </c>
      <c r="C41" s="277"/>
      <c r="D41" s="277"/>
      <c r="E41" s="277"/>
      <c r="F41" s="277"/>
      <c r="G41" s="277"/>
      <c r="H41" s="277"/>
      <c r="I41" s="277"/>
      <c r="J41" s="277"/>
      <c r="M41" s="1"/>
      <c r="N41" s="8"/>
      <c r="W41" s="1"/>
    </row>
    <row r="42" spans="1:23" ht="36" customHeight="1">
      <c r="A42" s="7" t="s">
        <v>3844</v>
      </c>
      <c r="B42" s="324" t="s">
        <v>3845</v>
      </c>
      <c r="C42" s="277"/>
      <c r="D42" s="277"/>
      <c r="E42" s="277"/>
      <c r="F42" s="277"/>
      <c r="G42" s="277"/>
      <c r="H42" s="277"/>
      <c r="I42" s="277"/>
      <c r="J42" s="277"/>
      <c r="M42" s="1"/>
      <c r="N42" s="8"/>
      <c r="W42" s="1"/>
    </row>
    <row r="43" spans="1:23" ht="36" customHeight="1">
      <c r="A43" s="7" t="s">
        <v>3846</v>
      </c>
      <c r="B43" s="324" t="s">
        <v>3847</v>
      </c>
      <c r="C43" s="277"/>
      <c r="D43" s="277"/>
      <c r="E43" s="277"/>
      <c r="F43" s="277"/>
      <c r="G43" s="277"/>
      <c r="H43" s="277"/>
      <c r="I43" s="277"/>
      <c r="J43" s="277"/>
      <c r="M43" s="1"/>
      <c r="N43" s="8"/>
      <c r="W43" s="1"/>
    </row>
    <row r="44" spans="1:23" ht="36" customHeight="1">
      <c r="A44" s="7" t="s">
        <v>3848</v>
      </c>
      <c r="B44" s="277" t="s">
        <v>3849</v>
      </c>
      <c r="C44" s="277"/>
      <c r="D44" s="277"/>
      <c r="E44" s="277"/>
      <c r="F44" s="277"/>
      <c r="G44" s="277"/>
      <c r="H44" s="277"/>
      <c r="I44" s="277"/>
      <c r="J44" s="277"/>
      <c r="M44" s="1"/>
      <c r="W44" s="1"/>
    </row>
    <row r="45" spans="1:23" ht="36" customHeight="1">
      <c r="A45" s="7" t="s">
        <v>3850</v>
      </c>
      <c r="B45" s="277" t="s">
        <v>3851</v>
      </c>
      <c r="C45" s="277"/>
      <c r="D45" s="277"/>
      <c r="E45" s="277"/>
      <c r="F45" s="277"/>
      <c r="G45" s="277"/>
      <c r="H45" s="277"/>
      <c r="I45" s="277"/>
      <c r="J45" s="277"/>
      <c r="M45" s="1"/>
      <c r="W45" s="1"/>
    </row>
    <row r="46" spans="1:23" ht="36" customHeight="1">
      <c r="A46" s="7" t="s">
        <v>3852</v>
      </c>
      <c r="B46" s="277" t="s">
        <v>3853</v>
      </c>
      <c r="C46" s="277"/>
      <c r="D46" s="277"/>
      <c r="E46" s="277"/>
      <c r="F46" s="277"/>
      <c r="G46" s="277"/>
      <c r="H46" s="277"/>
      <c r="I46" s="277"/>
      <c r="J46" s="277"/>
      <c r="M46" s="1"/>
      <c r="W46" s="1"/>
    </row>
    <row r="47" spans="1:23" ht="21" customHeight="1">
      <c r="A47" s="1"/>
      <c r="W47" s="1"/>
    </row>
    <row r="48" spans="1:23" ht="21" customHeight="1">
      <c r="A48" s="1"/>
      <c r="W48" s="1"/>
    </row>
    <row r="49" spans="1:22" ht="15" customHeight="1">
      <c r="A49" t="s">
        <v>3854</v>
      </c>
    </row>
    <row r="50" spans="1:22" ht="31.5" customHeight="1">
      <c r="A50" s="305" t="s">
        <v>3855</v>
      </c>
      <c r="B50" s="306"/>
      <c r="C50" s="305" t="s">
        <v>3856</v>
      </c>
      <c r="D50" s="313"/>
      <c r="E50" s="313"/>
      <c r="F50" s="306"/>
      <c r="G50" s="305" t="s">
        <v>3857</v>
      </c>
      <c r="H50" s="313"/>
      <c r="I50" s="313"/>
      <c r="J50" s="313"/>
      <c r="K50" s="313"/>
      <c r="L50" s="313"/>
      <c r="M50" s="313"/>
      <c r="N50" s="313"/>
      <c r="O50" s="313"/>
      <c r="P50" s="313"/>
      <c r="Q50" s="313"/>
      <c r="R50" s="313"/>
      <c r="S50" s="313"/>
      <c r="T50" s="313"/>
      <c r="U50" s="313"/>
      <c r="V50" s="306"/>
    </row>
    <row r="51" spans="1:22" ht="100.7" customHeight="1">
      <c r="A51" s="264">
        <v>338</v>
      </c>
      <c r="B51" s="265"/>
      <c r="C51" s="268">
        <v>46029</v>
      </c>
      <c r="D51" s="316"/>
      <c r="E51" s="316"/>
      <c r="F51" s="317"/>
      <c r="G51" s="302" t="s">
        <v>3858</v>
      </c>
      <c r="H51" s="303"/>
      <c r="I51" s="303"/>
      <c r="J51" s="303"/>
      <c r="K51" s="303"/>
      <c r="L51" s="303"/>
      <c r="M51" s="303"/>
      <c r="N51" s="303"/>
      <c r="O51" s="303"/>
      <c r="P51" s="303"/>
      <c r="Q51" s="303"/>
      <c r="R51" s="303"/>
      <c r="S51" s="303"/>
      <c r="T51" s="303"/>
      <c r="U51" s="303"/>
      <c r="V51" s="304"/>
    </row>
    <row r="52" spans="1:22" ht="77.45" customHeight="1">
      <c r="A52" s="314"/>
      <c r="B52" s="315"/>
      <c r="C52" s="318"/>
      <c r="D52" s="319"/>
      <c r="E52" s="319"/>
      <c r="F52" s="320"/>
      <c r="G52" s="302" t="s">
        <v>3793</v>
      </c>
      <c r="H52" s="303"/>
      <c r="I52" s="303"/>
      <c r="J52" s="303"/>
      <c r="K52" s="303"/>
      <c r="L52" s="303"/>
      <c r="M52" s="303"/>
      <c r="N52" s="303"/>
      <c r="O52" s="303"/>
      <c r="P52" s="303"/>
      <c r="Q52" s="303"/>
      <c r="R52" s="303"/>
      <c r="S52" s="303"/>
      <c r="T52" s="303"/>
      <c r="U52" s="303"/>
      <c r="V52" s="304"/>
    </row>
    <row r="53" spans="1:22" ht="45.95" customHeight="1">
      <c r="A53" s="314"/>
      <c r="B53" s="315"/>
      <c r="C53" s="318"/>
      <c r="D53" s="319"/>
      <c r="E53" s="319"/>
      <c r="F53" s="320"/>
      <c r="G53" s="302" t="s">
        <v>3859</v>
      </c>
      <c r="H53" s="303"/>
      <c r="I53" s="303"/>
      <c r="J53" s="303"/>
      <c r="K53" s="303"/>
      <c r="L53" s="303"/>
      <c r="M53" s="303"/>
      <c r="N53" s="303"/>
      <c r="O53" s="303"/>
      <c r="P53" s="303"/>
      <c r="Q53" s="303"/>
      <c r="R53" s="303"/>
      <c r="S53" s="303"/>
      <c r="T53" s="303"/>
      <c r="U53" s="303"/>
      <c r="V53" s="304"/>
    </row>
    <row r="54" spans="1:22" ht="75" customHeight="1">
      <c r="A54" s="266"/>
      <c r="B54" s="267"/>
      <c r="C54" s="321"/>
      <c r="D54" s="322"/>
      <c r="E54" s="322"/>
      <c r="F54" s="323"/>
      <c r="G54" s="302" t="s">
        <v>3860</v>
      </c>
      <c r="H54" s="303"/>
      <c r="I54" s="303"/>
      <c r="J54" s="303"/>
      <c r="K54" s="303"/>
      <c r="L54" s="303"/>
      <c r="M54" s="303"/>
      <c r="N54" s="303"/>
      <c r="O54" s="303"/>
      <c r="P54" s="303"/>
      <c r="Q54" s="303"/>
      <c r="R54" s="303"/>
      <c r="S54" s="303"/>
      <c r="T54" s="303"/>
      <c r="U54" s="303"/>
      <c r="V54" s="304"/>
    </row>
    <row r="55" spans="1:22" ht="91.35" customHeight="1">
      <c r="A55" s="305">
        <v>339</v>
      </c>
      <c r="B55" s="306"/>
      <c r="C55" s="307">
        <v>46058</v>
      </c>
      <c r="D55" s="308"/>
      <c r="E55" s="308"/>
      <c r="F55" s="309"/>
      <c r="G55" s="310" t="s">
        <v>3795</v>
      </c>
      <c r="H55" s="311"/>
      <c r="I55" s="311"/>
      <c r="J55" s="311"/>
      <c r="K55" s="311"/>
      <c r="L55" s="311"/>
      <c r="M55" s="311"/>
      <c r="N55" s="311"/>
      <c r="O55" s="311"/>
      <c r="P55" s="311"/>
      <c r="Q55" s="311"/>
      <c r="R55" s="311"/>
      <c r="S55" s="311"/>
      <c r="T55" s="311"/>
      <c r="U55" s="311"/>
      <c r="V55" s="312"/>
    </row>
    <row r="56" spans="1:22" ht="40.5" customHeight="1">
      <c r="A56" s="305">
        <v>340</v>
      </c>
      <c r="B56" s="306"/>
      <c r="C56" s="305" t="s">
        <v>3794</v>
      </c>
      <c r="D56" s="313"/>
      <c r="E56" s="313"/>
      <c r="F56" s="306"/>
      <c r="G56" s="310" t="s">
        <v>3861</v>
      </c>
      <c r="H56" s="311"/>
      <c r="I56" s="311"/>
      <c r="J56" s="311"/>
      <c r="K56" s="311"/>
      <c r="L56" s="311"/>
      <c r="M56" s="311"/>
      <c r="N56" s="311"/>
      <c r="O56" s="311"/>
      <c r="P56" s="311"/>
      <c r="Q56" s="311"/>
      <c r="R56" s="311"/>
      <c r="S56" s="311"/>
      <c r="T56" s="311"/>
      <c r="U56" s="311"/>
      <c r="V56" s="312"/>
    </row>
    <row r="57" spans="1:22" ht="54.95" customHeight="1"/>
    <row r="58" spans="1:22" ht="54.95" customHeight="1"/>
    <row r="59" spans="1:22" ht="54.95" customHeight="1"/>
    <row r="60" spans="1:22" ht="54.95" customHeight="1"/>
    <row r="61" spans="1:22" ht="54.95" customHeight="1"/>
    <row r="62" spans="1:22" ht="54.95" customHeight="1"/>
    <row r="63" spans="1:22" ht="54.95" customHeight="1">
      <c r="A63" s="277" t="s">
        <v>192</v>
      </c>
      <c r="B63" s="277"/>
      <c r="C63" s="277" t="s">
        <v>191</v>
      </c>
      <c r="D63" s="277"/>
      <c r="E63" s="277"/>
      <c r="F63" s="277"/>
      <c r="G63" s="277" t="s">
        <v>193</v>
      </c>
      <c r="H63" s="277"/>
      <c r="I63" s="277"/>
      <c r="J63" s="277"/>
      <c r="K63" s="277"/>
      <c r="L63" s="277"/>
      <c r="M63" s="277"/>
      <c r="N63" s="277"/>
      <c r="O63" s="277"/>
      <c r="P63" s="277"/>
      <c r="Q63" s="277"/>
      <c r="R63" s="277"/>
      <c r="S63" s="277"/>
      <c r="T63" s="277"/>
      <c r="U63" s="277"/>
      <c r="V63" s="277"/>
    </row>
    <row r="64" spans="1:22" ht="54.95" customHeight="1">
      <c r="A64" s="292">
        <v>1</v>
      </c>
      <c r="B64" s="292"/>
      <c r="C64" s="293">
        <v>42510</v>
      </c>
      <c r="D64" s="293"/>
      <c r="E64" s="293"/>
      <c r="F64" s="293"/>
      <c r="G64" s="301" t="s">
        <v>194</v>
      </c>
      <c r="H64" s="301"/>
      <c r="I64" s="301"/>
      <c r="J64" s="301"/>
      <c r="K64" s="301"/>
      <c r="L64" s="301"/>
      <c r="M64" s="301"/>
      <c r="N64" s="301"/>
      <c r="O64" s="301"/>
      <c r="P64" s="301"/>
      <c r="Q64" s="301"/>
      <c r="R64" s="301"/>
      <c r="S64" s="301"/>
      <c r="T64" s="301"/>
      <c r="U64" s="301"/>
      <c r="V64" s="301"/>
    </row>
    <row r="65" spans="1:22" ht="54.95" customHeight="1">
      <c r="A65" s="292">
        <v>2</v>
      </c>
      <c r="B65" s="292"/>
      <c r="C65" s="293">
        <v>42545</v>
      </c>
      <c r="D65" s="293"/>
      <c r="E65" s="293"/>
      <c r="F65" s="293"/>
      <c r="G65" s="290" t="s">
        <v>195</v>
      </c>
      <c r="H65" s="290"/>
      <c r="I65" s="290"/>
      <c r="J65" s="290"/>
      <c r="K65" s="290"/>
      <c r="L65" s="290"/>
      <c r="M65" s="290"/>
      <c r="N65" s="290"/>
      <c r="O65" s="290"/>
      <c r="P65" s="290"/>
      <c r="Q65" s="290"/>
      <c r="R65" s="290"/>
      <c r="S65" s="290"/>
      <c r="T65" s="290"/>
      <c r="U65" s="290"/>
      <c r="V65" s="290"/>
    </row>
    <row r="66" spans="1:22" ht="54.95" customHeight="1">
      <c r="A66" s="292">
        <v>3</v>
      </c>
      <c r="B66" s="292"/>
      <c r="C66" s="293">
        <v>42570</v>
      </c>
      <c r="D66" s="293"/>
      <c r="E66" s="293"/>
      <c r="F66" s="293"/>
      <c r="G66" s="290" t="s">
        <v>196</v>
      </c>
      <c r="H66" s="290"/>
      <c r="I66" s="290"/>
      <c r="J66" s="290"/>
      <c r="K66" s="290"/>
      <c r="L66" s="290"/>
      <c r="M66" s="290"/>
      <c r="N66" s="290"/>
      <c r="O66" s="290"/>
      <c r="P66" s="290"/>
      <c r="Q66" s="290"/>
      <c r="R66" s="290"/>
      <c r="S66" s="290"/>
      <c r="T66" s="290"/>
      <c r="U66" s="290"/>
      <c r="V66" s="290"/>
    </row>
    <row r="67" spans="1:22" ht="54.95" customHeight="1">
      <c r="A67" s="292">
        <v>4</v>
      </c>
      <c r="B67" s="292"/>
      <c r="C67" s="293">
        <v>42642</v>
      </c>
      <c r="D67" s="293"/>
      <c r="E67" s="293"/>
      <c r="F67" s="293"/>
      <c r="G67" s="290" t="s">
        <v>197</v>
      </c>
      <c r="H67" s="290"/>
      <c r="I67" s="290"/>
      <c r="J67" s="290"/>
      <c r="K67" s="290"/>
      <c r="L67" s="290"/>
      <c r="M67" s="290"/>
      <c r="N67" s="290"/>
      <c r="O67" s="290"/>
      <c r="P67" s="290"/>
      <c r="Q67" s="290"/>
      <c r="R67" s="290"/>
      <c r="S67" s="290"/>
      <c r="T67" s="290"/>
      <c r="U67" s="290"/>
      <c r="V67" s="290"/>
    </row>
    <row r="68" spans="1:22" ht="54.95" customHeight="1">
      <c r="A68" s="292"/>
      <c r="B68" s="292"/>
      <c r="C68" s="293"/>
      <c r="D68" s="293"/>
      <c r="E68" s="293"/>
      <c r="F68" s="293"/>
      <c r="G68" s="290" t="s">
        <v>198</v>
      </c>
      <c r="H68" s="290"/>
      <c r="I68" s="290"/>
      <c r="J68" s="290"/>
      <c r="K68" s="290"/>
      <c r="L68" s="290"/>
      <c r="M68" s="290"/>
      <c r="N68" s="290"/>
      <c r="O68" s="290"/>
      <c r="P68" s="290"/>
      <c r="Q68" s="290"/>
      <c r="R68" s="290"/>
      <c r="S68" s="290"/>
      <c r="T68" s="290"/>
      <c r="U68" s="290"/>
      <c r="V68" s="290"/>
    </row>
    <row r="69" spans="1:22" ht="54.95" customHeight="1">
      <c r="A69" s="292">
        <v>5</v>
      </c>
      <c r="B69" s="292"/>
      <c r="C69" s="293">
        <v>42650</v>
      </c>
      <c r="D69" s="293"/>
      <c r="E69" s="293"/>
      <c r="F69" s="293"/>
      <c r="G69" s="290" t="s">
        <v>199</v>
      </c>
      <c r="H69" s="290"/>
      <c r="I69" s="290"/>
      <c r="J69" s="290"/>
      <c r="K69" s="290"/>
      <c r="L69" s="290"/>
      <c r="M69" s="290"/>
      <c r="N69" s="290"/>
      <c r="O69" s="290"/>
      <c r="P69" s="290"/>
      <c r="Q69" s="290"/>
      <c r="R69" s="290"/>
      <c r="S69" s="290"/>
      <c r="T69" s="290"/>
      <c r="U69" s="290"/>
      <c r="V69" s="290"/>
    </row>
    <row r="70" spans="1:22" ht="54.95" customHeight="1">
      <c r="A70" s="292">
        <v>6</v>
      </c>
      <c r="B70" s="292"/>
      <c r="C70" s="293">
        <v>42657</v>
      </c>
      <c r="D70" s="293"/>
      <c r="E70" s="293"/>
      <c r="F70" s="293"/>
      <c r="G70" s="290" t="s">
        <v>205</v>
      </c>
      <c r="H70" s="290"/>
      <c r="I70" s="290"/>
      <c r="J70" s="290"/>
      <c r="K70" s="290"/>
      <c r="L70" s="290"/>
      <c r="M70" s="290"/>
      <c r="N70" s="290"/>
      <c r="O70" s="290"/>
      <c r="P70" s="290"/>
      <c r="Q70" s="290"/>
      <c r="R70" s="290"/>
      <c r="S70" s="290"/>
      <c r="T70" s="290"/>
      <c r="U70" s="290"/>
      <c r="V70" s="290"/>
    </row>
    <row r="71" spans="1:22" ht="54.95" customHeight="1">
      <c r="A71" s="292"/>
      <c r="B71" s="292"/>
      <c r="C71" s="293"/>
      <c r="D71" s="293"/>
      <c r="E71" s="293"/>
      <c r="F71" s="293"/>
      <c r="G71" s="290" t="s">
        <v>200</v>
      </c>
      <c r="H71" s="290"/>
      <c r="I71" s="290"/>
      <c r="J71" s="290"/>
      <c r="K71" s="290"/>
      <c r="L71" s="290"/>
      <c r="M71" s="290"/>
      <c r="N71" s="290"/>
      <c r="O71" s="290"/>
      <c r="P71" s="290"/>
      <c r="Q71" s="290"/>
      <c r="R71" s="290"/>
      <c r="S71" s="290"/>
      <c r="T71" s="290"/>
      <c r="U71" s="290"/>
      <c r="V71" s="290"/>
    </row>
    <row r="72" spans="1:22" ht="54.95" customHeight="1">
      <c r="A72" s="292"/>
      <c r="B72" s="292"/>
      <c r="C72" s="293"/>
      <c r="D72" s="293"/>
      <c r="E72" s="293"/>
      <c r="F72" s="293"/>
      <c r="G72" s="290" t="s">
        <v>201</v>
      </c>
      <c r="H72" s="290"/>
      <c r="I72" s="290"/>
      <c r="J72" s="290"/>
      <c r="K72" s="290"/>
      <c r="L72" s="290"/>
      <c r="M72" s="290"/>
      <c r="N72" s="290"/>
      <c r="O72" s="290"/>
      <c r="P72" s="290"/>
      <c r="Q72" s="290"/>
      <c r="R72" s="290"/>
      <c r="S72" s="290"/>
      <c r="T72" s="290"/>
      <c r="U72" s="290"/>
      <c r="V72" s="290"/>
    </row>
    <row r="73" spans="1:22" ht="54.95" customHeight="1">
      <c r="A73" s="292"/>
      <c r="B73" s="292"/>
      <c r="C73" s="293"/>
      <c r="D73" s="293"/>
      <c r="E73" s="293"/>
      <c r="F73" s="293"/>
      <c r="G73" s="290" t="s">
        <v>202</v>
      </c>
      <c r="H73" s="290"/>
      <c r="I73" s="290"/>
      <c r="J73" s="290"/>
      <c r="K73" s="290"/>
      <c r="L73" s="290"/>
      <c r="M73" s="290"/>
      <c r="N73" s="290"/>
      <c r="O73" s="290"/>
      <c r="P73" s="290"/>
      <c r="Q73" s="290"/>
      <c r="R73" s="290"/>
      <c r="S73" s="290"/>
      <c r="T73" s="290"/>
      <c r="U73" s="290"/>
      <c r="V73" s="290"/>
    </row>
    <row r="74" spans="1:22" ht="54.95" customHeight="1">
      <c r="A74" s="292"/>
      <c r="B74" s="292"/>
      <c r="C74" s="293"/>
      <c r="D74" s="293"/>
      <c r="E74" s="293"/>
      <c r="F74" s="293"/>
      <c r="G74" s="290" t="s">
        <v>203</v>
      </c>
      <c r="H74" s="290"/>
      <c r="I74" s="290"/>
      <c r="J74" s="290"/>
      <c r="K74" s="290"/>
      <c r="L74" s="290"/>
      <c r="M74" s="290"/>
      <c r="N74" s="290"/>
      <c r="O74" s="290"/>
      <c r="P74" s="290"/>
      <c r="Q74" s="290"/>
      <c r="R74" s="290"/>
      <c r="S74" s="290"/>
      <c r="T74" s="290"/>
      <c r="U74" s="290"/>
      <c r="V74" s="290"/>
    </row>
    <row r="75" spans="1:22" ht="54.95" customHeight="1">
      <c r="A75" s="292"/>
      <c r="B75" s="292"/>
      <c r="C75" s="293"/>
      <c r="D75" s="293"/>
      <c r="E75" s="293"/>
      <c r="F75" s="293"/>
      <c r="G75" s="290" t="s">
        <v>204</v>
      </c>
      <c r="H75" s="290"/>
      <c r="I75" s="290"/>
      <c r="J75" s="290"/>
      <c r="K75" s="290"/>
      <c r="L75" s="290"/>
      <c r="M75" s="290"/>
      <c r="N75" s="290"/>
      <c r="O75" s="290"/>
      <c r="P75" s="290"/>
      <c r="Q75" s="290"/>
      <c r="R75" s="290"/>
      <c r="S75" s="290"/>
      <c r="T75" s="290"/>
      <c r="U75" s="290"/>
      <c r="V75" s="290"/>
    </row>
    <row r="76" spans="1:22" ht="54.95" customHeight="1">
      <c r="A76" s="292">
        <v>7</v>
      </c>
      <c r="B76" s="292"/>
      <c r="C76" s="293">
        <v>42710</v>
      </c>
      <c r="D76" s="293"/>
      <c r="E76" s="293"/>
      <c r="F76" s="293"/>
      <c r="G76" s="290" t="s">
        <v>213</v>
      </c>
      <c r="H76" s="290"/>
      <c r="I76" s="290"/>
      <c r="J76" s="290"/>
      <c r="K76" s="290"/>
      <c r="L76" s="290"/>
      <c r="M76" s="290"/>
      <c r="N76" s="290"/>
      <c r="O76" s="290"/>
      <c r="P76" s="290"/>
      <c r="Q76" s="290"/>
      <c r="R76" s="290"/>
      <c r="S76" s="290"/>
      <c r="T76" s="290"/>
      <c r="U76" s="290"/>
      <c r="V76" s="290"/>
    </row>
    <row r="77" spans="1:22" ht="54.95" customHeight="1">
      <c r="A77" s="292"/>
      <c r="B77" s="292"/>
      <c r="C77" s="293"/>
      <c r="D77" s="293"/>
      <c r="E77" s="293"/>
      <c r="F77" s="293"/>
      <c r="G77" s="290" t="s">
        <v>206</v>
      </c>
      <c r="H77" s="290"/>
      <c r="I77" s="290"/>
      <c r="J77" s="290"/>
      <c r="K77" s="290"/>
      <c r="L77" s="290"/>
      <c r="M77" s="290"/>
      <c r="N77" s="290"/>
      <c r="O77" s="290"/>
      <c r="P77" s="290"/>
      <c r="Q77" s="290"/>
      <c r="R77" s="290"/>
      <c r="S77" s="290"/>
      <c r="T77" s="290"/>
      <c r="U77" s="290"/>
      <c r="V77" s="290"/>
    </row>
    <row r="78" spans="1:22" ht="54.95" customHeight="1">
      <c r="A78" s="292"/>
      <c r="B78" s="292"/>
      <c r="C78" s="293"/>
      <c r="D78" s="293"/>
      <c r="E78" s="293"/>
      <c r="F78" s="293"/>
      <c r="G78" s="290" t="s">
        <v>211</v>
      </c>
      <c r="H78" s="290"/>
      <c r="I78" s="290"/>
      <c r="J78" s="290"/>
      <c r="K78" s="290"/>
      <c r="L78" s="290"/>
      <c r="M78" s="290"/>
      <c r="N78" s="290"/>
      <c r="O78" s="290"/>
      <c r="P78" s="290"/>
      <c r="Q78" s="290"/>
      <c r="R78" s="290"/>
      <c r="S78" s="290"/>
      <c r="T78" s="290"/>
      <c r="U78" s="290"/>
      <c r="V78" s="290"/>
    </row>
    <row r="79" spans="1:22" ht="54.95" customHeight="1">
      <c r="A79" s="292"/>
      <c r="B79" s="292"/>
      <c r="C79" s="293"/>
      <c r="D79" s="293"/>
      <c r="E79" s="293"/>
      <c r="F79" s="293"/>
      <c r="G79" s="290" t="s">
        <v>207</v>
      </c>
      <c r="H79" s="290"/>
      <c r="I79" s="290"/>
      <c r="J79" s="290"/>
      <c r="K79" s="290"/>
      <c r="L79" s="290"/>
      <c r="M79" s="290"/>
      <c r="N79" s="290"/>
      <c r="O79" s="290"/>
      <c r="P79" s="290"/>
      <c r="Q79" s="290"/>
      <c r="R79" s="290"/>
      <c r="S79" s="290"/>
      <c r="T79" s="290"/>
      <c r="U79" s="290"/>
      <c r="V79" s="290"/>
    </row>
    <row r="80" spans="1:22" ht="54.95" customHeight="1">
      <c r="A80" s="292"/>
      <c r="B80" s="292"/>
      <c r="C80" s="293"/>
      <c r="D80" s="293"/>
      <c r="E80" s="293"/>
      <c r="F80" s="293"/>
      <c r="G80" s="290" t="s">
        <v>209</v>
      </c>
      <c r="H80" s="290"/>
      <c r="I80" s="290"/>
      <c r="J80" s="290"/>
      <c r="K80" s="290"/>
      <c r="L80" s="290"/>
      <c r="M80" s="290"/>
      <c r="N80" s="290"/>
      <c r="O80" s="290"/>
      <c r="P80" s="290"/>
      <c r="Q80" s="290"/>
      <c r="R80" s="290"/>
      <c r="S80" s="290"/>
      <c r="T80" s="290"/>
      <c r="U80" s="290"/>
      <c r="V80" s="290"/>
    </row>
    <row r="81" spans="1:22" ht="54.95" customHeight="1">
      <c r="A81" s="292"/>
      <c r="B81" s="292"/>
      <c r="C81" s="293"/>
      <c r="D81" s="293"/>
      <c r="E81" s="293"/>
      <c r="F81" s="293"/>
      <c r="G81" s="290" t="s">
        <v>210</v>
      </c>
      <c r="H81" s="290"/>
      <c r="I81" s="290"/>
      <c r="J81" s="290"/>
      <c r="K81" s="290"/>
      <c r="L81" s="290"/>
      <c r="M81" s="290"/>
      <c r="N81" s="290"/>
      <c r="O81" s="290"/>
      <c r="P81" s="290"/>
      <c r="Q81" s="290"/>
      <c r="R81" s="290"/>
      <c r="S81" s="290"/>
      <c r="T81" s="290"/>
      <c r="U81" s="290"/>
      <c r="V81" s="290"/>
    </row>
    <row r="82" spans="1:22" ht="54.95" customHeight="1">
      <c r="A82" s="292"/>
      <c r="B82" s="292"/>
      <c r="C82" s="293"/>
      <c r="D82" s="293"/>
      <c r="E82" s="293"/>
      <c r="F82" s="293"/>
      <c r="G82" s="290" t="s">
        <v>208</v>
      </c>
      <c r="H82" s="290"/>
      <c r="I82" s="290"/>
      <c r="J82" s="290"/>
      <c r="K82" s="290"/>
      <c r="L82" s="290"/>
      <c r="M82" s="290"/>
      <c r="N82" s="290"/>
      <c r="O82" s="290"/>
      <c r="P82" s="290"/>
      <c r="Q82" s="290"/>
      <c r="R82" s="290"/>
      <c r="S82" s="290"/>
      <c r="T82" s="290"/>
      <c r="U82" s="290"/>
      <c r="V82" s="290"/>
    </row>
    <row r="83" spans="1:22" ht="54.95" customHeight="1">
      <c r="A83" s="292"/>
      <c r="B83" s="292"/>
      <c r="C83" s="293"/>
      <c r="D83" s="293"/>
      <c r="E83" s="293"/>
      <c r="F83" s="293"/>
      <c r="G83" s="290" t="s">
        <v>212</v>
      </c>
      <c r="H83" s="290"/>
      <c r="I83" s="290"/>
      <c r="J83" s="290"/>
      <c r="K83" s="290"/>
      <c r="L83" s="290"/>
      <c r="M83" s="290"/>
      <c r="N83" s="290"/>
      <c r="O83" s="290"/>
      <c r="P83" s="290"/>
      <c r="Q83" s="290"/>
      <c r="R83" s="290"/>
      <c r="S83" s="290"/>
      <c r="T83" s="290"/>
      <c r="U83" s="290"/>
      <c r="V83" s="290"/>
    </row>
    <row r="84" spans="1:22" ht="54.95" customHeight="1">
      <c r="A84" s="292">
        <v>8</v>
      </c>
      <c r="B84" s="292"/>
      <c r="C84" s="293">
        <v>42745</v>
      </c>
      <c r="D84" s="293"/>
      <c r="E84" s="293"/>
      <c r="F84" s="293"/>
      <c r="G84" s="290" t="s">
        <v>221</v>
      </c>
      <c r="H84" s="290"/>
      <c r="I84" s="290"/>
      <c r="J84" s="290"/>
      <c r="K84" s="290"/>
      <c r="L84" s="290"/>
      <c r="M84" s="290"/>
      <c r="N84" s="290"/>
      <c r="O84" s="290"/>
      <c r="P84" s="290"/>
      <c r="Q84" s="290"/>
      <c r="R84" s="290"/>
      <c r="S84" s="290"/>
      <c r="T84" s="290"/>
      <c r="U84" s="290"/>
      <c r="V84" s="290"/>
    </row>
    <row r="85" spans="1:22" ht="54.95" customHeight="1">
      <c r="A85" s="292"/>
      <c r="B85" s="292"/>
      <c r="C85" s="293"/>
      <c r="D85" s="293"/>
      <c r="E85" s="293"/>
      <c r="F85" s="293"/>
      <c r="G85" s="290" t="s">
        <v>222</v>
      </c>
      <c r="H85" s="290"/>
      <c r="I85" s="290"/>
      <c r="J85" s="290"/>
      <c r="K85" s="290"/>
      <c r="L85" s="290"/>
      <c r="M85" s="290"/>
      <c r="N85" s="290"/>
      <c r="O85" s="290"/>
      <c r="P85" s="290"/>
      <c r="Q85" s="290"/>
      <c r="R85" s="290"/>
      <c r="S85" s="290"/>
      <c r="T85" s="290"/>
      <c r="U85" s="290"/>
      <c r="V85" s="290"/>
    </row>
    <row r="86" spans="1:22" ht="54.95" customHeight="1">
      <c r="A86" s="292"/>
      <c r="B86" s="292"/>
      <c r="C86" s="293"/>
      <c r="D86" s="293"/>
      <c r="E86" s="293"/>
      <c r="F86" s="293"/>
      <c r="G86" s="290" t="s">
        <v>223</v>
      </c>
      <c r="H86" s="290"/>
      <c r="I86" s="290"/>
      <c r="J86" s="290"/>
      <c r="K86" s="290"/>
      <c r="L86" s="290"/>
      <c r="M86" s="290"/>
      <c r="N86" s="290"/>
      <c r="O86" s="290"/>
      <c r="P86" s="290"/>
      <c r="Q86" s="290"/>
      <c r="R86" s="290"/>
      <c r="S86" s="290"/>
      <c r="T86" s="290"/>
      <c r="U86" s="290"/>
      <c r="V86" s="290"/>
    </row>
    <row r="87" spans="1:22" ht="54.95" customHeight="1">
      <c r="A87" s="292"/>
      <c r="B87" s="292"/>
      <c r="C87" s="293"/>
      <c r="D87" s="293"/>
      <c r="E87" s="293"/>
      <c r="F87" s="293"/>
      <c r="G87" s="290" t="s">
        <v>214</v>
      </c>
      <c r="H87" s="290"/>
      <c r="I87" s="290"/>
      <c r="J87" s="290"/>
      <c r="K87" s="290"/>
      <c r="L87" s="290"/>
      <c r="M87" s="290"/>
      <c r="N87" s="290"/>
      <c r="O87" s="290"/>
      <c r="P87" s="290"/>
      <c r="Q87" s="290"/>
      <c r="R87" s="290"/>
      <c r="S87" s="290"/>
      <c r="T87" s="290"/>
      <c r="U87" s="290"/>
      <c r="V87" s="290"/>
    </row>
    <row r="88" spans="1:22" ht="54.95" customHeight="1">
      <c r="A88" s="292"/>
      <c r="B88" s="292"/>
      <c r="C88" s="293"/>
      <c r="D88" s="293"/>
      <c r="E88" s="293"/>
      <c r="F88" s="293"/>
      <c r="G88" s="290" t="s">
        <v>215</v>
      </c>
      <c r="H88" s="290"/>
      <c r="I88" s="290"/>
      <c r="J88" s="290"/>
      <c r="K88" s="290"/>
      <c r="L88" s="290"/>
      <c r="M88" s="290"/>
      <c r="N88" s="290"/>
      <c r="O88" s="290"/>
      <c r="P88" s="290"/>
      <c r="Q88" s="290"/>
      <c r="R88" s="290"/>
      <c r="S88" s="290"/>
      <c r="T88" s="290"/>
      <c r="U88" s="290"/>
      <c r="V88" s="290"/>
    </row>
    <row r="89" spans="1:22" ht="54.95" customHeight="1">
      <c r="A89" s="292"/>
      <c r="B89" s="292"/>
      <c r="C89" s="293"/>
      <c r="D89" s="293"/>
      <c r="E89" s="293"/>
      <c r="F89" s="293"/>
      <c r="G89" s="290" t="s">
        <v>229</v>
      </c>
      <c r="H89" s="290"/>
      <c r="I89" s="290"/>
      <c r="J89" s="290"/>
      <c r="K89" s="290"/>
      <c r="L89" s="290"/>
      <c r="M89" s="290"/>
      <c r="N89" s="290"/>
      <c r="O89" s="290"/>
      <c r="P89" s="290"/>
      <c r="Q89" s="290"/>
      <c r="R89" s="290"/>
      <c r="S89" s="290"/>
      <c r="T89" s="290"/>
      <c r="U89" s="290"/>
      <c r="V89" s="290"/>
    </row>
    <row r="90" spans="1:22" ht="54.95" customHeight="1">
      <c r="A90" s="292"/>
      <c r="B90" s="292"/>
      <c r="C90" s="293"/>
      <c r="D90" s="293"/>
      <c r="E90" s="293"/>
      <c r="F90" s="293"/>
      <c r="G90" s="290" t="s">
        <v>220</v>
      </c>
      <c r="H90" s="290"/>
      <c r="I90" s="290"/>
      <c r="J90" s="290"/>
      <c r="K90" s="290"/>
      <c r="L90" s="290"/>
      <c r="M90" s="290"/>
      <c r="N90" s="290"/>
      <c r="O90" s="290"/>
      <c r="P90" s="290"/>
      <c r="Q90" s="290"/>
      <c r="R90" s="290"/>
      <c r="S90" s="290"/>
      <c r="T90" s="290"/>
      <c r="U90" s="290"/>
      <c r="V90" s="290"/>
    </row>
    <row r="91" spans="1:22" ht="54.95" customHeight="1">
      <c r="A91" s="292"/>
      <c r="B91" s="292"/>
      <c r="C91" s="293"/>
      <c r="D91" s="293"/>
      <c r="E91" s="293"/>
      <c r="F91" s="293"/>
      <c r="G91" s="290" t="s">
        <v>217</v>
      </c>
      <c r="H91" s="290"/>
      <c r="I91" s="290"/>
      <c r="J91" s="290"/>
      <c r="K91" s="290"/>
      <c r="L91" s="290"/>
      <c r="M91" s="290"/>
      <c r="N91" s="290"/>
      <c r="O91" s="290"/>
      <c r="P91" s="290"/>
      <c r="Q91" s="290"/>
      <c r="R91" s="290"/>
      <c r="S91" s="290"/>
      <c r="T91" s="290"/>
      <c r="U91" s="290"/>
      <c r="V91" s="290"/>
    </row>
    <row r="92" spans="1:22" ht="54.95" customHeight="1">
      <c r="A92" s="292"/>
      <c r="B92" s="292"/>
      <c r="C92" s="293"/>
      <c r="D92" s="293"/>
      <c r="E92" s="293"/>
      <c r="F92" s="293"/>
      <c r="G92" s="290" t="s">
        <v>218</v>
      </c>
      <c r="H92" s="290"/>
      <c r="I92" s="290"/>
      <c r="J92" s="290"/>
      <c r="K92" s="290"/>
      <c r="L92" s="290"/>
      <c r="M92" s="290"/>
      <c r="N92" s="290"/>
      <c r="O92" s="290"/>
      <c r="P92" s="290"/>
      <c r="Q92" s="290"/>
      <c r="R92" s="290"/>
      <c r="S92" s="290"/>
      <c r="T92" s="290"/>
      <c r="U92" s="290"/>
      <c r="V92" s="290"/>
    </row>
    <row r="93" spans="1:22" ht="54.95" customHeight="1">
      <c r="A93" s="292"/>
      <c r="B93" s="292"/>
      <c r="C93" s="293"/>
      <c r="D93" s="293"/>
      <c r="E93" s="293"/>
      <c r="F93" s="293"/>
      <c r="G93" s="290" t="s">
        <v>219</v>
      </c>
      <c r="H93" s="290"/>
      <c r="I93" s="290"/>
      <c r="J93" s="290"/>
      <c r="K93" s="290"/>
      <c r="L93" s="290"/>
      <c r="M93" s="290"/>
      <c r="N93" s="290"/>
      <c r="O93" s="290"/>
      <c r="P93" s="290"/>
      <c r="Q93" s="290"/>
      <c r="R93" s="290"/>
      <c r="S93" s="290"/>
      <c r="T93" s="290"/>
      <c r="U93" s="290"/>
      <c r="V93" s="290"/>
    </row>
    <row r="94" spans="1:22" ht="54.95" customHeight="1">
      <c r="A94" s="292"/>
      <c r="B94" s="292"/>
      <c r="C94" s="293"/>
      <c r="D94" s="293"/>
      <c r="E94" s="293"/>
      <c r="F94" s="293"/>
      <c r="G94" s="290" t="s">
        <v>216</v>
      </c>
      <c r="H94" s="290"/>
      <c r="I94" s="290"/>
      <c r="J94" s="290"/>
      <c r="K94" s="290"/>
      <c r="L94" s="290"/>
      <c r="M94" s="290"/>
      <c r="N94" s="290"/>
      <c r="O94" s="290"/>
      <c r="P94" s="290"/>
      <c r="Q94" s="290"/>
      <c r="R94" s="290"/>
      <c r="S94" s="290"/>
      <c r="T94" s="290"/>
      <c r="U94" s="290"/>
      <c r="V94" s="290"/>
    </row>
    <row r="95" spans="1:22" ht="54.95" customHeight="1">
      <c r="A95" s="292">
        <v>9</v>
      </c>
      <c r="B95" s="292"/>
      <c r="C95" s="293">
        <v>42754</v>
      </c>
      <c r="D95" s="293"/>
      <c r="E95" s="293"/>
      <c r="F95" s="293"/>
      <c r="G95" s="290" t="s">
        <v>231</v>
      </c>
      <c r="H95" s="290"/>
      <c r="I95" s="290"/>
      <c r="J95" s="290"/>
      <c r="K95" s="290"/>
      <c r="L95" s="290"/>
      <c r="M95" s="290"/>
      <c r="N95" s="290"/>
      <c r="O95" s="290"/>
      <c r="P95" s="290"/>
      <c r="Q95" s="290"/>
      <c r="R95" s="290"/>
      <c r="S95" s="290"/>
      <c r="T95" s="290"/>
      <c r="U95" s="290"/>
      <c r="V95" s="290"/>
    </row>
    <row r="96" spans="1:22" ht="54.95" customHeight="1">
      <c r="A96" s="292"/>
      <c r="B96" s="292"/>
      <c r="C96" s="293"/>
      <c r="D96" s="293"/>
      <c r="E96" s="293"/>
      <c r="F96" s="293"/>
      <c r="G96" s="290" t="s">
        <v>227</v>
      </c>
      <c r="H96" s="290"/>
      <c r="I96" s="290"/>
      <c r="J96" s="290"/>
      <c r="K96" s="290"/>
      <c r="L96" s="290"/>
      <c r="M96" s="290"/>
      <c r="N96" s="290"/>
      <c r="O96" s="290"/>
      <c r="P96" s="290"/>
      <c r="Q96" s="290"/>
      <c r="R96" s="290"/>
      <c r="S96" s="290"/>
      <c r="T96" s="290"/>
      <c r="U96" s="290"/>
      <c r="V96" s="290"/>
    </row>
    <row r="97" spans="1:22" ht="54.95" customHeight="1">
      <c r="A97" s="292"/>
      <c r="B97" s="292"/>
      <c r="C97" s="293"/>
      <c r="D97" s="293"/>
      <c r="E97" s="293"/>
      <c r="F97" s="293"/>
      <c r="G97" s="290" t="s">
        <v>230</v>
      </c>
      <c r="H97" s="290"/>
      <c r="I97" s="290"/>
      <c r="J97" s="290"/>
      <c r="K97" s="290"/>
      <c r="L97" s="290"/>
      <c r="M97" s="290"/>
      <c r="N97" s="290"/>
      <c r="O97" s="290"/>
      <c r="P97" s="290"/>
      <c r="Q97" s="290"/>
      <c r="R97" s="290"/>
      <c r="S97" s="290"/>
      <c r="T97" s="290"/>
      <c r="U97" s="290"/>
      <c r="V97" s="290"/>
    </row>
    <row r="98" spans="1:22" ht="65.45" customHeight="1">
      <c r="A98" s="292">
        <v>10</v>
      </c>
      <c r="B98" s="292"/>
      <c r="C98" s="293">
        <v>42772</v>
      </c>
      <c r="D98" s="293"/>
      <c r="E98" s="293"/>
      <c r="F98" s="293"/>
      <c r="G98" s="290" t="s">
        <v>232</v>
      </c>
      <c r="H98" s="290"/>
      <c r="I98" s="290"/>
      <c r="J98" s="290"/>
      <c r="K98" s="290"/>
      <c r="L98" s="290"/>
      <c r="M98" s="290"/>
      <c r="N98" s="290"/>
      <c r="O98" s="290"/>
      <c r="P98" s="290"/>
      <c r="Q98" s="290"/>
      <c r="R98" s="290"/>
      <c r="S98" s="290"/>
      <c r="T98" s="290"/>
      <c r="U98" s="290"/>
      <c r="V98" s="290"/>
    </row>
    <row r="99" spans="1:22" ht="87.6" customHeight="1">
      <c r="A99" s="292">
        <v>11</v>
      </c>
      <c r="B99" s="292"/>
      <c r="C99" s="293">
        <v>42797</v>
      </c>
      <c r="D99" s="293"/>
      <c r="E99" s="293"/>
      <c r="F99" s="293"/>
      <c r="G99" s="291" t="s">
        <v>233</v>
      </c>
      <c r="H99" s="291"/>
      <c r="I99" s="291"/>
      <c r="J99" s="291"/>
      <c r="K99" s="291"/>
      <c r="L99" s="291"/>
      <c r="M99" s="291"/>
      <c r="N99" s="291"/>
      <c r="O99" s="291"/>
      <c r="P99" s="291"/>
      <c r="Q99" s="291"/>
      <c r="R99" s="291"/>
      <c r="S99" s="291"/>
      <c r="T99" s="291"/>
      <c r="U99" s="291"/>
      <c r="V99" s="291"/>
    </row>
    <row r="100" spans="1:22" ht="54.95" customHeight="1">
      <c r="A100" s="292"/>
      <c r="B100" s="292"/>
      <c r="C100" s="293"/>
      <c r="D100" s="293"/>
      <c r="E100" s="293"/>
      <c r="F100" s="293"/>
      <c r="G100" s="290" t="s">
        <v>237</v>
      </c>
      <c r="H100" s="290"/>
      <c r="I100" s="290"/>
      <c r="J100" s="290"/>
      <c r="K100" s="290"/>
      <c r="L100" s="290"/>
      <c r="M100" s="290"/>
      <c r="N100" s="290"/>
      <c r="O100" s="290"/>
      <c r="P100" s="290"/>
      <c r="Q100" s="290"/>
      <c r="R100" s="290"/>
      <c r="S100" s="290"/>
      <c r="T100" s="290"/>
      <c r="U100" s="290"/>
      <c r="V100" s="290"/>
    </row>
    <row r="101" spans="1:22" ht="54.95" customHeight="1">
      <c r="A101" s="292"/>
      <c r="B101" s="292"/>
      <c r="C101" s="293"/>
      <c r="D101" s="293"/>
      <c r="E101" s="293"/>
      <c r="F101" s="293"/>
      <c r="G101" s="290" t="s">
        <v>235</v>
      </c>
      <c r="H101" s="290"/>
      <c r="I101" s="290"/>
      <c r="J101" s="290"/>
      <c r="K101" s="290"/>
      <c r="L101" s="290"/>
      <c r="M101" s="290"/>
      <c r="N101" s="290"/>
      <c r="O101" s="290"/>
      <c r="P101" s="290"/>
      <c r="Q101" s="290"/>
      <c r="R101" s="290"/>
      <c r="S101" s="290"/>
      <c r="T101" s="290"/>
      <c r="U101" s="290"/>
      <c r="V101" s="290"/>
    </row>
    <row r="102" spans="1:22" ht="54.95" customHeight="1">
      <c r="A102" s="292"/>
      <c r="B102" s="292"/>
      <c r="C102" s="293"/>
      <c r="D102" s="293"/>
      <c r="E102" s="293"/>
      <c r="F102" s="293"/>
      <c r="G102" s="290" t="s">
        <v>234</v>
      </c>
      <c r="H102" s="290"/>
      <c r="I102" s="290"/>
      <c r="J102" s="290"/>
      <c r="K102" s="290"/>
      <c r="L102" s="290"/>
      <c r="M102" s="290"/>
      <c r="N102" s="290"/>
      <c r="O102" s="290"/>
      <c r="P102" s="290"/>
      <c r="Q102" s="290"/>
      <c r="R102" s="290"/>
      <c r="S102" s="290"/>
      <c r="T102" s="290"/>
      <c r="U102" s="290"/>
      <c r="V102" s="290"/>
    </row>
    <row r="103" spans="1:22" ht="54.95" customHeight="1">
      <c r="A103" s="292"/>
      <c r="B103" s="292"/>
      <c r="C103" s="293"/>
      <c r="D103" s="293"/>
      <c r="E103" s="293"/>
      <c r="F103" s="293"/>
      <c r="G103" s="290" t="s">
        <v>236</v>
      </c>
      <c r="H103" s="290"/>
      <c r="I103" s="290"/>
      <c r="J103" s="290"/>
      <c r="K103" s="290"/>
      <c r="L103" s="290"/>
      <c r="M103" s="290"/>
      <c r="N103" s="290"/>
      <c r="O103" s="290"/>
      <c r="P103" s="290"/>
      <c r="Q103" s="290"/>
      <c r="R103" s="290"/>
      <c r="S103" s="290"/>
      <c r="T103" s="290"/>
      <c r="U103" s="290"/>
      <c r="V103" s="290"/>
    </row>
    <row r="104" spans="1:22" ht="54.95" customHeight="1">
      <c r="A104" s="292">
        <v>12</v>
      </c>
      <c r="B104" s="292"/>
      <c r="C104" s="293">
        <v>42811</v>
      </c>
      <c r="D104" s="293"/>
      <c r="E104" s="293"/>
      <c r="F104" s="293"/>
      <c r="G104" s="290" t="s">
        <v>238</v>
      </c>
      <c r="H104" s="290"/>
      <c r="I104" s="290"/>
      <c r="J104" s="290"/>
      <c r="K104" s="290"/>
      <c r="L104" s="290"/>
      <c r="M104" s="290"/>
      <c r="N104" s="290"/>
      <c r="O104" s="290"/>
      <c r="P104" s="290"/>
      <c r="Q104" s="290"/>
      <c r="R104" s="290"/>
      <c r="S104" s="290"/>
      <c r="T104" s="290"/>
      <c r="U104" s="290"/>
      <c r="V104" s="290"/>
    </row>
    <row r="105" spans="1:22" ht="54.95" customHeight="1">
      <c r="A105" s="292">
        <v>13</v>
      </c>
      <c r="B105" s="292"/>
      <c r="C105" s="293">
        <v>42825</v>
      </c>
      <c r="D105" s="293"/>
      <c r="E105" s="293"/>
      <c r="F105" s="293"/>
      <c r="G105" s="291" t="s">
        <v>239</v>
      </c>
      <c r="H105" s="291"/>
      <c r="I105" s="291"/>
      <c r="J105" s="291"/>
      <c r="K105" s="291"/>
      <c r="L105" s="291"/>
      <c r="M105" s="291"/>
      <c r="N105" s="291"/>
      <c r="O105" s="291"/>
      <c r="P105" s="291"/>
      <c r="Q105" s="291"/>
      <c r="R105" s="291"/>
      <c r="S105" s="291"/>
      <c r="T105" s="291"/>
      <c r="U105" s="291"/>
      <c r="V105" s="291"/>
    </row>
    <row r="106" spans="1:22" ht="54.95" customHeight="1">
      <c r="A106" s="292"/>
      <c r="B106" s="292"/>
      <c r="C106" s="293"/>
      <c r="D106" s="293"/>
      <c r="E106" s="293"/>
      <c r="F106" s="293"/>
      <c r="G106" s="290" t="s">
        <v>240</v>
      </c>
      <c r="H106" s="290"/>
      <c r="I106" s="290"/>
      <c r="J106" s="290"/>
      <c r="K106" s="290"/>
      <c r="L106" s="290"/>
      <c r="M106" s="290"/>
      <c r="N106" s="290"/>
      <c r="O106" s="290"/>
      <c r="P106" s="290"/>
      <c r="Q106" s="290"/>
      <c r="R106" s="290"/>
      <c r="S106" s="290"/>
      <c r="T106" s="290"/>
      <c r="U106" s="290"/>
      <c r="V106" s="290"/>
    </row>
    <row r="107" spans="1:22" ht="54.95" customHeight="1">
      <c r="A107" s="292"/>
      <c r="B107" s="292"/>
      <c r="C107" s="293"/>
      <c r="D107" s="293"/>
      <c r="E107" s="293"/>
      <c r="F107" s="293"/>
      <c r="G107" s="290" t="s">
        <v>241</v>
      </c>
      <c r="H107" s="290"/>
      <c r="I107" s="290"/>
      <c r="J107" s="290"/>
      <c r="K107" s="290"/>
      <c r="L107" s="290"/>
      <c r="M107" s="290"/>
      <c r="N107" s="290"/>
      <c r="O107" s="290"/>
      <c r="P107" s="290"/>
      <c r="Q107" s="290"/>
      <c r="R107" s="290"/>
      <c r="S107" s="290"/>
      <c r="T107" s="290"/>
      <c r="U107" s="290"/>
      <c r="V107" s="290"/>
    </row>
    <row r="108" spans="1:22" ht="54.95" customHeight="1">
      <c r="A108" s="292">
        <v>14</v>
      </c>
      <c r="B108" s="292"/>
      <c r="C108" s="293">
        <v>42839</v>
      </c>
      <c r="D108" s="293"/>
      <c r="E108" s="293"/>
      <c r="F108" s="293"/>
      <c r="G108" s="291" t="s">
        <v>242</v>
      </c>
      <c r="H108" s="291"/>
      <c r="I108" s="291"/>
      <c r="J108" s="291"/>
      <c r="K108" s="291"/>
      <c r="L108" s="291"/>
      <c r="M108" s="291"/>
      <c r="N108" s="291"/>
      <c r="O108" s="291"/>
      <c r="P108" s="291"/>
      <c r="Q108" s="291"/>
      <c r="R108" s="291"/>
      <c r="S108" s="291"/>
      <c r="T108" s="291"/>
      <c r="U108" s="291"/>
      <c r="V108" s="291"/>
    </row>
    <row r="109" spans="1:22" ht="54.95" customHeight="1">
      <c r="A109" s="292"/>
      <c r="B109" s="292"/>
      <c r="C109" s="293"/>
      <c r="D109" s="293"/>
      <c r="E109" s="293"/>
      <c r="F109" s="293"/>
      <c r="G109" s="290" t="s">
        <v>243</v>
      </c>
      <c r="H109" s="290"/>
      <c r="I109" s="290"/>
      <c r="J109" s="290"/>
      <c r="K109" s="290"/>
      <c r="L109" s="290"/>
      <c r="M109" s="290"/>
      <c r="N109" s="290"/>
      <c r="O109" s="290"/>
      <c r="P109" s="290"/>
      <c r="Q109" s="290"/>
      <c r="R109" s="290"/>
      <c r="S109" s="290"/>
      <c r="T109" s="290"/>
      <c r="U109" s="290"/>
      <c r="V109" s="290"/>
    </row>
    <row r="110" spans="1:22" ht="54.95" customHeight="1">
      <c r="A110" s="292">
        <v>15</v>
      </c>
      <c r="B110" s="292"/>
      <c r="C110" s="293">
        <v>42850</v>
      </c>
      <c r="D110" s="293"/>
      <c r="E110" s="293"/>
      <c r="F110" s="293"/>
      <c r="G110" s="291" t="s">
        <v>259</v>
      </c>
      <c r="H110" s="291"/>
      <c r="I110" s="291"/>
      <c r="J110" s="291"/>
      <c r="K110" s="291"/>
      <c r="L110" s="291"/>
      <c r="M110" s="291"/>
      <c r="N110" s="291"/>
      <c r="O110" s="291"/>
      <c r="P110" s="291"/>
      <c r="Q110" s="291"/>
      <c r="R110" s="291"/>
      <c r="S110" s="291"/>
      <c r="T110" s="291"/>
      <c r="U110" s="291"/>
      <c r="V110" s="291"/>
    </row>
    <row r="111" spans="1:22" ht="54.95" customHeight="1">
      <c r="A111" s="292"/>
      <c r="B111" s="292"/>
      <c r="C111" s="293"/>
      <c r="D111" s="293"/>
      <c r="E111" s="293"/>
      <c r="F111" s="293"/>
      <c r="G111" s="290" t="s">
        <v>260</v>
      </c>
      <c r="H111" s="290"/>
      <c r="I111" s="290"/>
      <c r="J111" s="290"/>
      <c r="K111" s="290"/>
      <c r="L111" s="290"/>
      <c r="M111" s="290"/>
      <c r="N111" s="290"/>
      <c r="O111" s="290"/>
      <c r="P111" s="290"/>
      <c r="Q111" s="290"/>
      <c r="R111" s="290"/>
      <c r="S111" s="290"/>
      <c r="T111" s="290"/>
      <c r="U111" s="290"/>
      <c r="V111" s="290"/>
    </row>
    <row r="112" spans="1:22" ht="93.6" customHeight="1">
      <c r="A112" s="292">
        <v>16</v>
      </c>
      <c r="B112" s="292"/>
      <c r="C112" s="293">
        <v>42865</v>
      </c>
      <c r="D112" s="293"/>
      <c r="E112" s="293"/>
      <c r="F112" s="293"/>
      <c r="G112" s="291" t="s">
        <v>261</v>
      </c>
      <c r="H112" s="291"/>
      <c r="I112" s="291"/>
      <c r="J112" s="291"/>
      <c r="K112" s="291"/>
      <c r="L112" s="291"/>
      <c r="M112" s="291"/>
      <c r="N112" s="291"/>
      <c r="O112" s="291"/>
      <c r="P112" s="291"/>
      <c r="Q112" s="291"/>
      <c r="R112" s="291"/>
      <c r="S112" s="291"/>
      <c r="T112" s="291"/>
      <c r="U112" s="291"/>
      <c r="V112" s="291"/>
    </row>
    <row r="113" spans="1:22" ht="54.95" customHeight="1">
      <c r="A113" s="292">
        <v>17</v>
      </c>
      <c r="B113" s="292"/>
      <c r="C113" s="293">
        <v>42872</v>
      </c>
      <c r="D113" s="293"/>
      <c r="E113" s="293"/>
      <c r="F113" s="293"/>
      <c r="G113" s="291" t="s">
        <v>262</v>
      </c>
      <c r="H113" s="291"/>
      <c r="I113" s="291"/>
      <c r="J113" s="291"/>
      <c r="K113" s="291"/>
      <c r="L113" s="291"/>
      <c r="M113" s="291"/>
      <c r="N113" s="291"/>
      <c r="O113" s="291"/>
      <c r="P113" s="291"/>
      <c r="Q113" s="291"/>
      <c r="R113" s="291"/>
      <c r="S113" s="291"/>
      <c r="T113" s="291"/>
      <c r="U113" s="291"/>
      <c r="V113" s="291"/>
    </row>
    <row r="114" spans="1:22" ht="54.95" customHeight="1">
      <c r="A114" s="292">
        <v>18</v>
      </c>
      <c r="B114" s="292"/>
      <c r="C114" s="293">
        <v>42888</v>
      </c>
      <c r="D114" s="293"/>
      <c r="E114" s="293"/>
      <c r="F114" s="293"/>
      <c r="G114" s="291" t="s">
        <v>264</v>
      </c>
      <c r="H114" s="291"/>
      <c r="I114" s="291"/>
      <c r="J114" s="291"/>
      <c r="K114" s="291"/>
      <c r="L114" s="291"/>
      <c r="M114" s="291"/>
      <c r="N114" s="291"/>
      <c r="O114" s="291"/>
      <c r="P114" s="291"/>
      <c r="Q114" s="291"/>
      <c r="R114" s="291"/>
      <c r="S114" s="291"/>
      <c r="T114" s="291"/>
      <c r="U114" s="291"/>
      <c r="V114" s="291"/>
    </row>
    <row r="115" spans="1:22" ht="54.95" customHeight="1">
      <c r="A115" s="292"/>
      <c r="B115" s="292"/>
      <c r="C115" s="293"/>
      <c r="D115" s="293"/>
      <c r="E115" s="293"/>
      <c r="F115" s="293"/>
      <c r="G115" s="290" t="s">
        <v>263</v>
      </c>
      <c r="H115" s="290"/>
      <c r="I115" s="290"/>
      <c r="J115" s="290"/>
      <c r="K115" s="290"/>
      <c r="L115" s="290"/>
      <c r="M115" s="290"/>
      <c r="N115" s="290"/>
      <c r="O115" s="290"/>
      <c r="P115" s="290"/>
      <c r="Q115" s="290"/>
      <c r="R115" s="290"/>
      <c r="S115" s="290"/>
      <c r="T115" s="290"/>
      <c r="U115" s="290"/>
      <c r="V115" s="290"/>
    </row>
    <row r="116" spans="1:22" ht="54.95" customHeight="1">
      <c r="A116" s="292"/>
      <c r="B116" s="292"/>
      <c r="C116" s="293"/>
      <c r="D116" s="293"/>
      <c r="E116" s="293"/>
      <c r="F116" s="293"/>
      <c r="G116" s="290" t="s">
        <v>265</v>
      </c>
      <c r="H116" s="290"/>
      <c r="I116" s="290"/>
      <c r="J116" s="290"/>
      <c r="K116" s="290"/>
      <c r="L116" s="290"/>
      <c r="M116" s="290"/>
      <c r="N116" s="290"/>
      <c r="O116" s="290"/>
      <c r="P116" s="290"/>
      <c r="Q116" s="290"/>
      <c r="R116" s="290"/>
      <c r="S116" s="290"/>
      <c r="T116" s="290"/>
      <c r="U116" s="290"/>
      <c r="V116" s="290"/>
    </row>
    <row r="117" spans="1:22" ht="54.95" customHeight="1">
      <c r="A117" s="292"/>
      <c r="B117" s="292"/>
      <c r="C117" s="293"/>
      <c r="D117" s="293"/>
      <c r="E117" s="293"/>
      <c r="F117" s="293"/>
      <c r="G117" s="290" t="s">
        <v>266</v>
      </c>
      <c r="H117" s="290"/>
      <c r="I117" s="290"/>
      <c r="J117" s="290"/>
      <c r="K117" s="290"/>
      <c r="L117" s="290"/>
      <c r="M117" s="290"/>
      <c r="N117" s="290"/>
      <c r="O117" s="290"/>
      <c r="P117" s="290"/>
      <c r="Q117" s="290"/>
      <c r="R117" s="290"/>
      <c r="S117" s="290"/>
      <c r="T117" s="290"/>
      <c r="U117" s="290"/>
      <c r="V117" s="290"/>
    </row>
    <row r="118" spans="1:22" ht="54.95" customHeight="1">
      <c r="A118" s="292"/>
      <c r="B118" s="292"/>
      <c r="C118" s="293"/>
      <c r="D118" s="293"/>
      <c r="E118" s="293"/>
      <c r="F118" s="293"/>
      <c r="G118" s="290" t="s">
        <v>267</v>
      </c>
      <c r="H118" s="290"/>
      <c r="I118" s="290"/>
      <c r="J118" s="290"/>
      <c r="K118" s="290"/>
      <c r="L118" s="290"/>
      <c r="M118" s="290"/>
      <c r="N118" s="290"/>
      <c r="O118" s="290"/>
      <c r="P118" s="290"/>
      <c r="Q118" s="290"/>
      <c r="R118" s="290"/>
      <c r="S118" s="290"/>
      <c r="T118" s="290"/>
      <c r="U118" s="290"/>
      <c r="V118" s="290"/>
    </row>
    <row r="119" spans="1:22" ht="54.95" customHeight="1">
      <c r="A119" s="292"/>
      <c r="B119" s="292"/>
      <c r="C119" s="293"/>
      <c r="D119" s="293"/>
      <c r="E119" s="293"/>
      <c r="F119" s="293"/>
      <c r="G119" s="290" t="s">
        <v>268</v>
      </c>
      <c r="H119" s="290"/>
      <c r="I119" s="290"/>
      <c r="J119" s="290"/>
      <c r="K119" s="290"/>
      <c r="L119" s="290"/>
      <c r="M119" s="290"/>
      <c r="N119" s="290"/>
      <c r="O119" s="290"/>
      <c r="P119" s="290"/>
      <c r="Q119" s="290"/>
      <c r="R119" s="290"/>
      <c r="S119" s="290"/>
      <c r="T119" s="290"/>
      <c r="U119" s="290"/>
      <c r="V119" s="290"/>
    </row>
    <row r="120" spans="1:22" ht="178.7" customHeight="1">
      <c r="A120" s="292">
        <v>19</v>
      </c>
      <c r="B120" s="292"/>
      <c r="C120" s="293">
        <v>42899</v>
      </c>
      <c r="D120" s="293"/>
      <c r="E120" s="293"/>
      <c r="F120" s="293"/>
      <c r="G120" s="291" t="s">
        <v>269</v>
      </c>
      <c r="H120" s="291"/>
      <c r="I120" s="291"/>
      <c r="J120" s="291"/>
      <c r="K120" s="291"/>
      <c r="L120" s="291"/>
      <c r="M120" s="291"/>
      <c r="N120" s="291"/>
      <c r="O120" s="291"/>
      <c r="P120" s="291"/>
      <c r="Q120" s="291"/>
      <c r="R120" s="291"/>
      <c r="S120" s="291"/>
      <c r="T120" s="291"/>
      <c r="U120" s="291"/>
      <c r="V120" s="291"/>
    </row>
    <row r="121" spans="1:22" ht="54.95" customHeight="1">
      <c r="A121" s="292"/>
      <c r="B121" s="292"/>
      <c r="C121" s="293"/>
      <c r="D121" s="293"/>
      <c r="E121" s="293"/>
      <c r="F121" s="293"/>
      <c r="G121" s="290" t="s">
        <v>270</v>
      </c>
      <c r="H121" s="290"/>
      <c r="I121" s="290"/>
      <c r="J121" s="290"/>
      <c r="K121" s="290"/>
      <c r="L121" s="290"/>
      <c r="M121" s="290"/>
      <c r="N121" s="290"/>
      <c r="O121" s="290"/>
      <c r="P121" s="290"/>
      <c r="Q121" s="290"/>
      <c r="R121" s="290"/>
      <c r="S121" s="290"/>
      <c r="T121" s="290"/>
      <c r="U121" s="290"/>
      <c r="V121" s="290"/>
    </row>
    <row r="122" spans="1:22" ht="54.95" customHeight="1">
      <c r="A122" s="292"/>
      <c r="B122" s="292"/>
      <c r="C122" s="293"/>
      <c r="D122" s="293"/>
      <c r="E122" s="293"/>
      <c r="F122" s="293"/>
      <c r="G122" s="290" t="s">
        <v>271</v>
      </c>
      <c r="H122" s="290"/>
      <c r="I122" s="290"/>
      <c r="J122" s="290"/>
      <c r="K122" s="290"/>
      <c r="L122" s="290"/>
      <c r="M122" s="290"/>
      <c r="N122" s="290"/>
      <c r="O122" s="290"/>
      <c r="P122" s="290"/>
      <c r="Q122" s="290"/>
      <c r="R122" s="290"/>
      <c r="S122" s="290"/>
      <c r="T122" s="290"/>
      <c r="U122" s="290"/>
      <c r="V122" s="290"/>
    </row>
    <row r="123" spans="1:22" ht="54.95" customHeight="1">
      <c r="A123" s="292">
        <v>20</v>
      </c>
      <c r="B123" s="292"/>
      <c r="C123" s="293">
        <v>42919</v>
      </c>
      <c r="D123" s="293"/>
      <c r="E123" s="293"/>
      <c r="F123" s="293"/>
      <c r="G123" s="291" t="s">
        <v>275</v>
      </c>
      <c r="H123" s="291"/>
      <c r="I123" s="291"/>
      <c r="J123" s="291"/>
      <c r="K123" s="291"/>
      <c r="L123" s="291"/>
      <c r="M123" s="291"/>
      <c r="N123" s="291"/>
      <c r="O123" s="291"/>
      <c r="P123" s="291"/>
      <c r="Q123" s="291"/>
      <c r="R123" s="291"/>
      <c r="S123" s="291"/>
      <c r="T123" s="291"/>
      <c r="U123" s="291"/>
      <c r="V123" s="291"/>
    </row>
    <row r="124" spans="1:22" ht="54.95" customHeight="1">
      <c r="A124" s="292"/>
      <c r="B124" s="292"/>
      <c r="C124" s="293"/>
      <c r="D124" s="293"/>
      <c r="E124" s="293"/>
      <c r="F124" s="293"/>
      <c r="G124" s="290" t="s">
        <v>274</v>
      </c>
      <c r="H124" s="290"/>
      <c r="I124" s="290"/>
      <c r="J124" s="290"/>
      <c r="K124" s="290"/>
      <c r="L124" s="290"/>
      <c r="M124" s="290"/>
      <c r="N124" s="290"/>
      <c r="O124" s="290"/>
      <c r="P124" s="290"/>
      <c r="Q124" s="290"/>
      <c r="R124" s="290"/>
      <c r="S124" s="290"/>
      <c r="T124" s="290"/>
      <c r="U124" s="290"/>
      <c r="V124" s="290"/>
    </row>
    <row r="125" spans="1:22" ht="54.95" customHeight="1">
      <c r="A125" s="292"/>
      <c r="B125" s="292"/>
      <c r="C125" s="293"/>
      <c r="D125" s="293"/>
      <c r="E125" s="293"/>
      <c r="F125" s="293"/>
      <c r="G125" s="290" t="s">
        <v>272</v>
      </c>
      <c r="H125" s="290"/>
      <c r="I125" s="290"/>
      <c r="J125" s="290"/>
      <c r="K125" s="290"/>
      <c r="L125" s="290"/>
      <c r="M125" s="290"/>
      <c r="N125" s="290"/>
      <c r="O125" s="290"/>
      <c r="P125" s="290"/>
      <c r="Q125" s="290"/>
      <c r="R125" s="290"/>
      <c r="S125" s="290"/>
      <c r="T125" s="290"/>
      <c r="U125" s="290"/>
      <c r="V125" s="290"/>
    </row>
    <row r="126" spans="1:22" ht="54.95" customHeight="1">
      <c r="A126" s="292"/>
      <c r="B126" s="292"/>
      <c r="C126" s="293"/>
      <c r="D126" s="293"/>
      <c r="E126" s="293"/>
      <c r="F126" s="293"/>
      <c r="G126" s="290" t="s">
        <v>273</v>
      </c>
      <c r="H126" s="290"/>
      <c r="I126" s="290"/>
      <c r="J126" s="290"/>
      <c r="K126" s="290"/>
      <c r="L126" s="290"/>
      <c r="M126" s="290"/>
      <c r="N126" s="290"/>
      <c r="O126" s="290"/>
      <c r="P126" s="290"/>
      <c r="Q126" s="290"/>
      <c r="R126" s="290"/>
      <c r="S126" s="290"/>
      <c r="T126" s="290"/>
      <c r="U126" s="290"/>
      <c r="V126" s="290"/>
    </row>
    <row r="127" spans="1:22" ht="54.95" customHeight="1">
      <c r="A127" s="292">
        <v>21</v>
      </c>
      <c r="B127" s="292"/>
      <c r="C127" s="293">
        <v>42921</v>
      </c>
      <c r="D127" s="293"/>
      <c r="E127" s="293"/>
      <c r="F127" s="293"/>
      <c r="G127" s="291" t="s">
        <v>276</v>
      </c>
      <c r="H127" s="291"/>
      <c r="I127" s="291"/>
      <c r="J127" s="291"/>
      <c r="K127" s="291"/>
      <c r="L127" s="291"/>
      <c r="M127" s="291"/>
      <c r="N127" s="291"/>
      <c r="O127" s="291"/>
      <c r="P127" s="291"/>
      <c r="Q127" s="291"/>
      <c r="R127" s="291"/>
      <c r="S127" s="291"/>
      <c r="T127" s="291"/>
      <c r="U127" s="291"/>
      <c r="V127" s="291"/>
    </row>
    <row r="128" spans="1:22" ht="54.95" customHeight="1">
      <c r="A128" s="292"/>
      <c r="B128" s="292"/>
      <c r="C128" s="293"/>
      <c r="D128" s="293"/>
      <c r="E128" s="293"/>
      <c r="F128" s="293"/>
      <c r="G128" s="290" t="s">
        <v>277</v>
      </c>
      <c r="H128" s="290"/>
      <c r="I128" s="290"/>
      <c r="J128" s="290"/>
      <c r="K128" s="290"/>
      <c r="L128" s="290"/>
      <c r="M128" s="290"/>
      <c r="N128" s="290"/>
      <c r="O128" s="290"/>
      <c r="P128" s="290"/>
      <c r="Q128" s="290"/>
      <c r="R128" s="290"/>
      <c r="S128" s="290"/>
      <c r="T128" s="290"/>
      <c r="U128" s="290"/>
      <c r="V128" s="290"/>
    </row>
    <row r="129" spans="1:22" ht="54.95" customHeight="1">
      <c r="A129" s="292"/>
      <c r="B129" s="292"/>
      <c r="C129" s="293"/>
      <c r="D129" s="293"/>
      <c r="E129" s="293"/>
      <c r="F129" s="293"/>
      <c r="G129" s="290" t="s">
        <v>278</v>
      </c>
      <c r="H129" s="290"/>
      <c r="I129" s="290"/>
      <c r="J129" s="290"/>
      <c r="K129" s="290"/>
      <c r="L129" s="290"/>
      <c r="M129" s="290"/>
      <c r="N129" s="290"/>
      <c r="O129" s="290"/>
      <c r="P129" s="290"/>
      <c r="Q129" s="290"/>
      <c r="R129" s="290"/>
      <c r="S129" s="290"/>
      <c r="T129" s="290"/>
      <c r="U129" s="290"/>
      <c r="V129" s="290"/>
    </row>
    <row r="130" spans="1:22" ht="54.95" customHeight="1">
      <c r="A130" s="292"/>
      <c r="B130" s="292"/>
      <c r="C130" s="293"/>
      <c r="D130" s="293"/>
      <c r="E130" s="293"/>
      <c r="F130" s="293"/>
      <c r="G130" s="290" t="s">
        <v>279</v>
      </c>
      <c r="H130" s="290"/>
      <c r="I130" s="290"/>
      <c r="J130" s="290"/>
      <c r="K130" s="290"/>
      <c r="L130" s="290"/>
      <c r="M130" s="290"/>
      <c r="N130" s="290"/>
      <c r="O130" s="290"/>
      <c r="P130" s="290"/>
      <c r="Q130" s="290"/>
      <c r="R130" s="290"/>
      <c r="S130" s="290"/>
      <c r="T130" s="290"/>
      <c r="U130" s="290"/>
      <c r="V130" s="290"/>
    </row>
    <row r="131" spans="1:22" ht="54.95" customHeight="1">
      <c r="A131" s="292">
        <v>22</v>
      </c>
      <c r="B131" s="292"/>
      <c r="C131" s="293">
        <v>42930</v>
      </c>
      <c r="D131" s="293"/>
      <c r="E131" s="293"/>
      <c r="F131" s="293"/>
      <c r="G131" s="290" t="s">
        <v>280</v>
      </c>
      <c r="H131" s="290"/>
      <c r="I131" s="290"/>
      <c r="J131" s="290"/>
      <c r="K131" s="290"/>
      <c r="L131" s="290"/>
      <c r="M131" s="290"/>
      <c r="N131" s="290"/>
      <c r="O131" s="290"/>
      <c r="P131" s="290"/>
      <c r="Q131" s="290"/>
      <c r="R131" s="290"/>
      <c r="S131" s="290"/>
      <c r="T131" s="290"/>
      <c r="U131" s="290"/>
      <c r="V131" s="290"/>
    </row>
    <row r="132" spans="1:22" ht="54.95" customHeight="1">
      <c r="A132" s="292"/>
      <c r="B132" s="292"/>
      <c r="C132" s="293"/>
      <c r="D132" s="293"/>
      <c r="E132" s="293"/>
      <c r="F132" s="293"/>
      <c r="G132" s="290" t="s">
        <v>281</v>
      </c>
      <c r="H132" s="290"/>
      <c r="I132" s="290"/>
      <c r="J132" s="290"/>
      <c r="K132" s="290"/>
      <c r="L132" s="290"/>
      <c r="M132" s="290"/>
      <c r="N132" s="290"/>
      <c r="O132" s="290"/>
      <c r="P132" s="290"/>
      <c r="Q132" s="290"/>
      <c r="R132" s="290"/>
      <c r="S132" s="290"/>
      <c r="T132" s="290"/>
      <c r="U132" s="290"/>
      <c r="V132" s="290"/>
    </row>
    <row r="133" spans="1:22" ht="54.95" customHeight="1">
      <c r="A133" s="292">
        <v>23</v>
      </c>
      <c r="B133" s="292"/>
      <c r="C133" s="293">
        <v>42970</v>
      </c>
      <c r="D133" s="293"/>
      <c r="E133" s="293"/>
      <c r="F133" s="293"/>
      <c r="G133" s="290" t="s">
        <v>297</v>
      </c>
      <c r="H133" s="290"/>
      <c r="I133" s="290"/>
      <c r="J133" s="290"/>
      <c r="K133" s="290"/>
      <c r="L133" s="290"/>
      <c r="M133" s="290"/>
      <c r="N133" s="290"/>
      <c r="O133" s="290"/>
      <c r="P133" s="290"/>
      <c r="Q133" s="290"/>
      <c r="R133" s="290"/>
      <c r="S133" s="290"/>
      <c r="T133" s="290"/>
      <c r="U133" s="290"/>
      <c r="V133" s="290"/>
    </row>
    <row r="134" spans="1:22" ht="54.95" customHeight="1">
      <c r="A134" s="292">
        <v>24</v>
      </c>
      <c r="B134" s="292"/>
      <c r="C134" s="293">
        <v>42977</v>
      </c>
      <c r="D134" s="293"/>
      <c r="E134" s="293"/>
      <c r="F134" s="293"/>
      <c r="G134" s="291" t="s">
        <v>956</v>
      </c>
      <c r="H134" s="291"/>
      <c r="I134" s="291"/>
      <c r="J134" s="291"/>
      <c r="K134" s="291"/>
      <c r="L134" s="291"/>
      <c r="M134" s="291"/>
      <c r="N134" s="291"/>
      <c r="O134" s="291"/>
      <c r="P134" s="291"/>
      <c r="Q134" s="291"/>
      <c r="R134" s="291"/>
      <c r="S134" s="291"/>
      <c r="T134" s="291"/>
      <c r="U134" s="291"/>
      <c r="V134" s="291"/>
    </row>
    <row r="135" spans="1:22" ht="54.95" customHeight="1">
      <c r="A135" s="292"/>
      <c r="B135" s="292"/>
      <c r="C135" s="293"/>
      <c r="D135" s="293"/>
      <c r="E135" s="293"/>
      <c r="F135" s="293"/>
      <c r="G135" s="291" t="s">
        <v>938</v>
      </c>
      <c r="H135" s="291"/>
      <c r="I135" s="291"/>
      <c r="J135" s="291"/>
      <c r="K135" s="291"/>
      <c r="L135" s="291"/>
      <c r="M135" s="291"/>
      <c r="N135" s="291"/>
      <c r="O135" s="291"/>
      <c r="P135" s="291"/>
      <c r="Q135" s="291"/>
      <c r="R135" s="291"/>
      <c r="S135" s="291"/>
      <c r="T135" s="291"/>
      <c r="U135" s="291"/>
      <c r="V135" s="291"/>
    </row>
    <row r="136" spans="1:22" ht="54.95" customHeight="1">
      <c r="A136" s="292"/>
      <c r="B136" s="292"/>
      <c r="C136" s="293"/>
      <c r="D136" s="293"/>
      <c r="E136" s="293"/>
      <c r="F136" s="293"/>
      <c r="G136" s="290" t="s">
        <v>939</v>
      </c>
      <c r="H136" s="290"/>
      <c r="I136" s="290"/>
      <c r="J136" s="290"/>
      <c r="K136" s="290"/>
      <c r="L136" s="290"/>
      <c r="M136" s="290"/>
      <c r="N136" s="290"/>
      <c r="O136" s="290"/>
      <c r="P136" s="290"/>
      <c r="Q136" s="290"/>
      <c r="R136" s="290"/>
      <c r="S136" s="290"/>
      <c r="T136" s="290"/>
      <c r="U136" s="290"/>
      <c r="V136" s="290"/>
    </row>
    <row r="137" spans="1:22" ht="54.95" customHeight="1">
      <c r="A137" s="292">
        <v>25</v>
      </c>
      <c r="B137" s="292"/>
      <c r="C137" s="293">
        <v>42982</v>
      </c>
      <c r="D137" s="293"/>
      <c r="E137" s="293"/>
      <c r="F137" s="293"/>
      <c r="G137" s="290" t="s">
        <v>1057</v>
      </c>
      <c r="H137" s="290"/>
      <c r="I137" s="290"/>
      <c r="J137" s="290"/>
      <c r="K137" s="290"/>
      <c r="L137" s="290"/>
      <c r="M137" s="290"/>
      <c r="N137" s="290"/>
      <c r="O137" s="290"/>
      <c r="P137" s="290"/>
      <c r="Q137" s="290"/>
      <c r="R137" s="290"/>
      <c r="S137" s="290"/>
      <c r="T137" s="290"/>
      <c r="U137" s="290"/>
      <c r="V137" s="290"/>
    </row>
    <row r="138" spans="1:22" ht="54.95" customHeight="1">
      <c r="A138" s="292"/>
      <c r="B138" s="292"/>
      <c r="C138" s="293"/>
      <c r="D138" s="293"/>
      <c r="E138" s="293"/>
      <c r="F138" s="293"/>
      <c r="G138" s="291" t="s">
        <v>1056</v>
      </c>
      <c r="H138" s="291"/>
      <c r="I138" s="291"/>
      <c r="J138" s="291"/>
      <c r="K138" s="291"/>
      <c r="L138" s="291"/>
      <c r="M138" s="291"/>
      <c r="N138" s="291"/>
      <c r="O138" s="291"/>
      <c r="P138" s="291"/>
      <c r="Q138" s="291"/>
      <c r="R138" s="291"/>
      <c r="S138" s="291"/>
      <c r="T138" s="291"/>
      <c r="U138" s="291"/>
      <c r="V138" s="291"/>
    </row>
    <row r="139" spans="1:22" ht="54.95" customHeight="1">
      <c r="A139" s="292"/>
      <c r="B139" s="292"/>
      <c r="C139" s="293"/>
      <c r="D139" s="293"/>
      <c r="E139" s="293"/>
      <c r="F139" s="293"/>
      <c r="G139" s="290" t="s">
        <v>982</v>
      </c>
      <c r="H139" s="290"/>
      <c r="I139" s="290"/>
      <c r="J139" s="290"/>
      <c r="K139" s="290"/>
      <c r="L139" s="290"/>
      <c r="M139" s="290"/>
      <c r="N139" s="290"/>
      <c r="O139" s="290"/>
      <c r="P139" s="290"/>
      <c r="Q139" s="290"/>
      <c r="R139" s="290"/>
      <c r="S139" s="290"/>
      <c r="T139" s="290"/>
      <c r="U139" s="290"/>
      <c r="V139" s="290"/>
    </row>
    <row r="140" spans="1:22" ht="54.95" customHeight="1">
      <c r="A140" s="292">
        <v>26</v>
      </c>
      <c r="B140" s="292"/>
      <c r="C140" s="293">
        <v>42990</v>
      </c>
      <c r="D140" s="293"/>
      <c r="E140" s="293"/>
      <c r="F140" s="293"/>
      <c r="G140" s="290" t="s">
        <v>1225</v>
      </c>
      <c r="H140" s="290"/>
      <c r="I140" s="290"/>
      <c r="J140" s="290"/>
      <c r="K140" s="290"/>
      <c r="L140" s="290"/>
      <c r="M140" s="290"/>
      <c r="N140" s="290"/>
      <c r="O140" s="290"/>
      <c r="P140" s="290"/>
      <c r="Q140" s="290"/>
      <c r="R140" s="290"/>
      <c r="S140" s="290"/>
      <c r="T140" s="290"/>
      <c r="U140" s="290"/>
      <c r="V140" s="290"/>
    </row>
    <row r="141" spans="1:22" ht="54.95" customHeight="1">
      <c r="A141" s="292"/>
      <c r="B141" s="292"/>
      <c r="C141" s="293"/>
      <c r="D141" s="293"/>
      <c r="E141" s="293"/>
      <c r="F141" s="293"/>
      <c r="G141" s="291" t="s">
        <v>1064</v>
      </c>
      <c r="H141" s="291"/>
      <c r="I141" s="291"/>
      <c r="J141" s="291"/>
      <c r="K141" s="291"/>
      <c r="L141" s="291"/>
      <c r="M141" s="291"/>
      <c r="N141" s="291"/>
      <c r="O141" s="291"/>
      <c r="P141" s="291"/>
      <c r="Q141" s="291"/>
      <c r="R141" s="291"/>
      <c r="S141" s="291"/>
      <c r="T141" s="291"/>
      <c r="U141" s="291"/>
      <c r="V141" s="291"/>
    </row>
    <row r="142" spans="1:22" ht="54.95" customHeight="1">
      <c r="A142" s="292"/>
      <c r="B142" s="292"/>
      <c r="C142" s="293"/>
      <c r="D142" s="293"/>
      <c r="E142" s="293"/>
      <c r="F142" s="293"/>
      <c r="G142" s="291" t="s">
        <v>1065</v>
      </c>
      <c r="H142" s="291"/>
      <c r="I142" s="291"/>
      <c r="J142" s="291"/>
      <c r="K142" s="291"/>
      <c r="L142" s="291"/>
      <c r="M142" s="291"/>
      <c r="N142" s="291"/>
      <c r="O142" s="291"/>
      <c r="P142" s="291"/>
      <c r="Q142" s="291"/>
      <c r="R142" s="291"/>
      <c r="S142" s="291"/>
      <c r="T142" s="291"/>
      <c r="U142" s="291"/>
      <c r="V142" s="291"/>
    </row>
    <row r="143" spans="1:22" ht="54.95" customHeight="1">
      <c r="A143" s="292"/>
      <c r="B143" s="292"/>
      <c r="C143" s="293"/>
      <c r="D143" s="293"/>
      <c r="E143" s="293"/>
      <c r="F143" s="293"/>
      <c r="G143" s="291" t="s">
        <v>1066</v>
      </c>
      <c r="H143" s="291"/>
      <c r="I143" s="291"/>
      <c r="J143" s="291"/>
      <c r="K143" s="291"/>
      <c r="L143" s="291"/>
      <c r="M143" s="291"/>
      <c r="N143" s="291"/>
      <c r="O143" s="291"/>
      <c r="P143" s="291"/>
      <c r="Q143" s="291"/>
      <c r="R143" s="291"/>
      <c r="S143" s="291"/>
      <c r="T143" s="291"/>
      <c r="U143" s="291"/>
      <c r="V143" s="291"/>
    </row>
    <row r="144" spans="1:22" ht="54.95" customHeight="1">
      <c r="A144" s="292"/>
      <c r="B144" s="292"/>
      <c r="C144" s="293"/>
      <c r="D144" s="293"/>
      <c r="E144" s="293"/>
      <c r="F144" s="293"/>
      <c r="G144" s="291" t="s">
        <v>1067</v>
      </c>
      <c r="H144" s="291"/>
      <c r="I144" s="291"/>
      <c r="J144" s="291"/>
      <c r="K144" s="291"/>
      <c r="L144" s="291"/>
      <c r="M144" s="291"/>
      <c r="N144" s="291"/>
      <c r="O144" s="291"/>
      <c r="P144" s="291"/>
      <c r="Q144" s="291"/>
      <c r="R144" s="291"/>
      <c r="S144" s="291"/>
      <c r="T144" s="291"/>
      <c r="U144" s="291"/>
      <c r="V144" s="291"/>
    </row>
    <row r="145" spans="1:22" ht="54.95" customHeight="1">
      <c r="A145" s="292"/>
      <c r="B145" s="292"/>
      <c r="C145" s="293"/>
      <c r="D145" s="293"/>
      <c r="E145" s="293"/>
      <c r="F145" s="293"/>
      <c r="G145" s="290" t="s">
        <v>1068</v>
      </c>
      <c r="H145" s="290"/>
      <c r="I145" s="290"/>
      <c r="J145" s="290"/>
      <c r="K145" s="290"/>
      <c r="L145" s="290"/>
      <c r="M145" s="290"/>
      <c r="N145" s="290"/>
      <c r="O145" s="290"/>
      <c r="P145" s="290"/>
      <c r="Q145" s="290"/>
      <c r="R145" s="290"/>
      <c r="S145" s="290"/>
      <c r="T145" s="290"/>
      <c r="U145" s="290"/>
      <c r="V145" s="290"/>
    </row>
    <row r="146" spans="1:22" ht="54.95" customHeight="1">
      <c r="A146" s="292">
        <v>27</v>
      </c>
      <c r="B146" s="292"/>
      <c r="C146" s="293">
        <v>42991</v>
      </c>
      <c r="D146" s="293"/>
      <c r="E146" s="293"/>
      <c r="F146" s="293"/>
      <c r="G146" s="290" t="s">
        <v>1069</v>
      </c>
      <c r="H146" s="290"/>
      <c r="I146" s="290"/>
      <c r="J146" s="290"/>
      <c r="K146" s="290"/>
      <c r="L146" s="290"/>
      <c r="M146" s="290"/>
      <c r="N146" s="290"/>
      <c r="O146" s="290"/>
      <c r="P146" s="290"/>
      <c r="Q146" s="290"/>
      <c r="R146" s="290"/>
      <c r="S146" s="290"/>
      <c r="T146" s="290"/>
      <c r="U146" s="290"/>
      <c r="V146" s="290"/>
    </row>
    <row r="147" spans="1:22" ht="54.95" customHeight="1">
      <c r="A147" s="292"/>
      <c r="B147" s="292"/>
      <c r="C147" s="293"/>
      <c r="D147" s="293"/>
      <c r="E147" s="293"/>
      <c r="F147" s="293"/>
      <c r="G147" s="290" t="s">
        <v>1189</v>
      </c>
      <c r="H147" s="290"/>
      <c r="I147" s="290"/>
      <c r="J147" s="290"/>
      <c r="K147" s="290"/>
      <c r="L147" s="290"/>
      <c r="M147" s="290"/>
      <c r="N147" s="290"/>
      <c r="O147" s="290"/>
      <c r="P147" s="290"/>
      <c r="Q147" s="290"/>
      <c r="R147" s="290"/>
      <c r="S147" s="290"/>
      <c r="T147" s="290"/>
      <c r="U147" s="290"/>
      <c r="V147" s="290"/>
    </row>
    <row r="148" spans="1:22" ht="54.95" customHeight="1">
      <c r="A148" s="292"/>
      <c r="B148" s="292"/>
      <c r="C148" s="293"/>
      <c r="D148" s="293"/>
      <c r="E148" s="293"/>
      <c r="F148" s="293"/>
      <c r="G148" s="290" t="s">
        <v>1190</v>
      </c>
      <c r="H148" s="290"/>
      <c r="I148" s="290"/>
      <c r="J148" s="290"/>
      <c r="K148" s="290"/>
      <c r="L148" s="290"/>
      <c r="M148" s="290"/>
      <c r="N148" s="290"/>
      <c r="O148" s="290"/>
      <c r="P148" s="290"/>
      <c r="Q148" s="290"/>
      <c r="R148" s="290"/>
      <c r="S148" s="290"/>
      <c r="T148" s="290"/>
      <c r="U148" s="290"/>
      <c r="V148" s="290"/>
    </row>
    <row r="149" spans="1:22" ht="54.95" customHeight="1">
      <c r="A149" s="292">
        <v>28</v>
      </c>
      <c r="B149" s="292"/>
      <c r="C149" s="293">
        <v>43003</v>
      </c>
      <c r="D149" s="293"/>
      <c r="E149" s="293"/>
      <c r="F149" s="293"/>
      <c r="G149" s="290" t="s">
        <v>1191</v>
      </c>
      <c r="H149" s="290"/>
      <c r="I149" s="290"/>
      <c r="J149" s="290"/>
      <c r="K149" s="290"/>
      <c r="L149" s="290"/>
      <c r="M149" s="290"/>
      <c r="N149" s="290"/>
      <c r="O149" s="290"/>
      <c r="P149" s="290"/>
      <c r="Q149" s="290"/>
      <c r="R149" s="290"/>
      <c r="S149" s="290"/>
      <c r="T149" s="290"/>
      <c r="U149" s="290"/>
      <c r="V149" s="290"/>
    </row>
    <row r="150" spans="1:22" ht="54.95" customHeight="1">
      <c r="A150" s="292"/>
      <c r="B150" s="292"/>
      <c r="C150" s="293"/>
      <c r="D150" s="293"/>
      <c r="E150" s="293"/>
      <c r="F150" s="293"/>
      <c r="G150" s="290" t="s">
        <v>1192</v>
      </c>
      <c r="H150" s="290"/>
      <c r="I150" s="290"/>
      <c r="J150" s="290"/>
      <c r="K150" s="290"/>
      <c r="L150" s="290"/>
      <c r="M150" s="290"/>
      <c r="N150" s="290"/>
      <c r="O150" s="290"/>
      <c r="P150" s="290"/>
      <c r="Q150" s="290"/>
      <c r="R150" s="290"/>
      <c r="S150" s="290"/>
      <c r="T150" s="290"/>
      <c r="U150" s="290"/>
      <c r="V150" s="290"/>
    </row>
    <row r="151" spans="1:22" ht="54.95" customHeight="1">
      <c r="A151" s="292"/>
      <c r="B151" s="292"/>
      <c r="C151" s="293"/>
      <c r="D151" s="293"/>
      <c r="E151" s="293"/>
      <c r="F151" s="293"/>
      <c r="G151" s="291" t="s">
        <v>1194</v>
      </c>
      <c r="H151" s="291"/>
      <c r="I151" s="291"/>
      <c r="J151" s="291"/>
      <c r="K151" s="291"/>
      <c r="L151" s="291"/>
      <c r="M151" s="291"/>
      <c r="N151" s="291"/>
      <c r="O151" s="291"/>
      <c r="P151" s="291"/>
      <c r="Q151" s="291"/>
      <c r="R151" s="291"/>
      <c r="S151" s="291"/>
      <c r="T151" s="291"/>
      <c r="U151" s="291"/>
      <c r="V151" s="291"/>
    </row>
    <row r="152" spans="1:22" ht="54.95" customHeight="1">
      <c r="A152" s="292"/>
      <c r="B152" s="292"/>
      <c r="C152" s="293"/>
      <c r="D152" s="293"/>
      <c r="E152" s="293"/>
      <c r="F152" s="293"/>
      <c r="G152" s="290" t="s">
        <v>1195</v>
      </c>
      <c r="H152" s="290"/>
      <c r="I152" s="290"/>
      <c r="J152" s="290"/>
      <c r="K152" s="290"/>
      <c r="L152" s="290"/>
      <c r="M152" s="290"/>
      <c r="N152" s="290"/>
      <c r="O152" s="290"/>
      <c r="P152" s="290"/>
      <c r="Q152" s="290"/>
      <c r="R152" s="290"/>
      <c r="S152" s="290"/>
      <c r="T152" s="290"/>
      <c r="U152" s="290"/>
      <c r="V152" s="290"/>
    </row>
    <row r="153" spans="1:22" ht="54.95" customHeight="1">
      <c r="A153" s="292">
        <v>29</v>
      </c>
      <c r="B153" s="292"/>
      <c r="C153" s="293">
        <v>43031</v>
      </c>
      <c r="D153" s="293"/>
      <c r="E153" s="293"/>
      <c r="F153" s="293"/>
      <c r="G153" s="290" t="s">
        <v>1196</v>
      </c>
      <c r="H153" s="290"/>
      <c r="I153" s="290"/>
      <c r="J153" s="290"/>
      <c r="K153" s="290"/>
      <c r="L153" s="290"/>
      <c r="M153" s="290"/>
      <c r="N153" s="290"/>
      <c r="O153" s="290"/>
      <c r="P153" s="290"/>
      <c r="Q153" s="290"/>
      <c r="R153" s="290"/>
      <c r="S153" s="290"/>
      <c r="T153" s="290"/>
      <c r="U153" s="290"/>
      <c r="V153" s="290"/>
    </row>
    <row r="154" spans="1:22" ht="54.95" customHeight="1">
      <c r="A154" s="297">
        <v>30</v>
      </c>
      <c r="B154" s="297"/>
      <c r="C154" s="293">
        <v>43047</v>
      </c>
      <c r="D154" s="293"/>
      <c r="E154" s="293"/>
      <c r="F154" s="293"/>
      <c r="G154" s="290" t="s">
        <v>1197</v>
      </c>
      <c r="H154" s="290"/>
      <c r="I154" s="290"/>
      <c r="J154" s="290"/>
      <c r="K154" s="290"/>
      <c r="L154" s="290"/>
      <c r="M154" s="290"/>
      <c r="N154" s="290"/>
      <c r="O154" s="290"/>
      <c r="P154" s="290"/>
      <c r="Q154" s="290"/>
      <c r="R154" s="290"/>
      <c r="S154" s="290"/>
      <c r="T154" s="290"/>
      <c r="U154" s="290"/>
      <c r="V154" s="290"/>
    </row>
    <row r="155" spans="1:22" ht="54.95" customHeight="1">
      <c r="A155" s="297">
        <v>31</v>
      </c>
      <c r="B155" s="297"/>
      <c r="C155" s="293">
        <v>43063</v>
      </c>
      <c r="D155" s="293"/>
      <c r="E155" s="293"/>
      <c r="F155" s="293"/>
      <c r="G155" s="290" t="s">
        <v>1198</v>
      </c>
      <c r="H155" s="290"/>
      <c r="I155" s="290"/>
      <c r="J155" s="290"/>
      <c r="K155" s="290"/>
      <c r="L155" s="290"/>
      <c r="M155" s="290"/>
      <c r="N155" s="290"/>
      <c r="O155" s="290"/>
      <c r="P155" s="290"/>
      <c r="Q155" s="290"/>
      <c r="R155" s="290"/>
      <c r="S155" s="290"/>
      <c r="T155" s="290"/>
      <c r="U155" s="290"/>
      <c r="V155" s="290"/>
    </row>
    <row r="156" spans="1:22" ht="54.95" customHeight="1">
      <c r="A156" s="297">
        <v>32</v>
      </c>
      <c r="B156" s="297"/>
      <c r="C156" s="293">
        <v>43076</v>
      </c>
      <c r="D156" s="293"/>
      <c r="E156" s="293"/>
      <c r="F156" s="293"/>
      <c r="G156" s="290" t="s">
        <v>1216</v>
      </c>
      <c r="H156" s="290"/>
      <c r="I156" s="290"/>
      <c r="J156" s="290"/>
      <c r="K156" s="290"/>
      <c r="L156" s="290"/>
      <c r="M156" s="290"/>
      <c r="N156" s="290"/>
      <c r="O156" s="290"/>
      <c r="P156" s="290"/>
      <c r="Q156" s="290"/>
      <c r="R156" s="290"/>
      <c r="S156" s="290"/>
      <c r="T156" s="290"/>
      <c r="U156" s="290"/>
      <c r="V156" s="290"/>
    </row>
    <row r="157" spans="1:22" ht="54.95" customHeight="1">
      <c r="A157" s="297">
        <v>33</v>
      </c>
      <c r="B157" s="297"/>
      <c r="C157" s="299">
        <v>43080</v>
      </c>
      <c r="D157" s="299"/>
      <c r="E157" s="299"/>
      <c r="F157" s="299"/>
      <c r="G157" s="300" t="s">
        <v>1217</v>
      </c>
      <c r="H157" s="300"/>
      <c r="I157" s="300"/>
      <c r="J157" s="300"/>
      <c r="K157" s="300"/>
      <c r="L157" s="300"/>
      <c r="M157" s="300"/>
      <c r="N157" s="300"/>
      <c r="O157" s="300"/>
      <c r="P157" s="300"/>
      <c r="Q157" s="300"/>
      <c r="R157" s="300"/>
      <c r="S157" s="300"/>
      <c r="T157" s="300"/>
      <c r="U157" s="300"/>
      <c r="V157" s="300"/>
    </row>
    <row r="158" spans="1:22" ht="54.95" customHeight="1">
      <c r="A158" s="297">
        <v>34</v>
      </c>
      <c r="B158" s="297"/>
      <c r="C158" s="299">
        <v>43082</v>
      </c>
      <c r="D158" s="299"/>
      <c r="E158" s="299"/>
      <c r="F158" s="299"/>
      <c r="G158" s="300" t="s">
        <v>1218</v>
      </c>
      <c r="H158" s="300"/>
      <c r="I158" s="300"/>
      <c r="J158" s="300"/>
      <c r="K158" s="300"/>
      <c r="L158" s="300"/>
      <c r="M158" s="300"/>
      <c r="N158" s="300"/>
      <c r="O158" s="300"/>
      <c r="P158" s="300"/>
      <c r="Q158" s="300"/>
      <c r="R158" s="300"/>
      <c r="S158" s="300"/>
      <c r="T158" s="300"/>
      <c r="U158" s="300"/>
      <c r="V158" s="300"/>
    </row>
    <row r="159" spans="1:22" ht="54.95" customHeight="1">
      <c r="A159" s="297">
        <v>35</v>
      </c>
      <c r="B159" s="297"/>
      <c r="C159" s="298">
        <v>43094</v>
      </c>
      <c r="D159" s="298"/>
      <c r="E159" s="298"/>
      <c r="F159" s="298"/>
      <c r="G159" s="291" t="s">
        <v>1219</v>
      </c>
      <c r="H159" s="291"/>
      <c r="I159" s="291"/>
      <c r="J159" s="291"/>
      <c r="K159" s="291"/>
      <c r="L159" s="291"/>
      <c r="M159" s="291"/>
      <c r="N159" s="291"/>
      <c r="O159" s="291"/>
      <c r="P159" s="291"/>
      <c r="Q159" s="291"/>
      <c r="R159" s="291"/>
      <c r="S159" s="291"/>
      <c r="T159" s="291"/>
      <c r="U159" s="291"/>
      <c r="V159" s="291"/>
    </row>
    <row r="160" spans="1:22" ht="54.95" customHeight="1">
      <c r="A160" s="297">
        <v>36</v>
      </c>
      <c r="B160" s="297"/>
      <c r="C160" s="298">
        <v>43123</v>
      </c>
      <c r="D160" s="298"/>
      <c r="E160" s="298"/>
      <c r="F160" s="298"/>
      <c r="G160" s="291" t="s">
        <v>1220</v>
      </c>
      <c r="H160" s="291"/>
      <c r="I160" s="291"/>
      <c r="J160" s="291"/>
      <c r="K160" s="291"/>
      <c r="L160" s="291"/>
      <c r="M160" s="291"/>
      <c r="N160" s="291"/>
      <c r="O160" s="291"/>
      <c r="P160" s="291"/>
      <c r="Q160" s="291"/>
      <c r="R160" s="291"/>
      <c r="S160" s="291"/>
      <c r="T160" s="291"/>
      <c r="U160" s="291"/>
      <c r="V160" s="291"/>
    </row>
    <row r="161" spans="1:22" ht="54.95" customHeight="1">
      <c r="A161" s="297">
        <v>37</v>
      </c>
      <c r="B161" s="297"/>
      <c r="C161" s="298">
        <v>43133</v>
      </c>
      <c r="D161" s="298"/>
      <c r="E161" s="298"/>
      <c r="F161" s="298"/>
      <c r="G161" s="291" t="s">
        <v>1221</v>
      </c>
      <c r="H161" s="291"/>
      <c r="I161" s="291"/>
      <c r="J161" s="291"/>
      <c r="K161" s="291"/>
      <c r="L161" s="291"/>
      <c r="M161" s="291"/>
      <c r="N161" s="291"/>
      <c r="O161" s="291"/>
      <c r="P161" s="291"/>
      <c r="Q161" s="291"/>
      <c r="R161" s="291"/>
      <c r="S161" s="291"/>
      <c r="T161" s="291"/>
      <c r="U161" s="291"/>
      <c r="V161" s="291"/>
    </row>
    <row r="162" spans="1:22" ht="54.95" customHeight="1">
      <c r="A162" s="297">
        <v>38</v>
      </c>
      <c r="B162" s="297"/>
      <c r="C162" s="298">
        <v>43137</v>
      </c>
      <c r="D162" s="298"/>
      <c r="E162" s="298"/>
      <c r="F162" s="298"/>
      <c r="G162" s="291" t="s">
        <v>1222</v>
      </c>
      <c r="H162" s="291"/>
      <c r="I162" s="291"/>
      <c r="J162" s="291"/>
      <c r="K162" s="291"/>
      <c r="L162" s="291"/>
      <c r="M162" s="291"/>
      <c r="N162" s="291"/>
      <c r="O162" s="291"/>
      <c r="P162" s="291"/>
      <c r="Q162" s="291"/>
      <c r="R162" s="291"/>
      <c r="S162" s="291"/>
      <c r="T162" s="291"/>
      <c r="U162" s="291"/>
      <c r="V162" s="291"/>
    </row>
    <row r="163" spans="1:22" ht="54.95" customHeight="1">
      <c r="A163" s="297">
        <v>39</v>
      </c>
      <c r="B163" s="297"/>
      <c r="C163" s="298">
        <v>43153</v>
      </c>
      <c r="D163" s="298"/>
      <c r="E163" s="298"/>
      <c r="F163" s="298"/>
      <c r="G163" s="291" t="s">
        <v>1223</v>
      </c>
      <c r="H163" s="291"/>
      <c r="I163" s="291"/>
      <c r="J163" s="291"/>
      <c r="K163" s="291"/>
      <c r="L163" s="291"/>
      <c r="M163" s="291"/>
      <c r="N163" s="291"/>
      <c r="O163" s="291"/>
      <c r="P163" s="291"/>
      <c r="Q163" s="291"/>
      <c r="R163" s="291"/>
      <c r="S163" s="291"/>
      <c r="T163" s="291"/>
      <c r="U163" s="291"/>
      <c r="V163" s="291"/>
    </row>
    <row r="164" spans="1:22" ht="54.95" customHeight="1">
      <c r="A164" s="297">
        <v>40</v>
      </c>
      <c r="B164" s="297"/>
      <c r="C164" s="298">
        <v>43158</v>
      </c>
      <c r="D164" s="298"/>
      <c r="E164" s="298"/>
      <c r="F164" s="298"/>
      <c r="G164" s="291" t="s">
        <v>1226</v>
      </c>
      <c r="H164" s="291"/>
      <c r="I164" s="291"/>
      <c r="J164" s="291"/>
      <c r="K164" s="291"/>
      <c r="L164" s="291"/>
      <c r="M164" s="291"/>
      <c r="N164" s="291"/>
      <c r="O164" s="291"/>
      <c r="P164" s="291"/>
      <c r="Q164" s="291"/>
      <c r="R164" s="291"/>
      <c r="S164" s="291"/>
      <c r="T164" s="291"/>
      <c r="U164" s="291"/>
      <c r="V164" s="291"/>
    </row>
    <row r="165" spans="1:22" ht="54.95" customHeight="1">
      <c r="A165" s="297">
        <v>41</v>
      </c>
      <c r="B165" s="297"/>
      <c r="C165" s="298">
        <v>43159</v>
      </c>
      <c r="D165" s="298"/>
      <c r="E165" s="298"/>
      <c r="F165" s="298"/>
      <c r="G165" s="291" t="s">
        <v>1227</v>
      </c>
      <c r="H165" s="291"/>
      <c r="I165" s="291"/>
      <c r="J165" s="291"/>
      <c r="K165" s="291"/>
      <c r="L165" s="291"/>
      <c r="M165" s="291"/>
      <c r="N165" s="291"/>
      <c r="O165" s="291"/>
      <c r="P165" s="291"/>
      <c r="Q165" s="291"/>
      <c r="R165" s="291"/>
      <c r="S165" s="291"/>
      <c r="T165" s="291"/>
      <c r="U165" s="291"/>
      <c r="V165" s="291"/>
    </row>
    <row r="166" spans="1:22" ht="54.95" customHeight="1">
      <c r="A166" s="297">
        <v>42</v>
      </c>
      <c r="B166" s="297"/>
      <c r="C166" s="298">
        <v>43175</v>
      </c>
      <c r="D166" s="298"/>
      <c r="E166" s="298"/>
      <c r="F166" s="298"/>
      <c r="G166" s="291" t="s">
        <v>1228</v>
      </c>
      <c r="H166" s="291"/>
      <c r="I166" s="291"/>
      <c r="J166" s="291"/>
      <c r="K166" s="291"/>
      <c r="L166" s="291"/>
      <c r="M166" s="291"/>
      <c r="N166" s="291"/>
      <c r="O166" s="291"/>
      <c r="P166" s="291"/>
      <c r="Q166" s="291"/>
      <c r="R166" s="291"/>
      <c r="S166" s="291"/>
      <c r="T166" s="291"/>
      <c r="U166" s="291"/>
      <c r="V166" s="291"/>
    </row>
    <row r="167" spans="1:22" ht="54.95" customHeight="1">
      <c r="A167" s="297">
        <v>43</v>
      </c>
      <c r="B167" s="297"/>
      <c r="C167" s="298">
        <v>43195</v>
      </c>
      <c r="D167" s="298"/>
      <c r="E167" s="298"/>
      <c r="F167" s="298"/>
      <c r="G167" s="291" t="s">
        <v>1229</v>
      </c>
      <c r="H167" s="291"/>
      <c r="I167" s="291"/>
      <c r="J167" s="291"/>
      <c r="K167" s="291"/>
      <c r="L167" s="291"/>
      <c r="M167" s="291"/>
      <c r="N167" s="291"/>
      <c r="O167" s="291"/>
      <c r="P167" s="291"/>
      <c r="Q167" s="291"/>
      <c r="R167" s="291"/>
      <c r="S167" s="291"/>
      <c r="T167" s="291"/>
      <c r="U167" s="291"/>
      <c r="V167" s="291"/>
    </row>
    <row r="168" spans="1:22" ht="54.95" customHeight="1">
      <c r="A168" s="297">
        <v>44</v>
      </c>
      <c r="B168" s="297"/>
      <c r="C168" s="298">
        <v>43207</v>
      </c>
      <c r="D168" s="298"/>
      <c r="E168" s="298"/>
      <c r="F168" s="298"/>
      <c r="G168" s="291" t="s">
        <v>1230</v>
      </c>
      <c r="H168" s="291"/>
      <c r="I168" s="291"/>
      <c r="J168" s="291"/>
      <c r="K168" s="291"/>
      <c r="L168" s="291"/>
      <c r="M168" s="291"/>
      <c r="N168" s="291"/>
      <c r="O168" s="291"/>
      <c r="P168" s="291"/>
      <c r="Q168" s="291"/>
      <c r="R168" s="291"/>
      <c r="S168" s="291"/>
      <c r="T168" s="291"/>
      <c r="U168" s="291"/>
      <c r="V168" s="291"/>
    </row>
    <row r="169" spans="1:22" ht="54.95" customHeight="1">
      <c r="A169" s="297">
        <v>45</v>
      </c>
      <c r="B169" s="297"/>
      <c r="C169" s="298">
        <v>43209</v>
      </c>
      <c r="D169" s="298"/>
      <c r="E169" s="298"/>
      <c r="F169" s="298"/>
      <c r="G169" s="291" t="s">
        <v>1231</v>
      </c>
      <c r="H169" s="291"/>
      <c r="I169" s="291"/>
      <c r="J169" s="291"/>
      <c r="K169" s="291"/>
      <c r="L169" s="291"/>
      <c r="M169" s="291"/>
      <c r="N169" s="291"/>
      <c r="O169" s="291"/>
      <c r="P169" s="291"/>
      <c r="Q169" s="291"/>
      <c r="R169" s="291"/>
      <c r="S169" s="291"/>
      <c r="T169" s="291"/>
      <c r="U169" s="291"/>
      <c r="V169" s="291"/>
    </row>
    <row r="170" spans="1:22" ht="54.95" customHeight="1">
      <c r="A170" s="297">
        <v>46</v>
      </c>
      <c r="B170" s="297"/>
      <c r="C170" s="298">
        <v>43215</v>
      </c>
      <c r="D170" s="298"/>
      <c r="E170" s="298"/>
      <c r="F170" s="298"/>
      <c r="G170" s="291" t="s">
        <v>1232</v>
      </c>
      <c r="H170" s="291"/>
      <c r="I170" s="291"/>
      <c r="J170" s="291"/>
      <c r="K170" s="291"/>
      <c r="L170" s="291"/>
      <c r="M170" s="291"/>
      <c r="N170" s="291"/>
      <c r="O170" s="291"/>
      <c r="P170" s="291"/>
      <c r="Q170" s="291"/>
      <c r="R170" s="291"/>
      <c r="S170" s="291"/>
      <c r="T170" s="291"/>
      <c r="U170" s="291"/>
      <c r="V170" s="291"/>
    </row>
    <row r="171" spans="1:22" ht="54.95" customHeight="1">
      <c r="A171" s="297">
        <v>47</v>
      </c>
      <c r="B171" s="297"/>
      <c r="C171" s="298">
        <v>43221</v>
      </c>
      <c r="D171" s="298"/>
      <c r="E171" s="298"/>
      <c r="F171" s="298"/>
      <c r="G171" s="291" t="s">
        <v>1233</v>
      </c>
      <c r="H171" s="291"/>
      <c r="I171" s="291"/>
      <c r="J171" s="291"/>
      <c r="K171" s="291"/>
      <c r="L171" s="291"/>
      <c r="M171" s="291"/>
      <c r="N171" s="291"/>
      <c r="O171" s="291"/>
      <c r="P171" s="291"/>
      <c r="Q171" s="291"/>
      <c r="R171" s="291"/>
      <c r="S171" s="291"/>
      <c r="T171" s="291"/>
      <c r="U171" s="291"/>
      <c r="V171" s="291"/>
    </row>
    <row r="172" spans="1:22" ht="54.95" customHeight="1">
      <c r="A172" s="297">
        <v>48</v>
      </c>
      <c r="B172" s="297"/>
      <c r="C172" s="298">
        <v>43230</v>
      </c>
      <c r="D172" s="298"/>
      <c r="E172" s="298"/>
      <c r="F172" s="298"/>
      <c r="G172" s="291" t="s">
        <v>1234</v>
      </c>
      <c r="H172" s="291"/>
      <c r="I172" s="291"/>
      <c r="J172" s="291"/>
      <c r="K172" s="291"/>
      <c r="L172" s="291"/>
      <c r="M172" s="291"/>
      <c r="N172" s="291"/>
      <c r="O172" s="291"/>
      <c r="P172" s="291"/>
      <c r="Q172" s="291"/>
      <c r="R172" s="291"/>
      <c r="S172" s="291"/>
      <c r="T172" s="291"/>
      <c r="U172" s="291"/>
      <c r="V172" s="291"/>
    </row>
    <row r="173" spans="1:22" ht="54.95" customHeight="1">
      <c r="A173" s="297">
        <v>49</v>
      </c>
      <c r="B173" s="297"/>
      <c r="C173" s="298">
        <v>43248</v>
      </c>
      <c r="D173" s="298"/>
      <c r="E173" s="298"/>
      <c r="F173" s="298"/>
      <c r="G173" s="291" t="s">
        <v>1235</v>
      </c>
      <c r="H173" s="291"/>
      <c r="I173" s="291"/>
      <c r="J173" s="291"/>
      <c r="K173" s="291"/>
      <c r="L173" s="291"/>
      <c r="M173" s="291"/>
      <c r="N173" s="291"/>
      <c r="O173" s="291"/>
      <c r="P173" s="291"/>
      <c r="Q173" s="291"/>
      <c r="R173" s="291"/>
      <c r="S173" s="291"/>
      <c r="T173" s="291"/>
      <c r="U173" s="291"/>
      <c r="V173" s="291"/>
    </row>
    <row r="174" spans="1:22" ht="54.95" customHeight="1">
      <c r="A174" s="297">
        <v>50</v>
      </c>
      <c r="B174" s="297"/>
      <c r="C174" s="298">
        <v>43257</v>
      </c>
      <c r="D174" s="298"/>
      <c r="E174" s="298"/>
      <c r="F174" s="298"/>
      <c r="G174" s="291" t="s">
        <v>1243</v>
      </c>
      <c r="H174" s="291"/>
      <c r="I174" s="291"/>
      <c r="J174" s="291"/>
      <c r="K174" s="291"/>
      <c r="L174" s="291"/>
      <c r="M174" s="291"/>
      <c r="N174" s="291"/>
      <c r="O174" s="291"/>
      <c r="P174" s="291"/>
      <c r="Q174" s="291"/>
      <c r="R174" s="291"/>
      <c r="S174" s="291"/>
      <c r="T174" s="291"/>
      <c r="U174" s="291"/>
      <c r="V174" s="291"/>
    </row>
    <row r="175" spans="1:22" ht="54.95" customHeight="1">
      <c r="A175" s="297">
        <v>51</v>
      </c>
      <c r="B175" s="297"/>
      <c r="C175" s="298">
        <v>43269</v>
      </c>
      <c r="D175" s="298"/>
      <c r="E175" s="298"/>
      <c r="F175" s="298"/>
      <c r="G175" s="291" t="s">
        <v>1244</v>
      </c>
      <c r="H175" s="291"/>
      <c r="I175" s="291"/>
      <c r="J175" s="291"/>
      <c r="K175" s="291"/>
      <c r="L175" s="291"/>
      <c r="M175" s="291"/>
      <c r="N175" s="291"/>
      <c r="O175" s="291"/>
      <c r="P175" s="291"/>
      <c r="Q175" s="291"/>
      <c r="R175" s="291"/>
      <c r="S175" s="291"/>
      <c r="T175" s="291"/>
      <c r="U175" s="291"/>
      <c r="V175" s="291"/>
    </row>
    <row r="176" spans="1:22" ht="54.95" customHeight="1">
      <c r="A176" s="297">
        <v>52</v>
      </c>
      <c r="B176" s="297"/>
      <c r="C176" s="298">
        <v>43279</v>
      </c>
      <c r="D176" s="298"/>
      <c r="E176" s="298"/>
      <c r="F176" s="298"/>
      <c r="G176" s="291" t="s">
        <v>1245</v>
      </c>
      <c r="H176" s="291"/>
      <c r="I176" s="291"/>
      <c r="J176" s="291"/>
      <c r="K176" s="291"/>
      <c r="L176" s="291"/>
      <c r="M176" s="291"/>
      <c r="N176" s="291"/>
      <c r="O176" s="291"/>
      <c r="P176" s="291"/>
      <c r="Q176" s="291"/>
      <c r="R176" s="291"/>
      <c r="S176" s="291"/>
      <c r="T176" s="291"/>
      <c r="U176" s="291"/>
      <c r="V176" s="291"/>
    </row>
    <row r="177" spans="1:22" ht="54.95" customHeight="1">
      <c r="A177" s="297">
        <v>53</v>
      </c>
      <c r="B177" s="297"/>
      <c r="C177" s="298">
        <v>43285</v>
      </c>
      <c r="D177" s="298"/>
      <c r="E177" s="298"/>
      <c r="F177" s="298"/>
      <c r="G177" s="291" t="s">
        <v>1246</v>
      </c>
      <c r="H177" s="291"/>
      <c r="I177" s="291"/>
      <c r="J177" s="291"/>
      <c r="K177" s="291"/>
      <c r="L177" s="291"/>
      <c r="M177" s="291"/>
      <c r="N177" s="291"/>
      <c r="O177" s="291"/>
      <c r="P177" s="291"/>
      <c r="Q177" s="291"/>
      <c r="R177" s="291"/>
      <c r="S177" s="291"/>
      <c r="T177" s="291"/>
      <c r="U177" s="291"/>
      <c r="V177" s="291"/>
    </row>
    <row r="178" spans="1:22" ht="54.95" customHeight="1">
      <c r="A178" s="297">
        <v>54</v>
      </c>
      <c r="B178" s="297"/>
      <c r="C178" s="298">
        <v>43291</v>
      </c>
      <c r="D178" s="298"/>
      <c r="E178" s="298"/>
      <c r="F178" s="298"/>
      <c r="G178" s="291" t="s">
        <v>1247</v>
      </c>
      <c r="H178" s="291"/>
      <c r="I178" s="291"/>
      <c r="J178" s="291"/>
      <c r="K178" s="291"/>
      <c r="L178" s="291"/>
      <c r="M178" s="291"/>
      <c r="N178" s="291"/>
      <c r="O178" s="291"/>
      <c r="P178" s="291"/>
      <c r="Q178" s="291"/>
      <c r="R178" s="291"/>
      <c r="S178" s="291"/>
      <c r="T178" s="291"/>
      <c r="U178" s="291"/>
      <c r="V178" s="291"/>
    </row>
    <row r="179" spans="1:22" ht="54.95" customHeight="1">
      <c r="A179" s="297">
        <v>55</v>
      </c>
      <c r="B179" s="297"/>
      <c r="C179" s="298">
        <v>43292</v>
      </c>
      <c r="D179" s="298"/>
      <c r="E179" s="298"/>
      <c r="F179" s="298"/>
      <c r="G179" s="291" t="s">
        <v>1248</v>
      </c>
      <c r="H179" s="291"/>
      <c r="I179" s="291"/>
      <c r="J179" s="291"/>
      <c r="K179" s="291"/>
      <c r="L179" s="291"/>
      <c r="M179" s="291"/>
      <c r="N179" s="291"/>
      <c r="O179" s="291"/>
      <c r="P179" s="291"/>
      <c r="Q179" s="291"/>
      <c r="R179" s="291"/>
      <c r="S179" s="291"/>
      <c r="T179" s="291"/>
      <c r="U179" s="291"/>
      <c r="V179" s="291"/>
    </row>
    <row r="180" spans="1:22" ht="54.95" customHeight="1">
      <c r="A180" s="297">
        <v>56</v>
      </c>
      <c r="B180" s="297"/>
      <c r="C180" s="298">
        <v>43298</v>
      </c>
      <c r="D180" s="298"/>
      <c r="E180" s="298"/>
      <c r="F180" s="298"/>
      <c r="G180" s="291" t="s">
        <v>1250</v>
      </c>
      <c r="H180" s="291"/>
      <c r="I180" s="291"/>
      <c r="J180" s="291"/>
      <c r="K180" s="291"/>
      <c r="L180" s="291"/>
      <c r="M180" s="291"/>
      <c r="N180" s="291"/>
      <c r="O180" s="291"/>
      <c r="P180" s="291"/>
      <c r="Q180" s="291"/>
      <c r="R180" s="291"/>
      <c r="S180" s="291"/>
      <c r="T180" s="291"/>
      <c r="U180" s="291"/>
      <c r="V180" s="291"/>
    </row>
    <row r="181" spans="1:22" ht="54.95" customHeight="1">
      <c r="A181" s="292">
        <v>57</v>
      </c>
      <c r="B181" s="292"/>
      <c r="C181" s="293">
        <v>43300</v>
      </c>
      <c r="D181" s="293"/>
      <c r="E181" s="293"/>
      <c r="F181" s="293"/>
      <c r="G181" s="291" t="s">
        <v>1251</v>
      </c>
      <c r="H181" s="291"/>
      <c r="I181" s="291"/>
      <c r="J181" s="291"/>
      <c r="K181" s="291"/>
      <c r="L181" s="291"/>
      <c r="M181" s="291"/>
      <c r="N181" s="291"/>
      <c r="O181" s="291"/>
      <c r="P181" s="291"/>
      <c r="Q181" s="291"/>
      <c r="R181" s="291"/>
      <c r="S181" s="291"/>
      <c r="T181" s="291"/>
      <c r="U181" s="291"/>
      <c r="V181" s="291"/>
    </row>
    <row r="182" spans="1:22" ht="54.95" customHeight="1">
      <c r="A182" s="292">
        <v>58</v>
      </c>
      <c r="B182" s="292"/>
      <c r="C182" s="293">
        <v>43300</v>
      </c>
      <c r="D182" s="293"/>
      <c r="E182" s="293"/>
      <c r="F182" s="293"/>
      <c r="G182" s="290" t="s">
        <v>1252</v>
      </c>
      <c r="H182" s="290"/>
      <c r="I182" s="290"/>
      <c r="J182" s="290"/>
      <c r="K182" s="290"/>
      <c r="L182" s="290"/>
      <c r="M182" s="290"/>
      <c r="N182" s="290"/>
      <c r="O182" s="290"/>
      <c r="P182" s="290"/>
      <c r="Q182" s="290"/>
      <c r="R182" s="290"/>
      <c r="S182" s="290"/>
      <c r="T182" s="290"/>
      <c r="U182" s="290"/>
      <c r="V182" s="290"/>
    </row>
    <row r="183" spans="1:22" ht="54.95" customHeight="1">
      <c r="A183" s="292">
        <v>59</v>
      </c>
      <c r="B183" s="292"/>
      <c r="C183" s="293">
        <v>43304</v>
      </c>
      <c r="D183" s="293"/>
      <c r="E183" s="293"/>
      <c r="F183" s="293"/>
      <c r="G183" s="291" t="s">
        <v>1253</v>
      </c>
      <c r="H183" s="291"/>
      <c r="I183" s="291"/>
      <c r="J183" s="291"/>
      <c r="K183" s="291"/>
      <c r="L183" s="291"/>
      <c r="M183" s="291"/>
      <c r="N183" s="291"/>
      <c r="O183" s="291"/>
      <c r="P183" s="291"/>
      <c r="Q183" s="291"/>
      <c r="R183" s="291"/>
      <c r="S183" s="291"/>
      <c r="T183" s="291"/>
      <c r="U183" s="291"/>
      <c r="V183" s="291"/>
    </row>
    <row r="184" spans="1:22" ht="54.95" customHeight="1">
      <c r="A184" s="297">
        <v>60</v>
      </c>
      <c r="B184" s="297"/>
      <c r="C184" s="293">
        <v>43314</v>
      </c>
      <c r="D184" s="293"/>
      <c r="E184" s="293"/>
      <c r="F184" s="293"/>
      <c r="G184" s="291" t="s">
        <v>1254</v>
      </c>
      <c r="H184" s="291"/>
      <c r="I184" s="291"/>
      <c r="J184" s="291"/>
      <c r="K184" s="291"/>
      <c r="L184" s="291"/>
      <c r="M184" s="291"/>
      <c r="N184" s="291"/>
      <c r="O184" s="291"/>
      <c r="P184" s="291"/>
      <c r="Q184" s="291"/>
      <c r="R184" s="291"/>
      <c r="S184" s="291"/>
      <c r="T184" s="291"/>
      <c r="U184" s="291"/>
      <c r="V184" s="291"/>
    </row>
    <row r="185" spans="1:22" ht="54.95" customHeight="1">
      <c r="A185" s="292">
        <v>61</v>
      </c>
      <c r="B185" s="292"/>
      <c r="C185" s="293">
        <v>43336</v>
      </c>
      <c r="D185" s="293"/>
      <c r="E185" s="293"/>
      <c r="F185" s="293"/>
      <c r="G185" s="291" t="s">
        <v>1255</v>
      </c>
      <c r="H185" s="291"/>
      <c r="I185" s="291"/>
      <c r="J185" s="291"/>
      <c r="K185" s="291"/>
      <c r="L185" s="291"/>
      <c r="M185" s="291"/>
      <c r="N185" s="291"/>
      <c r="O185" s="291"/>
      <c r="P185" s="291"/>
      <c r="Q185" s="291"/>
      <c r="R185" s="291"/>
      <c r="S185" s="291"/>
      <c r="T185" s="291"/>
      <c r="U185" s="291"/>
      <c r="V185" s="291"/>
    </row>
    <row r="186" spans="1:22" ht="54.95" customHeight="1">
      <c r="A186" s="297">
        <v>62</v>
      </c>
      <c r="B186" s="297"/>
      <c r="C186" s="293">
        <v>43354</v>
      </c>
      <c r="D186" s="293"/>
      <c r="E186" s="293"/>
      <c r="F186" s="293"/>
      <c r="G186" s="291" t="s">
        <v>1274</v>
      </c>
      <c r="H186" s="291"/>
      <c r="I186" s="291"/>
      <c r="J186" s="291"/>
      <c r="K186" s="291"/>
      <c r="L186" s="291"/>
      <c r="M186" s="291"/>
      <c r="N186" s="291"/>
      <c r="O186" s="291"/>
      <c r="P186" s="291"/>
      <c r="Q186" s="291"/>
      <c r="R186" s="291"/>
      <c r="S186" s="291"/>
      <c r="T186" s="291"/>
      <c r="U186" s="291"/>
      <c r="V186" s="291"/>
    </row>
    <row r="187" spans="1:22" ht="54.95" customHeight="1">
      <c r="A187" s="292">
        <v>63</v>
      </c>
      <c r="B187" s="292"/>
      <c r="C187" s="293">
        <v>43363</v>
      </c>
      <c r="D187" s="293"/>
      <c r="E187" s="293"/>
      <c r="F187" s="293"/>
      <c r="G187" s="291" t="s">
        <v>1275</v>
      </c>
      <c r="H187" s="291"/>
      <c r="I187" s="291"/>
      <c r="J187" s="291"/>
      <c r="K187" s="291"/>
      <c r="L187" s="291"/>
      <c r="M187" s="291"/>
      <c r="N187" s="291"/>
      <c r="O187" s="291"/>
      <c r="P187" s="291"/>
      <c r="Q187" s="291"/>
      <c r="R187" s="291"/>
      <c r="S187" s="291"/>
      <c r="T187" s="291"/>
      <c r="U187" s="291"/>
      <c r="V187" s="291"/>
    </row>
    <row r="188" spans="1:22" ht="54.95" customHeight="1">
      <c r="A188" s="292">
        <v>64</v>
      </c>
      <c r="B188" s="292"/>
      <c r="C188" s="293">
        <v>43371</v>
      </c>
      <c r="D188" s="293"/>
      <c r="E188" s="293"/>
      <c r="F188" s="293"/>
      <c r="G188" s="291" t="s">
        <v>1276</v>
      </c>
      <c r="H188" s="291"/>
      <c r="I188" s="291"/>
      <c r="J188" s="291"/>
      <c r="K188" s="291"/>
      <c r="L188" s="291"/>
      <c r="M188" s="291"/>
      <c r="N188" s="291"/>
      <c r="O188" s="291"/>
      <c r="P188" s="291"/>
      <c r="Q188" s="291"/>
      <c r="R188" s="291"/>
      <c r="S188" s="291"/>
      <c r="T188" s="291"/>
      <c r="U188" s="291"/>
      <c r="V188" s="291"/>
    </row>
    <row r="189" spans="1:22" ht="54.95" customHeight="1">
      <c r="A189" s="292">
        <v>65</v>
      </c>
      <c r="B189" s="292"/>
      <c r="C189" s="293">
        <v>43392</v>
      </c>
      <c r="D189" s="293"/>
      <c r="E189" s="293"/>
      <c r="F189" s="293"/>
      <c r="G189" s="291" t="s">
        <v>1277</v>
      </c>
      <c r="H189" s="291"/>
      <c r="I189" s="291"/>
      <c r="J189" s="291"/>
      <c r="K189" s="291"/>
      <c r="L189" s="291"/>
      <c r="M189" s="291"/>
      <c r="N189" s="291"/>
      <c r="O189" s="291"/>
      <c r="P189" s="291"/>
      <c r="Q189" s="291"/>
      <c r="R189" s="291"/>
      <c r="S189" s="291"/>
      <c r="T189" s="291"/>
      <c r="U189" s="291"/>
      <c r="V189" s="291"/>
    </row>
    <row r="190" spans="1:22" ht="54.95" customHeight="1">
      <c r="A190" s="292">
        <v>66</v>
      </c>
      <c r="B190" s="292"/>
      <c r="C190" s="293">
        <v>43398</v>
      </c>
      <c r="D190" s="293"/>
      <c r="E190" s="293"/>
      <c r="F190" s="293"/>
      <c r="G190" s="291" t="s">
        <v>1278</v>
      </c>
      <c r="H190" s="291"/>
      <c r="I190" s="291"/>
      <c r="J190" s="291"/>
      <c r="K190" s="291"/>
      <c r="L190" s="291"/>
      <c r="M190" s="291"/>
      <c r="N190" s="291"/>
      <c r="O190" s="291"/>
      <c r="P190" s="291"/>
      <c r="Q190" s="291"/>
      <c r="R190" s="291"/>
      <c r="S190" s="291"/>
      <c r="T190" s="291"/>
      <c r="U190" s="291"/>
      <c r="V190" s="291"/>
    </row>
    <row r="191" spans="1:22" ht="54.95" customHeight="1">
      <c r="A191" s="292">
        <v>67</v>
      </c>
      <c r="B191" s="292"/>
      <c r="C191" s="293">
        <v>43399</v>
      </c>
      <c r="D191" s="293"/>
      <c r="E191" s="293"/>
      <c r="F191" s="293"/>
      <c r="G191" s="291" t="s">
        <v>1279</v>
      </c>
      <c r="H191" s="291"/>
      <c r="I191" s="291"/>
      <c r="J191" s="291"/>
      <c r="K191" s="291"/>
      <c r="L191" s="291"/>
      <c r="M191" s="291"/>
      <c r="N191" s="291"/>
      <c r="O191" s="291"/>
      <c r="P191" s="291"/>
      <c r="Q191" s="291"/>
      <c r="R191" s="291"/>
      <c r="S191" s="291"/>
      <c r="T191" s="291"/>
      <c r="U191" s="291"/>
      <c r="V191" s="291"/>
    </row>
    <row r="192" spans="1:22" ht="54.95" customHeight="1">
      <c r="A192" s="292">
        <v>68</v>
      </c>
      <c r="B192" s="292"/>
      <c r="C192" s="293">
        <v>43399</v>
      </c>
      <c r="D192" s="293"/>
      <c r="E192" s="293"/>
      <c r="F192" s="293"/>
      <c r="G192" s="291" t="s">
        <v>1280</v>
      </c>
      <c r="H192" s="291"/>
      <c r="I192" s="291"/>
      <c r="J192" s="291"/>
      <c r="K192" s="291"/>
      <c r="L192" s="291"/>
      <c r="M192" s="291"/>
      <c r="N192" s="291"/>
      <c r="O192" s="291"/>
      <c r="P192" s="291"/>
      <c r="Q192" s="291"/>
      <c r="R192" s="291"/>
      <c r="S192" s="291"/>
      <c r="T192" s="291"/>
      <c r="U192" s="291"/>
      <c r="V192" s="291"/>
    </row>
    <row r="193" spans="1:22" ht="54.95" customHeight="1">
      <c r="A193" s="292">
        <v>69</v>
      </c>
      <c r="B193" s="292"/>
      <c r="C193" s="293">
        <v>43420</v>
      </c>
      <c r="D193" s="293"/>
      <c r="E193" s="293"/>
      <c r="F193" s="293"/>
      <c r="G193" s="291" t="s">
        <v>1404</v>
      </c>
      <c r="H193" s="291"/>
      <c r="I193" s="291"/>
      <c r="J193" s="291"/>
      <c r="K193" s="291"/>
      <c r="L193" s="291"/>
      <c r="M193" s="291"/>
      <c r="N193" s="291"/>
      <c r="O193" s="291"/>
      <c r="P193" s="291"/>
      <c r="Q193" s="291"/>
      <c r="R193" s="291"/>
      <c r="S193" s="291"/>
      <c r="T193" s="291"/>
      <c r="U193" s="291"/>
      <c r="V193" s="291"/>
    </row>
    <row r="194" spans="1:22" ht="54.95" customHeight="1">
      <c r="A194" s="292">
        <v>70</v>
      </c>
      <c r="B194" s="292"/>
      <c r="C194" s="293">
        <v>43425</v>
      </c>
      <c r="D194" s="293"/>
      <c r="E194" s="293"/>
      <c r="F194" s="293"/>
      <c r="G194" s="291" t="s">
        <v>1281</v>
      </c>
      <c r="H194" s="291"/>
      <c r="I194" s="291"/>
      <c r="J194" s="291"/>
      <c r="K194" s="291"/>
      <c r="L194" s="291"/>
      <c r="M194" s="291"/>
      <c r="N194" s="291"/>
      <c r="O194" s="291"/>
      <c r="P194" s="291"/>
      <c r="Q194" s="291"/>
      <c r="R194" s="291"/>
      <c r="S194" s="291"/>
      <c r="T194" s="291"/>
      <c r="U194" s="291"/>
      <c r="V194" s="291"/>
    </row>
    <row r="195" spans="1:22" ht="54.95" customHeight="1">
      <c r="A195" s="292">
        <v>71</v>
      </c>
      <c r="B195" s="292"/>
      <c r="C195" s="293">
        <v>43444</v>
      </c>
      <c r="D195" s="293"/>
      <c r="E195" s="293"/>
      <c r="F195" s="293"/>
      <c r="G195" s="291" t="s">
        <v>1282</v>
      </c>
      <c r="H195" s="291"/>
      <c r="I195" s="291"/>
      <c r="J195" s="291"/>
      <c r="K195" s="291"/>
      <c r="L195" s="291"/>
      <c r="M195" s="291"/>
      <c r="N195" s="291"/>
      <c r="O195" s="291"/>
      <c r="P195" s="291"/>
      <c r="Q195" s="291"/>
      <c r="R195" s="291"/>
      <c r="S195" s="291"/>
      <c r="T195" s="291"/>
      <c r="U195" s="291"/>
      <c r="V195" s="291"/>
    </row>
    <row r="196" spans="1:22" ht="54.95" customHeight="1">
      <c r="A196" s="292">
        <v>72</v>
      </c>
      <c r="B196" s="292"/>
      <c r="C196" s="293">
        <v>43451</v>
      </c>
      <c r="D196" s="293"/>
      <c r="E196" s="293"/>
      <c r="F196" s="293"/>
      <c r="G196" s="291" t="s">
        <v>1283</v>
      </c>
      <c r="H196" s="291"/>
      <c r="I196" s="291"/>
      <c r="J196" s="291"/>
      <c r="K196" s="291"/>
      <c r="L196" s="291"/>
      <c r="M196" s="291"/>
      <c r="N196" s="291"/>
      <c r="O196" s="291"/>
      <c r="P196" s="291"/>
      <c r="Q196" s="291"/>
      <c r="R196" s="291"/>
      <c r="S196" s="291"/>
      <c r="T196" s="291"/>
      <c r="U196" s="291"/>
      <c r="V196" s="291"/>
    </row>
    <row r="197" spans="1:22" ht="54.95" customHeight="1">
      <c r="A197" s="292">
        <v>73</v>
      </c>
      <c r="B197" s="292"/>
      <c r="C197" s="293">
        <v>43460</v>
      </c>
      <c r="D197" s="293"/>
      <c r="E197" s="293"/>
      <c r="F197" s="293"/>
      <c r="G197" s="291" t="s">
        <v>1284</v>
      </c>
      <c r="H197" s="291"/>
      <c r="I197" s="291"/>
      <c r="J197" s="291"/>
      <c r="K197" s="291"/>
      <c r="L197" s="291"/>
      <c r="M197" s="291"/>
      <c r="N197" s="291"/>
      <c r="O197" s="291"/>
      <c r="P197" s="291"/>
      <c r="Q197" s="291"/>
      <c r="R197" s="291"/>
      <c r="S197" s="291"/>
      <c r="T197" s="291"/>
      <c r="U197" s="291"/>
      <c r="V197" s="291"/>
    </row>
    <row r="198" spans="1:22" ht="54.95" customHeight="1">
      <c r="A198" s="292">
        <v>74</v>
      </c>
      <c r="B198" s="292"/>
      <c r="C198" s="293">
        <v>43473</v>
      </c>
      <c r="D198" s="293"/>
      <c r="E198" s="293"/>
      <c r="F198" s="293"/>
      <c r="G198" s="291" t="s">
        <v>1286</v>
      </c>
      <c r="H198" s="291"/>
      <c r="I198" s="291"/>
      <c r="J198" s="291"/>
      <c r="K198" s="291"/>
      <c r="L198" s="291"/>
      <c r="M198" s="291"/>
      <c r="N198" s="291"/>
      <c r="O198" s="291"/>
      <c r="P198" s="291"/>
      <c r="Q198" s="291"/>
      <c r="R198" s="291"/>
      <c r="S198" s="291"/>
      <c r="T198" s="291"/>
      <c r="U198" s="291"/>
      <c r="V198" s="291"/>
    </row>
    <row r="199" spans="1:22" ht="54.95" customHeight="1">
      <c r="A199" s="292">
        <v>75</v>
      </c>
      <c r="B199" s="292"/>
      <c r="C199" s="293">
        <v>43474</v>
      </c>
      <c r="D199" s="293"/>
      <c r="E199" s="293"/>
      <c r="F199" s="293"/>
      <c r="G199" s="291" t="s">
        <v>1287</v>
      </c>
      <c r="H199" s="291"/>
      <c r="I199" s="291"/>
      <c r="J199" s="291"/>
      <c r="K199" s="291"/>
      <c r="L199" s="291"/>
      <c r="M199" s="291"/>
      <c r="N199" s="291"/>
      <c r="O199" s="291"/>
      <c r="P199" s="291"/>
      <c r="Q199" s="291"/>
      <c r="R199" s="291"/>
      <c r="S199" s="291"/>
      <c r="T199" s="291"/>
      <c r="U199" s="291"/>
      <c r="V199" s="291"/>
    </row>
    <row r="200" spans="1:22" ht="54.95" customHeight="1">
      <c r="A200" s="292">
        <v>76</v>
      </c>
      <c r="B200" s="292"/>
      <c r="C200" s="293">
        <v>43500</v>
      </c>
      <c r="D200" s="293"/>
      <c r="E200" s="293"/>
      <c r="F200" s="293"/>
      <c r="G200" s="291" t="s">
        <v>1288</v>
      </c>
      <c r="H200" s="291"/>
      <c r="I200" s="291"/>
      <c r="J200" s="291"/>
      <c r="K200" s="291"/>
      <c r="L200" s="291"/>
      <c r="M200" s="291"/>
      <c r="N200" s="291"/>
      <c r="O200" s="291"/>
      <c r="P200" s="291"/>
      <c r="Q200" s="291"/>
      <c r="R200" s="291"/>
      <c r="S200" s="291"/>
      <c r="T200" s="291"/>
      <c r="U200" s="291"/>
      <c r="V200" s="291"/>
    </row>
    <row r="201" spans="1:22" ht="54.95" customHeight="1">
      <c r="A201" s="292">
        <v>77</v>
      </c>
      <c r="B201" s="292"/>
      <c r="C201" s="293">
        <v>43511</v>
      </c>
      <c r="D201" s="293"/>
      <c r="E201" s="293"/>
      <c r="F201" s="293"/>
      <c r="G201" s="288" t="s">
        <v>1289</v>
      </c>
      <c r="H201" s="288"/>
      <c r="I201" s="288"/>
      <c r="J201" s="288"/>
      <c r="K201" s="288"/>
      <c r="L201" s="288"/>
      <c r="M201" s="288"/>
      <c r="N201" s="288"/>
      <c r="O201" s="288"/>
      <c r="P201" s="288"/>
      <c r="Q201" s="288"/>
      <c r="R201" s="288"/>
      <c r="S201" s="288"/>
      <c r="T201" s="288"/>
      <c r="U201" s="288"/>
      <c r="V201" s="288"/>
    </row>
    <row r="202" spans="1:22" ht="54.95" customHeight="1">
      <c r="A202" s="292">
        <v>78</v>
      </c>
      <c r="B202" s="292"/>
      <c r="C202" s="293">
        <v>43517</v>
      </c>
      <c r="D202" s="293"/>
      <c r="E202" s="293"/>
      <c r="F202" s="293"/>
      <c r="G202" s="296" t="s">
        <v>1315</v>
      </c>
      <c r="H202" s="296"/>
      <c r="I202" s="296"/>
      <c r="J202" s="296"/>
      <c r="K202" s="296"/>
      <c r="L202" s="296"/>
      <c r="M202" s="296"/>
      <c r="N202" s="296"/>
      <c r="O202" s="296"/>
      <c r="P202" s="296"/>
      <c r="Q202" s="296"/>
      <c r="R202" s="296"/>
      <c r="S202" s="296"/>
      <c r="T202" s="296"/>
      <c r="U202" s="296"/>
      <c r="V202" s="296"/>
    </row>
    <row r="203" spans="1:22" ht="54.95" customHeight="1">
      <c r="A203" s="292">
        <v>79</v>
      </c>
      <c r="B203" s="292"/>
      <c r="C203" s="293">
        <v>43528</v>
      </c>
      <c r="D203" s="293"/>
      <c r="E203" s="293"/>
      <c r="F203" s="293"/>
      <c r="G203" s="290" t="s">
        <v>1316</v>
      </c>
      <c r="H203" s="290"/>
      <c r="I203" s="290"/>
      <c r="J203" s="290"/>
      <c r="K203" s="290"/>
      <c r="L203" s="290"/>
      <c r="M203" s="290"/>
      <c r="N203" s="290"/>
      <c r="O203" s="290"/>
      <c r="P203" s="290"/>
      <c r="Q203" s="290"/>
      <c r="R203" s="290"/>
      <c r="S203" s="290"/>
      <c r="T203" s="290"/>
      <c r="U203" s="290"/>
      <c r="V203" s="290"/>
    </row>
    <row r="204" spans="1:22" ht="54.95" customHeight="1">
      <c r="A204" s="292">
        <v>80</v>
      </c>
      <c r="B204" s="292"/>
      <c r="C204" s="293">
        <v>43557</v>
      </c>
      <c r="D204" s="293"/>
      <c r="E204" s="293"/>
      <c r="F204" s="293"/>
      <c r="G204" s="290" t="s">
        <v>1317</v>
      </c>
      <c r="H204" s="290"/>
      <c r="I204" s="290"/>
      <c r="J204" s="290"/>
      <c r="K204" s="290"/>
      <c r="L204" s="290"/>
      <c r="M204" s="290"/>
      <c r="N204" s="290"/>
      <c r="O204" s="290"/>
      <c r="P204" s="290"/>
      <c r="Q204" s="290"/>
      <c r="R204" s="290"/>
      <c r="S204" s="290"/>
      <c r="T204" s="290"/>
      <c r="U204" s="290"/>
      <c r="V204" s="290"/>
    </row>
    <row r="205" spans="1:22" ht="54.95" customHeight="1">
      <c r="A205" s="292">
        <v>81</v>
      </c>
      <c r="B205" s="292"/>
      <c r="C205" s="293">
        <v>43560</v>
      </c>
      <c r="D205" s="293"/>
      <c r="E205" s="293"/>
      <c r="F205" s="293"/>
      <c r="G205" s="290" t="s">
        <v>1318</v>
      </c>
      <c r="H205" s="290"/>
      <c r="I205" s="290"/>
      <c r="J205" s="290"/>
      <c r="K205" s="290"/>
      <c r="L205" s="290"/>
      <c r="M205" s="290"/>
      <c r="N205" s="290"/>
      <c r="O205" s="290"/>
      <c r="P205" s="290"/>
      <c r="Q205" s="290"/>
      <c r="R205" s="290"/>
      <c r="S205" s="290"/>
      <c r="T205" s="290"/>
      <c r="U205" s="290"/>
      <c r="V205" s="290"/>
    </row>
    <row r="206" spans="1:22" ht="54.95" customHeight="1">
      <c r="A206" s="292">
        <v>82</v>
      </c>
      <c r="B206" s="292"/>
      <c r="C206" s="293">
        <v>43572</v>
      </c>
      <c r="D206" s="293"/>
      <c r="E206" s="293"/>
      <c r="F206" s="293"/>
      <c r="G206" s="290" t="s">
        <v>1319</v>
      </c>
      <c r="H206" s="290"/>
      <c r="I206" s="290"/>
      <c r="J206" s="290"/>
      <c r="K206" s="290"/>
      <c r="L206" s="290"/>
      <c r="M206" s="290"/>
      <c r="N206" s="290"/>
      <c r="O206" s="290"/>
      <c r="P206" s="290"/>
      <c r="Q206" s="290"/>
      <c r="R206" s="290"/>
      <c r="S206" s="290"/>
      <c r="T206" s="290"/>
      <c r="U206" s="290"/>
      <c r="V206" s="290"/>
    </row>
    <row r="207" spans="1:22" ht="54.95" customHeight="1">
      <c r="A207" s="292">
        <v>83</v>
      </c>
      <c r="B207" s="292"/>
      <c r="C207" s="293">
        <v>43578</v>
      </c>
      <c r="D207" s="293"/>
      <c r="E207" s="293"/>
      <c r="F207" s="293"/>
      <c r="G207" s="290" t="s">
        <v>1320</v>
      </c>
      <c r="H207" s="290"/>
      <c r="I207" s="290"/>
      <c r="J207" s="290"/>
      <c r="K207" s="290"/>
      <c r="L207" s="290"/>
      <c r="M207" s="290"/>
      <c r="N207" s="290"/>
      <c r="O207" s="290"/>
      <c r="P207" s="290"/>
      <c r="Q207" s="290"/>
      <c r="R207" s="290"/>
      <c r="S207" s="290"/>
      <c r="T207" s="290"/>
      <c r="U207" s="290"/>
      <c r="V207" s="290"/>
    </row>
    <row r="208" spans="1:22" ht="54.95" customHeight="1">
      <c r="A208" s="292">
        <v>84</v>
      </c>
      <c r="B208" s="292"/>
      <c r="C208" s="293">
        <v>43592</v>
      </c>
      <c r="D208" s="293"/>
      <c r="E208" s="293"/>
      <c r="F208" s="293"/>
      <c r="G208" s="290" t="s">
        <v>1321</v>
      </c>
      <c r="H208" s="290"/>
      <c r="I208" s="290"/>
      <c r="J208" s="290"/>
      <c r="K208" s="290"/>
      <c r="L208" s="290"/>
      <c r="M208" s="290"/>
      <c r="N208" s="290"/>
      <c r="O208" s="290"/>
      <c r="P208" s="290"/>
      <c r="Q208" s="290"/>
      <c r="R208" s="290"/>
      <c r="S208" s="290"/>
      <c r="T208" s="290"/>
      <c r="U208" s="290"/>
      <c r="V208" s="290"/>
    </row>
    <row r="209" spans="1:22" ht="54.95" customHeight="1">
      <c r="A209" s="292">
        <v>85</v>
      </c>
      <c r="B209" s="292"/>
      <c r="C209" s="293">
        <v>43595</v>
      </c>
      <c r="D209" s="293"/>
      <c r="E209" s="293"/>
      <c r="F209" s="293"/>
      <c r="G209" s="290" t="s">
        <v>1323</v>
      </c>
      <c r="H209" s="290"/>
      <c r="I209" s="290"/>
      <c r="J209" s="290"/>
      <c r="K209" s="290"/>
      <c r="L209" s="290"/>
      <c r="M209" s="290"/>
      <c r="N209" s="290"/>
      <c r="O209" s="290"/>
      <c r="P209" s="290"/>
      <c r="Q209" s="290"/>
      <c r="R209" s="290"/>
      <c r="S209" s="290"/>
      <c r="T209" s="290"/>
      <c r="U209" s="290"/>
      <c r="V209" s="290"/>
    </row>
    <row r="210" spans="1:22" ht="54.95" customHeight="1">
      <c r="A210" s="292">
        <v>86</v>
      </c>
      <c r="B210" s="292"/>
      <c r="C210" s="293">
        <v>43598</v>
      </c>
      <c r="D210" s="293"/>
      <c r="E210" s="293"/>
      <c r="F210" s="293"/>
      <c r="G210" s="290" t="s">
        <v>1324</v>
      </c>
      <c r="H210" s="290"/>
      <c r="I210" s="290"/>
      <c r="J210" s="290"/>
      <c r="K210" s="290"/>
      <c r="L210" s="290"/>
      <c r="M210" s="290"/>
      <c r="N210" s="290"/>
      <c r="O210" s="290"/>
      <c r="P210" s="290"/>
      <c r="Q210" s="290"/>
      <c r="R210" s="290"/>
      <c r="S210" s="290"/>
      <c r="T210" s="290"/>
      <c r="U210" s="290"/>
      <c r="V210" s="290"/>
    </row>
    <row r="211" spans="1:22" ht="54.95" customHeight="1">
      <c r="A211" s="292">
        <v>87</v>
      </c>
      <c r="B211" s="292"/>
      <c r="C211" s="293">
        <v>43605</v>
      </c>
      <c r="D211" s="293"/>
      <c r="E211" s="293"/>
      <c r="F211" s="293"/>
      <c r="G211" s="290" t="s">
        <v>1328</v>
      </c>
      <c r="H211" s="290"/>
      <c r="I211" s="290"/>
      <c r="J211" s="290"/>
      <c r="K211" s="290"/>
      <c r="L211" s="290"/>
      <c r="M211" s="290"/>
      <c r="N211" s="290"/>
      <c r="O211" s="290"/>
      <c r="P211" s="290"/>
      <c r="Q211" s="290"/>
      <c r="R211" s="290"/>
      <c r="S211" s="290"/>
      <c r="T211" s="290"/>
      <c r="U211" s="290"/>
      <c r="V211" s="290"/>
    </row>
    <row r="212" spans="1:22" ht="54.95" customHeight="1">
      <c r="A212" s="292">
        <v>88</v>
      </c>
      <c r="B212" s="292"/>
      <c r="C212" s="293">
        <v>43609</v>
      </c>
      <c r="D212" s="293"/>
      <c r="E212" s="293"/>
      <c r="F212" s="293"/>
      <c r="G212" s="290" t="s">
        <v>1326</v>
      </c>
      <c r="H212" s="290"/>
      <c r="I212" s="290"/>
      <c r="J212" s="290"/>
      <c r="K212" s="290"/>
      <c r="L212" s="290"/>
      <c r="M212" s="290"/>
      <c r="N212" s="290"/>
      <c r="O212" s="290"/>
      <c r="P212" s="290"/>
      <c r="Q212" s="290"/>
      <c r="R212" s="290"/>
      <c r="S212" s="290"/>
      <c r="T212" s="290"/>
      <c r="U212" s="290"/>
      <c r="V212" s="290"/>
    </row>
    <row r="213" spans="1:22" ht="54.95" customHeight="1">
      <c r="A213" s="292">
        <v>89</v>
      </c>
      <c r="B213" s="292"/>
      <c r="C213" s="293">
        <v>43615</v>
      </c>
      <c r="D213" s="293"/>
      <c r="E213" s="293"/>
      <c r="F213" s="293"/>
      <c r="G213" s="290" t="s">
        <v>1327</v>
      </c>
      <c r="H213" s="290"/>
      <c r="I213" s="290"/>
      <c r="J213" s="290"/>
      <c r="K213" s="290"/>
      <c r="L213" s="290"/>
      <c r="M213" s="290"/>
      <c r="N213" s="290"/>
      <c r="O213" s="290"/>
      <c r="P213" s="290"/>
      <c r="Q213" s="290"/>
      <c r="R213" s="290"/>
      <c r="S213" s="290"/>
      <c r="T213" s="290"/>
      <c r="U213" s="290"/>
      <c r="V213" s="290"/>
    </row>
    <row r="214" spans="1:22" ht="54.95" customHeight="1">
      <c r="A214" s="292">
        <v>90</v>
      </c>
      <c r="B214" s="292"/>
      <c r="C214" s="293">
        <v>43630</v>
      </c>
      <c r="D214" s="293"/>
      <c r="E214" s="293"/>
      <c r="F214" s="293"/>
      <c r="G214" s="290" t="s">
        <v>1329</v>
      </c>
      <c r="H214" s="290"/>
      <c r="I214" s="290"/>
      <c r="J214" s="290"/>
      <c r="K214" s="290"/>
      <c r="L214" s="290"/>
      <c r="M214" s="290"/>
      <c r="N214" s="290"/>
      <c r="O214" s="290"/>
      <c r="P214" s="290"/>
      <c r="Q214" s="290"/>
      <c r="R214" s="290"/>
      <c r="S214" s="290"/>
      <c r="T214" s="290"/>
      <c r="U214" s="290"/>
      <c r="V214" s="290"/>
    </row>
    <row r="215" spans="1:22" ht="54.95" customHeight="1">
      <c r="A215" s="292">
        <v>91</v>
      </c>
      <c r="B215" s="292"/>
      <c r="C215" s="293">
        <v>43642</v>
      </c>
      <c r="D215" s="293"/>
      <c r="E215" s="293"/>
      <c r="F215" s="293"/>
      <c r="G215" s="290" t="s">
        <v>1330</v>
      </c>
      <c r="H215" s="290"/>
      <c r="I215" s="290"/>
      <c r="J215" s="290"/>
      <c r="K215" s="290"/>
      <c r="L215" s="290"/>
      <c r="M215" s="290"/>
      <c r="N215" s="290"/>
      <c r="O215" s="290"/>
      <c r="P215" s="290"/>
      <c r="Q215" s="290"/>
      <c r="R215" s="290"/>
      <c r="S215" s="290"/>
      <c r="T215" s="290"/>
      <c r="U215" s="290"/>
      <c r="V215" s="290"/>
    </row>
    <row r="216" spans="1:22" ht="54.95" customHeight="1">
      <c r="A216" s="292">
        <v>92</v>
      </c>
      <c r="B216" s="292"/>
      <c r="C216" s="293">
        <v>43649</v>
      </c>
      <c r="D216" s="293"/>
      <c r="E216" s="293"/>
      <c r="F216" s="293"/>
      <c r="G216" s="290" t="s">
        <v>1405</v>
      </c>
      <c r="H216" s="290"/>
      <c r="I216" s="290"/>
      <c r="J216" s="290"/>
      <c r="K216" s="290"/>
      <c r="L216" s="290"/>
      <c r="M216" s="290"/>
      <c r="N216" s="290"/>
      <c r="O216" s="290"/>
      <c r="P216" s="290"/>
      <c r="Q216" s="290"/>
      <c r="R216" s="290"/>
      <c r="S216" s="290"/>
      <c r="T216" s="290"/>
      <c r="U216" s="290"/>
      <c r="V216" s="290"/>
    </row>
    <row r="217" spans="1:22" ht="54.95" customHeight="1">
      <c r="A217" s="292">
        <v>93</v>
      </c>
      <c r="B217" s="292"/>
      <c r="C217" s="293">
        <v>43671</v>
      </c>
      <c r="D217" s="293"/>
      <c r="E217" s="293"/>
      <c r="F217" s="293"/>
      <c r="G217" s="290" t="s">
        <v>1408</v>
      </c>
      <c r="H217" s="290"/>
      <c r="I217" s="290"/>
      <c r="J217" s="290"/>
      <c r="K217" s="290"/>
      <c r="L217" s="290"/>
      <c r="M217" s="290"/>
      <c r="N217" s="290"/>
      <c r="O217" s="290"/>
      <c r="P217" s="290"/>
      <c r="Q217" s="290"/>
      <c r="R217" s="290"/>
      <c r="S217" s="290"/>
      <c r="T217" s="290"/>
      <c r="U217" s="290"/>
      <c r="V217" s="290"/>
    </row>
    <row r="218" spans="1:22" ht="54.95" customHeight="1">
      <c r="A218" s="292">
        <v>94</v>
      </c>
      <c r="B218" s="292"/>
      <c r="C218" s="293">
        <v>43678</v>
      </c>
      <c r="D218" s="293"/>
      <c r="E218" s="293"/>
      <c r="F218" s="293"/>
      <c r="G218" s="290" t="s">
        <v>1427</v>
      </c>
      <c r="H218" s="290"/>
      <c r="I218" s="290"/>
      <c r="J218" s="290"/>
      <c r="K218" s="290"/>
      <c r="L218" s="290"/>
      <c r="M218" s="290"/>
      <c r="N218" s="290"/>
      <c r="O218" s="290"/>
      <c r="P218" s="290"/>
      <c r="Q218" s="290"/>
      <c r="R218" s="290"/>
      <c r="S218" s="290"/>
      <c r="T218" s="290"/>
      <c r="U218" s="290"/>
      <c r="V218" s="290"/>
    </row>
    <row r="219" spans="1:22" ht="54.95" customHeight="1">
      <c r="A219" s="292">
        <v>95</v>
      </c>
      <c r="B219" s="292"/>
      <c r="C219" s="293">
        <v>43682</v>
      </c>
      <c r="D219" s="293"/>
      <c r="E219" s="293"/>
      <c r="F219" s="293"/>
      <c r="G219" s="291" t="s">
        <v>1508</v>
      </c>
      <c r="H219" s="291"/>
      <c r="I219" s="291"/>
      <c r="J219" s="291"/>
      <c r="K219" s="291"/>
      <c r="L219" s="291"/>
      <c r="M219" s="291"/>
      <c r="N219" s="291"/>
      <c r="O219" s="291"/>
      <c r="P219" s="291"/>
      <c r="Q219" s="291"/>
      <c r="R219" s="291"/>
      <c r="S219" s="291"/>
      <c r="T219" s="291"/>
      <c r="U219" s="291"/>
      <c r="V219" s="291"/>
    </row>
    <row r="220" spans="1:22" ht="54.95" customHeight="1">
      <c r="A220" s="292">
        <v>96</v>
      </c>
      <c r="B220" s="292"/>
      <c r="C220" s="293">
        <v>43683</v>
      </c>
      <c r="D220" s="293"/>
      <c r="E220" s="293"/>
      <c r="F220" s="293"/>
      <c r="G220" s="291" t="s">
        <v>1509</v>
      </c>
      <c r="H220" s="291"/>
      <c r="I220" s="291"/>
      <c r="J220" s="291"/>
      <c r="K220" s="291"/>
      <c r="L220" s="291"/>
      <c r="M220" s="291"/>
      <c r="N220" s="291"/>
      <c r="O220" s="291"/>
      <c r="P220" s="291"/>
      <c r="Q220" s="291"/>
      <c r="R220" s="291"/>
      <c r="S220" s="291"/>
      <c r="T220" s="291"/>
      <c r="U220" s="291"/>
      <c r="V220" s="291"/>
    </row>
    <row r="221" spans="1:22" ht="54.95" customHeight="1">
      <c r="A221" s="292">
        <v>97</v>
      </c>
      <c r="B221" s="292"/>
      <c r="C221" s="293">
        <v>43686</v>
      </c>
      <c r="D221" s="293"/>
      <c r="E221" s="293"/>
      <c r="F221" s="293"/>
      <c r="G221" s="291" t="s">
        <v>1893</v>
      </c>
      <c r="H221" s="291"/>
      <c r="I221" s="291"/>
      <c r="J221" s="291"/>
      <c r="K221" s="291"/>
      <c r="L221" s="291"/>
      <c r="M221" s="291"/>
      <c r="N221" s="291"/>
      <c r="O221" s="291"/>
      <c r="P221" s="291"/>
      <c r="Q221" s="291"/>
      <c r="R221" s="291"/>
      <c r="S221" s="291"/>
      <c r="T221" s="291"/>
      <c r="U221" s="291"/>
      <c r="V221" s="291"/>
    </row>
    <row r="222" spans="1:22" ht="54.95" customHeight="1">
      <c r="A222" s="292">
        <v>98</v>
      </c>
      <c r="B222" s="292"/>
      <c r="C222" s="293">
        <v>43711</v>
      </c>
      <c r="D222" s="293"/>
      <c r="E222" s="293"/>
      <c r="F222" s="293"/>
      <c r="G222" s="291" t="s">
        <v>1903</v>
      </c>
      <c r="H222" s="291"/>
      <c r="I222" s="291"/>
      <c r="J222" s="291"/>
      <c r="K222" s="291"/>
      <c r="L222" s="291"/>
      <c r="M222" s="291"/>
      <c r="N222" s="291"/>
      <c r="O222" s="291"/>
      <c r="P222" s="291"/>
      <c r="Q222" s="291"/>
      <c r="R222" s="291"/>
      <c r="S222" s="291"/>
      <c r="T222" s="291"/>
      <c r="U222" s="291"/>
      <c r="V222" s="291"/>
    </row>
    <row r="223" spans="1:22" ht="54.95" customHeight="1">
      <c r="A223" s="292">
        <v>99</v>
      </c>
      <c r="B223" s="292"/>
      <c r="C223" s="293">
        <v>43713</v>
      </c>
      <c r="D223" s="293"/>
      <c r="E223" s="293"/>
      <c r="F223" s="293"/>
      <c r="G223" s="291" t="s">
        <v>1895</v>
      </c>
      <c r="H223" s="291"/>
      <c r="I223" s="291"/>
      <c r="J223" s="291"/>
      <c r="K223" s="291"/>
      <c r="L223" s="291"/>
      <c r="M223" s="291"/>
      <c r="N223" s="291"/>
      <c r="O223" s="291"/>
      <c r="P223" s="291"/>
      <c r="Q223" s="291"/>
      <c r="R223" s="291"/>
      <c r="S223" s="291"/>
      <c r="T223" s="291"/>
      <c r="U223" s="291"/>
      <c r="V223" s="291"/>
    </row>
    <row r="224" spans="1:22" ht="54.95" customHeight="1">
      <c r="A224" s="292">
        <v>100</v>
      </c>
      <c r="B224" s="292"/>
      <c r="C224" s="293">
        <v>43725</v>
      </c>
      <c r="D224" s="293"/>
      <c r="E224" s="293"/>
      <c r="F224" s="293"/>
      <c r="G224" s="291" t="s">
        <v>1896</v>
      </c>
      <c r="H224" s="291"/>
      <c r="I224" s="291"/>
      <c r="J224" s="291"/>
      <c r="K224" s="291"/>
      <c r="L224" s="291"/>
      <c r="M224" s="291"/>
      <c r="N224" s="291"/>
      <c r="O224" s="291"/>
      <c r="P224" s="291"/>
      <c r="Q224" s="291"/>
      <c r="R224" s="291"/>
      <c r="S224" s="291"/>
      <c r="T224" s="291"/>
      <c r="U224" s="291"/>
      <c r="V224" s="291"/>
    </row>
    <row r="225" spans="1:22" ht="54.95" customHeight="1">
      <c r="A225" s="292">
        <v>101</v>
      </c>
      <c r="B225" s="292"/>
      <c r="C225" s="293">
        <v>43727</v>
      </c>
      <c r="D225" s="293"/>
      <c r="E225" s="293"/>
      <c r="F225" s="293"/>
      <c r="G225" s="291" t="s">
        <v>1900</v>
      </c>
      <c r="H225" s="291"/>
      <c r="I225" s="291"/>
      <c r="J225" s="291"/>
      <c r="K225" s="291"/>
      <c r="L225" s="291"/>
      <c r="M225" s="291"/>
      <c r="N225" s="291"/>
      <c r="O225" s="291"/>
      <c r="P225" s="291"/>
      <c r="Q225" s="291"/>
      <c r="R225" s="291"/>
      <c r="S225" s="291"/>
      <c r="T225" s="291"/>
      <c r="U225" s="291"/>
      <c r="V225" s="291"/>
    </row>
    <row r="226" spans="1:22" ht="54.95" customHeight="1">
      <c r="A226" s="292">
        <v>102</v>
      </c>
      <c r="B226" s="292"/>
      <c r="C226" s="293">
        <v>43732</v>
      </c>
      <c r="D226" s="293"/>
      <c r="E226" s="293"/>
      <c r="F226" s="293"/>
      <c r="G226" s="291" t="s">
        <v>1901</v>
      </c>
      <c r="H226" s="291"/>
      <c r="I226" s="291"/>
      <c r="J226" s="291"/>
      <c r="K226" s="291"/>
      <c r="L226" s="291"/>
      <c r="M226" s="291"/>
      <c r="N226" s="291"/>
      <c r="O226" s="291"/>
      <c r="P226" s="291"/>
      <c r="Q226" s="291"/>
      <c r="R226" s="291"/>
      <c r="S226" s="291"/>
      <c r="T226" s="291"/>
      <c r="U226" s="291"/>
      <c r="V226" s="291"/>
    </row>
    <row r="227" spans="1:22" ht="54.95" customHeight="1">
      <c r="A227" s="292">
        <v>103</v>
      </c>
      <c r="B227" s="292"/>
      <c r="C227" s="293">
        <v>43732</v>
      </c>
      <c r="D227" s="293"/>
      <c r="E227" s="293"/>
      <c r="F227" s="293"/>
      <c r="G227" s="291" t="s">
        <v>1940</v>
      </c>
      <c r="H227" s="291"/>
      <c r="I227" s="291"/>
      <c r="J227" s="291"/>
      <c r="K227" s="291"/>
      <c r="L227" s="291"/>
      <c r="M227" s="291"/>
      <c r="N227" s="291"/>
      <c r="O227" s="291"/>
      <c r="P227" s="291"/>
      <c r="Q227" s="291"/>
      <c r="R227" s="291"/>
      <c r="S227" s="291"/>
      <c r="T227" s="291"/>
      <c r="U227" s="291"/>
      <c r="V227" s="291"/>
    </row>
    <row r="228" spans="1:22" ht="54.95" customHeight="1">
      <c r="A228" s="292">
        <v>104</v>
      </c>
      <c r="B228" s="292"/>
      <c r="C228" s="293">
        <v>43734</v>
      </c>
      <c r="D228" s="293"/>
      <c r="E228" s="293"/>
      <c r="F228" s="293"/>
      <c r="G228" s="291" t="s">
        <v>1902</v>
      </c>
      <c r="H228" s="291"/>
      <c r="I228" s="291"/>
      <c r="J228" s="291"/>
      <c r="K228" s="291"/>
      <c r="L228" s="291"/>
      <c r="M228" s="291"/>
      <c r="N228" s="291"/>
      <c r="O228" s="291"/>
      <c r="P228" s="291"/>
      <c r="Q228" s="291"/>
      <c r="R228" s="291"/>
      <c r="S228" s="291"/>
      <c r="T228" s="291"/>
      <c r="U228" s="291"/>
      <c r="V228" s="291"/>
    </row>
    <row r="229" spans="1:22" ht="54.95" customHeight="1">
      <c r="A229" s="292">
        <v>105</v>
      </c>
      <c r="B229" s="292"/>
      <c r="C229" s="293">
        <v>43740</v>
      </c>
      <c r="D229" s="293"/>
      <c r="E229" s="293"/>
      <c r="F229" s="293"/>
      <c r="G229" s="291" t="s">
        <v>1913</v>
      </c>
      <c r="H229" s="291"/>
      <c r="I229" s="291"/>
      <c r="J229" s="291"/>
      <c r="K229" s="291"/>
      <c r="L229" s="291"/>
      <c r="M229" s="291"/>
      <c r="N229" s="291"/>
      <c r="O229" s="291"/>
      <c r="P229" s="291"/>
      <c r="Q229" s="291"/>
      <c r="R229" s="291"/>
      <c r="S229" s="291"/>
      <c r="T229" s="291"/>
      <c r="U229" s="291"/>
      <c r="V229" s="291"/>
    </row>
    <row r="230" spans="1:22" ht="54.95" customHeight="1">
      <c r="A230" s="292">
        <v>106</v>
      </c>
      <c r="B230" s="292"/>
      <c r="C230" s="293">
        <v>43742</v>
      </c>
      <c r="D230" s="293"/>
      <c r="E230" s="293"/>
      <c r="F230" s="293"/>
      <c r="G230" s="291" t="s">
        <v>1914</v>
      </c>
      <c r="H230" s="291"/>
      <c r="I230" s="291"/>
      <c r="J230" s="291"/>
      <c r="K230" s="291"/>
      <c r="L230" s="291"/>
      <c r="M230" s="291"/>
      <c r="N230" s="291"/>
      <c r="O230" s="291"/>
      <c r="P230" s="291"/>
      <c r="Q230" s="291"/>
      <c r="R230" s="291"/>
      <c r="S230" s="291"/>
      <c r="T230" s="291"/>
      <c r="U230" s="291"/>
      <c r="V230" s="291"/>
    </row>
    <row r="231" spans="1:22" ht="54.95" customHeight="1">
      <c r="A231" s="292">
        <v>107</v>
      </c>
      <c r="B231" s="292"/>
      <c r="C231" s="293">
        <v>43746</v>
      </c>
      <c r="D231" s="293"/>
      <c r="E231" s="293"/>
      <c r="F231" s="293"/>
      <c r="G231" s="291" t="s">
        <v>1919</v>
      </c>
      <c r="H231" s="291"/>
      <c r="I231" s="291"/>
      <c r="J231" s="291"/>
      <c r="K231" s="291"/>
      <c r="L231" s="291"/>
      <c r="M231" s="291"/>
      <c r="N231" s="291"/>
      <c r="O231" s="291"/>
      <c r="P231" s="291"/>
      <c r="Q231" s="291"/>
      <c r="R231" s="291"/>
      <c r="S231" s="291"/>
      <c r="T231" s="291"/>
      <c r="U231" s="291"/>
      <c r="V231" s="291"/>
    </row>
    <row r="232" spans="1:22" ht="54.95" customHeight="1">
      <c r="A232" s="292">
        <v>108</v>
      </c>
      <c r="B232" s="292"/>
      <c r="C232" s="293">
        <v>43749</v>
      </c>
      <c r="D232" s="293"/>
      <c r="E232" s="293"/>
      <c r="F232" s="293"/>
      <c r="G232" s="291" t="s">
        <v>1931</v>
      </c>
      <c r="H232" s="291"/>
      <c r="I232" s="291"/>
      <c r="J232" s="291"/>
      <c r="K232" s="291"/>
      <c r="L232" s="291"/>
      <c r="M232" s="291"/>
      <c r="N232" s="291"/>
      <c r="O232" s="291"/>
      <c r="P232" s="291"/>
      <c r="Q232" s="291"/>
      <c r="R232" s="291"/>
      <c r="S232" s="291"/>
      <c r="T232" s="291"/>
      <c r="U232" s="291"/>
      <c r="V232" s="291"/>
    </row>
    <row r="233" spans="1:22" ht="54.95" customHeight="1">
      <c r="A233" s="292">
        <v>109</v>
      </c>
      <c r="B233" s="292"/>
      <c r="C233" s="293">
        <v>43754</v>
      </c>
      <c r="D233" s="293"/>
      <c r="E233" s="293"/>
      <c r="F233" s="293"/>
      <c r="G233" s="291" t="s">
        <v>1932</v>
      </c>
      <c r="H233" s="291"/>
      <c r="I233" s="291"/>
      <c r="J233" s="291"/>
      <c r="K233" s="291"/>
      <c r="L233" s="291"/>
      <c r="M233" s="291"/>
      <c r="N233" s="291"/>
      <c r="O233" s="291"/>
      <c r="P233" s="291"/>
      <c r="Q233" s="291"/>
      <c r="R233" s="291"/>
      <c r="S233" s="291"/>
      <c r="T233" s="291"/>
      <c r="U233" s="291"/>
      <c r="V233" s="291"/>
    </row>
    <row r="234" spans="1:22" ht="54.95" customHeight="1">
      <c r="A234" s="292">
        <v>110</v>
      </c>
      <c r="B234" s="292"/>
      <c r="C234" s="293">
        <v>43756</v>
      </c>
      <c r="D234" s="293"/>
      <c r="E234" s="293"/>
      <c r="F234" s="293"/>
      <c r="G234" s="291" t="s">
        <v>1933</v>
      </c>
      <c r="H234" s="291"/>
      <c r="I234" s="291"/>
      <c r="J234" s="291"/>
      <c r="K234" s="291"/>
      <c r="L234" s="291"/>
      <c r="M234" s="291"/>
      <c r="N234" s="291"/>
      <c r="O234" s="291"/>
      <c r="P234" s="291"/>
      <c r="Q234" s="291"/>
      <c r="R234" s="291"/>
      <c r="S234" s="291"/>
      <c r="T234" s="291"/>
      <c r="U234" s="291"/>
      <c r="V234" s="291"/>
    </row>
    <row r="235" spans="1:22" ht="54.95" customHeight="1">
      <c r="A235" s="292">
        <v>111</v>
      </c>
      <c r="B235" s="292"/>
      <c r="C235" s="293">
        <v>43763</v>
      </c>
      <c r="D235" s="293"/>
      <c r="E235" s="293"/>
      <c r="F235" s="293"/>
      <c r="G235" s="291" t="s">
        <v>1934</v>
      </c>
      <c r="H235" s="291"/>
      <c r="I235" s="291"/>
      <c r="J235" s="291"/>
      <c r="K235" s="291"/>
      <c r="L235" s="291"/>
      <c r="M235" s="291"/>
      <c r="N235" s="291"/>
      <c r="O235" s="291"/>
      <c r="P235" s="291"/>
      <c r="Q235" s="291"/>
      <c r="R235" s="291"/>
      <c r="S235" s="291"/>
      <c r="T235" s="291"/>
      <c r="U235" s="291"/>
      <c r="V235" s="291"/>
    </row>
    <row r="236" spans="1:22" ht="54.95" customHeight="1">
      <c r="A236" s="292">
        <v>112</v>
      </c>
      <c r="B236" s="292"/>
      <c r="C236" s="293">
        <v>43767</v>
      </c>
      <c r="D236" s="293"/>
      <c r="E236" s="293"/>
      <c r="F236" s="293"/>
      <c r="G236" s="291" t="s">
        <v>1935</v>
      </c>
      <c r="H236" s="291"/>
      <c r="I236" s="291"/>
      <c r="J236" s="291"/>
      <c r="K236" s="291"/>
      <c r="L236" s="291"/>
      <c r="M236" s="291"/>
      <c r="N236" s="291"/>
      <c r="O236" s="291"/>
      <c r="P236" s="291"/>
      <c r="Q236" s="291"/>
      <c r="R236" s="291"/>
      <c r="S236" s="291"/>
      <c r="T236" s="291"/>
      <c r="U236" s="291"/>
      <c r="V236" s="291"/>
    </row>
    <row r="237" spans="1:22" ht="54.95" customHeight="1">
      <c r="A237" s="292">
        <v>113</v>
      </c>
      <c r="B237" s="292"/>
      <c r="C237" s="293">
        <v>43774</v>
      </c>
      <c r="D237" s="293"/>
      <c r="E237" s="293"/>
      <c r="F237" s="293"/>
      <c r="G237" s="291" t="s">
        <v>1938</v>
      </c>
      <c r="H237" s="291"/>
      <c r="I237" s="291"/>
      <c r="J237" s="291"/>
      <c r="K237" s="291"/>
      <c r="L237" s="291"/>
      <c r="M237" s="291"/>
      <c r="N237" s="291"/>
      <c r="O237" s="291"/>
      <c r="P237" s="291"/>
      <c r="Q237" s="291"/>
      <c r="R237" s="291"/>
      <c r="S237" s="291"/>
      <c r="T237" s="291"/>
      <c r="U237" s="291"/>
      <c r="V237" s="291"/>
    </row>
    <row r="238" spans="1:22" ht="54.95" customHeight="1">
      <c r="A238" s="292">
        <v>114</v>
      </c>
      <c r="B238" s="292"/>
      <c r="C238" s="293">
        <v>43776</v>
      </c>
      <c r="D238" s="293"/>
      <c r="E238" s="293"/>
      <c r="F238" s="293"/>
      <c r="G238" s="291" t="s">
        <v>1939</v>
      </c>
      <c r="H238" s="291"/>
      <c r="I238" s="291"/>
      <c r="J238" s="291"/>
      <c r="K238" s="291"/>
      <c r="L238" s="291"/>
      <c r="M238" s="291"/>
      <c r="N238" s="291"/>
      <c r="O238" s="291"/>
      <c r="P238" s="291"/>
      <c r="Q238" s="291"/>
      <c r="R238" s="291"/>
      <c r="S238" s="291"/>
      <c r="T238" s="291"/>
      <c r="U238" s="291"/>
      <c r="V238" s="291"/>
    </row>
    <row r="239" spans="1:22" ht="54.95" customHeight="1">
      <c r="A239" s="292">
        <v>115</v>
      </c>
      <c r="B239" s="292"/>
      <c r="C239" s="293">
        <v>43788</v>
      </c>
      <c r="D239" s="293"/>
      <c r="E239" s="293"/>
      <c r="F239" s="293"/>
      <c r="G239" s="291" t="s">
        <v>1941</v>
      </c>
      <c r="H239" s="291"/>
      <c r="I239" s="291"/>
      <c r="J239" s="291"/>
      <c r="K239" s="291"/>
      <c r="L239" s="291"/>
      <c r="M239" s="291"/>
      <c r="N239" s="291"/>
      <c r="O239" s="291"/>
      <c r="P239" s="291"/>
      <c r="Q239" s="291"/>
      <c r="R239" s="291"/>
      <c r="S239" s="291"/>
      <c r="T239" s="291"/>
      <c r="U239" s="291"/>
      <c r="V239" s="291"/>
    </row>
    <row r="240" spans="1:22" ht="54.95" customHeight="1">
      <c r="A240" s="292">
        <v>116</v>
      </c>
      <c r="B240" s="292"/>
      <c r="C240" s="293">
        <v>43798</v>
      </c>
      <c r="D240" s="293"/>
      <c r="E240" s="293"/>
      <c r="F240" s="293"/>
      <c r="G240" s="291" t="s">
        <v>1942</v>
      </c>
      <c r="H240" s="291"/>
      <c r="I240" s="291"/>
      <c r="J240" s="291"/>
      <c r="K240" s="291"/>
      <c r="L240" s="291"/>
      <c r="M240" s="291"/>
      <c r="N240" s="291"/>
      <c r="O240" s="291"/>
      <c r="P240" s="291"/>
      <c r="Q240" s="291"/>
      <c r="R240" s="291"/>
      <c r="S240" s="291"/>
      <c r="T240" s="291"/>
      <c r="U240" s="291"/>
      <c r="V240" s="291"/>
    </row>
    <row r="241" spans="1:22" ht="54.95" customHeight="1">
      <c r="A241" s="292">
        <v>117</v>
      </c>
      <c r="B241" s="292"/>
      <c r="C241" s="293">
        <v>43803</v>
      </c>
      <c r="D241" s="293"/>
      <c r="E241" s="293"/>
      <c r="F241" s="293"/>
      <c r="G241" s="291" t="s">
        <v>1943</v>
      </c>
      <c r="H241" s="291"/>
      <c r="I241" s="291"/>
      <c r="J241" s="291"/>
      <c r="K241" s="291"/>
      <c r="L241" s="291"/>
      <c r="M241" s="291"/>
      <c r="N241" s="291"/>
      <c r="O241" s="291"/>
      <c r="P241" s="291"/>
      <c r="Q241" s="291"/>
      <c r="R241" s="291"/>
      <c r="S241" s="291"/>
      <c r="T241" s="291"/>
      <c r="U241" s="291"/>
      <c r="V241" s="291"/>
    </row>
    <row r="242" spans="1:22" ht="54.95" customHeight="1">
      <c r="A242" s="292">
        <v>118</v>
      </c>
      <c r="B242" s="292"/>
      <c r="C242" s="293">
        <v>43822</v>
      </c>
      <c r="D242" s="293"/>
      <c r="E242" s="293"/>
      <c r="F242" s="293"/>
      <c r="G242" s="291" t="s">
        <v>2016</v>
      </c>
      <c r="H242" s="291"/>
      <c r="I242" s="291"/>
      <c r="J242" s="291"/>
      <c r="K242" s="291"/>
      <c r="L242" s="291"/>
      <c r="M242" s="291"/>
      <c r="N242" s="291"/>
      <c r="O242" s="291"/>
      <c r="P242" s="291"/>
      <c r="Q242" s="291"/>
      <c r="R242" s="291"/>
      <c r="S242" s="291"/>
      <c r="T242" s="291"/>
      <c r="U242" s="291"/>
      <c r="V242" s="291"/>
    </row>
    <row r="243" spans="1:22" ht="54.95" customHeight="1">
      <c r="A243" s="292">
        <v>119</v>
      </c>
      <c r="B243" s="292"/>
      <c r="C243" s="293">
        <v>43840</v>
      </c>
      <c r="D243" s="293"/>
      <c r="E243" s="293"/>
      <c r="F243" s="293"/>
      <c r="G243" s="291" t="s">
        <v>1944</v>
      </c>
      <c r="H243" s="291"/>
      <c r="I243" s="291"/>
      <c r="J243" s="291"/>
      <c r="K243" s="291"/>
      <c r="L243" s="291"/>
      <c r="M243" s="291"/>
      <c r="N243" s="291"/>
      <c r="O243" s="291"/>
      <c r="P243" s="291"/>
      <c r="Q243" s="291"/>
      <c r="R243" s="291"/>
      <c r="S243" s="291"/>
      <c r="T243" s="291"/>
      <c r="U243" s="291"/>
      <c r="V243" s="291"/>
    </row>
    <row r="244" spans="1:22" ht="54.95" customHeight="1">
      <c r="A244" s="292">
        <v>120</v>
      </c>
      <c r="B244" s="292"/>
      <c r="C244" s="293">
        <v>43851</v>
      </c>
      <c r="D244" s="293"/>
      <c r="E244" s="293"/>
      <c r="F244" s="293"/>
      <c r="G244" s="291" t="s">
        <v>1945</v>
      </c>
      <c r="H244" s="291"/>
      <c r="I244" s="291"/>
      <c r="J244" s="291"/>
      <c r="K244" s="291"/>
      <c r="L244" s="291"/>
      <c r="M244" s="291"/>
      <c r="N244" s="291"/>
      <c r="O244" s="291"/>
      <c r="P244" s="291"/>
      <c r="Q244" s="291"/>
      <c r="R244" s="291"/>
      <c r="S244" s="291"/>
      <c r="T244" s="291"/>
      <c r="U244" s="291"/>
      <c r="V244" s="291"/>
    </row>
    <row r="245" spans="1:22" ht="54.95" customHeight="1">
      <c r="A245" s="292">
        <v>121</v>
      </c>
      <c r="B245" s="292"/>
      <c r="C245" s="293">
        <v>43864</v>
      </c>
      <c r="D245" s="293"/>
      <c r="E245" s="293"/>
      <c r="F245" s="293"/>
      <c r="G245" s="291" t="s">
        <v>1946</v>
      </c>
      <c r="H245" s="291"/>
      <c r="I245" s="291"/>
      <c r="J245" s="291"/>
      <c r="K245" s="291"/>
      <c r="L245" s="291"/>
      <c r="M245" s="291"/>
      <c r="N245" s="291"/>
      <c r="O245" s="291"/>
      <c r="P245" s="291"/>
      <c r="Q245" s="291"/>
      <c r="R245" s="291"/>
      <c r="S245" s="291"/>
      <c r="T245" s="291"/>
      <c r="U245" s="291"/>
      <c r="V245" s="291"/>
    </row>
    <row r="246" spans="1:22" ht="54.95" customHeight="1">
      <c r="A246" s="292">
        <v>122</v>
      </c>
      <c r="B246" s="292"/>
      <c r="C246" s="293">
        <v>43866</v>
      </c>
      <c r="D246" s="293"/>
      <c r="E246" s="293"/>
      <c r="F246" s="293"/>
      <c r="G246" s="291" t="s">
        <v>1950</v>
      </c>
      <c r="H246" s="291"/>
      <c r="I246" s="291"/>
      <c r="J246" s="291"/>
      <c r="K246" s="291"/>
      <c r="L246" s="291"/>
      <c r="M246" s="291"/>
      <c r="N246" s="291"/>
      <c r="O246" s="291"/>
      <c r="P246" s="291"/>
      <c r="Q246" s="291"/>
      <c r="R246" s="291"/>
      <c r="S246" s="291"/>
      <c r="T246" s="291"/>
      <c r="U246" s="291"/>
      <c r="V246" s="291"/>
    </row>
    <row r="247" spans="1:22" ht="54.95" customHeight="1">
      <c r="A247" s="292">
        <v>123</v>
      </c>
      <c r="B247" s="292"/>
      <c r="C247" s="293">
        <v>43874</v>
      </c>
      <c r="D247" s="293"/>
      <c r="E247" s="293"/>
      <c r="F247" s="293"/>
      <c r="G247" s="291" t="s">
        <v>1951</v>
      </c>
      <c r="H247" s="291"/>
      <c r="I247" s="291"/>
      <c r="J247" s="291"/>
      <c r="K247" s="291"/>
      <c r="L247" s="291"/>
      <c r="M247" s="291"/>
      <c r="N247" s="291"/>
      <c r="O247" s="291"/>
      <c r="P247" s="291"/>
      <c r="Q247" s="291"/>
      <c r="R247" s="291"/>
      <c r="S247" s="291"/>
      <c r="T247" s="291"/>
      <c r="U247" s="291"/>
      <c r="V247" s="291"/>
    </row>
    <row r="248" spans="1:22" ht="54.95" customHeight="1">
      <c r="A248" s="292">
        <v>124</v>
      </c>
      <c r="B248" s="292"/>
      <c r="C248" s="293">
        <v>43881</v>
      </c>
      <c r="D248" s="293"/>
      <c r="E248" s="293"/>
      <c r="F248" s="293"/>
      <c r="G248" s="291" t="s">
        <v>1955</v>
      </c>
      <c r="H248" s="291"/>
      <c r="I248" s="291"/>
      <c r="J248" s="291"/>
      <c r="K248" s="291"/>
      <c r="L248" s="291"/>
      <c r="M248" s="291"/>
      <c r="N248" s="291"/>
      <c r="O248" s="291"/>
      <c r="P248" s="291"/>
      <c r="Q248" s="291"/>
      <c r="R248" s="291"/>
      <c r="S248" s="291"/>
      <c r="T248" s="291"/>
      <c r="U248" s="291"/>
      <c r="V248" s="291"/>
    </row>
    <row r="249" spans="1:22" ht="54.95" customHeight="1">
      <c r="A249" s="292">
        <v>125</v>
      </c>
      <c r="B249" s="292"/>
      <c r="C249" s="293">
        <v>43888</v>
      </c>
      <c r="D249" s="293"/>
      <c r="E249" s="293"/>
      <c r="F249" s="293"/>
      <c r="G249" s="291" t="s">
        <v>1956</v>
      </c>
      <c r="H249" s="291"/>
      <c r="I249" s="291"/>
      <c r="J249" s="291"/>
      <c r="K249" s="291"/>
      <c r="L249" s="291"/>
      <c r="M249" s="291"/>
      <c r="N249" s="291"/>
      <c r="O249" s="291"/>
      <c r="P249" s="291"/>
      <c r="Q249" s="291"/>
      <c r="R249" s="291"/>
      <c r="S249" s="291"/>
      <c r="T249" s="291"/>
      <c r="U249" s="291"/>
      <c r="V249" s="291"/>
    </row>
    <row r="250" spans="1:22" ht="54.95" customHeight="1">
      <c r="A250" s="292">
        <v>126</v>
      </c>
      <c r="B250" s="292"/>
      <c r="C250" s="293">
        <v>43893</v>
      </c>
      <c r="D250" s="293"/>
      <c r="E250" s="293"/>
      <c r="F250" s="293"/>
      <c r="G250" s="291" t="s">
        <v>1957</v>
      </c>
      <c r="H250" s="291"/>
      <c r="I250" s="291"/>
      <c r="J250" s="291"/>
      <c r="K250" s="291"/>
      <c r="L250" s="291"/>
      <c r="M250" s="291"/>
      <c r="N250" s="291"/>
      <c r="O250" s="291"/>
      <c r="P250" s="291"/>
      <c r="Q250" s="291"/>
      <c r="R250" s="291"/>
      <c r="S250" s="291"/>
      <c r="T250" s="291"/>
      <c r="U250" s="291"/>
      <c r="V250" s="291"/>
    </row>
    <row r="251" spans="1:22" ht="54.95" customHeight="1">
      <c r="A251" s="292">
        <v>127</v>
      </c>
      <c r="B251" s="292"/>
      <c r="C251" s="293">
        <v>43906</v>
      </c>
      <c r="D251" s="293"/>
      <c r="E251" s="293"/>
      <c r="F251" s="293"/>
      <c r="G251" s="291" t="s">
        <v>1958</v>
      </c>
      <c r="H251" s="291"/>
      <c r="I251" s="291"/>
      <c r="J251" s="291"/>
      <c r="K251" s="291"/>
      <c r="L251" s="291"/>
      <c r="M251" s="291"/>
      <c r="N251" s="291"/>
      <c r="O251" s="291"/>
      <c r="P251" s="291"/>
      <c r="Q251" s="291"/>
      <c r="R251" s="291"/>
      <c r="S251" s="291"/>
      <c r="T251" s="291"/>
      <c r="U251" s="291"/>
      <c r="V251" s="291"/>
    </row>
    <row r="252" spans="1:22" ht="54.95" customHeight="1">
      <c r="A252" s="292">
        <v>128</v>
      </c>
      <c r="B252" s="292"/>
      <c r="C252" s="293">
        <v>43927</v>
      </c>
      <c r="D252" s="293"/>
      <c r="E252" s="293"/>
      <c r="F252" s="293"/>
      <c r="G252" s="291" t="s">
        <v>1959</v>
      </c>
      <c r="H252" s="291"/>
      <c r="I252" s="291"/>
      <c r="J252" s="291"/>
      <c r="K252" s="291"/>
      <c r="L252" s="291"/>
      <c r="M252" s="291"/>
      <c r="N252" s="291"/>
      <c r="O252" s="291"/>
      <c r="P252" s="291"/>
      <c r="Q252" s="291"/>
      <c r="R252" s="291"/>
      <c r="S252" s="291"/>
      <c r="T252" s="291"/>
      <c r="U252" s="291"/>
      <c r="V252" s="291"/>
    </row>
    <row r="253" spans="1:22" ht="54.95" customHeight="1">
      <c r="A253" s="292">
        <v>129</v>
      </c>
      <c r="B253" s="292"/>
      <c r="C253" s="293">
        <v>43930</v>
      </c>
      <c r="D253" s="293"/>
      <c r="E253" s="293"/>
      <c r="F253" s="293"/>
      <c r="G253" s="291" t="s">
        <v>1961</v>
      </c>
      <c r="H253" s="291"/>
      <c r="I253" s="291"/>
      <c r="J253" s="291"/>
      <c r="K253" s="291"/>
      <c r="L253" s="291"/>
      <c r="M253" s="291"/>
      <c r="N253" s="291"/>
      <c r="O253" s="291"/>
      <c r="P253" s="291"/>
      <c r="Q253" s="291"/>
      <c r="R253" s="291"/>
      <c r="S253" s="291"/>
      <c r="T253" s="291"/>
      <c r="U253" s="291"/>
      <c r="V253" s="291"/>
    </row>
    <row r="254" spans="1:22" ht="54.95" customHeight="1">
      <c r="A254" s="292">
        <v>130</v>
      </c>
      <c r="B254" s="292"/>
      <c r="C254" s="293">
        <v>43937</v>
      </c>
      <c r="D254" s="293"/>
      <c r="E254" s="293"/>
      <c r="F254" s="293"/>
      <c r="G254" s="291" t="s">
        <v>1962</v>
      </c>
      <c r="H254" s="291"/>
      <c r="I254" s="291"/>
      <c r="J254" s="291"/>
      <c r="K254" s="291"/>
      <c r="L254" s="291"/>
      <c r="M254" s="291"/>
      <c r="N254" s="291"/>
      <c r="O254" s="291"/>
      <c r="P254" s="291"/>
      <c r="Q254" s="291"/>
      <c r="R254" s="291"/>
      <c r="S254" s="291"/>
      <c r="T254" s="291"/>
      <c r="U254" s="291"/>
      <c r="V254" s="291"/>
    </row>
    <row r="255" spans="1:22" ht="54.95" customHeight="1">
      <c r="A255" s="292">
        <v>131</v>
      </c>
      <c r="B255" s="292"/>
      <c r="C255" s="293">
        <v>43945</v>
      </c>
      <c r="D255" s="293"/>
      <c r="E255" s="293"/>
      <c r="F255" s="293"/>
      <c r="G255" s="291" t="s">
        <v>1966</v>
      </c>
      <c r="H255" s="291"/>
      <c r="I255" s="291"/>
      <c r="J255" s="291"/>
      <c r="K255" s="291"/>
      <c r="L255" s="291"/>
      <c r="M255" s="291"/>
      <c r="N255" s="291"/>
      <c r="O255" s="291"/>
      <c r="P255" s="291"/>
      <c r="Q255" s="291"/>
      <c r="R255" s="291"/>
      <c r="S255" s="291"/>
      <c r="T255" s="291"/>
      <c r="U255" s="291"/>
      <c r="V255" s="291"/>
    </row>
    <row r="256" spans="1:22" ht="54.95" customHeight="1">
      <c r="A256" s="292">
        <v>132</v>
      </c>
      <c r="B256" s="292"/>
      <c r="C256" s="293">
        <v>43969</v>
      </c>
      <c r="D256" s="293"/>
      <c r="E256" s="293"/>
      <c r="F256" s="293"/>
      <c r="G256" s="291" t="s">
        <v>1967</v>
      </c>
      <c r="H256" s="291"/>
      <c r="I256" s="291"/>
      <c r="J256" s="291"/>
      <c r="K256" s="291"/>
      <c r="L256" s="291"/>
      <c r="M256" s="291"/>
      <c r="N256" s="291"/>
      <c r="O256" s="291"/>
      <c r="P256" s="291"/>
      <c r="Q256" s="291"/>
      <c r="R256" s="291"/>
      <c r="S256" s="291"/>
      <c r="T256" s="291"/>
      <c r="U256" s="291"/>
      <c r="V256" s="291"/>
    </row>
    <row r="257" spans="1:22" ht="54.95" customHeight="1">
      <c r="A257" s="292">
        <v>133</v>
      </c>
      <c r="B257" s="292"/>
      <c r="C257" s="293">
        <v>43983</v>
      </c>
      <c r="D257" s="293"/>
      <c r="E257" s="293"/>
      <c r="F257" s="293"/>
      <c r="G257" s="291" t="s">
        <v>1968</v>
      </c>
      <c r="H257" s="291"/>
      <c r="I257" s="291"/>
      <c r="J257" s="291"/>
      <c r="K257" s="291"/>
      <c r="L257" s="291"/>
      <c r="M257" s="291"/>
      <c r="N257" s="291"/>
      <c r="O257" s="291"/>
      <c r="P257" s="291"/>
      <c r="Q257" s="291"/>
      <c r="R257" s="291"/>
      <c r="S257" s="291"/>
      <c r="T257" s="291"/>
      <c r="U257" s="291"/>
      <c r="V257" s="291"/>
    </row>
    <row r="258" spans="1:22" ht="54.95" customHeight="1">
      <c r="A258" s="292">
        <v>134</v>
      </c>
      <c r="B258" s="292"/>
      <c r="C258" s="293">
        <v>43993</v>
      </c>
      <c r="D258" s="293"/>
      <c r="E258" s="293"/>
      <c r="F258" s="293"/>
      <c r="G258" s="291" t="s">
        <v>1969</v>
      </c>
      <c r="H258" s="291"/>
      <c r="I258" s="291"/>
      <c r="J258" s="291"/>
      <c r="K258" s="291"/>
      <c r="L258" s="291"/>
      <c r="M258" s="291"/>
      <c r="N258" s="291"/>
      <c r="O258" s="291"/>
      <c r="P258" s="291"/>
      <c r="Q258" s="291"/>
      <c r="R258" s="291"/>
      <c r="S258" s="291"/>
      <c r="T258" s="291"/>
      <c r="U258" s="291"/>
      <c r="V258" s="291"/>
    </row>
    <row r="259" spans="1:22" ht="54.95" customHeight="1">
      <c r="A259" s="292">
        <v>135</v>
      </c>
      <c r="B259" s="292"/>
      <c r="C259" s="293">
        <v>44008</v>
      </c>
      <c r="D259" s="293"/>
      <c r="E259" s="293"/>
      <c r="F259" s="293"/>
      <c r="G259" s="291" t="s">
        <v>1970</v>
      </c>
      <c r="H259" s="291"/>
      <c r="I259" s="291"/>
      <c r="J259" s="291"/>
      <c r="K259" s="291"/>
      <c r="L259" s="291"/>
      <c r="M259" s="291"/>
      <c r="N259" s="291"/>
      <c r="O259" s="291"/>
      <c r="P259" s="291"/>
      <c r="Q259" s="291"/>
      <c r="R259" s="291"/>
      <c r="S259" s="291"/>
      <c r="T259" s="291"/>
      <c r="U259" s="291"/>
      <c r="V259" s="291"/>
    </row>
    <row r="260" spans="1:22" ht="54.95" customHeight="1">
      <c r="A260" s="292">
        <v>136</v>
      </c>
      <c r="B260" s="292"/>
      <c r="C260" s="293">
        <v>44013</v>
      </c>
      <c r="D260" s="293"/>
      <c r="E260" s="293"/>
      <c r="F260" s="293"/>
      <c r="G260" s="291" t="s">
        <v>1971</v>
      </c>
      <c r="H260" s="291"/>
      <c r="I260" s="291"/>
      <c r="J260" s="291"/>
      <c r="K260" s="291"/>
      <c r="L260" s="291"/>
      <c r="M260" s="291"/>
      <c r="N260" s="291"/>
      <c r="O260" s="291"/>
      <c r="P260" s="291"/>
      <c r="Q260" s="291"/>
      <c r="R260" s="291"/>
      <c r="S260" s="291"/>
      <c r="T260" s="291"/>
      <c r="U260" s="291"/>
      <c r="V260" s="291"/>
    </row>
    <row r="261" spans="1:22" ht="54.95" customHeight="1">
      <c r="A261" s="292">
        <v>137</v>
      </c>
      <c r="B261" s="292"/>
      <c r="C261" s="293">
        <v>44015</v>
      </c>
      <c r="D261" s="293"/>
      <c r="E261" s="293"/>
      <c r="F261" s="293"/>
      <c r="G261" s="291" t="s">
        <v>1979</v>
      </c>
      <c r="H261" s="291"/>
      <c r="I261" s="291"/>
      <c r="J261" s="291"/>
      <c r="K261" s="291"/>
      <c r="L261" s="291"/>
      <c r="M261" s="291"/>
      <c r="N261" s="291"/>
      <c r="O261" s="291"/>
      <c r="P261" s="291"/>
      <c r="Q261" s="291"/>
      <c r="R261" s="291"/>
      <c r="S261" s="291"/>
      <c r="T261" s="291"/>
      <c r="U261" s="291"/>
      <c r="V261" s="291"/>
    </row>
    <row r="262" spans="1:22" ht="54.95" customHeight="1">
      <c r="A262" s="292">
        <v>138</v>
      </c>
      <c r="B262" s="292"/>
      <c r="C262" s="293">
        <v>44035</v>
      </c>
      <c r="D262" s="293"/>
      <c r="E262" s="293"/>
      <c r="F262" s="293"/>
      <c r="G262" s="291" t="s">
        <v>1980</v>
      </c>
      <c r="H262" s="291"/>
      <c r="I262" s="291"/>
      <c r="J262" s="291"/>
      <c r="K262" s="291"/>
      <c r="L262" s="291"/>
      <c r="M262" s="291"/>
      <c r="N262" s="291"/>
      <c r="O262" s="291"/>
      <c r="P262" s="291"/>
      <c r="Q262" s="291"/>
      <c r="R262" s="291"/>
      <c r="S262" s="291"/>
      <c r="T262" s="291"/>
      <c r="U262" s="291"/>
      <c r="V262" s="291"/>
    </row>
    <row r="263" spans="1:22" ht="54.95" customHeight="1">
      <c r="A263" s="292">
        <v>139</v>
      </c>
      <c r="B263" s="292"/>
      <c r="C263" s="293">
        <v>44039</v>
      </c>
      <c r="D263" s="293"/>
      <c r="E263" s="293"/>
      <c r="F263" s="293"/>
      <c r="G263" s="291" t="s">
        <v>1981</v>
      </c>
      <c r="H263" s="291"/>
      <c r="I263" s="291"/>
      <c r="J263" s="291"/>
      <c r="K263" s="291"/>
      <c r="L263" s="291"/>
      <c r="M263" s="291"/>
      <c r="N263" s="291"/>
      <c r="O263" s="291"/>
      <c r="P263" s="291"/>
      <c r="Q263" s="291"/>
      <c r="R263" s="291"/>
      <c r="S263" s="291"/>
      <c r="T263" s="291"/>
      <c r="U263" s="291"/>
      <c r="V263" s="291"/>
    </row>
    <row r="264" spans="1:22" ht="54.95" customHeight="1">
      <c r="A264" s="292">
        <v>140</v>
      </c>
      <c r="B264" s="292"/>
      <c r="C264" s="293">
        <v>44041</v>
      </c>
      <c r="D264" s="293"/>
      <c r="E264" s="293"/>
      <c r="F264" s="293"/>
      <c r="G264" s="290" t="s">
        <v>1982</v>
      </c>
      <c r="H264" s="290"/>
      <c r="I264" s="290"/>
      <c r="J264" s="290"/>
      <c r="K264" s="290"/>
      <c r="L264" s="290"/>
      <c r="M264" s="290"/>
      <c r="N264" s="290"/>
      <c r="O264" s="290"/>
      <c r="P264" s="290"/>
      <c r="Q264" s="290"/>
      <c r="R264" s="290"/>
      <c r="S264" s="290"/>
      <c r="T264" s="290"/>
      <c r="U264" s="290"/>
      <c r="V264" s="290"/>
    </row>
    <row r="265" spans="1:22" ht="54.95" customHeight="1">
      <c r="A265" s="292">
        <v>141</v>
      </c>
      <c r="B265" s="292"/>
      <c r="C265" s="293">
        <v>44061</v>
      </c>
      <c r="D265" s="293"/>
      <c r="E265" s="293"/>
      <c r="F265" s="293"/>
      <c r="G265" s="295" t="s">
        <v>1983</v>
      </c>
      <c r="H265" s="295"/>
      <c r="I265" s="295"/>
      <c r="J265" s="295"/>
      <c r="K265" s="295"/>
      <c r="L265" s="295"/>
      <c r="M265" s="295"/>
      <c r="N265" s="295"/>
      <c r="O265" s="295"/>
      <c r="P265" s="295"/>
      <c r="Q265" s="295"/>
      <c r="R265" s="295"/>
      <c r="S265" s="295"/>
      <c r="T265" s="295"/>
      <c r="U265" s="295"/>
      <c r="V265" s="295"/>
    </row>
    <row r="266" spans="1:22" ht="54.95" customHeight="1">
      <c r="A266" s="292">
        <v>142</v>
      </c>
      <c r="B266" s="292"/>
      <c r="C266" s="293">
        <v>44063</v>
      </c>
      <c r="D266" s="293"/>
      <c r="E266" s="293"/>
      <c r="F266" s="293"/>
      <c r="G266" s="295" t="s">
        <v>1988</v>
      </c>
      <c r="H266" s="295"/>
      <c r="I266" s="295"/>
      <c r="J266" s="295"/>
      <c r="K266" s="295"/>
      <c r="L266" s="295"/>
      <c r="M266" s="295"/>
      <c r="N266" s="295"/>
      <c r="O266" s="295"/>
      <c r="P266" s="295"/>
      <c r="Q266" s="295"/>
      <c r="R266" s="295"/>
      <c r="S266" s="295"/>
      <c r="T266" s="295"/>
      <c r="U266" s="295"/>
      <c r="V266" s="295"/>
    </row>
    <row r="267" spans="1:22" ht="54.95" customHeight="1">
      <c r="A267" s="292">
        <v>143</v>
      </c>
      <c r="B267" s="292"/>
      <c r="C267" s="293">
        <v>44078</v>
      </c>
      <c r="D267" s="293"/>
      <c r="E267" s="293"/>
      <c r="F267" s="293"/>
      <c r="G267" s="290" t="s">
        <v>1985</v>
      </c>
      <c r="H267" s="290"/>
      <c r="I267" s="290"/>
      <c r="J267" s="290"/>
      <c r="K267" s="290"/>
      <c r="L267" s="290"/>
      <c r="M267" s="290"/>
      <c r="N267" s="290"/>
      <c r="O267" s="290"/>
      <c r="P267" s="290"/>
      <c r="Q267" s="290"/>
      <c r="R267" s="290"/>
      <c r="S267" s="290"/>
      <c r="T267" s="290"/>
      <c r="U267" s="290"/>
      <c r="V267" s="290"/>
    </row>
    <row r="268" spans="1:22" ht="54.95" customHeight="1">
      <c r="A268" s="292">
        <v>144</v>
      </c>
      <c r="B268" s="292"/>
      <c r="C268" s="293">
        <v>44083</v>
      </c>
      <c r="D268" s="293"/>
      <c r="E268" s="293"/>
      <c r="F268" s="293"/>
      <c r="G268" s="290" t="s">
        <v>1989</v>
      </c>
      <c r="H268" s="290"/>
      <c r="I268" s="290"/>
      <c r="J268" s="290"/>
      <c r="K268" s="290"/>
      <c r="L268" s="290"/>
      <c r="M268" s="290"/>
      <c r="N268" s="290"/>
      <c r="O268" s="290"/>
      <c r="P268" s="290"/>
      <c r="Q268" s="290"/>
      <c r="R268" s="290"/>
      <c r="S268" s="290"/>
      <c r="T268" s="290"/>
      <c r="U268" s="290"/>
      <c r="V268" s="290"/>
    </row>
    <row r="269" spans="1:22" ht="54.95" customHeight="1">
      <c r="A269" s="292">
        <v>145</v>
      </c>
      <c r="B269" s="292"/>
      <c r="C269" s="293">
        <v>44093</v>
      </c>
      <c r="D269" s="293"/>
      <c r="E269" s="293"/>
      <c r="F269" s="293"/>
      <c r="G269" s="295" t="s">
        <v>1990</v>
      </c>
      <c r="H269" s="295"/>
      <c r="I269" s="295"/>
      <c r="J269" s="295"/>
      <c r="K269" s="295"/>
      <c r="L269" s="295"/>
      <c r="M269" s="295"/>
      <c r="N269" s="295"/>
      <c r="O269" s="295"/>
      <c r="P269" s="295"/>
      <c r="Q269" s="295"/>
      <c r="R269" s="295"/>
      <c r="S269" s="295"/>
      <c r="T269" s="295"/>
      <c r="U269" s="295"/>
      <c r="V269" s="295"/>
    </row>
    <row r="270" spans="1:22" ht="54.95" customHeight="1">
      <c r="A270" s="292">
        <v>146</v>
      </c>
      <c r="B270" s="292"/>
      <c r="C270" s="293">
        <v>44102</v>
      </c>
      <c r="D270" s="293"/>
      <c r="E270" s="293"/>
      <c r="F270" s="293"/>
      <c r="G270" s="295" t="s">
        <v>2017</v>
      </c>
      <c r="H270" s="295"/>
      <c r="I270" s="295"/>
      <c r="J270" s="295"/>
      <c r="K270" s="295"/>
      <c r="L270" s="295"/>
      <c r="M270" s="295"/>
      <c r="N270" s="295"/>
      <c r="O270" s="295"/>
      <c r="P270" s="295"/>
      <c r="Q270" s="295"/>
      <c r="R270" s="295"/>
      <c r="S270" s="295"/>
      <c r="T270" s="295"/>
      <c r="U270" s="295"/>
      <c r="V270" s="295"/>
    </row>
    <row r="271" spans="1:22" ht="54.95" customHeight="1">
      <c r="A271" s="292">
        <v>147</v>
      </c>
      <c r="B271" s="292"/>
      <c r="C271" s="293">
        <v>44105</v>
      </c>
      <c r="D271" s="293"/>
      <c r="E271" s="293"/>
      <c r="F271" s="293"/>
      <c r="G271" s="295" t="s">
        <v>1991</v>
      </c>
      <c r="H271" s="295"/>
      <c r="I271" s="295"/>
      <c r="J271" s="295"/>
      <c r="K271" s="295"/>
      <c r="L271" s="295"/>
      <c r="M271" s="295"/>
      <c r="N271" s="295"/>
      <c r="O271" s="295"/>
      <c r="P271" s="295"/>
      <c r="Q271" s="295"/>
      <c r="R271" s="295"/>
      <c r="S271" s="295"/>
      <c r="T271" s="295"/>
      <c r="U271" s="295"/>
      <c r="V271" s="295"/>
    </row>
    <row r="272" spans="1:22" ht="54.95" customHeight="1">
      <c r="A272" s="292">
        <v>148</v>
      </c>
      <c r="B272" s="292"/>
      <c r="C272" s="293">
        <v>44120</v>
      </c>
      <c r="D272" s="293"/>
      <c r="E272" s="293"/>
      <c r="F272" s="293"/>
      <c r="G272" s="295" t="s">
        <v>3862</v>
      </c>
      <c r="H272" s="295"/>
      <c r="I272" s="295"/>
      <c r="J272" s="295"/>
      <c r="K272" s="295"/>
      <c r="L272" s="295"/>
      <c r="M272" s="295"/>
      <c r="N272" s="295"/>
      <c r="O272" s="295"/>
      <c r="P272" s="295"/>
      <c r="Q272" s="295"/>
      <c r="R272" s="295"/>
      <c r="S272" s="295"/>
      <c r="T272" s="295"/>
      <c r="U272" s="295"/>
      <c r="V272" s="295"/>
    </row>
    <row r="273" spans="1:22" ht="54.95" customHeight="1">
      <c r="A273" s="292">
        <v>149</v>
      </c>
      <c r="B273" s="292"/>
      <c r="C273" s="293">
        <v>44126</v>
      </c>
      <c r="D273" s="293"/>
      <c r="E273" s="293"/>
      <c r="F273" s="293"/>
      <c r="G273" s="295" t="s">
        <v>1992</v>
      </c>
      <c r="H273" s="295"/>
      <c r="I273" s="295"/>
      <c r="J273" s="295"/>
      <c r="K273" s="295"/>
      <c r="L273" s="295"/>
      <c r="M273" s="295"/>
      <c r="N273" s="295"/>
      <c r="O273" s="295"/>
      <c r="P273" s="295"/>
      <c r="Q273" s="295"/>
      <c r="R273" s="295"/>
      <c r="S273" s="295"/>
      <c r="T273" s="295"/>
      <c r="U273" s="295"/>
      <c r="V273" s="295"/>
    </row>
    <row r="274" spans="1:22" ht="54.95" customHeight="1">
      <c r="A274" s="292">
        <v>150</v>
      </c>
      <c r="B274" s="292"/>
      <c r="C274" s="293">
        <v>44132</v>
      </c>
      <c r="D274" s="293"/>
      <c r="E274" s="293"/>
      <c r="F274" s="293"/>
      <c r="G274" s="295" t="s">
        <v>1993</v>
      </c>
      <c r="H274" s="295"/>
      <c r="I274" s="295"/>
      <c r="J274" s="295"/>
      <c r="K274" s="295"/>
      <c r="L274" s="295"/>
      <c r="M274" s="295"/>
      <c r="N274" s="295"/>
      <c r="O274" s="295"/>
      <c r="P274" s="295"/>
      <c r="Q274" s="295"/>
      <c r="R274" s="295"/>
      <c r="S274" s="295"/>
      <c r="T274" s="295"/>
      <c r="U274" s="295"/>
      <c r="V274" s="295"/>
    </row>
    <row r="275" spans="1:22" ht="54.95" customHeight="1">
      <c r="A275" s="292">
        <v>151</v>
      </c>
      <c r="B275" s="292"/>
      <c r="C275" s="293">
        <v>44166</v>
      </c>
      <c r="D275" s="293"/>
      <c r="E275" s="293"/>
      <c r="F275" s="293"/>
      <c r="G275" s="295" t="s">
        <v>1994</v>
      </c>
      <c r="H275" s="295"/>
      <c r="I275" s="295"/>
      <c r="J275" s="295"/>
      <c r="K275" s="295"/>
      <c r="L275" s="295"/>
      <c r="M275" s="295"/>
      <c r="N275" s="295"/>
      <c r="O275" s="295"/>
      <c r="P275" s="295"/>
      <c r="Q275" s="295"/>
      <c r="R275" s="295"/>
      <c r="S275" s="295"/>
      <c r="T275" s="295"/>
      <c r="U275" s="295"/>
      <c r="V275" s="295"/>
    </row>
    <row r="276" spans="1:22" ht="54.95" customHeight="1">
      <c r="A276" s="292">
        <v>152</v>
      </c>
      <c r="B276" s="292"/>
      <c r="C276" s="293">
        <v>44180</v>
      </c>
      <c r="D276" s="293"/>
      <c r="E276" s="293"/>
      <c r="F276" s="293"/>
      <c r="G276" s="295" t="s">
        <v>1995</v>
      </c>
      <c r="H276" s="295"/>
      <c r="I276" s="295"/>
      <c r="J276" s="295"/>
      <c r="K276" s="295"/>
      <c r="L276" s="295"/>
      <c r="M276" s="295"/>
      <c r="N276" s="295"/>
      <c r="O276" s="295"/>
      <c r="P276" s="295"/>
      <c r="Q276" s="295"/>
      <c r="R276" s="295"/>
      <c r="S276" s="295"/>
      <c r="T276" s="295"/>
      <c r="U276" s="295"/>
      <c r="V276" s="295"/>
    </row>
    <row r="277" spans="1:22" ht="54.95" customHeight="1">
      <c r="A277" s="292">
        <v>153</v>
      </c>
      <c r="B277" s="292"/>
      <c r="C277" s="293">
        <v>44188</v>
      </c>
      <c r="D277" s="293"/>
      <c r="E277" s="293"/>
      <c r="F277" s="293"/>
      <c r="G277" s="295" t="s">
        <v>1996</v>
      </c>
      <c r="H277" s="295"/>
      <c r="I277" s="295"/>
      <c r="J277" s="295"/>
      <c r="K277" s="295"/>
      <c r="L277" s="295"/>
      <c r="M277" s="295"/>
      <c r="N277" s="295"/>
      <c r="O277" s="295"/>
      <c r="P277" s="295"/>
      <c r="Q277" s="295"/>
      <c r="R277" s="295"/>
      <c r="S277" s="295"/>
      <c r="T277" s="295"/>
      <c r="U277" s="295"/>
      <c r="V277" s="295"/>
    </row>
    <row r="278" spans="1:22" ht="54.95" customHeight="1">
      <c r="A278" s="292">
        <v>154</v>
      </c>
      <c r="B278" s="292"/>
      <c r="C278" s="293">
        <v>44202</v>
      </c>
      <c r="D278" s="293"/>
      <c r="E278" s="293"/>
      <c r="F278" s="293"/>
      <c r="G278" s="295" t="s">
        <v>1997</v>
      </c>
      <c r="H278" s="295"/>
      <c r="I278" s="295"/>
      <c r="J278" s="295"/>
      <c r="K278" s="295"/>
      <c r="L278" s="295"/>
      <c r="M278" s="295"/>
      <c r="N278" s="295"/>
      <c r="O278" s="295"/>
      <c r="P278" s="295"/>
      <c r="Q278" s="295"/>
      <c r="R278" s="295"/>
      <c r="S278" s="295"/>
      <c r="T278" s="295"/>
      <c r="U278" s="295"/>
      <c r="V278" s="295"/>
    </row>
    <row r="279" spans="1:22" ht="54.95" customHeight="1">
      <c r="A279" s="292">
        <v>155</v>
      </c>
      <c r="B279" s="292"/>
      <c r="C279" s="293">
        <v>44210</v>
      </c>
      <c r="D279" s="293"/>
      <c r="E279" s="293"/>
      <c r="F279" s="293"/>
      <c r="G279" s="294" t="s">
        <v>1998</v>
      </c>
      <c r="H279" s="294"/>
      <c r="I279" s="294"/>
      <c r="J279" s="294"/>
      <c r="K279" s="294"/>
      <c r="L279" s="294"/>
      <c r="M279" s="294"/>
      <c r="N279" s="294"/>
      <c r="O279" s="294"/>
      <c r="P279" s="294"/>
      <c r="Q279" s="294"/>
      <c r="R279" s="294"/>
      <c r="S279" s="294"/>
      <c r="T279" s="294"/>
      <c r="U279" s="294"/>
      <c r="V279" s="294"/>
    </row>
    <row r="280" spans="1:22" ht="54.95" customHeight="1">
      <c r="A280" s="292">
        <v>156</v>
      </c>
      <c r="B280" s="292"/>
      <c r="C280" s="293">
        <v>44211</v>
      </c>
      <c r="D280" s="293"/>
      <c r="E280" s="293"/>
      <c r="F280" s="293"/>
      <c r="G280" s="294" t="s">
        <v>1999</v>
      </c>
      <c r="H280" s="294"/>
      <c r="I280" s="294"/>
      <c r="J280" s="294"/>
      <c r="K280" s="294"/>
      <c r="L280" s="294"/>
      <c r="M280" s="294"/>
      <c r="N280" s="294"/>
      <c r="O280" s="294"/>
      <c r="P280" s="294"/>
      <c r="Q280" s="294"/>
      <c r="R280" s="294"/>
      <c r="S280" s="294"/>
      <c r="T280" s="294"/>
      <c r="U280" s="294"/>
      <c r="V280" s="294"/>
    </row>
    <row r="281" spans="1:22" ht="54.95" customHeight="1">
      <c r="A281" s="292">
        <v>157</v>
      </c>
      <c r="B281" s="292"/>
      <c r="C281" s="293">
        <v>44218</v>
      </c>
      <c r="D281" s="293"/>
      <c r="E281" s="293"/>
      <c r="F281" s="293"/>
      <c r="G281" s="294" t="s">
        <v>2000</v>
      </c>
      <c r="H281" s="294"/>
      <c r="I281" s="294"/>
      <c r="J281" s="294"/>
      <c r="K281" s="294"/>
      <c r="L281" s="294"/>
      <c r="M281" s="294"/>
      <c r="N281" s="294"/>
      <c r="O281" s="294"/>
      <c r="P281" s="294"/>
      <c r="Q281" s="294"/>
      <c r="R281" s="294"/>
      <c r="S281" s="294"/>
      <c r="T281" s="294"/>
      <c r="U281" s="294"/>
      <c r="V281" s="294"/>
    </row>
    <row r="282" spans="1:22" ht="54.95" customHeight="1">
      <c r="A282" s="292">
        <v>158</v>
      </c>
      <c r="B282" s="292"/>
      <c r="C282" s="293">
        <v>44225</v>
      </c>
      <c r="D282" s="293"/>
      <c r="E282" s="293"/>
      <c r="F282" s="293"/>
      <c r="G282" s="294" t="s">
        <v>2001</v>
      </c>
      <c r="H282" s="294"/>
      <c r="I282" s="294"/>
      <c r="J282" s="294"/>
      <c r="K282" s="294"/>
      <c r="L282" s="294"/>
      <c r="M282" s="294"/>
      <c r="N282" s="294"/>
      <c r="O282" s="294"/>
      <c r="P282" s="294"/>
      <c r="Q282" s="294"/>
      <c r="R282" s="294"/>
      <c r="S282" s="294"/>
      <c r="T282" s="294"/>
      <c r="U282" s="294"/>
      <c r="V282" s="294"/>
    </row>
    <row r="283" spans="1:22" ht="54.95" customHeight="1">
      <c r="A283" s="292">
        <v>159</v>
      </c>
      <c r="B283" s="292"/>
      <c r="C283" s="293">
        <v>44246</v>
      </c>
      <c r="D283" s="293"/>
      <c r="E283" s="293"/>
      <c r="F283" s="293"/>
      <c r="G283" s="294" t="s">
        <v>2002</v>
      </c>
      <c r="H283" s="294"/>
      <c r="I283" s="294"/>
      <c r="J283" s="294"/>
      <c r="K283" s="294"/>
      <c r="L283" s="294"/>
      <c r="M283" s="294"/>
      <c r="N283" s="294"/>
      <c r="O283" s="294"/>
      <c r="P283" s="294"/>
      <c r="Q283" s="294"/>
      <c r="R283" s="294"/>
      <c r="S283" s="294"/>
      <c r="T283" s="294"/>
      <c r="U283" s="294"/>
      <c r="V283" s="294"/>
    </row>
    <row r="284" spans="1:22" ht="54.95" customHeight="1">
      <c r="A284" s="292">
        <v>160</v>
      </c>
      <c r="B284" s="292"/>
      <c r="C284" s="293">
        <v>44252</v>
      </c>
      <c r="D284" s="293"/>
      <c r="E284" s="293"/>
      <c r="F284" s="293"/>
      <c r="G284" s="294" t="s">
        <v>2003</v>
      </c>
      <c r="H284" s="294"/>
      <c r="I284" s="294"/>
      <c r="J284" s="294"/>
      <c r="K284" s="294"/>
      <c r="L284" s="294"/>
      <c r="M284" s="294"/>
      <c r="N284" s="294"/>
      <c r="O284" s="294"/>
      <c r="P284" s="294"/>
      <c r="Q284" s="294"/>
      <c r="R284" s="294"/>
      <c r="S284" s="294"/>
      <c r="T284" s="294"/>
      <c r="U284" s="294"/>
      <c r="V284" s="294"/>
    </row>
    <row r="285" spans="1:22" ht="54.95" customHeight="1">
      <c r="A285" s="292">
        <v>161</v>
      </c>
      <c r="B285" s="292"/>
      <c r="C285" s="293">
        <v>44266</v>
      </c>
      <c r="D285" s="293"/>
      <c r="E285" s="293"/>
      <c r="F285" s="293"/>
      <c r="G285" s="294" t="s">
        <v>2004</v>
      </c>
      <c r="H285" s="294"/>
      <c r="I285" s="294"/>
      <c r="J285" s="294"/>
      <c r="K285" s="294"/>
      <c r="L285" s="294"/>
      <c r="M285" s="294"/>
      <c r="N285" s="294"/>
      <c r="O285" s="294"/>
      <c r="P285" s="294"/>
      <c r="Q285" s="294"/>
      <c r="R285" s="294"/>
      <c r="S285" s="294"/>
      <c r="T285" s="294"/>
      <c r="U285" s="294"/>
      <c r="V285" s="294"/>
    </row>
    <row r="286" spans="1:22" ht="54.95" customHeight="1">
      <c r="A286" s="292">
        <v>162</v>
      </c>
      <c r="B286" s="292"/>
      <c r="C286" s="293">
        <v>44280</v>
      </c>
      <c r="D286" s="293"/>
      <c r="E286" s="293"/>
      <c r="F286" s="293"/>
      <c r="G286" s="294" t="s">
        <v>2006</v>
      </c>
      <c r="H286" s="294"/>
      <c r="I286" s="294"/>
      <c r="J286" s="294"/>
      <c r="K286" s="294"/>
      <c r="L286" s="294"/>
      <c r="M286" s="294"/>
      <c r="N286" s="294"/>
      <c r="O286" s="294"/>
      <c r="P286" s="294"/>
      <c r="Q286" s="294"/>
      <c r="R286" s="294"/>
      <c r="S286" s="294"/>
      <c r="T286" s="294"/>
      <c r="U286" s="294"/>
      <c r="V286" s="294"/>
    </row>
    <row r="287" spans="1:22" ht="54.95" customHeight="1">
      <c r="A287" s="292">
        <v>163</v>
      </c>
      <c r="B287" s="292"/>
      <c r="C287" s="293">
        <v>44285</v>
      </c>
      <c r="D287" s="293"/>
      <c r="E287" s="293"/>
      <c r="F287" s="293"/>
      <c r="G287" s="294" t="s">
        <v>2005</v>
      </c>
      <c r="H287" s="294"/>
      <c r="I287" s="294"/>
      <c r="J287" s="294"/>
      <c r="K287" s="294"/>
      <c r="L287" s="294"/>
      <c r="M287" s="294"/>
      <c r="N287" s="294"/>
      <c r="O287" s="294"/>
      <c r="P287" s="294"/>
      <c r="Q287" s="294"/>
      <c r="R287" s="294"/>
      <c r="S287" s="294"/>
      <c r="T287" s="294"/>
      <c r="U287" s="294"/>
      <c r="V287" s="294"/>
    </row>
    <row r="288" spans="1:22" ht="54.95" customHeight="1">
      <c r="A288" s="292">
        <v>164</v>
      </c>
      <c r="B288" s="292"/>
      <c r="C288" s="293">
        <v>44291</v>
      </c>
      <c r="D288" s="293"/>
      <c r="E288" s="293"/>
      <c r="F288" s="293"/>
      <c r="G288" s="294" t="s">
        <v>2007</v>
      </c>
      <c r="H288" s="294"/>
      <c r="I288" s="294"/>
      <c r="J288" s="294"/>
      <c r="K288" s="294"/>
      <c r="L288" s="294"/>
      <c r="M288" s="294"/>
      <c r="N288" s="294"/>
      <c r="O288" s="294"/>
      <c r="P288" s="294"/>
      <c r="Q288" s="294"/>
      <c r="R288" s="294"/>
      <c r="S288" s="294"/>
      <c r="T288" s="294"/>
      <c r="U288" s="294"/>
      <c r="V288" s="294"/>
    </row>
    <row r="289" spans="1:22" ht="54.95" customHeight="1">
      <c r="A289" s="292">
        <v>165</v>
      </c>
      <c r="B289" s="292"/>
      <c r="C289" s="293">
        <v>44293</v>
      </c>
      <c r="D289" s="293"/>
      <c r="E289" s="293"/>
      <c r="F289" s="293"/>
      <c r="G289" s="294" t="s">
        <v>2008</v>
      </c>
      <c r="H289" s="294"/>
      <c r="I289" s="294"/>
      <c r="J289" s="294"/>
      <c r="K289" s="294"/>
      <c r="L289" s="294"/>
      <c r="M289" s="294"/>
      <c r="N289" s="294"/>
      <c r="O289" s="294"/>
      <c r="P289" s="294"/>
      <c r="Q289" s="294"/>
      <c r="R289" s="294"/>
      <c r="S289" s="294"/>
      <c r="T289" s="294"/>
      <c r="U289" s="294"/>
      <c r="V289" s="294"/>
    </row>
    <row r="290" spans="1:22" ht="54.95" customHeight="1">
      <c r="A290" s="292">
        <v>166</v>
      </c>
      <c r="B290" s="292"/>
      <c r="C290" s="293">
        <v>44307</v>
      </c>
      <c r="D290" s="293"/>
      <c r="E290" s="293"/>
      <c r="F290" s="293"/>
      <c r="G290" s="294" t="s">
        <v>2009</v>
      </c>
      <c r="H290" s="294"/>
      <c r="I290" s="294"/>
      <c r="J290" s="294"/>
      <c r="K290" s="294"/>
      <c r="L290" s="294"/>
      <c r="M290" s="294"/>
      <c r="N290" s="294"/>
      <c r="O290" s="294"/>
      <c r="P290" s="294"/>
      <c r="Q290" s="294"/>
      <c r="R290" s="294"/>
      <c r="S290" s="294"/>
      <c r="T290" s="294"/>
      <c r="U290" s="294"/>
      <c r="V290" s="294"/>
    </row>
    <row r="291" spans="1:22" ht="54.95" customHeight="1">
      <c r="A291" s="292">
        <v>167</v>
      </c>
      <c r="B291" s="292"/>
      <c r="C291" s="293">
        <v>44313</v>
      </c>
      <c r="D291" s="293"/>
      <c r="E291" s="293"/>
      <c r="F291" s="293"/>
      <c r="G291" s="294" t="s">
        <v>2010</v>
      </c>
      <c r="H291" s="294"/>
      <c r="I291" s="294"/>
      <c r="J291" s="294"/>
      <c r="K291" s="294"/>
      <c r="L291" s="294"/>
      <c r="M291" s="294"/>
      <c r="N291" s="294"/>
      <c r="O291" s="294"/>
      <c r="P291" s="294"/>
      <c r="Q291" s="294"/>
      <c r="R291" s="294"/>
      <c r="S291" s="294"/>
      <c r="T291" s="294"/>
      <c r="U291" s="294"/>
      <c r="V291" s="294"/>
    </row>
    <row r="292" spans="1:22" ht="54.95" customHeight="1">
      <c r="A292" s="292">
        <v>168</v>
      </c>
      <c r="B292" s="292"/>
      <c r="C292" s="293">
        <v>44333</v>
      </c>
      <c r="D292" s="293"/>
      <c r="E292" s="293"/>
      <c r="F292" s="293"/>
      <c r="G292" s="294" t="s">
        <v>2011</v>
      </c>
      <c r="H292" s="294"/>
      <c r="I292" s="294"/>
      <c r="J292" s="294"/>
      <c r="K292" s="294"/>
      <c r="L292" s="294"/>
      <c r="M292" s="294"/>
      <c r="N292" s="294"/>
      <c r="O292" s="294"/>
      <c r="P292" s="294"/>
      <c r="Q292" s="294"/>
      <c r="R292" s="294"/>
      <c r="S292" s="294"/>
      <c r="T292" s="294"/>
      <c r="U292" s="294"/>
      <c r="V292" s="294"/>
    </row>
    <row r="293" spans="1:22" ht="54.95" customHeight="1">
      <c r="A293" s="292">
        <v>169</v>
      </c>
      <c r="B293" s="292"/>
      <c r="C293" s="293">
        <v>44350</v>
      </c>
      <c r="D293" s="293"/>
      <c r="E293" s="293"/>
      <c r="F293" s="293"/>
      <c r="G293" s="294" t="s">
        <v>2012</v>
      </c>
      <c r="H293" s="294"/>
      <c r="I293" s="294"/>
      <c r="J293" s="294"/>
      <c r="K293" s="294"/>
      <c r="L293" s="294"/>
      <c r="M293" s="294"/>
      <c r="N293" s="294"/>
      <c r="O293" s="294"/>
      <c r="P293" s="294"/>
      <c r="Q293" s="294"/>
      <c r="R293" s="294"/>
      <c r="S293" s="294"/>
      <c r="T293" s="294"/>
      <c r="U293" s="294"/>
      <c r="V293" s="294"/>
    </row>
    <row r="294" spans="1:22" ht="54.95" customHeight="1">
      <c r="A294" s="292">
        <v>170</v>
      </c>
      <c r="B294" s="292"/>
      <c r="C294" s="293">
        <v>44356</v>
      </c>
      <c r="D294" s="293"/>
      <c r="E294" s="293"/>
      <c r="F294" s="293"/>
      <c r="G294" s="294" t="s">
        <v>2013</v>
      </c>
      <c r="H294" s="294"/>
      <c r="I294" s="294"/>
      <c r="J294" s="294"/>
      <c r="K294" s="294"/>
      <c r="L294" s="294"/>
      <c r="M294" s="294"/>
      <c r="N294" s="294"/>
      <c r="O294" s="294"/>
      <c r="P294" s="294"/>
      <c r="Q294" s="294"/>
      <c r="R294" s="294"/>
      <c r="S294" s="294"/>
      <c r="T294" s="294"/>
      <c r="U294" s="294"/>
      <c r="V294" s="294"/>
    </row>
    <row r="295" spans="1:22" ht="54.95" customHeight="1">
      <c r="A295" s="292">
        <v>171</v>
      </c>
      <c r="B295" s="292"/>
      <c r="C295" s="293">
        <v>44364</v>
      </c>
      <c r="D295" s="293"/>
      <c r="E295" s="293"/>
      <c r="F295" s="293"/>
      <c r="G295" s="294" t="s">
        <v>3863</v>
      </c>
      <c r="H295" s="294"/>
      <c r="I295" s="294"/>
      <c r="J295" s="294"/>
      <c r="K295" s="294"/>
      <c r="L295" s="294"/>
      <c r="M295" s="294"/>
      <c r="N295" s="294"/>
      <c r="O295" s="294"/>
      <c r="P295" s="294"/>
      <c r="Q295" s="294"/>
      <c r="R295" s="294"/>
      <c r="S295" s="294"/>
      <c r="T295" s="294"/>
      <c r="U295" s="294"/>
      <c r="V295" s="294"/>
    </row>
    <row r="296" spans="1:22" ht="54.95" customHeight="1">
      <c r="A296" s="277">
        <v>172</v>
      </c>
      <c r="B296" s="277"/>
      <c r="C296" s="278">
        <v>44372</v>
      </c>
      <c r="D296" s="278"/>
      <c r="E296" s="278"/>
      <c r="F296" s="278"/>
      <c r="G296" s="291" t="s">
        <v>2014</v>
      </c>
      <c r="H296" s="291"/>
      <c r="I296" s="291"/>
      <c r="J296" s="291"/>
      <c r="K296" s="291"/>
      <c r="L296" s="291"/>
      <c r="M296" s="291"/>
      <c r="N296" s="291"/>
      <c r="O296" s="291"/>
      <c r="P296" s="291"/>
      <c r="Q296" s="291"/>
      <c r="R296" s="291"/>
      <c r="S296" s="291"/>
      <c r="T296" s="291"/>
      <c r="U296" s="291"/>
      <c r="V296" s="291"/>
    </row>
    <row r="297" spans="1:22" ht="54.95" customHeight="1">
      <c r="A297" s="277">
        <v>173</v>
      </c>
      <c r="B297" s="277"/>
      <c r="C297" s="278">
        <v>44386</v>
      </c>
      <c r="D297" s="278"/>
      <c r="E297" s="278"/>
      <c r="F297" s="278"/>
      <c r="G297" s="290" t="s">
        <v>2015</v>
      </c>
      <c r="H297" s="290"/>
      <c r="I297" s="290"/>
      <c r="J297" s="290"/>
      <c r="K297" s="290"/>
      <c r="L297" s="290"/>
      <c r="M297" s="290"/>
      <c r="N297" s="290"/>
      <c r="O297" s="290"/>
      <c r="P297" s="290"/>
      <c r="Q297" s="290"/>
      <c r="R297" s="290"/>
      <c r="S297" s="290"/>
      <c r="T297" s="290"/>
      <c r="U297" s="290"/>
      <c r="V297" s="290"/>
    </row>
    <row r="298" spans="1:22" ht="54.95" customHeight="1">
      <c r="A298" s="277">
        <v>174</v>
      </c>
      <c r="B298" s="277"/>
      <c r="C298" s="278">
        <v>44407</v>
      </c>
      <c r="D298" s="278"/>
      <c r="E298" s="278"/>
      <c r="F298" s="278"/>
      <c r="G298" s="290" t="s">
        <v>2018</v>
      </c>
      <c r="H298" s="290"/>
      <c r="I298" s="290"/>
      <c r="J298" s="290"/>
      <c r="K298" s="290"/>
      <c r="L298" s="290"/>
      <c r="M298" s="290"/>
      <c r="N298" s="290"/>
      <c r="O298" s="290"/>
      <c r="P298" s="290"/>
      <c r="Q298" s="290"/>
      <c r="R298" s="290"/>
      <c r="S298" s="290"/>
      <c r="T298" s="290"/>
      <c r="U298" s="290"/>
      <c r="V298" s="290"/>
    </row>
    <row r="299" spans="1:22" ht="54.95" customHeight="1">
      <c r="A299" s="277">
        <v>175</v>
      </c>
      <c r="B299" s="277"/>
      <c r="C299" s="278">
        <v>44413</v>
      </c>
      <c r="D299" s="278"/>
      <c r="E299" s="278"/>
      <c r="F299" s="278"/>
      <c r="G299" s="290" t="s">
        <v>2019</v>
      </c>
      <c r="H299" s="290"/>
      <c r="I299" s="290"/>
      <c r="J299" s="290"/>
      <c r="K299" s="290"/>
      <c r="L299" s="290"/>
      <c r="M299" s="290"/>
      <c r="N299" s="290"/>
      <c r="O299" s="290"/>
      <c r="P299" s="290"/>
      <c r="Q299" s="290"/>
      <c r="R299" s="290"/>
      <c r="S299" s="290"/>
      <c r="T299" s="290"/>
      <c r="U299" s="290"/>
      <c r="V299" s="290"/>
    </row>
    <row r="300" spans="1:22" ht="54.95" customHeight="1">
      <c r="A300" s="277">
        <v>176</v>
      </c>
      <c r="B300" s="277"/>
      <c r="C300" s="278">
        <v>44414</v>
      </c>
      <c r="D300" s="278"/>
      <c r="E300" s="278"/>
      <c r="F300" s="278"/>
      <c r="G300" s="291" t="s">
        <v>2020</v>
      </c>
      <c r="H300" s="291"/>
      <c r="I300" s="291"/>
      <c r="J300" s="291"/>
      <c r="K300" s="291"/>
      <c r="L300" s="291"/>
      <c r="M300" s="291"/>
      <c r="N300" s="291"/>
      <c r="O300" s="291"/>
      <c r="P300" s="291"/>
      <c r="Q300" s="291"/>
      <c r="R300" s="291"/>
      <c r="S300" s="291"/>
      <c r="T300" s="291"/>
      <c r="U300" s="291"/>
      <c r="V300" s="291"/>
    </row>
    <row r="301" spans="1:22" ht="54.95" customHeight="1">
      <c r="A301" s="277">
        <v>177</v>
      </c>
      <c r="B301" s="277"/>
      <c r="C301" s="278">
        <v>44428</v>
      </c>
      <c r="D301" s="278"/>
      <c r="E301" s="278"/>
      <c r="F301" s="278"/>
      <c r="G301" s="291" t="s">
        <v>2028</v>
      </c>
      <c r="H301" s="291"/>
      <c r="I301" s="291"/>
      <c r="J301" s="291"/>
      <c r="K301" s="291"/>
      <c r="L301" s="291"/>
      <c r="M301" s="291"/>
      <c r="N301" s="291"/>
      <c r="O301" s="291"/>
      <c r="P301" s="291"/>
      <c r="Q301" s="291"/>
      <c r="R301" s="291"/>
      <c r="S301" s="291"/>
      <c r="T301" s="291"/>
      <c r="U301" s="291"/>
      <c r="V301" s="291"/>
    </row>
    <row r="302" spans="1:22" ht="54.95" customHeight="1">
      <c r="A302" s="277">
        <v>178</v>
      </c>
      <c r="B302" s="277"/>
      <c r="C302" s="278">
        <v>44438</v>
      </c>
      <c r="D302" s="278"/>
      <c r="E302" s="278"/>
      <c r="F302" s="278"/>
      <c r="G302" s="291" t="s">
        <v>3864</v>
      </c>
      <c r="H302" s="291"/>
      <c r="I302" s="291"/>
      <c r="J302" s="291"/>
      <c r="K302" s="291"/>
      <c r="L302" s="291"/>
      <c r="M302" s="291"/>
      <c r="N302" s="291"/>
      <c r="O302" s="291"/>
      <c r="P302" s="291"/>
      <c r="Q302" s="291"/>
      <c r="R302" s="291"/>
      <c r="S302" s="291"/>
      <c r="T302" s="291"/>
      <c r="U302" s="291"/>
      <c r="V302" s="291"/>
    </row>
    <row r="303" spans="1:22" ht="54.95" customHeight="1">
      <c r="A303" s="277">
        <v>179</v>
      </c>
      <c r="B303" s="277"/>
      <c r="C303" s="278">
        <v>44441</v>
      </c>
      <c r="D303" s="278"/>
      <c r="E303" s="278"/>
      <c r="F303" s="278"/>
      <c r="G303" s="290" t="s">
        <v>2029</v>
      </c>
      <c r="H303" s="290"/>
      <c r="I303" s="290"/>
      <c r="J303" s="290"/>
      <c r="K303" s="290"/>
      <c r="L303" s="290"/>
      <c r="M303" s="290"/>
      <c r="N303" s="290"/>
      <c r="O303" s="290"/>
      <c r="P303" s="290"/>
      <c r="Q303" s="290"/>
      <c r="R303" s="290"/>
      <c r="S303" s="290"/>
      <c r="T303" s="290"/>
      <c r="U303" s="290"/>
      <c r="V303" s="290"/>
    </row>
    <row r="304" spans="1:22" ht="54.95" customHeight="1">
      <c r="A304" s="277">
        <v>180</v>
      </c>
      <c r="B304" s="277"/>
      <c r="C304" s="278">
        <v>44449</v>
      </c>
      <c r="D304" s="278"/>
      <c r="E304" s="278"/>
      <c r="F304" s="278"/>
      <c r="G304" s="290" t="s">
        <v>2030</v>
      </c>
      <c r="H304" s="290"/>
      <c r="I304" s="290"/>
      <c r="J304" s="290"/>
      <c r="K304" s="290"/>
      <c r="L304" s="290"/>
      <c r="M304" s="290"/>
      <c r="N304" s="290"/>
      <c r="O304" s="290"/>
      <c r="P304" s="290"/>
      <c r="Q304" s="290"/>
      <c r="R304" s="290"/>
      <c r="S304" s="290"/>
      <c r="T304" s="290"/>
      <c r="U304" s="290"/>
      <c r="V304" s="290"/>
    </row>
    <row r="305" spans="1:22" ht="54.95" customHeight="1">
      <c r="A305" s="277">
        <v>181</v>
      </c>
      <c r="B305" s="277"/>
      <c r="C305" s="278">
        <v>44453</v>
      </c>
      <c r="D305" s="278"/>
      <c r="E305" s="278"/>
      <c r="F305" s="278"/>
      <c r="G305" s="290" t="s">
        <v>2031</v>
      </c>
      <c r="H305" s="290"/>
      <c r="I305" s="290"/>
      <c r="J305" s="290"/>
      <c r="K305" s="290"/>
      <c r="L305" s="290"/>
      <c r="M305" s="290"/>
      <c r="N305" s="290"/>
      <c r="O305" s="290"/>
      <c r="P305" s="290"/>
      <c r="Q305" s="290"/>
      <c r="R305" s="290"/>
      <c r="S305" s="290"/>
      <c r="T305" s="290"/>
      <c r="U305" s="290"/>
      <c r="V305" s="290"/>
    </row>
    <row r="306" spans="1:22" ht="54.95" customHeight="1">
      <c r="A306" s="277">
        <v>182</v>
      </c>
      <c r="B306" s="277"/>
      <c r="C306" s="278">
        <v>44469</v>
      </c>
      <c r="D306" s="278"/>
      <c r="E306" s="278"/>
      <c r="F306" s="278"/>
      <c r="G306" s="290" t="s">
        <v>2035</v>
      </c>
      <c r="H306" s="290"/>
      <c r="I306" s="290"/>
      <c r="J306" s="290"/>
      <c r="K306" s="290"/>
      <c r="L306" s="290"/>
      <c r="M306" s="290"/>
      <c r="N306" s="290"/>
      <c r="O306" s="290"/>
      <c r="P306" s="290"/>
      <c r="Q306" s="290"/>
      <c r="R306" s="290"/>
      <c r="S306" s="290"/>
      <c r="T306" s="290"/>
      <c r="U306" s="290"/>
      <c r="V306" s="290"/>
    </row>
    <row r="307" spans="1:22" ht="54.95" customHeight="1">
      <c r="A307" s="277">
        <v>183</v>
      </c>
      <c r="B307" s="277"/>
      <c r="C307" s="278">
        <v>44480</v>
      </c>
      <c r="D307" s="278"/>
      <c r="E307" s="278"/>
      <c r="F307" s="278"/>
      <c r="G307" s="290" t="s">
        <v>2036</v>
      </c>
      <c r="H307" s="290"/>
      <c r="I307" s="290"/>
      <c r="J307" s="290"/>
      <c r="K307" s="290"/>
      <c r="L307" s="290"/>
      <c r="M307" s="290"/>
      <c r="N307" s="290"/>
      <c r="O307" s="290"/>
      <c r="P307" s="290"/>
      <c r="Q307" s="290"/>
      <c r="R307" s="290"/>
      <c r="S307" s="290"/>
      <c r="T307" s="290"/>
      <c r="U307" s="290"/>
      <c r="V307" s="290"/>
    </row>
    <row r="308" spans="1:22" ht="54.95" customHeight="1">
      <c r="A308" s="277">
        <v>184</v>
      </c>
      <c r="B308" s="277"/>
      <c r="C308" s="278">
        <v>44512</v>
      </c>
      <c r="D308" s="278"/>
      <c r="E308" s="278"/>
      <c r="F308" s="278"/>
      <c r="G308" s="290" t="s">
        <v>2037</v>
      </c>
      <c r="H308" s="290"/>
      <c r="I308" s="290"/>
      <c r="J308" s="290"/>
      <c r="K308" s="290"/>
      <c r="L308" s="290"/>
      <c r="M308" s="290"/>
      <c r="N308" s="290"/>
      <c r="O308" s="290"/>
      <c r="P308" s="290"/>
      <c r="Q308" s="290"/>
      <c r="R308" s="290"/>
      <c r="S308" s="290"/>
      <c r="T308" s="290"/>
      <c r="U308" s="290"/>
      <c r="V308" s="290"/>
    </row>
    <row r="309" spans="1:22" ht="54.95" customHeight="1">
      <c r="A309" s="277">
        <v>185</v>
      </c>
      <c r="B309" s="277"/>
      <c r="C309" s="278">
        <v>44530</v>
      </c>
      <c r="D309" s="278"/>
      <c r="E309" s="278"/>
      <c r="F309" s="278"/>
      <c r="G309" s="290" t="s">
        <v>2038</v>
      </c>
      <c r="H309" s="290"/>
      <c r="I309" s="290"/>
      <c r="J309" s="290"/>
      <c r="K309" s="290"/>
      <c r="L309" s="290"/>
      <c r="M309" s="290"/>
      <c r="N309" s="290"/>
      <c r="O309" s="290"/>
      <c r="P309" s="290"/>
      <c r="Q309" s="290"/>
      <c r="R309" s="290"/>
      <c r="S309" s="290"/>
      <c r="T309" s="290"/>
      <c r="U309" s="290"/>
      <c r="V309" s="290"/>
    </row>
    <row r="310" spans="1:22" ht="54.95" customHeight="1">
      <c r="A310" s="277">
        <v>186</v>
      </c>
      <c r="B310" s="277"/>
      <c r="C310" s="278">
        <v>44536</v>
      </c>
      <c r="D310" s="278"/>
      <c r="E310" s="278"/>
      <c r="F310" s="278"/>
      <c r="G310" s="290" t="s">
        <v>2039</v>
      </c>
      <c r="H310" s="290"/>
      <c r="I310" s="290"/>
      <c r="J310" s="290"/>
      <c r="K310" s="290"/>
      <c r="L310" s="290"/>
      <c r="M310" s="290"/>
      <c r="N310" s="290"/>
      <c r="O310" s="290"/>
      <c r="P310" s="290"/>
      <c r="Q310" s="290"/>
      <c r="R310" s="290"/>
      <c r="S310" s="290"/>
      <c r="T310" s="290"/>
      <c r="U310" s="290"/>
      <c r="V310" s="290"/>
    </row>
    <row r="311" spans="1:22" ht="54.95" customHeight="1">
      <c r="A311" s="277">
        <v>187</v>
      </c>
      <c r="B311" s="277"/>
      <c r="C311" s="278">
        <v>44540</v>
      </c>
      <c r="D311" s="278"/>
      <c r="E311" s="278"/>
      <c r="F311" s="278"/>
      <c r="G311" s="290" t="s">
        <v>2044</v>
      </c>
      <c r="H311" s="290"/>
      <c r="I311" s="290"/>
      <c r="J311" s="290"/>
      <c r="K311" s="290"/>
      <c r="L311" s="290"/>
      <c r="M311" s="290"/>
      <c r="N311" s="290"/>
      <c r="O311" s="290"/>
      <c r="P311" s="290"/>
      <c r="Q311" s="290"/>
      <c r="R311" s="290"/>
      <c r="S311" s="290"/>
      <c r="T311" s="290"/>
      <c r="U311" s="290"/>
      <c r="V311" s="290"/>
    </row>
    <row r="312" spans="1:22" ht="54.95" customHeight="1">
      <c r="A312" s="277">
        <v>188</v>
      </c>
      <c r="B312" s="277"/>
      <c r="C312" s="278">
        <v>44544</v>
      </c>
      <c r="D312" s="278"/>
      <c r="E312" s="278"/>
      <c r="F312" s="278"/>
      <c r="G312" s="290" t="s">
        <v>2045</v>
      </c>
      <c r="H312" s="290"/>
      <c r="I312" s="290"/>
      <c r="J312" s="290"/>
      <c r="K312" s="290"/>
      <c r="L312" s="290"/>
      <c r="M312" s="290"/>
      <c r="N312" s="290"/>
      <c r="O312" s="290"/>
      <c r="P312" s="290"/>
      <c r="Q312" s="290"/>
      <c r="R312" s="290"/>
      <c r="S312" s="290"/>
      <c r="T312" s="290"/>
      <c r="U312" s="290"/>
      <c r="V312" s="290"/>
    </row>
    <row r="313" spans="1:22" ht="54.95" customHeight="1">
      <c r="A313" s="277">
        <v>189</v>
      </c>
      <c r="B313" s="277"/>
      <c r="C313" s="278">
        <v>44546</v>
      </c>
      <c r="D313" s="278"/>
      <c r="E313" s="278"/>
      <c r="F313" s="278"/>
      <c r="G313" s="290" t="s">
        <v>2046</v>
      </c>
      <c r="H313" s="290"/>
      <c r="I313" s="290"/>
      <c r="J313" s="290"/>
      <c r="K313" s="290"/>
      <c r="L313" s="290"/>
      <c r="M313" s="290"/>
      <c r="N313" s="290"/>
      <c r="O313" s="290"/>
      <c r="P313" s="290"/>
      <c r="Q313" s="290"/>
      <c r="R313" s="290"/>
      <c r="S313" s="290"/>
      <c r="T313" s="290"/>
      <c r="U313" s="290"/>
      <c r="V313" s="290"/>
    </row>
    <row r="314" spans="1:22" ht="54.95" customHeight="1">
      <c r="A314" s="277">
        <v>190</v>
      </c>
      <c r="B314" s="277"/>
      <c r="C314" s="278">
        <v>44553</v>
      </c>
      <c r="D314" s="278"/>
      <c r="E314" s="278"/>
      <c r="F314" s="278"/>
      <c r="G314" s="290" t="s">
        <v>2054</v>
      </c>
      <c r="H314" s="290"/>
      <c r="I314" s="290"/>
      <c r="J314" s="290"/>
      <c r="K314" s="290"/>
      <c r="L314" s="290"/>
      <c r="M314" s="290"/>
      <c r="N314" s="290"/>
      <c r="O314" s="290"/>
      <c r="P314" s="290"/>
      <c r="Q314" s="290"/>
      <c r="R314" s="290"/>
      <c r="S314" s="290"/>
      <c r="T314" s="290"/>
      <c r="U314" s="290"/>
      <c r="V314" s="290"/>
    </row>
    <row r="315" spans="1:22" ht="54.95" customHeight="1">
      <c r="A315" s="277">
        <v>191</v>
      </c>
      <c r="B315" s="277"/>
      <c r="C315" s="278">
        <v>44567</v>
      </c>
      <c r="D315" s="278"/>
      <c r="E315" s="278"/>
      <c r="F315" s="278"/>
      <c r="G315" s="290" t="s">
        <v>2055</v>
      </c>
      <c r="H315" s="290"/>
      <c r="I315" s="290"/>
      <c r="J315" s="290"/>
      <c r="K315" s="290"/>
      <c r="L315" s="290"/>
      <c r="M315" s="290"/>
      <c r="N315" s="290"/>
      <c r="O315" s="290"/>
      <c r="P315" s="290"/>
      <c r="Q315" s="290"/>
      <c r="R315" s="290"/>
      <c r="S315" s="290"/>
      <c r="T315" s="290"/>
      <c r="U315" s="290"/>
      <c r="V315" s="290"/>
    </row>
    <row r="316" spans="1:22" ht="54.95" customHeight="1">
      <c r="A316" s="277">
        <v>192</v>
      </c>
      <c r="B316" s="277"/>
      <c r="C316" s="278">
        <v>44602</v>
      </c>
      <c r="D316" s="278"/>
      <c r="E316" s="278"/>
      <c r="F316" s="278"/>
      <c r="G316" s="290" t="s">
        <v>2056</v>
      </c>
      <c r="H316" s="290"/>
      <c r="I316" s="290"/>
      <c r="J316" s="290"/>
      <c r="K316" s="290"/>
      <c r="L316" s="290"/>
      <c r="M316" s="290"/>
      <c r="N316" s="290"/>
      <c r="O316" s="290"/>
      <c r="P316" s="290"/>
      <c r="Q316" s="290"/>
      <c r="R316" s="290"/>
      <c r="S316" s="290"/>
      <c r="T316" s="290"/>
      <c r="U316" s="290"/>
      <c r="V316" s="290"/>
    </row>
    <row r="317" spans="1:22" ht="54.95" customHeight="1">
      <c r="A317" s="277">
        <v>193</v>
      </c>
      <c r="B317" s="277"/>
      <c r="C317" s="278">
        <v>44608</v>
      </c>
      <c r="D317" s="278"/>
      <c r="E317" s="278"/>
      <c r="F317" s="278"/>
      <c r="G317" s="290" t="s">
        <v>2070</v>
      </c>
      <c r="H317" s="290"/>
      <c r="I317" s="290"/>
      <c r="J317" s="290"/>
      <c r="K317" s="290"/>
      <c r="L317" s="290"/>
      <c r="M317" s="290"/>
      <c r="N317" s="290"/>
      <c r="O317" s="290"/>
      <c r="P317" s="290"/>
      <c r="Q317" s="290"/>
      <c r="R317" s="290"/>
      <c r="S317" s="290"/>
      <c r="T317" s="290"/>
      <c r="U317" s="290"/>
      <c r="V317" s="290"/>
    </row>
    <row r="318" spans="1:22" ht="54.95" customHeight="1">
      <c r="A318" s="277">
        <v>194</v>
      </c>
      <c r="B318" s="277"/>
      <c r="C318" s="278">
        <v>44616</v>
      </c>
      <c r="D318" s="278"/>
      <c r="E318" s="278"/>
      <c r="F318" s="278"/>
      <c r="G318" s="290" t="s">
        <v>2071</v>
      </c>
      <c r="H318" s="290"/>
      <c r="I318" s="290"/>
      <c r="J318" s="290"/>
      <c r="K318" s="290"/>
      <c r="L318" s="290"/>
      <c r="M318" s="290"/>
      <c r="N318" s="290"/>
      <c r="O318" s="290"/>
      <c r="P318" s="290"/>
      <c r="Q318" s="290"/>
      <c r="R318" s="290"/>
      <c r="S318" s="290"/>
      <c r="T318" s="290"/>
      <c r="U318" s="290"/>
      <c r="V318" s="290"/>
    </row>
    <row r="319" spans="1:22" ht="54.95" customHeight="1">
      <c r="A319" s="277">
        <v>195</v>
      </c>
      <c r="B319" s="277"/>
      <c r="C319" s="278">
        <v>44629</v>
      </c>
      <c r="D319" s="278"/>
      <c r="E319" s="278"/>
      <c r="F319" s="278"/>
      <c r="G319" s="290" t="s">
        <v>2072</v>
      </c>
      <c r="H319" s="290"/>
      <c r="I319" s="290"/>
      <c r="J319" s="290"/>
      <c r="K319" s="290"/>
      <c r="L319" s="290"/>
      <c r="M319" s="290"/>
      <c r="N319" s="290"/>
      <c r="O319" s="290"/>
      <c r="P319" s="290"/>
      <c r="Q319" s="290"/>
      <c r="R319" s="290"/>
      <c r="S319" s="290"/>
      <c r="T319" s="290"/>
      <c r="U319" s="290"/>
      <c r="V319" s="290"/>
    </row>
    <row r="320" spans="1:22" ht="54.95" customHeight="1">
      <c r="A320" s="277">
        <v>196</v>
      </c>
      <c r="B320" s="277"/>
      <c r="C320" s="278">
        <v>44642</v>
      </c>
      <c r="D320" s="278"/>
      <c r="E320" s="278"/>
      <c r="F320" s="278"/>
      <c r="G320" s="290" t="s">
        <v>2073</v>
      </c>
      <c r="H320" s="290"/>
      <c r="I320" s="290"/>
      <c r="J320" s="290"/>
      <c r="K320" s="290"/>
      <c r="L320" s="290"/>
      <c r="M320" s="290"/>
      <c r="N320" s="290"/>
      <c r="O320" s="290"/>
      <c r="P320" s="290"/>
      <c r="Q320" s="290"/>
      <c r="R320" s="290"/>
      <c r="S320" s="290"/>
      <c r="T320" s="290"/>
      <c r="U320" s="290"/>
      <c r="V320" s="290"/>
    </row>
    <row r="321" spans="1:22" ht="54.95" customHeight="1">
      <c r="A321" s="277">
        <v>197</v>
      </c>
      <c r="B321" s="277"/>
      <c r="C321" s="278">
        <v>44649</v>
      </c>
      <c r="D321" s="278"/>
      <c r="E321" s="278"/>
      <c r="F321" s="278"/>
      <c r="G321" s="290" t="s">
        <v>2074</v>
      </c>
      <c r="H321" s="290"/>
      <c r="I321" s="290"/>
      <c r="J321" s="290"/>
      <c r="K321" s="290"/>
      <c r="L321" s="290"/>
      <c r="M321" s="290"/>
      <c r="N321" s="290"/>
      <c r="O321" s="290"/>
      <c r="P321" s="290"/>
      <c r="Q321" s="290"/>
      <c r="R321" s="290"/>
      <c r="S321" s="290"/>
      <c r="T321" s="290"/>
      <c r="U321" s="290"/>
      <c r="V321" s="290"/>
    </row>
    <row r="322" spans="1:22" ht="54.95" customHeight="1">
      <c r="A322" s="277">
        <v>198</v>
      </c>
      <c r="B322" s="277"/>
      <c r="C322" s="278">
        <v>44657</v>
      </c>
      <c r="D322" s="278"/>
      <c r="E322" s="278"/>
      <c r="F322" s="278"/>
      <c r="G322" s="290" t="s">
        <v>2075</v>
      </c>
      <c r="H322" s="290"/>
      <c r="I322" s="290"/>
      <c r="J322" s="290"/>
      <c r="K322" s="290"/>
      <c r="L322" s="290"/>
      <c r="M322" s="290"/>
      <c r="N322" s="290"/>
      <c r="O322" s="290"/>
      <c r="P322" s="290"/>
      <c r="Q322" s="290"/>
      <c r="R322" s="290"/>
      <c r="S322" s="290"/>
      <c r="T322" s="290"/>
      <c r="U322" s="290"/>
      <c r="V322" s="290"/>
    </row>
    <row r="323" spans="1:22" ht="54.95" customHeight="1">
      <c r="A323" s="277">
        <v>199</v>
      </c>
      <c r="B323" s="277"/>
      <c r="C323" s="278">
        <v>44666</v>
      </c>
      <c r="D323" s="278"/>
      <c r="E323" s="278"/>
      <c r="F323" s="278"/>
      <c r="G323" s="290" t="s">
        <v>2076</v>
      </c>
      <c r="H323" s="290"/>
      <c r="I323" s="290"/>
      <c r="J323" s="290"/>
      <c r="K323" s="290"/>
      <c r="L323" s="290"/>
      <c r="M323" s="290"/>
      <c r="N323" s="290"/>
      <c r="O323" s="290"/>
      <c r="P323" s="290"/>
      <c r="Q323" s="290"/>
      <c r="R323" s="290"/>
      <c r="S323" s="290"/>
      <c r="T323" s="290"/>
      <c r="U323" s="290"/>
      <c r="V323" s="290"/>
    </row>
    <row r="324" spans="1:22" ht="54.95" customHeight="1">
      <c r="A324" s="277">
        <v>200</v>
      </c>
      <c r="B324" s="277"/>
      <c r="C324" s="278">
        <v>44672</v>
      </c>
      <c r="D324" s="278"/>
      <c r="E324" s="278"/>
      <c r="F324" s="278"/>
      <c r="G324" s="290" t="s">
        <v>2083</v>
      </c>
      <c r="H324" s="290"/>
      <c r="I324" s="290"/>
      <c r="J324" s="290"/>
      <c r="K324" s="290"/>
      <c r="L324" s="290"/>
      <c r="M324" s="290"/>
      <c r="N324" s="290"/>
      <c r="O324" s="290"/>
      <c r="P324" s="290"/>
      <c r="Q324" s="290"/>
      <c r="R324" s="290"/>
      <c r="S324" s="290"/>
      <c r="T324" s="290"/>
      <c r="U324" s="290"/>
      <c r="V324" s="290"/>
    </row>
    <row r="325" spans="1:22" ht="54.95" customHeight="1">
      <c r="A325" s="277">
        <v>201</v>
      </c>
      <c r="B325" s="277"/>
      <c r="C325" s="278">
        <v>44692</v>
      </c>
      <c r="D325" s="278"/>
      <c r="E325" s="278"/>
      <c r="F325" s="278"/>
      <c r="G325" s="290" t="s">
        <v>3865</v>
      </c>
      <c r="H325" s="290"/>
      <c r="I325" s="290"/>
      <c r="J325" s="290"/>
      <c r="K325" s="290"/>
      <c r="L325" s="290"/>
      <c r="M325" s="290"/>
      <c r="N325" s="290"/>
      <c r="O325" s="290"/>
      <c r="P325" s="290"/>
      <c r="Q325" s="290"/>
      <c r="R325" s="290"/>
      <c r="S325" s="290"/>
      <c r="T325" s="290"/>
      <c r="U325" s="290"/>
      <c r="V325" s="290"/>
    </row>
    <row r="326" spans="1:22" ht="54.95" customHeight="1">
      <c r="A326" s="277">
        <v>202</v>
      </c>
      <c r="B326" s="277"/>
      <c r="C326" s="278">
        <v>44704</v>
      </c>
      <c r="D326" s="278"/>
      <c r="E326" s="278"/>
      <c r="F326" s="278"/>
      <c r="G326" s="290" t="s">
        <v>2088</v>
      </c>
      <c r="H326" s="290"/>
      <c r="I326" s="290"/>
      <c r="J326" s="290"/>
      <c r="K326" s="290"/>
      <c r="L326" s="290"/>
      <c r="M326" s="290"/>
      <c r="N326" s="290"/>
      <c r="O326" s="290"/>
      <c r="P326" s="290"/>
      <c r="Q326" s="290"/>
      <c r="R326" s="290"/>
      <c r="S326" s="290"/>
      <c r="T326" s="290"/>
      <c r="U326" s="290"/>
      <c r="V326" s="290"/>
    </row>
    <row r="327" spans="1:22" ht="54.95" customHeight="1">
      <c r="A327" s="277">
        <v>203</v>
      </c>
      <c r="B327" s="277"/>
      <c r="C327" s="278">
        <v>44713</v>
      </c>
      <c r="D327" s="278"/>
      <c r="E327" s="278"/>
      <c r="F327" s="278"/>
      <c r="G327" s="290" t="s">
        <v>2089</v>
      </c>
      <c r="H327" s="290"/>
      <c r="I327" s="290"/>
      <c r="J327" s="290"/>
      <c r="K327" s="290"/>
      <c r="L327" s="290"/>
      <c r="M327" s="290"/>
      <c r="N327" s="290"/>
      <c r="O327" s="290"/>
      <c r="P327" s="290"/>
      <c r="Q327" s="290"/>
      <c r="R327" s="290"/>
      <c r="S327" s="290"/>
      <c r="T327" s="290"/>
      <c r="U327" s="290"/>
      <c r="V327" s="290"/>
    </row>
    <row r="328" spans="1:22" ht="54.95" customHeight="1">
      <c r="A328" s="277">
        <v>204</v>
      </c>
      <c r="B328" s="277"/>
      <c r="C328" s="278">
        <v>44728</v>
      </c>
      <c r="D328" s="278"/>
      <c r="E328" s="278"/>
      <c r="F328" s="278"/>
      <c r="G328" s="290" t="s">
        <v>2096</v>
      </c>
      <c r="H328" s="290"/>
      <c r="I328" s="290"/>
      <c r="J328" s="290"/>
      <c r="K328" s="290"/>
      <c r="L328" s="290"/>
      <c r="M328" s="290"/>
      <c r="N328" s="290"/>
      <c r="O328" s="290"/>
      <c r="P328" s="290"/>
      <c r="Q328" s="290"/>
      <c r="R328" s="290"/>
      <c r="S328" s="290"/>
      <c r="T328" s="290"/>
      <c r="U328" s="290"/>
      <c r="V328" s="290"/>
    </row>
    <row r="329" spans="1:22" ht="54.95" customHeight="1">
      <c r="A329" s="277">
        <v>205</v>
      </c>
      <c r="B329" s="277"/>
      <c r="C329" s="278">
        <v>44735</v>
      </c>
      <c r="D329" s="278"/>
      <c r="E329" s="278"/>
      <c r="F329" s="278"/>
      <c r="G329" s="290" t="s">
        <v>2098</v>
      </c>
      <c r="H329" s="290"/>
      <c r="I329" s="290"/>
      <c r="J329" s="290"/>
      <c r="K329" s="290"/>
      <c r="L329" s="290"/>
      <c r="M329" s="290"/>
      <c r="N329" s="290"/>
      <c r="O329" s="290"/>
      <c r="P329" s="290"/>
      <c r="Q329" s="290"/>
      <c r="R329" s="290"/>
      <c r="S329" s="290"/>
      <c r="T329" s="290"/>
      <c r="U329" s="290"/>
      <c r="V329" s="290"/>
    </row>
    <row r="330" spans="1:22" ht="54.95" customHeight="1">
      <c r="A330" s="277">
        <v>206</v>
      </c>
      <c r="B330" s="277"/>
      <c r="C330" s="278">
        <v>44750</v>
      </c>
      <c r="D330" s="278"/>
      <c r="E330" s="278"/>
      <c r="F330" s="278"/>
      <c r="G330" s="290" t="s">
        <v>2099</v>
      </c>
      <c r="H330" s="290"/>
      <c r="I330" s="290"/>
      <c r="J330" s="290"/>
      <c r="K330" s="290"/>
      <c r="L330" s="290"/>
      <c r="M330" s="290"/>
      <c r="N330" s="290"/>
      <c r="O330" s="290"/>
      <c r="P330" s="290"/>
      <c r="Q330" s="290"/>
      <c r="R330" s="290"/>
      <c r="S330" s="290"/>
      <c r="T330" s="290"/>
      <c r="U330" s="290"/>
      <c r="V330" s="290"/>
    </row>
    <row r="331" spans="1:22" ht="54.95" customHeight="1">
      <c r="A331" s="277">
        <v>207</v>
      </c>
      <c r="B331" s="277"/>
      <c r="C331" s="278">
        <v>44754</v>
      </c>
      <c r="D331" s="278"/>
      <c r="E331" s="278"/>
      <c r="F331" s="278"/>
      <c r="G331" s="290" t="s">
        <v>2100</v>
      </c>
      <c r="H331" s="290"/>
      <c r="I331" s="290"/>
      <c r="J331" s="290"/>
      <c r="K331" s="290"/>
      <c r="L331" s="290"/>
      <c r="M331" s="290"/>
      <c r="N331" s="290"/>
      <c r="O331" s="290"/>
      <c r="P331" s="290"/>
      <c r="Q331" s="290"/>
      <c r="R331" s="290"/>
      <c r="S331" s="290"/>
      <c r="T331" s="290"/>
      <c r="U331" s="290"/>
      <c r="V331" s="290"/>
    </row>
    <row r="332" spans="1:22" ht="54.95" customHeight="1">
      <c r="A332" s="277">
        <v>208</v>
      </c>
      <c r="B332" s="277"/>
      <c r="C332" s="278">
        <v>44757</v>
      </c>
      <c r="D332" s="278"/>
      <c r="E332" s="278"/>
      <c r="F332" s="278"/>
      <c r="G332" s="290" t="s">
        <v>2113</v>
      </c>
      <c r="H332" s="290"/>
      <c r="I332" s="290"/>
      <c r="J332" s="290"/>
      <c r="K332" s="290"/>
      <c r="L332" s="290"/>
      <c r="M332" s="290"/>
      <c r="N332" s="290"/>
      <c r="O332" s="290"/>
      <c r="P332" s="290"/>
      <c r="Q332" s="290"/>
      <c r="R332" s="290"/>
      <c r="S332" s="290"/>
      <c r="T332" s="290"/>
      <c r="U332" s="290"/>
      <c r="V332" s="290"/>
    </row>
    <row r="333" spans="1:22" ht="54.95" customHeight="1">
      <c r="A333" s="277">
        <v>209</v>
      </c>
      <c r="B333" s="277"/>
      <c r="C333" s="278">
        <v>44763</v>
      </c>
      <c r="D333" s="278"/>
      <c r="E333" s="278"/>
      <c r="F333" s="278"/>
      <c r="G333" s="290" t="s">
        <v>2114</v>
      </c>
      <c r="H333" s="290"/>
      <c r="I333" s="290"/>
      <c r="J333" s="290"/>
      <c r="K333" s="290"/>
      <c r="L333" s="290"/>
      <c r="M333" s="290"/>
      <c r="N333" s="290"/>
      <c r="O333" s="290"/>
      <c r="P333" s="290"/>
      <c r="Q333" s="290"/>
      <c r="R333" s="290"/>
      <c r="S333" s="290"/>
      <c r="T333" s="290"/>
      <c r="U333" s="290"/>
      <c r="V333" s="290"/>
    </row>
    <row r="334" spans="1:22" ht="54.95" customHeight="1">
      <c r="A334" s="277">
        <v>210</v>
      </c>
      <c r="B334" s="277"/>
      <c r="C334" s="278">
        <v>44769</v>
      </c>
      <c r="D334" s="278"/>
      <c r="E334" s="278"/>
      <c r="F334" s="278"/>
      <c r="G334" s="290" t="s">
        <v>2115</v>
      </c>
      <c r="H334" s="290"/>
      <c r="I334" s="290"/>
      <c r="J334" s="290"/>
      <c r="K334" s="290"/>
      <c r="L334" s="290"/>
      <c r="M334" s="290"/>
      <c r="N334" s="290"/>
      <c r="O334" s="290"/>
      <c r="P334" s="290"/>
      <c r="Q334" s="290"/>
      <c r="R334" s="290"/>
      <c r="S334" s="290"/>
      <c r="T334" s="290"/>
      <c r="U334" s="290"/>
      <c r="V334" s="290"/>
    </row>
    <row r="335" spans="1:22" ht="54.95" customHeight="1">
      <c r="A335" s="277">
        <v>211</v>
      </c>
      <c r="B335" s="277"/>
      <c r="C335" s="278">
        <v>44785</v>
      </c>
      <c r="D335" s="278"/>
      <c r="E335" s="278"/>
      <c r="F335" s="278"/>
      <c r="G335" s="290" t="s">
        <v>2116</v>
      </c>
      <c r="H335" s="290"/>
      <c r="I335" s="290"/>
      <c r="J335" s="290"/>
      <c r="K335" s="290"/>
      <c r="L335" s="290"/>
      <c r="M335" s="290"/>
      <c r="N335" s="290"/>
      <c r="O335" s="290"/>
      <c r="P335" s="290"/>
      <c r="Q335" s="290"/>
      <c r="R335" s="290"/>
      <c r="S335" s="290"/>
      <c r="T335" s="290"/>
      <c r="U335" s="290"/>
      <c r="V335" s="290"/>
    </row>
    <row r="336" spans="1:22" ht="54.95" customHeight="1">
      <c r="A336" s="277">
        <v>212</v>
      </c>
      <c r="B336" s="277"/>
      <c r="C336" s="278">
        <v>44790</v>
      </c>
      <c r="D336" s="278"/>
      <c r="E336" s="278"/>
      <c r="F336" s="278"/>
      <c r="G336" s="290" t="s">
        <v>2117</v>
      </c>
      <c r="H336" s="290"/>
      <c r="I336" s="290"/>
      <c r="J336" s="290"/>
      <c r="K336" s="290"/>
      <c r="L336" s="290"/>
      <c r="M336" s="290"/>
      <c r="N336" s="290"/>
      <c r="O336" s="290"/>
      <c r="P336" s="290"/>
      <c r="Q336" s="290"/>
      <c r="R336" s="290"/>
      <c r="S336" s="290"/>
      <c r="T336" s="290"/>
      <c r="U336" s="290"/>
      <c r="V336" s="290"/>
    </row>
    <row r="337" spans="1:22" ht="54.95" customHeight="1">
      <c r="A337" s="277">
        <v>213</v>
      </c>
      <c r="B337" s="277"/>
      <c r="C337" s="278">
        <v>44817</v>
      </c>
      <c r="D337" s="278"/>
      <c r="E337" s="278"/>
      <c r="F337" s="278"/>
      <c r="G337" s="290" t="s">
        <v>2118</v>
      </c>
      <c r="H337" s="290"/>
      <c r="I337" s="290"/>
      <c r="J337" s="290"/>
      <c r="K337" s="290"/>
      <c r="L337" s="290"/>
      <c r="M337" s="290"/>
      <c r="N337" s="290"/>
      <c r="O337" s="290"/>
      <c r="P337" s="290"/>
      <c r="Q337" s="290"/>
      <c r="R337" s="290"/>
      <c r="S337" s="290"/>
      <c r="T337" s="290"/>
      <c r="U337" s="290"/>
      <c r="V337" s="290"/>
    </row>
    <row r="338" spans="1:22" ht="54.95" customHeight="1">
      <c r="A338" s="277">
        <v>214</v>
      </c>
      <c r="B338" s="277"/>
      <c r="C338" s="278">
        <v>44837</v>
      </c>
      <c r="D338" s="278"/>
      <c r="E338" s="278"/>
      <c r="F338" s="278"/>
      <c r="G338" s="290" t="s">
        <v>2119</v>
      </c>
      <c r="H338" s="290"/>
      <c r="I338" s="290"/>
      <c r="J338" s="290"/>
      <c r="K338" s="290"/>
      <c r="L338" s="290"/>
      <c r="M338" s="290"/>
      <c r="N338" s="290"/>
      <c r="O338" s="290"/>
      <c r="P338" s="290"/>
      <c r="Q338" s="290"/>
      <c r="R338" s="290"/>
      <c r="S338" s="290"/>
      <c r="T338" s="290"/>
      <c r="U338" s="290"/>
      <c r="V338" s="290"/>
    </row>
    <row r="339" spans="1:22" ht="54.95" customHeight="1">
      <c r="A339" s="277">
        <v>215</v>
      </c>
      <c r="B339" s="277"/>
      <c r="C339" s="278">
        <v>44858</v>
      </c>
      <c r="D339" s="278"/>
      <c r="E339" s="278"/>
      <c r="F339" s="278"/>
      <c r="G339" s="290" t="s">
        <v>2120</v>
      </c>
      <c r="H339" s="290"/>
      <c r="I339" s="290"/>
      <c r="J339" s="290"/>
      <c r="K339" s="290"/>
      <c r="L339" s="290"/>
      <c r="M339" s="290"/>
      <c r="N339" s="290"/>
      <c r="O339" s="290"/>
      <c r="P339" s="290"/>
      <c r="Q339" s="290"/>
      <c r="R339" s="290"/>
      <c r="S339" s="290"/>
      <c r="T339" s="290"/>
      <c r="U339" s="290"/>
      <c r="V339" s="290"/>
    </row>
    <row r="340" spans="1:22" ht="54.95" customHeight="1">
      <c r="A340" s="277">
        <v>216</v>
      </c>
      <c r="B340" s="277"/>
      <c r="C340" s="278">
        <v>44859</v>
      </c>
      <c r="D340" s="278"/>
      <c r="E340" s="278"/>
      <c r="F340" s="278"/>
      <c r="G340" s="290" t="s">
        <v>2121</v>
      </c>
      <c r="H340" s="290"/>
      <c r="I340" s="290"/>
      <c r="J340" s="290"/>
      <c r="K340" s="290"/>
      <c r="L340" s="290"/>
      <c r="M340" s="290"/>
      <c r="N340" s="290"/>
      <c r="O340" s="290"/>
      <c r="P340" s="290"/>
      <c r="Q340" s="290"/>
      <c r="R340" s="290"/>
      <c r="S340" s="290"/>
      <c r="T340" s="290"/>
      <c r="U340" s="290"/>
      <c r="V340" s="290"/>
    </row>
    <row r="341" spans="1:22" ht="54.95" customHeight="1">
      <c r="A341" s="277">
        <v>217</v>
      </c>
      <c r="B341" s="277"/>
      <c r="C341" s="278">
        <v>44869</v>
      </c>
      <c r="D341" s="278"/>
      <c r="E341" s="278"/>
      <c r="F341" s="278"/>
      <c r="G341" s="290" t="s">
        <v>2122</v>
      </c>
      <c r="H341" s="290"/>
      <c r="I341" s="290"/>
      <c r="J341" s="290"/>
      <c r="K341" s="290"/>
      <c r="L341" s="290"/>
      <c r="M341" s="290"/>
      <c r="N341" s="290"/>
      <c r="O341" s="290"/>
      <c r="P341" s="290"/>
      <c r="Q341" s="290"/>
      <c r="R341" s="290"/>
      <c r="S341" s="290"/>
      <c r="T341" s="290"/>
      <c r="U341" s="290"/>
      <c r="V341" s="290"/>
    </row>
    <row r="342" spans="1:22" ht="54.95" customHeight="1">
      <c r="A342" s="277">
        <v>218</v>
      </c>
      <c r="B342" s="277"/>
      <c r="C342" s="278">
        <v>44875</v>
      </c>
      <c r="D342" s="278"/>
      <c r="E342" s="278"/>
      <c r="F342" s="278"/>
      <c r="G342" s="290" t="s">
        <v>2124</v>
      </c>
      <c r="H342" s="290"/>
      <c r="I342" s="290"/>
      <c r="J342" s="290"/>
      <c r="K342" s="290"/>
      <c r="L342" s="290"/>
      <c r="M342" s="290"/>
      <c r="N342" s="290"/>
      <c r="O342" s="290"/>
      <c r="P342" s="290"/>
      <c r="Q342" s="290"/>
      <c r="R342" s="290"/>
      <c r="S342" s="290"/>
      <c r="T342" s="290"/>
      <c r="U342" s="290"/>
      <c r="V342" s="290"/>
    </row>
    <row r="343" spans="1:22" ht="54.95" customHeight="1">
      <c r="A343" s="277">
        <v>219</v>
      </c>
      <c r="B343" s="277"/>
      <c r="C343" s="278">
        <v>44895</v>
      </c>
      <c r="D343" s="278"/>
      <c r="E343" s="278"/>
      <c r="F343" s="278"/>
      <c r="G343" s="290" t="s">
        <v>2125</v>
      </c>
      <c r="H343" s="290"/>
      <c r="I343" s="290"/>
      <c r="J343" s="290"/>
      <c r="K343" s="290"/>
      <c r="L343" s="290"/>
      <c r="M343" s="290"/>
      <c r="N343" s="290"/>
      <c r="O343" s="290"/>
      <c r="P343" s="290"/>
      <c r="Q343" s="290"/>
      <c r="R343" s="290"/>
      <c r="S343" s="290"/>
      <c r="T343" s="290"/>
      <c r="U343" s="290"/>
      <c r="V343" s="290"/>
    </row>
    <row r="344" spans="1:22" ht="54.95" customHeight="1">
      <c r="A344" s="277">
        <v>220</v>
      </c>
      <c r="B344" s="277"/>
      <c r="C344" s="278">
        <v>44900</v>
      </c>
      <c r="D344" s="278"/>
      <c r="E344" s="278"/>
      <c r="F344" s="278"/>
      <c r="G344" s="290" t="s">
        <v>2126</v>
      </c>
      <c r="H344" s="290"/>
      <c r="I344" s="290"/>
      <c r="J344" s="290"/>
      <c r="K344" s="290"/>
      <c r="L344" s="290"/>
      <c r="M344" s="290"/>
      <c r="N344" s="290"/>
      <c r="O344" s="290"/>
      <c r="P344" s="290"/>
      <c r="Q344" s="290"/>
      <c r="R344" s="290"/>
      <c r="S344" s="290"/>
      <c r="T344" s="290"/>
      <c r="U344" s="290"/>
      <c r="V344" s="290"/>
    </row>
    <row r="345" spans="1:22" ht="54.95" customHeight="1">
      <c r="A345" s="277">
        <v>221</v>
      </c>
      <c r="B345" s="277"/>
      <c r="C345" s="278">
        <v>44909</v>
      </c>
      <c r="D345" s="278"/>
      <c r="E345" s="278"/>
      <c r="F345" s="278"/>
      <c r="G345" s="290" t="s">
        <v>2127</v>
      </c>
      <c r="H345" s="290"/>
      <c r="I345" s="290"/>
      <c r="J345" s="290"/>
      <c r="K345" s="290"/>
      <c r="L345" s="290"/>
      <c r="M345" s="290"/>
      <c r="N345" s="290"/>
      <c r="O345" s="290"/>
      <c r="P345" s="290"/>
      <c r="Q345" s="290"/>
      <c r="R345" s="290"/>
      <c r="S345" s="290"/>
      <c r="T345" s="290"/>
      <c r="U345" s="290"/>
      <c r="V345" s="290"/>
    </row>
    <row r="346" spans="1:22" ht="54.95" customHeight="1">
      <c r="A346" s="277">
        <v>222</v>
      </c>
      <c r="B346" s="277"/>
      <c r="C346" s="278">
        <v>44914</v>
      </c>
      <c r="D346" s="278"/>
      <c r="E346" s="278"/>
      <c r="F346" s="278"/>
      <c r="G346" s="290" t="s">
        <v>2128</v>
      </c>
      <c r="H346" s="290"/>
      <c r="I346" s="290"/>
      <c r="J346" s="290"/>
      <c r="K346" s="290"/>
      <c r="L346" s="290"/>
      <c r="M346" s="290"/>
      <c r="N346" s="290"/>
      <c r="O346" s="290"/>
      <c r="P346" s="290"/>
      <c r="Q346" s="290"/>
      <c r="R346" s="290"/>
      <c r="S346" s="290"/>
      <c r="T346" s="290"/>
      <c r="U346" s="290"/>
      <c r="V346" s="290"/>
    </row>
    <row r="347" spans="1:22" ht="54.95" customHeight="1">
      <c r="A347" s="277">
        <v>223</v>
      </c>
      <c r="B347" s="277"/>
      <c r="C347" s="278">
        <v>44921</v>
      </c>
      <c r="D347" s="278"/>
      <c r="E347" s="278"/>
      <c r="F347" s="278"/>
      <c r="G347" s="290" t="s">
        <v>2129</v>
      </c>
      <c r="H347" s="290"/>
      <c r="I347" s="290"/>
      <c r="J347" s="290"/>
      <c r="K347" s="290"/>
      <c r="L347" s="290"/>
      <c r="M347" s="290"/>
      <c r="N347" s="290"/>
      <c r="O347" s="290"/>
      <c r="P347" s="290"/>
      <c r="Q347" s="290"/>
      <c r="R347" s="290"/>
      <c r="S347" s="290"/>
      <c r="T347" s="290"/>
      <c r="U347" s="290"/>
      <c r="V347" s="290"/>
    </row>
    <row r="348" spans="1:22" ht="54.95" customHeight="1">
      <c r="A348" s="277">
        <v>224</v>
      </c>
      <c r="B348" s="277"/>
      <c r="C348" s="278">
        <v>44946</v>
      </c>
      <c r="D348" s="278"/>
      <c r="E348" s="278"/>
      <c r="F348" s="278"/>
      <c r="G348" s="290" t="s">
        <v>2513</v>
      </c>
      <c r="H348" s="290"/>
      <c r="I348" s="290"/>
      <c r="J348" s="290"/>
      <c r="K348" s="290"/>
      <c r="L348" s="290"/>
      <c r="M348" s="290"/>
      <c r="N348" s="290"/>
      <c r="O348" s="290"/>
      <c r="P348" s="290"/>
      <c r="Q348" s="290"/>
      <c r="R348" s="290"/>
      <c r="S348" s="290"/>
      <c r="T348" s="290"/>
      <c r="U348" s="290"/>
      <c r="V348" s="290"/>
    </row>
    <row r="349" spans="1:22" ht="54.95" customHeight="1">
      <c r="A349" s="277">
        <v>225</v>
      </c>
      <c r="B349" s="277"/>
      <c r="C349" s="278">
        <v>44953</v>
      </c>
      <c r="D349" s="278"/>
      <c r="E349" s="278"/>
      <c r="F349" s="278"/>
      <c r="G349" s="290" t="s">
        <v>2514</v>
      </c>
      <c r="H349" s="290"/>
      <c r="I349" s="290"/>
      <c r="J349" s="290"/>
      <c r="K349" s="290"/>
      <c r="L349" s="290"/>
      <c r="M349" s="290"/>
      <c r="N349" s="290"/>
      <c r="O349" s="290"/>
      <c r="P349" s="290"/>
      <c r="Q349" s="290"/>
      <c r="R349" s="290"/>
      <c r="S349" s="290"/>
      <c r="T349" s="290"/>
      <c r="U349" s="290"/>
      <c r="V349" s="290"/>
    </row>
    <row r="350" spans="1:22" ht="54.95" customHeight="1">
      <c r="A350" s="277">
        <v>226</v>
      </c>
      <c r="B350" s="277"/>
      <c r="C350" s="278">
        <v>44958</v>
      </c>
      <c r="D350" s="278"/>
      <c r="E350" s="278"/>
      <c r="F350" s="278"/>
      <c r="G350" s="290" t="s">
        <v>2515</v>
      </c>
      <c r="H350" s="290"/>
      <c r="I350" s="290"/>
      <c r="J350" s="290"/>
      <c r="K350" s="290"/>
      <c r="L350" s="290"/>
      <c r="M350" s="290"/>
      <c r="N350" s="290"/>
      <c r="O350" s="290"/>
      <c r="P350" s="290"/>
      <c r="Q350" s="290"/>
      <c r="R350" s="290"/>
      <c r="S350" s="290"/>
      <c r="T350" s="290"/>
      <c r="U350" s="290"/>
      <c r="V350" s="290"/>
    </row>
    <row r="351" spans="1:22" ht="54.95" customHeight="1">
      <c r="A351" s="277">
        <v>227</v>
      </c>
      <c r="B351" s="277"/>
      <c r="C351" s="278">
        <v>44974</v>
      </c>
      <c r="D351" s="278"/>
      <c r="E351" s="278"/>
      <c r="F351" s="278"/>
      <c r="G351" s="290" t="s">
        <v>2518</v>
      </c>
      <c r="H351" s="290"/>
      <c r="I351" s="290"/>
      <c r="J351" s="290"/>
      <c r="K351" s="290"/>
      <c r="L351" s="290"/>
      <c r="M351" s="290"/>
      <c r="N351" s="290"/>
      <c r="O351" s="290"/>
      <c r="P351" s="290"/>
      <c r="Q351" s="290"/>
      <c r="R351" s="290"/>
      <c r="S351" s="290"/>
      <c r="T351" s="290"/>
      <c r="U351" s="290"/>
      <c r="V351" s="290"/>
    </row>
    <row r="352" spans="1:22" ht="54.95" customHeight="1">
      <c r="A352" s="277">
        <v>228</v>
      </c>
      <c r="B352" s="277"/>
      <c r="C352" s="278">
        <v>44985</v>
      </c>
      <c r="D352" s="278"/>
      <c r="E352" s="278"/>
      <c r="F352" s="278"/>
      <c r="G352" s="290" t="s">
        <v>2519</v>
      </c>
      <c r="H352" s="290"/>
      <c r="I352" s="290"/>
      <c r="J352" s="290"/>
      <c r="K352" s="290"/>
      <c r="L352" s="290"/>
      <c r="M352" s="290"/>
      <c r="N352" s="290"/>
      <c r="O352" s="290"/>
      <c r="P352" s="290"/>
      <c r="Q352" s="290"/>
      <c r="R352" s="290"/>
      <c r="S352" s="290"/>
      <c r="T352" s="290"/>
      <c r="U352" s="290"/>
      <c r="V352" s="290"/>
    </row>
    <row r="353" spans="1:22" ht="54.95" customHeight="1">
      <c r="A353" s="277">
        <v>229</v>
      </c>
      <c r="B353" s="277"/>
      <c r="C353" s="278">
        <v>45001</v>
      </c>
      <c r="D353" s="278"/>
      <c r="E353" s="278"/>
      <c r="F353" s="278"/>
      <c r="G353" s="290" t="s">
        <v>3866</v>
      </c>
      <c r="H353" s="290"/>
      <c r="I353" s="290"/>
      <c r="J353" s="290"/>
      <c r="K353" s="290"/>
      <c r="L353" s="290"/>
      <c r="M353" s="290"/>
      <c r="N353" s="290"/>
      <c r="O353" s="290"/>
      <c r="P353" s="290"/>
      <c r="Q353" s="290"/>
      <c r="R353" s="290"/>
      <c r="S353" s="290"/>
      <c r="T353" s="290"/>
      <c r="U353" s="290"/>
      <c r="V353" s="290"/>
    </row>
    <row r="354" spans="1:22" ht="54.95" customHeight="1">
      <c r="A354" s="277">
        <v>230</v>
      </c>
      <c r="B354" s="277"/>
      <c r="C354" s="278">
        <v>45016</v>
      </c>
      <c r="D354" s="278"/>
      <c r="E354" s="278"/>
      <c r="F354" s="278"/>
      <c r="G354" s="290" t="s">
        <v>3867</v>
      </c>
      <c r="H354" s="290"/>
      <c r="I354" s="290"/>
      <c r="J354" s="290"/>
      <c r="K354" s="290"/>
      <c r="L354" s="290"/>
      <c r="M354" s="290"/>
      <c r="N354" s="290"/>
      <c r="O354" s="290"/>
      <c r="P354" s="290"/>
      <c r="Q354" s="290"/>
      <c r="R354" s="290"/>
      <c r="S354" s="290"/>
      <c r="T354" s="290"/>
      <c r="U354" s="290"/>
      <c r="V354" s="290"/>
    </row>
    <row r="355" spans="1:22" ht="54.95" customHeight="1">
      <c r="A355" s="277">
        <v>231</v>
      </c>
      <c r="B355" s="277"/>
      <c r="C355" s="278">
        <v>45019</v>
      </c>
      <c r="D355" s="278"/>
      <c r="E355" s="278"/>
      <c r="F355" s="278"/>
      <c r="G355" s="290" t="s">
        <v>2542</v>
      </c>
      <c r="H355" s="290"/>
      <c r="I355" s="290"/>
      <c r="J355" s="290"/>
      <c r="K355" s="290"/>
      <c r="L355" s="290"/>
      <c r="M355" s="290"/>
      <c r="N355" s="290"/>
      <c r="O355" s="290"/>
      <c r="P355" s="290"/>
      <c r="Q355" s="290"/>
      <c r="R355" s="290"/>
      <c r="S355" s="290"/>
      <c r="T355" s="290"/>
      <c r="U355" s="290"/>
      <c r="V355" s="290"/>
    </row>
    <row r="356" spans="1:22" ht="54.95" customHeight="1">
      <c r="A356" s="277">
        <v>232</v>
      </c>
      <c r="B356" s="277"/>
      <c r="C356" s="278">
        <v>45035</v>
      </c>
      <c r="D356" s="278"/>
      <c r="E356" s="278"/>
      <c r="F356" s="278"/>
      <c r="G356" s="290" t="s">
        <v>2690</v>
      </c>
      <c r="H356" s="290"/>
      <c r="I356" s="290"/>
      <c r="J356" s="290"/>
      <c r="K356" s="290"/>
      <c r="L356" s="290"/>
      <c r="M356" s="290"/>
      <c r="N356" s="290"/>
      <c r="O356" s="290"/>
      <c r="P356" s="290"/>
      <c r="Q356" s="290"/>
      <c r="R356" s="290"/>
      <c r="S356" s="290"/>
      <c r="T356" s="290"/>
      <c r="U356" s="290"/>
      <c r="V356" s="290"/>
    </row>
    <row r="357" spans="1:22" ht="54.95" customHeight="1">
      <c r="A357" s="277">
        <v>233</v>
      </c>
      <c r="B357" s="277"/>
      <c r="C357" s="278">
        <v>45036</v>
      </c>
      <c r="D357" s="278"/>
      <c r="E357" s="278"/>
      <c r="F357" s="278"/>
      <c r="G357" s="290" t="s">
        <v>2691</v>
      </c>
      <c r="H357" s="290"/>
      <c r="I357" s="290"/>
      <c r="J357" s="290"/>
      <c r="K357" s="290"/>
      <c r="L357" s="290"/>
      <c r="M357" s="290"/>
      <c r="N357" s="290"/>
      <c r="O357" s="290"/>
      <c r="P357" s="290"/>
      <c r="Q357" s="290"/>
      <c r="R357" s="290"/>
      <c r="S357" s="290"/>
      <c r="T357" s="290"/>
      <c r="U357" s="290"/>
      <c r="V357" s="290"/>
    </row>
    <row r="358" spans="1:22" ht="54.95" customHeight="1">
      <c r="A358" s="277">
        <v>234</v>
      </c>
      <c r="B358" s="277"/>
      <c r="C358" s="278">
        <v>45043</v>
      </c>
      <c r="D358" s="278"/>
      <c r="E358" s="278"/>
      <c r="F358" s="278"/>
      <c r="G358" s="290" t="s">
        <v>2737</v>
      </c>
      <c r="H358" s="290"/>
      <c r="I358" s="290"/>
      <c r="J358" s="290"/>
      <c r="K358" s="290"/>
      <c r="L358" s="290"/>
      <c r="M358" s="290"/>
      <c r="N358" s="290"/>
      <c r="O358" s="290"/>
      <c r="P358" s="290"/>
      <c r="Q358" s="290"/>
      <c r="R358" s="290"/>
      <c r="S358" s="290"/>
      <c r="T358" s="290"/>
      <c r="U358" s="290"/>
      <c r="V358" s="290"/>
    </row>
    <row r="359" spans="1:22" ht="54.95" customHeight="1">
      <c r="A359" s="277">
        <v>235</v>
      </c>
      <c r="B359" s="277"/>
      <c r="C359" s="278">
        <v>45055</v>
      </c>
      <c r="D359" s="278"/>
      <c r="E359" s="278"/>
      <c r="F359" s="278"/>
      <c r="G359" s="290" t="s">
        <v>2738</v>
      </c>
      <c r="H359" s="290"/>
      <c r="I359" s="290"/>
      <c r="J359" s="290"/>
      <c r="K359" s="290"/>
      <c r="L359" s="290"/>
      <c r="M359" s="290"/>
      <c r="N359" s="290"/>
      <c r="O359" s="290"/>
      <c r="P359" s="290"/>
      <c r="Q359" s="290"/>
      <c r="R359" s="290"/>
      <c r="S359" s="290"/>
      <c r="T359" s="290"/>
      <c r="U359" s="290"/>
      <c r="V359" s="290"/>
    </row>
    <row r="360" spans="1:22" ht="54.95" customHeight="1">
      <c r="A360" s="277">
        <v>236</v>
      </c>
      <c r="B360" s="277"/>
      <c r="C360" s="278">
        <v>45061</v>
      </c>
      <c r="D360" s="278"/>
      <c r="E360" s="278"/>
      <c r="F360" s="278"/>
      <c r="G360" s="290" t="s">
        <v>2739</v>
      </c>
      <c r="H360" s="290"/>
      <c r="I360" s="290"/>
      <c r="J360" s="290"/>
      <c r="K360" s="290"/>
      <c r="L360" s="290"/>
      <c r="M360" s="290"/>
      <c r="N360" s="290"/>
      <c r="O360" s="290"/>
      <c r="P360" s="290"/>
      <c r="Q360" s="290"/>
      <c r="R360" s="290"/>
      <c r="S360" s="290"/>
      <c r="T360" s="290"/>
      <c r="U360" s="290"/>
      <c r="V360" s="290"/>
    </row>
    <row r="361" spans="1:22" ht="54.95" customHeight="1">
      <c r="A361" s="277">
        <v>237</v>
      </c>
      <c r="B361" s="277"/>
      <c r="C361" s="278">
        <v>45068</v>
      </c>
      <c r="D361" s="278"/>
      <c r="E361" s="278"/>
      <c r="F361" s="278"/>
      <c r="G361" s="290" t="s">
        <v>2740</v>
      </c>
      <c r="H361" s="290"/>
      <c r="I361" s="290"/>
      <c r="J361" s="290"/>
      <c r="K361" s="290"/>
      <c r="L361" s="290"/>
      <c r="M361" s="290"/>
      <c r="N361" s="290"/>
      <c r="O361" s="290"/>
      <c r="P361" s="290"/>
      <c r="Q361" s="290"/>
      <c r="R361" s="290"/>
      <c r="S361" s="290"/>
      <c r="T361" s="290"/>
      <c r="U361" s="290"/>
      <c r="V361" s="290"/>
    </row>
    <row r="362" spans="1:22" ht="54.95" customHeight="1">
      <c r="A362" s="277">
        <v>238</v>
      </c>
      <c r="B362" s="277"/>
      <c r="C362" s="278">
        <v>45070</v>
      </c>
      <c r="D362" s="278"/>
      <c r="E362" s="278"/>
      <c r="F362" s="278"/>
      <c r="G362" s="290" t="s">
        <v>2741</v>
      </c>
      <c r="H362" s="290"/>
      <c r="I362" s="290"/>
      <c r="J362" s="290"/>
      <c r="K362" s="290"/>
      <c r="L362" s="290"/>
      <c r="M362" s="290"/>
      <c r="N362" s="290"/>
      <c r="O362" s="290"/>
      <c r="P362" s="290"/>
      <c r="Q362" s="290"/>
      <c r="R362" s="290"/>
      <c r="S362" s="290"/>
      <c r="T362" s="290"/>
      <c r="U362" s="290"/>
      <c r="V362" s="290"/>
    </row>
    <row r="363" spans="1:22" ht="54.95" customHeight="1">
      <c r="A363" s="277">
        <v>239</v>
      </c>
      <c r="B363" s="277"/>
      <c r="C363" s="278">
        <v>45089</v>
      </c>
      <c r="D363" s="278"/>
      <c r="E363" s="278"/>
      <c r="F363" s="278"/>
      <c r="G363" s="290" t="s">
        <v>2742</v>
      </c>
      <c r="H363" s="290"/>
      <c r="I363" s="290"/>
      <c r="J363" s="290"/>
      <c r="K363" s="290"/>
      <c r="L363" s="290"/>
      <c r="M363" s="290"/>
      <c r="N363" s="290"/>
      <c r="O363" s="290"/>
      <c r="P363" s="290"/>
      <c r="Q363" s="290"/>
      <c r="R363" s="290"/>
      <c r="S363" s="290"/>
      <c r="T363" s="290"/>
      <c r="U363" s="290"/>
      <c r="V363" s="290"/>
    </row>
    <row r="364" spans="1:22" ht="54.95" customHeight="1">
      <c r="A364" s="277">
        <v>240</v>
      </c>
      <c r="B364" s="277"/>
      <c r="C364" s="278">
        <v>45098</v>
      </c>
      <c r="D364" s="278"/>
      <c r="E364" s="278"/>
      <c r="F364" s="278"/>
      <c r="G364" s="290" t="s">
        <v>2743</v>
      </c>
      <c r="H364" s="290"/>
      <c r="I364" s="290"/>
      <c r="J364" s="290"/>
      <c r="K364" s="290"/>
      <c r="L364" s="290"/>
      <c r="M364" s="290"/>
      <c r="N364" s="290"/>
      <c r="O364" s="290"/>
      <c r="P364" s="290"/>
      <c r="Q364" s="290"/>
      <c r="R364" s="290"/>
      <c r="S364" s="290"/>
      <c r="T364" s="290"/>
      <c r="U364" s="290"/>
      <c r="V364" s="290"/>
    </row>
    <row r="365" spans="1:22" ht="54.95" customHeight="1">
      <c r="A365" s="277">
        <v>241</v>
      </c>
      <c r="B365" s="277"/>
      <c r="C365" s="278">
        <v>45112</v>
      </c>
      <c r="D365" s="278"/>
      <c r="E365" s="278"/>
      <c r="F365" s="278"/>
      <c r="G365" s="290" t="s">
        <v>2744</v>
      </c>
      <c r="H365" s="290"/>
      <c r="I365" s="290"/>
      <c r="J365" s="290"/>
      <c r="K365" s="290"/>
      <c r="L365" s="290"/>
      <c r="M365" s="290"/>
      <c r="N365" s="290"/>
      <c r="O365" s="290"/>
      <c r="P365" s="290"/>
      <c r="Q365" s="290"/>
      <c r="R365" s="290"/>
      <c r="S365" s="290"/>
      <c r="T365" s="290"/>
      <c r="U365" s="290"/>
      <c r="V365" s="290"/>
    </row>
    <row r="366" spans="1:22" ht="54.95" customHeight="1">
      <c r="A366" s="277">
        <v>242</v>
      </c>
      <c r="B366" s="277"/>
      <c r="C366" s="278">
        <v>45125</v>
      </c>
      <c r="D366" s="278"/>
      <c r="E366" s="278"/>
      <c r="F366" s="278"/>
      <c r="G366" s="290" t="s">
        <v>2745</v>
      </c>
      <c r="H366" s="290"/>
      <c r="I366" s="290"/>
      <c r="J366" s="290"/>
      <c r="K366" s="290"/>
      <c r="L366" s="290"/>
      <c r="M366" s="290"/>
      <c r="N366" s="290"/>
      <c r="O366" s="290"/>
      <c r="P366" s="290"/>
      <c r="Q366" s="290"/>
      <c r="R366" s="290"/>
      <c r="S366" s="290"/>
      <c r="T366" s="290"/>
      <c r="U366" s="290"/>
      <c r="V366" s="290"/>
    </row>
    <row r="367" spans="1:22" ht="54.95" customHeight="1">
      <c r="A367" s="277">
        <v>243</v>
      </c>
      <c r="B367" s="277"/>
      <c r="C367" s="278">
        <v>45133</v>
      </c>
      <c r="D367" s="278"/>
      <c r="E367" s="278"/>
      <c r="F367" s="278"/>
      <c r="G367" s="290" t="s">
        <v>2756</v>
      </c>
      <c r="H367" s="290"/>
      <c r="I367" s="290"/>
      <c r="J367" s="290"/>
      <c r="K367" s="290"/>
      <c r="L367" s="290"/>
      <c r="M367" s="290"/>
      <c r="N367" s="290"/>
      <c r="O367" s="290"/>
      <c r="P367" s="290"/>
      <c r="Q367" s="290"/>
      <c r="R367" s="290"/>
      <c r="S367" s="290"/>
      <c r="T367" s="290"/>
      <c r="U367" s="290"/>
      <c r="V367" s="290"/>
    </row>
    <row r="368" spans="1:22" ht="54.95" customHeight="1">
      <c r="A368" s="277">
        <v>244</v>
      </c>
      <c r="B368" s="277"/>
      <c r="C368" s="278">
        <v>45140</v>
      </c>
      <c r="D368" s="278"/>
      <c r="E368" s="278"/>
      <c r="F368" s="278"/>
      <c r="G368" s="290" t="s">
        <v>2757</v>
      </c>
      <c r="H368" s="290"/>
      <c r="I368" s="290"/>
      <c r="J368" s="290"/>
      <c r="K368" s="290"/>
      <c r="L368" s="290"/>
      <c r="M368" s="290"/>
      <c r="N368" s="290"/>
      <c r="O368" s="290"/>
      <c r="P368" s="290"/>
      <c r="Q368" s="290"/>
      <c r="R368" s="290"/>
      <c r="S368" s="290"/>
      <c r="T368" s="290"/>
      <c r="U368" s="290"/>
      <c r="V368" s="290"/>
    </row>
    <row r="369" spans="1:22" ht="54.95" customHeight="1">
      <c r="A369" s="277">
        <v>245</v>
      </c>
      <c r="B369" s="277"/>
      <c r="C369" s="278">
        <v>45145</v>
      </c>
      <c r="D369" s="278"/>
      <c r="E369" s="278"/>
      <c r="F369" s="278"/>
      <c r="G369" s="290" t="s">
        <v>2777</v>
      </c>
      <c r="H369" s="290"/>
      <c r="I369" s="290"/>
      <c r="J369" s="290"/>
      <c r="K369" s="290"/>
      <c r="L369" s="290"/>
      <c r="M369" s="290"/>
      <c r="N369" s="290"/>
      <c r="O369" s="290"/>
      <c r="P369" s="290"/>
      <c r="Q369" s="290"/>
      <c r="R369" s="290"/>
      <c r="S369" s="290"/>
      <c r="T369" s="290"/>
      <c r="U369" s="290"/>
      <c r="V369" s="290"/>
    </row>
    <row r="370" spans="1:22" ht="54.95" customHeight="1">
      <c r="A370" s="277">
        <v>246</v>
      </c>
      <c r="B370" s="277"/>
      <c r="C370" s="278">
        <v>45147</v>
      </c>
      <c r="D370" s="278"/>
      <c r="E370" s="278"/>
      <c r="F370" s="278"/>
      <c r="G370" s="290" t="s">
        <v>2778</v>
      </c>
      <c r="H370" s="290"/>
      <c r="I370" s="290"/>
      <c r="J370" s="290"/>
      <c r="K370" s="290"/>
      <c r="L370" s="290"/>
      <c r="M370" s="290"/>
      <c r="N370" s="290"/>
      <c r="O370" s="290"/>
      <c r="P370" s="290"/>
      <c r="Q370" s="290"/>
      <c r="R370" s="290"/>
      <c r="S370" s="290"/>
      <c r="T370" s="290"/>
      <c r="U370" s="290"/>
      <c r="V370" s="290"/>
    </row>
    <row r="371" spans="1:22" ht="54.95" customHeight="1">
      <c r="A371" s="277">
        <v>247</v>
      </c>
      <c r="B371" s="277"/>
      <c r="C371" s="278">
        <v>45162</v>
      </c>
      <c r="D371" s="278"/>
      <c r="E371" s="278"/>
      <c r="F371" s="278"/>
      <c r="G371" s="290" t="s">
        <v>2779</v>
      </c>
      <c r="H371" s="290"/>
      <c r="I371" s="290"/>
      <c r="J371" s="290"/>
      <c r="K371" s="290"/>
      <c r="L371" s="290"/>
      <c r="M371" s="290"/>
      <c r="N371" s="290"/>
      <c r="O371" s="290"/>
      <c r="P371" s="290"/>
      <c r="Q371" s="290"/>
      <c r="R371" s="290"/>
      <c r="S371" s="290"/>
      <c r="T371" s="290"/>
      <c r="U371" s="290"/>
      <c r="V371" s="290"/>
    </row>
    <row r="372" spans="1:22" ht="54.95" customHeight="1">
      <c r="A372" s="277">
        <v>248</v>
      </c>
      <c r="B372" s="277"/>
      <c r="C372" s="278">
        <v>45169</v>
      </c>
      <c r="D372" s="278"/>
      <c r="E372" s="278"/>
      <c r="F372" s="278"/>
      <c r="G372" s="290" t="s">
        <v>2780</v>
      </c>
      <c r="H372" s="290"/>
      <c r="I372" s="290"/>
      <c r="J372" s="290"/>
      <c r="K372" s="290"/>
      <c r="L372" s="290"/>
      <c r="M372" s="290"/>
      <c r="N372" s="290"/>
      <c r="O372" s="290"/>
      <c r="P372" s="290"/>
      <c r="Q372" s="290"/>
      <c r="R372" s="290"/>
      <c r="S372" s="290"/>
      <c r="T372" s="290"/>
      <c r="U372" s="290"/>
      <c r="V372" s="290"/>
    </row>
    <row r="373" spans="1:22" ht="54.95" customHeight="1">
      <c r="A373" s="277">
        <v>249</v>
      </c>
      <c r="B373" s="277"/>
      <c r="C373" s="278">
        <v>45180</v>
      </c>
      <c r="D373" s="278"/>
      <c r="E373" s="278"/>
      <c r="F373" s="278"/>
      <c r="G373" s="290" t="s">
        <v>2781</v>
      </c>
      <c r="H373" s="290"/>
      <c r="I373" s="290"/>
      <c r="J373" s="290"/>
      <c r="K373" s="290"/>
      <c r="L373" s="290"/>
      <c r="M373" s="290"/>
      <c r="N373" s="290"/>
      <c r="O373" s="290"/>
      <c r="P373" s="290"/>
      <c r="Q373" s="290"/>
      <c r="R373" s="290"/>
      <c r="S373" s="290"/>
      <c r="T373" s="290"/>
      <c r="U373" s="290"/>
      <c r="V373" s="290"/>
    </row>
    <row r="374" spans="1:22" ht="54.95" customHeight="1">
      <c r="A374" s="277">
        <v>250</v>
      </c>
      <c r="B374" s="277"/>
      <c r="C374" s="278">
        <v>45191</v>
      </c>
      <c r="D374" s="278"/>
      <c r="E374" s="278"/>
      <c r="F374" s="278"/>
      <c r="G374" s="290" t="s">
        <v>2782</v>
      </c>
      <c r="H374" s="290"/>
      <c r="I374" s="290"/>
      <c r="J374" s="290"/>
      <c r="K374" s="290"/>
      <c r="L374" s="290"/>
      <c r="M374" s="290"/>
      <c r="N374" s="290"/>
      <c r="O374" s="290"/>
      <c r="P374" s="290"/>
      <c r="Q374" s="290"/>
      <c r="R374" s="290"/>
      <c r="S374" s="290"/>
      <c r="T374" s="290"/>
      <c r="U374" s="290"/>
      <c r="V374" s="290"/>
    </row>
    <row r="375" spans="1:22" ht="54.95" customHeight="1">
      <c r="A375" s="277">
        <v>251</v>
      </c>
      <c r="B375" s="277"/>
      <c r="C375" s="278">
        <v>45196</v>
      </c>
      <c r="D375" s="278"/>
      <c r="E375" s="278"/>
      <c r="F375" s="278"/>
      <c r="G375" s="290" t="s">
        <v>2783</v>
      </c>
      <c r="H375" s="290"/>
      <c r="I375" s="290"/>
      <c r="J375" s="290"/>
      <c r="K375" s="290"/>
      <c r="L375" s="290"/>
      <c r="M375" s="290"/>
      <c r="N375" s="290"/>
      <c r="O375" s="290"/>
      <c r="P375" s="290"/>
      <c r="Q375" s="290"/>
      <c r="R375" s="290"/>
      <c r="S375" s="290"/>
      <c r="T375" s="290"/>
      <c r="U375" s="290"/>
      <c r="V375" s="290"/>
    </row>
    <row r="376" spans="1:22" ht="54.95" customHeight="1">
      <c r="A376" s="277">
        <v>252</v>
      </c>
      <c r="B376" s="277"/>
      <c r="C376" s="278">
        <v>45204</v>
      </c>
      <c r="D376" s="278"/>
      <c r="E376" s="278"/>
      <c r="F376" s="278"/>
      <c r="G376" s="290" t="s">
        <v>2797</v>
      </c>
      <c r="H376" s="290"/>
      <c r="I376" s="290"/>
      <c r="J376" s="290"/>
      <c r="K376" s="290"/>
      <c r="L376" s="290"/>
      <c r="M376" s="290"/>
      <c r="N376" s="290"/>
      <c r="O376" s="290"/>
      <c r="P376" s="290"/>
      <c r="Q376" s="290"/>
      <c r="R376" s="290"/>
      <c r="S376" s="290"/>
      <c r="T376" s="290"/>
      <c r="U376" s="290"/>
      <c r="V376" s="290"/>
    </row>
    <row r="377" spans="1:22" ht="54.95" customHeight="1">
      <c r="A377" s="277">
        <v>253</v>
      </c>
      <c r="B377" s="277"/>
      <c r="C377" s="278">
        <v>45209</v>
      </c>
      <c r="D377" s="278"/>
      <c r="E377" s="278"/>
      <c r="F377" s="278"/>
      <c r="G377" s="290" t="s">
        <v>2798</v>
      </c>
      <c r="H377" s="290"/>
      <c r="I377" s="290"/>
      <c r="J377" s="290"/>
      <c r="K377" s="290"/>
      <c r="L377" s="290"/>
      <c r="M377" s="290"/>
      <c r="N377" s="290"/>
      <c r="O377" s="290"/>
      <c r="P377" s="290"/>
      <c r="Q377" s="290"/>
      <c r="R377" s="290"/>
      <c r="S377" s="290"/>
      <c r="T377" s="290"/>
      <c r="U377" s="290"/>
      <c r="V377" s="290"/>
    </row>
    <row r="378" spans="1:22" ht="54.95" customHeight="1">
      <c r="A378" s="277">
        <v>254</v>
      </c>
      <c r="B378" s="277"/>
      <c r="C378" s="278">
        <v>45219</v>
      </c>
      <c r="D378" s="278"/>
      <c r="E378" s="278"/>
      <c r="F378" s="278"/>
      <c r="G378" s="290" t="s">
        <v>2799</v>
      </c>
      <c r="H378" s="290"/>
      <c r="I378" s="290"/>
      <c r="J378" s="290"/>
      <c r="K378" s="290"/>
      <c r="L378" s="290"/>
      <c r="M378" s="290"/>
      <c r="N378" s="290"/>
      <c r="O378" s="290"/>
      <c r="P378" s="290"/>
      <c r="Q378" s="290"/>
      <c r="R378" s="290"/>
      <c r="S378" s="290"/>
      <c r="T378" s="290"/>
      <c r="U378" s="290"/>
      <c r="V378" s="290"/>
    </row>
    <row r="379" spans="1:22" ht="54.95" customHeight="1">
      <c r="A379" s="277">
        <v>255</v>
      </c>
      <c r="B379" s="277"/>
      <c r="C379" s="278">
        <v>45224</v>
      </c>
      <c r="D379" s="278"/>
      <c r="E379" s="278"/>
      <c r="F379" s="278"/>
      <c r="G379" s="290" t="s">
        <v>2800</v>
      </c>
      <c r="H379" s="290"/>
      <c r="I379" s="290"/>
      <c r="J379" s="290"/>
      <c r="K379" s="290"/>
      <c r="L379" s="290"/>
      <c r="M379" s="290"/>
      <c r="N379" s="290"/>
      <c r="O379" s="290"/>
      <c r="P379" s="290"/>
      <c r="Q379" s="290"/>
      <c r="R379" s="290"/>
      <c r="S379" s="290"/>
      <c r="T379" s="290"/>
      <c r="U379" s="290"/>
      <c r="V379" s="290"/>
    </row>
    <row r="380" spans="1:22" ht="54.95" customHeight="1">
      <c r="A380" s="277">
        <v>256</v>
      </c>
      <c r="B380" s="277"/>
      <c r="C380" s="278">
        <v>45224</v>
      </c>
      <c r="D380" s="278"/>
      <c r="E380" s="278"/>
      <c r="F380" s="278"/>
      <c r="G380" s="290" t="s">
        <v>2801</v>
      </c>
      <c r="H380" s="290"/>
      <c r="I380" s="290"/>
      <c r="J380" s="290"/>
      <c r="K380" s="290"/>
      <c r="L380" s="290"/>
      <c r="M380" s="290"/>
      <c r="N380" s="290"/>
      <c r="O380" s="290"/>
      <c r="P380" s="290"/>
      <c r="Q380" s="290"/>
      <c r="R380" s="290"/>
      <c r="S380" s="290"/>
      <c r="T380" s="290"/>
      <c r="U380" s="290"/>
      <c r="V380" s="290"/>
    </row>
    <row r="381" spans="1:22" ht="54.95" customHeight="1">
      <c r="A381" s="277">
        <v>257</v>
      </c>
      <c r="B381" s="277"/>
      <c r="C381" s="278">
        <v>45238</v>
      </c>
      <c r="D381" s="278"/>
      <c r="E381" s="278"/>
      <c r="F381" s="278"/>
      <c r="G381" s="290" t="s">
        <v>2802</v>
      </c>
      <c r="H381" s="290"/>
      <c r="I381" s="290"/>
      <c r="J381" s="290"/>
      <c r="K381" s="290"/>
      <c r="L381" s="290"/>
      <c r="M381" s="290"/>
      <c r="N381" s="290"/>
      <c r="O381" s="290"/>
      <c r="P381" s="290"/>
      <c r="Q381" s="290"/>
      <c r="R381" s="290"/>
      <c r="S381" s="290"/>
      <c r="T381" s="290"/>
      <c r="U381" s="290"/>
      <c r="V381" s="290"/>
    </row>
    <row r="382" spans="1:22" ht="54.95" customHeight="1">
      <c r="A382" s="277">
        <v>258</v>
      </c>
      <c r="B382" s="277"/>
      <c r="C382" s="278">
        <v>45238</v>
      </c>
      <c r="D382" s="278"/>
      <c r="E382" s="278"/>
      <c r="F382" s="278"/>
      <c r="G382" s="290" t="s">
        <v>2806</v>
      </c>
      <c r="H382" s="290"/>
      <c r="I382" s="290"/>
      <c r="J382" s="290"/>
      <c r="K382" s="290"/>
      <c r="L382" s="290"/>
      <c r="M382" s="290"/>
      <c r="N382" s="290"/>
      <c r="O382" s="290"/>
      <c r="P382" s="290"/>
      <c r="Q382" s="290"/>
      <c r="R382" s="290"/>
      <c r="S382" s="290"/>
      <c r="T382" s="290"/>
      <c r="U382" s="290"/>
      <c r="V382" s="290"/>
    </row>
    <row r="383" spans="1:22" ht="54.95" customHeight="1">
      <c r="A383" s="277">
        <v>259</v>
      </c>
      <c r="B383" s="277"/>
      <c r="C383" s="278">
        <v>45247</v>
      </c>
      <c r="D383" s="278"/>
      <c r="E383" s="278"/>
      <c r="F383" s="278"/>
      <c r="G383" s="290" t="s">
        <v>2803</v>
      </c>
      <c r="H383" s="290"/>
      <c r="I383" s="290"/>
      <c r="J383" s="290"/>
      <c r="K383" s="290"/>
      <c r="L383" s="290"/>
      <c r="M383" s="290"/>
      <c r="N383" s="290"/>
      <c r="O383" s="290"/>
      <c r="P383" s="290"/>
      <c r="Q383" s="290"/>
      <c r="R383" s="290"/>
      <c r="S383" s="290"/>
      <c r="T383" s="290"/>
      <c r="U383" s="290"/>
      <c r="V383" s="290"/>
    </row>
    <row r="384" spans="1:22" ht="54.95" customHeight="1">
      <c r="A384" s="277">
        <v>260</v>
      </c>
      <c r="B384" s="277"/>
      <c r="C384" s="278">
        <v>45257</v>
      </c>
      <c r="D384" s="278"/>
      <c r="E384" s="278"/>
      <c r="F384" s="278"/>
      <c r="G384" s="290" t="s">
        <v>2804</v>
      </c>
      <c r="H384" s="290"/>
      <c r="I384" s="290"/>
      <c r="J384" s="290"/>
      <c r="K384" s="290"/>
      <c r="L384" s="290"/>
      <c r="M384" s="290"/>
      <c r="N384" s="290"/>
      <c r="O384" s="290"/>
      <c r="P384" s="290"/>
      <c r="Q384" s="290"/>
      <c r="R384" s="290"/>
      <c r="S384" s="290"/>
      <c r="T384" s="290"/>
      <c r="U384" s="290"/>
      <c r="V384" s="290"/>
    </row>
    <row r="385" spans="1:22" ht="54.95" customHeight="1">
      <c r="A385" s="277">
        <v>261</v>
      </c>
      <c r="B385" s="277"/>
      <c r="C385" s="278">
        <v>45261</v>
      </c>
      <c r="D385" s="278"/>
      <c r="E385" s="278"/>
      <c r="F385" s="278"/>
      <c r="G385" s="290" t="s">
        <v>2805</v>
      </c>
      <c r="H385" s="290"/>
      <c r="I385" s="290"/>
      <c r="J385" s="290"/>
      <c r="K385" s="290"/>
      <c r="L385" s="290"/>
      <c r="M385" s="290"/>
      <c r="N385" s="290"/>
      <c r="O385" s="290"/>
      <c r="P385" s="290"/>
      <c r="Q385" s="290"/>
      <c r="R385" s="290"/>
      <c r="S385" s="290"/>
      <c r="T385" s="290"/>
      <c r="U385" s="290"/>
      <c r="V385" s="290"/>
    </row>
    <row r="386" spans="1:22" ht="54.95" customHeight="1">
      <c r="A386" s="277">
        <v>260</v>
      </c>
      <c r="B386" s="277"/>
      <c r="C386" s="278">
        <v>45257</v>
      </c>
      <c r="D386" s="278"/>
      <c r="E386" s="278"/>
      <c r="F386" s="278"/>
      <c r="G386" s="290" t="s">
        <v>2804</v>
      </c>
      <c r="H386" s="290"/>
      <c r="I386" s="290"/>
      <c r="J386" s="290"/>
      <c r="K386" s="290"/>
      <c r="L386" s="290"/>
      <c r="M386" s="290"/>
      <c r="N386" s="290"/>
      <c r="O386" s="290"/>
      <c r="P386" s="290"/>
      <c r="Q386" s="290"/>
      <c r="R386" s="290"/>
      <c r="S386" s="290"/>
      <c r="T386" s="290"/>
      <c r="U386" s="290"/>
      <c r="V386" s="290"/>
    </row>
    <row r="387" spans="1:22" ht="54.95" customHeight="1">
      <c r="A387" s="277">
        <v>261</v>
      </c>
      <c r="B387" s="277"/>
      <c r="C387" s="278">
        <v>45261</v>
      </c>
      <c r="D387" s="278"/>
      <c r="E387" s="278"/>
      <c r="F387" s="278"/>
      <c r="G387" s="290" t="s">
        <v>2805</v>
      </c>
      <c r="H387" s="290"/>
      <c r="I387" s="290"/>
      <c r="J387" s="290"/>
      <c r="K387" s="290"/>
      <c r="L387" s="290"/>
      <c r="M387" s="290"/>
      <c r="N387" s="290"/>
      <c r="O387" s="290"/>
      <c r="P387" s="290"/>
      <c r="Q387" s="290"/>
      <c r="R387" s="290"/>
      <c r="S387" s="290"/>
      <c r="T387" s="290"/>
      <c r="U387" s="290"/>
      <c r="V387" s="290"/>
    </row>
    <row r="388" spans="1:22" ht="54.95" customHeight="1">
      <c r="A388" s="277">
        <v>262</v>
      </c>
      <c r="B388" s="277"/>
      <c r="C388" s="278">
        <v>45272</v>
      </c>
      <c r="D388" s="278"/>
      <c r="E388" s="278"/>
      <c r="F388" s="278"/>
      <c r="G388" s="290" t="s">
        <v>2807</v>
      </c>
      <c r="H388" s="290"/>
      <c r="I388" s="290"/>
      <c r="J388" s="290"/>
      <c r="K388" s="290"/>
      <c r="L388" s="290"/>
      <c r="M388" s="290"/>
      <c r="N388" s="290"/>
      <c r="O388" s="290"/>
      <c r="P388" s="290"/>
      <c r="Q388" s="290"/>
      <c r="R388" s="290"/>
      <c r="S388" s="290"/>
      <c r="T388" s="290"/>
      <c r="U388" s="290"/>
      <c r="V388" s="290"/>
    </row>
    <row r="389" spans="1:22" ht="54.95" customHeight="1">
      <c r="A389" s="277">
        <v>263</v>
      </c>
      <c r="B389" s="277"/>
      <c r="C389" s="278">
        <v>45279</v>
      </c>
      <c r="D389" s="278"/>
      <c r="E389" s="278"/>
      <c r="F389" s="278"/>
      <c r="G389" s="290" t="s">
        <v>3868</v>
      </c>
      <c r="H389" s="290"/>
      <c r="I389" s="290"/>
      <c r="J389" s="290"/>
      <c r="K389" s="290"/>
      <c r="L389" s="290"/>
      <c r="M389" s="290"/>
      <c r="N389" s="290"/>
      <c r="O389" s="290"/>
      <c r="P389" s="290"/>
      <c r="Q389" s="290"/>
      <c r="R389" s="290"/>
      <c r="S389" s="290"/>
      <c r="T389" s="290"/>
      <c r="U389" s="290"/>
      <c r="V389" s="290"/>
    </row>
    <row r="390" spans="1:22" ht="54.95" customHeight="1">
      <c r="A390" s="277">
        <v>264</v>
      </c>
      <c r="B390" s="277"/>
      <c r="C390" s="278">
        <v>45286</v>
      </c>
      <c r="D390" s="278"/>
      <c r="E390" s="278"/>
      <c r="F390" s="278"/>
      <c r="G390" s="290" t="s">
        <v>2818</v>
      </c>
      <c r="H390" s="290"/>
      <c r="I390" s="290"/>
      <c r="J390" s="290"/>
      <c r="K390" s="290"/>
      <c r="L390" s="290"/>
      <c r="M390" s="290"/>
      <c r="N390" s="290"/>
      <c r="O390" s="290"/>
      <c r="P390" s="290"/>
      <c r="Q390" s="290"/>
      <c r="R390" s="290"/>
      <c r="S390" s="290"/>
      <c r="T390" s="290"/>
      <c r="U390" s="290"/>
      <c r="V390" s="290"/>
    </row>
    <row r="391" spans="1:22" ht="54.95" customHeight="1">
      <c r="A391" s="277">
        <v>265</v>
      </c>
      <c r="B391" s="277"/>
      <c r="C391" s="278">
        <v>45308</v>
      </c>
      <c r="D391" s="278"/>
      <c r="E391" s="278"/>
      <c r="F391" s="278"/>
      <c r="G391" s="290" t="s">
        <v>2819</v>
      </c>
      <c r="H391" s="290"/>
      <c r="I391" s="290"/>
      <c r="J391" s="290"/>
      <c r="K391" s="290"/>
      <c r="L391" s="290"/>
      <c r="M391" s="290"/>
      <c r="N391" s="290"/>
      <c r="O391" s="290"/>
      <c r="P391" s="290"/>
      <c r="Q391" s="290"/>
      <c r="R391" s="290"/>
      <c r="S391" s="290"/>
      <c r="T391" s="290"/>
      <c r="U391" s="290"/>
      <c r="V391" s="290"/>
    </row>
    <row r="392" spans="1:22" ht="54.95" customHeight="1">
      <c r="A392" s="277">
        <v>266</v>
      </c>
      <c r="B392" s="277"/>
      <c r="C392" s="278">
        <v>45308</v>
      </c>
      <c r="D392" s="278"/>
      <c r="E392" s="278"/>
      <c r="F392" s="278"/>
      <c r="G392" s="290" t="s">
        <v>2819</v>
      </c>
      <c r="H392" s="290"/>
      <c r="I392" s="290"/>
      <c r="J392" s="290"/>
      <c r="K392" s="290"/>
      <c r="L392" s="290"/>
      <c r="M392" s="290"/>
      <c r="N392" s="290"/>
      <c r="O392" s="290"/>
      <c r="P392" s="290"/>
      <c r="Q392" s="290"/>
      <c r="R392" s="290"/>
      <c r="S392" s="290"/>
      <c r="T392" s="290"/>
      <c r="U392" s="290"/>
      <c r="V392" s="290"/>
    </row>
    <row r="393" spans="1:22" ht="54.95" customHeight="1">
      <c r="A393" s="277">
        <v>267</v>
      </c>
      <c r="B393" s="277"/>
      <c r="C393" s="278">
        <v>45321</v>
      </c>
      <c r="D393" s="278"/>
      <c r="E393" s="278"/>
      <c r="F393" s="278"/>
      <c r="G393" s="290" t="s">
        <v>2820</v>
      </c>
      <c r="H393" s="290"/>
      <c r="I393" s="290"/>
      <c r="J393" s="290"/>
      <c r="K393" s="290"/>
      <c r="L393" s="290"/>
      <c r="M393" s="290"/>
      <c r="N393" s="290"/>
      <c r="O393" s="290"/>
      <c r="P393" s="290"/>
      <c r="Q393" s="290"/>
      <c r="R393" s="290"/>
      <c r="S393" s="290"/>
      <c r="T393" s="290"/>
      <c r="U393" s="290"/>
      <c r="V393" s="290"/>
    </row>
    <row r="394" spans="1:22" ht="54.95" customHeight="1">
      <c r="A394" s="277">
        <v>268</v>
      </c>
      <c r="B394" s="277"/>
      <c r="C394" s="278">
        <v>45337</v>
      </c>
      <c r="D394" s="278"/>
      <c r="E394" s="278"/>
      <c r="F394" s="278"/>
      <c r="G394" s="290" t="s">
        <v>2821</v>
      </c>
      <c r="H394" s="290"/>
      <c r="I394" s="290"/>
      <c r="J394" s="290"/>
      <c r="K394" s="290"/>
      <c r="L394" s="290"/>
      <c r="M394" s="290"/>
      <c r="N394" s="290"/>
      <c r="O394" s="290"/>
      <c r="P394" s="290"/>
      <c r="Q394" s="290"/>
      <c r="R394" s="290"/>
      <c r="S394" s="290"/>
      <c r="T394" s="290"/>
      <c r="U394" s="290"/>
      <c r="V394" s="290"/>
    </row>
    <row r="395" spans="1:22" ht="54.95" customHeight="1">
      <c r="A395" s="277">
        <v>269</v>
      </c>
      <c r="B395" s="277"/>
      <c r="C395" s="278">
        <v>45343</v>
      </c>
      <c r="D395" s="278"/>
      <c r="E395" s="278"/>
      <c r="F395" s="278"/>
      <c r="G395" s="290" t="s">
        <v>2822</v>
      </c>
      <c r="H395" s="290"/>
      <c r="I395" s="290"/>
      <c r="J395" s="290"/>
      <c r="K395" s="290"/>
      <c r="L395" s="290"/>
      <c r="M395" s="290"/>
      <c r="N395" s="290"/>
      <c r="O395" s="290"/>
      <c r="P395" s="290"/>
      <c r="Q395" s="290"/>
      <c r="R395" s="290"/>
      <c r="S395" s="290"/>
      <c r="T395" s="290"/>
      <c r="U395" s="290"/>
      <c r="V395" s="290"/>
    </row>
    <row r="396" spans="1:22" ht="54.95" customHeight="1">
      <c r="A396" s="277">
        <v>270</v>
      </c>
      <c r="B396" s="277"/>
      <c r="C396" s="278">
        <v>45348</v>
      </c>
      <c r="D396" s="278"/>
      <c r="E396" s="278"/>
      <c r="F396" s="278"/>
      <c r="G396" s="288" t="s">
        <v>2823</v>
      </c>
      <c r="H396" s="288"/>
      <c r="I396" s="288"/>
      <c r="J396" s="288"/>
      <c r="K396" s="288"/>
      <c r="L396" s="288"/>
      <c r="M396" s="288"/>
      <c r="N396" s="288"/>
      <c r="O396" s="288"/>
      <c r="P396" s="288"/>
      <c r="Q396" s="288"/>
      <c r="R396" s="288"/>
      <c r="S396" s="288"/>
      <c r="T396" s="288"/>
      <c r="U396" s="288"/>
      <c r="V396" s="288"/>
    </row>
    <row r="397" spans="1:22" ht="54.95" customHeight="1">
      <c r="A397" s="277">
        <v>271</v>
      </c>
      <c r="B397" s="277"/>
      <c r="C397" s="278">
        <v>45358</v>
      </c>
      <c r="D397" s="278"/>
      <c r="E397" s="278"/>
      <c r="F397" s="278"/>
      <c r="G397" s="290" t="s">
        <v>3869</v>
      </c>
      <c r="H397" s="290"/>
      <c r="I397" s="290"/>
      <c r="J397" s="290"/>
      <c r="K397" s="290"/>
      <c r="L397" s="290"/>
      <c r="M397" s="290"/>
      <c r="N397" s="290"/>
      <c r="O397" s="290"/>
      <c r="P397" s="290"/>
      <c r="Q397" s="290"/>
      <c r="R397" s="290"/>
      <c r="S397" s="290"/>
      <c r="T397" s="290"/>
      <c r="U397" s="290"/>
      <c r="V397" s="290"/>
    </row>
    <row r="398" spans="1:22" ht="54.95" customHeight="1">
      <c r="A398" s="277">
        <v>272</v>
      </c>
      <c r="B398" s="277"/>
      <c r="C398" s="289">
        <v>45372</v>
      </c>
      <c r="D398" s="289"/>
      <c r="E398" s="289"/>
      <c r="F398" s="289"/>
      <c r="G398" s="290" t="s">
        <v>2824</v>
      </c>
      <c r="H398" s="290"/>
      <c r="I398" s="290"/>
      <c r="J398" s="290"/>
      <c r="K398" s="290"/>
      <c r="L398" s="290"/>
      <c r="M398" s="290"/>
      <c r="N398" s="290"/>
      <c r="O398" s="290"/>
      <c r="P398" s="290"/>
      <c r="Q398" s="290"/>
      <c r="R398" s="290"/>
      <c r="S398" s="290"/>
      <c r="T398" s="290"/>
      <c r="U398" s="290"/>
      <c r="V398" s="290"/>
    </row>
    <row r="399" spans="1:22" ht="54.95" customHeight="1">
      <c r="A399" s="277">
        <v>273</v>
      </c>
      <c r="B399" s="277"/>
      <c r="C399" s="278">
        <v>45385</v>
      </c>
      <c r="D399" s="278"/>
      <c r="E399" s="278"/>
      <c r="F399" s="278"/>
      <c r="G399" s="288" t="s">
        <v>2825</v>
      </c>
      <c r="H399" s="288"/>
      <c r="I399" s="288"/>
      <c r="J399" s="288"/>
      <c r="K399" s="288"/>
      <c r="L399" s="288"/>
      <c r="M399" s="288"/>
      <c r="N399" s="288"/>
      <c r="O399" s="288"/>
      <c r="P399" s="288"/>
      <c r="Q399" s="288"/>
      <c r="R399" s="288"/>
      <c r="S399" s="288"/>
      <c r="T399" s="288"/>
      <c r="U399" s="288"/>
      <c r="V399" s="288"/>
    </row>
    <row r="400" spans="1:22" ht="54.95" customHeight="1">
      <c r="A400" s="277">
        <v>274</v>
      </c>
      <c r="B400" s="277"/>
      <c r="C400" s="289">
        <v>45432</v>
      </c>
      <c r="D400" s="289"/>
      <c r="E400" s="289"/>
      <c r="F400" s="289"/>
      <c r="G400" s="288" t="s">
        <v>2826</v>
      </c>
      <c r="H400" s="288"/>
      <c r="I400" s="288"/>
      <c r="J400" s="288"/>
      <c r="K400" s="288"/>
      <c r="L400" s="288"/>
      <c r="M400" s="288"/>
      <c r="N400" s="288"/>
      <c r="O400" s="288"/>
      <c r="P400" s="288"/>
      <c r="Q400" s="288"/>
      <c r="R400" s="288"/>
      <c r="S400" s="288"/>
      <c r="T400" s="288"/>
      <c r="U400" s="288"/>
      <c r="V400" s="288"/>
    </row>
    <row r="401" spans="1:22" ht="54.95" customHeight="1">
      <c r="A401" s="277">
        <v>275</v>
      </c>
      <c r="B401" s="277"/>
      <c r="C401" s="289">
        <v>45443</v>
      </c>
      <c r="D401" s="289"/>
      <c r="E401" s="289"/>
      <c r="F401" s="289"/>
      <c r="G401" s="288" t="s">
        <v>2829</v>
      </c>
      <c r="H401" s="288"/>
      <c r="I401" s="288"/>
      <c r="J401" s="288"/>
      <c r="K401" s="288"/>
      <c r="L401" s="288"/>
      <c r="M401" s="288"/>
      <c r="N401" s="288"/>
      <c r="O401" s="288"/>
      <c r="P401" s="288"/>
      <c r="Q401" s="288"/>
      <c r="R401" s="288"/>
      <c r="S401" s="288"/>
      <c r="T401" s="288"/>
      <c r="U401" s="288"/>
      <c r="V401" s="288"/>
    </row>
    <row r="402" spans="1:22" ht="54.95" customHeight="1">
      <c r="A402" s="277">
        <v>276</v>
      </c>
      <c r="B402" s="277"/>
      <c r="C402" s="278">
        <v>45449</v>
      </c>
      <c r="D402" s="278"/>
      <c r="E402" s="278"/>
      <c r="F402" s="278"/>
      <c r="G402" s="288" t="s">
        <v>2831</v>
      </c>
      <c r="H402" s="288"/>
      <c r="I402" s="288"/>
      <c r="J402" s="288"/>
      <c r="K402" s="288"/>
      <c r="L402" s="288"/>
      <c r="M402" s="288"/>
      <c r="N402" s="288"/>
      <c r="O402" s="288"/>
      <c r="P402" s="288"/>
      <c r="Q402" s="288"/>
      <c r="R402" s="288"/>
      <c r="S402" s="288"/>
      <c r="T402" s="288"/>
      <c r="U402" s="288"/>
      <c r="V402" s="288"/>
    </row>
    <row r="403" spans="1:22" ht="54.95" customHeight="1">
      <c r="A403" s="277">
        <v>277</v>
      </c>
      <c r="B403" s="277"/>
      <c r="C403" s="278">
        <v>45457</v>
      </c>
      <c r="D403" s="278"/>
      <c r="E403" s="278"/>
      <c r="F403" s="278"/>
      <c r="G403" s="288" t="s">
        <v>2832</v>
      </c>
      <c r="H403" s="288"/>
      <c r="I403" s="288"/>
      <c r="J403" s="288"/>
      <c r="K403" s="288"/>
      <c r="L403" s="288"/>
      <c r="M403" s="288"/>
      <c r="N403" s="288"/>
      <c r="O403" s="288"/>
      <c r="P403" s="288"/>
      <c r="Q403" s="288"/>
      <c r="R403" s="288"/>
      <c r="S403" s="288"/>
      <c r="T403" s="288"/>
      <c r="U403" s="288"/>
      <c r="V403" s="288"/>
    </row>
    <row r="404" spans="1:22" ht="54.95" customHeight="1">
      <c r="A404" s="277">
        <v>278</v>
      </c>
      <c r="B404" s="277"/>
      <c r="C404" s="278">
        <v>45471</v>
      </c>
      <c r="D404" s="278"/>
      <c r="E404" s="278"/>
      <c r="F404" s="278"/>
      <c r="G404" s="288" t="s">
        <v>2833</v>
      </c>
      <c r="H404" s="288"/>
      <c r="I404" s="288"/>
      <c r="J404" s="288"/>
      <c r="K404" s="288"/>
      <c r="L404" s="288"/>
      <c r="M404" s="288"/>
      <c r="N404" s="288"/>
      <c r="O404" s="288"/>
      <c r="P404" s="288"/>
      <c r="Q404" s="288"/>
      <c r="R404" s="288"/>
      <c r="S404" s="288"/>
      <c r="T404" s="288"/>
      <c r="U404" s="288"/>
      <c r="V404" s="288"/>
    </row>
    <row r="405" spans="1:22" ht="54.95" customHeight="1">
      <c r="A405" s="277">
        <v>279</v>
      </c>
      <c r="B405" s="277"/>
      <c r="C405" s="278">
        <v>45475</v>
      </c>
      <c r="D405" s="278"/>
      <c r="E405" s="278"/>
      <c r="F405" s="278"/>
      <c r="G405" s="288" t="s">
        <v>2834</v>
      </c>
      <c r="H405" s="288"/>
      <c r="I405" s="288"/>
      <c r="J405" s="288"/>
      <c r="K405" s="288"/>
      <c r="L405" s="288"/>
      <c r="M405" s="288"/>
      <c r="N405" s="288"/>
      <c r="O405" s="288"/>
      <c r="P405" s="288"/>
      <c r="Q405" s="288"/>
      <c r="R405" s="288"/>
      <c r="S405" s="288"/>
      <c r="T405" s="288"/>
      <c r="U405" s="288"/>
      <c r="V405" s="288"/>
    </row>
    <row r="406" spans="1:22" ht="54.95" customHeight="1">
      <c r="A406" s="277">
        <v>280</v>
      </c>
      <c r="B406" s="277"/>
      <c r="C406" s="278">
        <v>45478</v>
      </c>
      <c r="D406" s="278"/>
      <c r="E406" s="278"/>
      <c r="F406" s="278"/>
      <c r="G406" s="288" t="s">
        <v>3870</v>
      </c>
      <c r="H406" s="288"/>
      <c r="I406" s="288"/>
      <c r="J406" s="288"/>
      <c r="K406" s="288"/>
      <c r="L406" s="288"/>
      <c r="M406" s="288"/>
      <c r="N406" s="288"/>
      <c r="O406" s="288"/>
      <c r="P406" s="288"/>
      <c r="Q406" s="288"/>
      <c r="R406" s="288"/>
      <c r="S406" s="288"/>
      <c r="T406" s="288"/>
      <c r="U406" s="288"/>
      <c r="V406" s="288"/>
    </row>
    <row r="407" spans="1:22" ht="54.95" customHeight="1">
      <c r="A407" s="277">
        <v>281</v>
      </c>
      <c r="B407" s="277"/>
      <c r="C407" s="278">
        <v>45490</v>
      </c>
      <c r="D407" s="278"/>
      <c r="E407" s="278"/>
      <c r="F407" s="278"/>
      <c r="G407" s="288" t="s">
        <v>2835</v>
      </c>
      <c r="H407" s="288"/>
      <c r="I407" s="288"/>
      <c r="J407" s="288"/>
      <c r="K407" s="288"/>
      <c r="L407" s="288"/>
      <c r="M407" s="288"/>
      <c r="N407" s="288"/>
      <c r="O407" s="288"/>
      <c r="P407" s="288"/>
      <c r="Q407" s="288"/>
      <c r="R407" s="288"/>
      <c r="S407" s="288"/>
      <c r="T407" s="288"/>
      <c r="U407" s="288"/>
      <c r="V407" s="288"/>
    </row>
    <row r="408" spans="1:22" ht="54.95" customHeight="1">
      <c r="A408" s="277">
        <v>282</v>
      </c>
      <c r="B408" s="277"/>
      <c r="C408" s="278">
        <v>45498</v>
      </c>
      <c r="D408" s="278"/>
      <c r="E408" s="278"/>
      <c r="F408" s="278"/>
      <c r="G408" s="288" t="s">
        <v>3871</v>
      </c>
      <c r="H408" s="288"/>
      <c r="I408" s="288"/>
      <c r="J408" s="288"/>
      <c r="K408" s="288"/>
      <c r="L408" s="288"/>
      <c r="M408" s="288"/>
      <c r="N408" s="288"/>
      <c r="O408" s="288"/>
      <c r="P408" s="288"/>
      <c r="Q408" s="288"/>
      <c r="R408" s="288"/>
      <c r="S408" s="288"/>
      <c r="T408" s="288"/>
      <c r="U408" s="288"/>
      <c r="V408" s="288"/>
    </row>
    <row r="409" spans="1:22" ht="54.95" customHeight="1">
      <c r="A409" s="277">
        <v>283</v>
      </c>
      <c r="B409" s="277"/>
      <c r="C409" s="278">
        <v>45498</v>
      </c>
      <c r="D409" s="278"/>
      <c r="E409" s="278"/>
      <c r="F409" s="278"/>
      <c r="G409" s="287" t="s">
        <v>2840</v>
      </c>
      <c r="H409" s="287"/>
      <c r="I409" s="287"/>
      <c r="J409" s="287"/>
      <c r="K409" s="287"/>
      <c r="L409" s="287"/>
      <c r="M409" s="287"/>
      <c r="N409" s="287"/>
      <c r="O409" s="287"/>
      <c r="P409" s="287"/>
      <c r="Q409" s="287"/>
      <c r="R409" s="287"/>
      <c r="S409" s="287"/>
      <c r="T409" s="287"/>
      <c r="U409" s="287"/>
      <c r="V409" s="287"/>
    </row>
    <row r="410" spans="1:22" ht="54.95" customHeight="1">
      <c r="A410" s="277">
        <v>284</v>
      </c>
      <c r="B410" s="277"/>
      <c r="C410" s="278">
        <v>45504</v>
      </c>
      <c r="D410" s="278"/>
      <c r="E410" s="278"/>
      <c r="F410" s="278"/>
      <c r="G410" s="287" t="s">
        <v>2836</v>
      </c>
      <c r="H410" s="287"/>
      <c r="I410" s="287"/>
      <c r="J410" s="287"/>
      <c r="K410" s="287"/>
      <c r="L410" s="287"/>
      <c r="M410" s="287"/>
      <c r="N410" s="287"/>
      <c r="O410" s="287"/>
      <c r="P410" s="287"/>
      <c r="Q410" s="287"/>
      <c r="R410" s="287"/>
      <c r="S410" s="287"/>
      <c r="T410" s="287"/>
      <c r="U410" s="287"/>
      <c r="V410" s="287"/>
    </row>
    <row r="411" spans="1:22" ht="54.95" customHeight="1">
      <c r="A411" s="277">
        <v>285</v>
      </c>
      <c r="B411" s="277"/>
      <c r="C411" s="278">
        <v>45506</v>
      </c>
      <c r="D411" s="278"/>
      <c r="E411" s="278"/>
      <c r="F411" s="278"/>
      <c r="G411" s="287" t="s">
        <v>2837</v>
      </c>
      <c r="H411" s="287"/>
      <c r="I411" s="287"/>
      <c r="J411" s="287"/>
      <c r="K411" s="287"/>
      <c r="L411" s="287"/>
      <c r="M411" s="287"/>
      <c r="N411" s="287"/>
      <c r="O411" s="287"/>
      <c r="P411" s="287"/>
      <c r="Q411" s="287"/>
      <c r="R411" s="287"/>
      <c r="S411" s="287"/>
      <c r="T411" s="287"/>
      <c r="U411" s="287"/>
      <c r="V411" s="287"/>
    </row>
    <row r="412" spans="1:22" ht="54.95" customHeight="1">
      <c r="A412" s="277">
        <v>286</v>
      </c>
      <c r="B412" s="277"/>
      <c r="C412" s="278">
        <v>45513</v>
      </c>
      <c r="D412" s="278"/>
      <c r="E412" s="278"/>
      <c r="F412" s="278"/>
      <c r="G412" s="287" t="s">
        <v>2838</v>
      </c>
      <c r="H412" s="287"/>
      <c r="I412" s="287"/>
      <c r="J412" s="287"/>
      <c r="K412" s="287"/>
      <c r="L412" s="287"/>
      <c r="M412" s="287"/>
      <c r="N412" s="287"/>
      <c r="O412" s="287"/>
      <c r="P412" s="287"/>
      <c r="Q412" s="287"/>
      <c r="R412" s="287"/>
      <c r="S412" s="287"/>
      <c r="T412" s="287"/>
      <c r="U412" s="287"/>
      <c r="V412" s="287"/>
    </row>
    <row r="413" spans="1:22" ht="54.95" customHeight="1">
      <c r="A413" s="277">
        <v>287</v>
      </c>
      <c r="B413" s="277"/>
      <c r="C413" s="278">
        <v>45525</v>
      </c>
      <c r="D413" s="278"/>
      <c r="E413" s="278"/>
      <c r="F413" s="278"/>
      <c r="G413" s="287" t="s">
        <v>2839</v>
      </c>
      <c r="H413" s="287"/>
      <c r="I413" s="287"/>
      <c r="J413" s="287"/>
      <c r="K413" s="287"/>
      <c r="L413" s="287"/>
      <c r="M413" s="287"/>
      <c r="N413" s="287"/>
      <c r="O413" s="287"/>
      <c r="P413" s="287"/>
      <c r="Q413" s="287"/>
      <c r="R413" s="287"/>
      <c r="S413" s="287"/>
      <c r="T413" s="287"/>
      <c r="U413" s="287"/>
      <c r="V413" s="287"/>
    </row>
    <row r="414" spans="1:22" ht="54.95" customHeight="1">
      <c r="A414" s="277">
        <v>288</v>
      </c>
      <c r="B414" s="277"/>
      <c r="C414" s="278">
        <v>45539</v>
      </c>
      <c r="D414" s="278"/>
      <c r="E414" s="278"/>
      <c r="F414" s="278"/>
      <c r="G414" s="287" t="s">
        <v>3872</v>
      </c>
      <c r="H414" s="287"/>
      <c r="I414" s="287"/>
      <c r="J414" s="287"/>
      <c r="K414" s="287"/>
      <c r="L414" s="287"/>
      <c r="M414" s="287"/>
      <c r="N414" s="287"/>
      <c r="O414" s="287"/>
      <c r="P414" s="287"/>
      <c r="Q414" s="287"/>
      <c r="R414" s="287"/>
      <c r="S414" s="287"/>
      <c r="T414" s="287"/>
      <c r="U414" s="287"/>
      <c r="V414" s="287"/>
    </row>
    <row r="415" spans="1:22" ht="54.95" customHeight="1">
      <c r="A415" s="277">
        <v>289</v>
      </c>
      <c r="B415" s="277"/>
      <c r="C415" s="278">
        <v>45555</v>
      </c>
      <c r="D415" s="278"/>
      <c r="E415" s="278"/>
      <c r="F415" s="278"/>
      <c r="G415" s="287" t="s">
        <v>3873</v>
      </c>
      <c r="H415" s="287"/>
      <c r="I415" s="287"/>
      <c r="J415" s="287"/>
      <c r="K415" s="287"/>
      <c r="L415" s="287"/>
      <c r="M415" s="287"/>
      <c r="N415" s="287"/>
      <c r="O415" s="287"/>
      <c r="P415" s="287"/>
      <c r="Q415" s="287"/>
      <c r="R415" s="287"/>
      <c r="S415" s="287"/>
      <c r="T415" s="287"/>
      <c r="U415" s="287"/>
      <c r="V415" s="287"/>
    </row>
    <row r="416" spans="1:22" ht="54.95" customHeight="1">
      <c r="A416" s="277">
        <v>290</v>
      </c>
      <c r="B416" s="277"/>
      <c r="C416" s="278">
        <v>45562</v>
      </c>
      <c r="D416" s="278"/>
      <c r="E416" s="278"/>
      <c r="F416" s="278"/>
      <c r="G416" s="287" t="s">
        <v>2846</v>
      </c>
      <c r="H416" s="287"/>
      <c r="I416" s="287"/>
      <c r="J416" s="287"/>
      <c r="K416" s="287"/>
      <c r="L416" s="287"/>
      <c r="M416" s="287"/>
      <c r="N416" s="287"/>
      <c r="O416" s="287"/>
      <c r="P416" s="287"/>
      <c r="Q416" s="287"/>
      <c r="R416" s="287"/>
      <c r="S416" s="287"/>
      <c r="T416" s="287"/>
      <c r="U416" s="287"/>
      <c r="V416" s="287"/>
    </row>
    <row r="417" spans="1:22" ht="54.95" customHeight="1">
      <c r="A417" s="277">
        <v>291</v>
      </c>
      <c r="B417" s="277"/>
      <c r="C417" s="278">
        <v>45566</v>
      </c>
      <c r="D417" s="278"/>
      <c r="E417" s="278"/>
      <c r="F417" s="278"/>
      <c r="G417" s="279" t="s">
        <v>2847</v>
      </c>
      <c r="H417" s="279"/>
      <c r="I417" s="279"/>
      <c r="J417" s="279"/>
      <c r="K417" s="279"/>
      <c r="L417" s="279"/>
      <c r="M417" s="279"/>
      <c r="N417" s="279"/>
      <c r="O417" s="279"/>
      <c r="P417" s="279"/>
      <c r="Q417" s="279"/>
      <c r="R417" s="279"/>
      <c r="S417" s="279"/>
      <c r="T417" s="279"/>
      <c r="U417" s="279"/>
      <c r="V417" s="279"/>
    </row>
    <row r="418" spans="1:22" ht="54.95" customHeight="1">
      <c r="A418" s="277">
        <v>292</v>
      </c>
      <c r="B418" s="277"/>
      <c r="C418" s="278">
        <v>45569</v>
      </c>
      <c r="D418" s="278"/>
      <c r="E418" s="278"/>
      <c r="F418" s="278"/>
      <c r="G418" s="285" t="s">
        <v>3874</v>
      </c>
      <c r="H418" s="285"/>
      <c r="I418" s="285"/>
      <c r="J418" s="285"/>
      <c r="K418" s="285"/>
      <c r="L418" s="285"/>
      <c r="M418" s="285"/>
      <c r="N418" s="285"/>
      <c r="O418" s="285"/>
      <c r="P418" s="285"/>
      <c r="Q418" s="285"/>
      <c r="R418" s="285"/>
      <c r="S418" s="285"/>
      <c r="T418" s="285"/>
      <c r="U418" s="285"/>
      <c r="V418" s="285"/>
    </row>
    <row r="419" spans="1:22" ht="54.95" customHeight="1">
      <c r="A419" s="277">
        <v>293</v>
      </c>
      <c r="B419" s="277"/>
      <c r="C419" s="278">
        <v>45581</v>
      </c>
      <c r="D419" s="278"/>
      <c r="E419" s="278"/>
      <c r="F419" s="278"/>
      <c r="G419" s="285" t="s">
        <v>2848</v>
      </c>
      <c r="H419" s="285"/>
      <c r="I419" s="285"/>
      <c r="J419" s="285"/>
      <c r="K419" s="285"/>
      <c r="L419" s="285"/>
      <c r="M419" s="285"/>
      <c r="N419" s="285"/>
      <c r="O419" s="285"/>
      <c r="P419" s="285"/>
      <c r="Q419" s="285"/>
      <c r="R419" s="285"/>
      <c r="S419" s="285"/>
      <c r="T419" s="285"/>
      <c r="U419" s="285"/>
      <c r="V419" s="285"/>
    </row>
    <row r="420" spans="1:22" ht="54.95" customHeight="1">
      <c r="A420" s="277">
        <v>294</v>
      </c>
      <c r="B420" s="277"/>
      <c r="C420" s="278">
        <v>45583</v>
      </c>
      <c r="D420" s="278"/>
      <c r="E420" s="278"/>
      <c r="F420" s="278"/>
      <c r="G420" s="285" t="s">
        <v>2849</v>
      </c>
      <c r="H420" s="285"/>
      <c r="I420" s="285"/>
      <c r="J420" s="285"/>
      <c r="K420" s="285"/>
      <c r="L420" s="285"/>
      <c r="M420" s="285"/>
      <c r="N420" s="285"/>
      <c r="O420" s="285"/>
      <c r="P420" s="285"/>
      <c r="Q420" s="285"/>
      <c r="R420" s="285"/>
      <c r="S420" s="285"/>
      <c r="T420" s="285"/>
      <c r="U420" s="285"/>
      <c r="V420" s="285"/>
    </row>
    <row r="421" spans="1:22" ht="54.95" customHeight="1">
      <c r="A421" s="277">
        <v>295</v>
      </c>
      <c r="B421" s="277"/>
      <c r="C421" s="278">
        <v>45597</v>
      </c>
      <c r="D421" s="278"/>
      <c r="E421" s="278"/>
      <c r="F421" s="278"/>
      <c r="G421" s="285" t="s">
        <v>2882</v>
      </c>
      <c r="H421" s="285"/>
      <c r="I421" s="285"/>
      <c r="J421" s="285"/>
      <c r="K421" s="285"/>
      <c r="L421" s="285"/>
      <c r="M421" s="285"/>
      <c r="N421" s="285"/>
      <c r="O421" s="285"/>
      <c r="P421" s="285"/>
      <c r="Q421" s="285"/>
      <c r="R421" s="285"/>
      <c r="S421" s="285"/>
      <c r="T421" s="285"/>
      <c r="U421" s="285"/>
      <c r="V421" s="285"/>
    </row>
    <row r="422" spans="1:22" ht="54.95" customHeight="1">
      <c r="A422" s="277">
        <v>296</v>
      </c>
      <c r="B422" s="277"/>
      <c r="C422" s="278">
        <v>45604</v>
      </c>
      <c r="D422" s="278"/>
      <c r="E422" s="278"/>
      <c r="F422" s="278"/>
      <c r="G422" s="285" t="s">
        <v>2883</v>
      </c>
      <c r="H422" s="285"/>
      <c r="I422" s="285"/>
      <c r="J422" s="285"/>
      <c r="K422" s="285"/>
      <c r="L422" s="285"/>
      <c r="M422" s="285"/>
      <c r="N422" s="285"/>
      <c r="O422" s="285"/>
      <c r="P422" s="285"/>
      <c r="Q422" s="285"/>
      <c r="R422" s="285"/>
      <c r="S422" s="285"/>
      <c r="T422" s="285"/>
      <c r="U422" s="285"/>
      <c r="V422" s="285"/>
    </row>
    <row r="423" spans="1:22" ht="54.95" customHeight="1">
      <c r="A423" s="277">
        <v>297</v>
      </c>
      <c r="B423" s="277"/>
      <c r="C423" s="278">
        <v>45610</v>
      </c>
      <c r="D423" s="278"/>
      <c r="E423" s="278"/>
      <c r="F423" s="278"/>
      <c r="G423" s="279" t="s">
        <v>2899</v>
      </c>
      <c r="H423" s="279"/>
      <c r="I423" s="279"/>
      <c r="J423" s="279"/>
      <c r="K423" s="279"/>
      <c r="L423" s="279"/>
      <c r="M423" s="279"/>
      <c r="N423" s="279"/>
      <c r="O423" s="279"/>
      <c r="P423" s="279"/>
      <c r="Q423" s="279"/>
      <c r="R423" s="279"/>
      <c r="S423" s="279"/>
      <c r="T423" s="279"/>
      <c r="U423" s="279"/>
      <c r="V423" s="279"/>
    </row>
    <row r="424" spans="1:22" ht="54.95" customHeight="1">
      <c r="A424" s="277">
        <v>298</v>
      </c>
      <c r="B424" s="277"/>
      <c r="C424" s="286">
        <v>45615</v>
      </c>
      <c r="D424" s="286"/>
      <c r="E424" s="286"/>
      <c r="F424" s="286"/>
      <c r="G424" s="285" t="s">
        <v>2900</v>
      </c>
      <c r="H424" s="285"/>
      <c r="I424" s="285"/>
      <c r="J424" s="285"/>
      <c r="K424" s="285"/>
      <c r="L424" s="285"/>
      <c r="M424" s="285"/>
      <c r="N424" s="285"/>
      <c r="O424" s="285"/>
      <c r="P424" s="285"/>
      <c r="Q424" s="285"/>
      <c r="R424" s="285"/>
      <c r="S424" s="285"/>
      <c r="T424" s="285"/>
      <c r="U424" s="285"/>
      <c r="V424" s="285"/>
    </row>
    <row r="425" spans="1:22" ht="54.95" customHeight="1">
      <c r="A425" s="277">
        <v>299</v>
      </c>
      <c r="B425" s="277"/>
      <c r="C425" s="278">
        <v>45631</v>
      </c>
      <c r="D425" s="278"/>
      <c r="E425" s="278"/>
      <c r="F425" s="278"/>
      <c r="G425" s="285" t="s">
        <v>2901</v>
      </c>
      <c r="H425" s="285"/>
      <c r="I425" s="285"/>
      <c r="J425" s="285"/>
      <c r="K425" s="285"/>
      <c r="L425" s="285"/>
      <c r="M425" s="285"/>
      <c r="N425" s="285"/>
      <c r="O425" s="285"/>
      <c r="P425" s="285"/>
      <c r="Q425" s="285"/>
      <c r="R425" s="285"/>
      <c r="S425" s="285"/>
      <c r="T425" s="285"/>
      <c r="U425" s="285"/>
      <c r="V425" s="285"/>
    </row>
    <row r="426" spans="1:22" ht="54.95" customHeight="1">
      <c r="A426" s="277">
        <v>300</v>
      </c>
      <c r="B426" s="277"/>
      <c r="C426" s="278">
        <v>45635</v>
      </c>
      <c r="D426" s="278"/>
      <c r="E426" s="278"/>
      <c r="F426" s="278"/>
      <c r="G426" s="285" t="s">
        <v>3875</v>
      </c>
      <c r="H426" s="285"/>
      <c r="I426" s="285"/>
      <c r="J426" s="285"/>
      <c r="K426" s="285"/>
      <c r="L426" s="285"/>
      <c r="M426" s="285"/>
      <c r="N426" s="285"/>
      <c r="O426" s="285"/>
      <c r="P426" s="285"/>
      <c r="Q426" s="285"/>
      <c r="R426" s="285"/>
      <c r="S426" s="285"/>
      <c r="T426" s="285"/>
      <c r="U426" s="285"/>
      <c r="V426" s="285"/>
    </row>
    <row r="427" spans="1:22" ht="54.95" customHeight="1">
      <c r="A427" s="277">
        <v>300.01</v>
      </c>
      <c r="B427" s="277"/>
      <c r="C427" s="278">
        <v>45643</v>
      </c>
      <c r="D427" s="278"/>
      <c r="E427" s="278"/>
      <c r="F427" s="278"/>
      <c r="G427" s="285" t="s">
        <v>2905</v>
      </c>
      <c r="H427" s="285"/>
      <c r="I427" s="285"/>
      <c r="J427" s="285"/>
      <c r="K427" s="285"/>
      <c r="L427" s="285"/>
      <c r="M427" s="285"/>
      <c r="N427" s="285"/>
      <c r="O427" s="285"/>
      <c r="P427" s="285"/>
      <c r="Q427" s="285"/>
      <c r="R427" s="285"/>
      <c r="S427" s="285"/>
      <c r="T427" s="285"/>
      <c r="U427" s="285"/>
      <c r="V427" s="285"/>
    </row>
    <row r="428" spans="1:22" ht="54.95" customHeight="1">
      <c r="A428" s="277">
        <v>301</v>
      </c>
      <c r="B428" s="277"/>
      <c r="C428" s="278">
        <v>45663</v>
      </c>
      <c r="D428" s="278"/>
      <c r="E428" s="278"/>
      <c r="F428" s="278"/>
      <c r="G428" s="285" t="s">
        <v>3876</v>
      </c>
      <c r="H428" s="285"/>
      <c r="I428" s="285"/>
      <c r="J428" s="285"/>
      <c r="K428" s="285"/>
      <c r="L428" s="285"/>
      <c r="M428" s="285"/>
      <c r="N428" s="285"/>
      <c r="O428" s="285"/>
      <c r="P428" s="285"/>
      <c r="Q428" s="285"/>
      <c r="R428" s="285"/>
      <c r="S428" s="285"/>
      <c r="T428" s="285"/>
      <c r="U428" s="285"/>
      <c r="V428" s="285"/>
    </row>
    <row r="429" spans="1:22" ht="54.95" customHeight="1">
      <c r="A429" s="277">
        <v>302</v>
      </c>
      <c r="B429" s="277"/>
      <c r="C429" s="278">
        <v>45677</v>
      </c>
      <c r="D429" s="278"/>
      <c r="E429" s="278"/>
      <c r="F429" s="278"/>
      <c r="G429" s="285" t="s">
        <v>3877</v>
      </c>
      <c r="H429" s="285"/>
      <c r="I429" s="285"/>
      <c r="J429" s="285"/>
      <c r="K429" s="285"/>
      <c r="L429" s="285"/>
      <c r="M429" s="285"/>
      <c r="N429" s="285"/>
      <c r="O429" s="285"/>
      <c r="P429" s="285"/>
      <c r="Q429" s="285"/>
      <c r="R429" s="285"/>
      <c r="S429" s="285"/>
      <c r="T429" s="285"/>
      <c r="U429" s="285"/>
      <c r="V429" s="285"/>
    </row>
    <row r="430" spans="1:22" ht="54.95" customHeight="1">
      <c r="A430" s="277">
        <v>303</v>
      </c>
      <c r="B430" s="277"/>
      <c r="C430" s="278">
        <v>45684</v>
      </c>
      <c r="D430" s="278"/>
      <c r="E430" s="278"/>
      <c r="F430" s="278"/>
      <c r="G430" s="279" t="s">
        <v>3878</v>
      </c>
      <c r="H430" s="279"/>
      <c r="I430" s="279"/>
      <c r="J430" s="279"/>
      <c r="K430" s="279"/>
      <c r="L430" s="279"/>
      <c r="M430" s="279"/>
      <c r="N430" s="279"/>
      <c r="O430" s="279"/>
      <c r="P430" s="279"/>
      <c r="Q430" s="279"/>
      <c r="R430" s="279"/>
      <c r="S430" s="279"/>
      <c r="T430" s="279"/>
      <c r="U430" s="279"/>
      <c r="V430" s="279"/>
    </row>
    <row r="431" spans="1:22" ht="54.95" customHeight="1">
      <c r="A431" s="277">
        <v>304</v>
      </c>
      <c r="B431" s="277"/>
      <c r="C431" s="278">
        <v>45692</v>
      </c>
      <c r="D431" s="278"/>
      <c r="E431" s="278"/>
      <c r="F431" s="278"/>
      <c r="G431" s="279" t="s">
        <v>2949</v>
      </c>
      <c r="H431" s="279"/>
      <c r="I431" s="279"/>
      <c r="J431" s="279"/>
      <c r="K431" s="279"/>
      <c r="L431" s="279"/>
      <c r="M431" s="279"/>
      <c r="N431" s="279"/>
      <c r="O431" s="279"/>
      <c r="P431" s="279"/>
      <c r="Q431" s="279"/>
      <c r="R431" s="279"/>
      <c r="S431" s="279"/>
      <c r="T431" s="279"/>
      <c r="U431" s="279"/>
      <c r="V431" s="279"/>
    </row>
    <row r="432" spans="1:22" ht="54.95" customHeight="1">
      <c r="A432" s="277">
        <v>305</v>
      </c>
      <c r="B432" s="277"/>
      <c r="C432" s="278">
        <v>45701</v>
      </c>
      <c r="D432" s="278"/>
      <c r="E432" s="278"/>
      <c r="F432" s="278"/>
      <c r="G432" s="279" t="s">
        <v>2974</v>
      </c>
      <c r="H432" s="279"/>
      <c r="I432" s="279"/>
      <c r="J432" s="279"/>
      <c r="K432" s="279"/>
      <c r="L432" s="279"/>
      <c r="M432" s="279"/>
      <c r="N432" s="279"/>
      <c r="O432" s="279"/>
      <c r="P432" s="279"/>
      <c r="Q432" s="279"/>
      <c r="R432" s="279"/>
      <c r="S432" s="279"/>
      <c r="T432" s="279"/>
      <c r="U432" s="279"/>
      <c r="V432" s="279"/>
    </row>
    <row r="433" spans="1:22" ht="54.95" customHeight="1">
      <c r="A433" s="277">
        <v>306</v>
      </c>
      <c r="B433" s="277"/>
      <c r="C433" s="278">
        <v>45705</v>
      </c>
      <c r="D433" s="278"/>
      <c r="E433" s="278"/>
      <c r="F433" s="278"/>
      <c r="G433" s="279" t="s">
        <v>2975</v>
      </c>
      <c r="H433" s="279"/>
      <c r="I433" s="279"/>
      <c r="J433" s="279"/>
      <c r="K433" s="279"/>
      <c r="L433" s="279"/>
      <c r="M433" s="279"/>
      <c r="N433" s="279"/>
      <c r="O433" s="279"/>
      <c r="P433" s="279"/>
      <c r="Q433" s="279"/>
      <c r="R433" s="279"/>
      <c r="S433" s="279"/>
      <c r="T433" s="279"/>
      <c r="U433" s="279"/>
      <c r="V433" s="279"/>
    </row>
    <row r="434" spans="1:22" ht="54.95" customHeight="1">
      <c r="A434" s="277">
        <v>307</v>
      </c>
      <c r="B434" s="277"/>
      <c r="C434" s="278">
        <v>45708</v>
      </c>
      <c r="D434" s="278"/>
      <c r="E434" s="278"/>
      <c r="F434" s="278"/>
      <c r="G434" s="279" t="s">
        <v>3733</v>
      </c>
      <c r="H434" s="279"/>
      <c r="I434" s="279"/>
      <c r="J434" s="279"/>
      <c r="K434" s="279"/>
      <c r="L434" s="279"/>
      <c r="M434" s="279"/>
      <c r="N434" s="279"/>
      <c r="O434" s="279"/>
      <c r="P434" s="279"/>
      <c r="Q434" s="279"/>
      <c r="R434" s="279"/>
      <c r="S434" s="279"/>
      <c r="T434" s="279"/>
      <c r="U434" s="279"/>
      <c r="V434" s="279"/>
    </row>
    <row r="435" spans="1:22" ht="54.95" customHeight="1">
      <c r="A435" s="277">
        <v>308</v>
      </c>
      <c r="B435" s="277"/>
      <c r="C435" s="278">
        <v>45719</v>
      </c>
      <c r="D435" s="278"/>
      <c r="E435" s="278"/>
      <c r="F435" s="278"/>
      <c r="G435" s="279" t="s">
        <v>3734</v>
      </c>
      <c r="H435" s="279"/>
      <c r="I435" s="279"/>
      <c r="J435" s="279"/>
      <c r="K435" s="279"/>
      <c r="L435" s="279"/>
      <c r="M435" s="279"/>
      <c r="N435" s="279"/>
      <c r="O435" s="279"/>
      <c r="P435" s="279"/>
      <c r="Q435" s="279"/>
      <c r="R435" s="279"/>
      <c r="S435" s="279"/>
      <c r="T435" s="279"/>
      <c r="U435" s="279"/>
      <c r="V435" s="279"/>
    </row>
    <row r="436" spans="1:22" ht="54.95" customHeight="1">
      <c r="A436" s="277">
        <v>309</v>
      </c>
      <c r="B436" s="277"/>
      <c r="C436" s="278">
        <v>45740</v>
      </c>
      <c r="D436" s="278"/>
      <c r="E436" s="278"/>
      <c r="F436" s="278"/>
      <c r="G436" s="279" t="s">
        <v>3735</v>
      </c>
      <c r="H436" s="279"/>
      <c r="I436" s="279"/>
      <c r="J436" s="279"/>
      <c r="K436" s="279"/>
      <c r="L436" s="279"/>
      <c r="M436" s="279"/>
      <c r="N436" s="279"/>
      <c r="O436" s="279"/>
      <c r="P436" s="279"/>
      <c r="Q436" s="279"/>
      <c r="R436" s="279"/>
      <c r="S436" s="279"/>
      <c r="T436" s="279"/>
      <c r="U436" s="279"/>
      <c r="V436" s="279"/>
    </row>
    <row r="437" spans="1:22" ht="54.95" customHeight="1">
      <c r="A437" s="277">
        <v>310</v>
      </c>
      <c r="B437" s="277"/>
      <c r="C437" s="278">
        <v>45747</v>
      </c>
      <c r="D437" s="278"/>
      <c r="E437" s="278"/>
      <c r="F437" s="278"/>
      <c r="G437" s="279" t="s">
        <v>3736</v>
      </c>
      <c r="H437" s="279"/>
      <c r="I437" s="279"/>
      <c r="J437" s="279"/>
      <c r="K437" s="279"/>
      <c r="L437" s="279"/>
      <c r="M437" s="279"/>
      <c r="N437" s="279"/>
      <c r="O437" s="279"/>
      <c r="P437" s="279"/>
      <c r="Q437" s="279"/>
      <c r="R437" s="279"/>
      <c r="S437" s="279"/>
      <c r="T437" s="279"/>
      <c r="U437" s="279"/>
      <c r="V437" s="279"/>
    </row>
    <row r="438" spans="1:22" ht="54.95" customHeight="1">
      <c r="A438" s="277">
        <v>311</v>
      </c>
      <c r="B438" s="277"/>
      <c r="C438" s="278">
        <v>45764</v>
      </c>
      <c r="D438" s="278"/>
      <c r="E438" s="278"/>
      <c r="F438" s="278"/>
      <c r="G438" s="279" t="s">
        <v>3879</v>
      </c>
      <c r="H438" s="279"/>
      <c r="I438" s="279"/>
      <c r="J438" s="279"/>
      <c r="K438" s="279"/>
      <c r="L438" s="279"/>
      <c r="M438" s="279"/>
      <c r="N438" s="279"/>
      <c r="O438" s="279"/>
      <c r="P438" s="279"/>
      <c r="Q438" s="279"/>
      <c r="R438" s="279"/>
      <c r="S438" s="279"/>
      <c r="T438" s="279"/>
      <c r="U438" s="279"/>
      <c r="V438" s="279"/>
    </row>
    <row r="439" spans="1:22" ht="54.95" customHeight="1">
      <c r="A439" s="277">
        <v>312</v>
      </c>
      <c r="B439" s="277"/>
      <c r="C439" s="278">
        <v>45777</v>
      </c>
      <c r="D439" s="278"/>
      <c r="E439" s="278"/>
      <c r="F439" s="278"/>
      <c r="G439" s="279" t="s">
        <v>3738</v>
      </c>
      <c r="H439" s="279"/>
      <c r="I439" s="279"/>
      <c r="J439" s="279"/>
      <c r="K439" s="279"/>
      <c r="L439" s="279"/>
      <c r="M439" s="279"/>
      <c r="N439" s="279"/>
      <c r="O439" s="279"/>
      <c r="P439" s="279"/>
      <c r="Q439" s="279"/>
      <c r="R439" s="279"/>
      <c r="S439" s="279"/>
      <c r="T439" s="279"/>
      <c r="U439" s="279"/>
      <c r="V439" s="279"/>
    </row>
    <row r="440" spans="1:22" ht="54.95" customHeight="1">
      <c r="A440" s="277"/>
      <c r="B440" s="277"/>
      <c r="C440" s="278"/>
      <c r="D440" s="278"/>
      <c r="E440" s="278"/>
      <c r="F440" s="278"/>
      <c r="G440" s="279" t="s">
        <v>3737</v>
      </c>
      <c r="H440" s="279"/>
      <c r="I440" s="279"/>
      <c r="J440" s="279"/>
      <c r="K440" s="279"/>
      <c r="L440" s="279"/>
      <c r="M440" s="279"/>
      <c r="N440" s="279"/>
      <c r="O440" s="279"/>
      <c r="P440" s="279"/>
      <c r="Q440" s="279"/>
      <c r="R440" s="279"/>
      <c r="S440" s="279"/>
      <c r="T440" s="279"/>
      <c r="U440" s="279"/>
      <c r="V440" s="279"/>
    </row>
    <row r="441" spans="1:22" ht="54.95" customHeight="1">
      <c r="A441" s="277"/>
      <c r="B441" s="277"/>
      <c r="C441" s="278"/>
      <c r="D441" s="278"/>
      <c r="E441" s="278"/>
      <c r="F441" s="278"/>
      <c r="G441" s="279" t="s">
        <v>3739</v>
      </c>
      <c r="H441" s="279"/>
      <c r="I441" s="279"/>
      <c r="J441" s="279"/>
      <c r="K441" s="279"/>
      <c r="L441" s="279"/>
      <c r="M441" s="279"/>
      <c r="N441" s="279"/>
      <c r="O441" s="279"/>
      <c r="P441" s="279"/>
      <c r="Q441" s="279"/>
      <c r="R441" s="279"/>
      <c r="S441" s="279"/>
      <c r="T441" s="279"/>
      <c r="U441" s="279"/>
      <c r="V441" s="279"/>
    </row>
    <row r="442" spans="1:22" ht="54.95" customHeight="1">
      <c r="A442" s="277">
        <v>313</v>
      </c>
      <c r="B442" s="277"/>
      <c r="C442" s="278">
        <v>45789</v>
      </c>
      <c r="D442" s="278"/>
      <c r="E442" s="278"/>
      <c r="F442" s="278"/>
      <c r="G442" s="279" t="s">
        <v>3740</v>
      </c>
      <c r="H442" s="279"/>
      <c r="I442" s="279"/>
      <c r="J442" s="279"/>
      <c r="K442" s="279"/>
      <c r="L442" s="279"/>
      <c r="M442" s="279"/>
      <c r="N442" s="279"/>
      <c r="O442" s="279"/>
      <c r="P442" s="279"/>
      <c r="Q442" s="279"/>
      <c r="R442" s="279"/>
      <c r="S442" s="279"/>
      <c r="T442" s="279"/>
      <c r="U442" s="279"/>
      <c r="V442" s="279"/>
    </row>
    <row r="443" spans="1:22" ht="54.95" customHeight="1">
      <c r="A443" s="277"/>
      <c r="B443" s="277"/>
      <c r="C443" s="278"/>
      <c r="D443" s="278"/>
      <c r="E443" s="278"/>
      <c r="F443" s="278"/>
      <c r="G443" s="279" t="s">
        <v>3741</v>
      </c>
      <c r="H443" s="279"/>
      <c r="I443" s="279"/>
      <c r="J443" s="279"/>
      <c r="K443" s="279"/>
      <c r="L443" s="279"/>
      <c r="M443" s="279"/>
      <c r="N443" s="279"/>
      <c r="O443" s="279"/>
      <c r="P443" s="279"/>
      <c r="Q443" s="279"/>
      <c r="R443" s="279"/>
      <c r="S443" s="279"/>
      <c r="T443" s="279"/>
      <c r="U443" s="279"/>
      <c r="V443" s="279"/>
    </row>
    <row r="444" spans="1:22" ht="54.95" customHeight="1">
      <c r="A444" s="277">
        <v>314</v>
      </c>
      <c r="B444" s="277"/>
      <c r="C444" s="278">
        <v>45797</v>
      </c>
      <c r="D444" s="278"/>
      <c r="E444" s="278"/>
      <c r="F444" s="278"/>
      <c r="G444" s="284" t="s">
        <v>3880</v>
      </c>
      <c r="H444" s="284"/>
      <c r="I444" s="284"/>
      <c r="J444" s="284"/>
      <c r="K444" s="284"/>
      <c r="L444" s="284"/>
      <c r="M444" s="284"/>
      <c r="N444" s="284"/>
      <c r="O444" s="284"/>
      <c r="P444" s="284"/>
      <c r="Q444" s="284"/>
      <c r="R444" s="284"/>
      <c r="S444" s="284"/>
      <c r="T444" s="284"/>
      <c r="U444" s="284"/>
      <c r="V444" s="284"/>
    </row>
    <row r="445" spans="1:22" ht="54.95" customHeight="1">
      <c r="A445" s="277"/>
      <c r="B445" s="277"/>
      <c r="C445" s="278"/>
      <c r="D445" s="278"/>
      <c r="E445" s="278"/>
      <c r="F445" s="278"/>
      <c r="G445" s="279" t="s">
        <v>3746</v>
      </c>
      <c r="H445" s="279"/>
      <c r="I445" s="279"/>
      <c r="J445" s="279"/>
      <c r="K445" s="279"/>
      <c r="L445" s="279"/>
      <c r="M445" s="279"/>
      <c r="N445" s="279"/>
      <c r="O445" s="279"/>
      <c r="P445" s="279"/>
      <c r="Q445" s="279"/>
      <c r="R445" s="279"/>
      <c r="S445" s="279"/>
      <c r="T445" s="279"/>
      <c r="U445" s="279"/>
      <c r="V445" s="279"/>
    </row>
    <row r="446" spans="1:22" ht="54.95" customHeight="1">
      <c r="A446" s="277"/>
      <c r="B446" s="277"/>
      <c r="C446" s="278"/>
      <c r="D446" s="278"/>
      <c r="E446" s="278"/>
      <c r="F446" s="278"/>
      <c r="G446" s="279" t="s">
        <v>3744</v>
      </c>
      <c r="H446" s="279"/>
      <c r="I446" s="279"/>
      <c r="J446" s="279"/>
      <c r="K446" s="279"/>
      <c r="L446" s="279"/>
      <c r="M446" s="279"/>
      <c r="N446" s="279"/>
      <c r="O446" s="279"/>
      <c r="P446" s="279"/>
      <c r="Q446" s="279"/>
      <c r="R446" s="279"/>
      <c r="S446" s="279"/>
      <c r="T446" s="279"/>
      <c r="U446" s="279"/>
      <c r="V446" s="279"/>
    </row>
    <row r="447" spans="1:22" ht="54.95" customHeight="1">
      <c r="A447" s="277"/>
      <c r="B447" s="277"/>
      <c r="C447" s="278"/>
      <c r="D447" s="278"/>
      <c r="E447" s="278"/>
      <c r="F447" s="278"/>
      <c r="G447" s="279" t="s">
        <v>3743</v>
      </c>
      <c r="H447" s="279"/>
      <c r="I447" s="279"/>
      <c r="J447" s="279"/>
      <c r="K447" s="279"/>
      <c r="L447" s="279"/>
      <c r="M447" s="279"/>
      <c r="N447" s="279"/>
      <c r="O447" s="279"/>
      <c r="P447" s="279"/>
      <c r="Q447" s="279"/>
      <c r="R447" s="279"/>
      <c r="S447" s="279"/>
      <c r="T447" s="279"/>
      <c r="U447" s="279"/>
      <c r="V447" s="279"/>
    </row>
    <row r="448" spans="1:22" ht="54.95" customHeight="1">
      <c r="A448" s="277"/>
      <c r="B448" s="277"/>
      <c r="C448" s="278"/>
      <c r="D448" s="278"/>
      <c r="E448" s="278"/>
      <c r="F448" s="278"/>
      <c r="G448" s="279" t="s">
        <v>3749</v>
      </c>
      <c r="H448" s="279"/>
      <c r="I448" s="279"/>
      <c r="J448" s="279"/>
      <c r="K448" s="279"/>
      <c r="L448" s="279"/>
      <c r="M448" s="279"/>
      <c r="N448" s="279"/>
      <c r="O448" s="279"/>
      <c r="P448" s="279"/>
      <c r="Q448" s="279"/>
      <c r="R448" s="279"/>
      <c r="S448" s="279"/>
      <c r="T448" s="279"/>
      <c r="U448" s="279"/>
      <c r="V448" s="279"/>
    </row>
    <row r="449" spans="1:22" ht="54.95" customHeight="1">
      <c r="A449" s="277"/>
      <c r="B449" s="277"/>
      <c r="C449" s="278"/>
      <c r="D449" s="278"/>
      <c r="E449" s="278"/>
      <c r="F449" s="278"/>
      <c r="G449" s="283" t="s">
        <v>3748</v>
      </c>
      <c r="H449" s="283"/>
      <c r="I449" s="283"/>
      <c r="J449" s="283"/>
      <c r="K449" s="283"/>
      <c r="L449" s="283"/>
      <c r="M449" s="283"/>
      <c r="N449" s="283"/>
      <c r="O449" s="283"/>
      <c r="P449" s="283"/>
      <c r="Q449" s="283"/>
      <c r="R449" s="283"/>
      <c r="S449" s="283"/>
      <c r="T449" s="283"/>
      <c r="U449" s="283"/>
      <c r="V449" s="283"/>
    </row>
    <row r="450" spans="1:22" ht="54.95" customHeight="1">
      <c r="A450" s="277"/>
      <c r="B450" s="277"/>
      <c r="C450" s="278"/>
      <c r="D450" s="278"/>
      <c r="E450" s="278"/>
      <c r="F450" s="278"/>
      <c r="G450" s="279" t="s">
        <v>3742</v>
      </c>
      <c r="H450" s="279"/>
      <c r="I450" s="279"/>
      <c r="J450" s="279"/>
      <c r="K450" s="279"/>
      <c r="L450" s="279"/>
      <c r="M450" s="279"/>
      <c r="N450" s="279"/>
      <c r="O450" s="279"/>
      <c r="P450" s="279"/>
      <c r="Q450" s="279"/>
      <c r="R450" s="279"/>
      <c r="S450" s="279"/>
      <c r="T450" s="279"/>
      <c r="U450" s="279"/>
      <c r="V450" s="279"/>
    </row>
    <row r="451" spans="1:22" ht="54.95" customHeight="1">
      <c r="A451" s="277"/>
      <c r="B451" s="277"/>
      <c r="C451" s="278"/>
      <c r="D451" s="278"/>
      <c r="E451" s="278"/>
      <c r="F451" s="278"/>
      <c r="G451" s="279" t="s">
        <v>3747</v>
      </c>
      <c r="H451" s="279"/>
      <c r="I451" s="279"/>
      <c r="J451" s="279"/>
      <c r="K451" s="279"/>
      <c r="L451" s="279"/>
      <c r="M451" s="279"/>
      <c r="N451" s="279"/>
      <c r="O451" s="279"/>
      <c r="P451" s="279"/>
      <c r="Q451" s="279"/>
      <c r="R451" s="279"/>
      <c r="S451" s="279"/>
      <c r="T451" s="279"/>
      <c r="U451" s="279"/>
      <c r="V451" s="279"/>
    </row>
    <row r="452" spans="1:22" ht="54.95" customHeight="1">
      <c r="A452" s="277">
        <v>315</v>
      </c>
      <c r="B452" s="277"/>
      <c r="C452" s="278">
        <v>45806</v>
      </c>
      <c r="D452" s="278"/>
      <c r="E452" s="278"/>
      <c r="F452" s="278"/>
      <c r="G452" s="279" t="s">
        <v>3881</v>
      </c>
      <c r="H452" s="279"/>
      <c r="I452" s="279"/>
      <c r="J452" s="279"/>
      <c r="K452" s="279"/>
      <c r="L452" s="279"/>
      <c r="M452" s="279"/>
      <c r="N452" s="279"/>
      <c r="O452" s="279"/>
      <c r="P452" s="279"/>
      <c r="Q452" s="279"/>
      <c r="R452" s="279"/>
      <c r="S452" s="279"/>
      <c r="T452" s="279"/>
      <c r="U452" s="279"/>
      <c r="V452" s="279"/>
    </row>
    <row r="453" spans="1:22" ht="54.95" customHeight="1">
      <c r="A453" s="277">
        <v>316</v>
      </c>
      <c r="B453" s="277"/>
      <c r="C453" s="278">
        <v>45819</v>
      </c>
      <c r="D453" s="278"/>
      <c r="E453" s="278"/>
      <c r="F453" s="278"/>
      <c r="G453" s="279" t="s">
        <v>3750</v>
      </c>
      <c r="H453" s="279"/>
      <c r="I453" s="279"/>
      <c r="J453" s="279"/>
      <c r="K453" s="279"/>
      <c r="L453" s="279"/>
      <c r="M453" s="279"/>
      <c r="N453" s="279"/>
      <c r="O453" s="279"/>
      <c r="P453" s="279"/>
      <c r="Q453" s="279"/>
      <c r="R453" s="279"/>
      <c r="S453" s="279"/>
      <c r="T453" s="279"/>
      <c r="U453" s="279"/>
      <c r="V453" s="279"/>
    </row>
    <row r="454" spans="1:22" ht="54.95" customHeight="1">
      <c r="A454" s="277"/>
      <c r="B454" s="277"/>
      <c r="C454" s="278"/>
      <c r="D454" s="278"/>
      <c r="E454" s="278"/>
      <c r="F454" s="278"/>
      <c r="G454" s="283" t="s">
        <v>3751</v>
      </c>
      <c r="H454" s="283"/>
      <c r="I454" s="283"/>
      <c r="J454" s="283"/>
      <c r="K454" s="283"/>
      <c r="L454" s="283"/>
      <c r="M454" s="283"/>
      <c r="N454" s="283"/>
      <c r="O454" s="283"/>
      <c r="P454" s="283"/>
      <c r="Q454" s="283"/>
      <c r="R454" s="283"/>
      <c r="S454" s="283"/>
      <c r="T454" s="283"/>
      <c r="U454" s="283"/>
      <c r="V454" s="283"/>
    </row>
    <row r="455" spans="1:22" ht="54.95" customHeight="1">
      <c r="A455" s="277">
        <v>317</v>
      </c>
      <c r="B455" s="277"/>
      <c r="C455" s="278">
        <v>45826</v>
      </c>
      <c r="D455" s="278"/>
      <c r="E455" s="278"/>
      <c r="F455" s="278"/>
      <c r="G455" s="279" t="s">
        <v>3752</v>
      </c>
      <c r="H455" s="279"/>
      <c r="I455" s="279"/>
      <c r="J455" s="279"/>
      <c r="K455" s="279"/>
      <c r="L455" s="279"/>
      <c r="M455" s="279"/>
      <c r="N455" s="279"/>
      <c r="O455" s="279"/>
      <c r="P455" s="279"/>
      <c r="Q455" s="279"/>
      <c r="R455" s="279"/>
      <c r="S455" s="279"/>
      <c r="T455" s="279"/>
      <c r="U455" s="279"/>
      <c r="V455" s="279"/>
    </row>
    <row r="456" spans="1:22" ht="54.95" customHeight="1">
      <c r="A456" s="277"/>
      <c r="B456" s="277"/>
      <c r="C456" s="278"/>
      <c r="D456" s="278"/>
      <c r="E456" s="278"/>
      <c r="F456" s="278"/>
      <c r="G456" s="283" t="s">
        <v>3753</v>
      </c>
      <c r="H456" s="283"/>
      <c r="I456" s="283"/>
      <c r="J456" s="283"/>
      <c r="K456" s="283"/>
      <c r="L456" s="283"/>
      <c r="M456" s="283"/>
      <c r="N456" s="283"/>
      <c r="O456" s="283"/>
      <c r="P456" s="283"/>
      <c r="Q456" s="283"/>
      <c r="R456" s="283"/>
      <c r="S456" s="283"/>
      <c r="T456" s="283"/>
      <c r="U456" s="283"/>
      <c r="V456" s="283"/>
    </row>
    <row r="457" spans="1:22" ht="54.95" customHeight="1">
      <c r="A457" s="277"/>
      <c r="B457" s="277"/>
      <c r="C457" s="278"/>
      <c r="D457" s="278"/>
      <c r="E457" s="278"/>
      <c r="F457" s="278"/>
      <c r="G457" s="279" t="s">
        <v>3754</v>
      </c>
      <c r="H457" s="279"/>
      <c r="I457" s="279"/>
      <c r="J457" s="279"/>
      <c r="K457" s="279"/>
      <c r="L457" s="279"/>
      <c r="M457" s="279"/>
      <c r="N457" s="279"/>
      <c r="O457" s="279"/>
      <c r="P457" s="279"/>
      <c r="Q457" s="279"/>
      <c r="R457" s="279"/>
      <c r="S457" s="279"/>
      <c r="T457" s="279"/>
      <c r="U457" s="279"/>
      <c r="V457" s="279"/>
    </row>
    <row r="458" spans="1:22" ht="54.95" customHeight="1">
      <c r="A458" s="277"/>
      <c r="B458" s="277"/>
      <c r="C458" s="278"/>
      <c r="D458" s="278"/>
      <c r="E458" s="278"/>
      <c r="F458" s="278"/>
      <c r="G458" s="279" t="s">
        <v>3882</v>
      </c>
      <c r="H458" s="279"/>
      <c r="I458" s="279"/>
      <c r="J458" s="279"/>
      <c r="K458" s="279"/>
      <c r="L458" s="279"/>
      <c r="M458" s="279"/>
      <c r="N458" s="279"/>
      <c r="O458" s="279"/>
      <c r="P458" s="279"/>
      <c r="Q458" s="279"/>
      <c r="R458" s="279"/>
      <c r="S458" s="279"/>
      <c r="T458" s="279"/>
      <c r="U458" s="279"/>
      <c r="V458" s="279"/>
    </row>
    <row r="459" spans="1:22" ht="54.95" customHeight="1">
      <c r="A459" s="277">
        <v>318</v>
      </c>
      <c r="B459" s="277"/>
      <c r="C459" s="278">
        <v>45839</v>
      </c>
      <c r="D459" s="278"/>
      <c r="E459" s="278"/>
      <c r="F459" s="278"/>
      <c r="G459" s="279" t="s">
        <v>3756</v>
      </c>
      <c r="H459" s="279"/>
      <c r="I459" s="279"/>
      <c r="J459" s="279"/>
      <c r="K459" s="279"/>
      <c r="L459" s="279"/>
      <c r="M459" s="279"/>
      <c r="N459" s="279"/>
      <c r="O459" s="279"/>
      <c r="P459" s="279"/>
      <c r="Q459" s="279"/>
      <c r="R459" s="279"/>
      <c r="S459" s="279"/>
      <c r="T459" s="279"/>
      <c r="U459" s="279"/>
      <c r="V459" s="279"/>
    </row>
    <row r="460" spans="1:22" ht="54.95" customHeight="1">
      <c r="A460" s="277"/>
      <c r="B460" s="277"/>
      <c r="C460" s="278"/>
      <c r="D460" s="278"/>
      <c r="E460" s="278"/>
      <c r="F460" s="278"/>
      <c r="G460" s="279" t="s">
        <v>3755</v>
      </c>
      <c r="H460" s="279"/>
      <c r="I460" s="279"/>
      <c r="J460" s="279"/>
      <c r="K460" s="279"/>
      <c r="L460" s="279"/>
      <c r="M460" s="279"/>
      <c r="N460" s="279"/>
      <c r="O460" s="279"/>
      <c r="P460" s="279"/>
      <c r="Q460" s="279"/>
      <c r="R460" s="279"/>
      <c r="S460" s="279"/>
      <c r="T460" s="279"/>
      <c r="U460" s="279"/>
      <c r="V460" s="279"/>
    </row>
    <row r="461" spans="1:22" ht="54.95" customHeight="1">
      <c r="A461" s="277">
        <v>319</v>
      </c>
      <c r="B461" s="277"/>
      <c r="C461" s="278">
        <v>45842</v>
      </c>
      <c r="D461" s="278"/>
      <c r="E461" s="278"/>
      <c r="F461" s="278"/>
      <c r="G461" s="279" t="s">
        <v>3757</v>
      </c>
      <c r="H461" s="279"/>
      <c r="I461" s="279"/>
      <c r="J461" s="279"/>
      <c r="K461" s="279"/>
      <c r="L461" s="279"/>
      <c r="M461" s="279"/>
      <c r="N461" s="279"/>
      <c r="O461" s="279"/>
      <c r="P461" s="279"/>
      <c r="Q461" s="279"/>
      <c r="R461" s="279"/>
      <c r="S461" s="279"/>
      <c r="T461" s="279"/>
      <c r="U461" s="279"/>
      <c r="V461" s="279"/>
    </row>
    <row r="462" spans="1:22">
      <c r="A462" s="277"/>
      <c r="B462" s="277"/>
      <c r="C462" s="278"/>
      <c r="D462" s="278"/>
      <c r="E462" s="278"/>
      <c r="F462" s="278"/>
      <c r="G462" s="279" t="s">
        <v>3758</v>
      </c>
      <c r="H462" s="279"/>
      <c r="I462" s="279"/>
      <c r="J462" s="279"/>
      <c r="K462" s="279"/>
      <c r="L462" s="279"/>
      <c r="M462" s="279"/>
      <c r="N462" s="279"/>
      <c r="O462" s="279"/>
      <c r="P462" s="279"/>
      <c r="Q462" s="279"/>
      <c r="R462" s="279"/>
      <c r="S462" s="279"/>
      <c r="T462" s="279"/>
      <c r="U462" s="279"/>
      <c r="V462" s="279"/>
    </row>
    <row r="463" spans="1:22">
      <c r="A463" s="277">
        <v>320</v>
      </c>
      <c r="B463" s="277"/>
      <c r="C463" s="278">
        <v>45852</v>
      </c>
      <c r="D463" s="278"/>
      <c r="E463" s="278"/>
      <c r="F463" s="278"/>
      <c r="G463" s="279" t="s">
        <v>3759</v>
      </c>
      <c r="H463" s="279"/>
      <c r="I463" s="279"/>
      <c r="J463" s="279"/>
      <c r="K463" s="279"/>
      <c r="L463" s="279"/>
      <c r="M463" s="279"/>
      <c r="N463" s="279"/>
      <c r="O463" s="279"/>
      <c r="P463" s="279"/>
      <c r="Q463" s="279"/>
      <c r="R463" s="279"/>
      <c r="S463" s="279"/>
      <c r="T463" s="279"/>
      <c r="U463" s="279"/>
      <c r="V463" s="279"/>
    </row>
    <row r="464" spans="1:22" ht="18" customHeight="1">
      <c r="A464" s="277"/>
      <c r="B464" s="277"/>
      <c r="C464" s="278"/>
      <c r="D464" s="278"/>
      <c r="E464" s="278"/>
      <c r="F464" s="278"/>
      <c r="G464" s="279" t="s">
        <v>3761</v>
      </c>
      <c r="H464" s="279"/>
      <c r="I464" s="279"/>
      <c r="J464" s="279"/>
      <c r="K464" s="279"/>
      <c r="L464" s="279"/>
      <c r="M464" s="279"/>
      <c r="N464" s="279"/>
      <c r="O464" s="279"/>
      <c r="P464" s="279"/>
      <c r="Q464" s="279"/>
      <c r="R464" s="279"/>
      <c r="S464" s="279"/>
      <c r="T464" s="279"/>
      <c r="U464" s="279"/>
      <c r="V464" s="279"/>
    </row>
    <row r="465" spans="1:22" ht="96" customHeight="1">
      <c r="A465" s="277"/>
      <c r="B465" s="277"/>
      <c r="C465" s="278"/>
      <c r="D465" s="278"/>
      <c r="E465" s="278"/>
      <c r="F465" s="278"/>
      <c r="G465" s="279" t="s">
        <v>3762</v>
      </c>
      <c r="H465" s="279"/>
      <c r="I465" s="279"/>
      <c r="J465" s="279"/>
      <c r="K465" s="279"/>
      <c r="L465" s="279"/>
      <c r="M465" s="279"/>
      <c r="N465" s="279"/>
      <c r="O465" s="279"/>
      <c r="P465" s="279"/>
      <c r="Q465" s="279"/>
      <c r="R465" s="279"/>
      <c r="S465" s="279"/>
      <c r="T465" s="279"/>
      <c r="U465" s="279"/>
      <c r="V465" s="279"/>
    </row>
    <row r="466" spans="1:22" ht="18" customHeight="1">
      <c r="A466" s="277"/>
      <c r="B466" s="277"/>
      <c r="C466" s="278"/>
      <c r="D466" s="278"/>
      <c r="E466" s="278"/>
      <c r="F466" s="278"/>
      <c r="G466" s="279" t="s">
        <v>3760</v>
      </c>
      <c r="H466" s="279"/>
      <c r="I466" s="279"/>
      <c r="J466" s="279"/>
      <c r="K466" s="279"/>
      <c r="L466" s="279"/>
      <c r="M466" s="279"/>
      <c r="N466" s="279"/>
      <c r="O466" s="279"/>
      <c r="P466" s="279"/>
      <c r="Q466" s="279"/>
      <c r="R466" s="279"/>
      <c r="S466" s="279"/>
      <c r="T466" s="279"/>
      <c r="U466" s="279"/>
      <c r="V466" s="279"/>
    </row>
    <row r="467" spans="1:22" ht="54" customHeight="1">
      <c r="A467" s="277">
        <v>321</v>
      </c>
      <c r="B467" s="277"/>
      <c r="C467" s="278">
        <v>45863</v>
      </c>
      <c r="D467" s="278"/>
      <c r="E467" s="278"/>
      <c r="F467" s="278"/>
      <c r="G467" s="279" t="s">
        <v>3763</v>
      </c>
      <c r="H467" s="279"/>
      <c r="I467" s="279"/>
      <c r="J467" s="279"/>
      <c r="K467" s="279"/>
      <c r="L467" s="279"/>
      <c r="M467" s="279"/>
      <c r="N467" s="279"/>
      <c r="O467" s="279"/>
      <c r="P467" s="279"/>
      <c r="Q467" s="279"/>
      <c r="R467" s="279"/>
      <c r="S467" s="279"/>
      <c r="T467" s="279"/>
      <c r="U467" s="279"/>
      <c r="V467" s="279"/>
    </row>
    <row r="468" spans="1:22">
      <c r="A468" s="277">
        <v>322</v>
      </c>
      <c r="B468" s="277"/>
      <c r="C468" s="278">
        <v>45870</v>
      </c>
      <c r="D468" s="278"/>
      <c r="E468" s="278"/>
      <c r="F468" s="278"/>
      <c r="G468" s="279" t="s">
        <v>3764</v>
      </c>
      <c r="H468" s="279"/>
      <c r="I468" s="279"/>
      <c r="J468" s="279"/>
      <c r="K468" s="279"/>
      <c r="L468" s="279"/>
      <c r="M468" s="279"/>
      <c r="N468" s="279"/>
      <c r="O468" s="279"/>
      <c r="P468" s="279"/>
      <c r="Q468" s="279"/>
      <c r="R468" s="279"/>
      <c r="S468" s="279"/>
      <c r="T468" s="279"/>
      <c r="U468" s="279"/>
      <c r="V468" s="279"/>
    </row>
    <row r="469" spans="1:22">
      <c r="A469" s="277"/>
      <c r="B469" s="277"/>
      <c r="C469" s="278"/>
      <c r="D469" s="278"/>
      <c r="E469" s="278"/>
      <c r="F469" s="278"/>
      <c r="G469" s="279" t="s">
        <v>3765</v>
      </c>
      <c r="H469" s="279"/>
      <c r="I469" s="279"/>
      <c r="J469" s="279"/>
      <c r="K469" s="279"/>
      <c r="L469" s="279"/>
      <c r="M469" s="279"/>
      <c r="N469" s="279"/>
      <c r="O469" s="279"/>
      <c r="P469" s="279"/>
      <c r="Q469" s="279"/>
      <c r="R469" s="279"/>
      <c r="S469" s="279"/>
      <c r="T469" s="279"/>
      <c r="U469" s="279"/>
      <c r="V469" s="279"/>
    </row>
    <row r="470" spans="1:22">
      <c r="A470" s="277"/>
      <c r="B470" s="277"/>
      <c r="C470" s="278"/>
      <c r="D470" s="278"/>
      <c r="E470" s="278"/>
      <c r="F470" s="278"/>
      <c r="G470" s="279" t="s">
        <v>3766</v>
      </c>
      <c r="H470" s="279"/>
      <c r="I470" s="279"/>
      <c r="J470" s="279"/>
      <c r="K470" s="279"/>
      <c r="L470" s="279"/>
      <c r="M470" s="279"/>
      <c r="N470" s="279"/>
      <c r="O470" s="279"/>
      <c r="P470" s="279"/>
      <c r="Q470" s="279"/>
      <c r="R470" s="279"/>
      <c r="S470" s="279"/>
      <c r="T470" s="279"/>
      <c r="U470" s="279"/>
      <c r="V470" s="279"/>
    </row>
    <row r="471" spans="1:22">
      <c r="A471" s="277">
        <v>323</v>
      </c>
      <c r="B471" s="277"/>
      <c r="C471" s="278">
        <v>45891</v>
      </c>
      <c r="D471" s="278"/>
      <c r="E471" s="278"/>
      <c r="F471" s="278"/>
      <c r="G471" s="279" t="s">
        <v>3767</v>
      </c>
      <c r="H471" s="279"/>
      <c r="I471" s="279"/>
      <c r="J471" s="279"/>
      <c r="K471" s="279"/>
      <c r="L471" s="279"/>
      <c r="M471" s="279"/>
      <c r="N471" s="279"/>
      <c r="O471" s="279"/>
      <c r="P471" s="279"/>
      <c r="Q471" s="279"/>
      <c r="R471" s="279"/>
      <c r="S471" s="279"/>
      <c r="T471" s="279"/>
      <c r="U471" s="279"/>
      <c r="V471" s="279"/>
    </row>
    <row r="472" spans="1:22">
      <c r="A472" s="277"/>
      <c r="B472" s="277"/>
      <c r="C472" s="278"/>
      <c r="D472" s="278"/>
      <c r="E472" s="278"/>
      <c r="F472" s="278"/>
      <c r="G472" s="279" t="s">
        <v>3768</v>
      </c>
      <c r="H472" s="279"/>
      <c r="I472" s="279"/>
      <c r="J472" s="279"/>
      <c r="K472" s="279"/>
      <c r="L472" s="279"/>
      <c r="M472" s="279"/>
      <c r="N472" s="279"/>
      <c r="O472" s="279"/>
      <c r="P472" s="279"/>
      <c r="Q472" s="279"/>
      <c r="R472" s="279"/>
      <c r="S472" s="279"/>
      <c r="T472" s="279"/>
      <c r="U472" s="279"/>
      <c r="V472" s="279"/>
    </row>
    <row r="473" spans="1:22">
      <c r="A473" s="277"/>
      <c r="B473" s="277"/>
      <c r="C473" s="278"/>
      <c r="D473" s="278"/>
      <c r="E473" s="278"/>
      <c r="F473" s="278"/>
      <c r="G473" s="279" t="s">
        <v>3769</v>
      </c>
      <c r="H473" s="279"/>
      <c r="I473" s="279"/>
      <c r="J473" s="279"/>
      <c r="K473" s="279"/>
      <c r="L473" s="279"/>
      <c r="M473" s="279"/>
      <c r="N473" s="279"/>
      <c r="O473" s="279"/>
      <c r="P473" s="279"/>
      <c r="Q473" s="279"/>
      <c r="R473" s="279"/>
      <c r="S473" s="279"/>
      <c r="T473" s="279"/>
      <c r="U473" s="279"/>
      <c r="V473" s="279"/>
    </row>
    <row r="474" spans="1:22">
      <c r="A474" s="277"/>
      <c r="B474" s="277"/>
      <c r="C474" s="278"/>
      <c r="D474" s="278"/>
      <c r="E474" s="278"/>
      <c r="F474" s="278"/>
      <c r="G474" s="279" t="s">
        <v>3770</v>
      </c>
      <c r="H474" s="279"/>
      <c r="I474" s="279"/>
      <c r="J474" s="279"/>
      <c r="K474" s="279"/>
      <c r="L474" s="279"/>
      <c r="M474" s="279"/>
      <c r="N474" s="279"/>
      <c r="O474" s="279"/>
      <c r="P474" s="279"/>
      <c r="Q474" s="279"/>
      <c r="R474" s="279"/>
      <c r="S474" s="279"/>
      <c r="T474" s="279"/>
      <c r="U474" s="279"/>
      <c r="V474" s="279"/>
    </row>
    <row r="475" spans="1:22">
      <c r="A475" s="277">
        <v>324</v>
      </c>
      <c r="B475" s="277"/>
      <c r="C475" s="278">
        <v>45902</v>
      </c>
      <c r="D475" s="278"/>
      <c r="E475" s="278"/>
      <c r="F475" s="278"/>
      <c r="G475" s="279" t="s">
        <v>3883</v>
      </c>
      <c r="H475" s="279"/>
      <c r="I475" s="279"/>
      <c r="J475" s="279"/>
      <c r="K475" s="279"/>
      <c r="L475" s="279"/>
      <c r="M475" s="279"/>
      <c r="N475" s="279"/>
      <c r="O475" s="279"/>
      <c r="P475" s="279"/>
      <c r="Q475" s="279"/>
      <c r="R475" s="279"/>
      <c r="S475" s="279"/>
      <c r="T475" s="279"/>
      <c r="U475" s="279"/>
      <c r="V475" s="279"/>
    </row>
    <row r="476" spans="1:22">
      <c r="A476" s="277"/>
      <c r="B476" s="277"/>
      <c r="C476" s="278"/>
      <c r="D476" s="278"/>
      <c r="E476" s="278"/>
      <c r="F476" s="278"/>
      <c r="G476" s="279" t="s">
        <v>3771</v>
      </c>
      <c r="H476" s="279"/>
      <c r="I476" s="279"/>
      <c r="J476" s="279"/>
      <c r="K476" s="279"/>
      <c r="L476" s="279"/>
      <c r="M476" s="279"/>
      <c r="N476" s="279"/>
      <c r="O476" s="279"/>
      <c r="P476" s="279"/>
      <c r="Q476" s="279"/>
      <c r="R476" s="279"/>
      <c r="S476" s="279"/>
      <c r="T476" s="279"/>
      <c r="U476" s="279"/>
      <c r="V476" s="279"/>
    </row>
    <row r="477" spans="1:22">
      <c r="A477" s="277">
        <v>325</v>
      </c>
      <c r="B477" s="277"/>
      <c r="C477" s="278">
        <v>45905</v>
      </c>
      <c r="D477" s="278"/>
      <c r="E477" s="278"/>
      <c r="F477" s="278"/>
      <c r="G477" s="279" t="s">
        <v>3772</v>
      </c>
      <c r="H477" s="279"/>
      <c r="I477" s="279"/>
      <c r="J477" s="279"/>
      <c r="K477" s="279"/>
      <c r="L477" s="279"/>
      <c r="M477" s="279"/>
      <c r="N477" s="279"/>
      <c r="O477" s="279"/>
      <c r="P477" s="279"/>
      <c r="Q477" s="279"/>
      <c r="R477" s="279"/>
      <c r="S477" s="279"/>
      <c r="T477" s="279"/>
      <c r="U477" s="279"/>
      <c r="V477" s="279"/>
    </row>
    <row r="478" spans="1:22">
      <c r="A478" s="277"/>
      <c r="B478" s="277"/>
      <c r="C478" s="278"/>
      <c r="D478" s="278"/>
      <c r="E478" s="278"/>
      <c r="F478" s="278"/>
      <c r="G478" s="279" t="s">
        <v>3773</v>
      </c>
      <c r="H478" s="279"/>
      <c r="I478" s="279"/>
      <c r="J478" s="279"/>
      <c r="K478" s="279"/>
      <c r="L478" s="279"/>
      <c r="M478" s="279"/>
      <c r="N478" s="279"/>
      <c r="O478" s="279"/>
      <c r="P478" s="279"/>
      <c r="Q478" s="279"/>
      <c r="R478" s="279"/>
      <c r="S478" s="279"/>
      <c r="T478" s="279"/>
      <c r="U478" s="279"/>
      <c r="V478" s="279"/>
    </row>
    <row r="479" spans="1:22">
      <c r="A479" s="277"/>
      <c r="B479" s="277"/>
      <c r="C479" s="278"/>
      <c r="D479" s="278"/>
      <c r="E479" s="278"/>
      <c r="F479" s="278"/>
      <c r="G479" s="279" t="s">
        <v>3774</v>
      </c>
      <c r="H479" s="279"/>
      <c r="I479" s="279"/>
      <c r="J479" s="279"/>
      <c r="K479" s="279"/>
      <c r="L479" s="279"/>
      <c r="M479" s="279"/>
      <c r="N479" s="279"/>
      <c r="O479" s="279"/>
      <c r="P479" s="279"/>
      <c r="Q479" s="279"/>
      <c r="R479" s="279"/>
      <c r="S479" s="279"/>
      <c r="T479" s="279"/>
      <c r="U479" s="279"/>
      <c r="V479" s="279"/>
    </row>
    <row r="480" spans="1:22">
      <c r="A480" s="277">
        <v>326</v>
      </c>
      <c r="B480" s="277"/>
      <c r="C480" s="278">
        <v>45917</v>
      </c>
      <c r="D480" s="278"/>
      <c r="E480" s="278"/>
      <c r="F480" s="278"/>
      <c r="G480" s="279" t="s">
        <v>3775</v>
      </c>
      <c r="H480" s="279"/>
      <c r="I480" s="279"/>
      <c r="J480" s="279"/>
      <c r="K480" s="279"/>
      <c r="L480" s="279"/>
      <c r="M480" s="279"/>
      <c r="N480" s="279"/>
      <c r="O480" s="279"/>
      <c r="P480" s="279"/>
      <c r="Q480" s="279"/>
      <c r="R480" s="279"/>
      <c r="S480" s="279"/>
      <c r="T480" s="279"/>
      <c r="U480" s="279"/>
      <c r="V480" s="279"/>
    </row>
    <row r="481" spans="1:22">
      <c r="A481" s="277"/>
      <c r="B481" s="277"/>
      <c r="C481" s="278"/>
      <c r="D481" s="278"/>
      <c r="E481" s="278"/>
      <c r="F481" s="278"/>
      <c r="G481" s="279" t="s">
        <v>3776</v>
      </c>
      <c r="H481" s="279"/>
      <c r="I481" s="279"/>
      <c r="J481" s="279"/>
      <c r="K481" s="279"/>
      <c r="L481" s="279"/>
      <c r="M481" s="279"/>
      <c r="N481" s="279"/>
      <c r="O481" s="279"/>
      <c r="P481" s="279"/>
      <c r="Q481" s="279"/>
      <c r="R481" s="279"/>
      <c r="S481" s="279"/>
      <c r="T481" s="279"/>
      <c r="U481" s="279"/>
      <c r="V481" s="279"/>
    </row>
    <row r="482" spans="1:22">
      <c r="A482" s="277">
        <v>327</v>
      </c>
      <c r="B482" s="277"/>
      <c r="C482" s="278">
        <v>45930</v>
      </c>
      <c r="D482" s="278"/>
      <c r="E482" s="278"/>
      <c r="F482" s="278"/>
      <c r="G482" s="279" t="s">
        <v>3777</v>
      </c>
      <c r="H482" s="279"/>
      <c r="I482" s="279"/>
      <c r="J482" s="279"/>
      <c r="K482" s="279"/>
      <c r="L482" s="279"/>
      <c r="M482" s="279"/>
      <c r="N482" s="279"/>
      <c r="O482" s="279"/>
      <c r="P482" s="279"/>
      <c r="Q482" s="279"/>
      <c r="R482" s="279"/>
      <c r="S482" s="279"/>
      <c r="T482" s="279"/>
      <c r="U482" s="279"/>
      <c r="V482" s="279"/>
    </row>
    <row r="483" spans="1:22">
      <c r="A483" s="277">
        <v>328</v>
      </c>
      <c r="B483" s="277"/>
      <c r="C483" s="278">
        <v>45933</v>
      </c>
      <c r="D483" s="278"/>
      <c r="E483" s="278"/>
      <c r="F483" s="278"/>
      <c r="G483" s="279" t="s">
        <v>3779</v>
      </c>
      <c r="H483" s="279"/>
      <c r="I483" s="279"/>
      <c r="J483" s="279"/>
      <c r="K483" s="279"/>
      <c r="L483" s="279"/>
      <c r="M483" s="279"/>
      <c r="N483" s="279"/>
      <c r="O483" s="279"/>
      <c r="P483" s="279"/>
      <c r="Q483" s="279"/>
      <c r="R483" s="279"/>
      <c r="S483" s="279"/>
      <c r="T483" s="279"/>
      <c r="U483" s="279"/>
      <c r="V483" s="279"/>
    </row>
    <row r="484" spans="1:22">
      <c r="A484" s="277"/>
      <c r="B484" s="277"/>
      <c r="C484" s="278"/>
      <c r="D484" s="278"/>
      <c r="E484" s="278"/>
      <c r="F484" s="278"/>
      <c r="G484" s="279" t="s">
        <v>3778</v>
      </c>
      <c r="H484" s="279"/>
      <c r="I484" s="279"/>
      <c r="J484" s="279"/>
      <c r="K484" s="279"/>
      <c r="L484" s="279"/>
      <c r="M484" s="279"/>
      <c r="N484" s="279"/>
      <c r="O484" s="279"/>
      <c r="P484" s="279"/>
      <c r="Q484" s="279"/>
      <c r="R484" s="279"/>
      <c r="S484" s="279"/>
      <c r="T484" s="279"/>
      <c r="U484" s="279"/>
      <c r="V484" s="279"/>
    </row>
    <row r="485" spans="1:22">
      <c r="A485" s="277">
        <v>329</v>
      </c>
      <c r="B485" s="277"/>
      <c r="C485" s="278">
        <v>45946</v>
      </c>
      <c r="D485" s="278"/>
      <c r="E485" s="278"/>
      <c r="F485" s="278"/>
      <c r="G485" s="279" t="s">
        <v>3781</v>
      </c>
      <c r="H485" s="279"/>
      <c r="I485" s="279"/>
      <c r="J485" s="279"/>
      <c r="K485" s="279"/>
      <c r="L485" s="279"/>
      <c r="M485" s="279"/>
      <c r="N485" s="279"/>
      <c r="O485" s="279"/>
      <c r="P485" s="279"/>
      <c r="Q485" s="279"/>
      <c r="R485" s="279"/>
      <c r="S485" s="279"/>
      <c r="T485" s="279"/>
      <c r="U485" s="279"/>
      <c r="V485" s="279"/>
    </row>
    <row r="486" spans="1:22">
      <c r="A486" s="277"/>
      <c r="B486" s="277"/>
      <c r="C486" s="278"/>
      <c r="D486" s="278"/>
      <c r="E486" s="278"/>
      <c r="F486" s="278"/>
      <c r="G486" s="279" t="s">
        <v>3780</v>
      </c>
      <c r="H486" s="279"/>
      <c r="I486" s="279"/>
      <c r="J486" s="279"/>
      <c r="K486" s="279"/>
      <c r="L486" s="279"/>
      <c r="M486" s="279"/>
      <c r="N486" s="279"/>
      <c r="O486" s="279"/>
      <c r="P486" s="279"/>
      <c r="Q486" s="279"/>
      <c r="R486" s="279"/>
      <c r="S486" s="279"/>
      <c r="T486" s="279"/>
      <c r="U486" s="279"/>
      <c r="V486" s="279"/>
    </row>
    <row r="487" spans="1:22">
      <c r="A487" s="277">
        <v>330</v>
      </c>
      <c r="B487" s="277"/>
      <c r="C487" s="278">
        <v>45961</v>
      </c>
      <c r="D487" s="278"/>
      <c r="E487" s="278"/>
      <c r="F487" s="278"/>
      <c r="G487" s="279" t="s">
        <v>3782</v>
      </c>
      <c r="H487" s="279"/>
      <c r="I487" s="279"/>
      <c r="J487" s="279"/>
      <c r="K487" s="279"/>
      <c r="L487" s="279"/>
      <c r="M487" s="279"/>
      <c r="N487" s="279"/>
      <c r="O487" s="279"/>
      <c r="P487" s="279"/>
      <c r="Q487" s="279"/>
      <c r="R487" s="279"/>
      <c r="S487" s="279"/>
      <c r="T487" s="279"/>
      <c r="U487" s="279"/>
      <c r="V487" s="279"/>
    </row>
    <row r="488" spans="1:22">
      <c r="A488" s="277"/>
      <c r="B488" s="277"/>
      <c r="C488" s="278"/>
      <c r="D488" s="278"/>
      <c r="E488" s="278"/>
      <c r="F488" s="278"/>
      <c r="G488" s="279" t="s">
        <v>3783</v>
      </c>
      <c r="H488" s="279"/>
      <c r="I488" s="279"/>
      <c r="J488" s="279"/>
      <c r="K488" s="279"/>
      <c r="L488" s="279"/>
      <c r="M488" s="279"/>
      <c r="N488" s="279"/>
      <c r="O488" s="279"/>
      <c r="P488" s="279"/>
      <c r="Q488" s="279"/>
      <c r="R488" s="279"/>
      <c r="S488" s="279"/>
      <c r="T488" s="279"/>
      <c r="U488" s="279"/>
      <c r="V488" s="279"/>
    </row>
    <row r="489" spans="1:22">
      <c r="A489" s="277"/>
      <c r="B489" s="277"/>
      <c r="C489" s="278"/>
      <c r="D489" s="278"/>
      <c r="E489" s="278"/>
      <c r="F489" s="278"/>
      <c r="G489" s="279" t="s">
        <v>3784</v>
      </c>
      <c r="H489" s="279"/>
      <c r="I489" s="279"/>
      <c r="J489" s="279"/>
      <c r="K489" s="279"/>
      <c r="L489" s="279"/>
      <c r="M489" s="279"/>
      <c r="N489" s="279"/>
      <c r="O489" s="279"/>
      <c r="P489" s="279"/>
      <c r="Q489" s="279"/>
      <c r="R489" s="279"/>
      <c r="S489" s="279"/>
      <c r="T489" s="279"/>
      <c r="U489" s="279"/>
      <c r="V489" s="279"/>
    </row>
    <row r="490" spans="1:22">
      <c r="A490" s="277">
        <v>331</v>
      </c>
      <c r="B490" s="277"/>
      <c r="C490" s="278">
        <v>45968</v>
      </c>
      <c r="D490" s="278"/>
      <c r="E490" s="278"/>
      <c r="F490" s="278"/>
      <c r="G490" s="279" t="s">
        <v>3786</v>
      </c>
      <c r="H490" s="279"/>
      <c r="I490" s="279"/>
      <c r="J490" s="279"/>
      <c r="K490" s="279"/>
      <c r="L490" s="279"/>
      <c r="M490" s="279"/>
      <c r="N490" s="279"/>
      <c r="O490" s="279"/>
      <c r="P490" s="279"/>
      <c r="Q490" s="279"/>
      <c r="R490" s="279"/>
      <c r="S490" s="279"/>
      <c r="T490" s="279"/>
      <c r="U490" s="279"/>
      <c r="V490" s="279"/>
    </row>
    <row r="491" spans="1:22">
      <c r="A491" s="277"/>
      <c r="B491" s="277"/>
      <c r="C491" s="278"/>
      <c r="D491" s="278"/>
      <c r="E491" s="278"/>
      <c r="F491" s="278"/>
      <c r="G491" s="279" t="s">
        <v>3785</v>
      </c>
      <c r="H491" s="279"/>
      <c r="I491" s="279"/>
      <c r="J491" s="279"/>
      <c r="K491" s="279"/>
      <c r="L491" s="279"/>
      <c r="M491" s="279"/>
      <c r="N491" s="279"/>
      <c r="O491" s="279"/>
      <c r="P491" s="279"/>
      <c r="Q491" s="279"/>
      <c r="R491" s="279"/>
      <c r="S491" s="279"/>
      <c r="T491" s="279"/>
      <c r="U491" s="279"/>
      <c r="V491" s="279"/>
    </row>
    <row r="492" spans="1:22">
      <c r="A492" s="277">
        <v>332</v>
      </c>
      <c r="B492" s="277"/>
      <c r="C492" s="278">
        <v>45972</v>
      </c>
      <c r="D492" s="278"/>
      <c r="E492" s="278"/>
      <c r="F492" s="278"/>
      <c r="G492" s="279" t="s">
        <v>3787</v>
      </c>
      <c r="H492" s="279"/>
      <c r="I492" s="279"/>
      <c r="J492" s="279"/>
      <c r="K492" s="279"/>
      <c r="L492" s="279"/>
      <c r="M492" s="279"/>
      <c r="N492" s="279"/>
      <c r="O492" s="279"/>
      <c r="P492" s="279"/>
      <c r="Q492" s="279"/>
      <c r="R492" s="279"/>
      <c r="S492" s="279"/>
      <c r="T492" s="279"/>
      <c r="U492" s="279"/>
      <c r="V492" s="279"/>
    </row>
    <row r="493" spans="1:22">
      <c r="A493" s="277">
        <v>333</v>
      </c>
      <c r="B493" s="277"/>
      <c r="C493" s="278">
        <v>45982</v>
      </c>
      <c r="D493" s="278"/>
      <c r="E493" s="278"/>
      <c r="F493" s="278"/>
      <c r="G493" s="279" t="s">
        <v>3884</v>
      </c>
      <c r="H493" s="279"/>
      <c r="I493" s="279"/>
      <c r="J493" s="279"/>
      <c r="K493" s="279"/>
      <c r="L493" s="279"/>
      <c r="M493" s="279"/>
      <c r="N493" s="279"/>
      <c r="O493" s="279"/>
      <c r="P493" s="279"/>
      <c r="Q493" s="279"/>
      <c r="R493" s="279"/>
      <c r="S493" s="279"/>
      <c r="T493" s="279"/>
      <c r="U493" s="279"/>
      <c r="V493" s="279"/>
    </row>
    <row r="494" spans="1:22">
      <c r="A494" s="277"/>
      <c r="B494" s="277"/>
      <c r="C494" s="278"/>
      <c r="D494" s="278"/>
      <c r="E494" s="278"/>
      <c r="F494" s="278"/>
      <c r="G494" s="279" t="s">
        <v>3788</v>
      </c>
      <c r="H494" s="279"/>
      <c r="I494" s="279"/>
      <c r="J494" s="279"/>
      <c r="K494" s="279"/>
      <c r="L494" s="279"/>
      <c r="M494" s="279"/>
      <c r="N494" s="279"/>
      <c r="O494" s="279"/>
      <c r="P494" s="279"/>
      <c r="Q494" s="279"/>
      <c r="R494" s="279"/>
      <c r="S494" s="279"/>
      <c r="T494" s="279"/>
      <c r="U494" s="279"/>
      <c r="V494" s="279"/>
    </row>
    <row r="495" spans="1:22">
      <c r="A495" s="277">
        <v>334</v>
      </c>
      <c r="B495" s="277"/>
      <c r="C495" s="278">
        <v>45995</v>
      </c>
      <c r="D495" s="278"/>
      <c r="E495" s="278"/>
      <c r="F495" s="278"/>
      <c r="G495" s="279" t="s">
        <v>3789</v>
      </c>
      <c r="H495" s="279"/>
      <c r="I495" s="279"/>
      <c r="J495" s="279"/>
      <c r="K495" s="279"/>
      <c r="L495" s="279"/>
      <c r="M495" s="279"/>
      <c r="N495" s="279"/>
      <c r="O495" s="279"/>
      <c r="P495" s="279"/>
      <c r="Q495" s="279"/>
      <c r="R495" s="279"/>
      <c r="S495" s="279"/>
      <c r="T495" s="279"/>
      <c r="U495" s="279"/>
      <c r="V495" s="279"/>
    </row>
    <row r="496" spans="1:22">
      <c r="A496" s="277"/>
      <c r="B496" s="277"/>
      <c r="C496" s="278"/>
      <c r="D496" s="278"/>
      <c r="E496" s="278"/>
      <c r="F496" s="278"/>
      <c r="G496" s="279" t="s">
        <v>3790</v>
      </c>
      <c r="H496" s="279"/>
      <c r="I496" s="279"/>
      <c r="J496" s="279"/>
      <c r="K496" s="279"/>
      <c r="L496" s="279"/>
      <c r="M496" s="279"/>
      <c r="N496" s="279"/>
      <c r="O496" s="279"/>
      <c r="P496" s="279"/>
      <c r="Q496" s="279"/>
      <c r="R496" s="279"/>
      <c r="S496" s="279"/>
      <c r="T496" s="279"/>
      <c r="U496" s="279"/>
      <c r="V496" s="279"/>
    </row>
    <row r="497" spans="1:22">
      <c r="A497" s="277"/>
      <c r="B497" s="277"/>
      <c r="C497" s="278"/>
      <c r="D497" s="278"/>
      <c r="E497" s="278"/>
      <c r="F497" s="278"/>
      <c r="G497" s="279" t="s">
        <v>3791</v>
      </c>
      <c r="H497" s="279"/>
      <c r="I497" s="279"/>
      <c r="J497" s="279"/>
      <c r="K497" s="279"/>
      <c r="L497" s="279"/>
      <c r="M497" s="279"/>
      <c r="N497" s="279"/>
      <c r="O497" s="279"/>
      <c r="P497" s="279"/>
      <c r="Q497" s="279"/>
      <c r="R497" s="279"/>
      <c r="S497" s="279"/>
      <c r="T497" s="279"/>
      <c r="U497" s="279"/>
      <c r="V497" s="279"/>
    </row>
    <row r="498" spans="1:22">
      <c r="A498" s="264">
        <v>335</v>
      </c>
      <c r="B498" s="265"/>
      <c r="C498" s="268">
        <v>46007</v>
      </c>
      <c r="D498" s="269"/>
      <c r="E498" s="269"/>
      <c r="F498" s="265"/>
      <c r="G498" s="280" t="s">
        <v>3885</v>
      </c>
      <c r="H498" s="281"/>
      <c r="I498" s="281"/>
      <c r="J498" s="281"/>
      <c r="K498" s="281"/>
      <c r="L498" s="281"/>
      <c r="M498" s="281"/>
      <c r="N498" s="281"/>
      <c r="O498" s="281"/>
      <c r="P498" s="281"/>
      <c r="Q498" s="281"/>
      <c r="R498" s="281"/>
      <c r="S498" s="281"/>
      <c r="T498" s="281"/>
      <c r="U498" s="281"/>
      <c r="V498" s="282"/>
    </row>
    <row r="499" spans="1:22">
      <c r="A499" s="266"/>
      <c r="B499" s="267"/>
      <c r="C499" s="266"/>
      <c r="D499" s="270"/>
      <c r="E499" s="270"/>
      <c r="F499" s="267"/>
      <c r="G499" s="280" t="s">
        <v>3886</v>
      </c>
      <c r="H499" s="281"/>
      <c r="I499" s="281"/>
      <c r="J499" s="281"/>
      <c r="K499" s="281"/>
      <c r="L499" s="281"/>
      <c r="M499" s="281"/>
      <c r="N499" s="281"/>
      <c r="O499" s="281"/>
      <c r="P499" s="281"/>
      <c r="Q499" s="281"/>
      <c r="R499" s="281"/>
      <c r="S499" s="281"/>
      <c r="T499" s="281"/>
      <c r="U499" s="281"/>
      <c r="V499" s="282"/>
    </row>
    <row r="500" spans="1:22">
      <c r="A500" s="264">
        <v>336</v>
      </c>
      <c r="B500" s="265"/>
      <c r="C500" s="268">
        <v>46029</v>
      </c>
      <c r="D500" s="269"/>
      <c r="E500" s="269"/>
      <c r="F500" s="265"/>
      <c r="G500" s="271" t="s">
        <v>3887</v>
      </c>
      <c r="H500" s="272"/>
      <c r="I500" s="272"/>
      <c r="J500" s="272"/>
      <c r="K500" s="272"/>
      <c r="L500" s="272"/>
      <c r="M500" s="272"/>
      <c r="N500" s="272"/>
      <c r="O500" s="272"/>
      <c r="P500" s="272"/>
      <c r="Q500" s="272"/>
      <c r="R500" s="272"/>
      <c r="S500" s="272"/>
      <c r="T500" s="272"/>
      <c r="U500" s="272"/>
      <c r="V500" s="273"/>
    </row>
    <row r="501" spans="1:22">
      <c r="A501" s="266"/>
      <c r="B501" s="267"/>
      <c r="C501" s="266"/>
      <c r="D501" s="270"/>
      <c r="E501" s="270"/>
      <c r="F501" s="267"/>
      <c r="G501" s="274"/>
      <c r="H501" s="275"/>
      <c r="I501" s="275"/>
      <c r="J501" s="275"/>
      <c r="K501" s="275"/>
      <c r="L501" s="275"/>
      <c r="M501" s="275"/>
      <c r="N501" s="275"/>
      <c r="O501" s="275"/>
      <c r="P501" s="275"/>
      <c r="Q501" s="275"/>
      <c r="R501" s="275"/>
      <c r="S501" s="275"/>
      <c r="T501" s="275"/>
      <c r="U501" s="275"/>
      <c r="V501" s="276"/>
    </row>
    <row r="502" spans="1:22">
      <c r="A502" s="264">
        <v>337</v>
      </c>
      <c r="B502" s="265"/>
      <c r="C502" s="268">
        <v>46030</v>
      </c>
      <c r="D502" s="269"/>
      <c r="E502" s="269"/>
      <c r="F502" s="265"/>
      <c r="G502" s="271" t="s">
        <v>3888</v>
      </c>
      <c r="H502" s="272"/>
      <c r="I502" s="272"/>
      <c r="J502" s="272"/>
      <c r="K502" s="272"/>
      <c r="L502" s="272"/>
      <c r="M502" s="272"/>
      <c r="N502" s="272"/>
      <c r="O502" s="272"/>
      <c r="P502" s="272"/>
      <c r="Q502" s="272"/>
      <c r="R502" s="272"/>
      <c r="S502" s="272"/>
      <c r="T502" s="272"/>
      <c r="U502" s="272"/>
      <c r="V502" s="273"/>
    </row>
    <row r="503" spans="1:22">
      <c r="A503" s="266"/>
      <c r="B503" s="267"/>
      <c r="C503" s="266"/>
      <c r="D503" s="270"/>
      <c r="E503" s="270"/>
      <c r="F503" s="267"/>
      <c r="G503" s="274"/>
      <c r="H503" s="275"/>
      <c r="I503" s="275"/>
      <c r="J503" s="275"/>
      <c r="K503" s="275"/>
      <c r="L503" s="275"/>
      <c r="M503" s="275"/>
      <c r="N503" s="275"/>
      <c r="O503" s="275"/>
      <c r="P503" s="275"/>
      <c r="Q503" s="275"/>
      <c r="R503" s="275"/>
      <c r="S503" s="275"/>
      <c r="T503" s="275"/>
      <c r="U503" s="275"/>
      <c r="V503" s="276"/>
    </row>
  </sheetData>
  <mergeCells count="1388">
    <mergeCell ref="B18:J18"/>
    <mergeCell ref="N18:V18"/>
    <mergeCell ref="B19:J19"/>
    <mergeCell ref="N19:V19"/>
    <mergeCell ref="B20:J20"/>
    <mergeCell ref="N20:V20"/>
    <mergeCell ref="B15:J15"/>
    <mergeCell ref="N15:V15"/>
    <mergeCell ref="B16:J16"/>
    <mergeCell ref="N16:V16"/>
    <mergeCell ref="B17:J17"/>
    <mergeCell ref="N17:V17"/>
    <mergeCell ref="A1:E3"/>
    <mergeCell ref="F1:Q3"/>
    <mergeCell ref="R1:V3"/>
    <mergeCell ref="B13:J13"/>
    <mergeCell ref="N13:V13"/>
    <mergeCell ref="B14:J14"/>
    <mergeCell ref="N14:V14"/>
    <mergeCell ref="B27:J27"/>
    <mergeCell ref="N27:V27"/>
    <mergeCell ref="B28:J28"/>
    <mergeCell ref="N28:V28"/>
    <mergeCell ref="B29:J29"/>
    <mergeCell ref="N29:V29"/>
    <mergeCell ref="B24:J24"/>
    <mergeCell ref="N24:V24"/>
    <mergeCell ref="B25:J25"/>
    <mergeCell ref="N25:V25"/>
    <mergeCell ref="B26:J26"/>
    <mergeCell ref="N26:V26"/>
    <mergeCell ref="B21:J21"/>
    <mergeCell ref="N21:V21"/>
    <mergeCell ref="B22:J22"/>
    <mergeCell ref="N22:V22"/>
    <mergeCell ref="B23:J23"/>
    <mergeCell ref="N23:V23"/>
    <mergeCell ref="B39:J39"/>
    <mergeCell ref="B40:J40"/>
    <mergeCell ref="B41:J41"/>
    <mergeCell ref="B42:J42"/>
    <mergeCell ref="B43:J43"/>
    <mergeCell ref="B44:J44"/>
    <mergeCell ref="B36:J36"/>
    <mergeCell ref="N36:V36"/>
    <mergeCell ref="B37:J37"/>
    <mergeCell ref="N37:V37"/>
    <mergeCell ref="B38:J38"/>
    <mergeCell ref="N38:V38"/>
    <mergeCell ref="N30:V30"/>
    <mergeCell ref="B33:J33"/>
    <mergeCell ref="N33:V33"/>
    <mergeCell ref="B34:J34"/>
    <mergeCell ref="N34:V34"/>
    <mergeCell ref="B35:J35"/>
    <mergeCell ref="N35:V35"/>
    <mergeCell ref="G54:V54"/>
    <mergeCell ref="A55:B55"/>
    <mergeCell ref="C55:F55"/>
    <mergeCell ref="G55:V55"/>
    <mergeCell ref="A56:B56"/>
    <mergeCell ref="C56:F56"/>
    <mergeCell ref="G56:V56"/>
    <mergeCell ref="B45:J45"/>
    <mergeCell ref="B46:J46"/>
    <mergeCell ref="A50:B50"/>
    <mergeCell ref="C50:F50"/>
    <mergeCell ref="G50:V50"/>
    <mergeCell ref="A51:B54"/>
    <mergeCell ref="C51:F54"/>
    <mergeCell ref="G51:V51"/>
    <mergeCell ref="G52:V52"/>
    <mergeCell ref="G53:V53"/>
    <mergeCell ref="A67:B67"/>
    <mergeCell ref="C67:F67"/>
    <mergeCell ref="G67:V67"/>
    <mergeCell ref="A68:B68"/>
    <mergeCell ref="C68:F68"/>
    <mergeCell ref="G68:V68"/>
    <mergeCell ref="A65:B65"/>
    <mergeCell ref="C65:F65"/>
    <mergeCell ref="G65:V65"/>
    <mergeCell ref="A66:B66"/>
    <mergeCell ref="C66:F66"/>
    <mergeCell ref="G66:V66"/>
    <mergeCell ref="A63:B63"/>
    <mergeCell ref="C63:F63"/>
    <mergeCell ref="G63:V63"/>
    <mergeCell ref="A64:B64"/>
    <mergeCell ref="C64:F64"/>
    <mergeCell ref="G64:V64"/>
    <mergeCell ref="A73:B73"/>
    <mergeCell ref="C73:F73"/>
    <mergeCell ref="G73:V73"/>
    <mergeCell ref="A74:B74"/>
    <mergeCell ref="C74:F74"/>
    <mergeCell ref="G74:V74"/>
    <mergeCell ref="A71:B71"/>
    <mergeCell ref="C71:F71"/>
    <mergeCell ref="G71:V71"/>
    <mergeCell ref="A72:B72"/>
    <mergeCell ref="C72:F72"/>
    <mergeCell ref="G72:V72"/>
    <mergeCell ref="A69:B69"/>
    <mergeCell ref="C69:F69"/>
    <mergeCell ref="G69:V69"/>
    <mergeCell ref="A70:B70"/>
    <mergeCell ref="C70:F70"/>
    <mergeCell ref="G70:V70"/>
    <mergeCell ref="A79:B79"/>
    <mergeCell ref="C79:F79"/>
    <mergeCell ref="G79:V79"/>
    <mergeCell ref="A80:B80"/>
    <mergeCell ref="C80:F80"/>
    <mergeCell ref="G80:V80"/>
    <mergeCell ref="A77:B77"/>
    <mergeCell ref="C77:F77"/>
    <mergeCell ref="G77:V77"/>
    <mergeCell ref="A78:B78"/>
    <mergeCell ref="C78:F78"/>
    <mergeCell ref="G78:V78"/>
    <mergeCell ref="A75:B75"/>
    <mergeCell ref="C75:F75"/>
    <mergeCell ref="G75:V75"/>
    <mergeCell ref="A76:B76"/>
    <mergeCell ref="C76:F76"/>
    <mergeCell ref="G76:V76"/>
    <mergeCell ref="A85:B85"/>
    <mergeCell ref="C85:F85"/>
    <mergeCell ref="G85:V85"/>
    <mergeCell ref="A86:B86"/>
    <mergeCell ref="C86:F86"/>
    <mergeCell ref="G86:V86"/>
    <mergeCell ref="A83:B83"/>
    <mergeCell ref="C83:F83"/>
    <mergeCell ref="G83:V83"/>
    <mergeCell ref="A84:B84"/>
    <mergeCell ref="C84:F84"/>
    <mergeCell ref="G84:V84"/>
    <mergeCell ref="A81:B81"/>
    <mergeCell ref="C81:F81"/>
    <mergeCell ref="G81:V81"/>
    <mergeCell ref="A82:B82"/>
    <mergeCell ref="C82:F82"/>
    <mergeCell ref="G82:V82"/>
    <mergeCell ref="A91:B91"/>
    <mergeCell ref="C91:F91"/>
    <mergeCell ref="G91:V91"/>
    <mergeCell ref="A92:B92"/>
    <mergeCell ref="C92:F92"/>
    <mergeCell ref="G92:V92"/>
    <mergeCell ref="A89:B89"/>
    <mergeCell ref="C89:F89"/>
    <mergeCell ref="G89:V89"/>
    <mergeCell ref="A90:B90"/>
    <mergeCell ref="C90:F90"/>
    <mergeCell ref="G90:V90"/>
    <mergeCell ref="A87:B87"/>
    <mergeCell ref="C87:F87"/>
    <mergeCell ref="G87:V87"/>
    <mergeCell ref="A88:B88"/>
    <mergeCell ref="C88:F88"/>
    <mergeCell ref="G88:V88"/>
    <mergeCell ref="A97:B97"/>
    <mergeCell ref="C97:F97"/>
    <mergeCell ref="G97:V97"/>
    <mergeCell ref="A98:B98"/>
    <mergeCell ref="C98:F98"/>
    <mergeCell ref="G98:V98"/>
    <mergeCell ref="A95:B95"/>
    <mergeCell ref="C95:F95"/>
    <mergeCell ref="G95:V95"/>
    <mergeCell ref="A96:B96"/>
    <mergeCell ref="C96:F96"/>
    <mergeCell ref="G96:V96"/>
    <mergeCell ref="A93:B93"/>
    <mergeCell ref="C93:F93"/>
    <mergeCell ref="G93:V93"/>
    <mergeCell ref="A94:B94"/>
    <mergeCell ref="C94:F94"/>
    <mergeCell ref="G94:V94"/>
    <mergeCell ref="A103:B103"/>
    <mergeCell ref="C103:F103"/>
    <mergeCell ref="G103:V103"/>
    <mergeCell ref="A104:B104"/>
    <mergeCell ref="C104:F104"/>
    <mergeCell ref="G104:V104"/>
    <mergeCell ref="A101:B101"/>
    <mergeCell ref="C101:F101"/>
    <mergeCell ref="G101:V101"/>
    <mergeCell ref="A102:B102"/>
    <mergeCell ref="C102:F102"/>
    <mergeCell ref="G102:V102"/>
    <mergeCell ref="A99:B99"/>
    <mergeCell ref="C99:F99"/>
    <mergeCell ref="G99:V99"/>
    <mergeCell ref="A100:B100"/>
    <mergeCell ref="C100:F100"/>
    <mergeCell ref="G100:V100"/>
    <mergeCell ref="A109:B109"/>
    <mergeCell ref="C109:F109"/>
    <mergeCell ref="G109:V109"/>
    <mergeCell ref="A110:B110"/>
    <mergeCell ref="C110:F110"/>
    <mergeCell ref="G110:V110"/>
    <mergeCell ref="A107:B107"/>
    <mergeCell ref="C107:F107"/>
    <mergeCell ref="G107:V107"/>
    <mergeCell ref="A108:B108"/>
    <mergeCell ref="C108:F108"/>
    <mergeCell ref="G108:V108"/>
    <mergeCell ref="A105:B105"/>
    <mergeCell ref="C105:F105"/>
    <mergeCell ref="G105:V105"/>
    <mergeCell ref="A106:B106"/>
    <mergeCell ref="C106:F106"/>
    <mergeCell ref="G106:V106"/>
    <mergeCell ref="A115:B115"/>
    <mergeCell ref="C115:F115"/>
    <mergeCell ref="G115:V115"/>
    <mergeCell ref="A116:B116"/>
    <mergeCell ref="C116:F116"/>
    <mergeCell ref="G116:V116"/>
    <mergeCell ref="A113:B113"/>
    <mergeCell ref="C113:F113"/>
    <mergeCell ref="G113:V113"/>
    <mergeCell ref="A114:B114"/>
    <mergeCell ref="C114:F114"/>
    <mergeCell ref="G114:V114"/>
    <mergeCell ref="A111:B111"/>
    <mergeCell ref="C111:F111"/>
    <mergeCell ref="G111:V111"/>
    <mergeCell ref="A112:B112"/>
    <mergeCell ref="C112:F112"/>
    <mergeCell ref="G112:V112"/>
    <mergeCell ref="A121:B121"/>
    <mergeCell ref="C121:F121"/>
    <mergeCell ref="G121:V121"/>
    <mergeCell ref="A122:B122"/>
    <mergeCell ref="C122:F122"/>
    <mergeCell ref="G122:V122"/>
    <mergeCell ref="A119:B119"/>
    <mergeCell ref="C119:F119"/>
    <mergeCell ref="G119:V119"/>
    <mergeCell ref="A120:B120"/>
    <mergeCell ref="C120:F120"/>
    <mergeCell ref="G120:V120"/>
    <mergeCell ref="A117:B117"/>
    <mergeCell ref="C117:F117"/>
    <mergeCell ref="G117:V117"/>
    <mergeCell ref="A118:B118"/>
    <mergeCell ref="C118:F118"/>
    <mergeCell ref="G118:V118"/>
    <mergeCell ref="A127:B127"/>
    <mergeCell ref="C127:F127"/>
    <mergeCell ref="G127:V127"/>
    <mergeCell ref="A128:B128"/>
    <mergeCell ref="C128:F128"/>
    <mergeCell ref="G128:V128"/>
    <mergeCell ref="A125:B125"/>
    <mergeCell ref="C125:F125"/>
    <mergeCell ref="G125:V125"/>
    <mergeCell ref="A126:B126"/>
    <mergeCell ref="C126:F126"/>
    <mergeCell ref="G126:V126"/>
    <mergeCell ref="A123:B123"/>
    <mergeCell ref="C123:F123"/>
    <mergeCell ref="G123:V123"/>
    <mergeCell ref="A124:B124"/>
    <mergeCell ref="C124:F124"/>
    <mergeCell ref="G124:V124"/>
    <mergeCell ref="A133:B133"/>
    <mergeCell ref="C133:F133"/>
    <mergeCell ref="G133:V133"/>
    <mergeCell ref="A134:B134"/>
    <mergeCell ref="C134:F134"/>
    <mergeCell ref="G134:V134"/>
    <mergeCell ref="A131:B131"/>
    <mergeCell ref="C131:F131"/>
    <mergeCell ref="G131:V131"/>
    <mergeCell ref="A132:B132"/>
    <mergeCell ref="C132:F132"/>
    <mergeCell ref="G132:V132"/>
    <mergeCell ref="A129:B129"/>
    <mergeCell ref="C129:F129"/>
    <mergeCell ref="G129:V129"/>
    <mergeCell ref="A130:B130"/>
    <mergeCell ref="C130:F130"/>
    <mergeCell ref="G130:V130"/>
    <mergeCell ref="A139:B139"/>
    <mergeCell ref="C139:F139"/>
    <mergeCell ref="G139:V139"/>
    <mergeCell ref="A140:B140"/>
    <mergeCell ref="C140:F140"/>
    <mergeCell ref="G140:V140"/>
    <mergeCell ref="A137:B137"/>
    <mergeCell ref="C137:F137"/>
    <mergeCell ref="G137:V137"/>
    <mergeCell ref="A138:B138"/>
    <mergeCell ref="C138:F138"/>
    <mergeCell ref="G138:V138"/>
    <mergeCell ref="A135:B135"/>
    <mergeCell ref="C135:F135"/>
    <mergeCell ref="G135:V135"/>
    <mergeCell ref="A136:B136"/>
    <mergeCell ref="C136:F136"/>
    <mergeCell ref="G136:V136"/>
    <mergeCell ref="A145:B145"/>
    <mergeCell ref="C145:F145"/>
    <mergeCell ref="G145:V145"/>
    <mergeCell ref="A146:B146"/>
    <mergeCell ref="C146:F146"/>
    <mergeCell ref="G146:V146"/>
    <mergeCell ref="A143:B143"/>
    <mergeCell ref="C143:F143"/>
    <mergeCell ref="G143:V143"/>
    <mergeCell ref="A144:B144"/>
    <mergeCell ref="C144:F144"/>
    <mergeCell ref="G144:V144"/>
    <mergeCell ref="A141:B141"/>
    <mergeCell ref="C141:F141"/>
    <mergeCell ref="G141:V141"/>
    <mergeCell ref="A142:B142"/>
    <mergeCell ref="C142:F142"/>
    <mergeCell ref="G142:V142"/>
    <mergeCell ref="A151:B151"/>
    <mergeCell ref="C151:F151"/>
    <mergeCell ref="G151:V151"/>
    <mergeCell ref="A152:B152"/>
    <mergeCell ref="C152:F152"/>
    <mergeCell ref="G152:V152"/>
    <mergeCell ref="A149:B149"/>
    <mergeCell ref="C149:F149"/>
    <mergeCell ref="G149:V149"/>
    <mergeCell ref="A150:B150"/>
    <mergeCell ref="C150:F150"/>
    <mergeCell ref="G150:V150"/>
    <mergeCell ref="A147:B147"/>
    <mergeCell ref="C147:F147"/>
    <mergeCell ref="G147:V147"/>
    <mergeCell ref="A148:B148"/>
    <mergeCell ref="C148:F148"/>
    <mergeCell ref="G148:V148"/>
    <mergeCell ref="A157:B157"/>
    <mergeCell ref="C157:F157"/>
    <mergeCell ref="G157:V157"/>
    <mergeCell ref="A158:B158"/>
    <mergeCell ref="C158:F158"/>
    <mergeCell ref="G158:V158"/>
    <mergeCell ref="A155:B155"/>
    <mergeCell ref="C155:F155"/>
    <mergeCell ref="G155:V155"/>
    <mergeCell ref="A156:B156"/>
    <mergeCell ref="C156:F156"/>
    <mergeCell ref="G156:V156"/>
    <mergeCell ref="A153:B153"/>
    <mergeCell ref="C153:F153"/>
    <mergeCell ref="G153:V153"/>
    <mergeCell ref="A154:B154"/>
    <mergeCell ref="C154:F154"/>
    <mergeCell ref="G154:V154"/>
    <mergeCell ref="A163:B163"/>
    <mergeCell ref="C163:F163"/>
    <mergeCell ref="G163:V163"/>
    <mergeCell ref="A164:B164"/>
    <mergeCell ref="C164:F164"/>
    <mergeCell ref="G164:V164"/>
    <mergeCell ref="A161:B161"/>
    <mergeCell ref="C161:F161"/>
    <mergeCell ref="G161:V161"/>
    <mergeCell ref="A162:B162"/>
    <mergeCell ref="C162:F162"/>
    <mergeCell ref="G162:V162"/>
    <mergeCell ref="A159:B159"/>
    <mergeCell ref="C159:F159"/>
    <mergeCell ref="G159:V159"/>
    <mergeCell ref="A160:B160"/>
    <mergeCell ref="C160:F160"/>
    <mergeCell ref="G160:V160"/>
    <mergeCell ref="A169:B169"/>
    <mergeCell ref="C169:F169"/>
    <mergeCell ref="G169:V169"/>
    <mergeCell ref="A170:B170"/>
    <mergeCell ref="C170:F170"/>
    <mergeCell ref="G170:V170"/>
    <mergeCell ref="A167:B167"/>
    <mergeCell ref="C167:F167"/>
    <mergeCell ref="G167:V167"/>
    <mergeCell ref="A168:B168"/>
    <mergeCell ref="C168:F168"/>
    <mergeCell ref="G168:V168"/>
    <mergeCell ref="A165:B165"/>
    <mergeCell ref="C165:F165"/>
    <mergeCell ref="G165:V165"/>
    <mergeCell ref="A166:B166"/>
    <mergeCell ref="C166:F166"/>
    <mergeCell ref="G166:V166"/>
    <mergeCell ref="A175:B175"/>
    <mergeCell ref="C175:F175"/>
    <mergeCell ref="G175:V175"/>
    <mergeCell ref="A176:B176"/>
    <mergeCell ref="C176:F176"/>
    <mergeCell ref="G176:V176"/>
    <mergeCell ref="A173:B173"/>
    <mergeCell ref="C173:F173"/>
    <mergeCell ref="G173:V173"/>
    <mergeCell ref="A174:B174"/>
    <mergeCell ref="C174:F174"/>
    <mergeCell ref="G174:V174"/>
    <mergeCell ref="A171:B171"/>
    <mergeCell ref="C171:F171"/>
    <mergeCell ref="G171:V171"/>
    <mergeCell ref="A172:B172"/>
    <mergeCell ref="C172:F172"/>
    <mergeCell ref="G172:V172"/>
    <mergeCell ref="A181:B181"/>
    <mergeCell ref="C181:F181"/>
    <mergeCell ref="G181:V181"/>
    <mergeCell ref="A182:B182"/>
    <mergeCell ref="C182:F182"/>
    <mergeCell ref="G182:V182"/>
    <mergeCell ref="A179:B179"/>
    <mergeCell ref="C179:F179"/>
    <mergeCell ref="G179:V179"/>
    <mergeCell ref="A180:B180"/>
    <mergeCell ref="C180:F180"/>
    <mergeCell ref="G180:V180"/>
    <mergeCell ref="A177:B177"/>
    <mergeCell ref="C177:F177"/>
    <mergeCell ref="G177:V177"/>
    <mergeCell ref="A178:B178"/>
    <mergeCell ref="C178:F178"/>
    <mergeCell ref="G178:V178"/>
    <mergeCell ref="A187:B187"/>
    <mergeCell ref="C187:F187"/>
    <mergeCell ref="G187:V187"/>
    <mergeCell ref="A188:B188"/>
    <mergeCell ref="C188:F188"/>
    <mergeCell ref="G188:V188"/>
    <mergeCell ref="A185:B185"/>
    <mergeCell ref="C185:F185"/>
    <mergeCell ref="G185:V185"/>
    <mergeCell ref="A186:B186"/>
    <mergeCell ref="C186:F186"/>
    <mergeCell ref="G186:V186"/>
    <mergeCell ref="A183:B183"/>
    <mergeCell ref="C183:F183"/>
    <mergeCell ref="G183:V183"/>
    <mergeCell ref="A184:B184"/>
    <mergeCell ref="C184:F184"/>
    <mergeCell ref="G184:V184"/>
    <mergeCell ref="A193:B193"/>
    <mergeCell ref="C193:F193"/>
    <mergeCell ref="G193:V193"/>
    <mergeCell ref="A194:B194"/>
    <mergeCell ref="C194:F194"/>
    <mergeCell ref="G194:V194"/>
    <mergeCell ref="A191:B191"/>
    <mergeCell ref="C191:F191"/>
    <mergeCell ref="G191:V191"/>
    <mergeCell ref="A192:B192"/>
    <mergeCell ref="C192:F192"/>
    <mergeCell ref="G192:V192"/>
    <mergeCell ref="A189:B189"/>
    <mergeCell ref="C189:F189"/>
    <mergeCell ref="G189:V189"/>
    <mergeCell ref="A190:B190"/>
    <mergeCell ref="C190:F190"/>
    <mergeCell ref="G190:V190"/>
    <mergeCell ref="A199:B199"/>
    <mergeCell ref="C199:F199"/>
    <mergeCell ref="G199:V199"/>
    <mergeCell ref="A200:B200"/>
    <mergeCell ref="C200:F200"/>
    <mergeCell ref="G200:V200"/>
    <mergeCell ref="A197:B197"/>
    <mergeCell ref="C197:F197"/>
    <mergeCell ref="G197:V197"/>
    <mergeCell ref="A198:B198"/>
    <mergeCell ref="C198:F198"/>
    <mergeCell ref="G198:V198"/>
    <mergeCell ref="A195:B195"/>
    <mergeCell ref="C195:F195"/>
    <mergeCell ref="G195:V195"/>
    <mergeCell ref="A196:B196"/>
    <mergeCell ref="C196:F196"/>
    <mergeCell ref="G196:V196"/>
    <mergeCell ref="A205:B205"/>
    <mergeCell ref="C205:F205"/>
    <mergeCell ref="G205:V205"/>
    <mergeCell ref="A206:B206"/>
    <mergeCell ref="C206:F206"/>
    <mergeCell ref="G206:V206"/>
    <mergeCell ref="A203:B203"/>
    <mergeCell ref="C203:F203"/>
    <mergeCell ref="G203:V203"/>
    <mergeCell ref="A204:B204"/>
    <mergeCell ref="C204:F204"/>
    <mergeCell ref="G204:V204"/>
    <mergeCell ref="A201:B201"/>
    <mergeCell ref="C201:F201"/>
    <mergeCell ref="G201:V201"/>
    <mergeCell ref="A202:B202"/>
    <mergeCell ref="C202:F202"/>
    <mergeCell ref="G202:V202"/>
    <mergeCell ref="A211:B211"/>
    <mergeCell ref="C211:F211"/>
    <mergeCell ref="G211:V211"/>
    <mergeCell ref="A212:B212"/>
    <mergeCell ref="C212:F212"/>
    <mergeCell ref="G212:V212"/>
    <mergeCell ref="A209:B209"/>
    <mergeCell ref="C209:F209"/>
    <mergeCell ref="G209:V209"/>
    <mergeCell ref="A210:B210"/>
    <mergeCell ref="C210:F210"/>
    <mergeCell ref="G210:V210"/>
    <mergeCell ref="A207:B207"/>
    <mergeCell ref="C207:F207"/>
    <mergeCell ref="G207:V207"/>
    <mergeCell ref="A208:B208"/>
    <mergeCell ref="C208:F208"/>
    <mergeCell ref="G208:V208"/>
    <mergeCell ref="A217:B217"/>
    <mergeCell ref="C217:F217"/>
    <mergeCell ref="G217:V217"/>
    <mergeCell ref="A218:B218"/>
    <mergeCell ref="C218:F218"/>
    <mergeCell ref="G218:V218"/>
    <mergeCell ref="A215:B215"/>
    <mergeCell ref="C215:F215"/>
    <mergeCell ref="G215:V215"/>
    <mergeCell ref="A216:B216"/>
    <mergeCell ref="C216:F216"/>
    <mergeCell ref="G216:V216"/>
    <mergeCell ref="A213:B213"/>
    <mergeCell ref="C213:F213"/>
    <mergeCell ref="G213:V213"/>
    <mergeCell ref="A214:B214"/>
    <mergeCell ref="C214:F214"/>
    <mergeCell ref="G214:V214"/>
    <mergeCell ref="A223:B223"/>
    <mergeCell ref="C223:F223"/>
    <mergeCell ref="G223:V223"/>
    <mergeCell ref="A224:B224"/>
    <mergeCell ref="C224:F224"/>
    <mergeCell ref="G224:V224"/>
    <mergeCell ref="A221:B221"/>
    <mergeCell ref="C221:F221"/>
    <mergeCell ref="G221:V221"/>
    <mergeCell ref="A222:B222"/>
    <mergeCell ref="C222:F222"/>
    <mergeCell ref="G222:V222"/>
    <mergeCell ref="A219:B219"/>
    <mergeCell ref="C219:F219"/>
    <mergeCell ref="G219:V219"/>
    <mergeCell ref="A220:B220"/>
    <mergeCell ref="C220:F220"/>
    <mergeCell ref="G220:V220"/>
    <mergeCell ref="A229:B229"/>
    <mergeCell ref="C229:F229"/>
    <mergeCell ref="G229:V229"/>
    <mergeCell ref="A230:B230"/>
    <mergeCell ref="C230:F230"/>
    <mergeCell ref="G230:V230"/>
    <mergeCell ref="A227:B227"/>
    <mergeCell ref="C227:F227"/>
    <mergeCell ref="G227:V227"/>
    <mergeCell ref="A228:B228"/>
    <mergeCell ref="C228:F228"/>
    <mergeCell ref="G228:V228"/>
    <mergeCell ref="A225:B225"/>
    <mergeCell ref="C225:F225"/>
    <mergeCell ref="G225:V225"/>
    <mergeCell ref="A226:B226"/>
    <mergeCell ref="C226:F226"/>
    <mergeCell ref="G226:V226"/>
    <mergeCell ref="A235:B235"/>
    <mergeCell ref="C235:F235"/>
    <mergeCell ref="G235:V235"/>
    <mergeCell ref="A236:B236"/>
    <mergeCell ref="C236:F236"/>
    <mergeCell ref="G236:V236"/>
    <mergeCell ref="A233:B233"/>
    <mergeCell ref="C233:F233"/>
    <mergeCell ref="G233:V233"/>
    <mergeCell ref="A234:B234"/>
    <mergeCell ref="C234:F234"/>
    <mergeCell ref="G234:V234"/>
    <mergeCell ref="A231:B231"/>
    <mergeCell ref="C231:F231"/>
    <mergeCell ref="G231:V231"/>
    <mergeCell ref="A232:B232"/>
    <mergeCell ref="C232:F232"/>
    <mergeCell ref="G232:V232"/>
    <mergeCell ref="A241:B241"/>
    <mergeCell ref="C241:F241"/>
    <mergeCell ref="G241:V241"/>
    <mergeCell ref="A242:B242"/>
    <mergeCell ref="C242:F242"/>
    <mergeCell ref="G242:V242"/>
    <mergeCell ref="A239:B239"/>
    <mergeCell ref="C239:F239"/>
    <mergeCell ref="G239:V239"/>
    <mergeCell ref="A240:B240"/>
    <mergeCell ref="C240:F240"/>
    <mergeCell ref="G240:V240"/>
    <mergeCell ref="A237:B237"/>
    <mergeCell ref="C237:F237"/>
    <mergeCell ref="G237:V237"/>
    <mergeCell ref="A238:B238"/>
    <mergeCell ref="C238:F238"/>
    <mergeCell ref="G238:V238"/>
    <mergeCell ref="A247:B247"/>
    <mergeCell ref="C247:F247"/>
    <mergeCell ref="G247:V247"/>
    <mergeCell ref="A248:B248"/>
    <mergeCell ref="C248:F248"/>
    <mergeCell ref="G248:V248"/>
    <mergeCell ref="A245:B245"/>
    <mergeCell ref="C245:F245"/>
    <mergeCell ref="G245:V245"/>
    <mergeCell ref="A246:B246"/>
    <mergeCell ref="C246:F246"/>
    <mergeCell ref="G246:V246"/>
    <mergeCell ref="A243:B243"/>
    <mergeCell ref="C243:F243"/>
    <mergeCell ref="G243:V243"/>
    <mergeCell ref="A244:B244"/>
    <mergeCell ref="C244:F244"/>
    <mergeCell ref="G244:V244"/>
    <mergeCell ref="A253:B253"/>
    <mergeCell ref="C253:F253"/>
    <mergeCell ref="G253:V253"/>
    <mergeCell ref="A254:B254"/>
    <mergeCell ref="C254:F254"/>
    <mergeCell ref="G254:V254"/>
    <mergeCell ref="A251:B251"/>
    <mergeCell ref="C251:F251"/>
    <mergeCell ref="G251:V251"/>
    <mergeCell ref="A252:B252"/>
    <mergeCell ref="C252:F252"/>
    <mergeCell ref="G252:V252"/>
    <mergeCell ref="A249:B249"/>
    <mergeCell ref="C249:F249"/>
    <mergeCell ref="G249:V249"/>
    <mergeCell ref="A250:B250"/>
    <mergeCell ref="C250:F250"/>
    <mergeCell ref="G250:V250"/>
    <mergeCell ref="A259:B259"/>
    <mergeCell ref="C259:F259"/>
    <mergeCell ref="G259:V259"/>
    <mergeCell ref="A260:B260"/>
    <mergeCell ref="C260:F260"/>
    <mergeCell ref="G260:V260"/>
    <mergeCell ref="A257:B257"/>
    <mergeCell ref="C257:F257"/>
    <mergeCell ref="G257:V257"/>
    <mergeCell ref="A258:B258"/>
    <mergeCell ref="C258:F258"/>
    <mergeCell ref="G258:V258"/>
    <mergeCell ref="A255:B255"/>
    <mergeCell ref="C255:F255"/>
    <mergeCell ref="G255:V255"/>
    <mergeCell ref="A256:B256"/>
    <mergeCell ref="C256:F256"/>
    <mergeCell ref="G256:V256"/>
    <mergeCell ref="A265:B265"/>
    <mergeCell ref="C265:F265"/>
    <mergeCell ref="G265:V265"/>
    <mergeCell ref="A266:B266"/>
    <mergeCell ref="C266:F266"/>
    <mergeCell ref="G266:V266"/>
    <mergeCell ref="A263:B263"/>
    <mergeCell ref="C263:F263"/>
    <mergeCell ref="G263:V263"/>
    <mergeCell ref="A264:B264"/>
    <mergeCell ref="C264:F264"/>
    <mergeCell ref="G264:V264"/>
    <mergeCell ref="A261:B261"/>
    <mergeCell ref="C261:F261"/>
    <mergeCell ref="G261:V261"/>
    <mergeCell ref="A262:B262"/>
    <mergeCell ref="C262:F262"/>
    <mergeCell ref="G262:V262"/>
    <mergeCell ref="A271:B271"/>
    <mergeCell ref="C271:F271"/>
    <mergeCell ref="G271:V271"/>
    <mergeCell ref="A272:B272"/>
    <mergeCell ref="C272:F272"/>
    <mergeCell ref="G272:V272"/>
    <mergeCell ref="A269:B269"/>
    <mergeCell ref="C269:F269"/>
    <mergeCell ref="G269:V269"/>
    <mergeCell ref="A270:B270"/>
    <mergeCell ref="C270:F270"/>
    <mergeCell ref="G270:V270"/>
    <mergeCell ref="A267:B267"/>
    <mergeCell ref="C267:F267"/>
    <mergeCell ref="G267:V267"/>
    <mergeCell ref="A268:B268"/>
    <mergeCell ref="C268:F268"/>
    <mergeCell ref="G268:V268"/>
    <mergeCell ref="A277:B277"/>
    <mergeCell ref="C277:F277"/>
    <mergeCell ref="G277:V277"/>
    <mergeCell ref="A278:B278"/>
    <mergeCell ref="C278:F278"/>
    <mergeCell ref="G278:V278"/>
    <mergeCell ref="A275:B275"/>
    <mergeCell ref="C275:F275"/>
    <mergeCell ref="G275:V275"/>
    <mergeCell ref="A276:B276"/>
    <mergeCell ref="C276:F276"/>
    <mergeCell ref="G276:V276"/>
    <mergeCell ref="A273:B273"/>
    <mergeCell ref="C273:F273"/>
    <mergeCell ref="G273:V273"/>
    <mergeCell ref="A274:B274"/>
    <mergeCell ref="C274:F274"/>
    <mergeCell ref="G274:V274"/>
    <mergeCell ref="A283:B283"/>
    <mergeCell ref="C283:F283"/>
    <mergeCell ref="G283:V283"/>
    <mergeCell ref="A284:B284"/>
    <mergeCell ref="C284:F284"/>
    <mergeCell ref="G284:V284"/>
    <mergeCell ref="A281:B281"/>
    <mergeCell ref="C281:F281"/>
    <mergeCell ref="G281:V281"/>
    <mergeCell ref="A282:B282"/>
    <mergeCell ref="C282:F282"/>
    <mergeCell ref="G282:V282"/>
    <mergeCell ref="A279:B279"/>
    <mergeCell ref="C279:F279"/>
    <mergeCell ref="G279:V279"/>
    <mergeCell ref="A280:B280"/>
    <mergeCell ref="C280:F280"/>
    <mergeCell ref="G280:V280"/>
    <mergeCell ref="A289:B289"/>
    <mergeCell ref="C289:F289"/>
    <mergeCell ref="G289:V289"/>
    <mergeCell ref="A290:B290"/>
    <mergeCell ref="C290:F290"/>
    <mergeCell ref="G290:V290"/>
    <mergeCell ref="A287:B287"/>
    <mergeCell ref="C287:F287"/>
    <mergeCell ref="G287:V287"/>
    <mergeCell ref="A288:B288"/>
    <mergeCell ref="C288:F288"/>
    <mergeCell ref="G288:V288"/>
    <mergeCell ref="A285:B285"/>
    <mergeCell ref="C285:F285"/>
    <mergeCell ref="G285:V285"/>
    <mergeCell ref="A286:B286"/>
    <mergeCell ref="C286:F286"/>
    <mergeCell ref="G286:V286"/>
    <mergeCell ref="A295:B295"/>
    <mergeCell ref="C295:F295"/>
    <mergeCell ref="G295:V295"/>
    <mergeCell ref="A296:B296"/>
    <mergeCell ref="C296:F296"/>
    <mergeCell ref="G296:V296"/>
    <mergeCell ref="A293:B293"/>
    <mergeCell ref="C293:F293"/>
    <mergeCell ref="G293:V293"/>
    <mergeCell ref="A294:B294"/>
    <mergeCell ref="C294:F294"/>
    <mergeCell ref="G294:V294"/>
    <mergeCell ref="A291:B291"/>
    <mergeCell ref="C291:F291"/>
    <mergeCell ref="G291:V291"/>
    <mergeCell ref="A292:B292"/>
    <mergeCell ref="C292:F292"/>
    <mergeCell ref="G292:V292"/>
    <mergeCell ref="A301:B301"/>
    <mergeCell ref="C301:F301"/>
    <mergeCell ref="G301:V301"/>
    <mergeCell ref="A302:B302"/>
    <mergeCell ref="C302:F302"/>
    <mergeCell ref="G302:V302"/>
    <mergeCell ref="A299:B299"/>
    <mergeCell ref="C299:F299"/>
    <mergeCell ref="G299:V299"/>
    <mergeCell ref="A300:B300"/>
    <mergeCell ref="C300:F300"/>
    <mergeCell ref="G300:V300"/>
    <mergeCell ref="A297:B297"/>
    <mergeCell ref="C297:F297"/>
    <mergeCell ref="G297:V297"/>
    <mergeCell ref="A298:B298"/>
    <mergeCell ref="C298:F298"/>
    <mergeCell ref="G298:V298"/>
    <mergeCell ref="A307:B307"/>
    <mergeCell ref="C307:F307"/>
    <mergeCell ref="G307:V307"/>
    <mergeCell ref="A308:B308"/>
    <mergeCell ref="C308:F308"/>
    <mergeCell ref="G308:V308"/>
    <mergeCell ref="A305:B305"/>
    <mergeCell ref="C305:F305"/>
    <mergeCell ref="G305:V305"/>
    <mergeCell ref="A306:B306"/>
    <mergeCell ref="C306:F306"/>
    <mergeCell ref="G306:V306"/>
    <mergeCell ref="A303:B303"/>
    <mergeCell ref="C303:F303"/>
    <mergeCell ref="G303:V303"/>
    <mergeCell ref="A304:B304"/>
    <mergeCell ref="C304:F304"/>
    <mergeCell ref="G304:V304"/>
    <mergeCell ref="A313:B313"/>
    <mergeCell ref="C313:F313"/>
    <mergeCell ref="G313:V313"/>
    <mergeCell ref="A314:B314"/>
    <mergeCell ref="C314:F314"/>
    <mergeCell ref="G314:V314"/>
    <mergeCell ref="A311:B311"/>
    <mergeCell ref="C311:F311"/>
    <mergeCell ref="G311:V311"/>
    <mergeCell ref="A312:B312"/>
    <mergeCell ref="C312:F312"/>
    <mergeCell ref="G312:V312"/>
    <mergeCell ref="A309:B309"/>
    <mergeCell ref="C309:F309"/>
    <mergeCell ref="G309:V309"/>
    <mergeCell ref="A310:B310"/>
    <mergeCell ref="C310:F310"/>
    <mergeCell ref="G310:V310"/>
    <mergeCell ref="A319:B319"/>
    <mergeCell ref="C319:F319"/>
    <mergeCell ref="G319:V319"/>
    <mergeCell ref="A320:B320"/>
    <mergeCell ref="C320:F320"/>
    <mergeCell ref="G320:V320"/>
    <mergeCell ref="A317:B317"/>
    <mergeCell ref="C317:F317"/>
    <mergeCell ref="G317:V317"/>
    <mergeCell ref="A318:B318"/>
    <mergeCell ref="C318:F318"/>
    <mergeCell ref="G318:V318"/>
    <mergeCell ref="A315:B315"/>
    <mergeCell ref="C315:F315"/>
    <mergeCell ref="G315:V315"/>
    <mergeCell ref="A316:B316"/>
    <mergeCell ref="C316:F316"/>
    <mergeCell ref="G316:V316"/>
    <mergeCell ref="A325:B325"/>
    <mergeCell ref="C325:F325"/>
    <mergeCell ref="G325:V325"/>
    <mergeCell ref="A326:B326"/>
    <mergeCell ref="C326:F326"/>
    <mergeCell ref="G326:V326"/>
    <mergeCell ref="A323:B323"/>
    <mergeCell ref="C323:F323"/>
    <mergeCell ref="G323:V323"/>
    <mergeCell ref="A324:B324"/>
    <mergeCell ref="C324:F324"/>
    <mergeCell ref="G324:V324"/>
    <mergeCell ref="A321:B321"/>
    <mergeCell ref="C321:F321"/>
    <mergeCell ref="G321:V321"/>
    <mergeCell ref="A322:B322"/>
    <mergeCell ref="C322:F322"/>
    <mergeCell ref="G322:V322"/>
    <mergeCell ref="A331:B331"/>
    <mergeCell ref="C331:F331"/>
    <mergeCell ref="G331:V331"/>
    <mergeCell ref="A332:B332"/>
    <mergeCell ref="C332:F332"/>
    <mergeCell ref="G332:V332"/>
    <mergeCell ref="A329:B329"/>
    <mergeCell ref="C329:F329"/>
    <mergeCell ref="G329:V329"/>
    <mergeCell ref="A330:B330"/>
    <mergeCell ref="C330:F330"/>
    <mergeCell ref="G330:V330"/>
    <mergeCell ref="A327:B327"/>
    <mergeCell ref="C327:F327"/>
    <mergeCell ref="G327:V327"/>
    <mergeCell ref="A328:B328"/>
    <mergeCell ref="C328:F328"/>
    <mergeCell ref="G328:V328"/>
    <mergeCell ref="A337:B337"/>
    <mergeCell ref="C337:F337"/>
    <mergeCell ref="G337:V337"/>
    <mergeCell ref="A338:B338"/>
    <mergeCell ref="C338:F338"/>
    <mergeCell ref="G338:V338"/>
    <mergeCell ref="A335:B335"/>
    <mergeCell ref="C335:F335"/>
    <mergeCell ref="G335:V335"/>
    <mergeCell ref="A336:B336"/>
    <mergeCell ref="C336:F336"/>
    <mergeCell ref="G336:V336"/>
    <mergeCell ref="A333:B333"/>
    <mergeCell ref="C333:F333"/>
    <mergeCell ref="G333:V333"/>
    <mergeCell ref="A334:B334"/>
    <mergeCell ref="C334:F334"/>
    <mergeCell ref="G334:V334"/>
    <mergeCell ref="A343:B343"/>
    <mergeCell ref="C343:F343"/>
    <mergeCell ref="G343:V343"/>
    <mergeCell ref="A344:B344"/>
    <mergeCell ref="C344:F344"/>
    <mergeCell ref="G344:V344"/>
    <mergeCell ref="A341:B341"/>
    <mergeCell ref="C341:F341"/>
    <mergeCell ref="G341:V341"/>
    <mergeCell ref="A342:B342"/>
    <mergeCell ref="C342:F342"/>
    <mergeCell ref="G342:V342"/>
    <mergeCell ref="A339:B339"/>
    <mergeCell ref="C339:F339"/>
    <mergeCell ref="G339:V339"/>
    <mergeCell ref="A340:B340"/>
    <mergeCell ref="C340:F340"/>
    <mergeCell ref="G340:V340"/>
    <mergeCell ref="A349:B349"/>
    <mergeCell ref="C349:F349"/>
    <mergeCell ref="G349:V349"/>
    <mergeCell ref="A350:B350"/>
    <mergeCell ref="C350:F350"/>
    <mergeCell ref="G350:V350"/>
    <mergeCell ref="A347:B347"/>
    <mergeCell ref="C347:F347"/>
    <mergeCell ref="G347:V347"/>
    <mergeCell ref="A348:B348"/>
    <mergeCell ref="C348:F348"/>
    <mergeCell ref="G348:V348"/>
    <mergeCell ref="A345:B345"/>
    <mergeCell ref="C345:F345"/>
    <mergeCell ref="G345:V345"/>
    <mergeCell ref="A346:B346"/>
    <mergeCell ref="C346:F346"/>
    <mergeCell ref="G346:V346"/>
    <mergeCell ref="A355:B355"/>
    <mergeCell ref="C355:F355"/>
    <mergeCell ref="G355:V355"/>
    <mergeCell ref="A356:B356"/>
    <mergeCell ref="C356:F356"/>
    <mergeCell ref="G356:V356"/>
    <mergeCell ref="A353:B353"/>
    <mergeCell ref="C353:F353"/>
    <mergeCell ref="G353:V353"/>
    <mergeCell ref="A354:B354"/>
    <mergeCell ref="C354:F354"/>
    <mergeCell ref="G354:V354"/>
    <mergeCell ref="A351:B351"/>
    <mergeCell ref="C351:F351"/>
    <mergeCell ref="G351:V351"/>
    <mergeCell ref="A352:B352"/>
    <mergeCell ref="C352:F352"/>
    <mergeCell ref="G352:V352"/>
    <mergeCell ref="A361:B361"/>
    <mergeCell ref="C361:F361"/>
    <mergeCell ref="G361:V361"/>
    <mergeCell ref="A362:B362"/>
    <mergeCell ref="C362:F362"/>
    <mergeCell ref="G362:V362"/>
    <mergeCell ref="A359:B359"/>
    <mergeCell ref="C359:F359"/>
    <mergeCell ref="G359:V359"/>
    <mergeCell ref="A360:B360"/>
    <mergeCell ref="C360:F360"/>
    <mergeCell ref="G360:V360"/>
    <mergeCell ref="A357:B357"/>
    <mergeCell ref="C357:F357"/>
    <mergeCell ref="G357:V357"/>
    <mergeCell ref="A358:B358"/>
    <mergeCell ref="C358:F358"/>
    <mergeCell ref="G358:V358"/>
    <mergeCell ref="A367:B367"/>
    <mergeCell ref="C367:F367"/>
    <mergeCell ref="G367:V367"/>
    <mergeCell ref="A368:B368"/>
    <mergeCell ref="C368:F368"/>
    <mergeCell ref="G368:V368"/>
    <mergeCell ref="A365:B365"/>
    <mergeCell ref="C365:F365"/>
    <mergeCell ref="G365:V365"/>
    <mergeCell ref="A366:B366"/>
    <mergeCell ref="C366:F366"/>
    <mergeCell ref="G366:V366"/>
    <mergeCell ref="A363:B363"/>
    <mergeCell ref="C363:F363"/>
    <mergeCell ref="G363:V363"/>
    <mergeCell ref="A364:B364"/>
    <mergeCell ref="C364:F364"/>
    <mergeCell ref="G364:V364"/>
    <mergeCell ref="A373:B373"/>
    <mergeCell ref="C373:F373"/>
    <mergeCell ref="G373:V373"/>
    <mergeCell ref="A374:B374"/>
    <mergeCell ref="C374:F374"/>
    <mergeCell ref="G374:V374"/>
    <mergeCell ref="A371:B371"/>
    <mergeCell ref="C371:F371"/>
    <mergeCell ref="G371:V371"/>
    <mergeCell ref="A372:B372"/>
    <mergeCell ref="C372:F372"/>
    <mergeCell ref="G372:V372"/>
    <mergeCell ref="A369:B369"/>
    <mergeCell ref="C369:F369"/>
    <mergeCell ref="G369:V369"/>
    <mergeCell ref="A370:B370"/>
    <mergeCell ref="C370:F370"/>
    <mergeCell ref="G370:V370"/>
    <mergeCell ref="A379:B379"/>
    <mergeCell ref="C379:F379"/>
    <mergeCell ref="G379:V379"/>
    <mergeCell ref="A380:B380"/>
    <mergeCell ref="C380:F380"/>
    <mergeCell ref="G380:V380"/>
    <mergeCell ref="A377:B377"/>
    <mergeCell ref="C377:F377"/>
    <mergeCell ref="G377:V377"/>
    <mergeCell ref="A378:B378"/>
    <mergeCell ref="C378:F378"/>
    <mergeCell ref="G378:V378"/>
    <mergeCell ref="A375:B375"/>
    <mergeCell ref="C375:F375"/>
    <mergeCell ref="G375:V375"/>
    <mergeCell ref="A376:B376"/>
    <mergeCell ref="C376:F376"/>
    <mergeCell ref="G376:V376"/>
    <mergeCell ref="A385:B385"/>
    <mergeCell ref="C385:F385"/>
    <mergeCell ref="G385:V385"/>
    <mergeCell ref="A386:B386"/>
    <mergeCell ref="C386:F386"/>
    <mergeCell ref="G386:V386"/>
    <mergeCell ref="A383:B383"/>
    <mergeCell ref="C383:F383"/>
    <mergeCell ref="G383:V383"/>
    <mergeCell ref="A384:B384"/>
    <mergeCell ref="C384:F384"/>
    <mergeCell ref="G384:V384"/>
    <mergeCell ref="A381:B381"/>
    <mergeCell ref="C381:F381"/>
    <mergeCell ref="G381:V381"/>
    <mergeCell ref="A382:B382"/>
    <mergeCell ref="C382:F382"/>
    <mergeCell ref="G382:V382"/>
    <mergeCell ref="A391:B391"/>
    <mergeCell ref="C391:F391"/>
    <mergeCell ref="G391:V391"/>
    <mergeCell ref="A392:B392"/>
    <mergeCell ref="C392:F392"/>
    <mergeCell ref="G392:V392"/>
    <mergeCell ref="A389:B389"/>
    <mergeCell ref="C389:F389"/>
    <mergeCell ref="G389:V389"/>
    <mergeCell ref="A390:B390"/>
    <mergeCell ref="C390:F390"/>
    <mergeCell ref="G390:V390"/>
    <mergeCell ref="A387:B387"/>
    <mergeCell ref="C387:F387"/>
    <mergeCell ref="G387:V387"/>
    <mergeCell ref="A388:B388"/>
    <mergeCell ref="C388:F388"/>
    <mergeCell ref="G388:V388"/>
    <mergeCell ref="A397:B397"/>
    <mergeCell ref="C397:F397"/>
    <mergeCell ref="G397:V397"/>
    <mergeCell ref="A398:B398"/>
    <mergeCell ref="C398:F398"/>
    <mergeCell ref="G398:V398"/>
    <mergeCell ref="A395:B395"/>
    <mergeCell ref="C395:F395"/>
    <mergeCell ref="G395:V395"/>
    <mergeCell ref="A396:B396"/>
    <mergeCell ref="C396:F396"/>
    <mergeCell ref="G396:V396"/>
    <mergeCell ref="A393:B393"/>
    <mergeCell ref="C393:F393"/>
    <mergeCell ref="G393:V393"/>
    <mergeCell ref="A394:B394"/>
    <mergeCell ref="C394:F394"/>
    <mergeCell ref="G394:V394"/>
    <mergeCell ref="A403:B403"/>
    <mergeCell ref="C403:F403"/>
    <mergeCell ref="G403:V403"/>
    <mergeCell ref="A404:B404"/>
    <mergeCell ref="C404:F404"/>
    <mergeCell ref="G404:V404"/>
    <mergeCell ref="A401:B401"/>
    <mergeCell ref="C401:F401"/>
    <mergeCell ref="G401:V401"/>
    <mergeCell ref="A402:B402"/>
    <mergeCell ref="C402:F402"/>
    <mergeCell ref="G402:V402"/>
    <mergeCell ref="A399:B399"/>
    <mergeCell ref="C399:F399"/>
    <mergeCell ref="G399:V399"/>
    <mergeCell ref="A400:B400"/>
    <mergeCell ref="C400:F400"/>
    <mergeCell ref="G400:V400"/>
    <mergeCell ref="A409:B409"/>
    <mergeCell ref="C409:F409"/>
    <mergeCell ref="G409:V409"/>
    <mergeCell ref="A410:B410"/>
    <mergeCell ref="C410:F410"/>
    <mergeCell ref="G410:V410"/>
    <mergeCell ref="A407:B407"/>
    <mergeCell ref="C407:F407"/>
    <mergeCell ref="G407:V407"/>
    <mergeCell ref="A408:B408"/>
    <mergeCell ref="C408:F408"/>
    <mergeCell ref="G408:V408"/>
    <mergeCell ref="A405:B405"/>
    <mergeCell ref="C405:F405"/>
    <mergeCell ref="G405:V405"/>
    <mergeCell ref="A406:B406"/>
    <mergeCell ref="C406:F406"/>
    <mergeCell ref="G406:V406"/>
    <mergeCell ref="A415:B415"/>
    <mergeCell ref="C415:F415"/>
    <mergeCell ref="G415:V415"/>
    <mergeCell ref="A416:B416"/>
    <mergeCell ref="C416:F416"/>
    <mergeCell ref="G416:V416"/>
    <mergeCell ref="A413:B413"/>
    <mergeCell ref="C413:F413"/>
    <mergeCell ref="G413:V413"/>
    <mergeCell ref="A414:B414"/>
    <mergeCell ref="C414:F414"/>
    <mergeCell ref="G414:V414"/>
    <mergeCell ref="A411:B411"/>
    <mergeCell ref="C411:F411"/>
    <mergeCell ref="G411:V411"/>
    <mergeCell ref="A412:B412"/>
    <mergeCell ref="C412:F412"/>
    <mergeCell ref="G412:V412"/>
    <mergeCell ref="A421:B421"/>
    <mergeCell ref="C421:F421"/>
    <mergeCell ref="G421:V421"/>
    <mergeCell ref="A422:B422"/>
    <mergeCell ref="C422:F422"/>
    <mergeCell ref="G422:V422"/>
    <mergeCell ref="A419:B419"/>
    <mergeCell ref="C419:F419"/>
    <mergeCell ref="G419:V419"/>
    <mergeCell ref="A420:B420"/>
    <mergeCell ref="C420:F420"/>
    <mergeCell ref="G420:V420"/>
    <mergeCell ref="A417:B417"/>
    <mergeCell ref="C417:F417"/>
    <mergeCell ref="G417:V417"/>
    <mergeCell ref="A418:B418"/>
    <mergeCell ref="C418:F418"/>
    <mergeCell ref="G418:V418"/>
    <mergeCell ref="A427:B427"/>
    <mergeCell ref="C427:F427"/>
    <mergeCell ref="G427:V427"/>
    <mergeCell ref="A428:B428"/>
    <mergeCell ref="C428:F428"/>
    <mergeCell ref="G428:V428"/>
    <mergeCell ref="A425:B425"/>
    <mergeCell ref="C425:F425"/>
    <mergeCell ref="G425:V425"/>
    <mergeCell ref="A426:B426"/>
    <mergeCell ref="C426:F426"/>
    <mergeCell ref="G426:V426"/>
    <mergeCell ref="A423:B423"/>
    <mergeCell ref="C423:F423"/>
    <mergeCell ref="G423:V423"/>
    <mergeCell ref="A424:B424"/>
    <mergeCell ref="C424:F424"/>
    <mergeCell ref="G424:V424"/>
    <mergeCell ref="A433:B433"/>
    <mergeCell ref="C433:F433"/>
    <mergeCell ref="G433:V433"/>
    <mergeCell ref="A434:B434"/>
    <mergeCell ref="C434:F434"/>
    <mergeCell ref="G434:V434"/>
    <mergeCell ref="A431:B431"/>
    <mergeCell ref="C431:F431"/>
    <mergeCell ref="G431:V431"/>
    <mergeCell ref="A432:B432"/>
    <mergeCell ref="C432:F432"/>
    <mergeCell ref="G432:V432"/>
    <mergeCell ref="A429:B429"/>
    <mergeCell ref="C429:F429"/>
    <mergeCell ref="G429:V429"/>
    <mergeCell ref="A430:B430"/>
    <mergeCell ref="C430:F430"/>
    <mergeCell ref="G430:V430"/>
    <mergeCell ref="A439:B439"/>
    <mergeCell ref="C439:F439"/>
    <mergeCell ref="G439:V439"/>
    <mergeCell ref="A440:B440"/>
    <mergeCell ref="C440:F440"/>
    <mergeCell ref="G440:V440"/>
    <mergeCell ref="A437:B437"/>
    <mergeCell ref="C437:F437"/>
    <mergeCell ref="G437:V437"/>
    <mergeCell ref="A438:B438"/>
    <mergeCell ref="C438:F438"/>
    <mergeCell ref="G438:V438"/>
    <mergeCell ref="A435:B435"/>
    <mergeCell ref="C435:F435"/>
    <mergeCell ref="G435:V435"/>
    <mergeCell ref="A436:B436"/>
    <mergeCell ref="C436:F436"/>
    <mergeCell ref="G436:V436"/>
    <mergeCell ref="A445:B445"/>
    <mergeCell ref="C445:F445"/>
    <mergeCell ref="G445:V445"/>
    <mergeCell ref="A446:B446"/>
    <mergeCell ref="C446:F446"/>
    <mergeCell ref="G446:V446"/>
    <mergeCell ref="A443:B443"/>
    <mergeCell ref="C443:F443"/>
    <mergeCell ref="G443:V443"/>
    <mergeCell ref="A444:B444"/>
    <mergeCell ref="C444:F444"/>
    <mergeCell ref="G444:V444"/>
    <mergeCell ref="A441:B441"/>
    <mergeCell ref="C441:F441"/>
    <mergeCell ref="G441:V441"/>
    <mergeCell ref="A442:B442"/>
    <mergeCell ref="C442:F442"/>
    <mergeCell ref="G442:V442"/>
    <mergeCell ref="A451:B451"/>
    <mergeCell ref="C451:F451"/>
    <mergeCell ref="G451:V451"/>
    <mergeCell ref="A452:B452"/>
    <mergeCell ref="C452:F452"/>
    <mergeCell ref="G452:V452"/>
    <mergeCell ref="A449:B449"/>
    <mergeCell ref="C449:F449"/>
    <mergeCell ref="G449:V449"/>
    <mergeCell ref="A450:B450"/>
    <mergeCell ref="C450:F450"/>
    <mergeCell ref="G450:V450"/>
    <mergeCell ref="A447:B447"/>
    <mergeCell ref="C447:F447"/>
    <mergeCell ref="G447:V447"/>
    <mergeCell ref="A448:B448"/>
    <mergeCell ref="C448:F448"/>
    <mergeCell ref="G448:V448"/>
    <mergeCell ref="A457:B457"/>
    <mergeCell ref="C457:F457"/>
    <mergeCell ref="G457:V457"/>
    <mergeCell ref="A458:B458"/>
    <mergeCell ref="C458:F458"/>
    <mergeCell ref="G458:V458"/>
    <mergeCell ref="A455:B455"/>
    <mergeCell ref="C455:F455"/>
    <mergeCell ref="G455:V455"/>
    <mergeCell ref="A456:B456"/>
    <mergeCell ref="C456:F456"/>
    <mergeCell ref="G456:V456"/>
    <mergeCell ref="A453:B453"/>
    <mergeCell ref="C453:F453"/>
    <mergeCell ref="G453:V453"/>
    <mergeCell ref="A454:B454"/>
    <mergeCell ref="C454:F454"/>
    <mergeCell ref="G454:V454"/>
    <mergeCell ref="A463:B463"/>
    <mergeCell ref="C463:F463"/>
    <mergeCell ref="G463:V463"/>
    <mergeCell ref="A464:B464"/>
    <mergeCell ref="C464:F464"/>
    <mergeCell ref="G464:V464"/>
    <mergeCell ref="A461:B461"/>
    <mergeCell ref="C461:F461"/>
    <mergeCell ref="G461:V461"/>
    <mergeCell ref="A462:B462"/>
    <mergeCell ref="C462:F462"/>
    <mergeCell ref="G462:V462"/>
    <mergeCell ref="A459:B459"/>
    <mergeCell ref="C459:F459"/>
    <mergeCell ref="G459:V459"/>
    <mergeCell ref="A460:B460"/>
    <mergeCell ref="C460:F460"/>
    <mergeCell ref="G460:V460"/>
    <mergeCell ref="A469:B469"/>
    <mergeCell ref="C469:F469"/>
    <mergeCell ref="G469:V469"/>
    <mergeCell ref="A470:B470"/>
    <mergeCell ref="C470:F470"/>
    <mergeCell ref="G470:V470"/>
    <mergeCell ref="A467:B467"/>
    <mergeCell ref="C467:F467"/>
    <mergeCell ref="G467:V467"/>
    <mergeCell ref="A468:B468"/>
    <mergeCell ref="C468:F468"/>
    <mergeCell ref="G468:V468"/>
    <mergeCell ref="A465:B465"/>
    <mergeCell ref="C465:F465"/>
    <mergeCell ref="G465:V465"/>
    <mergeCell ref="A466:B466"/>
    <mergeCell ref="C466:F466"/>
    <mergeCell ref="G466:V466"/>
    <mergeCell ref="A475:B475"/>
    <mergeCell ref="C475:F475"/>
    <mergeCell ref="G475:V475"/>
    <mergeCell ref="A476:B476"/>
    <mergeCell ref="C476:F476"/>
    <mergeCell ref="G476:V476"/>
    <mergeCell ref="A473:B473"/>
    <mergeCell ref="C473:F473"/>
    <mergeCell ref="G473:V473"/>
    <mergeCell ref="A474:B474"/>
    <mergeCell ref="C474:F474"/>
    <mergeCell ref="G474:V474"/>
    <mergeCell ref="A471:B471"/>
    <mergeCell ref="C471:F471"/>
    <mergeCell ref="G471:V471"/>
    <mergeCell ref="A472:B472"/>
    <mergeCell ref="C472:F472"/>
    <mergeCell ref="G472:V472"/>
    <mergeCell ref="A481:B481"/>
    <mergeCell ref="C481:F481"/>
    <mergeCell ref="G481:V481"/>
    <mergeCell ref="A482:B482"/>
    <mergeCell ref="C482:F482"/>
    <mergeCell ref="G482:V482"/>
    <mergeCell ref="A479:B479"/>
    <mergeCell ref="C479:F479"/>
    <mergeCell ref="G479:V479"/>
    <mergeCell ref="A480:B480"/>
    <mergeCell ref="C480:F480"/>
    <mergeCell ref="G480:V480"/>
    <mergeCell ref="A477:B477"/>
    <mergeCell ref="C477:F477"/>
    <mergeCell ref="G477:V477"/>
    <mergeCell ref="A478:B478"/>
    <mergeCell ref="C478:F478"/>
    <mergeCell ref="G478:V478"/>
    <mergeCell ref="A487:B487"/>
    <mergeCell ref="C487:F487"/>
    <mergeCell ref="G487:V487"/>
    <mergeCell ref="A488:B488"/>
    <mergeCell ref="C488:F488"/>
    <mergeCell ref="G488:V488"/>
    <mergeCell ref="A485:B485"/>
    <mergeCell ref="C485:F485"/>
    <mergeCell ref="G485:V485"/>
    <mergeCell ref="A486:B486"/>
    <mergeCell ref="C486:F486"/>
    <mergeCell ref="G486:V486"/>
    <mergeCell ref="A483:B483"/>
    <mergeCell ref="C483:F483"/>
    <mergeCell ref="G483:V483"/>
    <mergeCell ref="A484:B484"/>
    <mergeCell ref="C484:F484"/>
    <mergeCell ref="G484:V484"/>
    <mergeCell ref="A493:B493"/>
    <mergeCell ref="C493:F493"/>
    <mergeCell ref="G493:V493"/>
    <mergeCell ref="A494:B494"/>
    <mergeCell ref="C494:F494"/>
    <mergeCell ref="G494:V494"/>
    <mergeCell ref="A491:B491"/>
    <mergeCell ref="C491:F491"/>
    <mergeCell ref="G491:V491"/>
    <mergeCell ref="A492:B492"/>
    <mergeCell ref="C492:F492"/>
    <mergeCell ref="G492:V492"/>
    <mergeCell ref="A489:B489"/>
    <mergeCell ref="C489:F489"/>
    <mergeCell ref="G489:V489"/>
    <mergeCell ref="A490:B490"/>
    <mergeCell ref="C490:F490"/>
    <mergeCell ref="G490:V490"/>
    <mergeCell ref="A500:B501"/>
    <mergeCell ref="C500:F501"/>
    <mergeCell ref="G500:V501"/>
    <mergeCell ref="A502:B503"/>
    <mergeCell ref="C502:F503"/>
    <mergeCell ref="G502:V503"/>
    <mergeCell ref="A497:B497"/>
    <mergeCell ref="C497:F497"/>
    <mergeCell ref="G497:V497"/>
    <mergeCell ref="A498:B499"/>
    <mergeCell ref="C498:F499"/>
    <mergeCell ref="G498:V498"/>
    <mergeCell ref="G499:V499"/>
    <mergeCell ref="A495:B495"/>
    <mergeCell ref="C495:F495"/>
    <mergeCell ref="G495:V495"/>
    <mergeCell ref="A496:B496"/>
    <mergeCell ref="C496:F496"/>
    <mergeCell ref="G496:V496"/>
  </mergeCells>
  <printOptions horizontalCentered="1"/>
  <pageMargins left="0.39370078740157483" right="0.39370078740157483" top="0.59055118110236227" bottom="0.39370078740157483" header="0.39370078740157483" footer="0.31496062992125984"/>
  <pageSetup paperSize="9" scale="61" fitToHeight="0" orientation="portrait" r:id="rId1"/>
  <headerFooter>
    <oddHeader>&amp;R&amp;P/&amp;N</oddHeader>
  </headerFooter>
  <rowBreaks count="1" manualBreakCount="1">
    <brk id="47" max="21" man="1"/>
  </rowBreak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40"/>
  <sheetViews>
    <sheetView view="pageBreakPreview" zoomScale="110" zoomScaleNormal="55" zoomScaleSheetLayoutView="110" workbookViewId="0">
      <selection activeCell="H13" sqref="H13"/>
    </sheetView>
  </sheetViews>
  <sheetFormatPr defaultRowHeight="15"/>
  <cols>
    <col min="1" max="1" width="21.42578125" customWidth="1"/>
    <col min="2" max="2" width="17.42578125" customWidth="1"/>
    <col min="3" max="3" width="18.42578125" customWidth="1"/>
    <col min="4" max="4" width="17.42578125" customWidth="1"/>
    <col min="5" max="5" width="17.85546875" customWidth="1"/>
  </cols>
  <sheetData>
    <row r="1" spans="1:10">
      <c r="A1" s="324" t="str">
        <f>[1]表紙!A1</f>
        <v>AMI-Q411 ver.340</v>
      </c>
      <c r="B1" s="277" t="s">
        <v>3889</v>
      </c>
      <c r="C1" s="277"/>
      <c r="D1" s="277"/>
      <c r="E1" s="277" t="s">
        <v>3890</v>
      </c>
    </row>
    <row r="2" spans="1:10">
      <c r="A2" s="324"/>
      <c r="B2" s="277"/>
      <c r="C2" s="277"/>
      <c r="D2" s="277"/>
      <c r="E2" s="277"/>
    </row>
    <row r="3" spans="1:10">
      <c r="A3" s="9" t="s">
        <v>3891</v>
      </c>
      <c r="B3" s="1"/>
      <c r="C3" s="1"/>
      <c r="D3" s="1"/>
      <c r="E3" s="1"/>
    </row>
    <row r="4" spans="1:10">
      <c r="A4" s="326" t="s">
        <v>3892</v>
      </c>
      <c r="B4" s="326" t="s">
        <v>3893</v>
      </c>
      <c r="C4" s="326"/>
      <c r="D4" s="326"/>
      <c r="E4" s="326"/>
      <c r="F4" s="1"/>
      <c r="G4" s="1"/>
      <c r="H4" s="1"/>
      <c r="I4" s="1"/>
      <c r="J4" s="1"/>
    </row>
    <row r="5" spans="1:10">
      <c r="A5" s="326"/>
      <c r="B5" s="10" t="s">
        <v>3894</v>
      </c>
      <c r="C5" s="10" t="s">
        <v>3895</v>
      </c>
      <c r="D5" s="10" t="s">
        <v>3896</v>
      </c>
      <c r="E5" s="10" t="s">
        <v>3897</v>
      </c>
    </row>
    <row r="6" spans="1:10">
      <c r="A6" s="11" t="s">
        <v>3898</v>
      </c>
      <c r="B6" s="324" t="s">
        <v>3899</v>
      </c>
      <c r="C6" s="12"/>
      <c r="D6" s="7" t="s">
        <v>3900</v>
      </c>
      <c r="E6" s="7" t="s">
        <v>3901</v>
      </c>
    </row>
    <row r="7" spans="1:10">
      <c r="A7" s="13" t="s">
        <v>3902</v>
      </c>
      <c r="B7" s="324"/>
      <c r="C7" s="12"/>
      <c r="D7" s="7" t="s">
        <v>3903</v>
      </c>
      <c r="E7" s="7" t="s">
        <v>3904</v>
      </c>
    </row>
    <row r="8" spans="1:10">
      <c r="A8" s="11" t="s">
        <v>3905</v>
      </c>
      <c r="B8" s="324"/>
      <c r="C8" s="12"/>
      <c r="D8" s="7" t="s">
        <v>3906</v>
      </c>
      <c r="E8" s="7" t="s">
        <v>3907</v>
      </c>
    </row>
    <row r="9" spans="1:10">
      <c r="A9" s="11" t="s">
        <v>3908</v>
      </c>
      <c r="B9" s="324"/>
      <c r="C9" s="12"/>
      <c r="D9" s="7" t="s">
        <v>3909</v>
      </c>
      <c r="E9" s="7" t="s">
        <v>3910</v>
      </c>
    </row>
    <row r="10" spans="1:10">
      <c r="A10" s="13" t="s">
        <v>3911</v>
      </c>
      <c r="B10" s="324"/>
      <c r="C10" s="12"/>
      <c r="D10" s="12"/>
      <c r="E10" s="12"/>
    </row>
    <row r="11" spans="1:10">
      <c r="A11" s="11" t="s">
        <v>3912</v>
      </c>
      <c r="B11" s="324"/>
      <c r="C11" s="12"/>
      <c r="D11" s="12"/>
      <c r="E11" s="12"/>
    </row>
    <row r="12" spans="1:10">
      <c r="A12" s="11" t="s">
        <v>3913</v>
      </c>
      <c r="B12" s="324"/>
      <c r="C12" s="12"/>
      <c r="D12" s="7" t="s">
        <v>3914</v>
      </c>
      <c r="E12" s="7" t="s">
        <v>3915</v>
      </c>
    </row>
    <row r="13" spans="1:10">
      <c r="A13" s="11" t="s">
        <v>3916</v>
      </c>
      <c r="B13" s="324"/>
      <c r="C13" s="12"/>
      <c r="D13" s="12"/>
      <c r="E13" s="12"/>
    </row>
    <row r="14" spans="1:10">
      <c r="A14" s="11" t="s">
        <v>3917</v>
      </c>
      <c r="B14" s="324"/>
      <c r="C14" s="12"/>
      <c r="D14" s="7" t="s">
        <v>3918</v>
      </c>
      <c r="E14" s="12"/>
    </row>
    <row r="15" spans="1:10">
      <c r="A15" s="11" t="s">
        <v>3919</v>
      </c>
      <c r="B15" s="324"/>
      <c r="C15" s="12"/>
      <c r="D15" s="7" t="s">
        <v>3920</v>
      </c>
      <c r="E15" s="12"/>
    </row>
    <row r="16" spans="1:10">
      <c r="A16" s="11" t="s">
        <v>3921</v>
      </c>
      <c r="B16" s="324"/>
      <c r="C16" s="12"/>
      <c r="D16" s="7" t="s">
        <v>3922</v>
      </c>
      <c r="E16" s="12"/>
    </row>
    <row r="17" spans="1:5">
      <c r="A17" s="11" t="s">
        <v>3923</v>
      </c>
      <c r="B17" s="324"/>
      <c r="C17" s="12"/>
      <c r="D17" s="7" t="s">
        <v>3924</v>
      </c>
      <c r="E17" s="12"/>
    </row>
    <row r="18" spans="1:5">
      <c r="A18" s="11" t="s">
        <v>3925</v>
      </c>
      <c r="B18" s="324"/>
      <c r="C18" s="12"/>
      <c r="D18" s="12"/>
      <c r="E18" s="12"/>
    </row>
    <row r="19" spans="1:5">
      <c r="A19" s="11" t="s">
        <v>3926</v>
      </c>
      <c r="B19" s="324"/>
      <c r="C19" s="12"/>
      <c r="D19" s="7" t="s">
        <v>3927</v>
      </c>
      <c r="E19" s="12"/>
    </row>
    <row r="20" spans="1:5">
      <c r="A20" s="11" t="s">
        <v>3928</v>
      </c>
      <c r="B20" s="324"/>
      <c r="C20" s="12"/>
      <c r="D20" s="12"/>
      <c r="E20" s="12"/>
    </row>
    <row r="21" spans="1:5">
      <c r="A21" s="11" t="s">
        <v>3929</v>
      </c>
      <c r="B21" s="324"/>
      <c r="C21" s="12"/>
      <c r="D21" s="7" t="s">
        <v>3930</v>
      </c>
      <c r="E21" s="12"/>
    </row>
    <row r="22" spans="1:5">
      <c r="A22" s="11" t="s">
        <v>3792</v>
      </c>
      <c r="B22" s="324"/>
      <c r="C22" s="12"/>
      <c r="D22" s="12"/>
      <c r="E22" s="12"/>
    </row>
    <row r="23" spans="1:5">
      <c r="A23" s="11" t="s">
        <v>3931</v>
      </c>
      <c r="B23" s="324"/>
      <c r="C23" s="12"/>
      <c r="D23" s="7" t="s">
        <v>3932</v>
      </c>
      <c r="E23" s="12"/>
    </row>
    <row r="24" spans="1:5">
      <c r="A24" s="11" t="s">
        <v>3933</v>
      </c>
      <c r="B24" s="324"/>
      <c r="C24" s="12"/>
      <c r="D24" s="7" t="s">
        <v>3934</v>
      </c>
      <c r="E24" s="12"/>
    </row>
    <row r="25" spans="1:5">
      <c r="A25" s="11" t="s">
        <v>3935</v>
      </c>
      <c r="B25" s="324"/>
      <c r="C25" s="12"/>
      <c r="D25" s="7" t="s">
        <v>3936</v>
      </c>
      <c r="E25" s="12"/>
    </row>
    <row r="26" spans="1:5">
      <c r="A26" s="11" t="s">
        <v>3937</v>
      </c>
      <c r="B26" s="324"/>
      <c r="C26" s="12"/>
      <c r="D26" s="7" t="s">
        <v>3938</v>
      </c>
      <c r="E26" s="12"/>
    </row>
    <row r="27" spans="1:5">
      <c r="A27" s="11" t="s">
        <v>3939</v>
      </c>
      <c r="B27" s="324"/>
      <c r="C27" s="12"/>
      <c r="D27" s="7" t="s">
        <v>3940</v>
      </c>
      <c r="E27" s="12"/>
    </row>
    <row r="28" spans="1:5">
      <c r="A28" s="11" t="s">
        <v>3941</v>
      </c>
      <c r="B28" s="324"/>
      <c r="C28" s="12"/>
      <c r="D28" s="7" t="s">
        <v>3942</v>
      </c>
      <c r="E28" s="7" t="s">
        <v>3943</v>
      </c>
    </row>
    <row r="29" spans="1:5">
      <c r="A29" s="11" t="s">
        <v>3944</v>
      </c>
      <c r="B29" s="324"/>
      <c r="C29" s="12"/>
      <c r="D29" s="7" t="s">
        <v>3945</v>
      </c>
      <c r="E29" s="7" t="s">
        <v>3946</v>
      </c>
    </row>
    <row r="30" spans="1:5">
      <c r="A30" s="11" t="s">
        <v>3947</v>
      </c>
      <c r="B30" s="324"/>
      <c r="C30" s="12"/>
      <c r="D30" s="7" t="s">
        <v>3948</v>
      </c>
      <c r="E30" s="7" t="s">
        <v>3949</v>
      </c>
    </row>
    <row r="31" spans="1:5">
      <c r="A31" s="11" t="s">
        <v>3950</v>
      </c>
      <c r="B31" s="324"/>
      <c r="C31" s="12"/>
      <c r="D31" s="7" t="s">
        <v>3951</v>
      </c>
      <c r="E31" s="7" t="s">
        <v>3952</v>
      </c>
    </row>
    <row r="32" spans="1:5">
      <c r="A32" s="11" t="s">
        <v>3953</v>
      </c>
      <c r="B32" s="324"/>
      <c r="C32" s="12"/>
      <c r="D32" s="12"/>
      <c r="E32" s="12"/>
    </row>
    <row r="33" spans="1:5">
      <c r="A33" s="11" t="s">
        <v>3954</v>
      </c>
      <c r="B33" s="324"/>
      <c r="C33" s="12"/>
      <c r="D33" s="12"/>
      <c r="E33" s="12"/>
    </row>
    <row r="34" spans="1:5">
      <c r="A34" s="11" t="s">
        <v>3955</v>
      </c>
      <c r="B34" s="324"/>
      <c r="C34" s="7" t="s">
        <v>3956</v>
      </c>
      <c r="D34" s="12"/>
      <c r="E34" s="12"/>
    </row>
    <row r="35" spans="1:5">
      <c r="A35" s="11" t="s">
        <v>3957</v>
      </c>
      <c r="B35" s="324"/>
      <c r="C35" s="7" t="s">
        <v>3958</v>
      </c>
      <c r="D35" s="12"/>
      <c r="E35" s="12"/>
    </row>
    <row r="36" spans="1:5">
      <c r="A36" s="11" t="s">
        <v>3919</v>
      </c>
      <c r="B36" s="324"/>
      <c r="C36" s="7" t="s">
        <v>3959</v>
      </c>
      <c r="D36" s="12"/>
      <c r="E36" s="12"/>
    </row>
    <row r="37" spans="1:5">
      <c r="A37" s="11" t="s">
        <v>3960</v>
      </c>
      <c r="B37" s="324"/>
      <c r="C37" s="7" t="s">
        <v>3961</v>
      </c>
      <c r="D37" s="12"/>
      <c r="E37" s="12"/>
    </row>
    <row r="38" spans="1:5">
      <c r="A38" s="11" t="s">
        <v>3962</v>
      </c>
      <c r="B38" s="324"/>
      <c r="C38" s="7" t="s">
        <v>3963</v>
      </c>
      <c r="D38" s="12"/>
      <c r="E38" s="12"/>
    </row>
    <row r="39" spans="1:5">
      <c r="A39" s="11" t="s">
        <v>3964</v>
      </c>
      <c r="B39" s="324"/>
      <c r="C39" s="7" t="s">
        <v>3965</v>
      </c>
      <c r="D39" s="7" t="s">
        <v>3966</v>
      </c>
      <c r="E39" s="12"/>
    </row>
    <row r="40" spans="1:5">
      <c r="A40" s="11" t="s">
        <v>3967</v>
      </c>
      <c r="B40" s="324"/>
      <c r="C40" s="7" t="s">
        <v>3968</v>
      </c>
      <c r="D40" s="7" t="s">
        <v>3969</v>
      </c>
      <c r="E40" s="7" t="s">
        <v>3969</v>
      </c>
    </row>
  </sheetData>
  <mergeCells count="6">
    <mergeCell ref="B6:B40"/>
    <mergeCell ref="A1:A2"/>
    <mergeCell ref="B1:D2"/>
    <mergeCell ref="E1:E2"/>
    <mergeCell ref="A4:A5"/>
    <mergeCell ref="B4:E4"/>
  </mergeCells>
  <pageMargins left="0.23622047244094491" right="0.23622047244094491" top="0.74803149606299213" bottom="0.74803149606299213" header="0.31496062992125984" footer="0.31496062992125984"/>
  <pageSetup paperSize="9" orientation="portrait" r:id="rId1"/>
  <headerFooter>
    <oddHeader>&amp;R&amp;P/&amp;N</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C3129"/>
  <sheetViews>
    <sheetView zoomScale="70" zoomScaleNormal="70" workbookViewId="0">
      <pane ySplit="6" topLeftCell="A520" activePane="bottomLeft" state="frozen"/>
      <selection activeCell="K1" sqref="K1"/>
      <selection pane="bottomLeft" activeCell="B524" sqref="B524"/>
    </sheetView>
  </sheetViews>
  <sheetFormatPr defaultColWidth="8.7109375" defaultRowHeight="15"/>
  <cols>
    <col min="1" max="1" width="5.7109375" style="8" customWidth="1"/>
    <col min="2" max="2" width="55.42578125" style="9" customWidth="1"/>
    <col min="3" max="3" width="18.42578125" style="8" customWidth="1"/>
    <col min="4" max="4" width="11.42578125" style="9" customWidth="1"/>
    <col min="5" max="5" width="27.85546875" style="98" customWidth="1"/>
    <col min="6" max="6" width="14.42578125" style="98" customWidth="1"/>
    <col min="7" max="10" width="3.5703125" style="98" customWidth="1"/>
    <col min="11" max="11" width="38.42578125" style="8" bestFit="1" customWidth="1"/>
    <col min="12" max="12" width="30.85546875" style="8" bestFit="1" customWidth="1"/>
    <col min="13" max="17" width="15.42578125" style="8" customWidth="1"/>
    <col min="18" max="18" width="13.5703125" style="8" customWidth="1"/>
    <col min="19" max="19" width="15.5703125" style="8" customWidth="1"/>
    <col min="20" max="20" width="13.5703125" style="8" customWidth="1"/>
    <col min="21" max="21" width="18.140625" style="8" bestFit="1" customWidth="1"/>
    <col min="22" max="22" width="16.42578125" style="8" bestFit="1" customWidth="1"/>
    <col min="23" max="23" width="10.42578125" style="8" bestFit="1" customWidth="1"/>
    <col min="24" max="24" width="24.140625" style="8" bestFit="1" customWidth="1"/>
    <col min="25" max="25" width="1.85546875" style="8" customWidth="1"/>
    <col min="26" max="27" width="8.7109375" style="98"/>
    <col min="28" max="16384" width="8.7109375" style="8"/>
  </cols>
  <sheetData>
    <row r="1" spans="1:27">
      <c r="B1" s="324" t="s">
        <v>5862</v>
      </c>
      <c r="C1" s="324" t="s">
        <v>3970</v>
      </c>
      <c r="D1" s="324"/>
      <c r="E1" s="324"/>
      <c r="F1" s="324"/>
      <c r="G1" s="324"/>
      <c r="H1" s="324"/>
      <c r="I1" s="324"/>
      <c r="J1" s="324"/>
      <c r="K1" s="324"/>
      <c r="L1" s="324"/>
      <c r="M1" s="324"/>
      <c r="N1" s="324"/>
      <c r="O1" s="324"/>
      <c r="P1" s="324"/>
      <c r="Q1" s="324"/>
      <c r="R1" s="324"/>
      <c r="S1" s="329" t="s">
        <v>3971</v>
      </c>
      <c r="T1" s="330"/>
    </row>
    <row r="2" spans="1:27">
      <c r="B2" s="324"/>
      <c r="C2" s="324"/>
      <c r="D2" s="324"/>
      <c r="E2" s="324"/>
      <c r="F2" s="324"/>
      <c r="G2" s="324"/>
      <c r="H2" s="324"/>
      <c r="I2" s="324"/>
      <c r="J2" s="324"/>
      <c r="K2" s="324"/>
      <c r="L2" s="324"/>
      <c r="M2" s="324"/>
      <c r="N2" s="324"/>
      <c r="O2" s="324"/>
      <c r="P2" s="324"/>
      <c r="Q2" s="324"/>
      <c r="R2" s="324"/>
      <c r="S2" s="331"/>
      <c r="T2" s="332"/>
    </row>
    <row r="3" spans="1:27">
      <c r="B3" s="324"/>
      <c r="C3" s="324"/>
      <c r="D3" s="324"/>
      <c r="E3" s="324"/>
      <c r="F3" s="324"/>
      <c r="G3" s="324"/>
      <c r="H3" s="324"/>
      <c r="I3" s="324"/>
      <c r="J3" s="324"/>
      <c r="K3" s="324"/>
      <c r="L3" s="324"/>
      <c r="M3" s="324"/>
      <c r="N3" s="324"/>
      <c r="O3" s="324"/>
      <c r="P3" s="324"/>
      <c r="Q3" s="324"/>
      <c r="R3" s="324"/>
      <c r="S3" s="333"/>
      <c r="T3" s="334"/>
    </row>
    <row r="4" spans="1:27" ht="18" customHeight="1">
      <c r="B4" s="324" t="s">
        <v>3972</v>
      </c>
      <c r="C4" s="335" t="s">
        <v>3973</v>
      </c>
      <c r="D4" s="287" t="s">
        <v>3974</v>
      </c>
      <c r="E4" s="324" t="s">
        <v>3975</v>
      </c>
      <c r="F4" s="324" t="s">
        <v>3976</v>
      </c>
      <c r="G4" s="324" t="s">
        <v>3977</v>
      </c>
      <c r="H4" s="324"/>
      <c r="I4" s="324"/>
      <c r="J4" s="324"/>
      <c r="K4" s="324" t="s">
        <v>3978</v>
      </c>
      <c r="L4" s="324" t="s">
        <v>3979</v>
      </c>
      <c r="M4" s="324" t="s">
        <v>3980</v>
      </c>
      <c r="N4" s="324" t="s">
        <v>3981</v>
      </c>
      <c r="O4" s="324" t="s">
        <v>3982</v>
      </c>
      <c r="P4" s="324" t="s">
        <v>3983</v>
      </c>
      <c r="Q4" s="324" t="s">
        <v>3984</v>
      </c>
      <c r="R4" s="328" t="s">
        <v>3985</v>
      </c>
      <c r="S4" s="328" t="s">
        <v>3986</v>
      </c>
      <c r="T4" s="328" t="s">
        <v>3987</v>
      </c>
      <c r="U4" s="324" t="s">
        <v>3988</v>
      </c>
      <c r="V4" s="324" t="s">
        <v>3989</v>
      </c>
      <c r="W4" s="324" t="s">
        <v>3990</v>
      </c>
      <c r="X4" s="324" t="s">
        <v>3991</v>
      </c>
      <c r="Z4" s="327" t="s">
        <v>5838</v>
      </c>
      <c r="AA4" s="327" t="s">
        <v>5839</v>
      </c>
    </row>
    <row r="5" spans="1:27">
      <c r="B5" s="324"/>
      <c r="C5" s="336"/>
      <c r="D5" s="287"/>
      <c r="E5" s="324"/>
      <c r="F5" s="324"/>
      <c r="G5" s="99" t="s">
        <v>3992</v>
      </c>
      <c r="H5" s="99" t="s">
        <v>3993</v>
      </c>
      <c r="I5" s="99" t="s">
        <v>3994</v>
      </c>
      <c r="J5" s="99" t="s">
        <v>3995</v>
      </c>
      <c r="K5" s="324"/>
      <c r="L5" s="324"/>
      <c r="M5" s="324"/>
      <c r="N5" s="324"/>
      <c r="O5" s="324"/>
      <c r="P5" s="324"/>
      <c r="Q5" s="324"/>
      <c r="R5" s="328"/>
      <c r="S5" s="328"/>
      <c r="T5" s="328"/>
      <c r="U5" s="324"/>
      <c r="V5" s="324"/>
      <c r="W5" s="324"/>
      <c r="X5" s="324"/>
      <c r="Z5" s="327"/>
      <c r="AA5" s="327"/>
    </row>
    <row r="6" spans="1:27" ht="5.45" customHeight="1">
      <c r="B6" s="99"/>
      <c r="C6" s="104"/>
      <c r="D6" s="116"/>
      <c r="E6" s="99"/>
      <c r="F6" s="99"/>
      <c r="G6" s="99"/>
      <c r="H6" s="99"/>
      <c r="I6" s="99"/>
      <c r="J6" s="99"/>
      <c r="K6" s="99"/>
      <c r="L6" s="99"/>
      <c r="M6" s="99"/>
      <c r="N6" s="99"/>
      <c r="O6" s="99"/>
      <c r="P6" s="99"/>
      <c r="Q6" s="99"/>
      <c r="R6" s="73"/>
      <c r="S6" s="73"/>
      <c r="T6" s="73"/>
      <c r="U6" s="99"/>
      <c r="V6" s="99"/>
      <c r="W6" s="99"/>
      <c r="X6" s="99"/>
      <c r="Z6" s="145"/>
      <c r="AA6" s="145"/>
    </row>
    <row r="7" spans="1:27" s="34" customFormat="1" ht="15.6" customHeight="1">
      <c r="A7" s="34" t="str">
        <f>D7&amp;E7</f>
        <v>1036068AHW14R001S CN 
(use Tyvek)</v>
      </c>
      <c r="B7" s="14" t="s">
        <v>1166</v>
      </c>
      <c r="C7" s="15" t="s">
        <v>1331</v>
      </c>
      <c r="D7" s="183">
        <v>1036068</v>
      </c>
      <c r="E7" s="15" t="s">
        <v>4017</v>
      </c>
      <c r="F7" s="15" t="s">
        <v>1239</v>
      </c>
      <c r="G7" s="17">
        <v>2</v>
      </c>
      <c r="H7" s="17">
        <v>2</v>
      </c>
      <c r="I7" s="17">
        <v>2</v>
      </c>
      <c r="J7" s="17">
        <v>2</v>
      </c>
      <c r="K7" s="175" t="s">
        <v>3996</v>
      </c>
      <c r="L7" s="175" t="s">
        <v>3997</v>
      </c>
      <c r="M7" s="175" t="s">
        <v>2092</v>
      </c>
      <c r="N7" s="175" t="s">
        <v>2092</v>
      </c>
      <c r="O7" s="175" t="s">
        <v>2092</v>
      </c>
      <c r="P7" s="175" t="s">
        <v>3998</v>
      </c>
      <c r="Q7" s="175" t="s">
        <v>228</v>
      </c>
      <c r="R7" s="174">
        <v>1817</v>
      </c>
      <c r="S7" s="174">
        <v>0.36</v>
      </c>
      <c r="T7" s="174" t="s">
        <v>225</v>
      </c>
      <c r="U7" s="11"/>
      <c r="V7" s="11"/>
      <c r="W7" s="11"/>
      <c r="X7" s="11"/>
      <c r="Z7" s="145">
        <v>1</v>
      </c>
      <c r="AA7" s="145" t="s">
        <v>5840</v>
      </c>
    </row>
    <row r="8" spans="1:27" s="34" customFormat="1" ht="15.6" customHeight="1">
      <c r="A8" s="34" t="str">
        <f t="shared" ref="A8:A71" si="0">D8&amp;E8</f>
        <v>1036068AHW14R001S CN 
(use PS-55)</v>
      </c>
      <c r="B8" s="14" t="s">
        <v>1166</v>
      </c>
      <c r="C8" s="15" t="s">
        <v>1331</v>
      </c>
      <c r="D8" s="22">
        <v>1036068</v>
      </c>
      <c r="E8" s="15" t="s">
        <v>4060</v>
      </c>
      <c r="F8" s="15" t="s">
        <v>1239</v>
      </c>
      <c r="G8" s="17">
        <v>2</v>
      </c>
      <c r="H8" s="17">
        <v>2</v>
      </c>
      <c r="I8" s="17">
        <v>2</v>
      </c>
      <c r="J8" s="17">
        <v>2</v>
      </c>
      <c r="K8" s="175" t="s">
        <v>3996</v>
      </c>
      <c r="L8" s="175" t="s">
        <v>3997</v>
      </c>
      <c r="M8" s="175" t="s">
        <v>2092</v>
      </c>
      <c r="N8" s="175" t="s">
        <v>2092</v>
      </c>
      <c r="O8" s="175" t="s">
        <v>2092</v>
      </c>
      <c r="P8" s="175" t="s">
        <v>3998</v>
      </c>
      <c r="Q8" s="175" t="s">
        <v>228</v>
      </c>
      <c r="R8" s="174">
        <v>1817</v>
      </c>
      <c r="S8" s="174">
        <v>0.36</v>
      </c>
      <c r="T8" s="174" t="s">
        <v>225</v>
      </c>
      <c r="U8" s="11" t="s">
        <v>4061</v>
      </c>
      <c r="V8" s="11"/>
      <c r="W8" s="11"/>
      <c r="X8" s="11" t="s">
        <v>5913</v>
      </c>
      <c r="Z8" s="145">
        <v>2</v>
      </c>
      <c r="AA8" s="145" t="s">
        <v>5840</v>
      </c>
    </row>
    <row r="9" spans="1:27" s="34" customFormat="1" ht="15.6" customHeight="1">
      <c r="A9" s="34" t="str">
        <f t="shared" si="0"/>
        <v>1036069AHW14R301S CN</v>
      </c>
      <c r="B9" s="14" t="s">
        <v>1173</v>
      </c>
      <c r="C9" s="15" t="s">
        <v>1331</v>
      </c>
      <c r="D9" s="22">
        <v>1036069</v>
      </c>
      <c r="E9" s="15" t="s">
        <v>4062</v>
      </c>
      <c r="F9" s="15" t="s">
        <v>1239</v>
      </c>
      <c r="G9" s="17">
        <v>2</v>
      </c>
      <c r="H9" s="17">
        <v>2</v>
      </c>
      <c r="I9" s="17">
        <v>2</v>
      </c>
      <c r="J9" s="17">
        <v>2</v>
      </c>
      <c r="K9" s="175" t="s">
        <v>3996</v>
      </c>
      <c r="L9" s="175" t="s">
        <v>3997</v>
      </c>
      <c r="M9" s="175" t="s">
        <v>2092</v>
      </c>
      <c r="N9" s="175" t="s">
        <v>2092</v>
      </c>
      <c r="O9" s="175" t="s">
        <v>2092</v>
      </c>
      <c r="P9" s="175" t="s">
        <v>3998</v>
      </c>
      <c r="Q9" s="175" t="s">
        <v>228</v>
      </c>
      <c r="R9" s="174">
        <v>3037</v>
      </c>
      <c r="S9" s="174">
        <v>0.36</v>
      </c>
      <c r="T9" s="174" t="s">
        <v>225</v>
      </c>
      <c r="U9" s="11"/>
      <c r="V9" s="11"/>
      <c r="W9" s="11"/>
      <c r="X9" s="11"/>
      <c r="Z9" s="145">
        <v>3</v>
      </c>
      <c r="AA9" s="145" t="s">
        <v>5840</v>
      </c>
    </row>
    <row r="10" spans="1:27" s="34" customFormat="1" ht="15.6" customHeight="1">
      <c r="A10" s="34" t="str">
        <f t="shared" si="0"/>
        <v>1436196AHW14R004S CN
(use Tyvek)</v>
      </c>
      <c r="B10" s="14" t="s">
        <v>1185</v>
      </c>
      <c r="C10" s="15" t="s">
        <v>1331</v>
      </c>
      <c r="D10" s="22">
        <v>1436196</v>
      </c>
      <c r="E10" s="15" t="s">
        <v>4063</v>
      </c>
      <c r="F10" s="15" t="s">
        <v>1239</v>
      </c>
      <c r="G10" s="17">
        <v>3</v>
      </c>
      <c r="H10" s="17">
        <v>3</v>
      </c>
      <c r="I10" s="17">
        <v>2</v>
      </c>
      <c r="J10" s="17">
        <v>2</v>
      </c>
      <c r="K10" s="175" t="s">
        <v>3996</v>
      </c>
      <c r="L10" s="175" t="s">
        <v>3997</v>
      </c>
      <c r="M10" s="175" t="s">
        <v>2092</v>
      </c>
      <c r="N10" s="175" t="s">
        <v>2092</v>
      </c>
      <c r="O10" s="175" t="s">
        <v>2092</v>
      </c>
      <c r="P10" s="175" t="s">
        <v>3998</v>
      </c>
      <c r="Q10" s="175" t="s">
        <v>228</v>
      </c>
      <c r="R10" s="174">
        <v>1810</v>
      </c>
      <c r="S10" s="174">
        <v>0.36</v>
      </c>
      <c r="T10" s="174" t="s">
        <v>225</v>
      </c>
      <c r="U10" s="11" t="s">
        <v>4064</v>
      </c>
      <c r="V10" s="11"/>
      <c r="W10" s="11"/>
      <c r="X10" s="11"/>
      <c r="Z10" s="145">
        <v>4</v>
      </c>
      <c r="AA10" s="145" t="s">
        <v>5840</v>
      </c>
    </row>
    <row r="11" spans="1:27" s="34" customFormat="1" ht="15.6" customHeight="1">
      <c r="A11" s="34" t="str">
        <f t="shared" si="0"/>
        <v>1436196AHW14R004S CN
(use PS-55)</v>
      </c>
      <c r="B11" s="14" t="s">
        <v>1185</v>
      </c>
      <c r="C11" s="15" t="s">
        <v>1331</v>
      </c>
      <c r="D11" s="22">
        <v>1436196</v>
      </c>
      <c r="E11" s="15" t="s">
        <v>4065</v>
      </c>
      <c r="F11" s="15" t="s">
        <v>1239</v>
      </c>
      <c r="G11" s="17">
        <v>2</v>
      </c>
      <c r="H11" s="17">
        <v>2</v>
      </c>
      <c r="I11" s="20" t="s">
        <v>151</v>
      </c>
      <c r="J11" s="20" t="s">
        <v>151</v>
      </c>
      <c r="K11" s="175" t="s">
        <v>3996</v>
      </c>
      <c r="L11" s="175" t="s">
        <v>3997</v>
      </c>
      <c r="M11" s="175" t="s">
        <v>2092</v>
      </c>
      <c r="N11" s="175" t="s">
        <v>2092</v>
      </c>
      <c r="O11" s="175" t="s">
        <v>2092</v>
      </c>
      <c r="P11" s="175" t="s">
        <v>3998</v>
      </c>
      <c r="Q11" s="175" t="s">
        <v>228</v>
      </c>
      <c r="R11" s="174">
        <v>1810</v>
      </c>
      <c r="S11" s="174">
        <v>0.36</v>
      </c>
      <c r="T11" s="174" t="s">
        <v>225</v>
      </c>
      <c r="U11" s="11" t="s">
        <v>5914</v>
      </c>
      <c r="V11" s="11"/>
      <c r="W11" s="11"/>
      <c r="X11" s="11" t="s">
        <v>5913</v>
      </c>
      <c r="Z11" s="145">
        <v>5</v>
      </c>
      <c r="AA11" s="145" t="s">
        <v>5840</v>
      </c>
    </row>
    <row r="12" spans="1:27" s="34" customFormat="1" ht="15.6" customHeight="1">
      <c r="A12" s="34" t="str">
        <f t="shared" si="0"/>
        <v>1436197AHW14R304S CN</v>
      </c>
      <c r="B12" s="14" t="s">
        <v>1187</v>
      </c>
      <c r="C12" s="15" t="s">
        <v>1331</v>
      </c>
      <c r="D12" s="22">
        <v>1436197</v>
      </c>
      <c r="E12" s="15" t="s">
        <v>4066</v>
      </c>
      <c r="F12" s="15" t="s">
        <v>1239</v>
      </c>
      <c r="G12" s="17">
        <v>3</v>
      </c>
      <c r="H12" s="17">
        <v>3</v>
      </c>
      <c r="I12" s="17">
        <v>2</v>
      </c>
      <c r="J12" s="17">
        <v>2</v>
      </c>
      <c r="K12" s="175" t="s">
        <v>3996</v>
      </c>
      <c r="L12" s="175" t="s">
        <v>3997</v>
      </c>
      <c r="M12" s="175" t="s">
        <v>2092</v>
      </c>
      <c r="N12" s="175" t="s">
        <v>2092</v>
      </c>
      <c r="O12" s="175" t="s">
        <v>2092</v>
      </c>
      <c r="P12" s="175" t="s">
        <v>3998</v>
      </c>
      <c r="Q12" s="175" t="s">
        <v>228</v>
      </c>
      <c r="R12" s="174">
        <v>3030</v>
      </c>
      <c r="S12" s="174">
        <v>0.36</v>
      </c>
      <c r="T12" s="174" t="s">
        <v>225</v>
      </c>
      <c r="U12" s="11" t="s">
        <v>4064</v>
      </c>
      <c r="V12" s="11"/>
      <c r="W12" s="11"/>
      <c r="X12" s="11"/>
      <c r="Z12" s="145">
        <v>6</v>
      </c>
      <c r="AA12" s="145" t="s">
        <v>5840</v>
      </c>
    </row>
    <row r="13" spans="1:27" s="34" customFormat="1" ht="15.6" customHeight="1">
      <c r="A13" s="34" t="str">
        <f t="shared" si="0"/>
        <v>1436198AHW14R004J CN</v>
      </c>
      <c r="B13" s="14" t="s">
        <v>1186</v>
      </c>
      <c r="C13" s="15" t="s">
        <v>1331</v>
      </c>
      <c r="D13" s="22">
        <v>1436198</v>
      </c>
      <c r="E13" s="15" t="s">
        <v>4067</v>
      </c>
      <c r="F13" s="15" t="s">
        <v>1239</v>
      </c>
      <c r="G13" s="17">
        <v>3</v>
      </c>
      <c r="H13" s="17">
        <v>3</v>
      </c>
      <c r="I13" s="17">
        <v>2</v>
      </c>
      <c r="J13" s="17">
        <v>2</v>
      </c>
      <c r="K13" s="175" t="s">
        <v>3996</v>
      </c>
      <c r="L13" s="175" t="s">
        <v>3997</v>
      </c>
      <c r="M13" s="175" t="s">
        <v>2092</v>
      </c>
      <c r="N13" s="175" t="s">
        <v>2092</v>
      </c>
      <c r="O13" s="175" t="s">
        <v>2092</v>
      </c>
      <c r="P13" s="175" t="s">
        <v>3998</v>
      </c>
      <c r="Q13" s="175" t="s">
        <v>228</v>
      </c>
      <c r="R13" s="174">
        <v>1810</v>
      </c>
      <c r="S13" s="174">
        <v>0.36</v>
      </c>
      <c r="T13" s="174" t="s">
        <v>225</v>
      </c>
      <c r="U13" s="11" t="s">
        <v>4064</v>
      </c>
      <c r="V13" s="11"/>
      <c r="W13" s="11"/>
      <c r="X13" s="11"/>
      <c r="Z13" s="145">
        <v>7</v>
      </c>
      <c r="AA13" s="145" t="s">
        <v>5840</v>
      </c>
    </row>
    <row r="14" spans="1:27" s="34" customFormat="1" ht="15.6" customHeight="1">
      <c r="A14" s="34" t="str">
        <f t="shared" si="0"/>
        <v>1436199AHW14R304J CN</v>
      </c>
      <c r="B14" s="14" t="s">
        <v>1188</v>
      </c>
      <c r="C14" s="15" t="s">
        <v>1331</v>
      </c>
      <c r="D14" s="22">
        <v>1436199</v>
      </c>
      <c r="E14" s="15" t="s">
        <v>4068</v>
      </c>
      <c r="F14" s="15" t="s">
        <v>1239</v>
      </c>
      <c r="G14" s="17">
        <v>3</v>
      </c>
      <c r="H14" s="17">
        <v>3</v>
      </c>
      <c r="I14" s="17">
        <v>2</v>
      </c>
      <c r="J14" s="17">
        <v>2</v>
      </c>
      <c r="K14" s="175" t="s">
        <v>3996</v>
      </c>
      <c r="L14" s="175" t="s">
        <v>3997</v>
      </c>
      <c r="M14" s="175" t="s">
        <v>2092</v>
      </c>
      <c r="N14" s="175" t="s">
        <v>2092</v>
      </c>
      <c r="O14" s="175" t="s">
        <v>2092</v>
      </c>
      <c r="P14" s="175" t="s">
        <v>3998</v>
      </c>
      <c r="Q14" s="175" t="s">
        <v>228</v>
      </c>
      <c r="R14" s="174">
        <v>3030</v>
      </c>
      <c r="S14" s="174">
        <v>0.36</v>
      </c>
      <c r="T14" s="174" t="s">
        <v>225</v>
      </c>
      <c r="U14" s="11" t="s">
        <v>4064</v>
      </c>
      <c r="V14" s="11"/>
      <c r="W14" s="11"/>
      <c r="X14" s="11"/>
      <c r="Z14" s="145">
        <v>8</v>
      </c>
      <c r="AA14" s="145" t="s">
        <v>5840</v>
      </c>
    </row>
    <row r="15" spans="1:27" s="34" customFormat="1" ht="15.6" customHeight="1">
      <c r="A15" s="34" t="str">
        <f t="shared" si="0"/>
        <v>1436300APW14R010P CN</v>
      </c>
      <c r="B15" s="14" t="s">
        <v>3117</v>
      </c>
      <c r="C15" s="15" t="s">
        <v>2922</v>
      </c>
      <c r="D15" s="22">
        <v>1436300</v>
      </c>
      <c r="E15" s="15" t="s">
        <v>4127</v>
      </c>
      <c r="F15" s="15" t="s">
        <v>1239</v>
      </c>
      <c r="G15" s="17">
        <v>2</v>
      </c>
      <c r="H15" s="17">
        <v>2</v>
      </c>
      <c r="I15" s="17">
        <v>2</v>
      </c>
      <c r="J15" s="17">
        <v>2</v>
      </c>
      <c r="K15" s="175" t="s">
        <v>3996</v>
      </c>
      <c r="L15" s="175" t="s">
        <v>3997</v>
      </c>
      <c r="M15" s="175" t="s">
        <v>2093</v>
      </c>
      <c r="N15" s="175" t="s">
        <v>2093</v>
      </c>
      <c r="O15" s="175" t="s">
        <v>2093</v>
      </c>
      <c r="P15" s="175" t="s">
        <v>3998</v>
      </c>
      <c r="Q15" s="175" t="s">
        <v>228</v>
      </c>
      <c r="R15" s="174">
        <v>1910</v>
      </c>
      <c r="S15" s="174">
        <v>0.35</v>
      </c>
      <c r="T15" s="174" t="s">
        <v>225</v>
      </c>
      <c r="U15" s="11"/>
      <c r="V15" s="11"/>
      <c r="W15" s="11"/>
      <c r="X15" s="11"/>
      <c r="Z15" s="145">
        <v>9</v>
      </c>
      <c r="AA15" s="145" t="s">
        <v>5840</v>
      </c>
    </row>
    <row r="16" spans="1:27" s="34" customFormat="1" ht="15.6" customHeight="1">
      <c r="A16" s="34" t="str">
        <f t="shared" si="0"/>
        <v>1436301APW14R310P CN</v>
      </c>
      <c r="B16" s="14" t="s">
        <v>3118</v>
      </c>
      <c r="C16" s="15" t="s">
        <v>2922</v>
      </c>
      <c r="D16" s="22">
        <v>1436301</v>
      </c>
      <c r="E16" s="15" t="s">
        <v>4126</v>
      </c>
      <c r="F16" s="15" t="s">
        <v>1239</v>
      </c>
      <c r="G16" s="17">
        <v>2</v>
      </c>
      <c r="H16" s="17">
        <v>2</v>
      </c>
      <c r="I16" s="17">
        <v>2</v>
      </c>
      <c r="J16" s="17">
        <v>2</v>
      </c>
      <c r="K16" s="175" t="s">
        <v>3996</v>
      </c>
      <c r="L16" s="175" t="s">
        <v>3997</v>
      </c>
      <c r="M16" s="175" t="s">
        <v>2093</v>
      </c>
      <c r="N16" s="175" t="s">
        <v>2093</v>
      </c>
      <c r="O16" s="175" t="s">
        <v>2093</v>
      </c>
      <c r="P16" s="175" t="s">
        <v>3998</v>
      </c>
      <c r="Q16" s="175" t="s">
        <v>228</v>
      </c>
      <c r="R16" s="174">
        <v>3020</v>
      </c>
      <c r="S16" s="174">
        <v>0.35</v>
      </c>
      <c r="T16" s="174" t="s">
        <v>225</v>
      </c>
      <c r="U16" s="11"/>
      <c r="V16" s="11"/>
      <c r="W16" s="11"/>
      <c r="X16" s="11"/>
      <c r="Z16" s="145">
        <v>10</v>
      </c>
      <c r="AA16" s="145" t="s">
        <v>5840</v>
      </c>
    </row>
    <row r="17" spans="1:27" s="34" customFormat="1" ht="15.6" customHeight="1">
      <c r="A17" s="34" t="str">
        <f t="shared" si="0"/>
        <v>1436302APW14R010S CN</v>
      </c>
      <c r="B17" s="14" t="s">
        <v>2704</v>
      </c>
      <c r="C17" s="15" t="s">
        <v>2922</v>
      </c>
      <c r="D17" s="22">
        <v>1436302</v>
      </c>
      <c r="E17" s="15" t="s">
        <v>4125</v>
      </c>
      <c r="F17" s="15" t="s">
        <v>1239</v>
      </c>
      <c r="G17" s="17">
        <v>2</v>
      </c>
      <c r="H17" s="17">
        <v>2</v>
      </c>
      <c r="I17" s="17">
        <v>2</v>
      </c>
      <c r="J17" s="17">
        <v>2</v>
      </c>
      <c r="K17" s="175" t="s">
        <v>3996</v>
      </c>
      <c r="L17" s="175" t="s">
        <v>3997</v>
      </c>
      <c r="M17" s="175" t="s">
        <v>2093</v>
      </c>
      <c r="N17" s="175" t="s">
        <v>2093</v>
      </c>
      <c r="O17" s="175" t="s">
        <v>2093</v>
      </c>
      <c r="P17" s="175" t="s">
        <v>3998</v>
      </c>
      <c r="Q17" s="175" t="s">
        <v>228</v>
      </c>
      <c r="R17" s="174">
        <v>1910</v>
      </c>
      <c r="S17" s="174">
        <v>0.35</v>
      </c>
      <c r="T17" s="174" t="s">
        <v>225</v>
      </c>
      <c r="U17" s="11"/>
      <c r="V17" s="11"/>
      <c r="W17" s="11"/>
      <c r="X17" s="11"/>
      <c r="Z17" s="145">
        <v>11</v>
      </c>
      <c r="AA17" s="145" t="s">
        <v>5840</v>
      </c>
    </row>
    <row r="18" spans="1:27" s="34" customFormat="1" ht="15.6" customHeight="1">
      <c r="A18" s="34" t="str">
        <f t="shared" si="0"/>
        <v>1436303APW14R310S CN</v>
      </c>
      <c r="B18" s="14" t="s">
        <v>2710</v>
      </c>
      <c r="C18" s="15" t="s">
        <v>2922</v>
      </c>
      <c r="D18" s="22">
        <v>1436303</v>
      </c>
      <c r="E18" s="15" t="s">
        <v>4124</v>
      </c>
      <c r="F18" s="15" t="s">
        <v>1239</v>
      </c>
      <c r="G18" s="17">
        <v>2</v>
      </c>
      <c r="H18" s="17">
        <v>2</v>
      </c>
      <c r="I18" s="17">
        <v>2</v>
      </c>
      <c r="J18" s="17">
        <v>2</v>
      </c>
      <c r="K18" s="175" t="s">
        <v>3996</v>
      </c>
      <c r="L18" s="175" t="s">
        <v>3997</v>
      </c>
      <c r="M18" s="175" t="s">
        <v>2093</v>
      </c>
      <c r="N18" s="175" t="s">
        <v>2093</v>
      </c>
      <c r="O18" s="175" t="s">
        <v>2093</v>
      </c>
      <c r="P18" s="175" t="s">
        <v>3998</v>
      </c>
      <c r="Q18" s="175" t="s">
        <v>228</v>
      </c>
      <c r="R18" s="174">
        <v>3020</v>
      </c>
      <c r="S18" s="174">
        <v>0.35</v>
      </c>
      <c r="T18" s="174" t="s">
        <v>225</v>
      </c>
      <c r="U18" s="11"/>
      <c r="V18" s="11"/>
      <c r="W18" s="11"/>
      <c r="X18" s="11"/>
      <c r="Z18" s="145">
        <v>12</v>
      </c>
      <c r="AA18" s="145" t="s">
        <v>5840</v>
      </c>
    </row>
    <row r="19" spans="1:27" s="34" customFormat="1" ht="15.6" customHeight="1">
      <c r="A19" s="34" t="str">
        <f t="shared" si="0"/>
        <v>1436304APW14R010J CN</v>
      </c>
      <c r="B19" s="14" t="s">
        <v>2707</v>
      </c>
      <c r="C19" s="15" t="s">
        <v>2922</v>
      </c>
      <c r="D19" s="22">
        <v>1436304</v>
      </c>
      <c r="E19" s="15" t="s">
        <v>4123</v>
      </c>
      <c r="F19" s="15" t="s">
        <v>1239</v>
      </c>
      <c r="G19" s="17">
        <v>2</v>
      </c>
      <c r="H19" s="17">
        <v>2</v>
      </c>
      <c r="I19" s="17">
        <v>2</v>
      </c>
      <c r="J19" s="17">
        <v>2</v>
      </c>
      <c r="K19" s="175" t="s">
        <v>3996</v>
      </c>
      <c r="L19" s="175" t="s">
        <v>3997</v>
      </c>
      <c r="M19" s="175" t="s">
        <v>2093</v>
      </c>
      <c r="N19" s="175" t="s">
        <v>2093</v>
      </c>
      <c r="O19" s="175" t="s">
        <v>2093</v>
      </c>
      <c r="P19" s="175" t="s">
        <v>3998</v>
      </c>
      <c r="Q19" s="175" t="s">
        <v>228</v>
      </c>
      <c r="R19" s="174">
        <v>1910</v>
      </c>
      <c r="S19" s="174">
        <v>0.35</v>
      </c>
      <c r="T19" s="174" t="s">
        <v>225</v>
      </c>
      <c r="U19" s="11"/>
      <c r="V19" s="11"/>
      <c r="W19" s="11"/>
      <c r="X19" s="11"/>
      <c r="Z19" s="145">
        <v>13</v>
      </c>
      <c r="AA19" s="145" t="s">
        <v>5840</v>
      </c>
    </row>
    <row r="20" spans="1:27" s="34" customFormat="1" ht="15.6" customHeight="1">
      <c r="A20" s="34" t="str">
        <f t="shared" si="0"/>
        <v>1436305APW14R310J CN</v>
      </c>
      <c r="B20" s="14" t="s">
        <v>1114</v>
      </c>
      <c r="C20" s="15" t="s">
        <v>2922</v>
      </c>
      <c r="D20" s="22">
        <v>1436305</v>
      </c>
      <c r="E20" s="15" t="s">
        <v>4122</v>
      </c>
      <c r="F20" s="15" t="s">
        <v>1239</v>
      </c>
      <c r="G20" s="17">
        <v>2</v>
      </c>
      <c r="H20" s="17">
        <v>2</v>
      </c>
      <c r="I20" s="17">
        <v>2</v>
      </c>
      <c r="J20" s="17">
        <v>2</v>
      </c>
      <c r="K20" s="175" t="s">
        <v>3996</v>
      </c>
      <c r="L20" s="175" t="s">
        <v>3997</v>
      </c>
      <c r="M20" s="175" t="s">
        <v>2093</v>
      </c>
      <c r="N20" s="175" t="s">
        <v>2093</v>
      </c>
      <c r="O20" s="175" t="s">
        <v>2093</v>
      </c>
      <c r="P20" s="175" t="s">
        <v>3998</v>
      </c>
      <c r="Q20" s="175" t="s">
        <v>228</v>
      </c>
      <c r="R20" s="174">
        <v>3020</v>
      </c>
      <c r="S20" s="174">
        <v>0.35</v>
      </c>
      <c r="T20" s="174" t="s">
        <v>225</v>
      </c>
      <c r="U20" s="11"/>
      <c r="V20" s="11"/>
      <c r="W20" s="11"/>
      <c r="X20" s="11"/>
      <c r="Z20" s="145">
        <v>14</v>
      </c>
      <c r="AA20" s="145" t="s">
        <v>5840</v>
      </c>
    </row>
    <row r="21" spans="1:27" s="34" customFormat="1" ht="15.6" customHeight="1">
      <c r="A21" s="34" t="str">
        <f t="shared" si="0"/>
        <v>1536015APW14R010S KR</v>
      </c>
      <c r="B21" s="14" t="s">
        <v>1099</v>
      </c>
      <c r="C21" s="15" t="s">
        <v>2922</v>
      </c>
      <c r="D21" s="22">
        <v>1536015</v>
      </c>
      <c r="E21" s="14" t="s">
        <v>1094</v>
      </c>
      <c r="F21" s="14" t="s">
        <v>1242</v>
      </c>
      <c r="G21" s="17">
        <v>2</v>
      </c>
      <c r="H21" s="17">
        <v>2</v>
      </c>
      <c r="I21" s="17">
        <v>2</v>
      </c>
      <c r="J21" s="17">
        <v>2</v>
      </c>
      <c r="K21" s="175" t="s">
        <v>3996</v>
      </c>
      <c r="L21" s="175" t="s">
        <v>3997</v>
      </c>
      <c r="M21" s="175" t="s">
        <v>2093</v>
      </c>
      <c r="N21" s="175" t="s">
        <v>2093</v>
      </c>
      <c r="O21" s="175" t="s">
        <v>2093</v>
      </c>
      <c r="P21" s="175" t="s">
        <v>3998</v>
      </c>
      <c r="Q21" s="175" t="s">
        <v>228</v>
      </c>
      <c r="R21" s="174">
        <v>1910</v>
      </c>
      <c r="S21" s="174">
        <v>0.35</v>
      </c>
      <c r="T21" s="174" t="s">
        <v>225</v>
      </c>
      <c r="U21" s="11"/>
      <c r="V21" s="11"/>
      <c r="W21" s="11"/>
      <c r="X21" s="11"/>
      <c r="Z21" s="145">
        <v>15</v>
      </c>
      <c r="AA21" s="145" t="s">
        <v>5840</v>
      </c>
    </row>
    <row r="22" spans="1:27" s="34" customFormat="1" ht="15.6" customHeight="1">
      <c r="A22" s="34" t="str">
        <f t="shared" si="0"/>
        <v>1536016APW14R310S KR</v>
      </c>
      <c r="B22" s="14" t="s">
        <v>1100</v>
      </c>
      <c r="C22" s="15" t="s">
        <v>2922</v>
      </c>
      <c r="D22" s="22">
        <v>1536016</v>
      </c>
      <c r="E22" s="14" t="s">
        <v>1095</v>
      </c>
      <c r="F22" s="14" t="s">
        <v>1242</v>
      </c>
      <c r="G22" s="17">
        <v>2</v>
      </c>
      <c r="H22" s="17">
        <v>2</v>
      </c>
      <c r="I22" s="17">
        <v>2</v>
      </c>
      <c r="J22" s="17">
        <v>2</v>
      </c>
      <c r="K22" s="175" t="s">
        <v>3996</v>
      </c>
      <c r="L22" s="175" t="s">
        <v>3997</v>
      </c>
      <c r="M22" s="175" t="s">
        <v>2093</v>
      </c>
      <c r="N22" s="175" t="s">
        <v>2093</v>
      </c>
      <c r="O22" s="175" t="s">
        <v>2093</v>
      </c>
      <c r="P22" s="175" t="s">
        <v>3998</v>
      </c>
      <c r="Q22" s="175" t="s">
        <v>228</v>
      </c>
      <c r="R22" s="174">
        <v>3020</v>
      </c>
      <c r="S22" s="174">
        <v>0.35</v>
      </c>
      <c r="T22" s="174" t="s">
        <v>225</v>
      </c>
      <c r="U22" s="11"/>
      <c r="V22" s="11"/>
      <c r="W22" s="11"/>
      <c r="X22" s="11"/>
      <c r="Z22" s="145">
        <v>16</v>
      </c>
      <c r="AA22" s="145" t="s">
        <v>5840</v>
      </c>
    </row>
    <row r="23" spans="1:27" s="34" customFormat="1" ht="15.6" customHeight="1">
      <c r="A23" s="34" t="str">
        <f t="shared" si="0"/>
        <v>1536017APW14R010P KR</v>
      </c>
      <c r="B23" s="14" t="s">
        <v>1101</v>
      </c>
      <c r="C23" s="15" t="s">
        <v>2922</v>
      </c>
      <c r="D23" s="22">
        <v>1536017</v>
      </c>
      <c r="E23" s="14" t="s">
        <v>1096</v>
      </c>
      <c r="F23" s="14" t="s">
        <v>1242</v>
      </c>
      <c r="G23" s="17">
        <v>2</v>
      </c>
      <c r="H23" s="17">
        <v>2</v>
      </c>
      <c r="I23" s="17">
        <v>2</v>
      </c>
      <c r="J23" s="17">
        <v>2</v>
      </c>
      <c r="K23" s="175" t="s">
        <v>3996</v>
      </c>
      <c r="L23" s="175" t="s">
        <v>3997</v>
      </c>
      <c r="M23" s="175" t="s">
        <v>2093</v>
      </c>
      <c r="N23" s="175" t="s">
        <v>2093</v>
      </c>
      <c r="O23" s="175" t="s">
        <v>2093</v>
      </c>
      <c r="P23" s="175" t="s">
        <v>3998</v>
      </c>
      <c r="Q23" s="175" t="s">
        <v>228</v>
      </c>
      <c r="R23" s="174">
        <v>1910</v>
      </c>
      <c r="S23" s="174">
        <v>0.35</v>
      </c>
      <c r="T23" s="174" t="s">
        <v>225</v>
      </c>
      <c r="U23" s="11"/>
      <c r="V23" s="11"/>
      <c r="W23" s="11"/>
      <c r="X23" s="11"/>
      <c r="Z23" s="145">
        <v>17</v>
      </c>
      <c r="AA23" s="145" t="s">
        <v>5840</v>
      </c>
    </row>
    <row r="24" spans="1:27" s="34" customFormat="1" ht="15.6" customHeight="1">
      <c r="A24" s="34" t="str">
        <f t="shared" si="0"/>
        <v>1536018APW14R310P KR</v>
      </c>
      <c r="B24" s="14" t="s">
        <v>1102</v>
      </c>
      <c r="C24" s="15" t="s">
        <v>2922</v>
      </c>
      <c r="D24" s="22">
        <v>1536018</v>
      </c>
      <c r="E24" s="14" t="s">
        <v>1097</v>
      </c>
      <c r="F24" s="14" t="s">
        <v>1242</v>
      </c>
      <c r="G24" s="17">
        <v>2</v>
      </c>
      <c r="H24" s="17">
        <v>2</v>
      </c>
      <c r="I24" s="17">
        <v>2</v>
      </c>
      <c r="J24" s="17">
        <v>2</v>
      </c>
      <c r="K24" s="175" t="s">
        <v>3996</v>
      </c>
      <c r="L24" s="175" t="s">
        <v>3997</v>
      </c>
      <c r="M24" s="175" t="s">
        <v>2093</v>
      </c>
      <c r="N24" s="175" t="s">
        <v>2093</v>
      </c>
      <c r="O24" s="175" t="s">
        <v>2093</v>
      </c>
      <c r="P24" s="175" t="s">
        <v>3998</v>
      </c>
      <c r="Q24" s="175" t="s">
        <v>228</v>
      </c>
      <c r="R24" s="174">
        <v>3020</v>
      </c>
      <c r="S24" s="174">
        <v>0.35</v>
      </c>
      <c r="T24" s="174" t="s">
        <v>225</v>
      </c>
      <c r="U24" s="11"/>
      <c r="V24" s="11"/>
      <c r="W24" s="11"/>
      <c r="X24" s="11"/>
      <c r="Z24" s="145">
        <v>18</v>
      </c>
      <c r="AA24" s="145" t="s">
        <v>5840</v>
      </c>
    </row>
    <row r="25" spans="1:27" s="34" customFormat="1" ht="15.6" customHeight="1">
      <c r="A25" s="34" t="str">
        <f t="shared" si="0"/>
        <v>1536019APW14R010J KR</v>
      </c>
      <c r="B25" s="14" t="s">
        <v>1103</v>
      </c>
      <c r="C25" s="15" t="s">
        <v>2922</v>
      </c>
      <c r="D25" s="22">
        <v>1536019</v>
      </c>
      <c r="E25" s="14" t="s">
        <v>1098</v>
      </c>
      <c r="F25" s="14" t="s">
        <v>1242</v>
      </c>
      <c r="G25" s="17">
        <v>2</v>
      </c>
      <c r="H25" s="17">
        <v>2</v>
      </c>
      <c r="I25" s="17">
        <v>2</v>
      </c>
      <c r="J25" s="17">
        <v>2</v>
      </c>
      <c r="K25" s="175" t="s">
        <v>3996</v>
      </c>
      <c r="L25" s="175" t="s">
        <v>3997</v>
      </c>
      <c r="M25" s="175" t="s">
        <v>2093</v>
      </c>
      <c r="N25" s="175" t="s">
        <v>2093</v>
      </c>
      <c r="O25" s="175" t="s">
        <v>2093</v>
      </c>
      <c r="P25" s="175" t="s">
        <v>3998</v>
      </c>
      <c r="Q25" s="175" t="s">
        <v>228</v>
      </c>
      <c r="R25" s="174">
        <v>1910</v>
      </c>
      <c r="S25" s="174">
        <v>0.35</v>
      </c>
      <c r="T25" s="174" t="s">
        <v>225</v>
      </c>
      <c r="U25" s="11"/>
      <c r="V25" s="11"/>
      <c r="W25" s="11"/>
      <c r="X25" s="11"/>
      <c r="Z25" s="145">
        <v>19</v>
      </c>
      <c r="AA25" s="145" t="s">
        <v>5840</v>
      </c>
    </row>
    <row r="26" spans="1:27" s="34" customFormat="1" ht="15.6" customHeight="1">
      <c r="A26" s="34" t="str">
        <f t="shared" si="0"/>
        <v>1536020APW14R310J KR</v>
      </c>
      <c r="B26" s="14" t="s">
        <v>1114</v>
      </c>
      <c r="C26" s="15" t="s">
        <v>2922</v>
      </c>
      <c r="D26" s="22">
        <v>1536020</v>
      </c>
      <c r="E26" s="14" t="s">
        <v>1104</v>
      </c>
      <c r="F26" s="14" t="s">
        <v>1242</v>
      </c>
      <c r="G26" s="17">
        <v>2</v>
      </c>
      <c r="H26" s="17">
        <v>2</v>
      </c>
      <c r="I26" s="17">
        <v>2</v>
      </c>
      <c r="J26" s="17">
        <v>2</v>
      </c>
      <c r="K26" s="175" t="s">
        <v>3996</v>
      </c>
      <c r="L26" s="175" t="s">
        <v>3997</v>
      </c>
      <c r="M26" s="175" t="s">
        <v>2093</v>
      </c>
      <c r="N26" s="175" t="s">
        <v>2093</v>
      </c>
      <c r="O26" s="175" t="s">
        <v>2093</v>
      </c>
      <c r="P26" s="175" t="s">
        <v>3998</v>
      </c>
      <c r="Q26" s="175" t="s">
        <v>228</v>
      </c>
      <c r="R26" s="174">
        <v>3020</v>
      </c>
      <c r="S26" s="174">
        <v>0.35</v>
      </c>
      <c r="T26" s="174" t="s">
        <v>225</v>
      </c>
      <c r="U26" s="11"/>
      <c r="V26" s="11"/>
      <c r="W26" s="11"/>
      <c r="X26" s="11"/>
      <c r="Z26" s="145">
        <v>20</v>
      </c>
      <c r="AA26" s="145" t="s">
        <v>5840</v>
      </c>
    </row>
    <row r="27" spans="1:27" s="34" customFormat="1" ht="15.6" customHeight="1">
      <c r="A27" s="34" t="str">
        <f t="shared" si="0"/>
        <v>1536079AHW14R001S KR</v>
      </c>
      <c r="B27" s="14" t="s">
        <v>1166</v>
      </c>
      <c r="C27" s="15" t="s">
        <v>1331</v>
      </c>
      <c r="D27" s="16">
        <v>1536079</v>
      </c>
      <c r="E27" s="14" t="s">
        <v>1163</v>
      </c>
      <c r="F27" s="14" t="s">
        <v>1242</v>
      </c>
      <c r="G27" s="17">
        <v>2</v>
      </c>
      <c r="H27" s="17">
        <v>2</v>
      </c>
      <c r="I27" s="17">
        <v>2</v>
      </c>
      <c r="J27" s="17">
        <v>2</v>
      </c>
      <c r="K27" s="175" t="s">
        <v>3996</v>
      </c>
      <c r="L27" s="175" t="s">
        <v>3997</v>
      </c>
      <c r="M27" s="175" t="s">
        <v>2092</v>
      </c>
      <c r="N27" s="175" t="s">
        <v>2092</v>
      </c>
      <c r="O27" s="175" t="s">
        <v>2092</v>
      </c>
      <c r="P27" s="175" t="s">
        <v>3998</v>
      </c>
      <c r="Q27" s="175" t="s">
        <v>228</v>
      </c>
      <c r="R27" s="174">
        <v>1817</v>
      </c>
      <c r="S27" s="174">
        <v>0.36</v>
      </c>
      <c r="T27" s="174" t="s">
        <v>225</v>
      </c>
      <c r="U27" s="11"/>
      <c r="V27" s="11"/>
      <c r="W27" s="11"/>
      <c r="X27" s="11"/>
      <c r="Z27" s="145">
        <v>21</v>
      </c>
      <c r="AA27" s="145" t="s">
        <v>5840</v>
      </c>
    </row>
    <row r="28" spans="1:27" s="34" customFormat="1" ht="15.6" customHeight="1">
      <c r="A28" s="34" t="str">
        <f t="shared" si="0"/>
        <v>1536080AHW14R301S KR</v>
      </c>
      <c r="B28" s="14" t="s">
        <v>1173</v>
      </c>
      <c r="C28" s="15" t="s">
        <v>1331</v>
      </c>
      <c r="D28" s="16">
        <v>1536080</v>
      </c>
      <c r="E28" s="14" t="s">
        <v>1167</v>
      </c>
      <c r="F28" s="14" t="s">
        <v>1242</v>
      </c>
      <c r="G28" s="17">
        <v>2</v>
      </c>
      <c r="H28" s="17">
        <v>2</v>
      </c>
      <c r="I28" s="17">
        <v>2</v>
      </c>
      <c r="J28" s="17">
        <v>2</v>
      </c>
      <c r="K28" s="175" t="s">
        <v>3996</v>
      </c>
      <c r="L28" s="175" t="s">
        <v>3997</v>
      </c>
      <c r="M28" s="175" t="s">
        <v>2092</v>
      </c>
      <c r="N28" s="175" t="s">
        <v>2092</v>
      </c>
      <c r="O28" s="175" t="s">
        <v>2092</v>
      </c>
      <c r="P28" s="175" t="s">
        <v>3998</v>
      </c>
      <c r="Q28" s="175" t="s">
        <v>228</v>
      </c>
      <c r="R28" s="174">
        <v>3037</v>
      </c>
      <c r="S28" s="174">
        <v>0.36</v>
      </c>
      <c r="T28" s="174" t="s">
        <v>225</v>
      </c>
      <c r="U28" s="11"/>
      <c r="V28" s="11"/>
      <c r="W28" s="11"/>
      <c r="X28" s="11"/>
      <c r="Z28" s="145">
        <v>22</v>
      </c>
      <c r="AA28" s="145" t="s">
        <v>5840</v>
      </c>
    </row>
    <row r="29" spans="1:27" s="34" customFormat="1" ht="15.6" customHeight="1">
      <c r="A29" s="34" t="str">
        <f t="shared" si="0"/>
        <v>1536090AHW14R001J KR</v>
      </c>
      <c r="B29" s="14" t="s">
        <v>1183</v>
      </c>
      <c r="C29" s="15" t="s">
        <v>1331</v>
      </c>
      <c r="D29" s="16">
        <v>1536090</v>
      </c>
      <c r="E29" s="14" t="s">
        <v>1177</v>
      </c>
      <c r="F29" s="14" t="s">
        <v>1242</v>
      </c>
      <c r="G29" s="17">
        <v>2</v>
      </c>
      <c r="H29" s="17">
        <v>2</v>
      </c>
      <c r="I29" s="17">
        <v>2</v>
      </c>
      <c r="J29" s="17">
        <v>2</v>
      </c>
      <c r="K29" s="175" t="s">
        <v>3996</v>
      </c>
      <c r="L29" s="175" t="s">
        <v>3997</v>
      </c>
      <c r="M29" s="175" t="s">
        <v>2092</v>
      </c>
      <c r="N29" s="175" t="s">
        <v>2092</v>
      </c>
      <c r="O29" s="175" t="s">
        <v>2092</v>
      </c>
      <c r="P29" s="175" t="s">
        <v>3998</v>
      </c>
      <c r="Q29" s="175" t="s">
        <v>228</v>
      </c>
      <c r="R29" s="174">
        <v>1817</v>
      </c>
      <c r="S29" s="174">
        <v>0.36</v>
      </c>
      <c r="T29" s="174" t="s">
        <v>225</v>
      </c>
      <c r="U29" s="11"/>
      <c r="V29" s="11"/>
      <c r="W29" s="11"/>
      <c r="X29" s="11"/>
      <c r="Z29" s="145">
        <v>23</v>
      </c>
      <c r="AA29" s="145" t="s">
        <v>5840</v>
      </c>
    </row>
    <row r="30" spans="1:27" s="34" customFormat="1" ht="15.6" customHeight="1">
      <c r="A30" s="34" t="str">
        <f t="shared" si="0"/>
        <v>1536091AHW14R301J KR</v>
      </c>
      <c r="B30" s="14" t="s">
        <v>1184</v>
      </c>
      <c r="C30" s="15" t="s">
        <v>1331</v>
      </c>
      <c r="D30" s="16">
        <v>1536091</v>
      </c>
      <c r="E30" s="14" t="s">
        <v>1178</v>
      </c>
      <c r="F30" s="14" t="s">
        <v>1242</v>
      </c>
      <c r="G30" s="17">
        <v>2</v>
      </c>
      <c r="H30" s="17">
        <v>2</v>
      </c>
      <c r="I30" s="17">
        <v>2</v>
      </c>
      <c r="J30" s="17">
        <v>2</v>
      </c>
      <c r="K30" s="175" t="s">
        <v>3996</v>
      </c>
      <c r="L30" s="175" t="s">
        <v>3997</v>
      </c>
      <c r="M30" s="175" t="s">
        <v>2092</v>
      </c>
      <c r="N30" s="175" t="s">
        <v>2092</v>
      </c>
      <c r="O30" s="175" t="s">
        <v>2092</v>
      </c>
      <c r="P30" s="175" t="s">
        <v>3998</v>
      </c>
      <c r="Q30" s="175" t="s">
        <v>228</v>
      </c>
      <c r="R30" s="174">
        <v>3037</v>
      </c>
      <c r="S30" s="174">
        <v>0.36</v>
      </c>
      <c r="T30" s="174" t="s">
        <v>225</v>
      </c>
      <c r="U30" s="11"/>
      <c r="V30" s="11"/>
      <c r="W30" s="11"/>
      <c r="X30" s="11"/>
      <c r="Z30" s="145">
        <v>24</v>
      </c>
      <c r="AA30" s="145" t="s">
        <v>5840</v>
      </c>
    </row>
    <row r="31" spans="1:27" s="34" customFormat="1" ht="15.6" customHeight="1">
      <c r="A31" s="34" t="str">
        <f t="shared" si="0"/>
        <v>1536092AHW14R004S KR</v>
      </c>
      <c r="B31" s="14" t="s">
        <v>1185</v>
      </c>
      <c r="C31" s="15" t="s">
        <v>1331</v>
      </c>
      <c r="D31" s="16">
        <v>1536092</v>
      </c>
      <c r="E31" s="14" t="s">
        <v>1179</v>
      </c>
      <c r="F31" s="14" t="s">
        <v>1242</v>
      </c>
      <c r="G31" s="17">
        <v>3</v>
      </c>
      <c r="H31" s="17">
        <v>3</v>
      </c>
      <c r="I31" s="17">
        <v>2</v>
      </c>
      <c r="J31" s="17">
        <v>2</v>
      </c>
      <c r="K31" s="175" t="s">
        <v>3996</v>
      </c>
      <c r="L31" s="175" t="s">
        <v>3997</v>
      </c>
      <c r="M31" s="175" t="s">
        <v>2092</v>
      </c>
      <c r="N31" s="175" t="s">
        <v>2092</v>
      </c>
      <c r="O31" s="175" t="s">
        <v>2092</v>
      </c>
      <c r="P31" s="175" t="s">
        <v>3998</v>
      </c>
      <c r="Q31" s="175" t="s">
        <v>228</v>
      </c>
      <c r="R31" s="174">
        <v>1810</v>
      </c>
      <c r="S31" s="174">
        <v>0.36</v>
      </c>
      <c r="T31" s="174" t="s">
        <v>225</v>
      </c>
      <c r="U31" s="11"/>
      <c r="V31" s="11"/>
      <c r="W31" s="11"/>
      <c r="X31" s="11"/>
      <c r="Z31" s="145">
        <v>25</v>
      </c>
      <c r="AA31" s="145" t="s">
        <v>5840</v>
      </c>
    </row>
    <row r="32" spans="1:27" s="34" customFormat="1" ht="15.6" customHeight="1">
      <c r="A32" s="34" t="str">
        <f t="shared" si="0"/>
        <v>1536093AHW14R004J KR</v>
      </c>
      <c r="B32" s="14" t="s">
        <v>1186</v>
      </c>
      <c r="C32" s="15" t="s">
        <v>1331</v>
      </c>
      <c r="D32" s="16">
        <v>1536093</v>
      </c>
      <c r="E32" s="14" t="s">
        <v>1180</v>
      </c>
      <c r="F32" s="14" t="s">
        <v>1242</v>
      </c>
      <c r="G32" s="17">
        <v>3</v>
      </c>
      <c r="H32" s="17">
        <v>3</v>
      </c>
      <c r="I32" s="17">
        <v>2</v>
      </c>
      <c r="J32" s="17">
        <v>2</v>
      </c>
      <c r="K32" s="175" t="s">
        <v>3996</v>
      </c>
      <c r="L32" s="175" t="s">
        <v>3997</v>
      </c>
      <c r="M32" s="175" t="s">
        <v>2092</v>
      </c>
      <c r="N32" s="175" t="s">
        <v>2092</v>
      </c>
      <c r="O32" s="175" t="s">
        <v>2092</v>
      </c>
      <c r="P32" s="175" t="s">
        <v>3998</v>
      </c>
      <c r="Q32" s="175" t="s">
        <v>228</v>
      </c>
      <c r="R32" s="174">
        <v>1810</v>
      </c>
      <c r="S32" s="174">
        <v>0.36</v>
      </c>
      <c r="T32" s="174" t="s">
        <v>225</v>
      </c>
      <c r="U32" s="11"/>
      <c r="V32" s="11"/>
      <c r="W32" s="11"/>
      <c r="X32" s="11"/>
      <c r="Z32" s="145">
        <v>26</v>
      </c>
      <c r="AA32" s="145" t="s">
        <v>5840</v>
      </c>
    </row>
    <row r="33" spans="1:27" s="34" customFormat="1" ht="15.6" customHeight="1">
      <c r="A33" s="34" t="str">
        <f t="shared" si="0"/>
        <v>1536094AHW14R304S KR</v>
      </c>
      <c r="B33" s="14" t="s">
        <v>1187</v>
      </c>
      <c r="C33" s="15" t="s">
        <v>1331</v>
      </c>
      <c r="D33" s="16">
        <v>1536094</v>
      </c>
      <c r="E33" s="14" t="s">
        <v>1181</v>
      </c>
      <c r="F33" s="14" t="s">
        <v>1242</v>
      </c>
      <c r="G33" s="17">
        <v>3</v>
      </c>
      <c r="H33" s="17">
        <v>3</v>
      </c>
      <c r="I33" s="17">
        <v>2</v>
      </c>
      <c r="J33" s="17">
        <v>2</v>
      </c>
      <c r="K33" s="175" t="s">
        <v>3996</v>
      </c>
      <c r="L33" s="175" t="s">
        <v>3997</v>
      </c>
      <c r="M33" s="175" t="s">
        <v>2092</v>
      </c>
      <c r="N33" s="175" t="s">
        <v>2092</v>
      </c>
      <c r="O33" s="175" t="s">
        <v>2092</v>
      </c>
      <c r="P33" s="175" t="s">
        <v>3998</v>
      </c>
      <c r="Q33" s="175" t="s">
        <v>228</v>
      </c>
      <c r="R33" s="174">
        <v>3030</v>
      </c>
      <c r="S33" s="174">
        <v>0.36</v>
      </c>
      <c r="T33" s="174" t="s">
        <v>225</v>
      </c>
      <c r="U33" s="11"/>
      <c r="V33" s="11"/>
      <c r="W33" s="11"/>
      <c r="X33" s="11"/>
      <c r="Z33" s="145">
        <v>27</v>
      </c>
      <c r="AA33" s="145" t="s">
        <v>5840</v>
      </c>
    </row>
    <row r="34" spans="1:27" s="34" customFormat="1" ht="15.6" customHeight="1">
      <c r="A34" s="34" t="str">
        <f t="shared" si="0"/>
        <v>1536095AHW14R304J KR</v>
      </c>
      <c r="B34" s="14" t="s">
        <v>1188</v>
      </c>
      <c r="C34" s="15" t="s">
        <v>1331</v>
      </c>
      <c r="D34" s="16">
        <v>1536095</v>
      </c>
      <c r="E34" s="14" t="s">
        <v>1182</v>
      </c>
      <c r="F34" s="14" t="s">
        <v>1242</v>
      </c>
      <c r="G34" s="17">
        <v>3</v>
      </c>
      <c r="H34" s="17">
        <v>3</v>
      </c>
      <c r="I34" s="17">
        <v>2</v>
      </c>
      <c r="J34" s="17">
        <v>2</v>
      </c>
      <c r="K34" s="175" t="s">
        <v>3996</v>
      </c>
      <c r="L34" s="175" t="s">
        <v>3997</v>
      </c>
      <c r="M34" s="175" t="s">
        <v>2092</v>
      </c>
      <c r="N34" s="175" t="s">
        <v>2092</v>
      </c>
      <c r="O34" s="175" t="s">
        <v>2092</v>
      </c>
      <c r="P34" s="175" t="s">
        <v>3998</v>
      </c>
      <c r="Q34" s="175" t="s">
        <v>228</v>
      </c>
      <c r="R34" s="174">
        <v>3030</v>
      </c>
      <c r="S34" s="174">
        <v>0.36</v>
      </c>
      <c r="T34" s="174" t="s">
        <v>225</v>
      </c>
      <c r="U34" s="11"/>
      <c r="V34" s="11"/>
      <c r="W34" s="11"/>
      <c r="X34" s="11"/>
      <c r="Z34" s="145">
        <v>28</v>
      </c>
      <c r="AA34" s="145" t="s">
        <v>5840</v>
      </c>
    </row>
    <row r="35" spans="1:27" s="34" customFormat="1" ht="15.6" customHeight="1">
      <c r="A35" s="34" t="str">
        <f t="shared" si="0"/>
        <v>1731115AHW14R001S US</v>
      </c>
      <c r="B35" s="14" t="s">
        <v>1166</v>
      </c>
      <c r="C35" s="15" t="s">
        <v>1331</v>
      </c>
      <c r="D35" s="16">
        <v>1731115</v>
      </c>
      <c r="E35" s="19" t="s">
        <v>3999</v>
      </c>
      <c r="F35" s="19" t="s">
        <v>1240</v>
      </c>
      <c r="G35" s="17">
        <v>2</v>
      </c>
      <c r="H35" s="17">
        <v>2</v>
      </c>
      <c r="I35" s="17">
        <v>2</v>
      </c>
      <c r="J35" s="20">
        <v>2</v>
      </c>
      <c r="K35" s="175" t="s">
        <v>3996</v>
      </c>
      <c r="L35" s="175" t="s">
        <v>3997</v>
      </c>
      <c r="M35" s="175" t="s">
        <v>2092</v>
      </c>
      <c r="N35" s="175" t="s">
        <v>2092</v>
      </c>
      <c r="O35" s="175" t="s">
        <v>2092</v>
      </c>
      <c r="P35" s="175" t="s">
        <v>3998</v>
      </c>
      <c r="Q35" s="175" t="s">
        <v>228</v>
      </c>
      <c r="R35" s="174">
        <v>1817</v>
      </c>
      <c r="S35" s="174">
        <v>0.36</v>
      </c>
      <c r="T35" s="174" t="s">
        <v>225</v>
      </c>
      <c r="U35" s="11" t="s">
        <v>2032</v>
      </c>
      <c r="V35" s="11"/>
      <c r="W35" s="11"/>
      <c r="X35" s="11"/>
      <c r="Z35" s="145">
        <v>29</v>
      </c>
      <c r="AA35" s="145" t="s">
        <v>5840</v>
      </c>
    </row>
    <row r="36" spans="1:27" s="34" customFormat="1" ht="15.6" customHeight="1">
      <c r="A36" s="34" t="str">
        <f t="shared" si="0"/>
        <v>1731116AHW14R301S US</v>
      </c>
      <c r="B36" s="14" t="s">
        <v>1173</v>
      </c>
      <c r="C36" s="15" t="s">
        <v>1331</v>
      </c>
      <c r="D36" s="16">
        <v>1731116</v>
      </c>
      <c r="E36" s="19" t="s">
        <v>4000</v>
      </c>
      <c r="F36" s="19" t="s">
        <v>1240</v>
      </c>
      <c r="G36" s="17">
        <v>2</v>
      </c>
      <c r="H36" s="17">
        <v>2</v>
      </c>
      <c r="I36" s="17">
        <v>2</v>
      </c>
      <c r="J36" s="20">
        <v>2</v>
      </c>
      <c r="K36" s="175" t="s">
        <v>3996</v>
      </c>
      <c r="L36" s="175" t="s">
        <v>3997</v>
      </c>
      <c r="M36" s="175" t="s">
        <v>2092</v>
      </c>
      <c r="N36" s="175" t="s">
        <v>2092</v>
      </c>
      <c r="O36" s="175" t="s">
        <v>2092</v>
      </c>
      <c r="P36" s="175" t="s">
        <v>3998</v>
      </c>
      <c r="Q36" s="175" t="s">
        <v>228</v>
      </c>
      <c r="R36" s="174">
        <v>3037</v>
      </c>
      <c r="S36" s="174">
        <v>0.36</v>
      </c>
      <c r="T36" s="174" t="s">
        <v>225</v>
      </c>
      <c r="U36" s="11" t="s">
        <v>2032</v>
      </c>
      <c r="V36" s="11"/>
      <c r="W36" s="11"/>
      <c r="X36" s="11"/>
      <c r="Z36" s="145">
        <v>30</v>
      </c>
      <c r="AA36" s="145" t="s">
        <v>5840</v>
      </c>
    </row>
    <row r="37" spans="1:27" s="34" customFormat="1" ht="15.6" customHeight="1">
      <c r="A37" s="34" t="str">
        <f t="shared" si="0"/>
        <v>1731147AHW14R001J US</v>
      </c>
      <c r="B37" s="14" t="s">
        <v>1183</v>
      </c>
      <c r="C37" s="15" t="s">
        <v>1331</v>
      </c>
      <c r="D37" s="16">
        <v>1731147</v>
      </c>
      <c r="E37" s="19" t="s">
        <v>4001</v>
      </c>
      <c r="F37" s="19" t="s">
        <v>1240</v>
      </c>
      <c r="G37" s="17">
        <v>2</v>
      </c>
      <c r="H37" s="17">
        <v>2</v>
      </c>
      <c r="I37" s="17">
        <v>2</v>
      </c>
      <c r="J37" s="20">
        <v>2</v>
      </c>
      <c r="K37" s="175" t="s">
        <v>3996</v>
      </c>
      <c r="L37" s="175" t="s">
        <v>3997</v>
      </c>
      <c r="M37" s="175" t="s">
        <v>2092</v>
      </c>
      <c r="N37" s="175" t="s">
        <v>2092</v>
      </c>
      <c r="O37" s="175" t="s">
        <v>2092</v>
      </c>
      <c r="P37" s="175" t="s">
        <v>3998</v>
      </c>
      <c r="Q37" s="175" t="s">
        <v>228</v>
      </c>
      <c r="R37" s="174">
        <v>1817</v>
      </c>
      <c r="S37" s="174">
        <v>0.36</v>
      </c>
      <c r="T37" s="174" t="s">
        <v>225</v>
      </c>
      <c r="U37" s="11" t="s">
        <v>2032</v>
      </c>
      <c r="V37" s="11"/>
      <c r="W37" s="11"/>
      <c r="X37" s="11"/>
      <c r="Z37" s="145">
        <v>31</v>
      </c>
      <c r="AA37" s="145" t="s">
        <v>5840</v>
      </c>
    </row>
    <row r="38" spans="1:27" s="34" customFormat="1" ht="15.6" customHeight="1">
      <c r="A38" s="34" t="str">
        <f t="shared" si="0"/>
        <v>1731148AHW14R301J US</v>
      </c>
      <c r="B38" s="14" t="s">
        <v>1184</v>
      </c>
      <c r="C38" s="15" t="s">
        <v>1331</v>
      </c>
      <c r="D38" s="16">
        <v>1731148</v>
      </c>
      <c r="E38" s="19" t="s">
        <v>4002</v>
      </c>
      <c r="F38" s="19" t="s">
        <v>1240</v>
      </c>
      <c r="G38" s="17">
        <v>2</v>
      </c>
      <c r="H38" s="17">
        <v>2</v>
      </c>
      <c r="I38" s="17">
        <v>2</v>
      </c>
      <c r="J38" s="20">
        <v>2</v>
      </c>
      <c r="K38" s="175" t="s">
        <v>3996</v>
      </c>
      <c r="L38" s="175" t="s">
        <v>3997</v>
      </c>
      <c r="M38" s="175" t="s">
        <v>2092</v>
      </c>
      <c r="N38" s="175" t="s">
        <v>2092</v>
      </c>
      <c r="O38" s="175" t="s">
        <v>2092</v>
      </c>
      <c r="P38" s="175" t="s">
        <v>3998</v>
      </c>
      <c r="Q38" s="175" t="s">
        <v>228</v>
      </c>
      <c r="R38" s="174">
        <v>3037</v>
      </c>
      <c r="S38" s="174">
        <v>0.36</v>
      </c>
      <c r="T38" s="174" t="s">
        <v>225</v>
      </c>
      <c r="U38" s="11" t="s">
        <v>2032</v>
      </c>
      <c r="V38" s="11"/>
      <c r="W38" s="11"/>
      <c r="X38" s="11"/>
      <c r="Z38" s="145">
        <v>32</v>
      </c>
      <c r="AA38" s="145" t="s">
        <v>5840</v>
      </c>
    </row>
    <row r="39" spans="1:27" s="34" customFormat="1" ht="15.6" customHeight="1">
      <c r="A39" s="34" t="str">
        <f t="shared" si="0"/>
        <v>1731149AHW14R004S US</v>
      </c>
      <c r="B39" s="14" t="s">
        <v>1185</v>
      </c>
      <c r="C39" s="15" t="s">
        <v>1331</v>
      </c>
      <c r="D39" s="16">
        <v>1731149</v>
      </c>
      <c r="E39" s="19" t="s">
        <v>4003</v>
      </c>
      <c r="F39" s="19" t="s">
        <v>1240</v>
      </c>
      <c r="G39" s="17">
        <v>3</v>
      </c>
      <c r="H39" s="17">
        <v>3</v>
      </c>
      <c r="I39" s="17">
        <v>2</v>
      </c>
      <c r="J39" s="20">
        <v>2</v>
      </c>
      <c r="K39" s="175" t="s">
        <v>3996</v>
      </c>
      <c r="L39" s="175" t="s">
        <v>3997</v>
      </c>
      <c r="M39" s="175" t="s">
        <v>2092</v>
      </c>
      <c r="N39" s="175" t="s">
        <v>2092</v>
      </c>
      <c r="O39" s="175" t="s">
        <v>2092</v>
      </c>
      <c r="P39" s="175" t="s">
        <v>3998</v>
      </c>
      <c r="Q39" s="175" t="s">
        <v>228</v>
      </c>
      <c r="R39" s="174">
        <v>1810</v>
      </c>
      <c r="S39" s="174">
        <v>0.36</v>
      </c>
      <c r="T39" s="174" t="s">
        <v>225</v>
      </c>
      <c r="U39" s="11" t="s">
        <v>2032</v>
      </c>
      <c r="V39" s="11"/>
      <c r="W39" s="11"/>
      <c r="X39" s="11"/>
      <c r="Z39" s="145">
        <v>33</v>
      </c>
      <c r="AA39" s="145" t="s">
        <v>5840</v>
      </c>
    </row>
    <row r="40" spans="1:27" s="34" customFormat="1" ht="15.6" customHeight="1">
      <c r="A40" s="34" t="str">
        <f t="shared" si="0"/>
        <v>1731150AHW14R004J US</v>
      </c>
      <c r="B40" s="14" t="s">
        <v>1186</v>
      </c>
      <c r="C40" s="15" t="s">
        <v>1331</v>
      </c>
      <c r="D40" s="16">
        <v>1731150</v>
      </c>
      <c r="E40" s="19" t="s">
        <v>4004</v>
      </c>
      <c r="F40" s="19" t="s">
        <v>1240</v>
      </c>
      <c r="G40" s="17">
        <v>3</v>
      </c>
      <c r="H40" s="17">
        <v>3</v>
      </c>
      <c r="I40" s="17">
        <v>2</v>
      </c>
      <c r="J40" s="20">
        <v>2</v>
      </c>
      <c r="K40" s="175" t="s">
        <v>3996</v>
      </c>
      <c r="L40" s="175" t="s">
        <v>3997</v>
      </c>
      <c r="M40" s="175" t="s">
        <v>2092</v>
      </c>
      <c r="N40" s="175" t="s">
        <v>2092</v>
      </c>
      <c r="O40" s="175" t="s">
        <v>2092</v>
      </c>
      <c r="P40" s="175" t="s">
        <v>3998</v>
      </c>
      <c r="Q40" s="175" t="s">
        <v>228</v>
      </c>
      <c r="R40" s="174">
        <v>1810</v>
      </c>
      <c r="S40" s="174">
        <v>0.36</v>
      </c>
      <c r="T40" s="174" t="s">
        <v>225</v>
      </c>
      <c r="U40" s="11" t="s">
        <v>2032</v>
      </c>
      <c r="V40" s="11"/>
      <c r="W40" s="11"/>
      <c r="X40" s="11"/>
      <c r="Z40" s="145">
        <v>34</v>
      </c>
      <c r="AA40" s="145" t="s">
        <v>5840</v>
      </c>
    </row>
    <row r="41" spans="1:27" s="34" customFormat="1" ht="15.6" customHeight="1">
      <c r="A41" s="34" t="str">
        <f t="shared" si="0"/>
        <v>1731151AHW14R304S US</v>
      </c>
      <c r="B41" s="14" t="s">
        <v>1187</v>
      </c>
      <c r="C41" s="15" t="s">
        <v>1331</v>
      </c>
      <c r="D41" s="16">
        <v>1731151</v>
      </c>
      <c r="E41" s="19" t="s">
        <v>4005</v>
      </c>
      <c r="F41" s="19" t="s">
        <v>1240</v>
      </c>
      <c r="G41" s="17">
        <v>3</v>
      </c>
      <c r="H41" s="17">
        <v>3</v>
      </c>
      <c r="I41" s="17">
        <v>2</v>
      </c>
      <c r="J41" s="20">
        <v>2</v>
      </c>
      <c r="K41" s="175" t="s">
        <v>3996</v>
      </c>
      <c r="L41" s="175" t="s">
        <v>3997</v>
      </c>
      <c r="M41" s="175" t="s">
        <v>2092</v>
      </c>
      <c r="N41" s="175" t="s">
        <v>2092</v>
      </c>
      <c r="O41" s="175" t="s">
        <v>2092</v>
      </c>
      <c r="P41" s="175" t="s">
        <v>3998</v>
      </c>
      <c r="Q41" s="175" t="s">
        <v>228</v>
      </c>
      <c r="R41" s="174">
        <v>3030</v>
      </c>
      <c r="S41" s="174">
        <v>0.36</v>
      </c>
      <c r="T41" s="174" t="s">
        <v>225</v>
      </c>
      <c r="U41" s="11" t="s">
        <v>2032</v>
      </c>
      <c r="V41" s="11"/>
      <c r="W41" s="11"/>
      <c r="X41" s="11"/>
      <c r="Z41" s="145">
        <v>35</v>
      </c>
      <c r="AA41" s="145" t="s">
        <v>5840</v>
      </c>
    </row>
    <row r="42" spans="1:27" s="34" customFormat="1" ht="15.6" customHeight="1">
      <c r="A42" s="34" t="str">
        <f t="shared" si="0"/>
        <v>1731152AHW14R304J US</v>
      </c>
      <c r="B42" s="14" t="s">
        <v>1188</v>
      </c>
      <c r="C42" s="15" t="s">
        <v>1331</v>
      </c>
      <c r="D42" s="16">
        <v>1731152</v>
      </c>
      <c r="E42" s="19" t="s">
        <v>4006</v>
      </c>
      <c r="F42" s="19" t="s">
        <v>1240</v>
      </c>
      <c r="G42" s="17">
        <v>3</v>
      </c>
      <c r="H42" s="17">
        <v>3</v>
      </c>
      <c r="I42" s="17">
        <v>2</v>
      </c>
      <c r="J42" s="20">
        <v>2</v>
      </c>
      <c r="K42" s="175" t="s">
        <v>3996</v>
      </c>
      <c r="L42" s="175" t="s">
        <v>3997</v>
      </c>
      <c r="M42" s="175" t="s">
        <v>2092</v>
      </c>
      <c r="N42" s="175" t="s">
        <v>2092</v>
      </c>
      <c r="O42" s="175" t="s">
        <v>2092</v>
      </c>
      <c r="P42" s="175" t="s">
        <v>3998</v>
      </c>
      <c r="Q42" s="175" t="s">
        <v>228</v>
      </c>
      <c r="R42" s="174">
        <v>3030</v>
      </c>
      <c r="S42" s="174">
        <v>0.36</v>
      </c>
      <c r="T42" s="174" t="s">
        <v>225</v>
      </c>
      <c r="U42" s="11" t="s">
        <v>2032</v>
      </c>
      <c r="V42" s="11"/>
      <c r="W42" s="11"/>
      <c r="X42" s="11"/>
      <c r="Z42" s="145">
        <v>36</v>
      </c>
      <c r="AA42" s="145" t="s">
        <v>5840</v>
      </c>
    </row>
    <row r="43" spans="1:27" s="34" customFormat="1" ht="15.6" customHeight="1">
      <c r="A43" s="34" t="str">
        <f t="shared" si="0"/>
        <v>1731153APW14R010S US</v>
      </c>
      <c r="B43" s="14" t="s">
        <v>2704</v>
      </c>
      <c r="C43" s="15" t="s">
        <v>2922</v>
      </c>
      <c r="D43" s="22">
        <v>1731153</v>
      </c>
      <c r="E43" s="19" t="s">
        <v>4121</v>
      </c>
      <c r="F43" s="19" t="s">
        <v>1240</v>
      </c>
      <c r="G43" s="17">
        <v>2</v>
      </c>
      <c r="H43" s="17">
        <v>2</v>
      </c>
      <c r="I43" s="17">
        <v>2</v>
      </c>
      <c r="J43" s="20">
        <v>2</v>
      </c>
      <c r="K43" s="175" t="s">
        <v>3996</v>
      </c>
      <c r="L43" s="175" t="s">
        <v>3997</v>
      </c>
      <c r="M43" s="175" t="s">
        <v>2093</v>
      </c>
      <c r="N43" s="175" t="s">
        <v>2093</v>
      </c>
      <c r="O43" s="175" t="s">
        <v>2093</v>
      </c>
      <c r="P43" s="175" t="s">
        <v>3998</v>
      </c>
      <c r="Q43" s="175" t="s">
        <v>228</v>
      </c>
      <c r="R43" s="174">
        <v>1910</v>
      </c>
      <c r="S43" s="174">
        <v>0.35</v>
      </c>
      <c r="T43" s="174" t="s">
        <v>225</v>
      </c>
      <c r="U43" s="11" t="s">
        <v>4108</v>
      </c>
      <c r="V43" s="11" t="s">
        <v>4116</v>
      </c>
      <c r="W43" s="11"/>
      <c r="X43" s="11"/>
      <c r="Z43" s="145">
        <v>37</v>
      </c>
      <c r="AA43" s="145" t="s">
        <v>5840</v>
      </c>
    </row>
    <row r="44" spans="1:27" s="34" customFormat="1" ht="15.6" customHeight="1">
      <c r="A44" s="34" t="str">
        <f t="shared" si="0"/>
        <v>1731154APW14R310S US</v>
      </c>
      <c r="B44" s="14" t="s">
        <v>2710</v>
      </c>
      <c r="C44" s="15" t="s">
        <v>2922</v>
      </c>
      <c r="D44" s="22">
        <v>1731154</v>
      </c>
      <c r="E44" s="19" t="s">
        <v>4120</v>
      </c>
      <c r="F44" s="19" t="s">
        <v>1240</v>
      </c>
      <c r="G44" s="17">
        <v>2</v>
      </c>
      <c r="H44" s="17">
        <v>2</v>
      </c>
      <c r="I44" s="17">
        <v>2</v>
      </c>
      <c r="J44" s="20">
        <v>2</v>
      </c>
      <c r="K44" s="175" t="s">
        <v>3996</v>
      </c>
      <c r="L44" s="175" t="s">
        <v>3997</v>
      </c>
      <c r="M44" s="175" t="s">
        <v>2093</v>
      </c>
      <c r="N44" s="175" t="s">
        <v>2093</v>
      </c>
      <c r="O44" s="175" t="s">
        <v>2093</v>
      </c>
      <c r="P44" s="175" t="s">
        <v>3998</v>
      </c>
      <c r="Q44" s="175" t="s">
        <v>228</v>
      </c>
      <c r="R44" s="174">
        <v>3020</v>
      </c>
      <c r="S44" s="174">
        <v>0.35</v>
      </c>
      <c r="T44" s="174" t="s">
        <v>225</v>
      </c>
      <c r="U44" s="11" t="s">
        <v>4108</v>
      </c>
      <c r="V44" s="11" t="s">
        <v>4116</v>
      </c>
      <c r="W44" s="11"/>
      <c r="X44" s="11"/>
      <c r="Z44" s="145">
        <v>38</v>
      </c>
      <c r="AA44" s="145" t="s">
        <v>5840</v>
      </c>
    </row>
    <row r="45" spans="1:27" s="34" customFormat="1" ht="15.6" customHeight="1">
      <c r="A45" s="34" t="str">
        <f t="shared" si="0"/>
        <v>1731155APW14R010P US</v>
      </c>
      <c r="B45" s="14" t="s">
        <v>2705</v>
      </c>
      <c r="C45" s="15" t="s">
        <v>2922</v>
      </c>
      <c r="D45" s="22">
        <v>1731155</v>
      </c>
      <c r="E45" s="19" t="s">
        <v>4119</v>
      </c>
      <c r="F45" s="19" t="s">
        <v>1240</v>
      </c>
      <c r="G45" s="17">
        <v>2</v>
      </c>
      <c r="H45" s="17">
        <v>2</v>
      </c>
      <c r="I45" s="17">
        <v>2</v>
      </c>
      <c r="J45" s="20">
        <v>2</v>
      </c>
      <c r="K45" s="175" t="s">
        <v>3996</v>
      </c>
      <c r="L45" s="175" t="s">
        <v>3997</v>
      </c>
      <c r="M45" s="175" t="s">
        <v>2093</v>
      </c>
      <c r="N45" s="175" t="s">
        <v>2093</v>
      </c>
      <c r="O45" s="175" t="s">
        <v>2093</v>
      </c>
      <c r="P45" s="175" t="s">
        <v>3998</v>
      </c>
      <c r="Q45" s="175" t="s">
        <v>228</v>
      </c>
      <c r="R45" s="174">
        <v>1910</v>
      </c>
      <c r="S45" s="174">
        <v>0.35</v>
      </c>
      <c r="T45" s="174" t="s">
        <v>225</v>
      </c>
      <c r="U45" s="11" t="s">
        <v>4108</v>
      </c>
      <c r="V45" s="11" t="s">
        <v>4116</v>
      </c>
      <c r="W45" s="11"/>
      <c r="X45" s="11"/>
      <c r="Z45" s="145">
        <v>39</v>
      </c>
      <c r="AA45" s="145" t="s">
        <v>5840</v>
      </c>
    </row>
    <row r="46" spans="1:27" s="34" customFormat="1" ht="15.6" customHeight="1">
      <c r="A46" s="34" t="str">
        <f t="shared" si="0"/>
        <v>1731156APW14R310P US</v>
      </c>
      <c r="B46" s="14" t="s">
        <v>2706</v>
      </c>
      <c r="C46" s="15" t="s">
        <v>2922</v>
      </c>
      <c r="D46" s="22">
        <v>1731156</v>
      </c>
      <c r="E46" s="19" t="s">
        <v>4118</v>
      </c>
      <c r="F46" s="19" t="s">
        <v>1240</v>
      </c>
      <c r="G46" s="17">
        <v>2</v>
      </c>
      <c r="H46" s="17">
        <v>2</v>
      </c>
      <c r="I46" s="17">
        <v>2</v>
      </c>
      <c r="J46" s="20">
        <v>2</v>
      </c>
      <c r="K46" s="175" t="s">
        <v>3996</v>
      </c>
      <c r="L46" s="175" t="s">
        <v>3997</v>
      </c>
      <c r="M46" s="175" t="s">
        <v>2093</v>
      </c>
      <c r="N46" s="175" t="s">
        <v>2093</v>
      </c>
      <c r="O46" s="175" t="s">
        <v>2093</v>
      </c>
      <c r="P46" s="175" t="s">
        <v>3998</v>
      </c>
      <c r="Q46" s="175" t="s">
        <v>228</v>
      </c>
      <c r="R46" s="174">
        <v>3020</v>
      </c>
      <c r="S46" s="174">
        <v>0.35</v>
      </c>
      <c r="T46" s="174" t="s">
        <v>225</v>
      </c>
      <c r="U46" s="11" t="s">
        <v>4108</v>
      </c>
      <c r="V46" s="11" t="s">
        <v>4116</v>
      </c>
      <c r="W46" s="11"/>
      <c r="X46" s="11"/>
      <c r="Z46" s="145">
        <v>40</v>
      </c>
      <c r="AA46" s="145" t="s">
        <v>5840</v>
      </c>
    </row>
    <row r="47" spans="1:27" s="34" customFormat="1" ht="15.6" customHeight="1">
      <c r="A47" s="34" t="str">
        <f t="shared" si="0"/>
        <v>1731157APW14R010J US</v>
      </c>
      <c r="B47" s="14" t="s">
        <v>2707</v>
      </c>
      <c r="C47" s="15" t="s">
        <v>2922</v>
      </c>
      <c r="D47" s="22">
        <v>1731157</v>
      </c>
      <c r="E47" s="19" t="s">
        <v>4117</v>
      </c>
      <c r="F47" s="19" t="s">
        <v>1240</v>
      </c>
      <c r="G47" s="17">
        <v>2</v>
      </c>
      <c r="H47" s="17">
        <v>2</v>
      </c>
      <c r="I47" s="17">
        <v>2</v>
      </c>
      <c r="J47" s="20">
        <v>2</v>
      </c>
      <c r="K47" s="175" t="s">
        <v>3996</v>
      </c>
      <c r="L47" s="175" t="s">
        <v>3997</v>
      </c>
      <c r="M47" s="175" t="s">
        <v>2093</v>
      </c>
      <c r="N47" s="175" t="s">
        <v>2093</v>
      </c>
      <c r="O47" s="175" t="s">
        <v>2093</v>
      </c>
      <c r="P47" s="175" t="s">
        <v>3998</v>
      </c>
      <c r="Q47" s="175" t="s">
        <v>228</v>
      </c>
      <c r="R47" s="174">
        <v>1910</v>
      </c>
      <c r="S47" s="174">
        <v>0.35</v>
      </c>
      <c r="T47" s="174" t="s">
        <v>225</v>
      </c>
      <c r="U47" s="11" t="s">
        <v>4108</v>
      </c>
      <c r="V47" s="11" t="s">
        <v>4116</v>
      </c>
      <c r="W47" s="11"/>
      <c r="X47" s="11"/>
      <c r="Z47" s="145">
        <v>41</v>
      </c>
      <c r="AA47" s="145" t="s">
        <v>5840</v>
      </c>
    </row>
    <row r="48" spans="1:27" s="34" customFormat="1" ht="15.6" customHeight="1">
      <c r="A48" s="34" t="str">
        <f t="shared" si="0"/>
        <v>1731158APW14R310J US</v>
      </c>
      <c r="B48" s="14" t="s">
        <v>1114</v>
      </c>
      <c r="C48" s="15" t="s">
        <v>2922</v>
      </c>
      <c r="D48" s="22">
        <v>1731158</v>
      </c>
      <c r="E48" s="19" t="s">
        <v>4115</v>
      </c>
      <c r="F48" s="19" t="s">
        <v>1240</v>
      </c>
      <c r="G48" s="17">
        <v>2</v>
      </c>
      <c r="H48" s="17">
        <v>2</v>
      </c>
      <c r="I48" s="17">
        <v>2</v>
      </c>
      <c r="J48" s="20">
        <v>2</v>
      </c>
      <c r="K48" s="175" t="s">
        <v>3996</v>
      </c>
      <c r="L48" s="175" t="s">
        <v>3997</v>
      </c>
      <c r="M48" s="175" t="s">
        <v>2093</v>
      </c>
      <c r="N48" s="175" t="s">
        <v>2093</v>
      </c>
      <c r="O48" s="175" t="s">
        <v>2093</v>
      </c>
      <c r="P48" s="175" t="s">
        <v>3998</v>
      </c>
      <c r="Q48" s="175" t="s">
        <v>228</v>
      </c>
      <c r="R48" s="174">
        <v>3020</v>
      </c>
      <c r="S48" s="174">
        <v>0.35</v>
      </c>
      <c r="T48" s="174" t="s">
        <v>225</v>
      </c>
      <c r="U48" s="11" t="s">
        <v>4108</v>
      </c>
      <c r="V48" s="11" t="s">
        <v>4116</v>
      </c>
      <c r="W48" s="11"/>
      <c r="X48" s="11"/>
      <c r="Z48" s="145">
        <v>42</v>
      </c>
      <c r="AA48" s="145" t="s">
        <v>5840</v>
      </c>
    </row>
    <row r="49" spans="1:27" s="34" customFormat="1" ht="15.6" customHeight="1">
      <c r="A49" s="34" t="str">
        <f t="shared" si="0"/>
        <v>1831178AH14R104SR JP</v>
      </c>
      <c r="B49" s="14" t="s">
        <v>1082</v>
      </c>
      <c r="C49" s="15" t="s">
        <v>1331</v>
      </c>
      <c r="D49" s="16">
        <v>1831178</v>
      </c>
      <c r="E49" s="15" t="s">
        <v>4007</v>
      </c>
      <c r="F49" s="15" t="s">
        <v>1236</v>
      </c>
      <c r="G49" s="17">
        <v>3</v>
      </c>
      <c r="H49" s="17">
        <v>3</v>
      </c>
      <c r="I49" s="17">
        <v>3</v>
      </c>
      <c r="J49" s="17">
        <v>3</v>
      </c>
      <c r="K49" s="175" t="s">
        <v>3996</v>
      </c>
      <c r="L49" s="175" t="s">
        <v>3997</v>
      </c>
      <c r="M49" s="175" t="s">
        <v>2092</v>
      </c>
      <c r="N49" s="175" t="s">
        <v>2092</v>
      </c>
      <c r="O49" s="175" t="s">
        <v>2092</v>
      </c>
      <c r="P49" s="175" t="s">
        <v>3998</v>
      </c>
      <c r="Q49" s="175" t="s">
        <v>228</v>
      </c>
      <c r="R49" s="174">
        <v>1910</v>
      </c>
      <c r="S49" s="174">
        <v>0.36</v>
      </c>
      <c r="T49" s="174" t="s">
        <v>225</v>
      </c>
      <c r="U49" s="11" t="s">
        <v>4008</v>
      </c>
      <c r="V49" s="11" t="s">
        <v>4009</v>
      </c>
      <c r="W49" s="11" t="s">
        <v>4010</v>
      </c>
      <c r="X49" s="11"/>
      <c r="Z49" s="145">
        <v>43</v>
      </c>
      <c r="AA49" s="145" t="s">
        <v>5840</v>
      </c>
    </row>
    <row r="50" spans="1:27" s="34" customFormat="1" ht="15.6" customHeight="1">
      <c r="A50" s="34" t="str">
        <f t="shared" si="0"/>
        <v>1831179AH14R004SR JP</v>
      </c>
      <c r="B50" s="14" t="s">
        <v>1332</v>
      </c>
      <c r="C50" s="15" t="s">
        <v>1331</v>
      </c>
      <c r="D50" s="16">
        <v>1831179</v>
      </c>
      <c r="E50" s="15" t="s">
        <v>4011</v>
      </c>
      <c r="F50" s="15" t="s">
        <v>1236</v>
      </c>
      <c r="G50" s="17">
        <v>3</v>
      </c>
      <c r="H50" s="17">
        <v>3</v>
      </c>
      <c r="I50" s="17">
        <v>3</v>
      </c>
      <c r="J50" s="17">
        <v>3</v>
      </c>
      <c r="K50" s="175" t="s">
        <v>3996</v>
      </c>
      <c r="L50" s="175" t="s">
        <v>3997</v>
      </c>
      <c r="M50" s="175" t="s">
        <v>2092</v>
      </c>
      <c r="N50" s="175" t="s">
        <v>2092</v>
      </c>
      <c r="O50" s="175" t="s">
        <v>2092</v>
      </c>
      <c r="P50" s="175" t="s">
        <v>3998</v>
      </c>
      <c r="Q50" s="175" t="s">
        <v>228</v>
      </c>
      <c r="R50" s="174">
        <v>1810</v>
      </c>
      <c r="S50" s="174">
        <v>0.36</v>
      </c>
      <c r="T50" s="174" t="s">
        <v>225</v>
      </c>
      <c r="U50" s="11" t="s">
        <v>4008</v>
      </c>
      <c r="V50" s="11" t="s">
        <v>4012</v>
      </c>
      <c r="W50" s="11" t="s">
        <v>4013</v>
      </c>
      <c r="X50" s="11"/>
      <c r="Z50" s="145">
        <v>44</v>
      </c>
      <c r="AA50" s="145" t="s">
        <v>5840</v>
      </c>
    </row>
    <row r="51" spans="1:27" s="34" customFormat="1" ht="15.6" customHeight="1">
      <c r="A51" s="34" t="str">
        <f t="shared" si="0"/>
        <v>1831191AH14R001SR JP</v>
      </c>
      <c r="B51" s="14" t="s">
        <v>1337</v>
      </c>
      <c r="C51" s="19" t="s">
        <v>1331</v>
      </c>
      <c r="D51" s="16">
        <v>1831191</v>
      </c>
      <c r="E51" s="15" t="s">
        <v>4014</v>
      </c>
      <c r="F51" s="15" t="s">
        <v>1236</v>
      </c>
      <c r="G51" s="17">
        <v>2</v>
      </c>
      <c r="H51" s="17">
        <v>2</v>
      </c>
      <c r="I51" s="17">
        <v>2</v>
      </c>
      <c r="J51" s="17">
        <v>2</v>
      </c>
      <c r="K51" s="175" t="s">
        <v>3996</v>
      </c>
      <c r="L51" s="175" t="s">
        <v>3997</v>
      </c>
      <c r="M51" s="175" t="s">
        <v>2092</v>
      </c>
      <c r="N51" s="175" t="s">
        <v>2092</v>
      </c>
      <c r="O51" s="175" t="s">
        <v>2092</v>
      </c>
      <c r="P51" s="175" t="s">
        <v>3998</v>
      </c>
      <c r="Q51" s="175" t="s">
        <v>228</v>
      </c>
      <c r="R51" s="174">
        <v>1817</v>
      </c>
      <c r="S51" s="174">
        <v>0.36</v>
      </c>
      <c r="T51" s="174" t="s">
        <v>225</v>
      </c>
      <c r="U51" s="11" t="s">
        <v>4015</v>
      </c>
      <c r="V51" s="11" t="s">
        <v>4016</v>
      </c>
      <c r="W51" s="11" t="s">
        <v>1367</v>
      </c>
      <c r="X51" s="11"/>
      <c r="Z51" s="145">
        <v>45</v>
      </c>
      <c r="AA51" s="145" t="s">
        <v>5840</v>
      </c>
    </row>
    <row r="52" spans="1:27" s="34" customFormat="1" ht="15.6" customHeight="1">
      <c r="A52" s="34" t="str">
        <f t="shared" si="0"/>
        <v>1831192AH14R101SR JP</v>
      </c>
      <c r="B52" s="14" t="s">
        <v>1081</v>
      </c>
      <c r="C52" s="19" t="s">
        <v>1331</v>
      </c>
      <c r="D52" s="16">
        <v>1831192</v>
      </c>
      <c r="E52" s="15" t="s">
        <v>4018</v>
      </c>
      <c r="F52" s="15" t="s">
        <v>1236</v>
      </c>
      <c r="G52" s="17">
        <v>2</v>
      </c>
      <c r="H52" s="17">
        <v>2</v>
      </c>
      <c r="I52" s="17">
        <v>2</v>
      </c>
      <c r="J52" s="17">
        <v>2</v>
      </c>
      <c r="K52" s="175" t="s">
        <v>3996</v>
      </c>
      <c r="L52" s="175" t="s">
        <v>3997</v>
      </c>
      <c r="M52" s="175" t="s">
        <v>2092</v>
      </c>
      <c r="N52" s="175" t="s">
        <v>2092</v>
      </c>
      <c r="O52" s="175" t="s">
        <v>2092</v>
      </c>
      <c r="P52" s="175" t="s">
        <v>3998</v>
      </c>
      <c r="Q52" s="175" t="s">
        <v>228</v>
      </c>
      <c r="R52" s="174">
        <v>1917</v>
      </c>
      <c r="S52" s="174">
        <v>0.36</v>
      </c>
      <c r="T52" s="174" t="s">
        <v>225</v>
      </c>
      <c r="U52" s="11" t="s">
        <v>4015</v>
      </c>
      <c r="V52" s="11" t="s">
        <v>4016</v>
      </c>
      <c r="W52" s="11" t="s">
        <v>1367</v>
      </c>
      <c r="X52" s="11"/>
      <c r="Z52" s="145">
        <v>46</v>
      </c>
      <c r="AA52" s="145" t="s">
        <v>5840</v>
      </c>
    </row>
    <row r="53" spans="1:27" s="34" customFormat="1" ht="15.6" customHeight="1">
      <c r="A53" s="34" t="str">
        <f t="shared" si="0"/>
        <v>1831194AH14R017SR JP</v>
      </c>
      <c r="B53" s="14" t="s">
        <v>1339</v>
      </c>
      <c r="C53" s="19" t="s">
        <v>1331</v>
      </c>
      <c r="D53" s="16">
        <v>1831194</v>
      </c>
      <c r="E53" s="15" t="s">
        <v>4019</v>
      </c>
      <c r="F53" s="15" t="s">
        <v>1236</v>
      </c>
      <c r="G53" s="17">
        <v>3</v>
      </c>
      <c r="H53" s="17">
        <v>3</v>
      </c>
      <c r="I53" s="17">
        <v>3</v>
      </c>
      <c r="J53" s="17">
        <v>3</v>
      </c>
      <c r="K53" s="175" t="s">
        <v>3996</v>
      </c>
      <c r="L53" s="175" t="s">
        <v>3997</v>
      </c>
      <c r="M53" s="175" t="s">
        <v>2092</v>
      </c>
      <c r="N53" s="175" t="s">
        <v>2092</v>
      </c>
      <c r="O53" s="175" t="s">
        <v>2092</v>
      </c>
      <c r="P53" s="175" t="s">
        <v>3998</v>
      </c>
      <c r="Q53" s="175" t="s">
        <v>228</v>
      </c>
      <c r="R53" s="174">
        <v>1910</v>
      </c>
      <c r="S53" s="174">
        <v>0.36</v>
      </c>
      <c r="T53" s="174" t="s">
        <v>225</v>
      </c>
      <c r="U53" s="11" t="s">
        <v>2032</v>
      </c>
      <c r="V53" s="11" t="s">
        <v>4020</v>
      </c>
      <c r="W53" s="11" t="s">
        <v>1365</v>
      </c>
      <c r="X53" s="11"/>
      <c r="Z53" s="145">
        <v>47</v>
      </c>
      <c r="AA53" s="145" t="s">
        <v>5840</v>
      </c>
    </row>
    <row r="54" spans="1:27" s="34" customFormat="1" ht="15.6" customHeight="1">
      <c r="A54" s="34" t="str">
        <f t="shared" si="0"/>
        <v>1831230AP14R010PR JP</v>
      </c>
      <c r="B54" s="14" t="s">
        <v>1101</v>
      </c>
      <c r="C54" s="23" t="s">
        <v>2922</v>
      </c>
      <c r="D54" s="24">
        <v>1831230</v>
      </c>
      <c r="E54" s="25" t="s">
        <v>4114</v>
      </c>
      <c r="F54" s="19" t="s">
        <v>4107</v>
      </c>
      <c r="G54" s="17">
        <v>2</v>
      </c>
      <c r="H54" s="17">
        <v>2</v>
      </c>
      <c r="I54" s="17">
        <v>2</v>
      </c>
      <c r="J54" s="17">
        <v>2</v>
      </c>
      <c r="K54" s="175" t="s">
        <v>3996</v>
      </c>
      <c r="L54" s="175" t="s">
        <v>3997</v>
      </c>
      <c r="M54" s="175" t="s">
        <v>2093</v>
      </c>
      <c r="N54" s="175" t="s">
        <v>2093</v>
      </c>
      <c r="O54" s="175" t="s">
        <v>2093</v>
      </c>
      <c r="P54" s="175" t="s">
        <v>3998</v>
      </c>
      <c r="Q54" s="175" t="s">
        <v>228</v>
      </c>
      <c r="R54" s="174">
        <v>1910</v>
      </c>
      <c r="S54" s="174">
        <v>0.35</v>
      </c>
      <c r="T54" s="174" t="s">
        <v>225</v>
      </c>
      <c r="U54" s="11" t="s">
        <v>4108</v>
      </c>
      <c r="V54" s="11" t="s">
        <v>4109</v>
      </c>
      <c r="W54" s="11" t="s">
        <v>4110</v>
      </c>
      <c r="X54" s="11"/>
      <c r="Z54" s="145">
        <v>48</v>
      </c>
      <c r="AA54" s="145" t="s">
        <v>5840</v>
      </c>
    </row>
    <row r="55" spans="1:27" s="34" customFormat="1" ht="15.6" customHeight="1">
      <c r="A55" s="34" t="str">
        <f t="shared" si="0"/>
        <v>1831231AP14R310PR JP</v>
      </c>
      <c r="B55" s="14" t="s">
        <v>1102</v>
      </c>
      <c r="C55" s="23" t="s">
        <v>2922</v>
      </c>
      <c r="D55" s="24">
        <v>1831231</v>
      </c>
      <c r="E55" s="25" t="s">
        <v>4113</v>
      </c>
      <c r="F55" s="19" t="s">
        <v>4107</v>
      </c>
      <c r="G55" s="17">
        <v>2</v>
      </c>
      <c r="H55" s="17">
        <v>2</v>
      </c>
      <c r="I55" s="17">
        <v>2</v>
      </c>
      <c r="J55" s="17">
        <v>2</v>
      </c>
      <c r="K55" s="175" t="s">
        <v>3996</v>
      </c>
      <c r="L55" s="175" t="s">
        <v>3997</v>
      </c>
      <c r="M55" s="175" t="s">
        <v>2093</v>
      </c>
      <c r="N55" s="175" t="s">
        <v>2093</v>
      </c>
      <c r="O55" s="175" t="s">
        <v>2093</v>
      </c>
      <c r="P55" s="175" t="s">
        <v>3998</v>
      </c>
      <c r="Q55" s="175" t="s">
        <v>228</v>
      </c>
      <c r="R55" s="174">
        <v>3020</v>
      </c>
      <c r="S55" s="174">
        <v>0.35</v>
      </c>
      <c r="T55" s="174" t="s">
        <v>225</v>
      </c>
      <c r="U55" s="11" t="s">
        <v>4108</v>
      </c>
      <c r="V55" s="11" t="s">
        <v>4109</v>
      </c>
      <c r="W55" s="11" t="s">
        <v>4110</v>
      </c>
      <c r="X55" s="11"/>
      <c r="Z55" s="145">
        <v>49</v>
      </c>
      <c r="AA55" s="145" t="s">
        <v>5840</v>
      </c>
    </row>
    <row r="56" spans="1:27" s="34" customFormat="1" ht="15.6" customHeight="1">
      <c r="A56" s="34" t="str">
        <f t="shared" si="0"/>
        <v>1831232AP14R010SR JP</v>
      </c>
      <c r="B56" s="14" t="s">
        <v>1099</v>
      </c>
      <c r="C56" s="23" t="s">
        <v>2922</v>
      </c>
      <c r="D56" s="26">
        <v>1831232</v>
      </c>
      <c r="E56" s="25" t="s">
        <v>4111</v>
      </c>
      <c r="F56" s="19" t="s">
        <v>4107</v>
      </c>
      <c r="G56" s="17">
        <v>2</v>
      </c>
      <c r="H56" s="17">
        <v>2</v>
      </c>
      <c r="I56" s="17">
        <v>2</v>
      </c>
      <c r="J56" s="17">
        <v>2</v>
      </c>
      <c r="K56" s="175" t="s">
        <v>3996</v>
      </c>
      <c r="L56" s="175" t="s">
        <v>3997</v>
      </c>
      <c r="M56" s="175" t="s">
        <v>2093</v>
      </c>
      <c r="N56" s="175" t="s">
        <v>2093</v>
      </c>
      <c r="O56" s="175" t="s">
        <v>2093</v>
      </c>
      <c r="P56" s="175" t="s">
        <v>3998</v>
      </c>
      <c r="Q56" s="175" t="s">
        <v>228</v>
      </c>
      <c r="R56" s="174">
        <v>1910</v>
      </c>
      <c r="S56" s="174">
        <v>0.35</v>
      </c>
      <c r="T56" s="174" t="s">
        <v>225</v>
      </c>
      <c r="U56" s="11" t="s">
        <v>4112</v>
      </c>
      <c r="V56" s="11" t="s">
        <v>4109</v>
      </c>
      <c r="W56" s="11" t="s">
        <v>4110</v>
      </c>
      <c r="X56" s="11"/>
      <c r="Z56" s="145">
        <v>50</v>
      </c>
      <c r="AA56" s="145" t="s">
        <v>5840</v>
      </c>
    </row>
    <row r="57" spans="1:27" s="34" customFormat="1" ht="15.6" customHeight="1">
      <c r="A57" s="34" t="str">
        <f t="shared" si="0"/>
        <v>1831233AP14R310SR JP</v>
      </c>
      <c r="B57" s="14" t="s">
        <v>1100</v>
      </c>
      <c r="C57" s="23" t="s">
        <v>2922</v>
      </c>
      <c r="D57" s="24">
        <v>1831233</v>
      </c>
      <c r="E57" s="25" t="s">
        <v>4106</v>
      </c>
      <c r="F57" s="19" t="s">
        <v>4107</v>
      </c>
      <c r="G57" s="17">
        <v>2</v>
      </c>
      <c r="H57" s="17">
        <v>2</v>
      </c>
      <c r="I57" s="17">
        <v>2</v>
      </c>
      <c r="J57" s="17">
        <v>2</v>
      </c>
      <c r="K57" s="175" t="s">
        <v>3996</v>
      </c>
      <c r="L57" s="175" t="s">
        <v>3997</v>
      </c>
      <c r="M57" s="175" t="s">
        <v>2093</v>
      </c>
      <c r="N57" s="175" t="s">
        <v>2093</v>
      </c>
      <c r="O57" s="175" t="s">
        <v>2093</v>
      </c>
      <c r="P57" s="175" t="s">
        <v>3998</v>
      </c>
      <c r="Q57" s="175" t="s">
        <v>228</v>
      </c>
      <c r="R57" s="174">
        <v>3020</v>
      </c>
      <c r="S57" s="174">
        <v>0.35</v>
      </c>
      <c r="T57" s="174" t="s">
        <v>225</v>
      </c>
      <c r="U57" s="11" t="s">
        <v>4108</v>
      </c>
      <c r="V57" s="11" t="s">
        <v>4109</v>
      </c>
      <c r="W57" s="11" t="s">
        <v>4110</v>
      </c>
      <c r="X57" s="11"/>
      <c r="Z57" s="145">
        <v>51</v>
      </c>
      <c r="AA57" s="145" t="s">
        <v>5840</v>
      </c>
    </row>
    <row r="58" spans="1:27" s="34" customFormat="1" ht="15.6" customHeight="1">
      <c r="A58" s="34" t="str">
        <f t="shared" si="0"/>
        <v>1931015AHW14R017J KR</v>
      </c>
      <c r="B58" s="14" t="s">
        <v>3486</v>
      </c>
      <c r="C58" s="19" t="s">
        <v>4021</v>
      </c>
      <c r="D58" s="16">
        <v>1931015</v>
      </c>
      <c r="E58" s="19" t="s">
        <v>4022</v>
      </c>
      <c r="F58" s="19" t="s">
        <v>4023</v>
      </c>
      <c r="G58" s="17">
        <v>3</v>
      </c>
      <c r="H58" s="17">
        <v>3</v>
      </c>
      <c r="I58" s="17">
        <v>2</v>
      </c>
      <c r="J58" s="20" t="s">
        <v>151</v>
      </c>
      <c r="K58" s="175" t="s">
        <v>3996</v>
      </c>
      <c r="L58" s="175" t="s">
        <v>3997</v>
      </c>
      <c r="M58" s="175" t="s">
        <v>2092</v>
      </c>
      <c r="N58" s="175" t="s">
        <v>2092</v>
      </c>
      <c r="O58" s="175" t="s">
        <v>2092</v>
      </c>
      <c r="P58" s="175" t="s">
        <v>3998</v>
      </c>
      <c r="Q58" s="175" t="s">
        <v>228</v>
      </c>
      <c r="R58" s="174">
        <v>1910</v>
      </c>
      <c r="S58" s="174">
        <v>0.36</v>
      </c>
      <c r="T58" s="174" t="s">
        <v>225</v>
      </c>
      <c r="U58" s="11"/>
      <c r="V58" s="11" t="s">
        <v>4020</v>
      </c>
      <c r="W58" s="11" t="s">
        <v>4024</v>
      </c>
      <c r="X58" s="11"/>
      <c r="Z58" s="145">
        <v>52</v>
      </c>
      <c r="AA58" s="145" t="s">
        <v>5840</v>
      </c>
    </row>
    <row r="59" spans="1:27" s="34" customFormat="1" ht="15.6" customHeight="1">
      <c r="A59" s="34" t="str">
        <f t="shared" si="0"/>
        <v>1931016AHW14R317J KR</v>
      </c>
      <c r="B59" s="14" t="s">
        <v>3487</v>
      </c>
      <c r="C59" s="19" t="s">
        <v>4021</v>
      </c>
      <c r="D59" s="16">
        <v>1931016</v>
      </c>
      <c r="E59" s="19" t="s">
        <v>4025</v>
      </c>
      <c r="F59" s="19" t="s">
        <v>4023</v>
      </c>
      <c r="G59" s="17">
        <v>3</v>
      </c>
      <c r="H59" s="17">
        <v>3</v>
      </c>
      <c r="I59" s="17">
        <v>2</v>
      </c>
      <c r="J59" s="20" t="s">
        <v>151</v>
      </c>
      <c r="K59" s="175" t="s">
        <v>3996</v>
      </c>
      <c r="L59" s="175" t="s">
        <v>3997</v>
      </c>
      <c r="M59" s="175" t="s">
        <v>2092</v>
      </c>
      <c r="N59" s="175" t="s">
        <v>2092</v>
      </c>
      <c r="O59" s="175" t="s">
        <v>2092</v>
      </c>
      <c r="P59" s="175" t="s">
        <v>3998</v>
      </c>
      <c r="Q59" s="175" t="s">
        <v>228</v>
      </c>
      <c r="R59" s="174">
        <v>3030</v>
      </c>
      <c r="S59" s="174">
        <v>0.36</v>
      </c>
      <c r="T59" s="174" t="s">
        <v>225</v>
      </c>
      <c r="U59" s="11"/>
      <c r="V59" s="11" t="s">
        <v>4020</v>
      </c>
      <c r="W59" s="11" t="s">
        <v>4024</v>
      </c>
      <c r="X59" s="11"/>
      <c r="Z59" s="145">
        <v>53</v>
      </c>
      <c r="AA59" s="145" t="s">
        <v>5840</v>
      </c>
    </row>
    <row r="60" spans="1:27" s="34" customFormat="1" ht="15.6" customHeight="1">
      <c r="A60" s="34" t="str">
        <f t="shared" si="0"/>
        <v>1931017AHW14R017S KR</v>
      </c>
      <c r="B60" s="14" t="s">
        <v>3488</v>
      </c>
      <c r="C60" s="19" t="s">
        <v>4021</v>
      </c>
      <c r="D60" s="16">
        <v>1931017</v>
      </c>
      <c r="E60" s="19" t="s">
        <v>4026</v>
      </c>
      <c r="F60" s="19" t="s">
        <v>4023</v>
      </c>
      <c r="G60" s="17">
        <v>3</v>
      </c>
      <c r="H60" s="17">
        <v>3</v>
      </c>
      <c r="I60" s="17">
        <v>2</v>
      </c>
      <c r="J60" s="20" t="s">
        <v>151</v>
      </c>
      <c r="K60" s="175" t="s">
        <v>3996</v>
      </c>
      <c r="L60" s="175" t="s">
        <v>3997</v>
      </c>
      <c r="M60" s="175" t="s">
        <v>2092</v>
      </c>
      <c r="N60" s="175" t="s">
        <v>2092</v>
      </c>
      <c r="O60" s="175" t="s">
        <v>2092</v>
      </c>
      <c r="P60" s="175" t="s">
        <v>3998</v>
      </c>
      <c r="Q60" s="175" t="s">
        <v>228</v>
      </c>
      <c r="R60" s="174">
        <v>1910</v>
      </c>
      <c r="S60" s="174">
        <v>0.36</v>
      </c>
      <c r="T60" s="174" t="s">
        <v>225</v>
      </c>
      <c r="U60" s="11"/>
      <c r="V60" s="11" t="s">
        <v>4020</v>
      </c>
      <c r="W60" s="11" t="s">
        <v>4024</v>
      </c>
      <c r="X60" s="11"/>
      <c r="Z60" s="145">
        <v>54</v>
      </c>
      <c r="AA60" s="145" t="s">
        <v>5840</v>
      </c>
    </row>
    <row r="61" spans="1:27" s="34" customFormat="1" ht="15.6" customHeight="1">
      <c r="A61" s="34" t="str">
        <f t="shared" si="0"/>
        <v>1931018AHW14R317S KR</v>
      </c>
      <c r="B61" s="14" t="s">
        <v>3489</v>
      </c>
      <c r="C61" s="19" t="s">
        <v>4021</v>
      </c>
      <c r="D61" s="16">
        <v>1931018</v>
      </c>
      <c r="E61" s="19" t="s">
        <v>4027</v>
      </c>
      <c r="F61" s="19" t="s">
        <v>4023</v>
      </c>
      <c r="G61" s="17">
        <v>3</v>
      </c>
      <c r="H61" s="17">
        <v>3</v>
      </c>
      <c r="I61" s="17">
        <v>2</v>
      </c>
      <c r="J61" s="20" t="s">
        <v>151</v>
      </c>
      <c r="K61" s="175" t="s">
        <v>3996</v>
      </c>
      <c r="L61" s="175" t="s">
        <v>3997</v>
      </c>
      <c r="M61" s="175" t="s">
        <v>2092</v>
      </c>
      <c r="N61" s="175" t="s">
        <v>2092</v>
      </c>
      <c r="O61" s="175" t="s">
        <v>2092</v>
      </c>
      <c r="P61" s="175" t="s">
        <v>3998</v>
      </c>
      <c r="Q61" s="175" t="s">
        <v>228</v>
      </c>
      <c r="R61" s="174">
        <v>3030</v>
      </c>
      <c r="S61" s="174">
        <v>0.36</v>
      </c>
      <c r="T61" s="174" t="s">
        <v>225</v>
      </c>
      <c r="U61" s="11"/>
      <c r="V61" s="11" t="s">
        <v>4020</v>
      </c>
      <c r="W61" s="11" t="s">
        <v>4024</v>
      </c>
      <c r="X61" s="11"/>
      <c r="Z61" s="145">
        <v>55</v>
      </c>
      <c r="AA61" s="145" t="s">
        <v>5840</v>
      </c>
    </row>
    <row r="62" spans="1:27" s="34" customFormat="1" ht="15.6" customHeight="1">
      <c r="A62" s="34" t="str">
        <f t="shared" si="0"/>
        <v>1931024AHW14R304P US</v>
      </c>
      <c r="B62" s="14" t="s">
        <v>2699</v>
      </c>
      <c r="C62" s="15" t="s">
        <v>1331</v>
      </c>
      <c r="D62" s="16">
        <v>1931024</v>
      </c>
      <c r="E62" s="19" t="s">
        <v>4028</v>
      </c>
      <c r="F62" s="19" t="s">
        <v>4029</v>
      </c>
      <c r="G62" s="17">
        <v>3</v>
      </c>
      <c r="H62" s="17">
        <v>3</v>
      </c>
      <c r="I62" s="17">
        <v>2</v>
      </c>
      <c r="J62" s="17">
        <v>2</v>
      </c>
      <c r="K62" s="175" t="s">
        <v>3996</v>
      </c>
      <c r="L62" s="175" t="s">
        <v>3997</v>
      </c>
      <c r="M62" s="175" t="s">
        <v>2092</v>
      </c>
      <c r="N62" s="175" t="s">
        <v>2092</v>
      </c>
      <c r="O62" s="175" t="s">
        <v>2092</v>
      </c>
      <c r="P62" s="175" t="s">
        <v>3998</v>
      </c>
      <c r="Q62" s="175" t="s">
        <v>228</v>
      </c>
      <c r="R62" s="174">
        <v>3030</v>
      </c>
      <c r="S62" s="174">
        <v>0.36</v>
      </c>
      <c r="T62" s="174" t="s">
        <v>225</v>
      </c>
      <c r="U62" s="11"/>
      <c r="V62" s="11"/>
      <c r="W62" s="11" t="s">
        <v>4030</v>
      </c>
      <c r="X62" s="11"/>
      <c r="Z62" s="145">
        <v>56</v>
      </c>
      <c r="AA62" s="145" t="s">
        <v>5840</v>
      </c>
    </row>
    <row r="63" spans="1:27" s="34" customFormat="1" ht="15.6" customHeight="1">
      <c r="A63" s="34" t="str">
        <f t="shared" si="0"/>
        <v>1931025AHW14R104S US</v>
      </c>
      <c r="B63" s="14" t="s">
        <v>1082</v>
      </c>
      <c r="C63" s="15" t="s">
        <v>1331</v>
      </c>
      <c r="D63" s="16">
        <v>1931025</v>
      </c>
      <c r="E63" s="19" t="s">
        <v>4031</v>
      </c>
      <c r="F63" s="19" t="s">
        <v>4029</v>
      </c>
      <c r="G63" s="17">
        <v>3</v>
      </c>
      <c r="H63" s="17">
        <v>3</v>
      </c>
      <c r="I63" s="17">
        <v>2</v>
      </c>
      <c r="J63" s="17">
        <v>2</v>
      </c>
      <c r="K63" s="175" t="s">
        <v>3996</v>
      </c>
      <c r="L63" s="175" t="s">
        <v>3997</v>
      </c>
      <c r="M63" s="175" t="s">
        <v>2092</v>
      </c>
      <c r="N63" s="175" t="s">
        <v>2092</v>
      </c>
      <c r="O63" s="175" t="s">
        <v>2092</v>
      </c>
      <c r="P63" s="175" t="s">
        <v>3998</v>
      </c>
      <c r="Q63" s="175" t="s">
        <v>228</v>
      </c>
      <c r="R63" s="174">
        <v>1910</v>
      </c>
      <c r="S63" s="174">
        <v>0.36</v>
      </c>
      <c r="T63" s="174" t="s">
        <v>225</v>
      </c>
      <c r="U63" s="11"/>
      <c r="V63" s="11"/>
      <c r="W63" s="11" t="s">
        <v>4030</v>
      </c>
      <c r="X63" s="11"/>
      <c r="Z63" s="145">
        <v>57</v>
      </c>
      <c r="AA63" s="145" t="s">
        <v>5840</v>
      </c>
    </row>
    <row r="64" spans="1:27" s="34" customFormat="1" ht="15.6" customHeight="1">
      <c r="A64" s="34" t="str">
        <f t="shared" si="0"/>
        <v>1931026AHW14R104J US</v>
      </c>
      <c r="B64" s="14" t="s">
        <v>2697</v>
      </c>
      <c r="C64" s="15" t="s">
        <v>1331</v>
      </c>
      <c r="D64" s="16">
        <v>1931026</v>
      </c>
      <c r="E64" s="19" t="s">
        <v>4032</v>
      </c>
      <c r="F64" s="19" t="s">
        <v>4029</v>
      </c>
      <c r="G64" s="17">
        <v>3</v>
      </c>
      <c r="H64" s="17">
        <v>3</v>
      </c>
      <c r="I64" s="17">
        <v>2</v>
      </c>
      <c r="J64" s="17">
        <v>2</v>
      </c>
      <c r="K64" s="175" t="s">
        <v>3996</v>
      </c>
      <c r="L64" s="175" t="s">
        <v>3997</v>
      </c>
      <c r="M64" s="175" t="s">
        <v>2092</v>
      </c>
      <c r="N64" s="175" t="s">
        <v>2092</v>
      </c>
      <c r="O64" s="175" t="s">
        <v>2092</v>
      </c>
      <c r="P64" s="175" t="s">
        <v>3998</v>
      </c>
      <c r="Q64" s="175" t="s">
        <v>228</v>
      </c>
      <c r="R64" s="174">
        <v>1910</v>
      </c>
      <c r="S64" s="174">
        <v>0.36</v>
      </c>
      <c r="T64" s="174" t="s">
        <v>225</v>
      </c>
      <c r="U64" s="11"/>
      <c r="V64" s="11"/>
      <c r="W64" s="11" t="s">
        <v>4030</v>
      </c>
      <c r="X64" s="11"/>
      <c r="Z64" s="145">
        <v>58</v>
      </c>
      <c r="AA64" s="145" t="s">
        <v>5840</v>
      </c>
    </row>
    <row r="65" spans="1:27" s="34" customFormat="1" ht="15.6" customHeight="1">
      <c r="A65" s="34" t="str">
        <f t="shared" si="0"/>
        <v>1931027AHW14R104P US</v>
      </c>
      <c r="B65" s="14" t="s">
        <v>2698</v>
      </c>
      <c r="C65" s="15" t="s">
        <v>1331</v>
      </c>
      <c r="D65" s="16">
        <v>1931027</v>
      </c>
      <c r="E65" s="19" t="s">
        <v>4033</v>
      </c>
      <c r="F65" s="19" t="s">
        <v>4029</v>
      </c>
      <c r="G65" s="17">
        <v>3</v>
      </c>
      <c r="H65" s="17">
        <v>3</v>
      </c>
      <c r="I65" s="17">
        <v>2</v>
      </c>
      <c r="J65" s="17">
        <v>2</v>
      </c>
      <c r="K65" s="175" t="s">
        <v>3996</v>
      </c>
      <c r="L65" s="175" t="s">
        <v>3997</v>
      </c>
      <c r="M65" s="175" t="s">
        <v>2092</v>
      </c>
      <c r="N65" s="175" t="s">
        <v>2092</v>
      </c>
      <c r="O65" s="175" t="s">
        <v>2092</v>
      </c>
      <c r="P65" s="175" t="s">
        <v>3998</v>
      </c>
      <c r="Q65" s="175" t="s">
        <v>228</v>
      </c>
      <c r="R65" s="174">
        <v>1910</v>
      </c>
      <c r="S65" s="174">
        <v>0.36</v>
      </c>
      <c r="T65" s="174" t="s">
        <v>225</v>
      </c>
      <c r="U65" s="11"/>
      <c r="V65" s="11"/>
      <c r="W65" s="11" t="s">
        <v>4030</v>
      </c>
      <c r="X65" s="11"/>
      <c r="Z65" s="145">
        <v>59</v>
      </c>
      <c r="AA65" s="145" t="s">
        <v>5840</v>
      </c>
    </row>
    <row r="66" spans="1:27" s="34" customFormat="1" ht="15.6" customHeight="1">
      <c r="A66" s="34" t="str">
        <f t="shared" si="0"/>
        <v>1931028AHW14R301P US</v>
      </c>
      <c r="B66" s="14" t="s">
        <v>2696</v>
      </c>
      <c r="C66" s="15" t="s">
        <v>1331</v>
      </c>
      <c r="D66" s="16">
        <v>1931028</v>
      </c>
      <c r="E66" s="19" t="s">
        <v>4034</v>
      </c>
      <c r="F66" s="19" t="s">
        <v>4029</v>
      </c>
      <c r="G66" s="17">
        <v>2</v>
      </c>
      <c r="H66" s="17">
        <v>2</v>
      </c>
      <c r="I66" s="17">
        <v>2</v>
      </c>
      <c r="J66" s="17">
        <v>2</v>
      </c>
      <c r="K66" s="175" t="s">
        <v>3996</v>
      </c>
      <c r="L66" s="175" t="s">
        <v>3997</v>
      </c>
      <c r="M66" s="175" t="s">
        <v>2092</v>
      </c>
      <c r="N66" s="175" t="s">
        <v>2092</v>
      </c>
      <c r="O66" s="175" t="s">
        <v>2092</v>
      </c>
      <c r="P66" s="175" t="s">
        <v>3998</v>
      </c>
      <c r="Q66" s="175" t="s">
        <v>228</v>
      </c>
      <c r="R66" s="174">
        <v>3037</v>
      </c>
      <c r="S66" s="174">
        <v>0.36</v>
      </c>
      <c r="T66" s="174" t="s">
        <v>225</v>
      </c>
      <c r="U66" s="11"/>
      <c r="V66" s="11"/>
      <c r="W66" s="11" t="s">
        <v>4030</v>
      </c>
      <c r="X66" s="11"/>
      <c r="Z66" s="145">
        <v>60</v>
      </c>
      <c r="AA66" s="145" t="s">
        <v>5840</v>
      </c>
    </row>
    <row r="67" spans="1:27" s="34" customFormat="1" ht="15.6" customHeight="1">
      <c r="A67" s="34" t="str">
        <f t="shared" si="0"/>
        <v>1931029AHW14R101P US</v>
      </c>
      <c r="B67" s="14" t="s">
        <v>2695</v>
      </c>
      <c r="C67" s="15" t="s">
        <v>1331</v>
      </c>
      <c r="D67" s="16">
        <v>1931029</v>
      </c>
      <c r="E67" s="19" t="s">
        <v>4035</v>
      </c>
      <c r="F67" s="19" t="s">
        <v>4029</v>
      </c>
      <c r="G67" s="17">
        <v>2</v>
      </c>
      <c r="H67" s="17">
        <v>2</v>
      </c>
      <c r="I67" s="17">
        <v>2</v>
      </c>
      <c r="J67" s="17">
        <v>2</v>
      </c>
      <c r="K67" s="175" t="s">
        <v>3996</v>
      </c>
      <c r="L67" s="175" t="s">
        <v>3997</v>
      </c>
      <c r="M67" s="175" t="s">
        <v>2092</v>
      </c>
      <c r="N67" s="175" t="s">
        <v>2092</v>
      </c>
      <c r="O67" s="175" t="s">
        <v>2092</v>
      </c>
      <c r="P67" s="175" t="s">
        <v>3998</v>
      </c>
      <c r="Q67" s="175" t="s">
        <v>228</v>
      </c>
      <c r="R67" s="174">
        <v>1917</v>
      </c>
      <c r="S67" s="174">
        <v>0.36</v>
      </c>
      <c r="T67" s="174" t="s">
        <v>225</v>
      </c>
      <c r="U67" s="11"/>
      <c r="V67" s="11"/>
      <c r="W67" s="11" t="s">
        <v>4030</v>
      </c>
      <c r="X67" s="11"/>
      <c r="Z67" s="145">
        <v>61</v>
      </c>
      <c r="AA67" s="145" t="s">
        <v>5840</v>
      </c>
    </row>
    <row r="68" spans="1:27" s="34" customFormat="1" ht="15.6" customHeight="1">
      <c r="A68" s="34" t="str">
        <f t="shared" si="0"/>
        <v>1931030AHW14R101S US</v>
      </c>
      <c r="B68" s="14" t="s">
        <v>1081</v>
      </c>
      <c r="C68" s="15" t="s">
        <v>1331</v>
      </c>
      <c r="D68" s="16">
        <v>1931030</v>
      </c>
      <c r="E68" s="19" t="s">
        <v>4036</v>
      </c>
      <c r="F68" s="19" t="s">
        <v>4029</v>
      </c>
      <c r="G68" s="17">
        <v>2</v>
      </c>
      <c r="H68" s="17">
        <v>2</v>
      </c>
      <c r="I68" s="17">
        <v>2</v>
      </c>
      <c r="J68" s="17">
        <v>2</v>
      </c>
      <c r="K68" s="175" t="s">
        <v>3996</v>
      </c>
      <c r="L68" s="175" t="s">
        <v>3997</v>
      </c>
      <c r="M68" s="175" t="s">
        <v>2092</v>
      </c>
      <c r="N68" s="175" t="s">
        <v>2092</v>
      </c>
      <c r="O68" s="175" t="s">
        <v>2092</v>
      </c>
      <c r="P68" s="175" t="s">
        <v>3998</v>
      </c>
      <c r="Q68" s="175" t="s">
        <v>228</v>
      </c>
      <c r="R68" s="174">
        <v>1917</v>
      </c>
      <c r="S68" s="174">
        <v>0.36</v>
      </c>
      <c r="T68" s="174" t="s">
        <v>225</v>
      </c>
      <c r="U68" s="11"/>
      <c r="V68" s="11"/>
      <c r="W68" s="11" t="s">
        <v>4030</v>
      </c>
      <c r="X68" s="11"/>
      <c r="Z68" s="145">
        <v>62</v>
      </c>
      <c r="AA68" s="145" t="s">
        <v>5840</v>
      </c>
    </row>
    <row r="69" spans="1:27" s="34" customFormat="1" ht="15.6" customHeight="1">
      <c r="A69" s="34" t="str">
        <f t="shared" si="0"/>
        <v>1931034AHW14R101J US</v>
      </c>
      <c r="B69" s="14" t="s">
        <v>2708</v>
      </c>
      <c r="C69" s="15" t="s">
        <v>1331</v>
      </c>
      <c r="D69" s="16">
        <v>1931034</v>
      </c>
      <c r="E69" s="19" t="s">
        <v>4037</v>
      </c>
      <c r="F69" s="19" t="s">
        <v>4029</v>
      </c>
      <c r="G69" s="17">
        <v>2</v>
      </c>
      <c r="H69" s="17">
        <v>2</v>
      </c>
      <c r="I69" s="17">
        <v>2</v>
      </c>
      <c r="J69" s="17">
        <v>2</v>
      </c>
      <c r="K69" s="175" t="s">
        <v>3996</v>
      </c>
      <c r="L69" s="175" t="s">
        <v>3997</v>
      </c>
      <c r="M69" s="175" t="s">
        <v>2092</v>
      </c>
      <c r="N69" s="175" t="s">
        <v>2092</v>
      </c>
      <c r="O69" s="175" t="s">
        <v>2092</v>
      </c>
      <c r="P69" s="175" t="s">
        <v>3998</v>
      </c>
      <c r="Q69" s="175" t="s">
        <v>228</v>
      </c>
      <c r="R69" s="174">
        <v>1917</v>
      </c>
      <c r="S69" s="174">
        <v>0.36</v>
      </c>
      <c r="T69" s="174" t="s">
        <v>225</v>
      </c>
      <c r="U69" s="11"/>
      <c r="V69" s="11"/>
      <c r="W69" s="11" t="s">
        <v>4030</v>
      </c>
      <c r="X69" s="11"/>
      <c r="Z69" s="145">
        <v>63</v>
      </c>
      <c r="AA69" s="145" t="s">
        <v>5840</v>
      </c>
    </row>
    <row r="70" spans="1:27" s="34" customFormat="1" ht="15.6" customHeight="1">
      <c r="A70" s="34" t="str">
        <f t="shared" si="0"/>
        <v>1931039AHW14R017S CN</v>
      </c>
      <c r="B70" s="14" t="s">
        <v>1339</v>
      </c>
      <c r="C70" s="15" t="s">
        <v>1331</v>
      </c>
      <c r="D70" s="16">
        <v>1931039</v>
      </c>
      <c r="E70" s="19" t="s">
        <v>4038</v>
      </c>
      <c r="F70" s="19" t="s">
        <v>1239</v>
      </c>
      <c r="G70" s="17">
        <v>3</v>
      </c>
      <c r="H70" s="17">
        <v>3</v>
      </c>
      <c r="I70" s="20" t="s">
        <v>151</v>
      </c>
      <c r="J70" s="20" t="s">
        <v>151</v>
      </c>
      <c r="K70" s="175" t="s">
        <v>3996</v>
      </c>
      <c r="L70" s="175" t="s">
        <v>3997</v>
      </c>
      <c r="M70" s="175" t="s">
        <v>2092</v>
      </c>
      <c r="N70" s="175" t="s">
        <v>2092</v>
      </c>
      <c r="O70" s="175" t="s">
        <v>2092</v>
      </c>
      <c r="P70" s="175" t="s">
        <v>3998</v>
      </c>
      <c r="Q70" s="175" t="s">
        <v>228</v>
      </c>
      <c r="R70" s="174">
        <v>1910</v>
      </c>
      <c r="S70" s="174">
        <v>0.36</v>
      </c>
      <c r="T70" s="174" t="s">
        <v>225</v>
      </c>
      <c r="U70" s="11" t="s">
        <v>4039</v>
      </c>
      <c r="V70" s="11" t="s">
        <v>4040</v>
      </c>
      <c r="W70" s="11" t="s">
        <v>4041</v>
      </c>
      <c r="X70" s="11"/>
      <c r="Z70" s="145">
        <v>64</v>
      </c>
      <c r="AA70" s="145" t="s">
        <v>5840</v>
      </c>
    </row>
    <row r="71" spans="1:27" s="34" customFormat="1" ht="15.6" customHeight="1">
      <c r="A71" s="34" t="str">
        <f t="shared" si="0"/>
        <v>1931040AHW14R317S CN</v>
      </c>
      <c r="B71" s="14" t="s">
        <v>2709</v>
      </c>
      <c r="C71" s="15" t="s">
        <v>1331</v>
      </c>
      <c r="D71" s="16">
        <v>1931040</v>
      </c>
      <c r="E71" s="19" t="s">
        <v>4042</v>
      </c>
      <c r="F71" s="19" t="s">
        <v>1239</v>
      </c>
      <c r="G71" s="17">
        <v>3</v>
      </c>
      <c r="H71" s="17">
        <v>3</v>
      </c>
      <c r="I71" s="20" t="s">
        <v>151</v>
      </c>
      <c r="J71" s="20" t="s">
        <v>151</v>
      </c>
      <c r="K71" s="175" t="s">
        <v>3996</v>
      </c>
      <c r="L71" s="175" t="s">
        <v>3997</v>
      </c>
      <c r="M71" s="175" t="s">
        <v>2092</v>
      </c>
      <c r="N71" s="175" t="s">
        <v>2092</v>
      </c>
      <c r="O71" s="175" t="s">
        <v>2092</v>
      </c>
      <c r="P71" s="175" t="s">
        <v>3998</v>
      </c>
      <c r="Q71" s="175" t="s">
        <v>228</v>
      </c>
      <c r="R71" s="174">
        <v>3000</v>
      </c>
      <c r="S71" s="174">
        <v>0.36</v>
      </c>
      <c r="T71" s="174" t="s">
        <v>225</v>
      </c>
      <c r="U71" s="11" t="s">
        <v>4039</v>
      </c>
      <c r="V71" s="11" t="s">
        <v>4040</v>
      </c>
      <c r="W71" s="11" t="s">
        <v>4041</v>
      </c>
      <c r="X71" s="11"/>
      <c r="Z71" s="145">
        <v>65</v>
      </c>
      <c r="AA71" s="145" t="s">
        <v>5840</v>
      </c>
    </row>
    <row r="72" spans="1:27" s="34" customFormat="1" ht="15.6" customHeight="1">
      <c r="A72" s="34" t="str">
        <f t="shared" ref="A72:A135" si="1">D72&amp;E72</f>
        <v>1931041AHW14R017J CN</v>
      </c>
      <c r="B72" s="14" t="s">
        <v>2702</v>
      </c>
      <c r="C72" s="15" t="s">
        <v>1331</v>
      </c>
      <c r="D72" s="16">
        <v>1931041</v>
      </c>
      <c r="E72" s="19" t="s">
        <v>4043</v>
      </c>
      <c r="F72" s="19" t="s">
        <v>1239</v>
      </c>
      <c r="G72" s="17">
        <v>3</v>
      </c>
      <c r="H72" s="17">
        <v>3</v>
      </c>
      <c r="I72" s="20" t="s">
        <v>151</v>
      </c>
      <c r="J72" s="20" t="s">
        <v>151</v>
      </c>
      <c r="K72" s="175" t="s">
        <v>3996</v>
      </c>
      <c r="L72" s="175" t="s">
        <v>3997</v>
      </c>
      <c r="M72" s="175" t="s">
        <v>2092</v>
      </c>
      <c r="N72" s="175" t="s">
        <v>2092</v>
      </c>
      <c r="O72" s="175" t="s">
        <v>2092</v>
      </c>
      <c r="P72" s="175" t="s">
        <v>3998</v>
      </c>
      <c r="Q72" s="175" t="s">
        <v>228</v>
      </c>
      <c r="R72" s="174">
        <v>1910</v>
      </c>
      <c r="S72" s="174">
        <v>0.36</v>
      </c>
      <c r="T72" s="174" t="s">
        <v>225</v>
      </c>
      <c r="U72" s="11" t="s">
        <v>4039</v>
      </c>
      <c r="V72" s="11" t="s">
        <v>4040</v>
      </c>
      <c r="W72" s="11" t="s">
        <v>4041</v>
      </c>
      <c r="X72" s="11"/>
      <c r="Z72" s="145">
        <v>66</v>
      </c>
      <c r="AA72" s="145" t="s">
        <v>5840</v>
      </c>
    </row>
    <row r="73" spans="1:27" s="34" customFormat="1" ht="15.6" customHeight="1">
      <c r="A73" s="34" t="str">
        <f t="shared" si="1"/>
        <v>1931042AHW14R317J CN</v>
      </c>
      <c r="B73" s="14" t="s">
        <v>2703</v>
      </c>
      <c r="C73" s="15" t="s">
        <v>1331</v>
      </c>
      <c r="D73" s="16">
        <v>1931042</v>
      </c>
      <c r="E73" s="19" t="s">
        <v>4044</v>
      </c>
      <c r="F73" s="19" t="s">
        <v>1239</v>
      </c>
      <c r="G73" s="17">
        <v>3</v>
      </c>
      <c r="H73" s="17">
        <v>3</v>
      </c>
      <c r="I73" s="20" t="s">
        <v>151</v>
      </c>
      <c r="J73" s="20" t="s">
        <v>151</v>
      </c>
      <c r="K73" s="175" t="s">
        <v>3996</v>
      </c>
      <c r="L73" s="175" t="s">
        <v>3997</v>
      </c>
      <c r="M73" s="175" t="s">
        <v>2092</v>
      </c>
      <c r="N73" s="175" t="s">
        <v>2092</v>
      </c>
      <c r="O73" s="175" t="s">
        <v>2092</v>
      </c>
      <c r="P73" s="175" t="s">
        <v>3998</v>
      </c>
      <c r="Q73" s="175" t="s">
        <v>228</v>
      </c>
      <c r="R73" s="174">
        <v>3000</v>
      </c>
      <c r="S73" s="174">
        <v>0.36</v>
      </c>
      <c r="T73" s="174" t="s">
        <v>225</v>
      </c>
      <c r="U73" s="11" t="s">
        <v>4039</v>
      </c>
      <c r="V73" s="11" t="s">
        <v>4040</v>
      </c>
      <c r="W73" s="11" t="s">
        <v>4041</v>
      </c>
      <c r="X73" s="11"/>
      <c r="Z73" s="145">
        <v>67</v>
      </c>
      <c r="AA73" s="145" t="s">
        <v>5840</v>
      </c>
    </row>
    <row r="74" spans="1:27" s="34" customFormat="1" ht="15.6" customHeight="1">
      <c r="A74" s="34" t="str">
        <f t="shared" si="1"/>
        <v>1931150AH14R101PR JP</v>
      </c>
      <c r="B74" s="14" t="s">
        <v>2695</v>
      </c>
      <c r="C74" s="15" t="s">
        <v>4021</v>
      </c>
      <c r="D74" s="16">
        <v>1931150</v>
      </c>
      <c r="E74" s="19" t="s">
        <v>4045</v>
      </c>
      <c r="F74" s="19" t="s">
        <v>1428</v>
      </c>
      <c r="G74" s="17">
        <v>2</v>
      </c>
      <c r="H74" s="17">
        <v>2</v>
      </c>
      <c r="I74" s="17">
        <v>2</v>
      </c>
      <c r="J74" s="20" t="s">
        <v>151</v>
      </c>
      <c r="K74" s="175" t="s">
        <v>3996</v>
      </c>
      <c r="L74" s="175" t="s">
        <v>3997</v>
      </c>
      <c r="M74" s="175" t="s">
        <v>2092</v>
      </c>
      <c r="N74" s="175" t="s">
        <v>2092</v>
      </c>
      <c r="O74" s="175" t="s">
        <v>2092</v>
      </c>
      <c r="P74" s="175" t="s">
        <v>3998</v>
      </c>
      <c r="Q74" s="175" t="s">
        <v>228</v>
      </c>
      <c r="R74" s="174">
        <v>1917</v>
      </c>
      <c r="S74" s="174">
        <v>0.36</v>
      </c>
      <c r="T74" s="174" t="s">
        <v>225</v>
      </c>
      <c r="U74" s="11" t="s">
        <v>4046</v>
      </c>
      <c r="V74" s="11"/>
      <c r="W74" s="11" t="s">
        <v>1367</v>
      </c>
      <c r="X74" s="11"/>
      <c r="Z74" s="145">
        <v>68</v>
      </c>
      <c r="AA74" s="145" t="s">
        <v>5840</v>
      </c>
    </row>
    <row r="75" spans="1:27" s="34" customFormat="1" ht="15.6" customHeight="1">
      <c r="A75" s="34" t="str">
        <f t="shared" si="1"/>
        <v>1931154AH14R104PR JP</v>
      </c>
      <c r="B75" s="14" t="s">
        <v>2698</v>
      </c>
      <c r="C75" s="15" t="s">
        <v>4021</v>
      </c>
      <c r="D75" s="16">
        <v>1931154</v>
      </c>
      <c r="E75" s="19" t="s">
        <v>4047</v>
      </c>
      <c r="F75" s="19" t="s">
        <v>1428</v>
      </c>
      <c r="G75" s="17">
        <v>3</v>
      </c>
      <c r="H75" s="17">
        <v>3</v>
      </c>
      <c r="I75" s="17">
        <v>2</v>
      </c>
      <c r="J75" s="17" t="s">
        <v>151</v>
      </c>
      <c r="K75" s="175" t="s">
        <v>3996</v>
      </c>
      <c r="L75" s="175" t="s">
        <v>3997</v>
      </c>
      <c r="M75" s="175" t="s">
        <v>2092</v>
      </c>
      <c r="N75" s="175" t="s">
        <v>2092</v>
      </c>
      <c r="O75" s="175" t="s">
        <v>2092</v>
      </c>
      <c r="P75" s="175" t="s">
        <v>3998</v>
      </c>
      <c r="Q75" s="175" t="s">
        <v>228</v>
      </c>
      <c r="R75" s="174">
        <v>1910</v>
      </c>
      <c r="S75" s="174">
        <v>0.36</v>
      </c>
      <c r="T75" s="174" t="s">
        <v>225</v>
      </c>
      <c r="U75" s="11" t="s">
        <v>4046</v>
      </c>
      <c r="V75" s="11"/>
      <c r="W75" s="11" t="s">
        <v>1960</v>
      </c>
      <c r="X75" s="11"/>
      <c r="Z75" s="145">
        <v>69</v>
      </c>
      <c r="AA75" s="145" t="s">
        <v>5840</v>
      </c>
    </row>
    <row r="76" spans="1:27" s="34" customFormat="1" ht="15.6" customHeight="1">
      <c r="A76" s="34" t="str">
        <f t="shared" si="1"/>
        <v>1931157AH14R017PR JP</v>
      </c>
      <c r="B76" s="14" t="s">
        <v>2700</v>
      </c>
      <c r="C76" s="15" t="s">
        <v>4021</v>
      </c>
      <c r="D76" s="16">
        <v>1931157</v>
      </c>
      <c r="E76" s="19" t="s">
        <v>4048</v>
      </c>
      <c r="F76" s="19" t="s">
        <v>1428</v>
      </c>
      <c r="G76" s="17">
        <v>3</v>
      </c>
      <c r="H76" s="17">
        <v>3</v>
      </c>
      <c r="I76" s="17">
        <v>2</v>
      </c>
      <c r="J76" s="17">
        <v>3</v>
      </c>
      <c r="K76" s="175" t="s">
        <v>3996</v>
      </c>
      <c r="L76" s="175" t="s">
        <v>3997</v>
      </c>
      <c r="M76" s="175" t="s">
        <v>2092</v>
      </c>
      <c r="N76" s="175" t="s">
        <v>2092</v>
      </c>
      <c r="O76" s="175" t="s">
        <v>2092</v>
      </c>
      <c r="P76" s="175" t="s">
        <v>3998</v>
      </c>
      <c r="Q76" s="175" t="s">
        <v>228</v>
      </c>
      <c r="R76" s="174">
        <v>1910</v>
      </c>
      <c r="S76" s="174">
        <v>0.36</v>
      </c>
      <c r="T76" s="174" t="s">
        <v>225</v>
      </c>
      <c r="U76" s="11" t="s">
        <v>4046</v>
      </c>
      <c r="V76" s="11"/>
      <c r="W76" s="11" t="s">
        <v>1960</v>
      </c>
      <c r="X76" s="11"/>
      <c r="Z76" s="145">
        <v>70</v>
      </c>
      <c r="AA76" s="145" t="s">
        <v>5840</v>
      </c>
    </row>
    <row r="77" spans="1:27" s="34" customFormat="1" ht="15.6" customHeight="1">
      <c r="A77" s="34" t="str">
        <f t="shared" si="1"/>
        <v>2131577AH14R104SR JP</v>
      </c>
      <c r="B77" s="14" t="s">
        <v>1082</v>
      </c>
      <c r="C77" s="15" t="s">
        <v>4021</v>
      </c>
      <c r="D77" s="16">
        <v>2131577</v>
      </c>
      <c r="E77" s="15" t="s">
        <v>4007</v>
      </c>
      <c r="F77" s="15" t="s">
        <v>1428</v>
      </c>
      <c r="G77" s="20">
        <v>3</v>
      </c>
      <c r="H77" s="20">
        <v>3</v>
      </c>
      <c r="I77" s="20">
        <v>2</v>
      </c>
      <c r="J77" s="20" t="s">
        <v>151</v>
      </c>
      <c r="K77" s="175" t="s">
        <v>3996</v>
      </c>
      <c r="L77" s="175" t="s">
        <v>3997</v>
      </c>
      <c r="M77" s="175" t="s">
        <v>2092</v>
      </c>
      <c r="N77" s="175" t="s">
        <v>2092</v>
      </c>
      <c r="O77" s="175" t="s">
        <v>2092</v>
      </c>
      <c r="P77" s="175" t="s">
        <v>3998</v>
      </c>
      <c r="Q77" s="175" t="s">
        <v>228</v>
      </c>
      <c r="R77" s="174">
        <v>1910</v>
      </c>
      <c r="S77" s="174">
        <v>0.36</v>
      </c>
      <c r="T77" s="174" t="s">
        <v>225</v>
      </c>
      <c r="U77" s="11"/>
      <c r="V77" s="11"/>
      <c r="W77" s="11"/>
      <c r="X77" s="11"/>
      <c r="Z77" s="145">
        <v>71</v>
      </c>
      <c r="AA77" s="145" t="s">
        <v>5840</v>
      </c>
    </row>
    <row r="78" spans="1:27" s="34" customFormat="1" ht="15.6" customHeight="1">
      <c r="A78" s="34" t="str">
        <f t="shared" si="1"/>
        <v>2131687AHW14R001S NOCE</v>
      </c>
      <c r="B78" s="14" t="s">
        <v>1166</v>
      </c>
      <c r="C78" s="19" t="s">
        <v>1331</v>
      </c>
      <c r="D78" s="16">
        <v>2131687</v>
      </c>
      <c r="E78" s="19" t="s">
        <v>2960</v>
      </c>
      <c r="F78" s="15" t="s">
        <v>4049</v>
      </c>
      <c r="G78" s="17">
        <v>2</v>
      </c>
      <c r="H78" s="17">
        <v>2</v>
      </c>
      <c r="I78" s="17">
        <v>2</v>
      </c>
      <c r="J78" s="17">
        <v>2</v>
      </c>
      <c r="K78" s="175" t="s">
        <v>3996</v>
      </c>
      <c r="L78" s="175" t="s">
        <v>3997</v>
      </c>
      <c r="M78" s="175" t="s">
        <v>2092</v>
      </c>
      <c r="N78" s="175" t="s">
        <v>2092</v>
      </c>
      <c r="O78" s="175" t="s">
        <v>2092</v>
      </c>
      <c r="P78" s="175" t="s">
        <v>3998</v>
      </c>
      <c r="Q78" s="175" t="s">
        <v>228</v>
      </c>
      <c r="R78" s="174">
        <v>1817</v>
      </c>
      <c r="S78" s="174">
        <v>0.36</v>
      </c>
      <c r="T78" s="174" t="s">
        <v>225</v>
      </c>
      <c r="U78" s="11" t="s">
        <v>2950</v>
      </c>
      <c r="V78" s="11" t="s">
        <v>2961</v>
      </c>
      <c r="W78" s="11" t="s">
        <v>2951</v>
      </c>
      <c r="X78" s="11"/>
      <c r="Z78" s="145">
        <v>72</v>
      </c>
      <c r="AA78" s="145" t="s">
        <v>5840</v>
      </c>
    </row>
    <row r="79" spans="1:27" s="34" customFormat="1" ht="15.6" customHeight="1">
      <c r="A79" s="34" t="str">
        <f t="shared" si="1"/>
        <v>2131687AHW14R001S NOCE</v>
      </c>
      <c r="B79" s="14" t="s">
        <v>1166</v>
      </c>
      <c r="C79" s="15" t="s">
        <v>4021</v>
      </c>
      <c r="D79" s="22">
        <v>2131687</v>
      </c>
      <c r="E79" s="15" t="s">
        <v>4069</v>
      </c>
      <c r="F79" s="15" t="s">
        <v>4070</v>
      </c>
      <c r="G79" s="17">
        <v>2</v>
      </c>
      <c r="H79" s="17">
        <v>2</v>
      </c>
      <c r="I79" s="17">
        <v>2</v>
      </c>
      <c r="J79" s="17">
        <v>2</v>
      </c>
      <c r="K79" s="175" t="s">
        <v>3996</v>
      </c>
      <c r="L79" s="175" t="s">
        <v>3997</v>
      </c>
      <c r="M79" s="175" t="s">
        <v>2092</v>
      </c>
      <c r="N79" s="175" t="s">
        <v>2092</v>
      </c>
      <c r="O79" s="175" t="s">
        <v>2092</v>
      </c>
      <c r="P79" s="175" t="s">
        <v>3998</v>
      </c>
      <c r="Q79" s="175" t="s">
        <v>228</v>
      </c>
      <c r="R79" s="174">
        <v>1817</v>
      </c>
      <c r="S79" s="174">
        <v>0.36</v>
      </c>
      <c r="T79" s="174" t="s">
        <v>225</v>
      </c>
      <c r="U79" s="11" t="s">
        <v>2950</v>
      </c>
      <c r="V79" s="11" t="s">
        <v>2961</v>
      </c>
      <c r="W79" s="11" t="s">
        <v>2951</v>
      </c>
      <c r="X79" s="11"/>
      <c r="Z79" s="145">
        <v>73</v>
      </c>
      <c r="AA79" s="145" t="s">
        <v>5840</v>
      </c>
    </row>
    <row r="80" spans="1:27" s="34" customFormat="1" ht="15.6" customHeight="1">
      <c r="A80" s="34" t="str">
        <f t="shared" si="1"/>
        <v>2131688AHW14R001J NOCE</v>
      </c>
      <c r="B80" s="14" t="s">
        <v>1183</v>
      </c>
      <c r="C80" s="19" t="s">
        <v>1331</v>
      </c>
      <c r="D80" s="16">
        <v>2131688</v>
      </c>
      <c r="E80" s="19" t="s">
        <v>2962</v>
      </c>
      <c r="F80" s="15" t="s">
        <v>4049</v>
      </c>
      <c r="G80" s="17">
        <v>2</v>
      </c>
      <c r="H80" s="17">
        <v>2</v>
      </c>
      <c r="I80" s="17">
        <v>2</v>
      </c>
      <c r="J80" s="17">
        <v>2</v>
      </c>
      <c r="K80" s="175" t="s">
        <v>3996</v>
      </c>
      <c r="L80" s="175" t="s">
        <v>3997</v>
      </c>
      <c r="M80" s="175" t="s">
        <v>2092</v>
      </c>
      <c r="N80" s="175" t="s">
        <v>2092</v>
      </c>
      <c r="O80" s="175" t="s">
        <v>2092</v>
      </c>
      <c r="P80" s="175" t="s">
        <v>3998</v>
      </c>
      <c r="Q80" s="175" t="s">
        <v>228</v>
      </c>
      <c r="R80" s="174">
        <v>1817</v>
      </c>
      <c r="S80" s="174">
        <v>0.36</v>
      </c>
      <c r="T80" s="174" t="s">
        <v>225</v>
      </c>
      <c r="U80" s="11" t="s">
        <v>2950</v>
      </c>
      <c r="V80" s="11" t="s">
        <v>2961</v>
      </c>
      <c r="W80" s="11" t="s">
        <v>2951</v>
      </c>
      <c r="X80" s="11"/>
      <c r="Z80" s="145">
        <v>74</v>
      </c>
      <c r="AA80" s="145" t="s">
        <v>5840</v>
      </c>
    </row>
    <row r="81" spans="1:27" s="34" customFormat="1" ht="15.6" customHeight="1">
      <c r="A81" s="34" t="str">
        <f t="shared" si="1"/>
        <v>2131688AHW14R001J NOCE</v>
      </c>
      <c r="B81" s="14" t="s">
        <v>1183</v>
      </c>
      <c r="C81" s="15" t="s">
        <v>4021</v>
      </c>
      <c r="D81" s="22">
        <v>2131688</v>
      </c>
      <c r="E81" s="15" t="s">
        <v>4071</v>
      </c>
      <c r="F81" s="15" t="s">
        <v>4070</v>
      </c>
      <c r="G81" s="17">
        <v>2</v>
      </c>
      <c r="H81" s="17">
        <v>2</v>
      </c>
      <c r="I81" s="17">
        <v>2</v>
      </c>
      <c r="J81" s="17">
        <v>2</v>
      </c>
      <c r="K81" s="175" t="s">
        <v>3996</v>
      </c>
      <c r="L81" s="175" t="s">
        <v>3997</v>
      </c>
      <c r="M81" s="175" t="s">
        <v>2092</v>
      </c>
      <c r="N81" s="175" t="s">
        <v>2092</v>
      </c>
      <c r="O81" s="175" t="s">
        <v>2092</v>
      </c>
      <c r="P81" s="175" t="s">
        <v>3998</v>
      </c>
      <c r="Q81" s="175" t="s">
        <v>228</v>
      </c>
      <c r="R81" s="174">
        <v>1817</v>
      </c>
      <c r="S81" s="174">
        <v>0.36</v>
      </c>
      <c r="T81" s="174" t="s">
        <v>225</v>
      </c>
      <c r="U81" s="11" t="s">
        <v>2950</v>
      </c>
      <c r="V81" s="11" t="s">
        <v>2961</v>
      </c>
      <c r="W81" s="11" t="s">
        <v>2951</v>
      </c>
      <c r="X81" s="11"/>
      <c r="Z81" s="145">
        <v>75</v>
      </c>
      <c r="AA81" s="145" t="s">
        <v>5840</v>
      </c>
    </row>
    <row r="82" spans="1:27" s="34" customFormat="1" ht="15.6" customHeight="1">
      <c r="A82" s="34" t="str">
        <f t="shared" si="1"/>
        <v>2131689AHW14R301S NOCE</v>
      </c>
      <c r="B82" s="14" t="s">
        <v>1173</v>
      </c>
      <c r="C82" s="15" t="s">
        <v>4021</v>
      </c>
      <c r="D82" s="22">
        <v>2131689</v>
      </c>
      <c r="E82" s="15" t="s">
        <v>4072</v>
      </c>
      <c r="F82" s="15" t="s">
        <v>4070</v>
      </c>
      <c r="G82" s="17">
        <v>2</v>
      </c>
      <c r="H82" s="17">
        <v>2</v>
      </c>
      <c r="I82" s="17">
        <v>2</v>
      </c>
      <c r="J82" s="17">
        <v>2</v>
      </c>
      <c r="K82" s="175" t="s">
        <v>3996</v>
      </c>
      <c r="L82" s="175" t="s">
        <v>3997</v>
      </c>
      <c r="M82" s="175" t="s">
        <v>2092</v>
      </c>
      <c r="N82" s="175" t="s">
        <v>2092</v>
      </c>
      <c r="O82" s="175" t="s">
        <v>2092</v>
      </c>
      <c r="P82" s="175" t="s">
        <v>3998</v>
      </c>
      <c r="Q82" s="175" t="s">
        <v>228</v>
      </c>
      <c r="R82" s="174">
        <v>3037</v>
      </c>
      <c r="S82" s="174">
        <v>0.36</v>
      </c>
      <c r="T82" s="174" t="s">
        <v>225</v>
      </c>
      <c r="U82" s="11" t="s">
        <v>4073</v>
      </c>
      <c r="V82" s="11" t="s">
        <v>4074</v>
      </c>
      <c r="W82" s="11" t="s">
        <v>4075</v>
      </c>
      <c r="X82" s="11"/>
      <c r="Z82" s="145">
        <v>76</v>
      </c>
      <c r="AA82" s="145" t="s">
        <v>5840</v>
      </c>
    </row>
    <row r="83" spans="1:27" s="34" customFormat="1" ht="15.6" customHeight="1">
      <c r="A83" s="34" t="str">
        <f t="shared" si="1"/>
        <v>2131690AHW14R301J NOCE</v>
      </c>
      <c r="B83" s="14" t="s">
        <v>1184</v>
      </c>
      <c r="C83" s="15" t="s">
        <v>4021</v>
      </c>
      <c r="D83" s="22">
        <v>2131690</v>
      </c>
      <c r="E83" s="15" t="s">
        <v>4076</v>
      </c>
      <c r="F83" s="15" t="s">
        <v>4070</v>
      </c>
      <c r="G83" s="17">
        <v>2</v>
      </c>
      <c r="H83" s="17">
        <v>2</v>
      </c>
      <c r="I83" s="17">
        <v>2</v>
      </c>
      <c r="J83" s="17">
        <v>2</v>
      </c>
      <c r="K83" s="175" t="s">
        <v>3996</v>
      </c>
      <c r="L83" s="175" t="s">
        <v>3997</v>
      </c>
      <c r="M83" s="175" t="s">
        <v>2092</v>
      </c>
      <c r="N83" s="175" t="s">
        <v>2092</v>
      </c>
      <c r="O83" s="175" t="s">
        <v>2092</v>
      </c>
      <c r="P83" s="175" t="s">
        <v>3998</v>
      </c>
      <c r="Q83" s="175" t="s">
        <v>228</v>
      </c>
      <c r="R83" s="174">
        <v>3037</v>
      </c>
      <c r="S83" s="174">
        <v>0.36</v>
      </c>
      <c r="T83" s="174" t="s">
        <v>225</v>
      </c>
      <c r="U83" s="11" t="s">
        <v>4073</v>
      </c>
      <c r="V83" s="11" t="s">
        <v>4074</v>
      </c>
      <c r="W83" s="11" t="s">
        <v>4075</v>
      </c>
      <c r="X83" s="11"/>
      <c r="Z83" s="145">
        <v>77</v>
      </c>
      <c r="AA83" s="145" t="s">
        <v>5840</v>
      </c>
    </row>
    <row r="84" spans="1:27" s="34" customFormat="1" ht="15.6" customHeight="1">
      <c r="A84" s="34" t="str">
        <f t="shared" si="1"/>
        <v>2131691AHW14R101S NOCE</v>
      </c>
      <c r="B84" s="14" t="s">
        <v>1081</v>
      </c>
      <c r="C84" s="19" t="s">
        <v>1331</v>
      </c>
      <c r="D84" s="16">
        <v>2131691</v>
      </c>
      <c r="E84" s="19" t="s">
        <v>2963</v>
      </c>
      <c r="F84" s="15" t="s">
        <v>4049</v>
      </c>
      <c r="G84" s="17">
        <v>2</v>
      </c>
      <c r="H84" s="17">
        <v>2</v>
      </c>
      <c r="I84" s="17">
        <v>2</v>
      </c>
      <c r="J84" s="17">
        <v>2</v>
      </c>
      <c r="K84" s="175" t="s">
        <v>3996</v>
      </c>
      <c r="L84" s="175" t="s">
        <v>3997</v>
      </c>
      <c r="M84" s="175" t="s">
        <v>2092</v>
      </c>
      <c r="N84" s="175" t="s">
        <v>2092</v>
      </c>
      <c r="O84" s="175" t="s">
        <v>2092</v>
      </c>
      <c r="P84" s="175" t="s">
        <v>3998</v>
      </c>
      <c r="Q84" s="175" t="s">
        <v>228</v>
      </c>
      <c r="R84" s="174">
        <v>1917</v>
      </c>
      <c r="S84" s="174">
        <v>0.36</v>
      </c>
      <c r="T84" s="174" t="s">
        <v>225</v>
      </c>
      <c r="U84" s="11" t="s">
        <v>2964</v>
      </c>
      <c r="V84" s="11" t="s">
        <v>2965</v>
      </c>
      <c r="W84" s="11" t="s">
        <v>2951</v>
      </c>
      <c r="X84" s="11"/>
      <c r="Z84" s="145">
        <v>78</v>
      </c>
      <c r="AA84" s="145" t="s">
        <v>5840</v>
      </c>
    </row>
    <row r="85" spans="1:27" s="34" customFormat="1" ht="15.6" customHeight="1">
      <c r="A85" s="34" t="str">
        <f t="shared" si="1"/>
        <v>2131691AHW14R101S NOCE</v>
      </c>
      <c r="B85" s="14" t="s">
        <v>1081</v>
      </c>
      <c r="C85" s="15" t="s">
        <v>4021</v>
      </c>
      <c r="D85" s="22">
        <v>2131691</v>
      </c>
      <c r="E85" s="15" t="s">
        <v>4077</v>
      </c>
      <c r="F85" s="15" t="s">
        <v>4070</v>
      </c>
      <c r="G85" s="17">
        <v>2</v>
      </c>
      <c r="H85" s="17">
        <v>2</v>
      </c>
      <c r="I85" s="17">
        <v>2</v>
      </c>
      <c r="J85" s="17">
        <v>2</v>
      </c>
      <c r="K85" s="175" t="s">
        <v>3996</v>
      </c>
      <c r="L85" s="175" t="s">
        <v>3997</v>
      </c>
      <c r="M85" s="175" t="s">
        <v>2092</v>
      </c>
      <c r="N85" s="175" t="s">
        <v>2092</v>
      </c>
      <c r="O85" s="175" t="s">
        <v>2092</v>
      </c>
      <c r="P85" s="175" t="s">
        <v>3998</v>
      </c>
      <c r="Q85" s="175" t="s">
        <v>228</v>
      </c>
      <c r="R85" s="174">
        <v>1917</v>
      </c>
      <c r="S85" s="174">
        <v>0.36</v>
      </c>
      <c r="T85" s="174" t="s">
        <v>225</v>
      </c>
      <c r="U85" s="11" t="s">
        <v>2964</v>
      </c>
      <c r="V85" s="11" t="s">
        <v>2965</v>
      </c>
      <c r="W85" s="11" t="s">
        <v>2951</v>
      </c>
      <c r="X85" s="11"/>
      <c r="Z85" s="145">
        <v>79</v>
      </c>
      <c r="AA85" s="145" t="s">
        <v>5840</v>
      </c>
    </row>
    <row r="86" spans="1:27" s="34" customFormat="1" ht="15.6" customHeight="1">
      <c r="A86" s="34" t="str">
        <f t="shared" si="1"/>
        <v>2131692AHW14R101J NOCE</v>
      </c>
      <c r="B86" s="14" t="s">
        <v>2708</v>
      </c>
      <c r="C86" s="19" t="s">
        <v>1331</v>
      </c>
      <c r="D86" s="16">
        <v>2131692</v>
      </c>
      <c r="E86" s="19" t="s">
        <v>2966</v>
      </c>
      <c r="F86" s="15" t="s">
        <v>4049</v>
      </c>
      <c r="G86" s="17">
        <v>2</v>
      </c>
      <c r="H86" s="17">
        <v>2</v>
      </c>
      <c r="I86" s="17">
        <v>2</v>
      </c>
      <c r="J86" s="17">
        <v>2</v>
      </c>
      <c r="K86" s="175" t="s">
        <v>3996</v>
      </c>
      <c r="L86" s="175" t="s">
        <v>3997</v>
      </c>
      <c r="M86" s="175" t="s">
        <v>2092</v>
      </c>
      <c r="N86" s="175" t="s">
        <v>2092</v>
      </c>
      <c r="O86" s="175" t="s">
        <v>2092</v>
      </c>
      <c r="P86" s="175" t="s">
        <v>3998</v>
      </c>
      <c r="Q86" s="175" t="s">
        <v>228</v>
      </c>
      <c r="R86" s="174">
        <v>1917</v>
      </c>
      <c r="S86" s="174">
        <v>0.36</v>
      </c>
      <c r="T86" s="174" t="s">
        <v>225</v>
      </c>
      <c r="U86" s="11" t="s">
        <v>2964</v>
      </c>
      <c r="V86" s="11" t="s">
        <v>2965</v>
      </c>
      <c r="W86" s="11" t="s">
        <v>2951</v>
      </c>
      <c r="X86" s="11"/>
      <c r="Z86" s="145">
        <v>80</v>
      </c>
      <c r="AA86" s="145" t="s">
        <v>5840</v>
      </c>
    </row>
    <row r="87" spans="1:27" s="34" customFormat="1" ht="15.6" customHeight="1">
      <c r="A87" s="34" t="str">
        <f t="shared" si="1"/>
        <v>2131692AHW14R101J NOCE</v>
      </c>
      <c r="B87" s="14" t="s">
        <v>2708</v>
      </c>
      <c r="C87" s="15" t="s">
        <v>4021</v>
      </c>
      <c r="D87" s="22">
        <v>2131692</v>
      </c>
      <c r="E87" s="15" t="s">
        <v>4078</v>
      </c>
      <c r="F87" s="15" t="s">
        <v>4070</v>
      </c>
      <c r="G87" s="17">
        <v>2</v>
      </c>
      <c r="H87" s="17">
        <v>2</v>
      </c>
      <c r="I87" s="17">
        <v>2</v>
      </c>
      <c r="J87" s="17">
        <v>2</v>
      </c>
      <c r="K87" s="175" t="s">
        <v>3996</v>
      </c>
      <c r="L87" s="175" t="s">
        <v>3997</v>
      </c>
      <c r="M87" s="175" t="s">
        <v>2092</v>
      </c>
      <c r="N87" s="175" t="s">
        <v>2092</v>
      </c>
      <c r="O87" s="175" t="s">
        <v>2092</v>
      </c>
      <c r="P87" s="175" t="s">
        <v>3998</v>
      </c>
      <c r="Q87" s="175" t="s">
        <v>228</v>
      </c>
      <c r="R87" s="174">
        <v>1917</v>
      </c>
      <c r="S87" s="174">
        <v>0.36</v>
      </c>
      <c r="T87" s="174" t="s">
        <v>225</v>
      </c>
      <c r="U87" s="11" t="s">
        <v>2964</v>
      </c>
      <c r="V87" s="11" t="s">
        <v>2965</v>
      </c>
      <c r="W87" s="11" t="s">
        <v>2951</v>
      </c>
      <c r="X87" s="11"/>
      <c r="Z87" s="145">
        <v>81</v>
      </c>
      <c r="AA87" s="145" t="s">
        <v>5840</v>
      </c>
    </row>
    <row r="88" spans="1:27" s="34" customFormat="1" ht="15.6" customHeight="1">
      <c r="A88" s="34" t="str">
        <f t="shared" si="1"/>
        <v>2131693AHW14R101P NOCE</v>
      </c>
      <c r="B88" s="14" t="s">
        <v>2695</v>
      </c>
      <c r="C88" s="15" t="s">
        <v>4021</v>
      </c>
      <c r="D88" s="22">
        <v>2131693</v>
      </c>
      <c r="E88" s="15" t="s">
        <v>4079</v>
      </c>
      <c r="F88" s="15" t="s">
        <v>4070</v>
      </c>
      <c r="G88" s="17">
        <v>2</v>
      </c>
      <c r="H88" s="17">
        <v>2</v>
      </c>
      <c r="I88" s="17">
        <v>2</v>
      </c>
      <c r="J88" s="17">
        <v>2</v>
      </c>
      <c r="K88" s="175" t="s">
        <v>3996</v>
      </c>
      <c r="L88" s="175" t="s">
        <v>3997</v>
      </c>
      <c r="M88" s="175" t="s">
        <v>2092</v>
      </c>
      <c r="N88" s="175" t="s">
        <v>2092</v>
      </c>
      <c r="O88" s="175" t="s">
        <v>2092</v>
      </c>
      <c r="P88" s="175" t="s">
        <v>3998</v>
      </c>
      <c r="Q88" s="175" t="s">
        <v>228</v>
      </c>
      <c r="R88" s="174">
        <v>1917</v>
      </c>
      <c r="S88" s="174">
        <v>0.36</v>
      </c>
      <c r="T88" s="174" t="s">
        <v>225</v>
      </c>
      <c r="U88" s="11" t="s">
        <v>4073</v>
      </c>
      <c r="V88" s="11" t="s">
        <v>4074</v>
      </c>
      <c r="W88" s="11" t="s">
        <v>4075</v>
      </c>
      <c r="X88" s="11"/>
      <c r="Z88" s="145">
        <v>82</v>
      </c>
      <c r="AA88" s="145" t="s">
        <v>5840</v>
      </c>
    </row>
    <row r="89" spans="1:27" s="34" customFormat="1" ht="15.6" customHeight="1">
      <c r="A89" s="34" t="str">
        <f t="shared" si="1"/>
        <v>2131694AHW14R301P NOCE</v>
      </c>
      <c r="B89" s="14" t="s">
        <v>2696</v>
      </c>
      <c r="C89" s="15" t="s">
        <v>4021</v>
      </c>
      <c r="D89" s="22">
        <v>2131694</v>
      </c>
      <c r="E89" s="15" t="s">
        <v>4080</v>
      </c>
      <c r="F89" s="15" t="s">
        <v>4070</v>
      </c>
      <c r="G89" s="17">
        <v>2</v>
      </c>
      <c r="H89" s="17">
        <v>2</v>
      </c>
      <c r="I89" s="17">
        <v>2</v>
      </c>
      <c r="J89" s="17">
        <v>2</v>
      </c>
      <c r="K89" s="175" t="s">
        <v>3996</v>
      </c>
      <c r="L89" s="175" t="s">
        <v>3997</v>
      </c>
      <c r="M89" s="175" t="s">
        <v>2092</v>
      </c>
      <c r="N89" s="175" t="s">
        <v>2092</v>
      </c>
      <c r="O89" s="175" t="s">
        <v>2092</v>
      </c>
      <c r="P89" s="175" t="s">
        <v>3998</v>
      </c>
      <c r="Q89" s="175" t="s">
        <v>228</v>
      </c>
      <c r="R89" s="174">
        <v>3037</v>
      </c>
      <c r="S89" s="174">
        <v>0.36</v>
      </c>
      <c r="T89" s="174" t="s">
        <v>225</v>
      </c>
      <c r="U89" s="11" t="s">
        <v>4073</v>
      </c>
      <c r="V89" s="11" t="s">
        <v>4074</v>
      </c>
      <c r="W89" s="11" t="s">
        <v>4075</v>
      </c>
      <c r="X89" s="11"/>
      <c r="Z89" s="145">
        <v>83</v>
      </c>
      <c r="AA89" s="145" t="s">
        <v>5840</v>
      </c>
    </row>
    <row r="90" spans="1:27" s="34" customFormat="1" ht="15.6" customHeight="1">
      <c r="A90" s="34" t="str">
        <f t="shared" si="1"/>
        <v>2131695AHW14R004S NOCE</v>
      </c>
      <c r="B90" s="14" t="s">
        <v>1185</v>
      </c>
      <c r="C90" s="19" t="s">
        <v>1331</v>
      </c>
      <c r="D90" s="16">
        <v>2131695</v>
      </c>
      <c r="E90" s="19" t="s">
        <v>2967</v>
      </c>
      <c r="F90" s="15" t="s">
        <v>4049</v>
      </c>
      <c r="G90" s="17">
        <v>2</v>
      </c>
      <c r="H90" s="17">
        <v>2</v>
      </c>
      <c r="I90" s="17">
        <v>2</v>
      </c>
      <c r="J90" s="17">
        <v>2</v>
      </c>
      <c r="K90" s="175" t="s">
        <v>3996</v>
      </c>
      <c r="L90" s="175" t="s">
        <v>3997</v>
      </c>
      <c r="M90" s="175" t="s">
        <v>2092</v>
      </c>
      <c r="N90" s="175" t="s">
        <v>2092</v>
      </c>
      <c r="O90" s="175" t="s">
        <v>2092</v>
      </c>
      <c r="P90" s="175" t="s">
        <v>3998</v>
      </c>
      <c r="Q90" s="175" t="s">
        <v>228</v>
      </c>
      <c r="R90" s="174">
        <v>1810</v>
      </c>
      <c r="S90" s="174">
        <v>0.36</v>
      </c>
      <c r="T90" s="174" t="s">
        <v>225</v>
      </c>
      <c r="U90" s="11" t="s">
        <v>2950</v>
      </c>
      <c r="V90" s="11" t="s">
        <v>2968</v>
      </c>
      <c r="W90" s="11" t="s">
        <v>2951</v>
      </c>
      <c r="X90" s="11"/>
      <c r="Z90" s="145">
        <v>84</v>
      </c>
      <c r="AA90" s="145" t="s">
        <v>5840</v>
      </c>
    </row>
    <row r="91" spans="1:27" s="34" customFormat="1" ht="15.6" customHeight="1">
      <c r="A91" s="34" t="str">
        <f t="shared" si="1"/>
        <v>2131695AHW14R004S NOCE</v>
      </c>
      <c r="B91" s="14" t="s">
        <v>1185</v>
      </c>
      <c r="C91" s="15" t="s">
        <v>4021</v>
      </c>
      <c r="D91" s="22">
        <v>2131695</v>
      </c>
      <c r="E91" s="15" t="s">
        <v>4081</v>
      </c>
      <c r="F91" s="15" t="s">
        <v>4070</v>
      </c>
      <c r="G91" s="17">
        <v>2</v>
      </c>
      <c r="H91" s="17">
        <v>2</v>
      </c>
      <c r="I91" s="17">
        <v>2</v>
      </c>
      <c r="J91" s="17">
        <v>2</v>
      </c>
      <c r="K91" s="175" t="s">
        <v>3996</v>
      </c>
      <c r="L91" s="175" t="s">
        <v>3997</v>
      </c>
      <c r="M91" s="175" t="s">
        <v>2092</v>
      </c>
      <c r="N91" s="175" t="s">
        <v>2092</v>
      </c>
      <c r="O91" s="175" t="s">
        <v>2092</v>
      </c>
      <c r="P91" s="175" t="s">
        <v>3998</v>
      </c>
      <c r="Q91" s="175" t="s">
        <v>228</v>
      </c>
      <c r="R91" s="174">
        <v>1810</v>
      </c>
      <c r="S91" s="174">
        <v>0.36</v>
      </c>
      <c r="T91" s="174" t="s">
        <v>225</v>
      </c>
      <c r="U91" s="11" t="s">
        <v>2950</v>
      </c>
      <c r="V91" s="11" t="s">
        <v>2968</v>
      </c>
      <c r="W91" s="11" t="s">
        <v>2951</v>
      </c>
      <c r="X91" s="11"/>
      <c r="Z91" s="145">
        <v>85</v>
      </c>
      <c r="AA91" s="145" t="s">
        <v>5840</v>
      </c>
    </row>
    <row r="92" spans="1:27" s="34" customFormat="1" ht="15.6" customHeight="1">
      <c r="A92" s="34" t="str">
        <f t="shared" si="1"/>
        <v>2131696AHW14R004J NOCE</v>
      </c>
      <c r="B92" s="14" t="s">
        <v>1186</v>
      </c>
      <c r="C92" s="19" t="s">
        <v>1331</v>
      </c>
      <c r="D92" s="16">
        <v>2131696</v>
      </c>
      <c r="E92" s="19" t="s">
        <v>2969</v>
      </c>
      <c r="F92" s="15" t="s">
        <v>4049</v>
      </c>
      <c r="G92" s="17">
        <v>2</v>
      </c>
      <c r="H92" s="17">
        <v>2</v>
      </c>
      <c r="I92" s="17">
        <v>2</v>
      </c>
      <c r="J92" s="17">
        <v>2</v>
      </c>
      <c r="K92" s="175" t="s">
        <v>3996</v>
      </c>
      <c r="L92" s="175" t="s">
        <v>3997</v>
      </c>
      <c r="M92" s="175" t="s">
        <v>2092</v>
      </c>
      <c r="N92" s="175" t="s">
        <v>2092</v>
      </c>
      <c r="O92" s="175" t="s">
        <v>2092</v>
      </c>
      <c r="P92" s="175" t="s">
        <v>3998</v>
      </c>
      <c r="Q92" s="175" t="s">
        <v>228</v>
      </c>
      <c r="R92" s="174">
        <v>1810</v>
      </c>
      <c r="S92" s="174">
        <v>0.36</v>
      </c>
      <c r="T92" s="174" t="s">
        <v>225</v>
      </c>
      <c r="U92" s="11" t="s">
        <v>2950</v>
      </c>
      <c r="V92" s="11" t="s">
        <v>2968</v>
      </c>
      <c r="W92" s="11" t="s">
        <v>2951</v>
      </c>
      <c r="X92" s="11"/>
      <c r="Z92" s="145">
        <v>86</v>
      </c>
      <c r="AA92" s="145" t="s">
        <v>5840</v>
      </c>
    </row>
    <row r="93" spans="1:27" s="34" customFormat="1" ht="15.6" customHeight="1">
      <c r="A93" s="34" t="str">
        <f t="shared" si="1"/>
        <v>2131696AHW14R004J NOCE</v>
      </c>
      <c r="B93" s="14" t="s">
        <v>1186</v>
      </c>
      <c r="C93" s="15" t="s">
        <v>4021</v>
      </c>
      <c r="D93" s="22">
        <v>2131696</v>
      </c>
      <c r="E93" s="15" t="s">
        <v>4082</v>
      </c>
      <c r="F93" s="15" t="s">
        <v>4070</v>
      </c>
      <c r="G93" s="17">
        <v>2</v>
      </c>
      <c r="H93" s="17">
        <v>2</v>
      </c>
      <c r="I93" s="17">
        <v>2</v>
      </c>
      <c r="J93" s="17">
        <v>2</v>
      </c>
      <c r="K93" s="175" t="s">
        <v>3996</v>
      </c>
      <c r="L93" s="175" t="s">
        <v>3997</v>
      </c>
      <c r="M93" s="175" t="s">
        <v>2092</v>
      </c>
      <c r="N93" s="175" t="s">
        <v>2092</v>
      </c>
      <c r="O93" s="175" t="s">
        <v>2092</v>
      </c>
      <c r="P93" s="175" t="s">
        <v>3998</v>
      </c>
      <c r="Q93" s="175" t="s">
        <v>228</v>
      </c>
      <c r="R93" s="174">
        <v>1810</v>
      </c>
      <c r="S93" s="174">
        <v>0.36</v>
      </c>
      <c r="T93" s="174" t="s">
        <v>225</v>
      </c>
      <c r="U93" s="11" t="s">
        <v>2950</v>
      </c>
      <c r="V93" s="11" t="s">
        <v>2968</v>
      </c>
      <c r="W93" s="11" t="s">
        <v>2951</v>
      </c>
      <c r="X93" s="11"/>
      <c r="Z93" s="145">
        <v>87</v>
      </c>
      <c r="AA93" s="145" t="s">
        <v>5840</v>
      </c>
    </row>
    <row r="94" spans="1:27" s="34" customFormat="1" ht="15.6" customHeight="1">
      <c r="A94" s="34" t="str">
        <f t="shared" si="1"/>
        <v>2131697AHW14R304S NOCE</v>
      </c>
      <c r="B94" s="14" t="s">
        <v>1187</v>
      </c>
      <c r="C94" s="15" t="s">
        <v>4021</v>
      </c>
      <c r="D94" s="22">
        <v>2131697</v>
      </c>
      <c r="E94" s="15" t="s">
        <v>4083</v>
      </c>
      <c r="F94" s="15" t="s">
        <v>4070</v>
      </c>
      <c r="G94" s="17">
        <v>2</v>
      </c>
      <c r="H94" s="17">
        <v>2</v>
      </c>
      <c r="I94" s="17">
        <v>2</v>
      </c>
      <c r="J94" s="17">
        <v>2</v>
      </c>
      <c r="K94" s="175" t="s">
        <v>3996</v>
      </c>
      <c r="L94" s="175" t="s">
        <v>3997</v>
      </c>
      <c r="M94" s="175" t="s">
        <v>2092</v>
      </c>
      <c r="N94" s="175" t="s">
        <v>2092</v>
      </c>
      <c r="O94" s="175" t="s">
        <v>2092</v>
      </c>
      <c r="P94" s="175" t="s">
        <v>3998</v>
      </c>
      <c r="Q94" s="175" t="s">
        <v>228</v>
      </c>
      <c r="R94" s="174">
        <v>3030</v>
      </c>
      <c r="S94" s="174">
        <v>0.36</v>
      </c>
      <c r="T94" s="174" t="s">
        <v>225</v>
      </c>
      <c r="U94" s="11" t="s">
        <v>4073</v>
      </c>
      <c r="V94" s="11" t="s">
        <v>4074</v>
      </c>
      <c r="W94" s="11" t="s">
        <v>4075</v>
      </c>
      <c r="X94" s="11"/>
      <c r="Z94" s="145">
        <v>88</v>
      </c>
      <c r="AA94" s="145" t="s">
        <v>5840</v>
      </c>
    </row>
    <row r="95" spans="1:27" s="34" customFormat="1" ht="15.6" customHeight="1">
      <c r="A95" s="34" t="str">
        <f t="shared" si="1"/>
        <v>2131698AHW14R304J NOCE</v>
      </c>
      <c r="B95" s="14" t="s">
        <v>1188</v>
      </c>
      <c r="C95" s="15" t="s">
        <v>4021</v>
      </c>
      <c r="D95" s="22">
        <v>2131698</v>
      </c>
      <c r="E95" s="15" t="s">
        <v>4084</v>
      </c>
      <c r="F95" s="15" t="s">
        <v>4070</v>
      </c>
      <c r="G95" s="17">
        <v>2</v>
      </c>
      <c r="H95" s="17">
        <v>2</v>
      </c>
      <c r="I95" s="17">
        <v>2</v>
      </c>
      <c r="J95" s="17">
        <v>2</v>
      </c>
      <c r="K95" s="175" t="s">
        <v>3996</v>
      </c>
      <c r="L95" s="175" t="s">
        <v>3997</v>
      </c>
      <c r="M95" s="175" t="s">
        <v>2092</v>
      </c>
      <c r="N95" s="175" t="s">
        <v>2092</v>
      </c>
      <c r="O95" s="175" t="s">
        <v>2092</v>
      </c>
      <c r="P95" s="175" t="s">
        <v>3998</v>
      </c>
      <c r="Q95" s="175" t="s">
        <v>228</v>
      </c>
      <c r="R95" s="174">
        <v>3030</v>
      </c>
      <c r="S95" s="174">
        <v>0.36</v>
      </c>
      <c r="T95" s="174" t="s">
        <v>225</v>
      </c>
      <c r="U95" s="11" t="s">
        <v>4073</v>
      </c>
      <c r="V95" s="11" t="s">
        <v>4074</v>
      </c>
      <c r="W95" s="11" t="s">
        <v>4075</v>
      </c>
      <c r="X95" s="11"/>
      <c r="Z95" s="145">
        <v>89</v>
      </c>
      <c r="AA95" s="145" t="s">
        <v>5840</v>
      </c>
    </row>
    <row r="96" spans="1:27" s="34" customFormat="1" ht="15.6" customHeight="1">
      <c r="A96" s="34" t="str">
        <f t="shared" si="1"/>
        <v>2131699AHW14R104S NOCE</v>
      </c>
      <c r="B96" s="14" t="s">
        <v>1082</v>
      </c>
      <c r="C96" s="19" t="s">
        <v>1331</v>
      </c>
      <c r="D96" s="16">
        <v>2131699</v>
      </c>
      <c r="E96" s="19" t="s">
        <v>2970</v>
      </c>
      <c r="F96" s="15" t="s">
        <v>4049</v>
      </c>
      <c r="G96" s="17">
        <v>2</v>
      </c>
      <c r="H96" s="17">
        <v>2</v>
      </c>
      <c r="I96" s="17">
        <v>2</v>
      </c>
      <c r="J96" s="17">
        <v>2</v>
      </c>
      <c r="K96" s="175" t="s">
        <v>3996</v>
      </c>
      <c r="L96" s="175" t="s">
        <v>3997</v>
      </c>
      <c r="M96" s="175" t="s">
        <v>2092</v>
      </c>
      <c r="N96" s="175" t="s">
        <v>2092</v>
      </c>
      <c r="O96" s="175" t="s">
        <v>2092</v>
      </c>
      <c r="P96" s="175" t="s">
        <v>3998</v>
      </c>
      <c r="Q96" s="175" t="s">
        <v>228</v>
      </c>
      <c r="R96" s="174">
        <v>1910</v>
      </c>
      <c r="S96" s="174">
        <v>0.36</v>
      </c>
      <c r="T96" s="174" t="s">
        <v>225</v>
      </c>
      <c r="U96" s="11" t="s">
        <v>2964</v>
      </c>
      <c r="V96" s="11" t="s">
        <v>2965</v>
      </c>
      <c r="W96" s="11" t="s">
        <v>2951</v>
      </c>
      <c r="X96" s="11"/>
      <c r="Z96" s="145">
        <v>90</v>
      </c>
      <c r="AA96" s="145" t="s">
        <v>5840</v>
      </c>
    </row>
    <row r="97" spans="1:27" s="34" customFormat="1" ht="15.6" customHeight="1">
      <c r="A97" s="34" t="str">
        <f t="shared" si="1"/>
        <v>2131699AHW14R104S NOCE</v>
      </c>
      <c r="B97" s="14" t="s">
        <v>1082</v>
      </c>
      <c r="C97" s="15" t="s">
        <v>4021</v>
      </c>
      <c r="D97" s="22">
        <v>2131699</v>
      </c>
      <c r="E97" s="15" t="s">
        <v>4085</v>
      </c>
      <c r="F97" s="15" t="s">
        <v>4070</v>
      </c>
      <c r="G97" s="17">
        <v>2</v>
      </c>
      <c r="H97" s="17">
        <v>2</v>
      </c>
      <c r="I97" s="17">
        <v>2</v>
      </c>
      <c r="J97" s="17">
        <v>2</v>
      </c>
      <c r="K97" s="175" t="s">
        <v>3996</v>
      </c>
      <c r="L97" s="175" t="s">
        <v>3997</v>
      </c>
      <c r="M97" s="175" t="s">
        <v>2092</v>
      </c>
      <c r="N97" s="175" t="s">
        <v>2092</v>
      </c>
      <c r="O97" s="175" t="s">
        <v>2092</v>
      </c>
      <c r="P97" s="175" t="s">
        <v>3998</v>
      </c>
      <c r="Q97" s="175" t="s">
        <v>228</v>
      </c>
      <c r="R97" s="174">
        <v>1910</v>
      </c>
      <c r="S97" s="174">
        <v>0.36</v>
      </c>
      <c r="T97" s="174" t="s">
        <v>225</v>
      </c>
      <c r="U97" s="11" t="s">
        <v>2964</v>
      </c>
      <c r="V97" s="11" t="s">
        <v>2965</v>
      </c>
      <c r="W97" s="11" t="s">
        <v>2951</v>
      </c>
      <c r="X97" s="11"/>
      <c r="Z97" s="145">
        <v>91</v>
      </c>
      <c r="AA97" s="145" t="s">
        <v>5840</v>
      </c>
    </row>
    <row r="98" spans="1:27" s="34" customFormat="1" ht="15.6" customHeight="1">
      <c r="A98" s="34" t="str">
        <f t="shared" si="1"/>
        <v>2131700AHW14R104J NOCE</v>
      </c>
      <c r="B98" s="14" t="s">
        <v>2697</v>
      </c>
      <c r="C98" s="19" t="s">
        <v>1331</v>
      </c>
      <c r="D98" s="16">
        <v>2131700</v>
      </c>
      <c r="E98" s="19" t="s">
        <v>2971</v>
      </c>
      <c r="F98" s="15" t="s">
        <v>4049</v>
      </c>
      <c r="G98" s="17">
        <v>2</v>
      </c>
      <c r="H98" s="17">
        <v>2</v>
      </c>
      <c r="I98" s="17">
        <v>2</v>
      </c>
      <c r="J98" s="17">
        <v>2</v>
      </c>
      <c r="K98" s="175" t="s">
        <v>3996</v>
      </c>
      <c r="L98" s="175" t="s">
        <v>3997</v>
      </c>
      <c r="M98" s="175" t="s">
        <v>2092</v>
      </c>
      <c r="N98" s="175" t="s">
        <v>2092</v>
      </c>
      <c r="O98" s="175" t="s">
        <v>2092</v>
      </c>
      <c r="P98" s="175" t="s">
        <v>3998</v>
      </c>
      <c r="Q98" s="175" t="s">
        <v>228</v>
      </c>
      <c r="R98" s="174">
        <v>1910</v>
      </c>
      <c r="S98" s="174">
        <v>0.36</v>
      </c>
      <c r="T98" s="174" t="s">
        <v>225</v>
      </c>
      <c r="U98" s="11" t="s">
        <v>2964</v>
      </c>
      <c r="V98" s="11" t="s">
        <v>2965</v>
      </c>
      <c r="W98" s="11" t="s">
        <v>2951</v>
      </c>
      <c r="X98" s="11"/>
      <c r="Z98" s="145">
        <v>92</v>
      </c>
      <c r="AA98" s="145" t="s">
        <v>5840</v>
      </c>
    </row>
    <row r="99" spans="1:27" s="34" customFormat="1" ht="15.6" customHeight="1">
      <c r="A99" s="34" t="str">
        <f t="shared" si="1"/>
        <v>2131700AHW14R104J NOCE</v>
      </c>
      <c r="B99" s="14" t="s">
        <v>2697</v>
      </c>
      <c r="C99" s="15" t="s">
        <v>4021</v>
      </c>
      <c r="D99" s="22">
        <v>2131700</v>
      </c>
      <c r="E99" s="15" t="s">
        <v>4086</v>
      </c>
      <c r="F99" s="15" t="s">
        <v>4070</v>
      </c>
      <c r="G99" s="17">
        <v>2</v>
      </c>
      <c r="H99" s="17">
        <v>2</v>
      </c>
      <c r="I99" s="17">
        <v>2</v>
      </c>
      <c r="J99" s="17">
        <v>2</v>
      </c>
      <c r="K99" s="175" t="s">
        <v>3996</v>
      </c>
      <c r="L99" s="175" t="s">
        <v>3997</v>
      </c>
      <c r="M99" s="175" t="s">
        <v>2092</v>
      </c>
      <c r="N99" s="175" t="s">
        <v>2092</v>
      </c>
      <c r="O99" s="175" t="s">
        <v>2092</v>
      </c>
      <c r="P99" s="175" t="s">
        <v>3998</v>
      </c>
      <c r="Q99" s="175" t="s">
        <v>228</v>
      </c>
      <c r="R99" s="174">
        <v>1910</v>
      </c>
      <c r="S99" s="174">
        <v>0.36</v>
      </c>
      <c r="T99" s="174" t="s">
        <v>225</v>
      </c>
      <c r="U99" s="11" t="s">
        <v>2964</v>
      </c>
      <c r="V99" s="11" t="s">
        <v>2965</v>
      </c>
      <c r="W99" s="11" t="s">
        <v>2951</v>
      </c>
      <c r="X99" s="11"/>
      <c r="Z99" s="145">
        <v>93</v>
      </c>
      <c r="AA99" s="145" t="s">
        <v>5840</v>
      </c>
    </row>
    <row r="100" spans="1:27" s="34" customFormat="1" ht="15.6" customHeight="1">
      <c r="A100" s="34" t="str">
        <f t="shared" si="1"/>
        <v>2131701AHW14R104P NOCE</v>
      </c>
      <c r="B100" s="14" t="s">
        <v>2698</v>
      </c>
      <c r="C100" s="15" t="s">
        <v>4021</v>
      </c>
      <c r="D100" s="22">
        <v>2131701</v>
      </c>
      <c r="E100" s="15" t="s">
        <v>4087</v>
      </c>
      <c r="F100" s="15" t="s">
        <v>4070</v>
      </c>
      <c r="G100" s="17">
        <v>2</v>
      </c>
      <c r="H100" s="17">
        <v>2</v>
      </c>
      <c r="I100" s="17">
        <v>2</v>
      </c>
      <c r="J100" s="17">
        <v>2</v>
      </c>
      <c r="K100" s="175" t="s">
        <v>3996</v>
      </c>
      <c r="L100" s="175" t="s">
        <v>3997</v>
      </c>
      <c r="M100" s="175" t="s">
        <v>2092</v>
      </c>
      <c r="N100" s="175" t="s">
        <v>2092</v>
      </c>
      <c r="O100" s="175" t="s">
        <v>2092</v>
      </c>
      <c r="P100" s="175" t="s">
        <v>3998</v>
      </c>
      <c r="Q100" s="175" t="s">
        <v>228</v>
      </c>
      <c r="R100" s="174">
        <v>1910</v>
      </c>
      <c r="S100" s="174">
        <v>0.36</v>
      </c>
      <c r="T100" s="174" t="s">
        <v>225</v>
      </c>
      <c r="U100" s="11" t="s">
        <v>4073</v>
      </c>
      <c r="V100" s="11" t="s">
        <v>4074</v>
      </c>
      <c r="W100" s="11" t="s">
        <v>4075</v>
      </c>
      <c r="X100" s="11"/>
      <c r="Z100" s="145">
        <v>94</v>
      </c>
      <c r="AA100" s="145" t="s">
        <v>5840</v>
      </c>
    </row>
    <row r="101" spans="1:27" s="34" customFormat="1" ht="15.6" customHeight="1">
      <c r="A101" s="34" t="str">
        <f t="shared" si="1"/>
        <v>2131702AHW14R304P NOCE</v>
      </c>
      <c r="B101" s="14" t="s">
        <v>2699</v>
      </c>
      <c r="C101" s="15" t="s">
        <v>4021</v>
      </c>
      <c r="D101" s="22">
        <v>2131702</v>
      </c>
      <c r="E101" s="15" t="s">
        <v>4088</v>
      </c>
      <c r="F101" s="15" t="s">
        <v>4070</v>
      </c>
      <c r="G101" s="17">
        <v>2</v>
      </c>
      <c r="H101" s="17">
        <v>2</v>
      </c>
      <c r="I101" s="17">
        <v>2</v>
      </c>
      <c r="J101" s="17">
        <v>2</v>
      </c>
      <c r="K101" s="175" t="s">
        <v>3996</v>
      </c>
      <c r="L101" s="175" t="s">
        <v>3997</v>
      </c>
      <c r="M101" s="175" t="s">
        <v>2092</v>
      </c>
      <c r="N101" s="175" t="s">
        <v>2092</v>
      </c>
      <c r="O101" s="175" t="s">
        <v>2092</v>
      </c>
      <c r="P101" s="175" t="s">
        <v>3998</v>
      </c>
      <c r="Q101" s="175" t="s">
        <v>228</v>
      </c>
      <c r="R101" s="174">
        <v>3030</v>
      </c>
      <c r="S101" s="174">
        <v>0.36</v>
      </c>
      <c r="T101" s="174" t="s">
        <v>225</v>
      </c>
      <c r="U101" s="11" t="s">
        <v>4073</v>
      </c>
      <c r="V101" s="11" t="s">
        <v>4074</v>
      </c>
      <c r="W101" s="11" t="s">
        <v>4075</v>
      </c>
      <c r="X101" s="11"/>
      <c r="Z101" s="145">
        <v>95</v>
      </c>
      <c r="AA101" s="145" t="s">
        <v>5840</v>
      </c>
    </row>
    <row r="102" spans="1:27" s="34" customFormat="1" ht="15.6" customHeight="1">
      <c r="A102" s="34" t="str">
        <f t="shared" si="1"/>
        <v>2131703AHW14R017S NOCE</v>
      </c>
      <c r="B102" s="14" t="s">
        <v>1339</v>
      </c>
      <c r="C102" s="15" t="s">
        <v>4021</v>
      </c>
      <c r="D102" s="22">
        <v>2131703</v>
      </c>
      <c r="E102" s="15" t="s">
        <v>4089</v>
      </c>
      <c r="F102" s="15" t="s">
        <v>4070</v>
      </c>
      <c r="G102" s="17">
        <v>2</v>
      </c>
      <c r="H102" s="17">
        <v>2</v>
      </c>
      <c r="I102" s="17">
        <v>2</v>
      </c>
      <c r="J102" s="17">
        <v>2</v>
      </c>
      <c r="K102" s="175" t="s">
        <v>3996</v>
      </c>
      <c r="L102" s="175" t="s">
        <v>3997</v>
      </c>
      <c r="M102" s="175" t="s">
        <v>2092</v>
      </c>
      <c r="N102" s="175" t="s">
        <v>2092</v>
      </c>
      <c r="O102" s="175" t="s">
        <v>2092</v>
      </c>
      <c r="P102" s="175" t="s">
        <v>3998</v>
      </c>
      <c r="Q102" s="175" t="s">
        <v>228</v>
      </c>
      <c r="R102" s="174">
        <v>1910</v>
      </c>
      <c r="S102" s="174">
        <v>0.36</v>
      </c>
      <c r="T102" s="174" t="s">
        <v>225</v>
      </c>
      <c r="U102" s="11" t="s">
        <v>4073</v>
      </c>
      <c r="V102" s="11" t="s">
        <v>4074</v>
      </c>
      <c r="W102" s="11" t="s">
        <v>4075</v>
      </c>
      <c r="X102" s="11"/>
      <c r="Z102" s="145">
        <v>96</v>
      </c>
      <c r="AA102" s="145" t="s">
        <v>5840</v>
      </c>
    </row>
    <row r="103" spans="1:27" s="34" customFormat="1" ht="15.6" customHeight="1">
      <c r="A103" s="34" t="str">
        <f t="shared" si="1"/>
        <v>2131704AHW14R317S NOCE</v>
      </c>
      <c r="B103" s="14" t="s">
        <v>2709</v>
      </c>
      <c r="C103" s="15" t="s">
        <v>4021</v>
      </c>
      <c r="D103" s="22">
        <v>2131704</v>
      </c>
      <c r="E103" s="15" t="s">
        <v>4090</v>
      </c>
      <c r="F103" s="15" t="s">
        <v>4070</v>
      </c>
      <c r="G103" s="17">
        <v>2</v>
      </c>
      <c r="H103" s="17">
        <v>2</v>
      </c>
      <c r="I103" s="17">
        <v>2</v>
      </c>
      <c r="J103" s="17">
        <v>2</v>
      </c>
      <c r="K103" s="175" t="s">
        <v>3996</v>
      </c>
      <c r="L103" s="175" t="s">
        <v>3997</v>
      </c>
      <c r="M103" s="175" t="s">
        <v>2092</v>
      </c>
      <c r="N103" s="175" t="s">
        <v>2092</v>
      </c>
      <c r="O103" s="175" t="s">
        <v>2092</v>
      </c>
      <c r="P103" s="175" t="s">
        <v>3998</v>
      </c>
      <c r="Q103" s="175" t="s">
        <v>228</v>
      </c>
      <c r="R103" s="174">
        <v>3000</v>
      </c>
      <c r="S103" s="174">
        <v>0.36</v>
      </c>
      <c r="T103" s="174" t="s">
        <v>225</v>
      </c>
      <c r="U103" s="11" t="s">
        <v>4073</v>
      </c>
      <c r="V103" s="11" t="s">
        <v>4074</v>
      </c>
      <c r="W103" s="11" t="s">
        <v>4075</v>
      </c>
      <c r="X103" s="11"/>
      <c r="Z103" s="145">
        <v>97</v>
      </c>
      <c r="AA103" s="145" t="s">
        <v>5840</v>
      </c>
    </row>
    <row r="104" spans="1:27" s="34" customFormat="1" ht="15.6" customHeight="1">
      <c r="A104" s="34" t="str">
        <f t="shared" si="1"/>
        <v>2131705AHW14R017J NOCE</v>
      </c>
      <c r="B104" s="14" t="s">
        <v>2702</v>
      </c>
      <c r="C104" s="15" t="s">
        <v>4021</v>
      </c>
      <c r="D104" s="22">
        <v>2131705</v>
      </c>
      <c r="E104" s="15" t="s">
        <v>4091</v>
      </c>
      <c r="F104" s="15" t="s">
        <v>4070</v>
      </c>
      <c r="G104" s="17">
        <v>2</v>
      </c>
      <c r="H104" s="17">
        <v>2</v>
      </c>
      <c r="I104" s="17">
        <v>2</v>
      </c>
      <c r="J104" s="17">
        <v>2</v>
      </c>
      <c r="K104" s="175" t="s">
        <v>3996</v>
      </c>
      <c r="L104" s="175" t="s">
        <v>3997</v>
      </c>
      <c r="M104" s="175" t="s">
        <v>2092</v>
      </c>
      <c r="N104" s="175" t="s">
        <v>2092</v>
      </c>
      <c r="O104" s="175" t="s">
        <v>2092</v>
      </c>
      <c r="P104" s="175" t="s">
        <v>3998</v>
      </c>
      <c r="Q104" s="175" t="s">
        <v>228</v>
      </c>
      <c r="R104" s="174">
        <v>1910</v>
      </c>
      <c r="S104" s="174">
        <v>0.36</v>
      </c>
      <c r="T104" s="174" t="s">
        <v>225</v>
      </c>
      <c r="U104" s="11" t="s">
        <v>4073</v>
      </c>
      <c r="V104" s="11" t="s">
        <v>4074</v>
      </c>
      <c r="W104" s="11" t="s">
        <v>4075</v>
      </c>
      <c r="X104" s="11"/>
      <c r="Z104" s="145">
        <v>98</v>
      </c>
      <c r="AA104" s="145" t="s">
        <v>5840</v>
      </c>
    </row>
    <row r="105" spans="1:27" s="34" customFormat="1" ht="15.6" customHeight="1">
      <c r="A105" s="34" t="str">
        <f t="shared" si="1"/>
        <v>2131706AHW14R317J NOCE</v>
      </c>
      <c r="B105" s="14" t="s">
        <v>2703</v>
      </c>
      <c r="C105" s="15" t="s">
        <v>4021</v>
      </c>
      <c r="D105" s="22">
        <v>2131706</v>
      </c>
      <c r="E105" s="15" t="s">
        <v>4092</v>
      </c>
      <c r="F105" s="15" t="s">
        <v>4070</v>
      </c>
      <c r="G105" s="17">
        <v>2</v>
      </c>
      <c r="H105" s="17">
        <v>2</v>
      </c>
      <c r="I105" s="17">
        <v>2</v>
      </c>
      <c r="J105" s="17">
        <v>2</v>
      </c>
      <c r="K105" s="175" t="s">
        <v>3996</v>
      </c>
      <c r="L105" s="175" t="s">
        <v>3997</v>
      </c>
      <c r="M105" s="175" t="s">
        <v>2092</v>
      </c>
      <c r="N105" s="175" t="s">
        <v>2092</v>
      </c>
      <c r="O105" s="175" t="s">
        <v>2092</v>
      </c>
      <c r="P105" s="175" t="s">
        <v>3998</v>
      </c>
      <c r="Q105" s="175" t="s">
        <v>228</v>
      </c>
      <c r="R105" s="174">
        <v>3000</v>
      </c>
      <c r="S105" s="174">
        <v>0.36</v>
      </c>
      <c r="T105" s="174" t="s">
        <v>225</v>
      </c>
      <c r="U105" s="11" t="s">
        <v>4073</v>
      </c>
      <c r="V105" s="11" t="s">
        <v>4074</v>
      </c>
      <c r="W105" s="11" t="s">
        <v>4075</v>
      </c>
      <c r="X105" s="11"/>
      <c r="Z105" s="145">
        <v>99</v>
      </c>
      <c r="AA105" s="145" t="s">
        <v>5840</v>
      </c>
    </row>
    <row r="106" spans="1:27" s="34" customFormat="1" ht="15.6" customHeight="1">
      <c r="A106" s="34" t="str">
        <f t="shared" si="1"/>
        <v>2131707AHW14R017P NOCE</v>
      </c>
      <c r="B106" s="14" t="s">
        <v>2700</v>
      </c>
      <c r="C106" s="15" t="s">
        <v>4021</v>
      </c>
      <c r="D106" s="22">
        <v>2131707</v>
      </c>
      <c r="E106" s="15" t="s">
        <v>4093</v>
      </c>
      <c r="F106" s="15" t="s">
        <v>4070</v>
      </c>
      <c r="G106" s="17">
        <v>2</v>
      </c>
      <c r="H106" s="17">
        <v>2</v>
      </c>
      <c r="I106" s="17">
        <v>2</v>
      </c>
      <c r="J106" s="17">
        <v>2</v>
      </c>
      <c r="K106" s="175" t="s">
        <v>3996</v>
      </c>
      <c r="L106" s="175" t="s">
        <v>3997</v>
      </c>
      <c r="M106" s="175" t="s">
        <v>2092</v>
      </c>
      <c r="N106" s="175" t="s">
        <v>2092</v>
      </c>
      <c r="O106" s="175" t="s">
        <v>2092</v>
      </c>
      <c r="P106" s="175" t="s">
        <v>3998</v>
      </c>
      <c r="Q106" s="175" t="s">
        <v>228</v>
      </c>
      <c r="R106" s="174">
        <v>1910</v>
      </c>
      <c r="S106" s="174">
        <v>0.36</v>
      </c>
      <c r="T106" s="174" t="s">
        <v>225</v>
      </c>
      <c r="U106" s="11" t="s">
        <v>4073</v>
      </c>
      <c r="V106" s="11" t="s">
        <v>4074</v>
      </c>
      <c r="W106" s="11" t="s">
        <v>4075</v>
      </c>
      <c r="X106" s="11"/>
      <c r="Z106" s="145">
        <v>100</v>
      </c>
      <c r="AA106" s="145" t="s">
        <v>5840</v>
      </c>
    </row>
    <row r="107" spans="1:27" s="34" customFormat="1" ht="15.6" customHeight="1">
      <c r="A107" s="34" t="str">
        <f t="shared" si="1"/>
        <v>2131708AHW14R317P NOCE</v>
      </c>
      <c r="B107" s="14" t="s">
        <v>2701</v>
      </c>
      <c r="C107" s="15" t="s">
        <v>4021</v>
      </c>
      <c r="D107" s="22">
        <v>2131708</v>
      </c>
      <c r="E107" s="15" t="s">
        <v>4094</v>
      </c>
      <c r="F107" s="15" t="s">
        <v>4070</v>
      </c>
      <c r="G107" s="17">
        <v>2</v>
      </c>
      <c r="H107" s="17">
        <v>2</v>
      </c>
      <c r="I107" s="17">
        <v>2</v>
      </c>
      <c r="J107" s="17">
        <v>2</v>
      </c>
      <c r="K107" s="175" t="s">
        <v>3996</v>
      </c>
      <c r="L107" s="175" t="s">
        <v>3997</v>
      </c>
      <c r="M107" s="175" t="s">
        <v>2092</v>
      </c>
      <c r="N107" s="175" t="s">
        <v>2092</v>
      </c>
      <c r="O107" s="175" t="s">
        <v>2092</v>
      </c>
      <c r="P107" s="175" t="s">
        <v>3998</v>
      </c>
      <c r="Q107" s="175" t="s">
        <v>228</v>
      </c>
      <c r="R107" s="174">
        <v>3000</v>
      </c>
      <c r="S107" s="174">
        <v>0.36</v>
      </c>
      <c r="T107" s="174" t="s">
        <v>225</v>
      </c>
      <c r="U107" s="11" t="s">
        <v>4073</v>
      </c>
      <c r="V107" s="11" t="s">
        <v>4074</v>
      </c>
      <c r="W107" s="11" t="s">
        <v>4075</v>
      </c>
      <c r="X107" s="11"/>
      <c r="Z107" s="145">
        <v>101</v>
      </c>
      <c r="AA107" s="145" t="s">
        <v>5840</v>
      </c>
    </row>
    <row r="108" spans="1:27" s="34" customFormat="1" ht="15.6" customHeight="1">
      <c r="A108" s="34" t="str">
        <f t="shared" si="1"/>
        <v>2131730APW14R010S NOCE</v>
      </c>
      <c r="B108" s="14" t="s">
        <v>2704</v>
      </c>
      <c r="C108" s="15" t="s">
        <v>2922</v>
      </c>
      <c r="D108" s="22">
        <v>2131730</v>
      </c>
      <c r="E108" s="15" t="s">
        <v>4105</v>
      </c>
      <c r="F108" s="15" t="s">
        <v>4070</v>
      </c>
      <c r="G108" s="17">
        <v>2</v>
      </c>
      <c r="H108" s="17">
        <v>2</v>
      </c>
      <c r="I108" s="17">
        <v>2</v>
      </c>
      <c r="J108" s="17">
        <v>2</v>
      </c>
      <c r="K108" s="175" t="s">
        <v>3996</v>
      </c>
      <c r="L108" s="175" t="s">
        <v>3997</v>
      </c>
      <c r="M108" s="175" t="s">
        <v>2093</v>
      </c>
      <c r="N108" s="175" t="s">
        <v>2093</v>
      </c>
      <c r="O108" s="175" t="s">
        <v>2093</v>
      </c>
      <c r="P108" s="175" t="s">
        <v>3998</v>
      </c>
      <c r="Q108" s="175" t="s">
        <v>228</v>
      </c>
      <c r="R108" s="174">
        <v>1910</v>
      </c>
      <c r="S108" s="174">
        <v>0.35</v>
      </c>
      <c r="T108" s="174" t="s">
        <v>225</v>
      </c>
      <c r="U108" s="11" t="s">
        <v>4073</v>
      </c>
      <c r="V108" s="11" t="s">
        <v>4074</v>
      </c>
      <c r="W108" s="11" t="s">
        <v>4075</v>
      </c>
      <c r="X108" s="11"/>
      <c r="Z108" s="145">
        <v>102</v>
      </c>
      <c r="AA108" s="145" t="s">
        <v>5840</v>
      </c>
    </row>
    <row r="109" spans="1:27" s="34" customFormat="1" ht="15.6" customHeight="1">
      <c r="A109" s="34" t="str">
        <f t="shared" si="1"/>
        <v>2131731APW14R310S NOCE</v>
      </c>
      <c r="B109" s="14" t="s">
        <v>2710</v>
      </c>
      <c r="C109" s="15" t="s">
        <v>2922</v>
      </c>
      <c r="D109" s="22">
        <v>2131731</v>
      </c>
      <c r="E109" s="15" t="s">
        <v>4104</v>
      </c>
      <c r="F109" s="15" t="s">
        <v>4070</v>
      </c>
      <c r="G109" s="17">
        <v>2</v>
      </c>
      <c r="H109" s="17">
        <v>2</v>
      </c>
      <c r="I109" s="17">
        <v>2</v>
      </c>
      <c r="J109" s="17">
        <v>2</v>
      </c>
      <c r="K109" s="175" t="s">
        <v>3996</v>
      </c>
      <c r="L109" s="175" t="s">
        <v>3997</v>
      </c>
      <c r="M109" s="175" t="s">
        <v>2093</v>
      </c>
      <c r="N109" s="175" t="s">
        <v>2093</v>
      </c>
      <c r="O109" s="175" t="s">
        <v>2093</v>
      </c>
      <c r="P109" s="175" t="s">
        <v>3998</v>
      </c>
      <c r="Q109" s="175" t="s">
        <v>228</v>
      </c>
      <c r="R109" s="174">
        <v>3020</v>
      </c>
      <c r="S109" s="174">
        <v>0.35</v>
      </c>
      <c r="T109" s="174" t="s">
        <v>225</v>
      </c>
      <c r="U109" s="11" t="s">
        <v>4073</v>
      </c>
      <c r="V109" s="11" t="s">
        <v>4074</v>
      </c>
      <c r="W109" s="11" t="s">
        <v>4075</v>
      </c>
      <c r="X109" s="11"/>
      <c r="Z109" s="145">
        <v>103</v>
      </c>
      <c r="AA109" s="145" t="s">
        <v>5840</v>
      </c>
    </row>
    <row r="110" spans="1:27" s="34" customFormat="1" ht="15.6" customHeight="1">
      <c r="A110" s="34" t="str">
        <f t="shared" si="1"/>
        <v>2131732APW14R010P NOCE</v>
      </c>
      <c r="B110" s="14" t="s">
        <v>2705</v>
      </c>
      <c r="C110" s="15" t="s">
        <v>2922</v>
      </c>
      <c r="D110" s="22">
        <v>2131732</v>
      </c>
      <c r="E110" s="15" t="s">
        <v>4103</v>
      </c>
      <c r="F110" s="15" t="s">
        <v>4070</v>
      </c>
      <c r="G110" s="17">
        <v>2</v>
      </c>
      <c r="H110" s="17">
        <v>2</v>
      </c>
      <c r="I110" s="17">
        <v>2</v>
      </c>
      <c r="J110" s="17">
        <v>2</v>
      </c>
      <c r="K110" s="175" t="s">
        <v>3996</v>
      </c>
      <c r="L110" s="175" t="s">
        <v>3997</v>
      </c>
      <c r="M110" s="175" t="s">
        <v>2093</v>
      </c>
      <c r="N110" s="175" t="s">
        <v>2093</v>
      </c>
      <c r="O110" s="175" t="s">
        <v>2093</v>
      </c>
      <c r="P110" s="175" t="s">
        <v>3998</v>
      </c>
      <c r="Q110" s="175" t="s">
        <v>228</v>
      </c>
      <c r="R110" s="174">
        <v>1910</v>
      </c>
      <c r="S110" s="174">
        <v>0.35</v>
      </c>
      <c r="T110" s="174" t="s">
        <v>225</v>
      </c>
      <c r="U110" s="11" t="s">
        <v>4073</v>
      </c>
      <c r="V110" s="11" t="s">
        <v>4074</v>
      </c>
      <c r="W110" s="11" t="s">
        <v>4075</v>
      </c>
      <c r="X110" s="11"/>
      <c r="Z110" s="145">
        <v>104</v>
      </c>
      <c r="AA110" s="145" t="s">
        <v>5840</v>
      </c>
    </row>
    <row r="111" spans="1:27" s="34" customFormat="1" ht="15.6" customHeight="1">
      <c r="A111" s="34" t="str">
        <f t="shared" si="1"/>
        <v>2131733APW14R310P NOCE</v>
      </c>
      <c r="B111" s="14" t="s">
        <v>2706</v>
      </c>
      <c r="C111" s="15" t="s">
        <v>2922</v>
      </c>
      <c r="D111" s="22">
        <v>2131733</v>
      </c>
      <c r="E111" s="15" t="s">
        <v>4102</v>
      </c>
      <c r="F111" s="15" t="s">
        <v>4070</v>
      </c>
      <c r="G111" s="17">
        <v>2</v>
      </c>
      <c r="H111" s="17">
        <v>2</v>
      </c>
      <c r="I111" s="17">
        <v>2</v>
      </c>
      <c r="J111" s="17">
        <v>2</v>
      </c>
      <c r="K111" s="175" t="s">
        <v>3996</v>
      </c>
      <c r="L111" s="175" t="s">
        <v>3997</v>
      </c>
      <c r="M111" s="175" t="s">
        <v>2093</v>
      </c>
      <c r="N111" s="175" t="s">
        <v>2093</v>
      </c>
      <c r="O111" s="175" t="s">
        <v>2093</v>
      </c>
      <c r="P111" s="175" t="s">
        <v>3998</v>
      </c>
      <c r="Q111" s="175" t="s">
        <v>228</v>
      </c>
      <c r="R111" s="174">
        <v>3020</v>
      </c>
      <c r="S111" s="174">
        <v>0.35</v>
      </c>
      <c r="T111" s="174" t="s">
        <v>225</v>
      </c>
      <c r="U111" s="11" t="s">
        <v>4073</v>
      </c>
      <c r="V111" s="11" t="s">
        <v>4074</v>
      </c>
      <c r="W111" s="11" t="s">
        <v>4075</v>
      </c>
      <c r="X111" s="11"/>
      <c r="Z111" s="145">
        <v>105</v>
      </c>
      <c r="AA111" s="145" t="s">
        <v>5840</v>
      </c>
    </row>
    <row r="112" spans="1:27" s="34" customFormat="1" ht="15.6" customHeight="1">
      <c r="A112" s="34" t="str">
        <f t="shared" si="1"/>
        <v>2131734APW14R010J NOCE</v>
      </c>
      <c r="B112" s="14" t="s">
        <v>2707</v>
      </c>
      <c r="C112" s="15" t="s">
        <v>2922</v>
      </c>
      <c r="D112" s="22">
        <v>2131734</v>
      </c>
      <c r="E112" s="15" t="s">
        <v>4101</v>
      </c>
      <c r="F112" s="15" t="s">
        <v>4070</v>
      </c>
      <c r="G112" s="17">
        <v>2</v>
      </c>
      <c r="H112" s="17">
        <v>2</v>
      </c>
      <c r="I112" s="17">
        <v>2</v>
      </c>
      <c r="J112" s="17">
        <v>2</v>
      </c>
      <c r="K112" s="175" t="s">
        <v>3996</v>
      </c>
      <c r="L112" s="175" t="s">
        <v>3997</v>
      </c>
      <c r="M112" s="175" t="s">
        <v>2093</v>
      </c>
      <c r="N112" s="175" t="s">
        <v>2093</v>
      </c>
      <c r="O112" s="175" t="s">
        <v>2093</v>
      </c>
      <c r="P112" s="175" t="s">
        <v>3998</v>
      </c>
      <c r="Q112" s="175" t="s">
        <v>228</v>
      </c>
      <c r="R112" s="174">
        <v>1910</v>
      </c>
      <c r="S112" s="174">
        <v>0.35</v>
      </c>
      <c r="T112" s="174" t="s">
        <v>225</v>
      </c>
      <c r="U112" s="11" t="s">
        <v>4073</v>
      </c>
      <c r="V112" s="11" t="s">
        <v>4074</v>
      </c>
      <c r="W112" s="11" t="s">
        <v>4075</v>
      </c>
      <c r="X112" s="11"/>
      <c r="Z112" s="145">
        <v>106</v>
      </c>
      <c r="AA112" s="145" t="s">
        <v>5840</v>
      </c>
    </row>
    <row r="113" spans="1:27" s="34" customFormat="1" ht="15.6" customHeight="1">
      <c r="A113" s="34" t="str">
        <f t="shared" si="1"/>
        <v>2131735APW14R310J NOCE</v>
      </c>
      <c r="B113" s="14" t="s">
        <v>1114</v>
      </c>
      <c r="C113" s="15" t="s">
        <v>2922</v>
      </c>
      <c r="D113" s="22">
        <v>2131735</v>
      </c>
      <c r="E113" s="15" t="s">
        <v>4100</v>
      </c>
      <c r="F113" s="15" t="s">
        <v>4070</v>
      </c>
      <c r="G113" s="17">
        <v>2</v>
      </c>
      <c r="H113" s="17">
        <v>2</v>
      </c>
      <c r="I113" s="17">
        <v>2</v>
      </c>
      <c r="J113" s="17">
        <v>2</v>
      </c>
      <c r="K113" s="175" t="s">
        <v>3996</v>
      </c>
      <c r="L113" s="175" t="s">
        <v>3997</v>
      </c>
      <c r="M113" s="175" t="s">
        <v>2093</v>
      </c>
      <c r="N113" s="175" t="s">
        <v>2093</v>
      </c>
      <c r="O113" s="175" t="s">
        <v>2093</v>
      </c>
      <c r="P113" s="175" t="s">
        <v>3998</v>
      </c>
      <c r="Q113" s="175" t="s">
        <v>228</v>
      </c>
      <c r="R113" s="174">
        <v>3020</v>
      </c>
      <c r="S113" s="174">
        <v>0.35</v>
      </c>
      <c r="T113" s="174" t="s">
        <v>225</v>
      </c>
      <c r="U113" s="11" t="s">
        <v>4073</v>
      </c>
      <c r="V113" s="11" t="s">
        <v>4074</v>
      </c>
      <c r="W113" s="11" t="s">
        <v>4075</v>
      </c>
      <c r="X113" s="11"/>
      <c r="Z113" s="145">
        <v>107</v>
      </c>
      <c r="AA113" s="145" t="s">
        <v>5840</v>
      </c>
    </row>
    <row r="114" spans="1:27" s="34" customFormat="1" ht="15.6" customHeight="1">
      <c r="A114" s="34" t="str">
        <f t="shared" si="1"/>
        <v>2331088AHW14R101S CE2</v>
      </c>
      <c r="B114" s="14" t="s">
        <v>1081</v>
      </c>
      <c r="C114" s="15" t="s">
        <v>4021</v>
      </c>
      <c r="D114" s="22">
        <v>2331088</v>
      </c>
      <c r="E114" s="15" t="s">
        <v>2711</v>
      </c>
      <c r="F114" s="15" t="s">
        <v>1241</v>
      </c>
      <c r="G114" s="20">
        <v>2</v>
      </c>
      <c r="H114" s="20">
        <v>2</v>
      </c>
      <c r="I114" s="20">
        <v>2</v>
      </c>
      <c r="J114" s="20" t="s">
        <v>151</v>
      </c>
      <c r="K114" s="175" t="s">
        <v>3996</v>
      </c>
      <c r="L114" s="175" t="s">
        <v>3997</v>
      </c>
      <c r="M114" s="175" t="s">
        <v>2092</v>
      </c>
      <c r="N114" s="175" t="s">
        <v>2092</v>
      </c>
      <c r="O114" s="175" t="s">
        <v>2092</v>
      </c>
      <c r="P114" s="175" t="s">
        <v>3998</v>
      </c>
      <c r="Q114" s="175" t="s">
        <v>228</v>
      </c>
      <c r="R114" s="174">
        <v>1917</v>
      </c>
      <c r="S114" s="174">
        <v>0.36</v>
      </c>
      <c r="T114" s="174" t="s">
        <v>225</v>
      </c>
      <c r="U114" s="175" t="s">
        <v>5915</v>
      </c>
      <c r="V114" s="35"/>
      <c r="W114" s="175"/>
      <c r="X114" s="19" t="s">
        <v>5916</v>
      </c>
      <c r="Z114" s="145">
        <v>108</v>
      </c>
      <c r="AA114" s="145" t="s">
        <v>5840</v>
      </c>
    </row>
    <row r="115" spans="1:27" s="34" customFormat="1" ht="15.6" customHeight="1">
      <c r="A115" s="34" t="str">
        <f t="shared" si="1"/>
        <v>2331089AHW14R101J CE2</v>
      </c>
      <c r="B115" s="14" t="s">
        <v>2708</v>
      </c>
      <c r="C115" s="15" t="s">
        <v>4021</v>
      </c>
      <c r="D115" s="22">
        <v>2331089</v>
      </c>
      <c r="E115" s="15" t="s">
        <v>2712</v>
      </c>
      <c r="F115" s="15" t="s">
        <v>1241</v>
      </c>
      <c r="G115" s="20">
        <v>2</v>
      </c>
      <c r="H115" s="20">
        <v>2</v>
      </c>
      <c r="I115" s="20">
        <v>2</v>
      </c>
      <c r="J115" s="20" t="s">
        <v>151</v>
      </c>
      <c r="K115" s="175" t="s">
        <v>3996</v>
      </c>
      <c r="L115" s="175" t="s">
        <v>3997</v>
      </c>
      <c r="M115" s="175" t="s">
        <v>2092</v>
      </c>
      <c r="N115" s="175" t="s">
        <v>2092</v>
      </c>
      <c r="O115" s="175" t="s">
        <v>2092</v>
      </c>
      <c r="P115" s="175" t="s">
        <v>3998</v>
      </c>
      <c r="Q115" s="175" t="s">
        <v>228</v>
      </c>
      <c r="R115" s="174">
        <v>1917</v>
      </c>
      <c r="S115" s="174">
        <v>0.36</v>
      </c>
      <c r="T115" s="174" t="s">
        <v>225</v>
      </c>
      <c r="U115" s="14"/>
      <c r="V115" s="14"/>
      <c r="W115" s="14"/>
      <c r="X115" s="19" t="s">
        <v>5916</v>
      </c>
      <c r="Z115" s="145">
        <v>109</v>
      </c>
      <c r="AA115" s="145" t="s">
        <v>5840</v>
      </c>
    </row>
    <row r="116" spans="1:27" s="34" customFormat="1" ht="15.6" customHeight="1">
      <c r="A116" s="34" t="str">
        <f t="shared" si="1"/>
        <v>2331090AHW14R101P CE2</v>
      </c>
      <c r="B116" s="14" t="s">
        <v>2695</v>
      </c>
      <c r="C116" s="15" t="s">
        <v>4021</v>
      </c>
      <c r="D116" s="22">
        <v>2331090</v>
      </c>
      <c r="E116" s="15" t="s">
        <v>2713</v>
      </c>
      <c r="F116" s="15" t="s">
        <v>1241</v>
      </c>
      <c r="G116" s="20">
        <v>2</v>
      </c>
      <c r="H116" s="20">
        <v>2</v>
      </c>
      <c r="I116" s="20">
        <v>2</v>
      </c>
      <c r="J116" s="20" t="s">
        <v>151</v>
      </c>
      <c r="K116" s="175" t="s">
        <v>3996</v>
      </c>
      <c r="L116" s="175" t="s">
        <v>3997</v>
      </c>
      <c r="M116" s="175" t="s">
        <v>2092</v>
      </c>
      <c r="N116" s="175" t="s">
        <v>2092</v>
      </c>
      <c r="O116" s="175" t="s">
        <v>2092</v>
      </c>
      <c r="P116" s="175" t="s">
        <v>3998</v>
      </c>
      <c r="Q116" s="175" t="s">
        <v>228</v>
      </c>
      <c r="R116" s="174">
        <v>1917</v>
      </c>
      <c r="S116" s="174">
        <v>0.36</v>
      </c>
      <c r="T116" s="174" t="s">
        <v>225</v>
      </c>
      <c r="U116" s="14"/>
      <c r="V116" s="14"/>
      <c r="W116" s="14"/>
      <c r="X116" s="19" t="s">
        <v>5916</v>
      </c>
      <c r="Z116" s="145">
        <v>110</v>
      </c>
      <c r="AA116" s="145" t="s">
        <v>5840</v>
      </c>
    </row>
    <row r="117" spans="1:27" s="34" customFormat="1" ht="15.6" customHeight="1">
      <c r="A117" s="34" t="str">
        <f t="shared" si="1"/>
        <v>2331091AHW14R301P CE2</v>
      </c>
      <c r="B117" s="14" t="s">
        <v>2696</v>
      </c>
      <c r="C117" s="15" t="s">
        <v>4021</v>
      </c>
      <c r="D117" s="22">
        <v>2331091</v>
      </c>
      <c r="E117" s="15" t="s">
        <v>2714</v>
      </c>
      <c r="F117" s="15" t="s">
        <v>1241</v>
      </c>
      <c r="G117" s="20">
        <v>2</v>
      </c>
      <c r="H117" s="20">
        <v>2</v>
      </c>
      <c r="I117" s="20">
        <v>2</v>
      </c>
      <c r="J117" s="20" t="s">
        <v>151</v>
      </c>
      <c r="K117" s="175" t="s">
        <v>3996</v>
      </c>
      <c r="L117" s="175" t="s">
        <v>3997</v>
      </c>
      <c r="M117" s="175" t="s">
        <v>2092</v>
      </c>
      <c r="N117" s="175" t="s">
        <v>2092</v>
      </c>
      <c r="O117" s="175" t="s">
        <v>2092</v>
      </c>
      <c r="P117" s="175" t="s">
        <v>3998</v>
      </c>
      <c r="Q117" s="175" t="s">
        <v>228</v>
      </c>
      <c r="R117" s="174">
        <v>3037</v>
      </c>
      <c r="S117" s="174">
        <v>0.36</v>
      </c>
      <c r="T117" s="174" t="s">
        <v>225</v>
      </c>
      <c r="U117" s="14"/>
      <c r="V117" s="14"/>
      <c r="W117" s="14"/>
      <c r="X117" s="19" t="s">
        <v>5916</v>
      </c>
      <c r="Z117" s="145">
        <v>111</v>
      </c>
      <c r="AA117" s="145" t="s">
        <v>5840</v>
      </c>
    </row>
    <row r="118" spans="1:27" s="34" customFormat="1" ht="15.6" customHeight="1">
      <c r="A118" s="34" t="str">
        <f t="shared" si="1"/>
        <v>2331092AHW14R001S CE4</v>
      </c>
      <c r="B118" s="14" t="s">
        <v>1166</v>
      </c>
      <c r="C118" s="15" t="s">
        <v>4021</v>
      </c>
      <c r="D118" s="22">
        <v>2331092</v>
      </c>
      <c r="E118" s="15" t="s">
        <v>2715</v>
      </c>
      <c r="F118" s="15" t="s">
        <v>1241</v>
      </c>
      <c r="G118" s="20">
        <v>2</v>
      </c>
      <c r="H118" s="20">
        <v>2</v>
      </c>
      <c r="I118" s="20">
        <v>2</v>
      </c>
      <c r="J118" s="20">
        <v>2</v>
      </c>
      <c r="K118" s="175" t="s">
        <v>3996</v>
      </c>
      <c r="L118" s="175" t="s">
        <v>3997</v>
      </c>
      <c r="M118" s="175" t="s">
        <v>2092</v>
      </c>
      <c r="N118" s="175" t="s">
        <v>2092</v>
      </c>
      <c r="O118" s="175" t="s">
        <v>2092</v>
      </c>
      <c r="P118" s="175" t="s">
        <v>3998</v>
      </c>
      <c r="Q118" s="175" t="s">
        <v>228</v>
      </c>
      <c r="R118" s="174">
        <v>1817</v>
      </c>
      <c r="S118" s="174">
        <v>0.36</v>
      </c>
      <c r="T118" s="174" t="s">
        <v>225</v>
      </c>
      <c r="U118" s="175" t="s">
        <v>5915</v>
      </c>
      <c r="V118" s="35"/>
      <c r="W118" s="14"/>
      <c r="X118" s="19" t="s">
        <v>5916</v>
      </c>
      <c r="Z118" s="145">
        <v>112</v>
      </c>
      <c r="AA118" s="145" t="s">
        <v>5840</v>
      </c>
    </row>
    <row r="119" spans="1:27" s="34" customFormat="1" ht="15.6" customHeight="1">
      <c r="A119" s="34" t="str">
        <f t="shared" si="1"/>
        <v>2331093AHW14R001J CE4</v>
      </c>
      <c r="B119" s="14" t="s">
        <v>1183</v>
      </c>
      <c r="C119" s="15" t="s">
        <v>4021</v>
      </c>
      <c r="D119" s="22">
        <v>2331093</v>
      </c>
      <c r="E119" s="15" t="s">
        <v>2716</v>
      </c>
      <c r="F119" s="15" t="s">
        <v>1241</v>
      </c>
      <c r="G119" s="20">
        <v>2</v>
      </c>
      <c r="H119" s="20">
        <v>2</v>
      </c>
      <c r="I119" s="20">
        <v>2</v>
      </c>
      <c r="J119" s="20">
        <v>2</v>
      </c>
      <c r="K119" s="175" t="s">
        <v>3996</v>
      </c>
      <c r="L119" s="175" t="s">
        <v>3997</v>
      </c>
      <c r="M119" s="175" t="s">
        <v>2092</v>
      </c>
      <c r="N119" s="175" t="s">
        <v>2092</v>
      </c>
      <c r="O119" s="175" t="s">
        <v>2092</v>
      </c>
      <c r="P119" s="175" t="s">
        <v>3998</v>
      </c>
      <c r="Q119" s="175" t="s">
        <v>228</v>
      </c>
      <c r="R119" s="174">
        <v>1817</v>
      </c>
      <c r="S119" s="174">
        <v>0.36</v>
      </c>
      <c r="T119" s="174" t="s">
        <v>225</v>
      </c>
      <c r="U119" s="14"/>
      <c r="V119" s="14"/>
      <c r="W119" s="14"/>
      <c r="X119" s="19" t="s">
        <v>5916</v>
      </c>
      <c r="Z119" s="145">
        <v>113</v>
      </c>
      <c r="AA119" s="145" t="s">
        <v>5840</v>
      </c>
    </row>
    <row r="120" spans="1:27" s="34" customFormat="1" ht="15.6" customHeight="1">
      <c r="A120" s="34" t="str">
        <f t="shared" si="1"/>
        <v>2331094AHW14R301S CE4</v>
      </c>
      <c r="B120" s="14" t="s">
        <v>1173</v>
      </c>
      <c r="C120" s="15" t="s">
        <v>4021</v>
      </c>
      <c r="D120" s="22">
        <v>2331094</v>
      </c>
      <c r="E120" s="15" t="s">
        <v>2717</v>
      </c>
      <c r="F120" s="15" t="s">
        <v>1241</v>
      </c>
      <c r="G120" s="20">
        <v>2</v>
      </c>
      <c r="H120" s="20">
        <v>2</v>
      </c>
      <c r="I120" s="20">
        <v>2</v>
      </c>
      <c r="J120" s="20">
        <v>2</v>
      </c>
      <c r="K120" s="175" t="s">
        <v>3996</v>
      </c>
      <c r="L120" s="175" t="s">
        <v>3997</v>
      </c>
      <c r="M120" s="175" t="s">
        <v>2092</v>
      </c>
      <c r="N120" s="175" t="s">
        <v>2092</v>
      </c>
      <c r="O120" s="175" t="s">
        <v>2092</v>
      </c>
      <c r="P120" s="175" t="s">
        <v>3998</v>
      </c>
      <c r="Q120" s="175" t="s">
        <v>228</v>
      </c>
      <c r="R120" s="174">
        <v>3037</v>
      </c>
      <c r="S120" s="174">
        <v>0.36</v>
      </c>
      <c r="T120" s="174" t="s">
        <v>225</v>
      </c>
      <c r="U120" s="175" t="s">
        <v>5915</v>
      </c>
      <c r="V120" s="35"/>
      <c r="W120" s="14"/>
      <c r="X120" s="19" t="s">
        <v>5916</v>
      </c>
      <c r="Z120" s="145">
        <v>114</v>
      </c>
      <c r="AA120" s="145" t="s">
        <v>5840</v>
      </c>
    </row>
    <row r="121" spans="1:27" s="34" customFormat="1" ht="15.6" customHeight="1">
      <c r="A121" s="34" t="str">
        <f t="shared" si="1"/>
        <v>2331095AHW14R301J CE4</v>
      </c>
      <c r="B121" s="14" t="s">
        <v>1184</v>
      </c>
      <c r="C121" s="15" t="s">
        <v>4021</v>
      </c>
      <c r="D121" s="22">
        <v>2331095</v>
      </c>
      <c r="E121" s="15" t="s">
        <v>2718</v>
      </c>
      <c r="F121" s="15" t="s">
        <v>1241</v>
      </c>
      <c r="G121" s="20">
        <v>2</v>
      </c>
      <c r="H121" s="20">
        <v>2</v>
      </c>
      <c r="I121" s="20">
        <v>2</v>
      </c>
      <c r="J121" s="20">
        <v>2</v>
      </c>
      <c r="K121" s="175" t="s">
        <v>3996</v>
      </c>
      <c r="L121" s="175" t="s">
        <v>3997</v>
      </c>
      <c r="M121" s="175" t="s">
        <v>2092</v>
      </c>
      <c r="N121" s="175" t="s">
        <v>2092</v>
      </c>
      <c r="O121" s="175" t="s">
        <v>2092</v>
      </c>
      <c r="P121" s="175" t="s">
        <v>3998</v>
      </c>
      <c r="Q121" s="175" t="s">
        <v>228</v>
      </c>
      <c r="R121" s="174">
        <v>3037</v>
      </c>
      <c r="S121" s="174">
        <v>0.36</v>
      </c>
      <c r="T121" s="174" t="s">
        <v>225</v>
      </c>
      <c r="U121" s="14"/>
      <c r="V121" s="14"/>
      <c r="W121" s="14"/>
      <c r="X121" s="19" t="s">
        <v>5916</v>
      </c>
      <c r="Z121" s="145">
        <v>115</v>
      </c>
      <c r="AA121" s="145" t="s">
        <v>5840</v>
      </c>
    </row>
    <row r="122" spans="1:27" s="34" customFormat="1" ht="15.6" customHeight="1">
      <c r="A122" s="34" t="str">
        <f t="shared" si="1"/>
        <v>2331096AHW14R104S CE2</v>
      </c>
      <c r="B122" s="14" t="s">
        <v>1082</v>
      </c>
      <c r="C122" s="15" t="s">
        <v>4021</v>
      </c>
      <c r="D122" s="22">
        <v>2331096</v>
      </c>
      <c r="E122" s="15" t="s">
        <v>2719</v>
      </c>
      <c r="F122" s="15" t="s">
        <v>1241</v>
      </c>
      <c r="G122" s="20">
        <v>3</v>
      </c>
      <c r="H122" s="20">
        <v>3</v>
      </c>
      <c r="I122" s="20">
        <v>2</v>
      </c>
      <c r="J122" s="20" t="s">
        <v>151</v>
      </c>
      <c r="K122" s="175" t="s">
        <v>3996</v>
      </c>
      <c r="L122" s="175" t="s">
        <v>3997</v>
      </c>
      <c r="M122" s="175" t="s">
        <v>2092</v>
      </c>
      <c r="N122" s="175" t="s">
        <v>2092</v>
      </c>
      <c r="O122" s="175" t="s">
        <v>2092</v>
      </c>
      <c r="P122" s="175" t="s">
        <v>3998</v>
      </c>
      <c r="Q122" s="175" t="s">
        <v>228</v>
      </c>
      <c r="R122" s="174">
        <v>1910</v>
      </c>
      <c r="S122" s="174">
        <v>0.36</v>
      </c>
      <c r="T122" s="174" t="s">
        <v>225</v>
      </c>
      <c r="U122" s="175" t="s">
        <v>5915</v>
      </c>
      <c r="V122" s="35"/>
      <c r="W122" s="14"/>
      <c r="X122" s="19" t="s">
        <v>5916</v>
      </c>
      <c r="Z122" s="145">
        <v>116</v>
      </c>
      <c r="AA122" s="145" t="s">
        <v>5840</v>
      </c>
    </row>
    <row r="123" spans="1:27" s="34" customFormat="1" ht="15.6" customHeight="1">
      <c r="A123" s="34" t="str">
        <f t="shared" si="1"/>
        <v>2331097AHW14R104J CE2</v>
      </c>
      <c r="B123" s="14" t="s">
        <v>2697</v>
      </c>
      <c r="C123" s="15" t="s">
        <v>4021</v>
      </c>
      <c r="D123" s="22">
        <v>2331097</v>
      </c>
      <c r="E123" s="15" t="s">
        <v>2720</v>
      </c>
      <c r="F123" s="15" t="s">
        <v>1241</v>
      </c>
      <c r="G123" s="20">
        <v>3</v>
      </c>
      <c r="H123" s="20">
        <v>3</v>
      </c>
      <c r="I123" s="20">
        <v>2</v>
      </c>
      <c r="J123" s="20" t="s">
        <v>151</v>
      </c>
      <c r="K123" s="175" t="s">
        <v>3996</v>
      </c>
      <c r="L123" s="175" t="s">
        <v>3997</v>
      </c>
      <c r="M123" s="175" t="s">
        <v>2092</v>
      </c>
      <c r="N123" s="175" t="s">
        <v>2092</v>
      </c>
      <c r="O123" s="175" t="s">
        <v>2092</v>
      </c>
      <c r="P123" s="175" t="s">
        <v>3998</v>
      </c>
      <c r="Q123" s="175" t="s">
        <v>228</v>
      </c>
      <c r="R123" s="174">
        <v>1910</v>
      </c>
      <c r="S123" s="174">
        <v>0.36</v>
      </c>
      <c r="T123" s="174" t="s">
        <v>225</v>
      </c>
      <c r="U123" s="14"/>
      <c r="V123" s="14"/>
      <c r="W123" s="14"/>
      <c r="X123" s="19" t="s">
        <v>5916</v>
      </c>
      <c r="Z123" s="145">
        <v>117</v>
      </c>
      <c r="AA123" s="145" t="s">
        <v>5840</v>
      </c>
    </row>
    <row r="124" spans="1:27" s="34" customFormat="1" ht="15.6" customHeight="1">
      <c r="A124" s="34" t="str">
        <f t="shared" si="1"/>
        <v>2331098AHW14R104P CE2</v>
      </c>
      <c r="B124" s="14" t="s">
        <v>2698</v>
      </c>
      <c r="C124" s="15" t="s">
        <v>4021</v>
      </c>
      <c r="D124" s="22">
        <v>2331098</v>
      </c>
      <c r="E124" s="15" t="s">
        <v>2721</v>
      </c>
      <c r="F124" s="15" t="s">
        <v>1241</v>
      </c>
      <c r="G124" s="20">
        <v>3</v>
      </c>
      <c r="H124" s="20">
        <v>3</v>
      </c>
      <c r="I124" s="20">
        <v>2</v>
      </c>
      <c r="J124" s="20" t="s">
        <v>151</v>
      </c>
      <c r="K124" s="175" t="s">
        <v>3996</v>
      </c>
      <c r="L124" s="175" t="s">
        <v>3997</v>
      </c>
      <c r="M124" s="175" t="s">
        <v>2092</v>
      </c>
      <c r="N124" s="175" t="s">
        <v>2092</v>
      </c>
      <c r="O124" s="175" t="s">
        <v>2092</v>
      </c>
      <c r="P124" s="175" t="s">
        <v>3998</v>
      </c>
      <c r="Q124" s="175" t="s">
        <v>228</v>
      </c>
      <c r="R124" s="174">
        <v>1910</v>
      </c>
      <c r="S124" s="174">
        <v>0.36</v>
      </c>
      <c r="T124" s="174" t="s">
        <v>225</v>
      </c>
      <c r="U124" s="14"/>
      <c r="V124" s="14"/>
      <c r="W124" s="14"/>
      <c r="X124" s="19" t="s">
        <v>5916</v>
      </c>
      <c r="Z124" s="145">
        <v>118</v>
      </c>
      <c r="AA124" s="145" t="s">
        <v>5840</v>
      </c>
    </row>
    <row r="125" spans="1:27" s="34" customFormat="1" ht="15.6" customHeight="1">
      <c r="A125" s="34" t="str">
        <f t="shared" si="1"/>
        <v>2331099AHW14R304P CE2</v>
      </c>
      <c r="B125" s="14" t="s">
        <v>2699</v>
      </c>
      <c r="C125" s="15" t="s">
        <v>4021</v>
      </c>
      <c r="D125" s="22">
        <v>2331099</v>
      </c>
      <c r="E125" s="15" t="s">
        <v>2722</v>
      </c>
      <c r="F125" s="15" t="s">
        <v>1241</v>
      </c>
      <c r="G125" s="20">
        <v>3</v>
      </c>
      <c r="H125" s="20">
        <v>3</v>
      </c>
      <c r="I125" s="20">
        <v>2</v>
      </c>
      <c r="J125" s="20" t="s">
        <v>151</v>
      </c>
      <c r="K125" s="175" t="s">
        <v>3996</v>
      </c>
      <c r="L125" s="175" t="s">
        <v>3997</v>
      </c>
      <c r="M125" s="175" t="s">
        <v>2092</v>
      </c>
      <c r="N125" s="175" t="s">
        <v>2092</v>
      </c>
      <c r="O125" s="175" t="s">
        <v>2092</v>
      </c>
      <c r="P125" s="175" t="s">
        <v>3998</v>
      </c>
      <c r="Q125" s="175" t="s">
        <v>228</v>
      </c>
      <c r="R125" s="174">
        <v>3030</v>
      </c>
      <c r="S125" s="174">
        <v>0.36</v>
      </c>
      <c r="T125" s="174" t="s">
        <v>225</v>
      </c>
      <c r="U125" s="14"/>
      <c r="V125" s="14"/>
      <c r="W125" s="14"/>
      <c r="X125" s="19" t="s">
        <v>5916</v>
      </c>
      <c r="Z125" s="145">
        <v>119</v>
      </c>
      <c r="AA125" s="145" t="s">
        <v>5840</v>
      </c>
    </row>
    <row r="126" spans="1:27" s="34" customFormat="1" ht="15.6" customHeight="1">
      <c r="A126" s="34" t="str">
        <f t="shared" si="1"/>
        <v>2331100AHW14R004S CE5</v>
      </c>
      <c r="B126" s="14" t="s">
        <v>1185</v>
      </c>
      <c r="C126" s="15" t="s">
        <v>4021</v>
      </c>
      <c r="D126" s="22">
        <v>2331100</v>
      </c>
      <c r="E126" s="15" t="s">
        <v>2723</v>
      </c>
      <c r="F126" s="15" t="s">
        <v>1241</v>
      </c>
      <c r="G126" s="20">
        <v>3</v>
      </c>
      <c r="H126" s="20">
        <v>3</v>
      </c>
      <c r="I126" s="20">
        <v>2</v>
      </c>
      <c r="J126" s="17" t="s">
        <v>151</v>
      </c>
      <c r="K126" s="175" t="s">
        <v>3996</v>
      </c>
      <c r="L126" s="175" t="s">
        <v>3997</v>
      </c>
      <c r="M126" s="175" t="s">
        <v>2092</v>
      </c>
      <c r="N126" s="175" t="s">
        <v>2092</v>
      </c>
      <c r="O126" s="175" t="s">
        <v>2092</v>
      </c>
      <c r="P126" s="175" t="s">
        <v>3998</v>
      </c>
      <c r="Q126" s="175" t="s">
        <v>228</v>
      </c>
      <c r="R126" s="174">
        <v>1800</v>
      </c>
      <c r="S126" s="174">
        <v>0.36</v>
      </c>
      <c r="T126" s="174" t="s">
        <v>225</v>
      </c>
      <c r="U126" s="175" t="s">
        <v>5915</v>
      </c>
      <c r="V126" s="35"/>
      <c r="W126" s="14"/>
      <c r="X126" s="19" t="s">
        <v>5916</v>
      </c>
      <c r="Z126" s="145">
        <v>120</v>
      </c>
      <c r="AA126" s="145" t="s">
        <v>5840</v>
      </c>
    </row>
    <row r="127" spans="1:27" s="34" customFormat="1" ht="15.6" customHeight="1">
      <c r="A127" s="34" t="str">
        <f t="shared" si="1"/>
        <v>2331101AHW14R004J CE5</v>
      </c>
      <c r="B127" s="14" t="s">
        <v>1186</v>
      </c>
      <c r="C127" s="15" t="s">
        <v>4021</v>
      </c>
      <c r="D127" s="22">
        <v>2331101</v>
      </c>
      <c r="E127" s="15" t="s">
        <v>2724</v>
      </c>
      <c r="F127" s="15" t="s">
        <v>1241</v>
      </c>
      <c r="G127" s="20">
        <v>3</v>
      </c>
      <c r="H127" s="20">
        <v>3</v>
      </c>
      <c r="I127" s="20">
        <v>2</v>
      </c>
      <c r="J127" s="17" t="s">
        <v>151</v>
      </c>
      <c r="K127" s="175" t="s">
        <v>3996</v>
      </c>
      <c r="L127" s="175" t="s">
        <v>3997</v>
      </c>
      <c r="M127" s="175" t="s">
        <v>2092</v>
      </c>
      <c r="N127" s="175" t="s">
        <v>2092</v>
      </c>
      <c r="O127" s="175" t="s">
        <v>2092</v>
      </c>
      <c r="P127" s="175" t="s">
        <v>3998</v>
      </c>
      <c r="Q127" s="175" t="s">
        <v>228</v>
      </c>
      <c r="R127" s="174">
        <v>1800</v>
      </c>
      <c r="S127" s="174">
        <v>0.36</v>
      </c>
      <c r="T127" s="174" t="s">
        <v>225</v>
      </c>
      <c r="U127" s="14"/>
      <c r="V127" s="14"/>
      <c r="W127" s="14"/>
      <c r="X127" s="19" t="s">
        <v>5916</v>
      </c>
      <c r="Z127" s="145">
        <v>121</v>
      </c>
      <c r="AA127" s="145" t="s">
        <v>5840</v>
      </c>
    </row>
    <row r="128" spans="1:27" s="34" customFormat="1" ht="15.6" customHeight="1">
      <c r="A128" s="34" t="str">
        <f t="shared" si="1"/>
        <v>2331102AHW14R304S CE5</v>
      </c>
      <c r="B128" s="14" t="s">
        <v>1187</v>
      </c>
      <c r="C128" s="15" t="s">
        <v>4021</v>
      </c>
      <c r="D128" s="22">
        <v>2331102</v>
      </c>
      <c r="E128" s="15" t="s">
        <v>2725</v>
      </c>
      <c r="F128" s="15" t="s">
        <v>1241</v>
      </c>
      <c r="G128" s="20">
        <v>3</v>
      </c>
      <c r="H128" s="20">
        <v>3</v>
      </c>
      <c r="I128" s="20">
        <v>2</v>
      </c>
      <c r="J128" s="17" t="s">
        <v>151</v>
      </c>
      <c r="K128" s="175" t="s">
        <v>3996</v>
      </c>
      <c r="L128" s="175" t="s">
        <v>3997</v>
      </c>
      <c r="M128" s="175" t="s">
        <v>2092</v>
      </c>
      <c r="N128" s="175" t="s">
        <v>2092</v>
      </c>
      <c r="O128" s="175" t="s">
        <v>2092</v>
      </c>
      <c r="P128" s="175" t="s">
        <v>3998</v>
      </c>
      <c r="Q128" s="175" t="s">
        <v>228</v>
      </c>
      <c r="R128" s="174">
        <v>3000</v>
      </c>
      <c r="S128" s="174">
        <v>0.36</v>
      </c>
      <c r="T128" s="174" t="s">
        <v>225</v>
      </c>
      <c r="U128" s="175" t="s">
        <v>5915</v>
      </c>
      <c r="V128" s="35"/>
      <c r="W128" s="14"/>
      <c r="X128" s="19" t="s">
        <v>5916</v>
      </c>
      <c r="Z128" s="145">
        <v>122</v>
      </c>
      <c r="AA128" s="145" t="s">
        <v>5840</v>
      </c>
    </row>
    <row r="129" spans="1:27" s="34" customFormat="1" ht="15.6" customHeight="1">
      <c r="A129" s="34" t="str">
        <f t="shared" si="1"/>
        <v>2331103AHW14R304J CE5</v>
      </c>
      <c r="B129" s="14" t="s">
        <v>1188</v>
      </c>
      <c r="C129" s="15" t="s">
        <v>4021</v>
      </c>
      <c r="D129" s="22">
        <v>2331103</v>
      </c>
      <c r="E129" s="15" t="s">
        <v>2726</v>
      </c>
      <c r="F129" s="15" t="s">
        <v>1241</v>
      </c>
      <c r="G129" s="20">
        <v>3</v>
      </c>
      <c r="H129" s="20">
        <v>3</v>
      </c>
      <c r="I129" s="20">
        <v>2</v>
      </c>
      <c r="J129" s="17" t="s">
        <v>151</v>
      </c>
      <c r="K129" s="175" t="s">
        <v>3996</v>
      </c>
      <c r="L129" s="175" t="s">
        <v>3997</v>
      </c>
      <c r="M129" s="175" t="s">
        <v>2092</v>
      </c>
      <c r="N129" s="175" t="s">
        <v>2092</v>
      </c>
      <c r="O129" s="175" t="s">
        <v>2092</v>
      </c>
      <c r="P129" s="175" t="s">
        <v>3998</v>
      </c>
      <c r="Q129" s="175" t="s">
        <v>228</v>
      </c>
      <c r="R129" s="174">
        <v>3000</v>
      </c>
      <c r="S129" s="174">
        <v>0.36</v>
      </c>
      <c r="T129" s="174" t="s">
        <v>225</v>
      </c>
      <c r="U129" s="14"/>
      <c r="V129" s="14"/>
      <c r="W129" s="14"/>
      <c r="X129" s="19" t="s">
        <v>5916</v>
      </c>
      <c r="Z129" s="145">
        <v>123</v>
      </c>
      <c r="AA129" s="145" t="s">
        <v>5840</v>
      </c>
    </row>
    <row r="130" spans="1:27" s="34" customFormat="1" ht="15.6" customHeight="1">
      <c r="A130" s="34" t="str">
        <f t="shared" si="1"/>
        <v>2331104AHW14R017P CE2</v>
      </c>
      <c r="B130" s="14" t="s">
        <v>2700</v>
      </c>
      <c r="C130" s="15" t="s">
        <v>4021</v>
      </c>
      <c r="D130" s="22">
        <v>2331104</v>
      </c>
      <c r="E130" s="15" t="s">
        <v>2727</v>
      </c>
      <c r="F130" s="15" t="s">
        <v>1241</v>
      </c>
      <c r="G130" s="20">
        <v>3</v>
      </c>
      <c r="H130" s="20">
        <v>3</v>
      </c>
      <c r="I130" s="20">
        <v>2</v>
      </c>
      <c r="J130" s="20" t="s">
        <v>151</v>
      </c>
      <c r="K130" s="175" t="s">
        <v>3996</v>
      </c>
      <c r="L130" s="175" t="s">
        <v>3997</v>
      </c>
      <c r="M130" s="175" t="s">
        <v>2092</v>
      </c>
      <c r="N130" s="175" t="s">
        <v>2092</v>
      </c>
      <c r="O130" s="175" t="s">
        <v>2092</v>
      </c>
      <c r="P130" s="175" t="s">
        <v>3998</v>
      </c>
      <c r="Q130" s="175" t="s">
        <v>228</v>
      </c>
      <c r="R130" s="174">
        <v>1910</v>
      </c>
      <c r="S130" s="174">
        <v>0.36</v>
      </c>
      <c r="T130" s="174" t="s">
        <v>225</v>
      </c>
      <c r="U130" s="14"/>
      <c r="V130" s="14"/>
      <c r="W130" s="14"/>
      <c r="X130" s="19" t="s">
        <v>5916</v>
      </c>
      <c r="Z130" s="145">
        <v>124</v>
      </c>
      <c r="AA130" s="145" t="s">
        <v>5840</v>
      </c>
    </row>
    <row r="131" spans="1:27" s="34" customFormat="1" ht="15.6" customHeight="1">
      <c r="A131" s="34" t="str">
        <f t="shared" si="1"/>
        <v>2331105AHW14R317P CE2</v>
      </c>
      <c r="B131" s="14" t="s">
        <v>2701</v>
      </c>
      <c r="C131" s="15" t="s">
        <v>4021</v>
      </c>
      <c r="D131" s="22">
        <v>2331105</v>
      </c>
      <c r="E131" s="15" t="s">
        <v>2728</v>
      </c>
      <c r="F131" s="15" t="s">
        <v>1241</v>
      </c>
      <c r="G131" s="20">
        <v>3</v>
      </c>
      <c r="H131" s="20">
        <v>3</v>
      </c>
      <c r="I131" s="20">
        <v>2</v>
      </c>
      <c r="J131" s="20" t="s">
        <v>151</v>
      </c>
      <c r="K131" s="175" t="s">
        <v>3996</v>
      </c>
      <c r="L131" s="175" t="s">
        <v>3997</v>
      </c>
      <c r="M131" s="175" t="s">
        <v>2092</v>
      </c>
      <c r="N131" s="175" t="s">
        <v>2092</v>
      </c>
      <c r="O131" s="175" t="s">
        <v>2092</v>
      </c>
      <c r="P131" s="175" t="s">
        <v>3998</v>
      </c>
      <c r="Q131" s="175" t="s">
        <v>228</v>
      </c>
      <c r="R131" s="174">
        <v>3000</v>
      </c>
      <c r="S131" s="174">
        <v>0.36</v>
      </c>
      <c r="T131" s="174" t="s">
        <v>225</v>
      </c>
      <c r="U131" s="14"/>
      <c r="V131" s="14"/>
      <c r="W131" s="14"/>
      <c r="X131" s="19" t="s">
        <v>5916</v>
      </c>
      <c r="Z131" s="145">
        <v>125</v>
      </c>
      <c r="AA131" s="145" t="s">
        <v>5840</v>
      </c>
    </row>
    <row r="132" spans="1:27" s="34" customFormat="1" ht="15.6" customHeight="1">
      <c r="A132" s="34" t="str">
        <f t="shared" si="1"/>
        <v>2331106AHW14R017S CE5</v>
      </c>
      <c r="B132" s="14" t="s">
        <v>1339</v>
      </c>
      <c r="C132" s="15" t="s">
        <v>4021</v>
      </c>
      <c r="D132" s="22">
        <v>2331106</v>
      </c>
      <c r="E132" s="15" t="s">
        <v>2729</v>
      </c>
      <c r="F132" s="15" t="s">
        <v>1241</v>
      </c>
      <c r="G132" s="20">
        <v>3</v>
      </c>
      <c r="H132" s="20">
        <v>3</v>
      </c>
      <c r="I132" s="20">
        <v>2</v>
      </c>
      <c r="J132" s="17" t="s">
        <v>151</v>
      </c>
      <c r="K132" s="175" t="s">
        <v>3996</v>
      </c>
      <c r="L132" s="175" t="s">
        <v>3997</v>
      </c>
      <c r="M132" s="175" t="s">
        <v>2092</v>
      </c>
      <c r="N132" s="175" t="s">
        <v>2092</v>
      </c>
      <c r="O132" s="175" t="s">
        <v>2092</v>
      </c>
      <c r="P132" s="175" t="s">
        <v>3998</v>
      </c>
      <c r="Q132" s="175" t="s">
        <v>228</v>
      </c>
      <c r="R132" s="174">
        <v>1900</v>
      </c>
      <c r="S132" s="174">
        <v>0.36</v>
      </c>
      <c r="T132" s="174" t="s">
        <v>225</v>
      </c>
      <c r="U132" s="14"/>
      <c r="V132" s="14"/>
      <c r="W132" s="14"/>
      <c r="X132" s="19" t="s">
        <v>5916</v>
      </c>
      <c r="Z132" s="145">
        <v>126</v>
      </c>
      <c r="AA132" s="145" t="s">
        <v>5840</v>
      </c>
    </row>
    <row r="133" spans="1:27" s="34" customFormat="1" ht="15.6" customHeight="1">
      <c r="A133" s="34" t="str">
        <f t="shared" si="1"/>
        <v>2331107AHW14R317S CE5</v>
      </c>
      <c r="B133" s="14" t="s">
        <v>2709</v>
      </c>
      <c r="C133" s="15" t="s">
        <v>4021</v>
      </c>
      <c r="D133" s="22">
        <v>2331107</v>
      </c>
      <c r="E133" s="15" t="s">
        <v>2730</v>
      </c>
      <c r="F133" s="15" t="s">
        <v>1241</v>
      </c>
      <c r="G133" s="20">
        <v>3</v>
      </c>
      <c r="H133" s="20">
        <v>3</v>
      </c>
      <c r="I133" s="20">
        <v>2</v>
      </c>
      <c r="J133" s="17" t="s">
        <v>151</v>
      </c>
      <c r="K133" s="175" t="s">
        <v>3996</v>
      </c>
      <c r="L133" s="175" t="s">
        <v>3997</v>
      </c>
      <c r="M133" s="175" t="s">
        <v>2092</v>
      </c>
      <c r="N133" s="175" t="s">
        <v>2092</v>
      </c>
      <c r="O133" s="175" t="s">
        <v>2092</v>
      </c>
      <c r="P133" s="175" t="s">
        <v>3998</v>
      </c>
      <c r="Q133" s="175" t="s">
        <v>228</v>
      </c>
      <c r="R133" s="174">
        <v>3000</v>
      </c>
      <c r="S133" s="174">
        <v>0.36</v>
      </c>
      <c r="T133" s="174" t="s">
        <v>225</v>
      </c>
      <c r="U133" s="14"/>
      <c r="V133" s="14"/>
      <c r="W133" s="14"/>
      <c r="X133" s="19" t="s">
        <v>5916</v>
      </c>
      <c r="Z133" s="145">
        <v>127</v>
      </c>
      <c r="AA133" s="145" t="s">
        <v>5840</v>
      </c>
    </row>
    <row r="134" spans="1:27" s="34" customFormat="1" ht="15.6" customHeight="1">
      <c r="A134" s="34" t="str">
        <f t="shared" si="1"/>
        <v>2331108AHW14R017J CE5</v>
      </c>
      <c r="B134" s="14" t="s">
        <v>2702</v>
      </c>
      <c r="C134" s="15" t="s">
        <v>4021</v>
      </c>
      <c r="D134" s="22">
        <v>2331108</v>
      </c>
      <c r="E134" s="15" t="s">
        <v>2731</v>
      </c>
      <c r="F134" s="15" t="s">
        <v>1241</v>
      </c>
      <c r="G134" s="20">
        <v>3</v>
      </c>
      <c r="H134" s="20">
        <v>3</v>
      </c>
      <c r="I134" s="20">
        <v>2</v>
      </c>
      <c r="J134" s="17" t="s">
        <v>151</v>
      </c>
      <c r="K134" s="175" t="s">
        <v>3996</v>
      </c>
      <c r="L134" s="175" t="s">
        <v>3997</v>
      </c>
      <c r="M134" s="175" t="s">
        <v>2092</v>
      </c>
      <c r="N134" s="175" t="s">
        <v>2092</v>
      </c>
      <c r="O134" s="175" t="s">
        <v>2092</v>
      </c>
      <c r="P134" s="175" t="s">
        <v>3998</v>
      </c>
      <c r="Q134" s="175" t="s">
        <v>228</v>
      </c>
      <c r="R134" s="174">
        <v>1900</v>
      </c>
      <c r="S134" s="174">
        <v>0.36</v>
      </c>
      <c r="T134" s="174" t="s">
        <v>225</v>
      </c>
      <c r="U134" s="14"/>
      <c r="V134" s="14"/>
      <c r="W134" s="14"/>
      <c r="X134" s="19" t="s">
        <v>5916</v>
      </c>
      <c r="Z134" s="145">
        <v>128</v>
      </c>
      <c r="AA134" s="145" t="s">
        <v>5840</v>
      </c>
    </row>
    <row r="135" spans="1:27" s="34" customFormat="1" ht="15.6" customHeight="1">
      <c r="A135" s="34" t="str">
        <f t="shared" si="1"/>
        <v>2331109AHW14R317J CE5</v>
      </c>
      <c r="B135" s="14" t="s">
        <v>2703</v>
      </c>
      <c r="C135" s="15" t="s">
        <v>4021</v>
      </c>
      <c r="D135" s="22">
        <v>2331109</v>
      </c>
      <c r="E135" s="15" t="s">
        <v>2732</v>
      </c>
      <c r="F135" s="15" t="s">
        <v>1241</v>
      </c>
      <c r="G135" s="20">
        <v>3</v>
      </c>
      <c r="H135" s="20">
        <v>3</v>
      </c>
      <c r="I135" s="20">
        <v>2</v>
      </c>
      <c r="J135" s="17" t="s">
        <v>151</v>
      </c>
      <c r="K135" s="175" t="s">
        <v>3996</v>
      </c>
      <c r="L135" s="175" t="s">
        <v>3997</v>
      </c>
      <c r="M135" s="175" t="s">
        <v>2092</v>
      </c>
      <c r="N135" s="175" t="s">
        <v>2092</v>
      </c>
      <c r="O135" s="175" t="s">
        <v>2092</v>
      </c>
      <c r="P135" s="175" t="s">
        <v>3998</v>
      </c>
      <c r="Q135" s="175" t="s">
        <v>228</v>
      </c>
      <c r="R135" s="174">
        <v>3000</v>
      </c>
      <c r="S135" s="174">
        <v>0.36</v>
      </c>
      <c r="T135" s="174" t="s">
        <v>225</v>
      </c>
      <c r="U135" s="14"/>
      <c r="V135" s="14"/>
      <c r="W135" s="14"/>
      <c r="X135" s="19" t="s">
        <v>5916</v>
      </c>
      <c r="Z135" s="145">
        <v>129</v>
      </c>
      <c r="AA135" s="145" t="s">
        <v>5840</v>
      </c>
    </row>
    <row r="136" spans="1:27" s="34" customFormat="1" ht="15.6" customHeight="1">
      <c r="A136" s="34" t="str">
        <f t="shared" ref="A136:A199" si="2">D136&amp;E136</f>
        <v>2331271AHW14R101S KR</v>
      </c>
      <c r="B136" s="14" t="s">
        <v>1081</v>
      </c>
      <c r="C136" s="21" t="s">
        <v>4021</v>
      </c>
      <c r="D136" s="16">
        <v>2331271</v>
      </c>
      <c r="E136" s="15" t="s">
        <v>4050</v>
      </c>
      <c r="F136" s="15" t="s">
        <v>4023</v>
      </c>
      <c r="G136" s="17">
        <v>2</v>
      </c>
      <c r="H136" s="17">
        <v>2</v>
      </c>
      <c r="I136" s="17">
        <v>2</v>
      </c>
      <c r="J136" s="17">
        <v>2</v>
      </c>
      <c r="K136" s="175" t="s">
        <v>3996</v>
      </c>
      <c r="L136" s="175" t="s">
        <v>3997</v>
      </c>
      <c r="M136" s="175" t="s">
        <v>2092</v>
      </c>
      <c r="N136" s="175" t="s">
        <v>2092</v>
      </c>
      <c r="O136" s="175" t="s">
        <v>2092</v>
      </c>
      <c r="P136" s="175" t="s">
        <v>3998</v>
      </c>
      <c r="Q136" s="175" t="s">
        <v>228</v>
      </c>
      <c r="R136" s="174">
        <v>1917</v>
      </c>
      <c r="S136" s="174">
        <v>0.36</v>
      </c>
      <c r="T136" s="174" t="s">
        <v>225</v>
      </c>
      <c r="U136" s="11"/>
      <c r="V136" s="11"/>
      <c r="W136" s="11"/>
      <c r="X136" s="11"/>
      <c r="Z136" s="145">
        <v>130</v>
      </c>
      <c r="AA136" s="145" t="s">
        <v>5840</v>
      </c>
    </row>
    <row r="137" spans="1:27" s="34" customFormat="1" ht="15.6" customHeight="1">
      <c r="A137" s="34" t="str">
        <f t="shared" si="2"/>
        <v>2331272AHW14R101J KR</v>
      </c>
      <c r="B137" s="14" t="s">
        <v>2708</v>
      </c>
      <c r="C137" s="21" t="s">
        <v>1331</v>
      </c>
      <c r="D137" s="16">
        <v>2331272</v>
      </c>
      <c r="E137" s="15" t="s">
        <v>4051</v>
      </c>
      <c r="F137" s="15" t="s">
        <v>4023</v>
      </c>
      <c r="G137" s="17">
        <v>2</v>
      </c>
      <c r="H137" s="17">
        <v>2</v>
      </c>
      <c r="I137" s="17">
        <v>2</v>
      </c>
      <c r="J137" s="17">
        <v>2</v>
      </c>
      <c r="K137" s="175" t="s">
        <v>3996</v>
      </c>
      <c r="L137" s="175" t="s">
        <v>3997</v>
      </c>
      <c r="M137" s="175" t="s">
        <v>2092</v>
      </c>
      <c r="N137" s="175" t="s">
        <v>2092</v>
      </c>
      <c r="O137" s="175" t="s">
        <v>2092</v>
      </c>
      <c r="P137" s="175" t="s">
        <v>3998</v>
      </c>
      <c r="Q137" s="175" t="s">
        <v>228</v>
      </c>
      <c r="R137" s="174">
        <v>1917</v>
      </c>
      <c r="S137" s="174">
        <v>0.36</v>
      </c>
      <c r="T137" s="174" t="s">
        <v>225</v>
      </c>
      <c r="U137" s="11"/>
      <c r="V137" s="11"/>
      <c r="W137" s="11"/>
      <c r="X137" s="11"/>
      <c r="Z137" s="145">
        <v>131</v>
      </c>
      <c r="AA137" s="145" t="s">
        <v>5840</v>
      </c>
    </row>
    <row r="138" spans="1:27" s="34" customFormat="1" ht="15.6" customHeight="1">
      <c r="A138" s="34" t="str">
        <f t="shared" si="2"/>
        <v>2331273AHW14R101P KR</v>
      </c>
      <c r="B138" s="14" t="s">
        <v>2695</v>
      </c>
      <c r="C138" s="21" t="s">
        <v>1331</v>
      </c>
      <c r="D138" s="22">
        <v>2331273</v>
      </c>
      <c r="E138" s="15" t="s">
        <v>4095</v>
      </c>
      <c r="F138" s="15" t="s">
        <v>4023</v>
      </c>
      <c r="G138" s="17">
        <v>2</v>
      </c>
      <c r="H138" s="17">
        <v>2</v>
      </c>
      <c r="I138" s="17">
        <v>2</v>
      </c>
      <c r="J138" s="17">
        <v>2</v>
      </c>
      <c r="K138" s="175" t="s">
        <v>3996</v>
      </c>
      <c r="L138" s="175" t="s">
        <v>3997</v>
      </c>
      <c r="M138" s="175" t="s">
        <v>2092</v>
      </c>
      <c r="N138" s="175" t="s">
        <v>2092</v>
      </c>
      <c r="O138" s="175" t="s">
        <v>2092</v>
      </c>
      <c r="P138" s="175" t="s">
        <v>3998</v>
      </c>
      <c r="Q138" s="175" t="s">
        <v>228</v>
      </c>
      <c r="R138" s="174">
        <v>1917</v>
      </c>
      <c r="S138" s="174">
        <v>0.36</v>
      </c>
      <c r="T138" s="174" t="s">
        <v>225</v>
      </c>
      <c r="U138" s="11" t="s">
        <v>4096</v>
      </c>
      <c r="V138" s="11"/>
      <c r="W138" s="11"/>
      <c r="X138" s="11"/>
      <c r="Z138" s="145">
        <v>132</v>
      </c>
      <c r="AA138" s="145" t="s">
        <v>5840</v>
      </c>
    </row>
    <row r="139" spans="1:27" s="34" customFormat="1" ht="15.6" customHeight="1">
      <c r="A139" s="34" t="str">
        <f t="shared" si="2"/>
        <v>2331274AHW14R301P KR</v>
      </c>
      <c r="B139" s="14" t="s">
        <v>2696</v>
      </c>
      <c r="C139" s="21" t="s">
        <v>1331</v>
      </c>
      <c r="D139" s="22">
        <v>2331274</v>
      </c>
      <c r="E139" s="15" t="s">
        <v>4097</v>
      </c>
      <c r="F139" s="15" t="s">
        <v>4023</v>
      </c>
      <c r="G139" s="17">
        <v>2</v>
      </c>
      <c r="H139" s="17">
        <v>2</v>
      </c>
      <c r="I139" s="17">
        <v>2</v>
      </c>
      <c r="J139" s="17">
        <v>2</v>
      </c>
      <c r="K139" s="175" t="s">
        <v>3996</v>
      </c>
      <c r="L139" s="175" t="s">
        <v>3997</v>
      </c>
      <c r="M139" s="175" t="s">
        <v>2092</v>
      </c>
      <c r="N139" s="175" t="s">
        <v>2092</v>
      </c>
      <c r="O139" s="175" t="s">
        <v>2092</v>
      </c>
      <c r="P139" s="175" t="s">
        <v>3998</v>
      </c>
      <c r="Q139" s="175" t="s">
        <v>228</v>
      </c>
      <c r="R139" s="174">
        <v>3037</v>
      </c>
      <c r="S139" s="174">
        <v>0.36</v>
      </c>
      <c r="T139" s="174" t="s">
        <v>225</v>
      </c>
      <c r="U139" s="11"/>
      <c r="V139" s="11"/>
      <c r="W139" s="11"/>
      <c r="X139" s="11"/>
      <c r="Z139" s="145">
        <v>133</v>
      </c>
      <c r="AA139" s="145" t="s">
        <v>5840</v>
      </c>
    </row>
    <row r="140" spans="1:27" s="34" customFormat="1" ht="15.6" customHeight="1">
      <c r="A140" s="34" t="str">
        <f t="shared" si="2"/>
        <v>2331275AHW14R104S KR</v>
      </c>
      <c r="B140" s="14" t="s">
        <v>1082</v>
      </c>
      <c r="C140" s="21" t="s">
        <v>1331</v>
      </c>
      <c r="D140" s="16">
        <v>2331275</v>
      </c>
      <c r="E140" s="15" t="s">
        <v>4052</v>
      </c>
      <c r="F140" s="15" t="s">
        <v>4023</v>
      </c>
      <c r="G140" s="17">
        <v>3</v>
      </c>
      <c r="H140" s="17">
        <v>3</v>
      </c>
      <c r="I140" s="17">
        <v>2</v>
      </c>
      <c r="J140" s="17">
        <v>2</v>
      </c>
      <c r="K140" s="175" t="s">
        <v>3996</v>
      </c>
      <c r="L140" s="175" t="s">
        <v>3997</v>
      </c>
      <c r="M140" s="175" t="s">
        <v>2092</v>
      </c>
      <c r="N140" s="175" t="s">
        <v>2092</v>
      </c>
      <c r="O140" s="175" t="s">
        <v>2092</v>
      </c>
      <c r="P140" s="175" t="s">
        <v>3998</v>
      </c>
      <c r="Q140" s="175" t="s">
        <v>228</v>
      </c>
      <c r="R140" s="174">
        <v>1910</v>
      </c>
      <c r="S140" s="174">
        <v>0.36</v>
      </c>
      <c r="T140" s="174" t="s">
        <v>225</v>
      </c>
      <c r="U140" s="11"/>
      <c r="V140" s="11"/>
      <c r="W140" s="11"/>
      <c r="X140" s="11"/>
      <c r="Z140" s="145">
        <v>134</v>
      </c>
      <c r="AA140" s="145" t="s">
        <v>5840</v>
      </c>
    </row>
    <row r="141" spans="1:27" s="34" customFormat="1" ht="15.6" customHeight="1">
      <c r="A141" s="34" t="str">
        <f t="shared" si="2"/>
        <v>2331276AHW14R104J KR</v>
      </c>
      <c r="B141" s="14" t="s">
        <v>2697</v>
      </c>
      <c r="C141" s="21" t="s">
        <v>1331</v>
      </c>
      <c r="D141" s="16">
        <v>2331276</v>
      </c>
      <c r="E141" s="15" t="s">
        <v>4053</v>
      </c>
      <c r="F141" s="15" t="s">
        <v>4023</v>
      </c>
      <c r="G141" s="17">
        <v>3</v>
      </c>
      <c r="H141" s="17">
        <v>3</v>
      </c>
      <c r="I141" s="17">
        <v>2</v>
      </c>
      <c r="J141" s="17">
        <v>2</v>
      </c>
      <c r="K141" s="175" t="s">
        <v>3996</v>
      </c>
      <c r="L141" s="175" t="s">
        <v>3997</v>
      </c>
      <c r="M141" s="175" t="s">
        <v>2092</v>
      </c>
      <c r="N141" s="175" t="s">
        <v>2092</v>
      </c>
      <c r="O141" s="175" t="s">
        <v>2092</v>
      </c>
      <c r="P141" s="175" t="s">
        <v>3998</v>
      </c>
      <c r="Q141" s="175" t="s">
        <v>228</v>
      </c>
      <c r="R141" s="174">
        <v>1910</v>
      </c>
      <c r="S141" s="174">
        <v>0.36</v>
      </c>
      <c r="T141" s="174" t="s">
        <v>225</v>
      </c>
      <c r="U141" s="11"/>
      <c r="V141" s="11"/>
      <c r="W141" s="11"/>
      <c r="X141" s="11"/>
      <c r="Z141" s="145">
        <v>135</v>
      </c>
      <c r="AA141" s="145" t="s">
        <v>5840</v>
      </c>
    </row>
    <row r="142" spans="1:27" s="34" customFormat="1" ht="15.6" customHeight="1">
      <c r="A142" s="34" t="str">
        <f t="shared" si="2"/>
        <v>2331277AHW14R104P KR</v>
      </c>
      <c r="B142" s="14" t="s">
        <v>2698</v>
      </c>
      <c r="C142" s="21" t="s">
        <v>1331</v>
      </c>
      <c r="D142" s="22">
        <v>2331277</v>
      </c>
      <c r="E142" s="15" t="s">
        <v>4098</v>
      </c>
      <c r="F142" s="15" t="s">
        <v>4023</v>
      </c>
      <c r="G142" s="17">
        <v>3</v>
      </c>
      <c r="H142" s="17">
        <v>3</v>
      </c>
      <c r="I142" s="17">
        <v>2</v>
      </c>
      <c r="J142" s="17">
        <v>2</v>
      </c>
      <c r="K142" s="175" t="s">
        <v>3996</v>
      </c>
      <c r="L142" s="175" t="s">
        <v>3997</v>
      </c>
      <c r="M142" s="175" t="s">
        <v>2092</v>
      </c>
      <c r="N142" s="175" t="s">
        <v>2092</v>
      </c>
      <c r="O142" s="175" t="s">
        <v>2092</v>
      </c>
      <c r="P142" s="175" t="s">
        <v>3998</v>
      </c>
      <c r="Q142" s="175" t="s">
        <v>228</v>
      </c>
      <c r="R142" s="174">
        <v>1910</v>
      </c>
      <c r="S142" s="174">
        <v>0.36</v>
      </c>
      <c r="T142" s="174" t="s">
        <v>225</v>
      </c>
      <c r="U142" s="11"/>
      <c r="V142" s="11"/>
      <c r="W142" s="11"/>
      <c r="X142" s="11"/>
      <c r="Z142" s="145">
        <v>136</v>
      </c>
      <c r="AA142" s="145" t="s">
        <v>5840</v>
      </c>
    </row>
    <row r="143" spans="1:27" s="34" customFormat="1" ht="15.6" customHeight="1">
      <c r="A143" s="34" t="str">
        <f t="shared" si="2"/>
        <v>2331278AHW14R304P KR</v>
      </c>
      <c r="B143" s="14" t="s">
        <v>2699</v>
      </c>
      <c r="C143" s="21" t="s">
        <v>1331</v>
      </c>
      <c r="D143" s="22">
        <v>2331278</v>
      </c>
      <c r="E143" s="15" t="s">
        <v>4099</v>
      </c>
      <c r="F143" s="15" t="s">
        <v>4023</v>
      </c>
      <c r="G143" s="17">
        <v>3</v>
      </c>
      <c r="H143" s="17">
        <v>3</v>
      </c>
      <c r="I143" s="17">
        <v>2</v>
      </c>
      <c r="J143" s="17">
        <v>2</v>
      </c>
      <c r="K143" s="175" t="s">
        <v>3996</v>
      </c>
      <c r="L143" s="175" t="s">
        <v>3997</v>
      </c>
      <c r="M143" s="175" t="s">
        <v>2092</v>
      </c>
      <c r="N143" s="175" t="s">
        <v>2092</v>
      </c>
      <c r="O143" s="175" t="s">
        <v>2092</v>
      </c>
      <c r="P143" s="175" t="s">
        <v>3998</v>
      </c>
      <c r="Q143" s="175" t="s">
        <v>228</v>
      </c>
      <c r="R143" s="174">
        <v>3030</v>
      </c>
      <c r="S143" s="174">
        <v>0.36</v>
      </c>
      <c r="T143" s="174" t="s">
        <v>225</v>
      </c>
      <c r="U143" s="11"/>
      <c r="V143" s="11"/>
      <c r="W143" s="11"/>
      <c r="X143" s="11"/>
      <c r="Z143" s="145">
        <v>137</v>
      </c>
      <c r="AA143" s="145" t="s">
        <v>5840</v>
      </c>
    </row>
    <row r="144" spans="1:27" s="34" customFormat="1" ht="15.6" customHeight="1">
      <c r="A144" s="34" t="str">
        <f t="shared" si="2"/>
        <v>2531249AHW14R004S SA</v>
      </c>
      <c r="B144" s="19" t="s">
        <v>4054</v>
      </c>
      <c r="C144" s="19" t="s">
        <v>4021</v>
      </c>
      <c r="D144" s="16">
        <v>2531249</v>
      </c>
      <c r="E144" s="19" t="s">
        <v>4055</v>
      </c>
      <c r="F144" s="19" t="s">
        <v>4056</v>
      </c>
      <c r="G144" s="20">
        <v>3</v>
      </c>
      <c r="H144" s="20">
        <v>3</v>
      </c>
      <c r="I144" s="20">
        <v>2</v>
      </c>
      <c r="J144" s="17" t="s">
        <v>151</v>
      </c>
      <c r="K144" s="175" t="s">
        <v>3996</v>
      </c>
      <c r="L144" s="175" t="s">
        <v>3997</v>
      </c>
      <c r="M144" s="175" t="s">
        <v>2092</v>
      </c>
      <c r="N144" s="175" t="s">
        <v>2092</v>
      </c>
      <c r="O144" s="175" t="s">
        <v>2092</v>
      </c>
      <c r="P144" s="175" t="s">
        <v>3998</v>
      </c>
      <c r="Q144" s="175" t="s">
        <v>228</v>
      </c>
      <c r="R144" s="174">
        <v>1810</v>
      </c>
      <c r="S144" s="174">
        <v>0.36</v>
      </c>
      <c r="T144" s="174" t="s">
        <v>225</v>
      </c>
      <c r="U144" s="11" t="s">
        <v>4057</v>
      </c>
      <c r="V144" s="11"/>
      <c r="W144" s="11"/>
      <c r="X144" s="11"/>
      <c r="Z144" s="145">
        <v>138</v>
      </c>
      <c r="AA144" s="145" t="s">
        <v>5840</v>
      </c>
    </row>
    <row r="145" spans="1:27" s="34" customFormat="1" ht="15.6" customHeight="1" thickBot="1">
      <c r="A145" s="34" t="str">
        <f t="shared" si="2"/>
        <v>2531252AHW14R004J SA</v>
      </c>
      <c r="B145" s="184" t="s">
        <v>4058</v>
      </c>
      <c r="C145" s="184" t="s">
        <v>4021</v>
      </c>
      <c r="D145" s="185">
        <v>2531252</v>
      </c>
      <c r="E145" s="184" t="s">
        <v>4059</v>
      </c>
      <c r="F145" s="184" t="s">
        <v>4056</v>
      </c>
      <c r="G145" s="186">
        <v>3</v>
      </c>
      <c r="H145" s="186">
        <v>3</v>
      </c>
      <c r="I145" s="186">
        <v>2</v>
      </c>
      <c r="J145" s="186" t="s">
        <v>151</v>
      </c>
      <c r="K145" s="187" t="s">
        <v>3996</v>
      </c>
      <c r="L145" s="187" t="s">
        <v>3997</v>
      </c>
      <c r="M145" s="187" t="s">
        <v>2092</v>
      </c>
      <c r="N145" s="187" t="s">
        <v>2092</v>
      </c>
      <c r="O145" s="187" t="s">
        <v>2092</v>
      </c>
      <c r="P145" s="187" t="s">
        <v>3998</v>
      </c>
      <c r="Q145" s="187" t="s">
        <v>228</v>
      </c>
      <c r="R145" s="188">
        <v>1810</v>
      </c>
      <c r="S145" s="188">
        <v>0.36</v>
      </c>
      <c r="T145" s="188" t="s">
        <v>225</v>
      </c>
      <c r="U145" s="189" t="s">
        <v>4057</v>
      </c>
      <c r="V145" s="189"/>
      <c r="W145" s="189"/>
      <c r="X145" s="189"/>
      <c r="Z145" s="150">
        <v>139</v>
      </c>
      <c r="AA145" s="150" t="s">
        <v>5840</v>
      </c>
    </row>
    <row r="146" spans="1:27" s="34" customFormat="1" ht="15.6" customHeight="1" thickTop="1">
      <c r="A146" s="34" t="str">
        <f t="shared" si="2"/>
        <v>1136431AHW14R007P CN</v>
      </c>
      <c r="B146" s="86" t="s">
        <v>3086</v>
      </c>
      <c r="C146" s="65" t="s">
        <v>1331</v>
      </c>
      <c r="D146" s="87">
        <v>1136431</v>
      </c>
      <c r="E146" s="65" t="s">
        <v>4130</v>
      </c>
      <c r="F146" s="65" t="s">
        <v>1239</v>
      </c>
      <c r="G146" s="88">
        <v>2</v>
      </c>
      <c r="H146" s="88">
        <v>2</v>
      </c>
      <c r="I146" s="88">
        <v>2</v>
      </c>
      <c r="J146" s="88">
        <v>2</v>
      </c>
      <c r="K146" s="141" t="s">
        <v>3996</v>
      </c>
      <c r="L146" s="89" t="s">
        <v>3997</v>
      </c>
      <c r="M146" s="89" t="s">
        <v>2092</v>
      </c>
      <c r="N146" s="89" t="s">
        <v>2092</v>
      </c>
      <c r="O146" s="89" t="s">
        <v>2092</v>
      </c>
      <c r="P146" s="89" t="s">
        <v>3998</v>
      </c>
      <c r="Q146" s="89" t="s">
        <v>228</v>
      </c>
      <c r="R146" s="104">
        <v>1906</v>
      </c>
      <c r="S146" s="104">
        <v>0.36</v>
      </c>
      <c r="T146" s="104" t="s">
        <v>225</v>
      </c>
      <c r="U146" s="105"/>
      <c r="V146" s="105"/>
      <c r="W146" s="105"/>
      <c r="X146" s="105"/>
      <c r="Z146" s="148">
        <v>1</v>
      </c>
      <c r="AA146" s="149" t="s">
        <v>5841</v>
      </c>
    </row>
    <row r="147" spans="1:27" s="34" customFormat="1" ht="15.6" customHeight="1">
      <c r="A147" s="34" t="str">
        <f t="shared" si="2"/>
        <v>1136432AHW14R307P CN</v>
      </c>
      <c r="B147" s="29" t="s">
        <v>3087</v>
      </c>
      <c r="C147" s="30" t="s">
        <v>1331</v>
      </c>
      <c r="D147" s="31">
        <v>1136432</v>
      </c>
      <c r="E147" s="30" t="s">
        <v>4131</v>
      </c>
      <c r="F147" s="30" t="s">
        <v>1239</v>
      </c>
      <c r="G147" s="32">
        <v>2</v>
      </c>
      <c r="H147" s="32">
        <v>2</v>
      </c>
      <c r="I147" s="32">
        <v>2</v>
      </c>
      <c r="J147" s="32">
        <v>2</v>
      </c>
      <c r="K147" s="50" t="s">
        <v>3996</v>
      </c>
      <c r="L147" s="33" t="s">
        <v>3997</v>
      </c>
      <c r="M147" s="33" t="s">
        <v>2092</v>
      </c>
      <c r="N147" s="33" t="s">
        <v>2092</v>
      </c>
      <c r="O147" s="33" t="s">
        <v>2092</v>
      </c>
      <c r="P147" s="33" t="s">
        <v>3998</v>
      </c>
      <c r="Q147" s="33" t="s">
        <v>228</v>
      </c>
      <c r="R147" s="99">
        <v>3026</v>
      </c>
      <c r="S147" s="99">
        <v>0.36</v>
      </c>
      <c r="T147" s="99" t="s">
        <v>225</v>
      </c>
      <c r="U147" s="13"/>
      <c r="V147" s="13"/>
      <c r="W147" s="13"/>
      <c r="X147" s="13"/>
      <c r="Z147" s="146">
        <v>2</v>
      </c>
      <c r="AA147" s="145" t="s">
        <v>5841</v>
      </c>
    </row>
    <row r="148" spans="1:27" s="34" customFormat="1" ht="15.6" customHeight="1">
      <c r="A148" s="34" t="str">
        <f t="shared" si="2"/>
        <v>1136433AHW14R007S CN</v>
      </c>
      <c r="B148" s="29" t="s">
        <v>3088</v>
      </c>
      <c r="C148" s="30" t="s">
        <v>1331</v>
      </c>
      <c r="D148" s="31">
        <v>1136433</v>
      </c>
      <c r="E148" s="30" t="s">
        <v>4132</v>
      </c>
      <c r="F148" s="30" t="s">
        <v>1239</v>
      </c>
      <c r="G148" s="32">
        <v>2</v>
      </c>
      <c r="H148" s="32">
        <v>2</v>
      </c>
      <c r="I148" s="32">
        <v>2</v>
      </c>
      <c r="J148" s="32">
        <v>2</v>
      </c>
      <c r="K148" s="50" t="s">
        <v>3996</v>
      </c>
      <c r="L148" s="33" t="s">
        <v>3997</v>
      </c>
      <c r="M148" s="33" t="s">
        <v>2092</v>
      </c>
      <c r="N148" s="33" t="s">
        <v>2092</v>
      </c>
      <c r="O148" s="33" t="s">
        <v>2092</v>
      </c>
      <c r="P148" s="33" t="s">
        <v>3998</v>
      </c>
      <c r="Q148" s="33" t="s">
        <v>228</v>
      </c>
      <c r="R148" s="99">
        <v>1906</v>
      </c>
      <c r="S148" s="99">
        <v>0.36</v>
      </c>
      <c r="T148" s="99" t="s">
        <v>225</v>
      </c>
      <c r="U148" s="13"/>
      <c r="V148" s="13"/>
      <c r="W148" s="13"/>
      <c r="X148" s="13"/>
      <c r="Z148" s="146">
        <v>3</v>
      </c>
      <c r="AA148" s="145" t="s">
        <v>5841</v>
      </c>
    </row>
    <row r="149" spans="1:27" s="34" customFormat="1" ht="15.6" customHeight="1">
      <c r="A149" s="34" t="str">
        <f t="shared" si="2"/>
        <v>1136434AHW14R307S CN</v>
      </c>
      <c r="B149" s="29" t="s">
        <v>3089</v>
      </c>
      <c r="C149" s="30" t="s">
        <v>1331</v>
      </c>
      <c r="D149" s="31">
        <v>1136434</v>
      </c>
      <c r="E149" s="30" t="s">
        <v>4133</v>
      </c>
      <c r="F149" s="30" t="s">
        <v>1239</v>
      </c>
      <c r="G149" s="32">
        <v>2</v>
      </c>
      <c r="H149" s="32">
        <v>2</v>
      </c>
      <c r="I149" s="32">
        <v>2</v>
      </c>
      <c r="J149" s="32">
        <v>2</v>
      </c>
      <c r="K149" s="50" t="s">
        <v>3996</v>
      </c>
      <c r="L149" s="33" t="s">
        <v>3997</v>
      </c>
      <c r="M149" s="33" t="s">
        <v>2092</v>
      </c>
      <c r="N149" s="33" t="s">
        <v>2092</v>
      </c>
      <c r="O149" s="33" t="s">
        <v>2092</v>
      </c>
      <c r="P149" s="33" t="s">
        <v>3998</v>
      </c>
      <c r="Q149" s="33" t="s">
        <v>228</v>
      </c>
      <c r="R149" s="99">
        <v>3026</v>
      </c>
      <c r="S149" s="99">
        <v>0.36</v>
      </c>
      <c r="T149" s="99" t="s">
        <v>225</v>
      </c>
      <c r="U149" s="13"/>
      <c r="V149" s="13"/>
      <c r="W149" s="13"/>
      <c r="X149" s="13"/>
      <c r="Z149" s="146">
        <v>4</v>
      </c>
      <c r="AA149" s="145" t="s">
        <v>5841</v>
      </c>
    </row>
    <row r="150" spans="1:27" s="34" customFormat="1" ht="15.6" customHeight="1">
      <c r="A150" s="34" t="str">
        <f t="shared" si="2"/>
        <v>1436288AHW14R008P CN</v>
      </c>
      <c r="B150" s="29" t="s">
        <v>1115</v>
      </c>
      <c r="C150" s="30" t="s">
        <v>1331</v>
      </c>
      <c r="D150" s="31">
        <v>1436288</v>
      </c>
      <c r="E150" s="30" t="s">
        <v>4134</v>
      </c>
      <c r="F150" s="30" t="s">
        <v>1239</v>
      </c>
      <c r="G150" s="32">
        <v>2</v>
      </c>
      <c r="H150" s="32">
        <v>2</v>
      </c>
      <c r="I150" s="32">
        <v>2</v>
      </c>
      <c r="J150" s="32">
        <v>2</v>
      </c>
      <c r="K150" s="50" t="s">
        <v>3996</v>
      </c>
      <c r="L150" s="33" t="s">
        <v>3997</v>
      </c>
      <c r="M150" s="33" t="s">
        <v>2092</v>
      </c>
      <c r="N150" s="33" t="s">
        <v>2092</v>
      </c>
      <c r="O150" s="33" t="s">
        <v>2092</v>
      </c>
      <c r="P150" s="33" t="s">
        <v>3998</v>
      </c>
      <c r="Q150" s="33" t="s">
        <v>228</v>
      </c>
      <c r="R150" s="99">
        <v>1900</v>
      </c>
      <c r="S150" s="99">
        <v>0.36</v>
      </c>
      <c r="T150" s="99" t="s">
        <v>225</v>
      </c>
      <c r="U150" s="13"/>
      <c r="V150" s="13"/>
      <c r="W150" s="13"/>
      <c r="X150" s="13"/>
      <c r="Z150" s="146">
        <v>5</v>
      </c>
      <c r="AA150" s="145" t="s">
        <v>5841</v>
      </c>
    </row>
    <row r="151" spans="1:27" s="34" customFormat="1" ht="15.6" customHeight="1">
      <c r="A151" s="34" t="str">
        <f t="shared" si="2"/>
        <v>1436289AHW14R308P CN</v>
      </c>
      <c r="B151" s="29" t="s">
        <v>1075</v>
      </c>
      <c r="C151" s="30" t="s">
        <v>1331</v>
      </c>
      <c r="D151" s="31">
        <v>1436289</v>
      </c>
      <c r="E151" s="30" t="s">
        <v>4135</v>
      </c>
      <c r="F151" s="30" t="s">
        <v>1239</v>
      </c>
      <c r="G151" s="32">
        <v>2</v>
      </c>
      <c r="H151" s="32">
        <v>2</v>
      </c>
      <c r="I151" s="32">
        <v>2</v>
      </c>
      <c r="J151" s="32">
        <v>2</v>
      </c>
      <c r="K151" s="50" t="s">
        <v>3996</v>
      </c>
      <c r="L151" s="33" t="s">
        <v>3997</v>
      </c>
      <c r="M151" s="33" t="s">
        <v>2092</v>
      </c>
      <c r="N151" s="33" t="s">
        <v>2092</v>
      </c>
      <c r="O151" s="33" t="s">
        <v>2092</v>
      </c>
      <c r="P151" s="33" t="s">
        <v>3998</v>
      </c>
      <c r="Q151" s="33" t="s">
        <v>228</v>
      </c>
      <c r="R151" s="99">
        <v>3020</v>
      </c>
      <c r="S151" s="99">
        <v>0.36</v>
      </c>
      <c r="T151" s="99" t="s">
        <v>225</v>
      </c>
      <c r="U151" s="13"/>
      <c r="V151" s="13"/>
      <c r="W151" s="13"/>
      <c r="X151" s="13"/>
      <c r="Z151" s="146">
        <v>6</v>
      </c>
      <c r="AA151" s="145" t="s">
        <v>5841</v>
      </c>
    </row>
    <row r="152" spans="1:27" s="34" customFormat="1" ht="15.6" customHeight="1">
      <c r="A152" s="34" t="str">
        <f t="shared" si="2"/>
        <v>1436290AHW14R008S CN</v>
      </c>
      <c r="B152" s="29" t="s">
        <v>1076</v>
      </c>
      <c r="C152" s="30" t="s">
        <v>1331</v>
      </c>
      <c r="D152" s="31">
        <v>1436290</v>
      </c>
      <c r="E152" s="30" t="s">
        <v>4136</v>
      </c>
      <c r="F152" s="30" t="s">
        <v>1239</v>
      </c>
      <c r="G152" s="32">
        <v>2</v>
      </c>
      <c r="H152" s="32">
        <v>2</v>
      </c>
      <c r="I152" s="32">
        <v>2</v>
      </c>
      <c r="J152" s="32">
        <v>2</v>
      </c>
      <c r="K152" s="50" t="s">
        <v>3996</v>
      </c>
      <c r="L152" s="33" t="s">
        <v>3997</v>
      </c>
      <c r="M152" s="33" t="s">
        <v>2092</v>
      </c>
      <c r="N152" s="33" t="s">
        <v>2092</v>
      </c>
      <c r="O152" s="33" t="s">
        <v>2092</v>
      </c>
      <c r="P152" s="33" t="s">
        <v>3998</v>
      </c>
      <c r="Q152" s="33" t="s">
        <v>228</v>
      </c>
      <c r="R152" s="99">
        <v>1900</v>
      </c>
      <c r="S152" s="99">
        <v>0.36</v>
      </c>
      <c r="T152" s="99" t="s">
        <v>225</v>
      </c>
      <c r="U152" s="13"/>
      <c r="V152" s="13"/>
      <c r="W152" s="13"/>
      <c r="X152" s="13"/>
      <c r="Z152" s="146">
        <v>7</v>
      </c>
      <c r="AA152" s="145" t="s">
        <v>5841</v>
      </c>
    </row>
    <row r="153" spans="1:27" s="34" customFormat="1" ht="15.6" customHeight="1">
      <c r="A153" s="34" t="str">
        <f t="shared" si="2"/>
        <v>1436291AHW14R308S CN</v>
      </c>
      <c r="B153" s="29" t="s">
        <v>1077</v>
      </c>
      <c r="C153" s="30" t="s">
        <v>1331</v>
      </c>
      <c r="D153" s="31">
        <v>1436291</v>
      </c>
      <c r="E153" s="30" t="s">
        <v>4137</v>
      </c>
      <c r="F153" s="30" t="s">
        <v>1239</v>
      </c>
      <c r="G153" s="32">
        <v>2</v>
      </c>
      <c r="H153" s="32">
        <v>2</v>
      </c>
      <c r="I153" s="32">
        <v>2</v>
      </c>
      <c r="J153" s="32">
        <v>2</v>
      </c>
      <c r="K153" s="50" t="s">
        <v>3996</v>
      </c>
      <c r="L153" s="33" t="s">
        <v>3997</v>
      </c>
      <c r="M153" s="33" t="s">
        <v>2092</v>
      </c>
      <c r="N153" s="33" t="s">
        <v>2092</v>
      </c>
      <c r="O153" s="33" t="s">
        <v>2092</v>
      </c>
      <c r="P153" s="33" t="s">
        <v>3998</v>
      </c>
      <c r="Q153" s="33" t="s">
        <v>228</v>
      </c>
      <c r="R153" s="99">
        <v>3020</v>
      </c>
      <c r="S153" s="99">
        <v>0.36</v>
      </c>
      <c r="T153" s="99" t="s">
        <v>225</v>
      </c>
      <c r="U153" s="13"/>
      <c r="V153" s="13"/>
      <c r="W153" s="13"/>
      <c r="X153" s="13"/>
      <c r="Z153" s="146">
        <v>8</v>
      </c>
      <c r="AA153" s="145" t="s">
        <v>5841</v>
      </c>
    </row>
    <row r="154" spans="1:27" s="34" customFormat="1" ht="15.6" customHeight="1">
      <c r="A154" s="34" t="str">
        <f t="shared" si="2"/>
        <v>1436292AHW14R011P CN</v>
      </c>
      <c r="B154" s="29" t="s">
        <v>3115</v>
      </c>
      <c r="C154" s="30" t="s">
        <v>1331</v>
      </c>
      <c r="D154" s="31">
        <v>1436292</v>
      </c>
      <c r="E154" s="30" t="s">
        <v>4138</v>
      </c>
      <c r="F154" s="30" t="s">
        <v>1239</v>
      </c>
      <c r="G154" s="32">
        <v>2</v>
      </c>
      <c r="H154" s="32">
        <v>2</v>
      </c>
      <c r="I154" s="32">
        <v>2</v>
      </c>
      <c r="J154" s="32">
        <v>2</v>
      </c>
      <c r="K154" s="50" t="s">
        <v>3996</v>
      </c>
      <c r="L154" s="33" t="s">
        <v>3997</v>
      </c>
      <c r="M154" s="33" t="s">
        <v>2092</v>
      </c>
      <c r="N154" s="33" t="s">
        <v>2092</v>
      </c>
      <c r="O154" s="33" t="s">
        <v>2092</v>
      </c>
      <c r="P154" s="33" t="s">
        <v>3998</v>
      </c>
      <c r="Q154" s="33" t="s">
        <v>228</v>
      </c>
      <c r="R154" s="99">
        <v>1900</v>
      </c>
      <c r="S154" s="99">
        <v>0.36</v>
      </c>
      <c r="T154" s="99" t="s">
        <v>225</v>
      </c>
      <c r="U154" s="13"/>
      <c r="V154" s="13"/>
      <c r="W154" s="13"/>
      <c r="X154" s="13"/>
      <c r="Z154" s="146">
        <v>9</v>
      </c>
      <c r="AA154" s="145" t="s">
        <v>5841</v>
      </c>
    </row>
    <row r="155" spans="1:27" s="34" customFormat="1" ht="15.6" customHeight="1">
      <c r="A155" s="34" t="str">
        <f t="shared" si="2"/>
        <v>1436293AHW14R311P CN</v>
      </c>
      <c r="B155" s="29" t="s">
        <v>3116</v>
      </c>
      <c r="C155" s="30" t="s">
        <v>1331</v>
      </c>
      <c r="D155" s="31">
        <v>1436293</v>
      </c>
      <c r="E155" s="30" t="s">
        <v>4139</v>
      </c>
      <c r="F155" s="30" t="s">
        <v>1239</v>
      </c>
      <c r="G155" s="32">
        <v>2</v>
      </c>
      <c r="H155" s="32">
        <v>2</v>
      </c>
      <c r="I155" s="32">
        <v>2</v>
      </c>
      <c r="J155" s="32">
        <v>2</v>
      </c>
      <c r="K155" s="50" t="s">
        <v>3996</v>
      </c>
      <c r="L155" s="33" t="s">
        <v>3997</v>
      </c>
      <c r="M155" s="33" t="s">
        <v>2092</v>
      </c>
      <c r="N155" s="33" t="s">
        <v>2092</v>
      </c>
      <c r="O155" s="33" t="s">
        <v>2092</v>
      </c>
      <c r="P155" s="33" t="s">
        <v>3998</v>
      </c>
      <c r="Q155" s="33" t="s">
        <v>228</v>
      </c>
      <c r="R155" s="99">
        <v>3020</v>
      </c>
      <c r="S155" s="99">
        <v>0.36</v>
      </c>
      <c r="T155" s="99" t="s">
        <v>225</v>
      </c>
      <c r="U155" s="13"/>
      <c r="V155" s="13"/>
      <c r="W155" s="13"/>
      <c r="X155" s="13"/>
      <c r="Z155" s="146">
        <v>10</v>
      </c>
      <c r="AA155" s="145" t="s">
        <v>5841</v>
      </c>
    </row>
    <row r="156" spans="1:27" s="34" customFormat="1" ht="15.6" customHeight="1">
      <c r="A156" s="34" t="str">
        <f t="shared" si="2"/>
        <v>1436294AHW14R011S CN</v>
      </c>
      <c r="B156" s="29" t="s">
        <v>1079</v>
      </c>
      <c r="C156" s="30" t="s">
        <v>1331</v>
      </c>
      <c r="D156" s="31">
        <v>1436294</v>
      </c>
      <c r="E156" s="30" t="s">
        <v>4140</v>
      </c>
      <c r="F156" s="30" t="s">
        <v>1239</v>
      </c>
      <c r="G156" s="32">
        <v>2</v>
      </c>
      <c r="H156" s="32">
        <v>2</v>
      </c>
      <c r="I156" s="32">
        <v>2</v>
      </c>
      <c r="J156" s="32">
        <v>2</v>
      </c>
      <c r="K156" s="50" t="s">
        <v>3996</v>
      </c>
      <c r="L156" s="33" t="s">
        <v>3997</v>
      </c>
      <c r="M156" s="33" t="s">
        <v>2092</v>
      </c>
      <c r="N156" s="33" t="s">
        <v>2092</v>
      </c>
      <c r="O156" s="33" t="s">
        <v>2092</v>
      </c>
      <c r="P156" s="33" t="s">
        <v>3998</v>
      </c>
      <c r="Q156" s="33" t="s">
        <v>228</v>
      </c>
      <c r="R156" s="99">
        <v>1900</v>
      </c>
      <c r="S156" s="99">
        <v>0.36</v>
      </c>
      <c r="T156" s="99" t="s">
        <v>225</v>
      </c>
      <c r="U156" s="13"/>
      <c r="V156" s="13"/>
      <c r="W156" s="13"/>
      <c r="X156" s="13"/>
      <c r="Z156" s="146">
        <v>11</v>
      </c>
      <c r="AA156" s="145" t="s">
        <v>5841</v>
      </c>
    </row>
    <row r="157" spans="1:27" s="34" customFormat="1" ht="15.6" customHeight="1">
      <c r="A157" s="34" t="str">
        <f t="shared" si="2"/>
        <v>1436295AHW14R311S CN</v>
      </c>
      <c r="B157" s="29" t="s">
        <v>1084</v>
      </c>
      <c r="C157" s="30" t="s">
        <v>1331</v>
      </c>
      <c r="D157" s="31">
        <v>1436295</v>
      </c>
      <c r="E157" s="30" t="s">
        <v>4141</v>
      </c>
      <c r="F157" s="30" t="s">
        <v>1239</v>
      </c>
      <c r="G157" s="32">
        <v>2</v>
      </c>
      <c r="H157" s="32">
        <v>2</v>
      </c>
      <c r="I157" s="32">
        <v>2</v>
      </c>
      <c r="J157" s="32">
        <v>2</v>
      </c>
      <c r="K157" s="50" t="s">
        <v>3996</v>
      </c>
      <c r="L157" s="33" t="s">
        <v>3997</v>
      </c>
      <c r="M157" s="33" t="s">
        <v>2092</v>
      </c>
      <c r="N157" s="33" t="s">
        <v>2092</v>
      </c>
      <c r="O157" s="33" t="s">
        <v>2092</v>
      </c>
      <c r="P157" s="33" t="s">
        <v>3998</v>
      </c>
      <c r="Q157" s="33" t="s">
        <v>228</v>
      </c>
      <c r="R157" s="99">
        <v>3020</v>
      </c>
      <c r="S157" s="99">
        <v>0.36</v>
      </c>
      <c r="T157" s="99" t="s">
        <v>225</v>
      </c>
      <c r="U157" s="13"/>
      <c r="V157" s="13"/>
      <c r="W157" s="13"/>
      <c r="X157" s="13"/>
      <c r="Z157" s="146">
        <v>12</v>
      </c>
      <c r="AA157" s="145" t="s">
        <v>5841</v>
      </c>
    </row>
    <row r="158" spans="1:27" s="34" customFormat="1" ht="15.6" customHeight="1">
      <c r="A158" s="34" t="str">
        <f t="shared" si="2"/>
        <v>1536021AHW14R008P KR</v>
      </c>
      <c r="B158" s="29" t="s">
        <v>1115</v>
      </c>
      <c r="C158" s="30" t="s">
        <v>1331</v>
      </c>
      <c r="D158" s="31">
        <v>1536021</v>
      </c>
      <c r="E158" s="29" t="s">
        <v>1105</v>
      </c>
      <c r="F158" s="29" t="s">
        <v>1242</v>
      </c>
      <c r="G158" s="32">
        <v>2</v>
      </c>
      <c r="H158" s="32">
        <v>2</v>
      </c>
      <c r="I158" s="32">
        <v>2</v>
      </c>
      <c r="J158" s="32">
        <v>2</v>
      </c>
      <c r="K158" s="50" t="s">
        <v>3996</v>
      </c>
      <c r="L158" s="33" t="s">
        <v>3997</v>
      </c>
      <c r="M158" s="33" t="s">
        <v>2092</v>
      </c>
      <c r="N158" s="33" t="s">
        <v>2092</v>
      </c>
      <c r="O158" s="33" t="s">
        <v>2092</v>
      </c>
      <c r="P158" s="33" t="s">
        <v>3998</v>
      </c>
      <c r="Q158" s="33" t="s">
        <v>228</v>
      </c>
      <c r="R158" s="99">
        <v>1900</v>
      </c>
      <c r="S158" s="99">
        <v>0.36</v>
      </c>
      <c r="T158" s="99" t="s">
        <v>225</v>
      </c>
      <c r="U158" s="13"/>
      <c r="V158" s="13"/>
      <c r="W158" s="13"/>
      <c r="X158" s="13"/>
      <c r="Z158" s="146">
        <v>13</v>
      </c>
      <c r="AA158" s="145" t="s">
        <v>5841</v>
      </c>
    </row>
    <row r="159" spans="1:27" s="34" customFormat="1" ht="15.6" customHeight="1">
      <c r="A159" s="34" t="str">
        <f t="shared" si="2"/>
        <v>1536022AHW14R308P KR</v>
      </c>
      <c r="B159" s="29" t="s">
        <v>1075</v>
      </c>
      <c r="C159" s="30" t="s">
        <v>1331</v>
      </c>
      <c r="D159" s="31">
        <v>1536022</v>
      </c>
      <c r="E159" s="29" t="s">
        <v>1106</v>
      </c>
      <c r="F159" s="29" t="s">
        <v>1242</v>
      </c>
      <c r="G159" s="32">
        <v>2</v>
      </c>
      <c r="H159" s="32">
        <v>2</v>
      </c>
      <c r="I159" s="32">
        <v>2</v>
      </c>
      <c r="J159" s="32">
        <v>2</v>
      </c>
      <c r="K159" s="50" t="s">
        <v>3996</v>
      </c>
      <c r="L159" s="33" t="s">
        <v>3997</v>
      </c>
      <c r="M159" s="33" t="s">
        <v>2092</v>
      </c>
      <c r="N159" s="33" t="s">
        <v>2092</v>
      </c>
      <c r="O159" s="33" t="s">
        <v>2092</v>
      </c>
      <c r="P159" s="33" t="s">
        <v>3998</v>
      </c>
      <c r="Q159" s="33" t="s">
        <v>228</v>
      </c>
      <c r="R159" s="99">
        <v>3020</v>
      </c>
      <c r="S159" s="99">
        <v>0.36</v>
      </c>
      <c r="T159" s="99" t="s">
        <v>225</v>
      </c>
      <c r="U159" s="13"/>
      <c r="V159" s="13"/>
      <c r="W159" s="13"/>
      <c r="X159" s="13"/>
      <c r="Z159" s="146">
        <v>14</v>
      </c>
      <c r="AA159" s="145" t="s">
        <v>5841</v>
      </c>
    </row>
    <row r="160" spans="1:27" s="34" customFormat="1" ht="15.6" customHeight="1">
      <c r="A160" s="34" t="str">
        <f t="shared" si="2"/>
        <v>1536023AHW14R008S KR</v>
      </c>
      <c r="B160" s="29" t="s">
        <v>1076</v>
      </c>
      <c r="C160" s="30" t="s">
        <v>1331</v>
      </c>
      <c r="D160" s="31">
        <v>1536023</v>
      </c>
      <c r="E160" s="29" t="s">
        <v>1107</v>
      </c>
      <c r="F160" s="29" t="s">
        <v>1242</v>
      </c>
      <c r="G160" s="32">
        <v>2</v>
      </c>
      <c r="H160" s="32">
        <v>2</v>
      </c>
      <c r="I160" s="32">
        <v>2</v>
      </c>
      <c r="J160" s="32">
        <v>2</v>
      </c>
      <c r="K160" s="50" t="s">
        <v>3996</v>
      </c>
      <c r="L160" s="33" t="s">
        <v>3997</v>
      </c>
      <c r="M160" s="33" t="s">
        <v>2092</v>
      </c>
      <c r="N160" s="33" t="s">
        <v>2092</v>
      </c>
      <c r="O160" s="33" t="s">
        <v>2092</v>
      </c>
      <c r="P160" s="33" t="s">
        <v>3998</v>
      </c>
      <c r="Q160" s="33" t="s">
        <v>228</v>
      </c>
      <c r="R160" s="99">
        <v>1900</v>
      </c>
      <c r="S160" s="99">
        <v>0.36</v>
      </c>
      <c r="T160" s="99" t="s">
        <v>225</v>
      </c>
      <c r="U160" s="13"/>
      <c r="V160" s="13"/>
      <c r="W160" s="13"/>
      <c r="X160" s="13"/>
      <c r="Z160" s="146">
        <v>15</v>
      </c>
      <c r="AA160" s="145" t="s">
        <v>5841</v>
      </c>
    </row>
    <row r="161" spans="1:27" s="34" customFormat="1" ht="15.6" customHeight="1">
      <c r="A161" s="34" t="str">
        <f t="shared" si="2"/>
        <v>1536024AHW14R308S KR</v>
      </c>
      <c r="B161" s="29" t="s">
        <v>1077</v>
      </c>
      <c r="C161" s="30" t="s">
        <v>1331</v>
      </c>
      <c r="D161" s="31">
        <v>1536024</v>
      </c>
      <c r="E161" s="29" t="s">
        <v>1108</v>
      </c>
      <c r="F161" s="29" t="s">
        <v>1242</v>
      </c>
      <c r="G161" s="32">
        <v>2</v>
      </c>
      <c r="H161" s="32">
        <v>2</v>
      </c>
      <c r="I161" s="32">
        <v>2</v>
      </c>
      <c r="J161" s="32">
        <v>2</v>
      </c>
      <c r="K161" s="50" t="s">
        <v>3996</v>
      </c>
      <c r="L161" s="33" t="s">
        <v>3997</v>
      </c>
      <c r="M161" s="33" t="s">
        <v>2092</v>
      </c>
      <c r="N161" s="33" t="s">
        <v>2092</v>
      </c>
      <c r="O161" s="33" t="s">
        <v>2092</v>
      </c>
      <c r="P161" s="33" t="s">
        <v>3998</v>
      </c>
      <c r="Q161" s="33" t="s">
        <v>228</v>
      </c>
      <c r="R161" s="99">
        <v>3020</v>
      </c>
      <c r="S161" s="99">
        <v>0.36</v>
      </c>
      <c r="T161" s="99" t="s">
        <v>225</v>
      </c>
      <c r="U161" s="13"/>
      <c r="V161" s="13"/>
      <c r="W161" s="13"/>
      <c r="X161" s="13"/>
      <c r="Z161" s="146">
        <v>16</v>
      </c>
      <c r="AA161" s="145" t="s">
        <v>5841</v>
      </c>
    </row>
    <row r="162" spans="1:27" s="34" customFormat="1" ht="15.6" customHeight="1">
      <c r="A162" s="34" t="str">
        <f t="shared" si="2"/>
        <v>1536025AHW14R007P KR</v>
      </c>
      <c r="B162" s="29" t="s">
        <v>152</v>
      </c>
      <c r="C162" s="30" t="s">
        <v>1331</v>
      </c>
      <c r="D162" s="31">
        <v>1536025</v>
      </c>
      <c r="E162" s="29" t="s">
        <v>1109</v>
      </c>
      <c r="F162" s="29" t="s">
        <v>1242</v>
      </c>
      <c r="G162" s="32">
        <v>2</v>
      </c>
      <c r="H162" s="32">
        <v>2</v>
      </c>
      <c r="I162" s="32">
        <v>2</v>
      </c>
      <c r="J162" s="32">
        <v>2</v>
      </c>
      <c r="K162" s="50" t="s">
        <v>3996</v>
      </c>
      <c r="L162" s="33" t="s">
        <v>3997</v>
      </c>
      <c r="M162" s="33" t="s">
        <v>2092</v>
      </c>
      <c r="N162" s="33" t="s">
        <v>2092</v>
      </c>
      <c r="O162" s="33" t="s">
        <v>2092</v>
      </c>
      <c r="P162" s="33" t="s">
        <v>3998</v>
      </c>
      <c r="Q162" s="33" t="s">
        <v>228</v>
      </c>
      <c r="R162" s="99">
        <v>1906</v>
      </c>
      <c r="S162" s="99">
        <v>0.36</v>
      </c>
      <c r="T162" s="99" t="s">
        <v>225</v>
      </c>
      <c r="U162" s="13"/>
      <c r="V162" s="13"/>
      <c r="W162" s="13"/>
      <c r="X162" s="13"/>
      <c r="Z162" s="146">
        <v>17</v>
      </c>
      <c r="AA162" s="145" t="s">
        <v>5841</v>
      </c>
    </row>
    <row r="163" spans="1:27" s="34" customFormat="1" ht="15.6" customHeight="1">
      <c r="A163" s="34" t="str">
        <f t="shared" si="2"/>
        <v>1536026AHW14R307P KR</v>
      </c>
      <c r="B163" s="29" t="s">
        <v>153</v>
      </c>
      <c r="C163" s="30" t="s">
        <v>1331</v>
      </c>
      <c r="D163" s="31">
        <v>1536026</v>
      </c>
      <c r="E163" s="29" t="s">
        <v>1110</v>
      </c>
      <c r="F163" s="29" t="s">
        <v>1242</v>
      </c>
      <c r="G163" s="32">
        <v>2</v>
      </c>
      <c r="H163" s="32">
        <v>2</v>
      </c>
      <c r="I163" s="32">
        <v>2</v>
      </c>
      <c r="J163" s="32">
        <v>2</v>
      </c>
      <c r="K163" s="50" t="s">
        <v>3996</v>
      </c>
      <c r="L163" s="33" t="s">
        <v>3997</v>
      </c>
      <c r="M163" s="33" t="s">
        <v>2092</v>
      </c>
      <c r="N163" s="33" t="s">
        <v>2092</v>
      </c>
      <c r="O163" s="33" t="s">
        <v>2092</v>
      </c>
      <c r="P163" s="33" t="s">
        <v>3998</v>
      </c>
      <c r="Q163" s="33" t="s">
        <v>228</v>
      </c>
      <c r="R163" s="99">
        <v>3026</v>
      </c>
      <c r="S163" s="99">
        <v>0.36</v>
      </c>
      <c r="T163" s="99" t="s">
        <v>225</v>
      </c>
      <c r="U163" s="13"/>
      <c r="V163" s="13"/>
      <c r="W163" s="13"/>
      <c r="X163" s="13"/>
      <c r="Z163" s="146">
        <v>18</v>
      </c>
      <c r="AA163" s="145" t="s">
        <v>5841</v>
      </c>
    </row>
    <row r="164" spans="1:27" s="34" customFormat="1" ht="15.6" customHeight="1">
      <c r="A164" s="34" t="str">
        <f t="shared" si="2"/>
        <v>1536027AHW14R007S KR</v>
      </c>
      <c r="B164" s="29" t="s">
        <v>154</v>
      </c>
      <c r="C164" s="30" t="s">
        <v>1331</v>
      </c>
      <c r="D164" s="31">
        <v>1536027</v>
      </c>
      <c r="E164" s="29" t="s">
        <v>1111</v>
      </c>
      <c r="F164" s="29" t="s">
        <v>1242</v>
      </c>
      <c r="G164" s="32">
        <v>2</v>
      </c>
      <c r="H164" s="32">
        <v>2</v>
      </c>
      <c r="I164" s="32">
        <v>2</v>
      </c>
      <c r="J164" s="32">
        <v>2</v>
      </c>
      <c r="K164" s="50" t="s">
        <v>3996</v>
      </c>
      <c r="L164" s="33" t="s">
        <v>3997</v>
      </c>
      <c r="M164" s="33" t="s">
        <v>2092</v>
      </c>
      <c r="N164" s="33" t="s">
        <v>2092</v>
      </c>
      <c r="O164" s="33" t="s">
        <v>2092</v>
      </c>
      <c r="P164" s="33" t="s">
        <v>3998</v>
      </c>
      <c r="Q164" s="33" t="s">
        <v>228</v>
      </c>
      <c r="R164" s="99">
        <v>1906</v>
      </c>
      <c r="S164" s="99">
        <v>0.36</v>
      </c>
      <c r="T164" s="99" t="s">
        <v>225</v>
      </c>
      <c r="U164" s="13"/>
      <c r="V164" s="13"/>
      <c r="W164" s="13"/>
      <c r="X164" s="13"/>
      <c r="Z164" s="146">
        <v>19</v>
      </c>
      <c r="AA164" s="145" t="s">
        <v>5841</v>
      </c>
    </row>
    <row r="165" spans="1:27" s="34" customFormat="1" ht="15.6" customHeight="1">
      <c r="A165" s="34" t="str">
        <f t="shared" si="2"/>
        <v>1536028AHW14R307S KR</v>
      </c>
      <c r="B165" s="29" t="s">
        <v>155</v>
      </c>
      <c r="C165" s="30" t="s">
        <v>1331</v>
      </c>
      <c r="D165" s="31">
        <v>1536028</v>
      </c>
      <c r="E165" s="29" t="s">
        <v>1112</v>
      </c>
      <c r="F165" s="29" t="s">
        <v>1242</v>
      </c>
      <c r="G165" s="32">
        <v>2</v>
      </c>
      <c r="H165" s="32">
        <v>2</v>
      </c>
      <c r="I165" s="32">
        <v>2</v>
      </c>
      <c r="J165" s="32">
        <v>2</v>
      </c>
      <c r="K165" s="50" t="s">
        <v>3996</v>
      </c>
      <c r="L165" s="33" t="s">
        <v>3997</v>
      </c>
      <c r="M165" s="33" t="s">
        <v>2092</v>
      </c>
      <c r="N165" s="33" t="s">
        <v>2092</v>
      </c>
      <c r="O165" s="33" t="s">
        <v>2092</v>
      </c>
      <c r="P165" s="33" t="s">
        <v>3998</v>
      </c>
      <c r="Q165" s="33" t="s">
        <v>228</v>
      </c>
      <c r="R165" s="99">
        <v>3026</v>
      </c>
      <c r="S165" s="99">
        <v>0.36</v>
      </c>
      <c r="T165" s="99" t="s">
        <v>225</v>
      </c>
      <c r="U165" s="13"/>
      <c r="V165" s="13"/>
      <c r="W165" s="13"/>
      <c r="X165" s="13"/>
      <c r="Z165" s="146">
        <v>20</v>
      </c>
      <c r="AA165" s="145" t="s">
        <v>5841</v>
      </c>
    </row>
    <row r="166" spans="1:27" s="34" customFormat="1" ht="15.6" customHeight="1">
      <c r="A166" s="34" t="str">
        <f t="shared" si="2"/>
        <v>1536029AHW14R011P KR</v>
      </c>
      <c r="B166" s="29" t="s">
        <v>1078</v>
      </c>
      <c r="C166" s="30" t="s">
        <v>1331</v>
      </c>
      <c r="D166" s="31">
        <v>1536029</v>
      </c>
      <c r="E166" s="29" t="s">
        <v>1113</v>
      </c>
      <c r="F166" s="29" t="s">
        <v>1242</v>
      </c>
      <c r="G166" s="32">
        <v>2</v>
      </c>
      <c r="H166" s="32">
        <v>2</v>
      </c>
      <c r="I166" s="32">
        <v>2</v>
      </c>
      <c r="J166" s="32">
        <v>2</v>
      </c>
      <c r="K166" s="50" t="s">
        <v>3996</v>
      </c>
      <c r="L166" s="33" t="s">
        <v>3997</v>
      </c>
      <c r="M166" s="33" t="s">
        <v>2092</v>
      </c>
      <c r="N166" s="33" t="s">
        <v>2092</v>
      </c>
      <c r="O166" s="33" t="s">
        <v>2092</v>
      </c>
      <c r="P166" s="33" t="s">
        <v>3998</v>
      </c>
      <c r="Q166" s="33" t="s">
        <v>228</v>
      </c>
      <c r="R166" s="99">
        <v>1900</v>
      </c>
      <c r="S166" s="99">
        <v>0.36</v>
      </c>
      <c r="T166" s="99" t="s">
        <v>225</v>
      </c>
      <c r="U166" s="13"/>
      <c r="V166" s="13"/>
      <c r="W166" s="13"/>
      <c r="X166" s="13"/>
      <c r="Z166" s="146">
        <v>21</v>
      </c>
      <c r="AA166" s="145" t="s">
        <v>5841</v>
      </c>
    </row>
    <row r="167" spans="1:27" s="34" customFormat="1" ht="15.6" customHeight="1">
      <c r="A167" s="34" t="str">
        <f t="shared" si="2"/>
        <v>1536030AHW14R311P KR</v>
      </c>
      <c r="B167" s="29" t="s">
        <v>1083</v>
      </c>
      <c r="C167" s="30" t="s">
        <v>1331</v>
      </c>
      <c r="D167" s="31">
        <v>1536030</v>
      </c>
      <c r="E167" s="29" t="s">
        <v>1116</v>
      </c>
      <c r="F167" s="29" t="s">
        <v>1242</v>
      </c>
      <c r="G167" s="32">
        <v>2</v>
      </c>
      <c r="H167" s="32">
        <v>2</v>
      </c>
      <c r="I167" s="32">
        <v>2</v>
      </c>
      <c r="J167" s="32">
        <v>2</v>
      </c>
      <c r="K167" s="50" t="s">
        <v>3996</v>
      </c>
      <c r="L167" s="33" t="s">
        <v>3997</v>
      </c>
      <c r="M167" s="33" t="s">
        <v>2092</v>
      </c>
      <c r="N167" s="33" t="s">
        <v>2092</v>
      </c>
      <c r="O167" s="33" t="s">
        <v>2092</v>
      </c>
      <c r="P167" s="33" t="s">
        <v>3998</v>
      </c>
      <c r="Q167" s="33" t="s">
        <v>228</v>
      </c>
      <c r="R167" s="99">
        <v>3020</v>
      </c>
      <c r="S167" s="99">
        <v>0.36</v>
      </c>
      <c r="T167" s="99" t="s">
        <v>225</v>
      </c>
      <c r="U167" s="13"/>
      <c r="V167" s="13"/>
      <c r="W167" s="13"/>
      <c r="X167" s="13"/>
      <c r="Z167" s="146">
        <v>22</v>
      </c>
      <c r="AA167" s="145" t="s">
        <v>5841</v>
      </c>
    </row>
    <row r="168" spans="1:27" s="34" customFormat="1" ht="15.6" customHeight="1">
      <c r="A168" s="34" t="str">
        <f t="shared" si="2"/>
        <v>1536031AHW14R011S KR</v>
      </c>
      <c r="B168" s="29" t="s">
        <v>1079</v>
      </c>
      <c r="C168" s="30" t="s">
        <v>1331</v>
      </c>
      <c r="D168" s="31">
        <v>1536031</v>
      </c>
      <c r="E168" s="29" t="s">
        <v>1117</v>
      </c>
      <c r="F168" s="29" t="s">
        <v>1242</v>
      </c>
      <c r="G168" s="32">
        <v>2</v>
      </c>
      <c r="H168" s="32">
        <v>2</v>
      </c>
      <c r="I168" s="32">
        <v>2</v>
      </c>
      <c r="J168" s="32">
        <v>2</v>
      </c>
      <c r="K168" s="50" t="s">
        <v>3996</v>
      </c>
      <c r="L168" s="33" t="s">
        <v>3997</v>
      </c>
      <c r="M168" s="33" t="s">
        <v>2092</v>
      </c>
      <c r="N168" s="33" t="s">
        <v>2092</v>
      </c>
      <c r="O168" s="33" t="s">
        <v>2092</v>
      </c>
      <c r="P168" s="33" t="s">
        <v>3998</v>
      </c>
      <c r="Q168" s="33" t="s">
        <v>228</v>
      </c>
      <c r="R168" s="99">
        <v>1900</v>
      </c>
      <c r="S168" s="99">
        <v>0.36</v>
      </c>
      <c r="T168" s="99" t="s">
        <v>225</v>
      </c>
      <c r="U168" s="13"/>
      <c r="V168" s="13"/>
      <c r="W168" s="13"/>
      <c r="X168" s="13"/>
      <c r="Z168" s="146">
        <v>23</v>
      </c>
      <c r="AA168" s="145" t="s">
        <v>5841</v>
      </c>
    </row>
    <row r="169" spans="1:27" s="34" customFormat="1" ht="15.6" customHeight="1">
      <c r="A169" s="34" t="str">
        <f t="shared" si="2"/>
        <v>1536032AHW14R311S KR</v>
      </c>
      <c r="B169" s="29" t="s">
        <v>1084</v>
      </c>
      <c r="C169" s="30" t="s">
        <v>1331</v>
      </c>
      <c r="D169" s="31">
        <v>1536032</v>
      </c>
      <c r="E169" s="29" t="s">
        <v>1118</v>
      </c>
      <c r="F169" s="29" t="s">
        <v>1242</v>
      </c>
      <c r="G169" s="32">
        <v>2</v>
      </c>
      <c r="H169" s="32">
        <v>2</v>
      </c>
      <c r="I169" s="32">
        <v>2</v>
      </c>
      <c r="J169" s="32">
        <v>2</v>
      </c>
      <c r="K169" s="50" t="s">
        <v>3996</v>
      </c>
      <c r="L169" s="33" t="s">
        <v>3997</v>
      </c>
      <c r="M169" s="33" t="s">
        <v>2092</v>
      </c>
      <c r="N169" s="33" t="s">
        <v>2092</v>
      </c>
      <c r="O169" s="33" t="s">
        <v>2092</v>
      </c>
      <c r="P169" s="33" t="s">
        <v>3998</v>
      </c>
      <c r="Q169" s="33" t="s">
        <v>228</v>
      </c>
      <c r="R169" s="99">
        <v>3020</v>
      </c>
      <c r="S169" s="99">
        <v>0.36</v>
      </c>
      <c r="T169" s="99" t="s">
        <v>225</v>
      </c>
      <c r="U169" s="13"/>
      <c r="V169" s="13"/>
      <c r="W169" s="13"/>
      <c r="X169" s="13"/>
      <c r="Z169" s="146">
        <v>24</v>
      </c>
      <c r="AA169" s="145" t="s">
        <v>5841</v>
      </c>
    </row>
    <row r="170" spans="1:27" s="34" customFormat="1" ht="15.6" customHeight="1">
      <c r="A170" s="34" t="str">
        <f t="shared" si="2"/>
        <v>1731058PHW18R102S KR</v>
      </c>
      <c r="B170" s="29" t="s">
        <v>1039</v>
      </c>
      <c r="C170" s="30" t="s">
        <v>4142</v>
      </c>
      <c r="D170" s="31">
        <v>1731058</v>
      </c>
      <c r="E170" s="31" t="s">
        <v>1007</v>
      </c>
      <c r="F170" s="31" t="s">
        <v>1242</v>
      </c>
      <c r="G170" s="32">
        <v>2</v>
      </c>
      <c r="H170" s="32">
        <v>2</v>
      </c>
      <c r="I170" s="32">
        <v>2</v>
      </c>
      <c r="J170" s="32">
        <v>2</v>
      </c>
      <c r="K170" s="50" t="s">
        <v>3996</v>
      </c>
      <c r="L170" s="33" t="s">
        <v>3997</v>
      </c>
      <c r="M170" s="33" t="s">
        <v>2092</v>
      </c>
      <c r="N170" s="33" t="s">
        <v>2092</v>
      </c>
      <c r="O170" s="33" t="s">
        <v>2092</v>
      </c>
      <c r="P170" s="33" t="s">
        <v>3998</v>
      </c>
      <c r="Q170" s="32" t="s">
        <v>4143</v>
      </c>
      <c r="R170" s="99">
        <v>2000</v>
      </c>
      <c r="S170" s="99">
        <v>0.45</v>
      </c>
      <c r="T170" s="99" t="s">
        <v>225</v>
      </c>
      <c r="U170" s="13" t="s">
        <v>2032</v>
      </c>
      <c r="V170" s="13" t="s">
        <v>4144</v>
      </c>
      <c r="W170" s="13" t="s">
        <v>4145</v>
      </c>
      <c r="X170" s="13"/>
      <c r="Y170" s="98"/>
      <c r="Z170" s="146">
        <v>25</v>
      </c>
      <c r="AA170" s="145" t="s">
        <v>5841</v>
      </c>
    </row>
    <row r="171" spans="1:27" s="34" customFormat="1" ht="15.6" customHeight="1">
      <c r="A171" s="34" t="str">
        <f t="shared" si="2"/>
        <v>1731059PHW18R102P KR</v>
      </c>
      <c r="B171" s="29" t="s">
        <v>1040</v>
      </c>
      <c r="C171" s="30" t="s">
        <v>4142</v>
      </c>
      <c r="D171" s="31">
        <v>1731059</v>
      </c>
      <c r="E171" s="31" t="s">
        <v>1008</v>
      </c>
      <c r="F171" s="31" t="s">
        <v>1242</v>
      </c>
      <c r="G171" s="32">
        <v>2</v>
      </c>
      <c r="H171" s="32">
        <v>2</v>
      </c>
      <c r="I171" s="32">
        <v>2</v>
      </c>
      <c r="J171" s="32">
        <v>2</v>
      </c>
      <c r="K171" s="50" t="s">
        <v>3996</v>
      </c>
      <c r="L171" s="33" t="s">
        <v>3997</v>
      </c>
      <c r="M171" s="33" t="s">
        <v>2092</v>
      </c>
      <c r="N171" s="33" t="s">
        <v>2092</v>
      </c>
      <c r="O171" s="33" t="s">
        <v>2092</v>
      </c>
      <c r="P171" s="33" t="s">
        <v>3998</v>
      </c>
      <c r="Q171" s="32" t="s">
        <v>4143</v>
      </c>
      <c r="R171" s="99">
        <v>2000</v>
      </c>
      <c r="S171" s="99">
        <v>0.45</v>
      </c>
      <c r="T171" s="99" t="s">
        <v>225</v>
      </c>
      <c r="U171" s="13" t="s">
        <v>2032</v>
      </c>
      <c r="V171" s="13" t="s">
        <v>4144</v>
      </c>
      <c r="W171" s="13" t="s">
        <v>4145</v>
      </c>
      <c r="X171" s="13"/>
      <c r="Y171" s="98"/>
      <c r="Z171" s="146">
        <v>26</v>
      </c>
      <c r="AA171" s="145" t="s">
        <v>5841</v>
      </c>
    </row>
    <row r="172" spans="1:27" s="34" customFormat="1" ht="15.6" customHeight="1">
      <c r="A172" s="34" t="str">
        <f t="shared" si="2"/>
        <v>1731060PHW18R202S KR</v>
      </c>
      <c r="B172" s="29" t="s">
        <v>1041</v>
      </c>
      <c r="C172" s="30" t="s">
        <v>4142</v>
      </c>
      <c r="D172" s="31">
        <v>1731060</v>
      </c>
      <c r="E172" s="31" t="s">
        <v>1009</v>
      </c>
      <c r="F172" s="31" t="s">
        <v>1242</v>
      </c>
      <c r="G172" s="32">
        <v>2</v>
      </c>
      <c r="H172" s="32">
        <v>2</v>
      </c>
      <c r="I172" s="32">
        <v>2</v>
      </c>
      <c r="J172" s="32">
        <v>2</v>
      </c>
      <c r="K172" s="50" t="s">
        <v>3996</v>
      </c>
      <c r="L172" s="33" t="s">
        <v>3997</v>
      </c>
      <c r="M172" s="33" t="s">
        <v>2092</v>
      </c>
      <c r="N172" s="33" t="s">
        <v>2092</v>
      </c>
      <c r="O172" s="33" t="s">
        <v>2092</v>
      </c>
      <c r="P172" s="33" t="s">
        <v>3998</v>
      </c>
      <c r="Q172" s="32" t="s">
        <v>4143</v>
      </c>
      <c r="R172" s="99">
        <v>2350</v>
      </c>
      <c r="S172" s="99">
        <v>0.45</v>
      </c>
      <c r="T172" s="99" t="s">
        <v>225</v>
      </c>
      <c r="U172" s="13" t="s">
        <v>2032</v>
      </c>
      <c r="V172" s="13" t="s">
        <v>4144</v>
      </c>
      <c r="W172" s="13" t="s">
        <v>4145</v>
      </c>
      <c r="X172" s="13"/>
      <c r="Y172" s="98"/>
      <c r="Z172" s="146">
        <v>27</v>
      </c>
      <c r="AA172" s="145" t="s">
        <v>5841</v>
      </c>
    </row>
    <row r="173" spans="1:27" s="34" customFormat="1" ht="15.6" customHeight="1">
      <c r="A173" s="34" t="str">
        <f t="shared" si="2"/>
        <v>1731061PHW18R202P KR</v>
      </c>
      <c r="B173" s="29" t="s">
        <v>1042</v>
      </c>
      <c r="C173" s="30" t="s">
        <v>4142</v>
      </c>
      <c r="D173" s="31">
        <v>1731061</v>
      </c>
      <c r="E173" s="31" t="s">
        <v>1010</v>
      </c>
      <c r="F173" s="31" t="s">
        <v>1242</v>
      </c>
      <c r="G173" s="32">
        <v>2</v>
      </c>
      <c r="H173" s="32">
        <v>2</v>
      </c>
      <c r="I173" s="32">
        <v>2</v>
      </c>
      <c r="J173" s="32">
        <v>2</v>
      </c>
      <c r="K173" s="50" t="s">
        <v>3996</v>
      </c>
      <c r="L173" s="33" t="s">
        <v>3997</v>
      </c>
      <c r="M173" s="33" t="s">
        <v>2092</v>
      </c>
      <c r="N173" s="33" t="s">
        <v>2092</v>
      </c>
      <c r="O173" s="33" t="s">
        <v>2092</v>
      </c>
      <c r="P173" s="33" t="s">
        <v>3998</v>
      </c>
      <c r="Q173" s="32" t="s">
        <v>4143</v>
      </c>
      <c r="R173" s="99">
        <v>2350</v>
      </c>
      <c r="S173" s="99">
        <v>0.45</v>
      </c>
      <c r="T173" s="99" t="s">
        <v>225</v>
      </c>
      <c r="U173" s="13" t="s">
        <v>2032</v>
      </c>
      <c r="V173" s="13" t="s">
        <v>4144</v>
      </c>
      <c r="W173" s="13" t="s">
        <v>4145</v>
      </c>
      <c r="X173" s="13"/>
      <c r="Y173" s="98"/>
      <c r="Z173" s="146">
        <v>28</v>
      </c>
      <c r="AA173" s="145" t="s">
        <v>5841</v>
      </c>
    </row>
    <row r="174" spans="1:27" s="34" customFormat="1" ht="15.6" customHeight="1">
      <c r="A174" s="34" t="str">
        <f t="shared" si="2"/>
        <v>1731062PHW18R302S KR</v>
      </c>
      <c r="B174" s="29" t="s">
        <v>1043</v>
      </c>
      <c r="C174" s="30" t="s">
        <v>4142</v>
      </c>
      <c r="D174" s="31">
        <v>1731062</v>
      </c>
      <c r="E174" s="31" t="s">
        <v>1011</v>
      </c>
      <c r="F174" s="31" t="s">
        <v>1242</v>
      </c>
      <c r="G174" s="32">
        <v>2</v>
      </c>
      <c r="H174" s="32">
        <v>2</v>
      </c>
      <c r="I174" s="32">
        <v>2</v>
      </c>
      <c r="J174" s="32">
        <v>2</v>
      </c>
      <c r="K174" s="50" t="s">
        <v>3996</v>
      </c>
      <c r="L174" s="33" t="s">
        <v>3997</v>
      </c>
      <c r="M174" s="33" t="s">
        <v>2092</v>
      </c>
      <c r="N174" s="33" t="s">
        <v>2092</v>
      </c>
      <c r="O174" s="33" t="s">
        <v>2092</v>
      </c>
      <c r="P174" s="33" t="s">
        <v>3998</v>
      </c>
      <c r="Q174" s="32" t="s">
        <v>4143</v>
      </c>
      <c r="R174" s="99">
        <v>3000</v>
      </c>
      <c r="S174" s="99">
        <v>0.45</v>
      </c>
      <c r="T174" s="99" t="s">
        <v>225</v>
      </c>
      <c r="U174" s="13" t="s">
        <v>2032</v>
      </c>
      <c r="V174" s="13" t="s">
        <v>4144</v>
      </c>
      <c r="W174" s="13" t="s">
        <v>4145</v>
      </c>
      <c r="X174" s="13"/>
      <c r="Y174" s="98"/>
      <c r="Z174" s="146">
        <v>29</v>
      </c>
      <c r="AA174" s="145" t="s">
        <v>5841</v>
      </c>
    </row>
    <row r="175" spans="1:27" s="34" customFormat="1" ht="15.6" customHeight="1">
      <c r="A175" s="34" t="str">
        <f t="shared" si="2"/>
        <v>1731063PHW18R302P KR</v>
      </c>
      <c r="B175" s="29" t="s">
        <v>1044</v>
      </c>
      <c r="C175" s="30" t="s">
        <v>4142</v>
      </c>
      <c r="D175" s="31">
        <v>1731063</v>
      </c>
      <c r="E175" s="31" t="s">
        <v>1012</v>
      </c>
      <c r="F175" s="31" t="s">
        <v>1242</v>
      </c>
      <c r="G175" s="32">
        <v>2</v>
      </c>
      <c r="H175" s="32">
        <v>2</v>
      </c>
      <c r="I175" s="32">
        <v>2</v>
      </c>
      <c r="J175" s="32">
        <v>2</v>
      </c>
      <c r="K175" s="50" t="s">
        <v>3996</v>
      </c>
      <c r="L175" s="33" t="s">
        <v>3997</v>
      </c>
      <c r="M175" s="33" t="s">
        <v>2092</v>
      </c>
      <c r="N175" s="33" t="s">
        <v>2092</v>
      </c>
      <c r="O175" s="33" t="s">
        <v>2092</v>
      </c>
      <c r="P175" s="33" t="s">
        <v>3998</v>
      </c>
      <c r="Q175" s="32" t="s">
        <v>4143</v>
      </c>
      <c r="R175" s="99">
        <v>3000</v>
      </c>
      <c r="S175" s="99">
        <v>0.45</v>
      </c>
      <c r="T175" s="99" t="s">
        <v>225</v>
      </c>
      <c r="U175" s="13" t="s">
        <v>2032</v>
      </c>
      <c r="V175" s="13" t="s">
        <v>4144</v>
      </c>
      <c r="W175" s="13" t="s">
        <v>4145</v>
      </c>
      <c r="X175" s="13"/>
      <c r="Y175" s="98"/>
      <c r="Z175" s="146">
        <v>30</v>
      </c>
      <c r="AA175" s="145" t="s">
        <v>5841</v>
      </c>
    </row>
    <row r="176" spans="1:27" s="34" customFormat="1" ht="15.6" customHeight="1">
      <c r="A176" s="34" t="str">
        <f t="shared" si="2"/>
        <v>1731101AHW14R007P US</v>
      </c>
      <c r="B176" s="29" t="s">
        <v>152</v>
      </c>
      <c r="C176" s="30" t="s">
        <v>1331</v>
      </c>
      <c r="D176" s="31">
        <v>1731101</v>
      </c>
      <c r="E176" s="31" t="s">
        <v>4146</v>
      </c>
      <c r="F176" s="31" t="s">
        <v>4029</v>
      </c>
      <c r="G176" s="32">
        <v>2</v>
      </c>
      <c r="H176" s="32">
        <v>2</v>
      </c>
      <c r="I176" s="32">
        <v>2</v>
      </c>
      <c r="J176" s="32">
        <v>2</v>
      </c>
      <c r="K176" s="50" t="s">
        <v>3996</v>
      </c>
      <c r="L176" s="33" t="s">
        <v>3997</v>
      </c>
      <c r="M176" s="33" t="s">
        <v>2092</v>
      </c>
      <c r="N176" s="33" t="s">
        <v>2092</v>
      </c>
      <c r="O176" s="33" t="s">
        <v>2092</v>
      </c>
      <c r="P176" s="33" t="s">
        <v>3998</v>
      </c>
      <c r="Q176" s="33" t="s">
        <v>228</v>
      </c>
      <c r="R176" s="99">
        <v>1906</v>
      </c>
      <c r="S176" s="99">
        <v>0.36</v>
      </c>
      <c r="T176" s="99" t="s">
        <v>225</v>
      </c>
      <c r="U176" s="13" t="s">
        <v>2902</v>
      </c>
      <c r="V176" s="13" t="s">
        <v>2903</v>
      </c>
      <c r="W176" s="13" t="s">
        <v>2904</v>
      </c>
      <c r="X176" s="13"/>
      <c r="Z176" s="146">
        <v>31</v>
      </c>
      <c r="AA176" s="145" t="s">
        <v>5841</v>
      </c>
    </row>
    <row r="177" spans="1:27" s="34" customFormat="1" ht="15.6" customHeight="1">
      <c r="A177" s="34" t="str">
        <f t="shared" si="2"/>
        <v>1731102AHW14R307P US</v>
      </c>
      <c r="B177" s="29" t="s">
        <v>153</v>
      </c>
      <c r="C177" s="30" t="s">
        <v>1331</v>
      </c>
      <c r="D177" s="31">
        <v>1731102</v>
      </c>
      <c r="E177" s="31" t="s">
        <v>4147</v>
      </c>
      <c r="F177" s="31" t="s">
        <v>4029</v>
      </c>
      <c r="G177" s="32">
        <v>2</v>
      </c>
      <c r="H177" s="32">
        <v>2</v>
      </c>
      <c r="I177" s="32">
        <v>2</v>
      </c>
      <c r="J177" s="32">
        <v>2</v>
      </c>
      <c r="K177" s="50" t="s">
        <v>3996</v>
      </c>
      <c r="L177" s="33" t="s">
        <v>3997</v>
      </c>
      <c r="M177" s="33" t="s">
        <v>2092</v>
      </c>
      <c r="N177" s="33" t="s">
        <v>2092</v>
      </c>
      <c r="O177" s="33" t="s">
        <v>2092</v>
      </c>
      <c r="P177" s="33" t="s">
        <v>3998</v>
      </c>
      <c r="Q177" s="33" t="s">
        <v>228</v>
      </c>
      <c r="R177" s="99">
        <v>3026</v>
      </c>
      <c r="S177" s="99">
        <v>0.36</v>
      </c>
      <c r="T177" s="99" t="s">
        <v>225</v>
      </c>
      <c r="U177" s="13" t="s">
        <v>2902</v>
      </c>
      <c r="V177" s="13" t="s">
        <v>2903</v>
      </c>
      <c r="W177" s="13" t="s">
        <v>2904</v>
      </c>
      <c r="X177" s="13"/>
      <c r="Z177" s="146">
        <v>32</v>
      </c>
      <c r="AA177" s="145" t="s">
        <v>5841</v>
      </c>
    </row>
    <row r="178" spans="1:27" s="34" customFormat="1" ht="15.6" customHeight="1">
      <c r="A178" s="34" t="str">
        <f t="shared" si="2"/>
        <v>1731103AHW14R007S US</v>
      </c>
      <c r="B178" s="29" t="s">
        <v>154</v>
      </c>
      <c r="C178" s="30" t="s">
        <v>1331</v>
      </c>
      <c r="D178" s="31">
        <v>1731103</v>
      </c>
      <c r="E178" s="31" t="s">
        <v>4148</v>
      </c>
      <c r="F178" s="31" t="s">
        <v>4029</v>
      </c>
      <c r="G178" s="32">
        <v>2</v>
      </c>
      <c r="H178" s="32">
        <v>2</v>
      </c>
      <c r="I178" s="32">
        <v>2</v>
      </c>
      <c r="J178" s="32">
        <v>2</v>
      </c>
      <c r="K178" s="50" t="s">
        <v>3996</v>
      </c>
      <c r="L178" s="33" t="s">
        <v>3997</v>
      </c>
      <c r="M178" s="33" t="s">
        <v>2092</v>
      </c>
      <c r="N178" s="33" t="s">
        <v>2092</v>
      </c>
      <c r="O178" s="33" t="s">
        <v>2092</v>
      </c>
      <c r="P178" s="33" t="s">
        <v>3998</v>
      </c>
      <c r="Q178" s="33" t="s">
        <v>228</v>
      </c>
      <c r="R178" s="99">
        <v>1906</v>
      </c>
      <c r="S178" s="99">
        <v>0.36</v>
      </c>
      <c r="T178" s="99" t="s">
        <v>225</v>
      </c>
      <c r="U178" s="13" t="s">
        <v>2902</v>
      </c>
      <c r="V178" s="13" t="s">
        <v>2903</v>
      </c>
      <c r="W178" s="13" t="s">
        <v>2904</v>
      </c>
      <c r="X178" s="13"/>
      <c r="Z178" s="146">
        <v>33</v>
      </c>
      <c r="AA178" s="145" t="s">
        <v>5841</v>
      </c>
    </row>
    <row r="179" spans="1:27" s="34" customFormat="1" ht="15.6" customHeight="1">
      <c r="A179" s="34" t="str">
        <f t="shared" si="2"/>
        <v>1731104AHW14R307S US</v>
      </c>
      <c r="B179" s="29" t="s">
        <v>155</v>
      </c>
      <c r="C179" s="30" t="s">
        <v>1331</v>
      </c>
      <c r="D179" s="31">
        <v>1731104</v>
      </c>
      <c r="E179" s="31" t="s">
        <v>4149</v>
      </c>
      <c r="F179" s="31" t="s">
        <v>4029</v>
      </c>
      <c r="G179" s="32">
        <v>2</v>
      </c>
      <c r="H179" s="32">
        <v>2</v>
      </c>
      <c r="I179" s="32">
        <v>2</v>
      </c>
      <c r="J179" s="32">
        <v>2</v>
      </c>
      <c r="K179" s="50" t="s">
        <v>3996</v>
      </c>
      <c r="L179" s="33" t="s">
        <v>3997</v>
      </c>
      <c r="M179" s="33" t="s">
        <v>2092</v>
      </c>
      <c r="N179" s="33" t="s">
        <v>2092</v>
      </c>
      <c r="O179" s="33" t="s">
        <v>2092</v>
      </c>
      <c r="P179" s="33" t="s">
        <v>3998</v>
      </c>
      <c r="Q179" s="33" t="s">
        <v>228</v>
      </c>
      <c r="R179" s="99">
        <v>3026</v>
      </c>
      <c r="S179" s="99">
        <v>0.36</v>
      </c>
      <c r="T179" s="99" t="s">
        <v>225</v>
      </c>
      <c r="U179" s="13" t="s">
        <v>2902</v>
      </c>
      <c r="V179" s="13" t="s">
        <v>2903</v>
      </c>
      <c r="W179" s="13" t="s">
        <v>2904</v>
      </c>
      <c r="X179" s="13"/>
      <c r="Z179" s="146">
        <v>34</v>
      </c>
      <c r="AA179" s="145" t="s">
        <v>5841</v>
      </c>
    </row>
    <row r="180" spans="1:27" s="34" customFormat="1" ht="15.6" customHeight="1">
      <c r="A180" s="34" t="str">
        <f t="shared" si="2"/>
        <v>1731107AHW14R008P US</v>
      </c>
      <c r="B180" s="29" t="s">
        <v>1115</v>
      </c>
      <c r="C180" s="30" t="s">
        <v>1331</v>
      </c>
      <c r="D180" s="31">
        <v>1731107</v>
      </c>
      <c r="E180" s="31" t="s">
        <v>4150</v>
      </c>
      <c r="F180" s="31" t="s">
        <v>4029</v>
      </c>
      <c r="G180" s="32">
        <v>2</v>
      </c>
      <c r="H180" s="32">
        <v>2</v>
      </c>
      <c r="I180" s="32">
        <v>2</v>
      </c>
      <c r="J180" s="32">
        <v>2</v>
      </c>
      <c r="K180" s="50" t="s">
        <v>3996</v>
      </c>
      <c r="L180" s="33" t="s">
        <v>3997</v>
      </c>
      <c r="M180" s="33" t="s">
        <v>2092</v>
      </c>
      <c r="N180" s="33" t="s">
        <v>2092</v>
      </c>
      <c r="O180" s="33" t="s">
        <v>2092</v>
      </c>
      <c r="P180" s="33" t="s">
        <v>3998</v>
      </c>
      <c r="Q180" s="33" t="s">
        <v>228</v>
      </c>
      <c r="R180" s="99">
        <v>1900</v>
      </c>
      <c r="S180" s="99">
        <v>0.36</v>
      </c>
      <c r="T180" s="99" t="s">
        <v>225</v>
      </c>
      <c r="U180" s="13" t="s">
        <v>2902</v>
      </c>
      <c r="V180" s="13" t="s">
        <v>2903</v>
      </c>
      <c r="W180" s="13" t="s">
        <v>2904</v>
      </c>
      <c r="X180" s="13"/>
      <c r="Z180" s="146">
        <v>35</v>
      </c>
      <c r="AA180" s="145" t="s">
        <v>5841</v>
      </c>
    </row>
    <row r="181" spans="1:27" s="34" customFormat="1" ht="15.6" customHeight="1">
      <c r="A181" s="34" t="str">
        <f t="shared" si="2"/>
        <v>1731108AHW14R308P US</v>
      </c>
      <c r="B181" s="29" t="s">
        <v>1075</v>
      </c>
      <c r="C181" s="30" t="s">
        <v>1331</v>
      </c>
      <c r="D181" s="31">
        <v>1731108</v>
      </c>
      <c r="E181" s="31" t="s">
        <v>4151</v>
      </c>
      <c r="F181" s="31" t="s">
        <v>4029</v>
      </c>
      <c r="G181" s="32">
        <v>2</v>
      </c>
      <c r="H181" s="32">
        <v>2</v>
      </c>
      <c r="I181" s="32">
        <v>2</v>
      </c>
      <c r="J181" s="32">
        <v>2</v>
      </c>
      <c r="K181" s="50" t="s">
        <v>3996</v>
      </c>
      <c r="L181" s="33" t="s">
        <v>3997</v>
      </c>
      <c r="M181" s="33" t="s">
        <v>2092</v>
      </c>
      <c r="N181" s="33" t="s">
        <v>2092</v>
      </c>
      <c r="O181" s="33" t="s">
        <v>2092</v>
      </c>
      <c r="P181" s="33" t="s">
        <v>3998</v>
      </c>
      <c r="Q181" s="33" t="s">
        <v>228</v>
      </c>
      <c r="R181" s="99">
        <v>3020</v>
      </c>
      <c r="S181" s="99">
        <v>0.36</v>
      </c>
      <c r="T181" s="99" t="s">
        <v>225</v>
      </c>
      <c r="U181" s="13" t="s">
        <v>2902</v>
      </c>
      <c r="V181" s="13" t="s">
        <v>2903</v>
      </c>
      <c r="W181" s="13" t="s">
        <v>2904</v>
      </c>
      <c r="X181" s="13"/>
      <c r="Z181" s="146">
        <v>36</v>
      </c>
      <c r="AA181" s="145" t="s">
        <v>5841</v>
      </c>
    </row>
    <row r="182" spans="1:27" s="34" customFormat="1" ht="15.6" customHeight="1">
      <c r="A182" s="34" t="str">
        <f t="shared" si="2"/>
        <v>1731109AHW14R008S US</v>
      </c>
      <c r="B182" s="29" t="s">
        <v>1076</v>
      </c>
      <c r="C182" s="30" t="s">
        <v>1331</v>
      </c>
      <c r="D182" s="31">
        <v>1731109</v>
      </c>
      <c r="E182" s="31" t="s">
        <v>4152</v>
      </c>
      <c r="F182" s="31" t="s">
        <v>4029</v>
      </c>
      <c r="G182" s="32">
        <v>2</v>
      </c>
      <c r="H182" s="32">
        <v>2</v>
      </c>
      <c r="I182" s="32">
        <v>2</v>
      </c>
      <c r="J182" s="32">
        <v>2</v>
      </c>
      <c r="K182" s="50" t="s">
        <v>3996</v>
      </c>
      <c r="L182" s="33" t="s">
        <v>3997</v>
      </c>
      <c r="M182" s="33" t="s">
        <v>2092</v>
      </c>
      <c r="N182" s="33" t="s">
        <v>2092</v>
      </c>
      <c r="O182" s="33" t="s">
        <v>2092</v>
      </c>
      <c r="P182" s="33" t="s">
        <v>3998</v>
      </c>
      <c r="Q182" s="33" t="s">
        <v>228</v>
      </c>
      <c r="R182" s="99">
        <v>1900</v>
      </c>
      <c r="S182" s="99">
        <v>0.36</v>
      </c>
      <c r="T182" s="99" t="s">
        <v>225</v>
      </c>
      <c r="U182" s="13" t="s">
        <v>2902</v>
      </c>
      <c r="V182" s="13" t="s">
        <v>2903</v>
      </c>
      <c r="W182" s="13" t="s">
        <v>2904</v>
      </c>
      <c r="X182" s="13"/>
      <c r="Z182" s="146">
        <v>37</v>
      </c>
      <c r="AA182" s="145" t="s">
        <v>5841</v>
      </c>
    </row>
    <row r="183" spans="1:27" s="34" customFormat="1" ht="15.6" customHeight="1">
      <c r="A183" s="34" t="str">
        <f t="shared" si="2"/>
        <v>1731110AHW14R308S US</v>
      </c>
      <c r="B183" s="29" t="s">
        <v>1077</v>
      </c>
      <c r="C183" s="30" t="s">
        <v>1331</v>
      </c>
      <c r="D183" s="31">
        <v>1731110</v>
      </c>
      <c r="E183" s="31" t="s">
        <v>4153</v>
      </c>
      <c r="F183" s="31" t="s">
        <v>4029</v>
      </c>
      <c r="G183" s="32">
        <v>2</v>
      </c>
      <c r="H183" s="32">
        <v>2</v>
      </c>
      <c r="I183" s="32">
        <v>2</v>
      </c>
      <c r="J183" s="32">
        <v>2</v>
      </c>
      <c r="K183" s="50" t="s">
        <v>3996</v>
      </c>
      <c r="L183" s="33" t="s">
        <v>3997</v>
      </c>
      <c r="M183" s="33" t="s">
        <v>2092</v>
      </c>
      <c r="N183" s="33" t="s">
        <v>2092</v>
      </c>
      <c r="O183" s="33" t="s">
        <v>2092</v>
      </c>
      <c r="P183" s="33" t="s">
        <v>3998</v>
      </c>
      <c r="Q183" s="33" t="s">
        <v>228</v>
      </c>
      <c r="R183" s="99">
        <v>3020</v>
      </c>
      <c r="S183" s="99">
        <v>0.36</v>
      </c>
      <c r="T183" s="99" t="s">
        <v>225</v>
      </c>
      <c r="U183" s="13" t="s">
        <v>2902</v>
      </c>
      <c r="V183" s="13" t="s">
        <v>2903</v>
      </c>
      <c r="W183" s="13" t="s">
        <v>2904</v>
      </c>
      <c r="X183" s="13"/>
      <c r="Z183" s="146">
        <v>38</v>
      </c>
      <c r="AA183" s="145" t="s">
        <v>5841</v>
      </c>
    </row>
    <row r="184" spans="1:27" s="34" customFormat="1" ht="15.6" customHeight="1">
      <c r="A184" s="34" t="str">
        <f t="shared" si="2"/>
        <v>1731111AHW14R011P US</v>
      </c>
      <c r="B184" s="29" t="s">
        <v>1078</v>
      </c>
      <c r="C184" s="30" t="s">
        <v>1331</v>
      </c>
      <c r="D184" s="31">
        <v>1731111</v>
      </c>
      <c r="E184" s="31" t="s">
        <v>4154</v>
      </c>
      <c r="F184" s="31" t="s">
        <v>4029</v>
      </c>
      <c r="G184" s="32">
        <v>2</v>
      </c>
      <c r="H184" s="32">
        <v>2</v>
      </c>
      <c r="I184" s="32">
        <v>2</v>
      </c>
      <c r="J184" s="32">
        <v>2</v>
      </c>
      <c r="K184" s="50" t="s">
        <v>3996</v>
      </c>
      <c r="L184" s="33" t="s">
        <v>3997</v>
      </c>
      <c r="M184" s="33" t="s">
        <v>2092</v>
      </c>
      <c r="N184" s="33" t="s">
        <v>2092</v>
      </c>
      <c r="O184" s="33" t="s">
        <v>2092</v>
      </c>
      <c r="P184" s="33" t="s">
        <v>3998</v>
      </c>
      <c r="Q184" s="33" t="s">
        <v>228</v>
      </c>
      <c r="R184" s="99">
        <v>1900</v>
      </c>
      <c r="S184" s="99">
        <v>0.36</v>
      </c>
      <c r="T184" s="99" t="s">
        <v>225</v>
      </c>
      <c r="U184" s="13" t="s">
        <v>4155</v>
      </c>
      <c r="V184" s="13" t="s">
        <v>4156</v>
      </c>
      <c r="W184" s="13" t="s">
        <v>2904</v>
      </c>
      <c r="X184" s="13"/>
      <c r="Z184" s="146">
        <v>39</v>
      </c>
      <c r="AA184" s="145" t="s">
        <v>5841</v>
      </c>
    </row>
    <row r="185" spans="1:27" s="34" customFormat="1" ht="15.6" customHeight="1">
      <c r="A185" s="34" t="str">
        <f t="shared" si="2"/>
        <v>1731112AHW14R311P US</v>
      </c>
      <c r="B185" s="29" t="s">
        <v>1083</v>
      </c>
      <c r="C185" s="30" t="s">
        <v>1331</v>
      </c>
      <c r="D185" s="31">
        <v>1731112</v>
      </c>
      <c r="E185" s="31" t="s">
        <v>4157</v>
      </c>
      <c r="F185" s="31" t="s">
        <v>4029</v>
      </c>
      <c r="G185" s="32">
        <v>2</v>
      </c>
      <c r="H185" s="32">
        <v>2</v>
      </c>
      <c r="I185" s="32">
        <v>2</v>
      </c>
      <c r="J185" s="32">
        <v>2</v>
      </c>
      <c r="K185" s="50" t="s">
        <v>3996</v>
      </c>
      <c r="L185" s="33" t="s">
        <v>3997</v>
      </c>
      <c r="M185" s="33" t="s">
        <v>2092</v>
      </c>
      <c r="N185" s="33" t="s">
        <v>2092</v>
      </c>
      <c r="O185" s="33" t="s">
        <v>2092</v>
      </c>
      <c r="P185" s="33" t="s">
        <v>3998</v>
      </c>
      <c r="Q185" s="33" t="s">
        <v>228</v>
      </c>
      <c r="R185" s="99">
        <v>3020</v>
      </c>
      <c r="S185" s="99">
        <v>0.36</v>
      </c>
      <c r="T185" s="99" t="s">
        <v>225</v>
      </c>
      <c r="U185" s="13" t="s">
        <v>4155</v>
      </c>
      <c r="V185" s="13" t="s">
        <v>2841</v>
      </c>
      <c r="W185" s="13" t="s">
        <v>2904</v>
      </c>
      <c r="X185" s="13"/>
      <c r="Z185" s="146">
        <v>40</v>
      </c>
      <c r="AA185" s="145" t="s">
        <v>5841</v>
      </c>
    </row>
    <row r="186" spans="1:27" s="34" customFormat="1" ht="15.6" customHeight="1">
      <c r="A186" s="34" t="str">
        <f t="shared" si="2"/>
        <v>1731113AHW14R011S US</v>
      </c>
      <c r="B186" s="29" t="s">
        <v>1079</v>
      </c>
      <c r="C186" s="30" t="s">
        <v>1331</v>
      </c>
      <c r="D186" s="31">
        <v>1731113</v>
      </c>
      <c r="E186" s="31" t="s">
        <v>4158</v>
      </c>
      <c r="F186" s="31" t="s">
        <v>4029</v>
      </c>
      <c r="G186" s="32">
        <v>2</v>
      </c>
      <c r="H186" s="32">
        <v>2</v>
      </c>
      <c r="I186" s="32">
        <v>2</v>
      </c>
      <c r="J186" s="32">
        <v>2</v>
      </c>
      <c r="K186" s="50" t="s">
        <v>3996</v>
      </c>
      <c r="L186" s="33" t="s">
        <v>3997</v>
      </c>
      <c r="M186" s="33" t="s">
        <v>2092</v>
      </c>
      <c r="N186" s="33" t="s">
        <v>2092</v>
      </c>
      <c r="O186" s="33" t="s">
        <v>2092</v>
      </c>
      <c r="P186" s="33" t="s">
        <v>3998</v>
      </c>
      <c r="Q186" s="33" t="s">
        <v>228</v>
      </c>
      <c r="R186" s="99">
        <v>1900</v>
      </c>
      <c r="S186" s="99">
        <v>0.36</v>
      </c>
      <c r="T186" s="99" t="s">
        <v>225</v>
      </c>
      <c r="U186" s="13" t="s">
        <v>4155</v>
      </c>
      <c r="V186" s="13" t="s">
        <v>2842</v>
      </c>
      <c r="W186" s="13" t="s">
        <v>2904</v>
      </c>
      <c r="X186" s="13"/>
      <c r="Z186" s="146">
        <v>41</v>
      </c>
      <c r="AA186" s="145" t="s">
        <v>5841</v>
      </c>
    </row>
    <row r="187" spans="1:27" s="34" customFormat="1" ht="15.6" customHeight="1">
      <c r="A187" s="34" t="str">
        <f t="shared" si="2"/>
        <v>1731114AHW14R311S US</v>
      </c>
      <c r="B187" s="29" t="s">
        <v>1084</v>
      </c>
      <c r="C187" s="30" t="s">
        <v>1331</v>
      </c>
      <c r="D187" s="31">
        <v>1731114</v>
      </c>
      <c r="E187" s="31" t="s">
        <v>4159</v>
      </c>
      <c r="F187" s="31" t="s">
        <v>4029</v>
      </c>
      <c r="G187" s="32">
        <v>2</v>
      </c>
      <c r="H187" s="32">
        <v>2</v>
      </c>
      <c r="I187" s="32">
        <v>2</v>
      </c>
      <c r="J187" s="32">
        <v>2</v>
      </c>
      <c r="K187" s="50" t="s">
        <v>3996</v>
      </c>
      <c r="L187" s="33" t="s">
        <v>3997</v>
      </c>
      <c r="M187" s="33" t="s">
        <v>2092</v>
      </c>
      <c r="N187" s="33" t="s">
        <v>2092</v>
      </c>
      <c r="O187" s="33" t="s">
        <v>2092</v>
      </c>
      <c r="P187" s="33" t="s">
        <v>3998</v>
      </c>
      <c r="Q187" s="33" t="s">
        <v>228</v>
      </c>
      <c r="R187" s="99">
        <v>3020</v>
      </c>
      <c r="S187" s="99">
        <v>0.36</v>
      </c>
      <c r="T187" s="99" t="s">
        <v>225</v>
      </c>
      <c r="U187" s="13" t="s">
        <v>4155</v>
      </c>
      <c r="V187" s="13" t="s">
        <v>2843</v>
      </c>
      <c r="W187" s="13" t="s">
        <v>2904</v>
      </c>
      <c r="X187" s="13"/>
      <c r="Z187" s="146">
        <v>42</v>
      </c>
      <c r="AA187" s="145" t="s">
        <v>5841</v>
      </c>
    </row>
    <row r="188" spans="1:27" s="34" customFormat="1" ht="15.6" customHeight="1">
      <c r="A188" s="34" t="str">
        <f t="shared" si="2"/>
        <v>1831218AH14R007SR JP</v>
      </c>
      <c r="B188" s="29" t="s">
        <v>1357</v>
      </c>
      <c r="C188" s="30" t="s">
        <v>4021</v>
      </c>
      <c r="D188" s="31">
        <v>1831218</v>
      </c>
      <c r="E188" s="30" t="s">
        <v>4160</v>
      </c>
      <c r="F188" s="30" t="s">
        <v>1236</v>
      </c>
      <c r="G188" s="32">
        <v>2</v>
      </c>
      <c r="H188" s="32">
        <v>2</v>
      </c>
      <c r="I188" s="32">
        <v>2</v>
      </c>
      <c r="J188" s="32">
        <v>2</v>
      </c>
      <c r="K188" s="50" t="s">
        <v>3996</v>
      </c>
      <c r="L188" s="33" t="s">
        <v>3997</v>
      </c>
      <c r="M188" s="33" t="s">
        <v>2092</v>
      </c>
      <c r="N188" s="33" t="s">
        <v>2092</v>
      </c>
      <c r="O188" s="33" t="s">
        <v>2092</v>
      </c>
      <c r="P188" s="33" t="s">
        <v>3998</v>
      </c>
      <c r="Q188" s="33" t="s">
        <v>228</v>
      </c>
      <c r="R188" s="99">
        <v>1906</v>
      </c>
      <c r="S188" s="99">
        <v>0.36</v>
      </c>
      <c r="T188" s="99" t="s">
        <v>225</v>
      </c>
      <c r="U188" s="13" t="s">
        <v>2032</v>
      </c>
      <c r="V188" s="13" t="s">
        <v>4161</v>
      </c>
      <c r="W188" s="13" t="s">
        <v>1367</v>
      </c>
      <c r="X188" s="13"/>
      <c r="Z188" s="146">
        <v>43</v>
      </c>
      <c r="AA188" s="145" t="s">
        <v>5841</v>
      </c>
    </row>
    <row r="189" spans="1:27" s="34" customFormat="1" ht="15.6" customHeight="1">
      <c r="A189" s="34" t="str">
        <f t="shared" si="2"/>
        <v>1831219AH14R007PR JP</v>
      </c>
      <c r="B189" s="29" t="s">
        <v>1358</v>
      </c>
      <c r="C189" s="30" t="s">
        <v>4021</v>
      </c>
      <c r="D189" s="31">
        <v>1831219</v>
      </c>
      <c r="E189" s="30" t="s">
        <v>4162</v>
      </c>
      <c r="F189" s="30" t="s">
        <v>1236</v>
      </c>
      <c r="G189" s="32">
        <v>2</v>
      </c>
      <c r="H189" s="32">
        <v>2</v>
      </c>
      <c r="I189" s="32">
        <v>2</v>
      </c>
      <c r="J189" s="32">
        <v>2</v>
      </c>
      <c r="K189" s="50" t="s">
        <v>3996</v>
      </c>
      <c r="L189" s="33" t="s">
        <v>3997</v>
      </c>
      <c r="M189" s="33" t="s">
        <v>2092</v>
      </c>
      <c r="N189" s="33" t="s">
        <v>2092</v>
      </c>
      <c r="O189" s="33" t="s">
        <v>2092</v>
      </c>
      <c r="P189" s="33" t="s">
        <v>3998</v>
      </c>
      <c r="Q189" s="33" t="s">
        <v>228</v>
      </c>
      <c r="R189" s="99">
        <v>1906</v>
      </c>
      <c r="S189" s="99">
        <v>0.36</v>
      </c>
      <c r="T189" s="99" t="s">
        <v>225</v>
      </c>
      <c r="U189" s="13" t="s">
        <v>2032</v>
      </c>
      <c r="V189" s="13" t="s">
        <v>4161</v>
      </c>
      <c r="W189" s="13" t="s">
        <v>1367</v>
      </c>
      <c r="X189" s="13"/>
      <c r="Z189" s="146">
        <v>44</v>
      </c>
      <c r="AA189" s="145" t="s">
        <v>5841</v>
      </c>
    </row>
    <row r="190" spans="1:27" s="34" customFormat="1" ht="15.6" customHeight="1">
      <c r="A190" s="34" t="str">
        <f t="shared" si="2"/>
        <v>1831220AH14R008SR JP</v>
      </c>
      <c r="B190" s="29" t="s">
        <v>1359</v>
      </c>
      <c r="C190" s="30" t="s">
        <v>4021</v>
      </c>
      <c r="D190" s="31">
        <v>1831220</v>
      </c>
      <c r="E190" s="30" t="s">
        <v>4163</v>
      </c>
      <c r="F190" s="30" t="s">
        <v>1236</v>
      </c>
      <c r="G190" s="32">
        <v>2</v>
      </c>
      <c r="H190" s="32">
        <v>2</v>
      </c>
      <c r="I190" s="32">
        <v>2</v>
      </c>
      <c r="J190" s="32">
        <v>2</v>
      </c>
      <c r="K190" s="50" t="s">
        <v>3996</v>
      </c>
      <c r="L190" s="33" t="s">
        <v>3997</v>
      </c>
      <c r="M190" s="33" t="s">
        <v>2092</v>
      </c>
      <c r="N190" s="33" t="s">
        <v>2092</v>
      </c>
      <c r="O190" s="33" t="s">
        <v>2092</v>
      </c>
      <c r="P190" s="33" t="s">
        <v>3998</v>
      </c>
      <c r="Q190" s="33" t="s">
        <v>228</v>
      </c>
      <c r="R190" s="99">
        <v>1900</v>
      </c>
      <c r="S190" s="99">
        <v>0.36</v>
      </c>
      <c r="T190" s="99" t="s">
        <v>225</v>
      </c>
      <c r="U190" s="13" t="s">
        <v>2032</v>
      </c>
      <c r="V190" s="13" t="s">
        <v>4164</v>
      </c>
      <c r="W190" s="13" t="s">
        <v>1367</v>
      </c>
      <c r="X190" s="13"/>
      <c r="Z190" s="146">
        <v>45</v>
      </c>
      <c r="AA190" s="145" t="s">
        <v>5841</v>
      </c>
    </row>
    <row r="191" spans="1:27" s="34" customFormat="1" ht="15.6" customHeight="1">
      <c r="A191" s="34" t="str">
        <f t="shared" si="2"/>
        <v>1831221AH14R008PR JP</v>
      </c>
      <c r="B191" s="29" t="s">
        <v>1360</v>
      </c>
      <c r="C191" s="30" t="s">
        <v>4021</v>
      </c>
      <c r="D191" s="31">
        <v>1831221</v>
      </c>
      <c r="E191" s="30" t="s">
        <v>4165</v>
      </c>
      <c r="F191" s="30" t="s">
        <v>1236</v>
      </c>
      <c r="G191" s="32">
        <v>2</v>
      </c>
      <c r="H191" s="32">
        <v>2</v>
      </c>
      <c r="I191" s="32">
        <v>2</v>
      </c>
      <c r="J191" s="32">
        <v>2</v>
      </c>
      <c r="K191" s="50" t="s">
        <v>3996</v>
      </c>
      <c r="L191" s="33" t="s">
        <v>3997</v>
      </c>
      <c r="M191" s="33" t="s">
        <v>2092</v>
      </c>
      <c r="N191" s="33" t="s">
        <v>2092</v>
      </c>
      <c r="O191" s="33" t="s">
        <v>2092</v>
      </c>
      <c r="P191" s="33" t="s">
        <v>3998</v>
      </c>
      <c r="Q191" s="33" t="s">
        <v>228</v>
      </c>
      <c r="R191" s="99">
        <v>1900</v>
      </c>
      <c r="S191" s="99">
        <v>0.36</v>
      </c>
      <c r="T191" s="99" t="s">
        <v>225</v>
      </c>
      <c r="U191" s="13" t="s">
        <v>2032</v>
      </c>
      <c r="V191" s="13" t="s">
        <v>4164</v>
      </c>
      <c r="W191" s="13" t="s">
        <v>1367</v>
      </c>
      <c r="X191" s="13"/>
      <c r="Z191" s="146">
        <v>46</v>
      </c>
      <c r="AA191" s="145" t="s">
        <v>5841</v>
      </c>
    </row>
    <row r="192" spans="1:27" s="34" customFormat="1" ht="15.6" customHeight="1">
      <c r="A192" s="34" t="str">
        <f t="shared" si="2"/>
        <v>1831222AH14R011SR JP</v>
      </c>
      <c r="B192" s="29" t="s">
        <v>1079</v>
      </c>
      <c r="C192" s="30" t="s">
        <v>4021</v>
      </c>
      <c r="D192" s="31">
        <v>1831222</v>
      </c>
      <c r="E192" s="30" t="s">
        <v>4166</v>
      </c>
      <c r="F192" s="30" t="s">
        <v>1236</v>
      </c>
      <c r="G192" s="32">
        <v>2</v>
      </c>
      <c r="H192" s="32">
        <v>2</v>
      </c>
      <c r="I192" s="32">
        <v>2</v>
      </c>
      <c r="J192" s="32">
        <v>2</v>
      </c>
      <c r="K192" s="50" t="s">
        <v>3996</v>
      </c>
      <c r="L192" s="33" t="s">
        <v>3997</v>
      </c>
      <c r="M192" s="33" t="s">
        <v>2092</v>
      </c>
      <c r="N192" s="33" t="s">
        <v>2092</v>
      </c>
      <c r="O192" s="33" t="s">
        <v>2092</v>
      </c>
      <c r="P192" s="33" t="s">
        <v>3998</v>
      </c>
      <c r="Q192" s="33" t="s">
        <v>228</v>
      </c>
      <c r="R192" s="99">
        <v>1900</v>
      </c>
      <c r="S192" s="99">
        <v>0.36</v>
      </c>
      <c r="T192" s="99" t="s">
        <v>225</v>
      </c>
      <c r="U192" s="13" t="s">
        <v>2032</v>
      </c>
      <c r="V192" s="13" t="s">
        <v>1369</v>
      </c>
      <c r="W192" s="13" t="s">
        <v>1367</v>
      </c>
      <c r="X192" s="13"/>
      <c r="Z192" s="146">
        <v>47</v>
      </c>
      <c r="AA192" s="145" t="s">
        <v>5841</v>
      </c>
    </row>
    <row r="193" spans="1:27" s="34" customFormat="1" ht="15.6" customHeight="1">
      <c r="A193" s="34" t="str">
        <f t="shared" si="2"/>
        <v>1831223AH14R011PR JP</v>
      </c>
      <c r="B193" s="29" t="s">
        <v>1078</v>
      </c>
      <c r="C193" s="30" t="s">
        <v>4021</v>
      </c>
      <c r="D193" s="31">
        <v>1831223</v>
      </c>
      <c r="E193" s="30" t="s">
        <v>4167</v>
      </c>
      <c r="F193" s="30" t="s">
        <v>1236</v>
      </c>
      <c r="G193" s="32">
        <v>2</v>
      </c>
      <c r="H193" s="32">
        <v>2</v>
      </c>
      <c r="I193" s="32">
        <v>2</v>
      </c>
      <c r="J193" s="32">
        <v>2</v>
      </c>
      <c r="K193" s="50" t="s">
        <v>3996</v>
      </c>
      <c r="L193" s="33" t="s">
        <v>3997</v>
      </c>
      <c r="M193" s="33" t="s">
        <v>2092</v>
      </c>
      <c r="N193" s="33" t="s">
        <v>2092</v>
      </c>
      <c r="O193" s="33" t="s">
        <v>2092</v>
      </c>
      <c r="P193" s="33" t="s">
        <v>3998</v>
      </c>
      <c r="Q193" s="33" t="s">
        <v>228</v>
      </c>
      <c r="R193" s="99">
        <v>1900</v>
      </c>
      <c r="S193" s="99">
        <v>0.36</v>
      </c>
      <c r="T193" s="99" t="s">
        <v>225</v>
      </c>
      <c r="U193" s="13" t="s">
        <v>2032</v>
      </c>
      <c r="V193" s="13" t="s">
        <v>1369</v>
      </c>
      <c r="W193" s="13" t="s">
        <v>1367</v>
      </c>
      <c r="X193" s="13"/>
      <c r="Z193" s="146">
        <v>48</v>
      </c>
      <c r="AA193" s="145" t="s">
        <v>5841</v>
      </c>
    </row>
    <row r="194" spans="1:27" s="34" customFormat="1" ht="15.6" customHeight="1">
      <c r="A194" s="34" t="str">
        <f t="shared" si="2"/>
        <v>1831262PH18R102PR JP</v>
      </c>
      <c r="B194" s="29" t="s">
        <v>1394</v>
      </c>
      <c r="C194" s="30" t="s">
        <v>2921</v>
      </c>
      <c r="D194" s="79">
        <v>1831262</v>
      </c>
      <c r="E194" s="80" t="s">
        <v>4168</v>
      </c>
      <c r="F194" s="31" t="s">
        <v>4107</v>
      </c>
      <c r="G194" s="32">
        <v>2</v>
      </c>
      <c r="H194" s="32">
        <v>2</v>
      </c>
      <c r="I194" s="32">
        <v>2</v>
      </c>
      <c r="J194" s="32">
        <v>2</v>
      </c>
      <c r="K194" s="50" t="s">
        <v>3996</v>
      </c>
      <c r="L194" s="33" t="s">
        <v>3997</v>
      </c>
      <c r="M194" s="33" t="s">
        <v>2092</v>
      </c>
      <c r="N194" s="33" t="s">
        <v>2092</v>
      </c>
      <c r="O194" s="33" t="s">
        <v>2092</v>
      </c>
      <c r="P194" s="33" t="s">
        <v>3998</v>
      </c>
      <c r="Q194" s="32" t="s">
        <v>4143</v>
      </c>
      <c r="R194" s="99">
        <v>2000</v>
      </c>
      <c r="S194" s="99">
        <v>0.45</v>
      </c>
      <c r="T194" s="99" t="s">
        <v>225</v>
      </c>
      <c r="U194" s="13" t="s">
        <v>2032</v>
      </c>
      <c r="V194" s="13" t="s">
        <v>4169</v>
      </c>
      <c r="W194" s="13" t="s">
        <v>4170</v>
      </c>
      <c r="X194" s="13"/>
      <c r="Y194" s="98"/>
      <c r="Z194" s="146">
        <v>49</v>
      </c>
      <c r="AA194" s="145" t="s">
        <v>5841</v>
      </c>
    </row>
    <row r="195" spans="1:27" s="34" customFormat="1" ht="15.6" customHeight="1">
      <c r="A195" s="34" t="str">
        <f t="shared" si="2"/>
        <v>1831263PH18R202PR JP</v>
      </c>
      <c r="B195" s="29" t="s">
        <v>1395</v>
      </c>
      <c r="C195" s="30" t="s">
        <v>2921</v>
      </c>
      <c r="D195" s="79">
        <v>1831263</v>
      </c>
      <c r="E195" s="80" t="s">
        <v>4171</v>
      </c>
      <c r="F195" s="31" t="s">
        <v>4107</v>
      </c>
      <c r="G195" s="32">
        <v>2</v>
      </c>
      <c r="H195" s="32">
        <v>2</v>
      </c>
      <c r="I195" s="32">
        <v>2</v>
      </c>
      <c r="J195" s="32">
        <v>2</v>
      </c>
      <c r="K195" s="50" t="s">
        <v>3996</v>
      </c>
      <c r="L195" s="33" t="s">
        <v>3997</v>
      </c>
      <c r="M195" s="33" t="s">
        <v>2092</v>
      </c>
      <c r="N195" s="33" t="s">
        <v>2092</v>
      </c>
      <c r="O195" s="33" t="s">
        <v>2092</v>
      </c>
      <c r="P195" s="33" t="s">
        <v>3998</v>
      </c>
      <c r="Q195" s="32" t="s">
        <v>4143</v>
      </c>
      <c r="R195" s="99">
        <v>2350</v>
      </c>
      <c r="S195" s="99">
        <v>0.45</v>
      </c>
      <c r="T195" s="99" t="s">
        <v>225</v>
      </c>
      <c r="U195" s="13" t="s">
        <v>2032</v>
      </c>
      <c r="V195" s="13" t="s">
        <v>4169</v>
      </c>
      <c r="W195" s="13" t="s">
        <v>4170</v>
      </c>
      <c r="X195" s="13"/>
      <c r="Y195" s="98"/>
      <c r="Z195" s="146">
        <v>50</v>
      </c>
      <c r="AA195" s="145" t="s">
        <v>5841</v>
      </c>
    </row>
    <row r="196" spans="1:27" s="34" customFormat="1" ht="15.6" customHeight="1">
      <c r="A196" s="34" t="str">
        <f t="shared" si="2"/>
        <v>1831264PH18R302PR JP</v>
      </c>
      <c r="B196" s="29" t="s">
        <v>1396</v>
      </c>
      <c r="C196" s="30" t="s">
        <v>2921</v>
      </c>
      <c r="D196" s="79">
        <v>1831264</v>
      </c>
      <c r="E196" s="80" t="s">
        <v>4172</v>
      </c>
      <c r="F196" s="31" t="s">
        <v>4107</v>
      </c>
      <c r="G196" s="32">
        <v>2</v>
      </c>
      <c r="H196" s="32">
        <v>2</v>
      </c>
      <c r="I196" s="32">
        <v>2</v>
      </c>
      <c r="J196" s="32">
        <v>2</v>
      </c>
      <c r="K196" s="50" t="s">
        <v>3996</v>
      </c>
      <c r="L196" s="33" t="s">
        <v>3997</v>
      </c>
      <c r="M196" s="33" t="s">
        <v>2092</v>
      </c>
      <c r="N196" s="33" t="s">
        <v>2092</v>
      </c>
      <c r="O196" s="33" t="s">
        <v>2092</v>
      </c>
      <c r="P196" s="33" t="s">
        <v>3998</v>
      </c>
      <c r="Q196" s="32" t="s">
        <v>4143</v>
      </c>
      <c r="R196" s="99">
        <v>3000</v>
      </c>
      <c r="S196" s="99">
        <v>0.45</v>
      </c>
      <c r="T196" s="99" t="s">
        <v>225</v>
      </c>
      <c r="U196" s="13" t="s">
        <v>2032</v>
      </c>
      <c r="V196" s="13" t="s">
        <v>4169</v>
      </c>
      <c r="W196" s="13" t="s">
        <v>4170</v>
      </c>
      <c r="X196" s="13"/>
      <c r="Y196" s="98"/>
      <c r="Z196" s="146">
        <v>51</v>
      </c>
      <c r="AA196" s="145" t="s">
        <v>5841</v>
      </c>
    </row>
    <row r="197" spans="1:27" s="34" customFormat="1" ht="15.6" customHeight="1">
      <c r="A197" s="34" t="str">
        <f t="shared" si="2"/>
        <v>1831265PH18R102SR JP</v>
      </c>
      <c r="B197" s="29" t="s">
        <v>1397</v>
      </c>
      <c r="C197" s="30" t="s">
        <v>2921</v>
      </c>
      <c r="D197" s="79">
        <v>1831265</v>
      </c>
      <c r="E197" s="80" t="s">
        <v>4173</v>
      </c>
      <c r="F197" s="31" t="s">
        <v>4107</v>
      </c>
      <c r="G197" s="32">
        <v>2</v>
      </c>
      <c r="H197" s="32">
        <v>2</v>
      </c>
      <c r="I197" s="32">
        <v>2</v>
      </c>
      <c r="J197" s="32">
        <v>2</v>
      </c>
      <c r="K197" s="50" t="s">
        <v>3996</v>
      </c>
      <c r="L197" s="33" t="s">
        <v>3997</v>
      </c>
      <c r="M197" s="33" t="s">
        <v>2092</v>
      </c>
      <c r="N197" s="33" t="s">
        <v>2092</v>
      </c>
      <c r="O197" s="33" t="s">
        <v>2092</v>
      </c>
      <c r="P197" s="33" t="s">
        <v>3998</v>
      </c>
      <c r="Q197" s="32" t="s">
        <v>4143</v>
      </c>
      <c r="R197" s="99">
        <v>2000</v>
      </c>
      <c r="S197" s="99">
        <v>0.45</v>
      </c>
      <c r="T197" s="99" t="s">
        <v>225</v>
      </c>
      <c r="U197" s="13" t="s">
        <v>2032</v>
      </c>
      <c r="V197" s="13" t="s">
        <v>4169</v>
      </c>
      <c r="W197" s="13" t="s">
        <v>4170</v>
      </c>
      <c r="X197" s="13"/>
      <c r="Y197" s="98"/>
      <c r="Z197" s="146">
        <v>52</v>
      </c>
      <c r="AA197" s="145" t="s">
        <v>5841</v>
      </c>
    </row>
    <row r="198" spans="1:27" s="34" customFormat="1" ht="15.6" customHeight="1">
      <c r="A198" s="34" t="str">
        <f t="shared" si="2"/>
        <v>1831266PH18R202SR JP</v>
      </c>
      <c r="B198" s="29" t="s">
        <v>1398</v>
      </c>
      <c r="C198" s="30" t="s">
        <v>2921</v>
      </c>
      <c r="D198" s="79">
        <v>1831266</v>
      </c>
      <c r="E198" s="80" t="s">
        <v>4174</v>
      </c>
      <c r="F198" s="31" t="s">
        <v>4107</v>
      </c>
      <c r="G198" s="32">
        <v>2</v>
      </c>
      <c r="H198" s="32">
        <v>2</v>
      </c>
      <c r="I198" s="32">
        <v>2</v>
      </c>
      <c r="J198" s="32">
        <v>2</v>
      </c>
      <c r="K198" s="50" t="s">
        <v>3996</v>
      </c>
      <c r="L198" s="33" t="s">
        <v>3997</v>
      </c>
      <c r="M198" s="33" t="s">
        <v>2092</v>
      </c>
      <c r="N198" s="33" t="s">
        <v>2092</v>
      </c>
      <c r="O198" s="33" t="s">
        <v>2092</v>
      </c>
      <c r="P198" s="33" t="s">
        <v>3998</v>
      </c>
      <c r="Q198" s="32" t="s">
        <v>4143</v>
      </c>
      <c r="R198" s="99">
        <v>2350</v>
      </c>
      <c r="S198" s="99">
        <v>0.45</v>
      </c>
      <c r="T198" s="99" t="s">
        <v>225</v>
      </c>
      <c r="U198" s="13" t="s">
        <v>2032</v>
      </c>
      <c r="V198" s="13" t="s">
        <v>4169</v>
      </c>
      <c r="W198" s="13" t="s">
        <v>4170</v>
      </c>
      <c r="X198" s="13"/>
      <c r="Y198" s="98"/>
      <c r="Z198" s="146">
        <v>53</v>
      </c>
      <c r="AA198" s="145" t="s">
        <v>5841</v>
      </c>
    </row>
    <row r="199" spans="1:27" s="34" customFormat="1" ht="15.6" customHeight="1">
      <c r="A199" s="34" t="str">
        <f t="shared" si="2"/>
        <v>1831267PH18R302SR JP</v>
      </c>
      <c r="B199" s="29" t="s">
        <v>1399</v>
      </c>
      <c r="C199" s="30" t="s">
        <v>2921</v>
      </c>
      <c r="D199" s="79">
        <v>1831267</v>
      </c>
      <c r="E199" s="80" t="s">
        <v>4175</v>
      </c>
      <c r="F199" s="31" t="s">
        <v>4107</v>
      </c>
      <c r="G199" s="32">
        <v>2</v>
      </c>
      <c r="H199" s="32">
        <v>2</v>
      </c>
      <c r="I199" s="32">
        <v>2</v>
      </c>
      <c r="J199" s="32">
        <v>2</v>
      </c>
      <c r="K199" s="50" t="s">
        <v>3996</v>
      </c>
      <c r="L199" s="33" t="s">
        <v>3997</v>
      </c>
      <c r="M199" s="33" t="s">
        <v>2092</v>
      </c>
      <c r="N199" s="33" t="s">
        <v>2092</v>
      </c>
      <c r="O199" s="33" t="s">
        <v>2092</v>
      </c>
      <c r="P199" s="33" t="s">
        <v>3998</v>
      </c>
      <c r="Q199" s="32" t="s">
        <v>4143</v>
      </c>
      <c r="R199" s="99">
        <v>3000</v>
      </c>
      <c r="S199" s="99">
        <v>0.45</v>
      </c>
      <c r="T199" s="99" t="s">
        <v>225</v>
      </c>
      <c r="U199" s="13" t="s">
        <v>2032</v>
      </c>
      <c r="V199" s="13" t="s">
        <v>4169</v>
      </c>
      <c r="W199" s="13" t="s">
        <v>4170</v>
      </c>
      <c r="X199" s="13"/>
      <c r="Y199" s="98"/>
      <c r="Z199" s="146">
        <v>54</v>
      </c>
      <c r="AA199" s="145" t="s">
        <v>5841</v>
      </c>
    </row>
    <row r="200" spans="1:27" s="34" customFormat="1" ht="15.6" customHeight="1">
      <c r="A200" s="34" t="str">
        <f t="shared" ref="A200:A263" si="3">D200&amp;E200</f>
        <v>1931085PHW18R102S CN</v>
      </c>
      <c r="B200" s="29" t="s">
        <v>1039</v>
      </c>
      <c r="C200" s="30" t="s">
        <v>4142</v>
      </c>
      <c r="D200" s="31">
        <v>1931085</v>
      </c>
      <c r="E200" s="31" t="s">
        <v>4177</v>
      </c>
      <c r="F200" s="31" t="s">
        <v>1239</v>
      </c>
      <c r="G200" s="32">
        <v>2</v>
      </c>
      <c r="H200" s="32">
        <v>2</v>
      </c>
      <c r="I200" s="32">
        <v>2</v>
      </c>
      <c r="J200" s="32">
        <v>2</v>
      </c>
      <c r="K200" s="50" t="s">
        <v>3996</v>
      </c>
      <c r="L200" s="33" t="s">
        <v>3997</v>
      </c>
      <c r="M200" s="33" t="s">
        <v>2092</v>
      </c>
      <c r="N200" s="33" t="s">
        <v>2092</v>
      </c>
      <c r="O200" s="33" t="s">
        <v>2092</v>
      </c>
      <c r="P200" s="33" t="s">
        <v>3998</v>
      </c>
      <c r="Q200" s="32" t="s">
        <v>4143</v>
      </c>
      <c r="R200" s="99">
        <v>2000</v>
      </c>
      <c r="S200" s="99">
        <v>0.45</v>
      </c>
      <c r="T200" s="99" t="s">
        <v>225</v>
      </c>
      <c r="U200" s="13" t="s">
        <v>4178</v>
      </c>
      <c r="V200" s="13" t="s">
        <v>4179</v>
      </c>
      <c r="W200" s="13" t="s">
        <v>4180</v>
      </c>
      <c r="X200" s="13"/>
      <c r="Y200" s="98"/>
      <c r="Z200" s="146">
        <v>55</v>
      </c>
      <c r="AA200" s="145" t="s">
        <v>5841</v>
      </c>
    </row>
    <row r="201" spans="1:27" s="34" customFormat="1" ht="15.6" customHeight="1">
      <c r="A201" s="34" t="str">
        <f t="shared" si="3"/>
        <v>1931086PHW18R102P CN</v>
      </c>
      <c r="B201" s="29" t="s">
        <v>1040</v>
      </c>
      <c r="C201" s="30" t="s">
        <v>4142</v>
      </c>
      <c r="D201" s="31">
        <v>1931086</v>
      </c>
      <c r="E201" s="31" t="s">
        <v>4181</v>
      </c>
      <c r="F201" s="31" t="s">
        <v>1239</v>
      </c>
      <c r="G201" s="32">
        <v>2</v>
      </c>
      <c r="H201" s="32">
        <v>2</v>
      </c>
      <c r="I201" s="32">
        <v>2</v>
      </c>
      <c r="J201" s="32">
        <v>2</v>
      </c>
      <c r="K201" s="50" t="s">
        <v>3996</v>
      </c>
      <c r="L201" s="33" t="s">
        <v>3997</v>
      </c>
      <c r="M201" s="33" t="s">
        <v>2092</v>
      </c>
      <c r="N201" s="33" t="s">
        <v>2092</v>
      </c>
      <c r="O201" s="33" t="s">
        <v>2092</v>
      </c>
      <c r="P201" s="33" t="s">
        <v>3998</v>
      </c>
      <c r="Q201" s="32" t="s">
        <v>4143</v>
      </c>
      <c r="R201" s="99">
        <v>2000</v>
      </c>
      <c r="S201" s="99">
        <v>0.45</v>
      </c>
      <c r="T201" s="99" t="s">
        <v>225</v>
      </c>
      <c r="U201" s="13" t="s">
        <v>4178</v>
      </c>
      <c r="V201" s="13" t="s">
        <v>1908</v>
      </c>
      <c r="W201" s="13" t="s">
        <v>4180</v>
      </c>
      <c r="X201" s="13"/>
      <c r="Y201" s="98"/>
      <c r="Z201" s="146">
        <v>56</v>
      </c>
      <c r="AA201" s="145" t="s">
        <v>5841</v>
      </c>
    </row>
    <row r="202" spans="1:27" s="34" customFormat="1" ht="15.6" customHeight="1">
      <c r="A202" s="34" t="str">
        <f t="shared" si="3"/>
        <v>1931087PHW18R202S CN</v>
      </c>
      <c r="B202" s="29" t="s">
        <v>1041</v>
      </c>
      <c r="C202" s="30" t="s">
        <v>4142</v>
      </c>
      <c r="D202" s="31">
        <v>1931087</v>
      </c>
      <c r="E202" s="31" t="s">
        <v>4182</v>
      </c>
      <c r="F202" s="31" t="s">
        <v>1239</v>
      </c>
      <c r="G202" s="32">
        <v>2</v>
      </c>
      <c r="H202" s="32">
        <v>2</v>
      </c>
      <c r="I202" s="32">
        <v>2</v>
      </c>
      <c r="J202" s="32">
        <v>2</v>
      </c>
      <c r="K202" s="50" t="s">
        <v>3996</v>
      </c>
      <c r="L202" s="33" t="s">
        <v>3997</v>
      </c>
      <c r="M202" s="33" t="s">
        <v>2092</v>
      </c>
      <c r="N202" s="33" t="s">
        <v>2092</v>
      </c>
      <c r="O202" s="33" t="s">
        <v>2092</v>
      </c>
      <c r="P202" s="33" t="s">
        <v>3998</v>
      </c>
      <c r="Q202" s="32" t="s">
        <v>4143</v>
      </c>
      <c r="R202" s="99">
        <v>2350</v>
      </c>
      <c r="S202" s="99">
        <v>0.45</v>
      </c>
      <c r="T202" s="99" t="s">
        <v>225</v>
      </c>
      <c r="U202" s="13" t="s">
        <v>4178</v>
      </c>
      <c r="V202" s="13" t="s">
        <v>1909</v>
      </c>
      <c r="W202" s="13" t="s">
        <v>4180</v>
      </c>
      <c r="X202" s="13"/>
      <c r="Y202" s="98"/>
      <c r="Z202" s="146">
        <v>57</v>
      </c>
      <c r="AA202" s="145" t="s">
        <v>5841</v>
      </c>
    </row>
    <row r="203" spans="1:27" s="34" customFormat="1" ht="15.6" customHeight="1">
      <c r="A203" s="34" t="str">
        <f t="shared" si="3"/>
        <v>1931088PHW18R202P CN</v>
      </c>
      <c r="B203" s="29" t="s">
        <v>1042</v>
      </c>
      <c r="C203" s="30" t="s">
        <v>4142</v>
      </c>
      <c r="D203" s="31">
        <v>1931088</v>
      </c>
      <c r="E203" s="31" t="s">
        <v>4183</v>
      </c>
      <c r="F203" s="31" t="s">
        <v>1239</v>
      </c>
      <c r="G203" s="32">
        <v>2</v>
      </c>
      <c r="H203" s="32">
        <v>2</v>
      </c>
      <c r="I203" s="32">
        <v>2</v>
      </c>
      <c r="J203" s="32">
        <v>2</v>
      </c>
      <c r="K203" s="50" t="s">
        <v>3996</v>
      </c>
      <c r="L203" s="33" t="s">
        <v>3997</v>
      </c>
      <c r="M203" s="33" t="s">
        <v>2092</v>
      </c>
      <c r="N203" s="33" t="s">
        <v>2092</v>
      </c>
      <c r="O203" s="33" t="s">
        <v>2092</v>
      </c>
      <c r="P203" s="33" t="s">
        <v>3998</v>
      </c>
      <c r="Q203" s="32" t="s">
        <v>4143</v>
      </c>
      <c r="R203" s="99">
        <v>2350</v>
      </c>
      <c r="S203" s="99">
        <v>0.45</v>
      </c>
      <c r="T203" s="99" t="s">
        <v>225</v>
      </c>
      <c r="U203" s="13" t="s">
        <v>4178</v>
      </c>
      <c r="V203" s="13" t="s">
        <v>1910</v>
      </c>
      <c r="W203" s="13" t="s">
        <v>4180</v>
      </c>
      <c r="X203" s="13"/>
      <c r="Y203" s="98"/>
      <c r="Z203" s="146">
        <v>58</v>
      </c>
      <c r="AA203" s="145" t="s">
        <v>5841</v>
      </c>
    </row>
    <row r="204" spans="1:27" s="34" customFormat="1" ht="15.6" customHeight="1">
      <c r="A204" s="34" t="str">
        <f t="shared" si="3"/>
        <v>1931089PHW18R302S CN</v>
      </c>
      <c r="B204" s="29" t="s">
        <v>1043</v>
      </c>
      <c r="C204" s="30" t="s">
        <v>4142</v>
      </c>
      <c r="D204" s="31">
        <v>1931089</v>
      </c>
      <c r="E204" s="31" t="s">
        <v>4184</v>
      </c>
      <c r="F204" s="31" t="s">
        <v>1239</v>
      </c>
      <c r="G204" s="32">
        <v>2</v>
      </c>
      <c r="H204" s="32">
        <v>2</v>
      </c>
      <c r="I204" s="32">
        <v>2</v>
      </c>
      <c r="J204" s="32">
        <v>2</v>
      </c>
      <c r="K204" s="50" t="s">
        <v>3996</v>
      </c>
      <c r="L204" s="33" t="s">
        <v>3997</v>
      </c>
      <c r="M204" s="33" t="s">
        <v>2092</v>
      </c>
      <c r="N204" s="33" t="s">
        <v>2092</v>
      </c>
      <c r="O204" s="33" t="s">
        <v>2092</v>
      </c>
      <c r="P204" s="33" t="s">
        <v>3998</v>
      </c>
      <c r="Q204" s="32" t="s">
        <v>4143</v>
      </c>
      <c r="R204" s="99">
        <v>3000</v>
      </c>
      <c r="S204" s="99">
        <v>0.45</v>
      </c>
      <c r="T204" s="99" t="s">
        <v>225</v>
      </c>
      <c r="U204" s="13" t="s">
        <v>4178</v>
      </c>
      <c r="V204" s="13" t="s">
        <v>1911</v>
      </c>
      <c r="W204" s="13" t="s">
        <v>4180</v>
      </c>
      <c r="X204" s="13"/>
      <c r="Y204" s="98"/>
      <c r="Z204" s="146">
        <v>59</v>
      </c>
      <c r="AA204" s="145" t="s">
        <v>5841</v>
      </c>
    </row>
    <row r="205" spans="1:27" s="34" customFormat="1" ht="15.6" customHeight="1">
      <c r="A205" s="34" t="str">
        <f t="shared" si="3"/>
        <v>1931090PHW18R302P CN</v>
      </c>
      <c r="B205" s="29" t="s">
        <v>1044</v>
      </c>
      <c r="C205" s="30" t="s">
        <v>2921</v>
      </c>
      <c r="D205" s="31">
        <v>1931090</v>
      </c>
      <c r="E205" s="31" t="s">
        <v>4185</v>
      </c>
      <c r="F205" s="31" t="s">
        <v>1239</v>
      </c>
      <c r="G205" s="32">
        <v>2</v>
      </c>
      <c r="H205" s="32">
        <v>2</v>
      </c>
      <c r="I205" s="32">
        <v>2</v>
      </c>
      <c r="J205" s="32">
        <v>2</v>
      </c>
      <c r="K205" s="50" t="s">
        <v>3996</v>
      </c>
      <c r="L205" s="33" t="s">
        <v>3997</v>
      </c>
      <c r="M205" s="33" t="s">
        <v>2092</v>
      </c>
      <c r="N205" s="33" t="s">
        <v>2092</v>
      </c>
      <c r="O205" s="33" t="s">
        <v>2092</v>
      </c>
      <c r="P205" s="33" t="s">
        <v>3998</v>
      </c>
      <c r="Q205" s="32" t="s">
        <v>4143</v>
      </c>
      <c r="R205" s="99">
        <v>3000</v>
      </c>
      <c r="S205" s="99">
        <v>0.45</v>
      </c>
      <c r="T205" s="99" t="s">
        <v>225</v>
      </c>
      <c r="U205" s="13" t="s">
        <v>4178</v>
      </c>
      <c r="V205" s="13" t="s">
        <v>1912</v>
      </c>
      <c r="W205" s="13" t="s">
        <v>4180</v>
      </c>
      <c r="X205" s="13"/>
      <c r="Y205" s="98"/>
      <c r="Z205" s="146">
        <v>60</v>
      </c>
      <c r="AA205" s="145" t="s">
        <v>5841</v>
      </c>
    </row>
    <row r="206" spans="1:27" s="34" customFormat="1" ht="15.6" customHeight="1">
      <c r="A206" s="34" t="str">
        <f t="shared" si="3"/>
        <v>2031173AH14R007PR CN</v>
      </c>
      <c r="B206" s="29" t="s">
        <v>3573</v>
      </c>
      <c r="C206" s="31" t="s">
        <v>4021</v>
      </c>
      <c r="D206" s="31">
        <v>2031173</v>
      </c>
      <c r="E206" s="31" t="s">
        <v>4186</v>
      </c>
      <c r="F206" s="31" t="s">
        <v>4187</v>
      </c>
      <c r="G206" s="32">
        <v>2</v>
      </c>
      <c r="H206" s="32">
        <v>2</v>
      </c>
      <c r="I206" s="32">
        <v>2</v>
      </c>
      <c r="J206" s="32">
        <v>2</v>
      </c>
      <c r="K206" s="50" t="s">
        <v>3996</v>
      </c>
      <c r="L206" s="33" t="s">
        <v>3997</v>
      </c>
      <c r="M206" s="33" t="s">
        <v>2092</v>
      </c>
      <c r="N206" s="33" t="s">
        <v>2092</v>
      </c>
      <c r="O206" s="33" t="s">
        <v>2092</v>
      </c>
      <c r="P206" s="33" t="s">
        <v>3998</v>
      </c>
      <c r="Q206" s="33" t="s">
        <v>2091</v>
      </c>
      <c r="R206" s="99">
        <v>1906</v>
      </c>
      <c r="S206" s="99">
        <v>0.36</v>
      </c>
      <c r="T206" s="99" t="s">
        <v>225</v>
      </c>
      <c r="U206" s="13" t="s">
        <v>4188</v>
      </c>
      <c r="V206" s="13"/>
      <c r="W206" s="13" t="s">
        <v>4189</v>
      </c>
      <c r="X206" s="13"/>
      <c r="Z206" s="146">
        <v>61</v>
      </c>
      <c r="AA206" s="145" t="s">
        <v>5841</v>
      </c>
    </row>
    <row r="207" spans="1:27" s="34" customFormat="1" ht="15.6" customHeight="1">
      <c r="A207" s="34" t="str">
        <f t="shared" si="3"/>
        <v>2031174AH14R007SR CN</v>
      </c>
      <c r="B207" s="29" t="s">
        <v>3574</v>
      </c>
      <c r="C207" s="31" t="s">
        <v>4021</v>
      </c>
      <c r="D207" s="31">
        <v>2031174</v>
      </c>
      <c r="E207" s="31" t="s">
        <v>4190</v>
      </c>
      <c r="F207" s="31" t="s">
        <v>4187</v>
      </c>
      <c r="G207" s="32">
        <v>2</v>
      </c>
      <c r="H207" s="32">
        <v>2</v>
      </c>
      <c r="I207" s="32">
        <v>2</v>
      </c>
      <c r="J207" s="32">
        <v>2</v>
      </c>
      <c r="K207" s="50" t="s">
        <v>3996</v>
      </c>
      <c r="L207" s="33" t="s">
        <v>3997</v>
      </c>
      <c r="M207" s="33" t="s">
        <v>2092</v>
      </c>
      <c r="N207" s="33" t="s">
        <v>2092</v>
      </c>
      <c r="O207" s="33" t="s">
        <v>2092</v>
      </c>
      <c r="P207" s="33" t="s">
        <v>3998</v>
      </c>
      <c r="Q207" s="33" t="s">
        <v>2091</v>
      </c>
      <c r="R207" s="99">
        <v>1906</v>
      </c>
      <c r="S207" s="99">
        <v>0.36</v>
      </c>
      <c r="T207" s="99" t="s">
        <v>225</v>
      </c>
      <c r="U207" s="13" t="s">
        <v>4188</v>
      </c>
      <c r="V207" s="13"/>
      <c r="W207" s="13" t="s">
        <v>4189</v>
      </c>
      <c r="X207" s="13"/>
      <c r="Z207" s="146">
        <v>62</v>
      </c>
      <c r="AA207" s="145" t="s">
        <v>5841</v>
      </c>
    </row>
    <row r="208" spans="1:27" s="34" customFormat="1" ht="15.6" customHeight="1">
      <c r="A208" s="34" t="str">
        <f t="shared" si="3"/>
        <v>2031175AH14R307PR CN</v>
      </c>
      <c r="B208" s="29" t="s">
        <v>3575</v>
      </c>
      <c r="C208" s="31" t="s">
        <v>4021</v>
      </c>
      <c r="D208" s="31">
        <v>2031175</v>
      </c>
      <c r="E208" s="31" t="s">
        <v>4191</v>
      </c>
      <c r="F208" s="31" t="s">
        <v>4187</v>
      </c>
      <c r="G208" s="32">
        <v>2</v>
      </c>
      <c r="H208" s="32">
        <v>2</v>
      </c>
      <c r="I208" s="32">
        <v>2</v>
      </c>
      <c r="J208" s="32">
        <v>2</v>
      </c>
      <c r="K208" s="50" t="s">
        <v>3996</v>
      </c>
      <c r="L208" s="33" t="s">
        <v>3997</v>
      </c>
      <c r="M208" s="33" t="s">
        <v>2092</v>
      </c>
      <c r="N208" s="33" t="s">
        <v>2092</v>
      </c>
      <c r="O208" s="33" t="s">
        <v>2092</v>
      </c>
      <c r="P208" s="33" t="s">
        <v>3998</v>
      </c>
      <c r="Q208" s="33" t="s">
        <v>2091</v>
      </c>
      <c r="R208" s="99">
        <v>3026</v>
      </c>
      <c r="S208" s="99">
        <v>0.36</v>
      </c>
      <c r="T208" s="99" t="s">
        <v>225</v>
      </c>
      <c r="U208" s="13" t="s">
        <v>4188</v>
      </c>
      <c r="V208" s="13"/>
      <c r="W208" s="13" t="s">
        <v>4189</v>
      </c>
      <c r="X208" s="13"/>
      <c r="Z208" s="146">
        <v>63</v>
      </c>
      <c r="AA208" s="145" t="s">
        <v>5841</v>
      </c>
    </row>
    <row r="209" spans="1:27" s="34" customFormat="1" ht="15.6" customHeight="1">
      <c r="A209" s="34" t="str">
        <f t="shared" si="3"/>
        <v>2031176AH14R307SR CN</v>
      </c>
      <c r="B209" s="29" t="s">
        <v>3576</v>
      </c>
      <c r="C209" s="31" t="s">
        <v>4021</v>
      </c>
      <c r="D209" s="31">
        <v>2031176</v>
      </c>
      <c r="E209" s="31" t="s">
        <v>4192</v>
      </c>
      <c r="F209" s="31" t="s">
        <v>4187</v>
      </c>
      <c r="G209" s="32">
        <v>2</v>
      </c>
      <c r="H209" s="32">
        <v>2</v>
      </c>
      <c r="I209" s="32">
        <v>2</v>
      </c>
      <c r="J209" s="32">
        <v>2</v>
      </c>
      <c r="K209" s="50" t="s">
        <v>3996</v>
      </c>
      <c r="L209" s="33" t="s">
        <v>3997</v>
      </c>
      <c r="M209" s="33" t="s">
        <v>2092</v>
      </c>
      <c r="N209" s="33" t="s">
        <v>2092</v>
      </c>
      <c r="O209" s="33" t="s">
        <v>2092</v>
      </c>
      <c r="P209" s="33" t="s">
        <v>3998</v>
      </c>
      <c r="Q209" s="33" t="s">
        <v>2091</v>
      </c>
      <c r="R209" s="99">
        <v>3026</v>
      </c>
      <c r="S209" s="99">
        <v>0.36</v>
      </c>
      <c r="T209" s="99" t="s">
        <v>225</v>
      </c>
      <c r="U209" s="13" t="s">
        <v>4188</v>
      </c>
      <c r="V209" s="13"/>
      <c r="W209" s="13" t="s">
        <v>4189</v>
      </c>
      <c r="X209" s="13"/>
      <c r="Z209" s="146">
        <v>64</v>
      </c>
      <c r="AA209" s="145" t="s">
        <v>5841</v>
      </c>
    </row>
    <row r="210" spans="1:27" s="34" customFormat="1" ht="15.6" customHeight="1">
      <c r="A210" s="34" t="str">
        <f t="shared" si="3"/>
        <v>2031177AH14R008PR CN</v>
      </c>
      <c r="B210" s="29" t="s">
        <v>3577</v>
      </c>
      <c r="C210" s="31" t="s">
        <v>4021</v>
      </c>
      <c r="D210" s="31">
        <v>2031177</v>
      </c>
      <c r="E210" s="31" t="s">
        <v>4193</v>
      </c>
      <c r="F210" s="31" t="s">
        <v>4187</v>
      </c>
      <c r="G210" s="32">
        <v>2</v>
      </c>
      <c r="H210" s="32">
        <v>2</v>
      </c>
      <c r="I210" s="32">
        <v>2</v>
      </c>
      <c r="J210" s="32">
        <v>2</v>
      </c>
      <c r="K210" s="50" t="s">
        <v>3996</v>
      </c>
      <c r="L210" s="33" t="s">
        <v>3997</v>
      </c>
      <c r="M210" s="33" t="s">
        <v>2092</v>
      </c>
      <c r="N210" s="33" t="s">
        <v>2092</v>
      </c>
      <c r="O210" s="33" t="s">
        <v>2092</v>
      </c>
      <c r="P210" s="33" t="s">
        <v>3998</v>
      </c>
      <c r="Q210" s="33" t="s">
        <v>2091</v>
      </c>
      <c r="R210" s="99">
        <v>1900</v>
      </c>
      <c r="S210" s="99">
        <v>0.36</v>
      </c>
      <c r="T210" s="99" t="s">
        <v>225</v>
      </c>
      <c r="U210" s="13" t="s">
        <v>4188</v>
      </c>
      <c r="V210" s="13"/>
      <c r="W210" s="13" t="s">
        <v>4189</v>
      </c>
      <c r="X210" s="13"/>
      <c r="Z210" s="146">
        <v>65</v>
      </c>
      <c r="AA210" s="145" t="s">
        <v>5841</v>
      </c>
    </row>
    <row r="211" spans="1:27" s="34" customFormat="1" ht="15.6" customHeight="1">
      <c r="A211" s="34" t="str">
        <f t="shared" si="3"/>
        <v>2031178AH14R008SR CN</v>
      </c>
      <c r="B211" s="29" t="s">
        <v>3578</v>
      </c>
      <c r="C211" s="31" t="s">
        <v>4021</v>
      </c>
      <c r="D211" s="31">
        <v>2031178</v>
      </c>
      <c r="E211" s="31" t="s">
        <v>4194</v>
      </c>
      <c r="F211" s="31" t="s">
        <v>4187</v>
      </c>
      <c r="G211" s="32">
        <v>2</v>
      </c>
      <c r="H211" s="32">
        <v>2</v>
      </c>
      <c r="I211" s="32">
        <v>2</v>
      </c>
      <c r="J211" s="32">
        <v>2</v>
      </c>
      <c r="K211" s="50" t="s">
        <v>3996</v>
      </c>
      <c r="L211" s="33" t="s">
        <v>3997</v>
      </c>
      <c r="M211" s="33" t="s">
        <v>2092</v>
      </c>
      <c r="N211" s="33" t="s">
        <v>2092</v>
      </c>
      <c r="O211" s="33" t="s">
        <v>2092</v>
      </c>
      <c r="P211" s="33" t="s">
        <v>3998</v>
      </c>
      <c r="Q211" s="33" t="s">
        <v>2091</v>
      </c>
      <c r="R211" s="99">
        <v>1900</v>
      </c>
      <c r="S211" s="99">
        <v>0.36</v>
      </c>
      <c r="T211" s="99" t="s">
        <v>225</v>
      </c>
      <c r="U211" s="13" t="s">
        <v>4188</v>
      </c>
      <c r="V211" s="13"/>
      <c r="W211" s="13" t="s">
        <v>4189</v>
      </c>
      <c r="X211" s="13"/>
      <c r="Z211" s="146">
        <v>66</v>
      </c>
      <c r="AA211" s="145" t="s">
        <v>5841</v>
      </c>
    </row>
    <row r="212" spans="1:27" s="98" customFormat="1" ht="15.6" customHeight="1">
      <c r="A212" s="34" t="str">
        <f t="shared" si="3"/>
        <v>2031179AH14R308PR CN</v>
      </c>
      <c r="B212" s="29" t="s">
        <v>3579</v>
      </c>
      <c r="C212" s="31" t="s">
        <v>4021</v>
      </c>
      <c r="D212" s="31">
        <v>2031179</v>
      </c>
      <c r="E212" s="31" t="s">
        <v>4195</v>
      </c>
      <c r="F212" s="31" t="s">
        <v>4187</v>
      </c>
      <c r="G212" s="32">
        <v>2</v>
      </c>
      <c r="H212" s="32">
        <v>2</v>
      </c>
      <c r="I212" s="32">
        <v>2</v>
      </c>
      <c r="J212" s="32">
        <v>2</v>
      </c>
      <c r="K212" s="50" t="s">
        <v>3996</v>
      </c>
      <c r="L212" s="33" t="s">
        <v>3997</v>
      </c>
      <c r="M212" s="33" t="s">
        <v>2092</v>
      </c>
      <c r="N212" s="33" t="s">
        <v>2092</v>
      </c>
      <c r="O212" s="33" t="s">
        <v>2092</v>
      </c>
      <c r="P212" s="33" t="s">
        <v>3998</v>
      </c>
      <c r="Q212" s="33" t="s">
        <v>2091</v>
      </c>
      <c r="R212" s="99">
        <v>3020</v>
      </c>
      <c r="S212" s="99">
        <v>0.36</v>
      </c>
      <c r="T212" s="99" t="s">
        <v>225</v>
      </c>
      <c r="U212" s="13" t="s">
        <v>4188</v>
      </c>
      <c r="V212" s="13"/>
      <c r="W212" s="13" t="s">
        <v>4189</v>
      </c>
      <c r="X212" s="13"/>
      <c r="Y212" s="34"/>
      <c r="Z212" s="146">
        <v>67</v>
      </c>
      <c r="AA212" s="145" t="s">
        <v>5841</v>
      </c>
    </row>
    <row r="213" spans="1:27" s="98" customFormat="1" ht="15.6" customHeight="1">
      <c r="A213" s="34" t="str">
        <f t="shared" si="3"/>
        <v>2031180AH14R308SR CN</v>
      </c>
      <c r="B213" s="29" t="s">
        <v>3580</v>
      </c>
      <c r="C213" s="31" t="s">
        <v>4021</v>
      </c>
      <c r="D213" s="31">
        <v>2031180</v>
      </c>
      <c r="E213" s="31" t="s">
        <v>4196</v>
      </c>
      <c r="F213" s="31" t="s">
        <v>4187</v>
      </c>
      <c r="G213" s="32">
        <v>2</v>
      </c>
      <c r="H213" s="32">
        <v>2</v>
      </c>
      <c r="I213" s="32">
        <v>2</v>
      </c>
      <c r="J213" s="32">
        <v>2</v>
      </c>
      <c r="K213" s="50" t="s">
        <v>3996</v>
      </c>
      <c r="L213" s="33" t="s">
        <v>3997</v>
      </c>
      <c r="M213" s="33" t="s">
        <v>2092</v>
      </c>
      <c r="N213" s="33" t="s">
        <v>2092</v>
      </c>
      <c r="O213" s="33" t="s">
        <v>2092</v>
      </c>
      <c r="P213" s="33" t="s">
        <v>3998</v>
      </c>
      <c r="Q213" s="33" t="s">
        <v>2091</v>
      </c>
      <c r="R213" s="99">
        <v>3020</v>
      </c>
      <c r="S213" s="99">
        <v>0.36</v>
      </c>
      <c r="T213" s="99" t="s">
        <v>225</v>
      </c>
      <c r="U213" s="13" t="s">
        <v>4188</v>
      </c>
      <c r="V213" s="13"/>
      <c r="W213" s="13" t="s">
        <v>4189</v>
      </c>
      <c r="X213" s="13"/>
      <c r="Y213" s="34"/>
      <c r="Z213" s="146">
        <v>68</v>
      </c>
      <c r="AA213" s="145" t="s">
        <v>5841</v>
      </c>
    </row>
    <row r="214" spans="1:27" s="98" customFormat="1" ht="15.6" customHeight="1">
      <c r="A214" s="34" t="str">
        <f t="shared" si="3"/>
        <v>2031181AH14R011PR CN</v>
      </c>
      <c r="B214" s="29" t="s">
        <v>3581</v>
      </c>
      <c r="C214" s="31" t="s">
        <v>4021</v>
      </c>
      <c r="D214" s="31">
        <v>2031181</v>
      </c>
      <c r="E214" s="31" t="s">
        <v>4197</v>
      </c>
      <c r="F214" s="31" t="s">
        <v>4187</v>
      </c>
      <c r="G214" s="32">
        <v>2</v>
      </c>
      <c r="H214" s="32">
        <v>2</v>
      </c>
      <c r="I214" s="32">
        <v>2</v>
      </c>
      <c r="J214" s="32">
        <v>2</v>
      </c>
      <c r="K214" s="50" t="s">
        <v>3996</v>
      </c>
      <c r="L214" s="33" t="s">
        <v>3997</v>
      </c>
      <c r="M214" s="33" t="s">
        <v>2092</v>
      </c>
      <c r="N214" s="33" t="s">
        <v>2092</v>
      </c>
      <c r="O214" s="33" t="s">
        <v>2092</v>
      </c>
      <c r="P214" s="33" t="s">
        <v>3998</v>
      </c>
      <c r="Q214" s="33" t="s">
        <v>2091</v>
      </c>
      <c r="R214" s="99">
        <v>1900</v>
      </c>
      <c r="S214" s="99">
        <v>0.36</v>
      </c>
      <c r="T214" s="99" t="s">
        <v>225</v>
      </c>
      <c r="U214" s="13" t="s">
        <v>4188</v>
      </c>
      <c r="V214" s="13"/>
      <c r="W214" s="13" t="s">
        <v>4189</v>
      </c>
      <c r="X214" s="13"/>
      <c r="Y214" s="34"/>
      <c r="Z214" s="146">
        <v>69</v>
      </c>
      <c r="AA214" s="145" t="s">
        <v>5841</v>
      </c>
    </row>
    <row r="215" spans="1:27" s="98" customFormat="1" ht="15.6" customHeight="1">
      <c r="A215" s="34" t="str">
        <f t="shared" si="3"/>
        <v>2031182AH14R011SR CN</v>
      </c>
      <c r="B215" s="29" t="s">
        <v>3582</v>
      </c>
      <c r="C215" s="31" t="s">
        <v>4021</v>
      </c>
      <c r="D215" s="31">
        <v>2031182</v>
      </c>
      <c r="E215" s="31" t="s">
        <v>4198</v>
      </c>
      <c r="F215" s="31" t="s">
        <v>4187</v>
      </c>
      <c r="G215" s="32">
        <v>2</v>
      </c>
      <c r="H215" s="32">
        <v>2</v>
      </c>
      <c r="I215" s="32">
        <v>2</v>
      </c>
      <c r="J215" s="32">
        <v>2</v>
      </c>
      <c r="K215" s="50" t="s">
        <v>3996</v>
      </c>
      <c r="L215" s="33" t="s">
        <v>3997</v>
      </c>
      <c r="M215" s="33" t="s">
        <v>2092</v>
      </c>
      <c r="N215" s="33" t="s">
        <v>2092</v>
      </c>
      <c r="O215" s="33" t="s">
        <v>2092</v>
      </c>
      <c r="P215" s="33" t="s">
        <v>3998</v>
      </c>
      <c r="Q215" s="33" t="s">
        <v>2091</v>
      </c>
      <c r="R215" s="99">
        <v>1900</v>
      </c>
      <c r="S215" s="99">
        <v>0.36</v>
      </c>
      <c r="T215" s="99" t="s">
        <v>225</v>
      </c>
      <c r="U215" s="13" t="s">
        <v>4188</v>
      </c>
      <c r="V215" s="13"/>
      <c r="W215" s="13" t="s">
        <v>4189</v>
      </c>
      <c r="X215" s="13"/>
      <c r="Y215" s="34"/>
      <c r="Z215" s="146">
        <v>70</v>
      </c>
      <c r="AA215" s="145" t="s">
        <v>5841</v>
      </c>
    </row>
    <row r="216" spans="1:27" s="98" customFormat="1" ht="15.6" customHeight="1">
      <c r="A216" s="34" t="str">
        <f t="shared" si="3"/>
        <v>2031183AH14R311PR CN</v>
      </c>
      <c r="B216" s="29" t="s">
        <v>3583</v>
      </c>
      <c r="C216" s="31" t="s">
        <v>4021</v>
      </c>
      <c r="D216" s="31">
        <v>2031183</v>
      </c>
      <c r="E216" s="31" t="s">
        <v>4199</v>
      </c>
      <c r="F216" s="31" t="s">
        <v>4187</v>
      </c>
      <c r="G216" s="32">
        <v>2</v>
      </c>
      <c r="H216" s="32">
        <v>2</v>
      </c>
      <c r="I216" s="32">
        <v>2</v>
      </c>
      <c r="J216" s="32">
        <v>2</v>
      </c>
      <c r="K216" s="50" t="s">
        <v>3996</v>
      </c>
      <c r="L216" s="33" t="s">
        <v>3997</v>
      </c>
      <c r="M216" s="33" t="s">
        <v>2092</v>
      </c>
      <c r="N216" s="33" t="s">
        <v>2092</v>
      </c>
      <c r="O216" s="33" t="s">
        <v>2092</v>
      </c>
      <c r="P216" s="33" t="s">
        <v>3998</v>
      </c>
      <c r="Q216" s="33" t="s">
        <v>2091</v>
      </c>
      <c r="R216" s="99">
        <v>3020</v>
      </c>
      <c r="S216" s="99">
        <v>0.36</v>
      </c>
      <c r="T216" s="99" t="s">
        <v>225</v>
      </c>
      <c r="U216" s="13" t="s">
        <v>4188</v>
      </c>
      <c r="V216" s="13"/>
      <c r="W216" s="13" t="s">
        <v>4189</v>
      </c>
      <c r="X216" s="13"/>
      <c r="Y216" s="34"/>
      <c r="Z216" s="146">
        <v>71</v>
      </c>
      <c r="AA216" s="145" t="s">
        <v>5841</v>
      </c>
    </row>
    <row r="217" spans="1:27" s="98" customFormat="1" ht="15.6" customHeight="1">
      <c r="A217" s="34" t="str">
        <f t="shared" si="3"/>
        <v>2031184AH14R311SR CN</v>
      </c>
      <c r="B217" s="29" t="s">
        <v>3584</v>
      </c>
      <c r="C217" s="31" t="s">
        <v>4021</v>
      </c>
      <c r="D217" s="31">
        <v>2031184</v>
      </c>
      <c r="E217" s="31" t="s">
        <v>4200</v>
      </c>
      <c r="F217" s="31" t="s">
        <v>4187</v>
      </c>
      <c r="G217" s="32">
        <v>2</v>
      </c>
      <c r="H217" s="32">
        <v>2</v>
      </c>
      <c r="I217" s="32">
        <v>2</v>
      </c>
      <c r="J217" s="32">
        <v>2</v>
      </c>
      <c r="K217" s="50" t="s">
        <v>3996</v>
      </c>
      <c r="L217" s="33" t="s">
        <v>3997</v>
      </c>
      <c r="M217" s="33" t="s">
        <v>2092</v>
      </c>
      <c r="N217" s="33" t="s">
        <v>2092</v>
      </c>
      <c r="O217" s="33" t="s">
        <v>2092</v>
      </c>
      <c r="P217" s="33" t="s">
        <v>3998</v>
      </c>
      <c r="Q217" s="33" t="s">
        <v>2091</v>
      </c>
      <c r="R217" s="99">
        <v>3020</v>
      </c>
      <c r="S217" s="99">
        <v>0.36</v>
      </c>
      <c r="T217" s="99" t="s">
        <v>225</v>
      </c>
      <c r="U217" s="13" t="s">
        <v>4188</v>
      </c>
      <c r="V217" s="13"/>
      <c r="W217" s="13" t="s">
        <v>4189</v>
      </c>
      <c r="X217" s="13"/>
      <c r="Y217" s="34"/>
      <c r="Z217" s="146">
        <v>72</v>
      </c>
      <c r="AA217" s="145" t="s">
        <v>5841</v>
      </c>
    </row>
    <row r="218" spans="1:27" s="98" customFormat="1" ht="15.6" customHeight="1">
      <c r="A218" s="34" t="str">
        <f t="shared" si="3"/>
        <v>2131709AHW14R007P NOCE</v>
      </c>
      <c r="B218" s="29" t="s">
        <v>152</v>
      </c>
      <c r="C218" s="30" t="s">
        <v>4021</v>
      </c>
      <c r="D218" s="31">
        <v>2131709</v>
      </c>
      <c r="E218" s="30" t="s">
        <v>4201</v>
      </c>
      <c r="F218" s="30" t="s">
        <v>4070</v>
      </c>
      <c r="G218" s="32">
        <v>2</v>
      </c>
      <c r="H218" s="32">
        <v>2</v>
      </c>
      <c r="I218" s="32">
        <v>2</v>
      </c>
      <c r="J218" s="32">
        <v>2</v>
      </c>
      <c r="K218" s="50" t="s">
        <v>3996</v>
      </c>
      <c r="L218" s="33" t="s">
        <v>3997</v>
      </c>
      <c r="M218" s="33" t="s">
        <v>2092</v>
      </c>
      <c r="N218" s="33" t="s">
        <v>2092</v>
      </c>
      <c r="O218" s="33" t="s">
        <v>2092</v>
      </c>
      <c r="P218" s="33" t="s">
        <v>3998</v>
      </c>
      <c r="Q218" s="33" t="s">
        <v>228</v>
      </c>
      <c r="R218" s="99">
        <v>1906</v>
      </c>
      <c r="S218" s="99">
        <v>0.36</v>
      </c>
      <c r="T218" s="99" t="s">
        <v>225</v>
      </c>
      <c r="U218" s="13" t="s">
        <v>4073</v>
      </c>
      <c r="V218" s="13" t="s">
        <v>4074</v>
      </c>
      <c r="W218" s="13" t="s">
        <v>4075</v>
      </c>
      <c r="X218" s="13"/>
      <c r="Y218" s="34"/>
      <c r="Z218" s="146">
        <v>73</v>
      </c>
      <c r="AA218" s="145" t="s">
        <v>5841</v>
      </c>
    </row>
    <row r="219" spans="1:27" s="98" customFormat="1" ht="15.6" customHeight="1">
      <c r="A219" s="34" t="str">
        <f t="shared" si="3"/>
        <v>2131710AHW14R307P NOCE</v>
      </c>
      <c r="B219" s="29" t="s">
        <v>153</v>
      </c>
      <c r="C219" s="30" t="s">
        <v>4021</v>
      </c>
      <c r="D219" s="31">
        <v>2131710</v>
      </c>
      <c r="E219" s="30" t="s">
        <v>4202</v>
      </c>
      <c r="F219" s="30" t="s">
        <v>4070</v>
      </c>
      <c r="G219" s="32">
        <v>2</v>
      </c>
      <c r="H219" s="32">
        <v>2</v>
      </c>
      <c r="I219" s="32">
        <v>2</v>
      </c>
      <c r="J219" s="32">
        <v>2</v>
      </c>
      <c r="K219" s="50" t="s">
        <v>3996</v>
      </c>
      <c r="L219" s="33" t="s">
        <v>3997</v>
      </c>
      <c r="M219" s="33" t="s">
        <v>2092</v>
      </c>
      <c r="N219" s="33" t="s">
        <v>2092</v>
      </c>
      <c r="O219" s="33" t="s">
        <v>2092</v>
      </c>
      <c r="P219" s="33" t="s">
        <v>3998</v>
      </c>
      <c r="Q219" s="33" t="s">
        <v>228</v>
      </c>
      <c r="R219" s="99">
        <v>3026</v>
      </c>
      <c r="S219" s="99">
        <v>0.36</v>
      </c>
      <c r="T219" s="99" t="s">
        <v>225</v>
      </c>
      <c r="U219" s="13" t="s">
        <v>4073</v>
      </c>
      <c r="V219" s="13" t="s">
        <v>4074</v>
      </c>
      <c r="W219" s="13" t="s">
        <v>4075</v>
      </c>
      <c r="X219" s="13"/>
      <c r="Y219" s="34"/>
      <c r="Z219" s="146">
        <v>74</v>
      </c>
      <c r="AA219" s="145" t="s">
        <v>5841</v>
      </c>
    </row>
    <row r="220" spans="1:27" s="98" customFormat="1" ht="15.6" customHeight="1">
      <c r="A220" s="34" t="str">
        <f t="shared" si="3"/>
        <v>2131711AHW14R007S NOCE</v>
      </c>
      <c r="B220" s="29" t="s">
        <v>154</v>
      </c>
      <c r="C220" s="30" t="s">
        <v>4021</v>
      </c>
      <c r="D220" s="31">
        <v>2131711</v>
      </c>
      <c r="E220" s="30" t="s">
        <v>4203</v>
      </c>
      <c r="F220" s="30" t="s">
        <v>4070</v>
      </c>
      <c r="G220" s="32">
        <v>2</v>
      </c>
      <c r="H220" s="32">
        <v>2</v>
      </c>
      <c r="I220" s="32">
        <v>2</v>
      </c>
      <c r="J220" s="32">
        <v>2</v>
      </c>
      <c r="K220" s="50" t="s">
        <v>3996</v>
      </c>
      <c r="L220" s="33" t="s">
        <v>3997</v>
      </c>
      <c r="M220" s="33" t="s">
        <v>2092</v>
      </c>
      <c r="N220" s="33" t="s">
        <v>2092</v>
      </c>
      <c r="O220" s="33" t="s">
        <v>2092</v>
      </c>
      <c r="P220" s="33" t="s">
        <v>3998</v>
      </c>
      <c r="Q220" s="33" t="s">
        <v>228</v>
      </c>
      <c r="R220" s="99">
        <v>1906</v>
      </c>
      <c r="S220" s="99">
        <v>0.36</v>
      </c>
      <c r="T220" s="99" t="s">
        <v>225</v>
      </c>
      <c r="U220" s="13" t="s">
        <v>4073</v>
      </c>
      <c r="V220" s="13" t="s">
        <v>4074</v>
      </c>
      <c r="W220" s="13" t="s">
        <v>4075</v>
      </c>
      <c r="X220" s="13"/>
      <c r="Y220" s="34"/>
      <c r="Z220" s="146">
        <v>75</v>
      </c>
      <c r="AA220" s="145" t="s">
        <v>5841</v>
      </c>
    </row>
    <row r="221" spans="1:27" s="98" customFormat="1" ht="15.6" customHeight="1">
      <c r="A221" s="34" t="str">
        <f t="shared" si="3"/>
        <v>2131712AHW14R307S NOCE</v>
      </c>
      <c r="B221" s="29" t="s">
        <v>155</v>
      </c>
      <c r="C221" s="30" t="s">
        <v>4021</v>
      </c>
      <c r="D221" s="31">
        <v>2131712</v>
      </c>
      <c r="E221" s="30" t="s">
        <v>4204</v>
      </c>
      <c r="F221" s="30" t="s">
        <v>4070</v>
      </c>
      <c r="G221" s="32">
        <v>2</v>
      </c>
      <c r="H221" s="32">
        <v>2</v>
      </c>
      <c r="I221" s="32">
        <v>2</v>
      </c>
      <c r="J221" s="32">
        <v>2</v>
      </c>
      <c r="K221" s="50" t="s">
        <v>3996</v>
      </c>
      <c r="L221" s="33" t="s">
        <v>3997</v>
      </c>
      <c r="M221" s="33" t="s">
        <v>2092</v>
      </c>
      <c r="N221" s="33" t="s">
        <v>2092</v>
      </c>
      <c r="O221" s="33" t="s">
        <v>2092</v>
      </c>
      <c r="P221" s="33" t="s">
        <v>3998</v>
      </c>
      <c r="Q221" s="33" t="s">
        <v>228</v>
      </c>
      <c r="R221" s="99">
        <v>3026</v>
      </c>
      <c r="S221" s="99">
        <v>0.36</v>
      </c>
      <c r="T221" s="99" t="s">
        <v>225</v>
      </c>
      <c r="U221" s="13" t="s">
        <v>4073</v>
      </c>
      <c r="V221" s="13" t="s">
        <v>4074</v>
      </c>
      <c r="W221" s="13" t="s">
        <v>4075</v>
      </c>
      <c r="X221" s="13"/>
      <c r="Y221" s="34"/>
      <c r="Z221" s="146">
        <v>76</v>
      </c>
      <c r="AA221" s="145" t="s">
        <v>5841</v>
      </c>
    </row>
    <row r="222" spans="1:27" s="98" customFormat="1" ht="15.6" customHeight="1">
      <c r="A222" s="34" t="str">
        <f t="shared" si="3"/>
        <v>2131713AHW14R008P NOCE</v>
      </c>
      <c r="B222" s="29" t="s">
        <v>1115</v>
      </c>
      <c r="C222" s="30" t="s">
        <v>4021</v>
      </c>
      <c r="D222" s="31">
        <v>2131713</v>
      </c>
      <c r="E222" s="30" t="s">
        <v>4205</v>
      </c>
      <c r="F222" s="30" t="s">
        <v>4070</v>
      </c>
      <c r="G222" s="32">
        <v>2</v>
      </c>
      <c r="H222" s="32">
        <v>2</v>
      </c>
      <c r="I222" s="32">
        <v>2</v>
      </c>
      <c r="J222" s="32">
        <v>2</v>
      </c>
      <c r="K222" s="50" t="s">
        <v>3996</v>
      </c>
      <c r="L222" s="33" t="s">
        <v>3997</v>
      </c>
      <c r="M222" s="33" t="s">
        <v>2092</v>
      </c>
      <c r="N222" s="33" t="s">
        <v>2092</v>
      </c>
      <c r="O222" s="33" t="s">
        <v>2092</v>
      </c>
      <c r="P222" s="33" t="s">
        <v>3998</v>
      </c>
      <c r="Q222" s="33" t="s">
        <v>228</v>
      </c>
      <c r="R222" s="99">
        <v>1900</v>
      </c>
      <c r="S222" s="99">
        <v>0.36</v>
      </c>
      <c r="T222" s="99" t="s">
        <v>225</v>
      </c>
      <c r="U222" s="13" t="s">
        <v>4073</v>
      </c>
      <c r="V222" s="13" t="s">
        <v>4074</v>
      </c>
      <c r="W222" s="13" t="s">
        <v>4075</v>
      </c>
      <c r="X222" s="13"/>
      <c r="Y222" s="34"/>
      <c r="Z222" s="146">
        <v>77</v>
      </c>
      <c r="AA222" s="145" t="s">
        <v>5841</v>
      </c>
    </row>
    <row r="223" spans="1:27" s="98" customFormat="1" ht="15.6" customHeight="1">
      <c r="A223" s="34" t="str">
        <f t="shared" si="3"/>
        <v>2131714AHW14R308P NOCE</v>
      </c>
      <c r="B223" s="29" t="s">
        <v>1075</v>
      </c>
      <c r="C223" s="30" t="s">
        <v>4021</v>
      </c>
      <c r="D223" s="31">
        <v>2131714</v>
      </c>
      <c r="E223" s="30" t="s">
        <v>4206</v>
      </c>
      <c r="F223" s="30" t="s">
        <v>4070</v>
      </c>
      <c r="G223" s="32">
        <v>2</v>
      </c>
      <c r="H223" s="32">
        <v>2</v>
      </c>
      <c r="I223" s="32">
        <v>2</v>
      </c>
      <c r="J223" s="32">
        <v>2</v>
      </c>
      <c r="K223" s="50" t="s">
        <v>3996</v>
      </c>
      <c r="L223" s="33" t="s">
        <v>3997</v>
      </c>
      <c r="M223" s="33" t="s">
        <v>2092</v>
      </c>
      <c r="N223" s="33" t="s">
        <v>2092</v>
      </c>
      <c r="O223" s="33" t="s">
        <v>2092</v>
      </c>
      <c r="P223" s="33" t="s">
        <v>3998</v>
      </c>
      <c r="Q223" s="33" t="s">
        <v>228</v>
      </c>
      <c r="R223" s="99">
        <v>3020</v>
      </c>
      <c r="S223" s="99">
        <v>0.36</v>
      </c>
      <c r="T223" s="99" t="s">
        <v>225</v>
      </c>
      <c r="U223" s="13" t="s">
        <v>4073</v>
      </c>
      <c r="V223" s="13" t="s">
        <v>4074</v>
      </c>
      <c r="W223" s="13" t="s">
        <v>4075</v>
      </c>
      <c r="X223" s="13"/>
      <c r="Y223" s="34"/>
      <c r="Z223" s="146">
        <v>78</v>
      </c>
      <c r="AA223" s="145" t="s">
        <v>5841</v>
      </c>
    </row>
    <row r="224" spans="1:27" s="98" customFormat="1" ht="15.6" customHeight="1">
      <c r="A224" s="34" t="str">
        <f t="shared" si="3"/>
        <v>2131715AHW14R008S NOCE</v>
      </c>
      <c r="B224" s="29" t="s">
        <v>1076</v>
      </c>
      <c r="C224" s="30" t="s">
        <v>4021</v>
      </c>
      <c r="D224" s="31">
        <v>2131715</v>
      </c>
      <c r="E224" s="30" t="s">
        <v>4207</v>
      </c>
      <c r="F224" s="30" t="s">
        <v>4070</v>
      </c>
      <c r="G224" s="32">
        <v>2</v>
      </c>
      <c r="H224" s="32">
        <v>2</v>
      </c>
      <c r="I224" s="32">
        <v>2</v>
      </c>
      <c r="J224" s="32">
        <v>2</v>
      </c>
      <c r="K224" s="50" t="s">
        <v>3996</v>
      </c>
      <c r="L224" s="33" t="s">
        <v>3997</v>
      </c>
      <c r="M224" s="33" t="s">
        <v>2092</v>
      </c>
      <c r="N224" s="33" t="s">
        <v>2092</v>
      </c>
      <c r="O224" s="33" t="s">
        <v>2092</v>
      </c>
      <c r="P224" s="33" t="s">
        <v>3998</v>
      </c>
      <c r="Q224" s="33" t="s">
        <v>228</v>
      </c>
      <c r="R224" s="99">
        <v>1900</v>
      </c>
      <c r="S224" s="99">
        <v>0.36</v>
      </c>
      <c r="T224" s="99" t="s">
        <v>225</v>
      </c>
      <c r="U224" s="13" t="s">
        <v>4073</v>
      </c>
      <c r="V224" s="13" t="s">
        <v>4074</v>
      </c>
      <c r="W224" s="13" t="s">
        <v>4075</v>
      </c>
      <c r="X224" s="13"/>
      <c r="Y224" s="34"/>
      <c r="Z224" s="146">
        <v>79</v>
      </c>
      <c r="AA224" s="145" t="s">
        <v>5841</v>
      </c>
    </row>
    <row r="225" spans="1:27" s="98" customFormat="1" ht="15.6" customHeight="1">
      <c r="A225" s="34" t="str">
        <f t="shared" si="3"/>
        <v>2131716AHW14R308S NOCE</v>
      </c>
      <c r="B225" s="29" t="s">
        <v>1077</v>
      </c>
      <c r="C225" s="30" t="s">
        <v>4021</v>
      </c>
      <c r="D225" s="31">
        <v>2131716</v>
      </c>
      <c r="E225" s="30" t="s">
        <v>4208</v>
      </c>
      <c r="F225" s="30" t="s">
        <v>4070</v>
      </c>
      <c r="G225" s="32">
        <v>2</v>
      </c>
      <c r="H225" s="32">
        <v>2</v>
      </c>
      <c r="I225" s="32">
        <v>2</v>
      </c>
      <c r="J225" s="32">
        <v>2</v>
      </c>
      <c r="K225" s="50" t="s">
        <v>3996</v>
      </c>
      <c r="L225" s="33" t="s">
        <v>3997</v>
      </c>
      <c r="M225" s="33" t="s">
        <v>2092</v>
      </c>
      <c r="N225" s="33" t="s">
        <v>2092</v>
      </c>
      <c r="O225" s="33" t="s">
        <v>2092</v>
      </c>
      <c r="P225" s="33" t="s">
        <v>3998</v>
      </c>
      <c r="Q225" s="33" t="s">
        <v>228</v>
      </c>
      <c r="R225" s="99">
        <v>3020</v>
      </c>
      <c r="S225" s="99">
        <v>0.36</v>
      </c>
      <c r="T225" s="99" t="s">
        <v>225</v>
      </c>
      <c r="U225" s="13" t="s">
        <v>4073</v>
      </c>
      <c r="V225" s="13" t="s">
        <v>4074</v>
      </c>
      <c r="W225" s="13" t="s">
        <v>4075</v>
      </c>
      <c r="X225" s="13"/>
      <c r="Y225" s="34"/>
      <c r="Z225" s="146">
        <v>80</v>
      </c>
      <c r="AA225" s="145" t="s">
        <v>5841</v>
      </c>
    </row>
    <row r="226" spans="1:27" s="98" customFormat="1" ht="15.6" customHeight="1">
      <c r="A226" s="34" t="str">
        <f t="shared" si="3"/>
        <v>2131717AHW14R011P NOCE</v>
      </c>
      <c r="B226" s="29" t="s">
        <v>3115</v>
      </c>
      <c r="C226" s="30" t="s">
        <v>4021</v>
      </c>
      <c r="D226" s="31">
        <v>2131717</v>
      </c>
      <c r="E226" s="30" t="s">
        <v>4209</v>
      </c>
      <c r="F226" s="30" t="s">
        <v>4070</v>
      </c>
      <c r="G226" s="32">
        <v>2</v>
      </c>
      <c r="H226" s="32">
        <v>2</v>
      </c>
      <c r="I226" s="32">
        <v>2</v>
      </c>
      <c r="J226" s="32">
        <v>2</v>
      </c>
      <c r="K226" s="50" t="s">
        <v>3996</v>
      </c>
      <c r="L226" s="33" t="s">
        <v>3997</v>
      </c>
      <c r="M226" s="33" t="s">
        <v>2092</v>
      </c>
      <c r="N226" s="33" t="s">
        <v>2092</v>
      </c>
      <c r="O226" s="33" t="s">
        <v>2092</v>
      </c>
      <c r="P226" s="33" t="s">
        <v>3998</v>
      </c>
      <c r="Q226" s="33" t="s">
        <v>228</v>
      </c>
      <c r="R226" s="99">
        <v>1900</v>
      </c>
      <c r="S226" s="99">
        <v>0.36</v>
      </c>
      <c r="T226" s="99" t="s">
        <v>225</v>
      </c>
      <c r="U226" s="13" t="s">
        <v>4073</v>
      </c>
      <c r="V226" s="13" t="s">
        <v>4074</v>
      </c>
      <c r="W226" s="13" t="s">
        <v>4075</v>
      </c>
      <c r="X226" s="13"/>
      <c r="Y226" s="34"/>
      <c r="Z226" s="146">
        <v>81</v>
      </c>
      <c r="AA226" s="145" t="s">
        <v>5841</v>
      </c>
    </row>
    <row r="227" spans="1:27" s="98" customFormat="1" ht="15.6" customHeight="1">
      <c r="A227" s="34" t="str">
        <f t="shared" si="3"/>
        <v>2131718AHW14R311P NOCE</v>
      </c>
      <c r="B227" s="29" t="s">
        <v>3116</v>
      </c>
      <c r="C227" s="30" t="s">
        <v>4021</v>
      </c>
      <c r="D227" s="31">
        <v>2131718</v>
      </c>
      <c r="E227" s="30" t="s">
        <v>4210</v>
      </c>
      <c r="F227" s="30" t="s">
        <v>4070</v>
      </c>
      <c r="G227" s="32">
        <v>2</v>
      </c>
      <c r="H227" s="32">
        <v>2</v>
      </c>
      <c r="I227" s="32">
        <v>2</v>
      </c>
      <c r="J227" s="32">
        <v>2</v>
      </c>
      <c r="K227" s="50" t="s">
        <v>3996</v>
      </c>
      <c r="L227" s="33" t="s">
        <v>3997</v>
      </c>
      <c r="M227" s="33" t="s">
        <v>2092</v>
      </c>
      <c r="N227" s="33" t="s">
        <v>2092</v>
      </c>
      <c r="O227" s="33" t="s">
        <v>2092</v>
      </c>
      <c r="P227" s="33" t="s">
        <v>3998</v>
      </c>
      <c r="Q227" s="33" t="s">
        <v>228</v>
      </c>
      <c r="R227" s="99">
        <v>3020</v>
      </c>
      <c r="S227" s="99">
        <v>0.36</v>
      </c>
      <c r="T227" s="99" t="s">
        <v>225</v>
      </c>
      <c r="U227" s="13" t="s">
        <v>4073</v>
      </c>
      <c r="V227" s="13" t="s">
        <v>4074</v>
      </c>
      <c r="W227" s="13" t="s">
        <v>4075</v>
      </c>
      <c r="X227" s="13"/>
      <c r="Y227" s="34"/>
      <c r="Z227" s="146">
        <v>82</v>
      </c>
      <c r="AA227" s="145" t="s">
        <v>5841</v>
      </c>
    </row>
    <row r="228" spans="1:27" s="98" customFormat="1" ht="15.6" customHeight="1">
      <c r="A228" s="34" t="str">
        <f t="shared" si="3"/>
        <v>2131719AHW14R011S NOCE</v>
      </c>
      <c r="B228" s="29" t="s">
        <v>1079</v>
      </c>
      <c r="C228" s="30" t="s">
        <v>4021</v>
      </c>
      <c r="D228" s="31">
        <v>2131719</v>
      </c>
      <c r="E228" s="30" t="s">
        <v>4211</v>
      </c>
      <c r="F228" s="30" t="s">
        <v>4070</v>
      </c>
      <c r="G228" s="32">
        <v>2</v>
      </c>
      <c r="H228" s="32">
        <v>2</v>
      </c>
      <c r="I228" s="32">
        <v>2</v>
      </c>
      <c r="J228" s="32">
        <v>2</v>
      </c>
      <c r="K228" s="50" t="s">
        <v>3996</v>
      </c>
      <c r="L228" s="33" t="s">
        <v>3997</v>
      </c>
      <c r="M228" s="33" t="s">
        <v>2092</v>
      </c>
      <c r="N228" s="33" t="s">
        <v>2092</v>
      </c>
      <c r="O228" s="33" t="s">
        <v>2092</v>
      </c>
      <c r="P228" s="33" t="s">
        <v>3998</v>
      </c>
      <c r="Q228" s="33" t="s">
        <v>228</v>
      </c>
      <c r="R228" s="99">
        <v>1900</v>
      </c>
      <c r="S228" s="99">
        <v>0.36</v>
      </c>
      <c r="T228" s="99" t="s">
        <v>225</v>
      </c>
      <c r="U228" s="13" t="s">
        <v>4073</v>
      </c>
      <c r="V228" s="13" t="s">
        <v>4074</v>
      </c>
      <c r="W228" s="13" t="s">
        <v>4075</v>
      </c>
      <c r="X228" s="13"/>
      <c r="Y228" s="34"/>
      <c r="Z228" s="146">
        <v>83</v>
      </c>
      <c r="AA228" s="145" t="s">
        <v>5841</v>
      </c>
    </row>
    <row r="229" spans="1:27" s="98" customFormat="1" ht="15.6" customHeight="1">
      <c r="A229" s="34" t="str">
        <f t="shared" si="3"/>
        <v>2131720AHW14R311S NOCE</v>
      </c>
      <c r="B229" s="29" t="s">
        <v>1084</v>
      </c>
      <c r="C229" s="30" t="s">
        <v>4021</v>
      </c>
      <c r="D229" s="31">
        <v>2131720</v>
      </c>
      <c r="E229" s="30" t="s">
        <v>4212</v>
      </c>
      <c r="F229" s="30" t="s">
        <v>4070</v>
      </c>
      <c r="G229" s="32">
        <v>2</v>
      </c>
      <c r="H229" s="32">
        <v>2</v>
      </c>
      <c r="I229" s="32">
        <v>2</v>
      </c>
      <c r="J229" s="32">
        <v>2</v>
      </c>
      <c r="K229" s="50" t="s">
        <v>3996</v>
      </c>
      <c r="L229" s="33" t="s">
        <v>3997</v>
      </c>
      <c r="M229" s="33" t="s">
        <v>2092</v>
      </c>
      <c r="N229" s="33" t="s">
        <v>2092</v>
      </c>
      <c r="O229" s="33" t="s">
        <v>2092</v>
      </c>
      <c r="P229" s="33" t="s">
        <v>3998</v>
      </c>
      <c r="Q229" s="33" t="s">
        <v>228</v>
      </c>
      <c r="R229" s="99">
        <v>3020</v>
      </c>
      <c r="S229" s="99">
        <v>0.36</v>
      </c>
      <c r="T229" s="99" t="s">
        <v>225</v>
      </c>
      <c r="U229" s="13" t="s">
        <v>4073</v>
      </c>
      <c r="V229" s="13" t="s">
        <v>4074</v>
      </c>
      <c r="W229" s="13" t="s">
        <v>4075</v>
      </c>
      <c r="X229" s="13"/>
      <c r="Y229" s="34"/>
      <c r="Z229" s="146">
        <v>84</v>
      </c>
      <c r="AA229" s="145" t="s">
        <v>5841</v>
      </c>
    </row>
    <row r="230" spans="1:27" ht="15.6" customHeight="1">
      <c r="A230" s="34" t="str">
        <f t="shared" si="3"/>
        <v>2231001PHW18R202P NOCE</v>
      </c>
      <c r="B230" s="29" t="s">
        <v>3630</v>
      </c>
      <c r="C230" s="30" t="s">
        <v>4142</v>
      </c>
      <c r="D230" s="31">
        <v>2231001</v>
      </c>
      <c r="E230" s="30" t="s">
        <v>4213</v>
      </c>
      <c r="F230" s="30" t="s">
        <v>4070</v>
      </c>
      <c r="G230" s="32">
        <v>2</v>
      </c>
      <c r="H230" s="32">
        <v>2</v>
      </c>
      <c r="I230" s="32">
        <v>2</v>
      </c>
      <c r="J230" s="32">
        <v>2</v>
      </c>
      <c r="K230" s="50" t="s">
        <v>3996</v>
      </c>
      <c r="L230" s="33" t="s">
        <v>3997</v>
      </c>
      <c r="M230" s="33" t="s">
        <v>2092</v>
      </c>
      <c r="N230" s="33" t="s">
        <v>2092</v>
      </c>
      <c r="O230" s="33" t="s">
        <v>2092</v>
      </c>
      <c r="P230" s="33" t="s">
        <v>3998</v>
      </c>
      <c r="Q230" s="32" t="s">
        <v>4143</v>
      </c>
      <c r="R230" s="99">
        <v>2350</v>
      </c>
      <c r="S230" s="99">
        <v>0.45</v>
      </c>
      <c r="T230" s="99" t="s">
        <v>225</v>
      </c>
      <c r="U230" s="106" t="s">
        <v>2123</v>
      </c>
      <c r="V230" s="29" t="s">
        <v>4214</v>
      </c>
      <c r="W230" s="33"/>
      <c r="X230" s="48"/>
      <c r="Z230" s="146">
        <v>85</v>
      </c>
      <c r="AA230" s="145" t="s">
        <v>5841</v>
      </c>
    </row>
    <row r="231" spans="1:27" ht="15.6" customHeight="1">
      <c r="A231" s="34" t="str">
        <f t="shared" si="3"/>
        <v>2231002PHW18R302P NOCE</v>
      </c>
      <c r="B231" s="29" t="s">
        <v>3631</v>
      </c>
      <c r="C231" s="30" t="s">
        <v>4142</v>
      </c>
      <c r="D231" s="31">
        <v>2231002</v>
      </c>
      <c r="E231" s="30" t="s">
        <v>4215</v>
      </c>
      <c r="F231" s="30" t="s">
        <v>4070</v>
      </c>
      <c r="G231" s="32">
        <v>2</v>
      </c>
      <c r="H231" s="32">
        <v>2</v>
      </c>
      <c r="I231" s="32">
        <v>2</v>
      </c>
      <c r="J231" s="32">
        <v>2</v>
      </c>
      <c r="K231" s="50" t="s">
        <v>3996</v>
      </c>
      <c r="L231" s="33" t="s">
        <v>3997</v>
      </c>
      <c r="M231" s="33" t="s">
        <v>2092</v>
      </c>
      <c r="N231" s="33" t="s">
        <v>2092</v>
      </c>
      <c r="O231" s="33" t="s">
        <v>2092</v>
      </c>
      <c r="P231" s="33" t="s">
        <v>3998</v>
      </c>
      <c r="Q231" s="32" t="s">
        <v>4143</v>
      </c>
      <c r="R231" s="99">
        <v>3000</v>
      </c>
      <c r="S231" s="99">
        <v>0.45</v>
      </c>
      <c r="T231" s="99" t="s">
        <v>225</v>
      </c>
      <c r="U231" s="106" t="s">
        <v>2123</v>
      </c>
      <c r="V231" s="29" t="s">
        <v>4214</v>
      </c>
      <c r="W231" s="33"/>
      <c r="X231" s="48"/>
      <c r="Z231" s="146">
        <v>86</v>
      </c>
      <c r="AA231" s="145" t="s">
        <v>5841</v>
      </c>
    </row>
    <row r="232" spans="1:27" ht="15.6" customHeight="1">
      <c r="A232" s="34" t="str">
        <f t="shared" si="3"/>
        <v>2231003PHW18R102P NOCE</v>
      </c>
      <c r="B232" s="29" t="s">
        <v>3632</v>
      </c>
      <c r="C232" s="30" t="s">
        <v>4142</v>
      </c>
      <c r="D232" s="31">
        <v>2231003</v>
      </c>
      <c r="E232" s="30" t="s">
        <v>4216</v>
      </c>
      <c r="F232" s="30" t="s">
        <v>4070</v>
      </c>
      <c r="G232" s="32">
        <v>2</v>
      </c>
      <c r="H232" s="32">
        <v>2</v>
      </c>
      <c r="I232" s="32">
        <v>2</v>
      </c>
      <c r="J232" s="32">
        <v>2</v>
      </c>
      <c r="K232" s="50" t="s">
        <v>3996</v>
      </c>
      <c r="L232" s="33" t="s">
        <v>3997</v>
      </c>
      <c r="M232" s="33" t="s">
        <v>2092</v>
      </c>
      <c r="N232" s="33" t="s">
        <v>2092</v>
      </c>
      <c r="O232" s="33" t="s">
        <v>2092</v>
      </c>
      <c r="P232" s="33" t="s">
        <v>3998</v>
      </c>
      <c r="Q232" s="32" t="s">
        <v>4143</v>
      </c>
      <c r="R232" s="99">
        <v>2000</v>
      </c>
      <c r="S232" s="99">
        <v>0.45</v>
      </c>
      <c r="T232" s="99" t="s">
        <v>225</v>
      </c>
      <c r="U232" s="106" t="s">
        <v>2123</v>
      </c>
      <c r="V232" s="29" t="s">
        <v>4214</v>
      </c>
      <c r="W232" s="33"/>
      <c r="X232" s="48"/>
      <c r="Z232" s="146">
        <v>87</v>
      </c>
      <c r="AA232" s="145" t="s">
        <v>5841</v>
      </c>
    </row>
    <row r="233" spans="1:27" ht="15.6" customHeight="1">
      <c r="A233" s="34" t="str">
        <f t="shared" si="3"/>
        <v>2231004PHW18R302S NOCE</v>
      </c>
      <c r="B233" s="29" t="s">
        <v>3633</v>
      </c>
      <c r="C233" s="30" t="s">
        <v>4142</v>
      </c>
      <c r="D233" s="31">
        <v>2231004</v>
      </c>
      <c r="E233" s="30" t="s">
        <v>4217</v>
      </c>
      <c r="F233" s="30" t="s">
        <v>4070</v>
      </c>
      <c r="G233" s="32">
        <v>2</v>
      </c>
      <c r="H233" s="32">
        <v>2</v>
      </c>
      <c r="I233" s="32">
        <v>2</v>
      </c>
      <c r="J233" s="32">
        <v>2</v>
      </c>
      <c r="K233" s="50" t="s">
        <v>3996</v>
      </c>
      <c r="L233" s="33" t="s">
        <v>3997</v>
      </c>
      <c r="M233" s="33" t="s">
        <v>2092</v>
      </c>
      <c r="N233" s="33" t="s">
        <v>2092</v>
      </c>
      <c r="O233" s="33" t="s">
        <v>2092</v>
      </c>
      <c r="P233" s="33" t="s">
        <v>3998</v>
      </c>
      <c r="Q233" s="32" t="s">
        <v>4143</v>
      </c>
      <c r="R233" s="99">
        <v>3000</v>
      </c>
      <c r="S233" s="99">
        <v>0.45</v>
      </c>
      <c r="T233" s="99" t="s">
        <v>225</v>
      </c>
      <c r="U233" s="106" t="s">
        <v>2123</v>
      </c>
      <c r="V233" s="29" t="s">
        <v>4214</v>
      </c>
      <c r="W233" s="33"/>
      <c r="X233" s="48"/>
      <c r="Z233" s="146">
        <v>88</v>
      </c>
      <c r="AA233" s="145" t="s">
        <v>5841</v>
      </c>
    </row>
    <row r="234" spans="1:27" ht="15.6" customHeight="1">
      <c r="A234" s="34" t="str">
        <f t="shared" si="3"/>
        <v>2231005PHW18R102S NOCE</v>
      </c>
      <c r="B234" s="29" t="s">
        <v>3634</v>
      </c>
      <c r="C234" s="30" t="s">
        <v>4142</v>
      </c>
      <c r="D234" s="31">
        <v>2231005</v>
      </c>
      <c r="E234" s="30" t="s">
        <v>4218</v>
      </c>
      <c r="F234" s="30" t="s">
        <v>4070</v>
      </c>
      <c r="G234" s="32">
        <v>2</v>
      </c>
      <c r="H234" s="32">
        <v>2</v>
      </c>
      <c r="I234" s="32">
        <v>2</v>
      </c>
      <c r="J234" s="32">
        <v>2</v>
      </c>
      <c r="K234" s="50" t="s">
        <v>3996</v>
      </c>
      <c r="L234" s="33" t="s">
        <v>3997</v>
      </c>
      <c r="M234" s="33" t="s">
        <v>2092</v>
      </c>
      <c r="N234" s="33" t="s">
        <v>2092</v>
      </c>
      <c r="O234" s="33" t="s">
        <v>2092</v>
      </c>
      <c r="P234" s="33" t="s">
        <v>3998</v>
      </c>
      <c r="Q234" s="32" t="s">
        <v>4143</v>
      </c>
      <c r="R234" s="99">
        <v>2000</v>
      </c>
      <c r="S234" s="99">
        <v>0.45</v>
      </c>
      <c r="T234" s="99" t="s">
        <v>225</v>
      </c>
      <c r="U234" s="106" t="s">
        <v>2123</v>
      </c>
      <c r="V234" s="29" t="s">
        <v>4214</v>
      </c>
      <c r="W234" s="33"/>
      <c r="X234" s="48"/>
      <c r="Z234" s="146">
        <v>89</v>
      </c>
      <c r="AA234" s="145" t="s">
        <v>5841</v>
      </c>
    </row>
    <row r="235" spans="1:27" ht="15.6" customHeight="1" thickBot="1">
      <c r="A235" s="34" t="str">
        <f t="shared" si="3"/>
        <v>2231006PHW18R202S NOCE</v>
      </c>
      <c r="B235" s="97" t="s">
        <v>3635</v>
      </c>
      <c r="C235" s="93" t="s">
        <v>4142</v>
      </c>
      <c r="D235" s="92">
        <v>2231006</v>
      </c>
      <c r="E235" s="93" t="s">
        <v>4219</v>
      </c>
      <c r="F235" s="93" t="s">
        <v>4070</v>
      </c>
      <c r="G235" s="94">
        <v>2</v>
      </c>
      <c r="H235" s="94">
        <v>2</v>
      </c>
      <c r="I235" s="94">
        <v>2</v>
      </c>
      <c r="J235" s="94">
        <v>2</v>
      </c>
      <c r="K235" s="100" t="s">
        <v>3996</v>
      </c>
      <c r="L235" s="95" t="s">
        <v>3997</v>
      </c>
      <c r="M235" s="95" t="s">
        <v>2092</v>
      </c>
      <c r="N235" s="95" t="s">
        <v>2092</v>
      </c>
      <c r="O235" s="95" t="s">
        <v>2092</v>
      </c>
      <c r="P235" s="95" t="s">
        <v>3998</v>
      </c>
      <c r="Q235" s="94" t="s">
        <v>4143</v>
      </c>
      <c r="R235" s="102">
        <v>2350</v>
      </c>
      <c r="S235" s="102">
        <v>0.45</v>
      </c>
      <c r="T235" s="102" t="s">
        <v>225</v>
      </c>
      <c r="U235" s="95" t="s">
        <v>2123</v>
      </c>
      <c r="V235" s="97" t="s">
        <v>4214</v>
      </c>
      <c r="W235" s="95"/>
      <c r="X235" s="90"/>
      <c r="Z235" s="151">
        <v>90</v>
      </c>
      <c r="AA235" s="150" t="s">
        <v>5841</v>
      </c>
    </row>
    <row r="236" spans="1:27" s="34" customFormat="1" ht="15.6" customHeight="1" thickTop="1">
      <c r="A236" s="34" t="str">
        <f t="shared" si="3"/>
        <v>2331154AGP140301J CE4</v>
      </c>
      <c r="B236" s="29" t="s">
        <v>2755</v>
      </c>
      <c r="C236" s="45" t="s">
        <v>4230</v>
      </c>
      <c r="D236" s="87">
        <v>2331154</v>
      </c>
      <c r="E236" s="30" t="s">
        <v>4231</v>
      </c>
      <c r="F236" s="30" t="s">
        <v>1241</v>
      </c>
      <c r="G236" s="88">
        <v>2</v>
      </c>
      <c r="H236" s="88">
        <v>2</v>
      </c>
      <c r="I236" s="88">
        <v>2</v>
      </c>
      <c r="J236" s="88">
        <v>2</v>
      </c>
      <c r="K236" s="50" t="s">
        <v>3996</v>
      </c>
      <c r="L236" s="33" t="s">
        <v>3997</v>
      </c>
      <c r="M236" s="33" t="s">
        <v>2093</v>
      </c>
      <c r="N236" s="33" t="s">
        <v>2093</v>
      </c>
      <c r="O236" s="33" t="s">
        <v>2093</v>
      </c>
      <c r="P236" s="33" t="s">
        <v>3998</v>
      </c>
      <c r="Q236" s="33" t="s">
        <v>228</v>
      </c>
      <c r="R236" s="99">
        <v>3026</v>
      </c>
      <c r="S236" s="99">
        <v>0.35</v>
      </c>
      <c r="T236" s="99" t="s">
        <v>4232</v>
      </c>
      <c r="U236" s="13"/>
      <c r="V236" s="13"/>
      <c r="W236" s="13"/>
      <c r="X236" s="13"/>
      <c r="Z236" s="148">
        <v>1</v>
      </c>
      <c r="AA236" s="148" t="s">
        <v>5842</v>
      </c>
    </row>
    <row r="237" spans="1:27" s="34" customFormat="1" ht="15.6" customHeight="1">
      <c r="A237" s="34" t="str">
        <f t="shared" si="3"/>
        <v>2331146AGP140000 CE4</v>
      </c>
      <c r="B237" s="29" t="s">
        <v>1121</v>
      </c>
      <c r="C237" s="45" t="s">
        <v>2922</v>
      </c>
      <c r="D237" s="87">
        <v>2331146</v>
      </c>
      <c r="E237" s="30" t="s">
        <v>4233</v>
      </c>
      <c r="F237" s="30" t="s">
        <v>1241</v>
      </c>
      <c r="G237" s="88">
        <v>2</v>
      </c>
      <c r="H237" s="88">
        <v>2</v>
      </c>
      <c r="I237" s="88">
        <v>2</v>
      </c>
      <c r="J237" s="88">
        <v>2</v>
      </c>
      <c r="K237" s="50" t="s">
        <v>3996</v>
      </c>
      <c r="L237" s="33" t="s">
        <v>3997</v>
      </c>
      <c r="M237" s="33" t="s">
        <v>2093</v>
      </c>
      <c r="N237" s="33" t="s">
        <v>2093</v>
      </c>
      <c r="O237" s="33" t="s">
        <v>2093</v>
      </c>
      <c r="P237" s="33" t="s">
        <v>3998</v>
      </c>
      <c r="Q237" s="33" t="s">
        <v>228</v>
      </c>
      <c r="R237" s="99">
        <v>1812</v>
      </c>
      <c r="S237" s="99">
        <v>0.35</v>
      </c>
      <c r="T237" s="99" t="s">
        <v>4232</v>
      </c>
      <c r="U237" s="13"/>
      <c r="V237" s="13"/>
      <c r="W237" s="13"/>
      <c r="X237" s="13"/>
      <c r="Z237" s="146">
        <v>2</v>
      </c>
      <c r="AA237" s="146" t="s">
        <v>5842</v>
      </c>
    </row>
    <row r="238" spans="1:27" s="34" customFormat="1" ht="15.6" customHeight="1">
      <c r="A238" s="34" t="str">
        <f t="shared" si="3"/>
        <v>2331153AGP140301 CE4</v>
      </c>
      <c r="B238" s="29" t="s">
        <v>1131</v>
      </c>
      <c r="C238" s="45" t="s">
        <v>4230</v>
      </c>
      <c r="D238" s="65">
        <v>2331153</v>
      </c>
      <c r="E238" s="30" t="s">
        <v>4234</v>
      </c>
      <c r="F238" s="30" t="s">
        <v>1241</v>
      </c>
      <c r="G238" s="88">
        <v>2</v>
      </c>
      <c r="H238" s="88">
        <v>2</v>
      </c>
      <c r="I238" s="88">
        <v>2</v>
      </c>
      <c r="J238" s="88">
        <v>2</v>
      </c>
      <c r="K238" s="50" t="s">
        <v>3996</v>
      </c>
      <c r="L238" s="33" t="s">
        <v>3997</v>
      </c>
      <c r="M238" s="33" t="s">
        <v>2093</v>
      </c>
      <c r="N238" s="33" t="s">
        <v>2093</v>
      </c>
      <c r="O238" s="33" t="s">
        <v>2093</v>
      </c>
      <c r="P238" s="33" t="s">
        <v>3998</v>
      </c>
      <c r="Q238" s="33" t="s">
        <v>228</v>
      </c>
      <c r="R238" s="99">
        <v>3026</v>
      </c>
      <c r="S238" s="99">
        <v>0.35</v>
      </c>
      <c r="T238" s="99" t="s">
        <v>4232</v>
      </c>
      <c r="U238" s="13"/>
      <c r="V238" s="13"/>
      <c r="W238" s="13"/>
      <c r="X238" s="13"/>
      <c r="Z238" s="146">
        <v>3</v>
      </c>
      <c r="AA238" s="146" t="s">
        <v>5842</v>
      </c>
    </row>
    <row r="239" spans="1:27" s="34" customFormat="1" ht="15.6" customHeight="1">
      <c r="A239" s="34" t="str">
        <f t="shared" si="3"/>
        <v>2331152AGP140001J CE4</v>
      </c>
      <c r="B239" s="29" t="s">
        <v>1130</v>
      </c>
      <c r="C239" s="45" t="s">
        <v>4230</v>
      </c>
      <c r="D239" s="65">
        <v>2331152</v>
      </c>
      <c r="E239" s="30" t="s">
        <v>4235</v>
      </c>
      <c r="F239" s="30" t="s">
        <v>1241</v>
      </c>
      <c r="G239" s="88">
        <v>2</v>
      </c>
      <c r="H239" s="88">
        <v>2</v>
      </c>
      <c r="I239" s="88">
        <v>2</v>
      </c>
      <c r="J239" s="88">
        <v>2</v>
      </c>
      <c r="K239" s="50" t="s">
        <v>3996</v>
      </c>
      <c r="L239" s="33" t="s">
        <v>3997</v>
      </c>
      <c r="M239" s="33" t="s">
        <v>2093</v>
      </c>
      <c r="N239" s="33" t="s">
        <v>2093</v>
      </c>
      <c r="O239" s="33" t="s">
        <v>2093</v>
      </c>
      <c r="P239" s="33" t="s">
        <v>3998</v>
      </c>
      <c r="Q239" s="33" t="s">
        <v>228</v>
      </c>
      <c r="R239" s="99">
        <v>1806</v>
      </c>
      <c r="S239" s="99">
        <v>0.35</v>
      </c>
      <c r="T239" s="99" t="s">
        <v>4232</v>
      </c>
      <c r="U239" s="13"/>
      <c r="V239" s="13"/>
      <c r="W239" s="13"/>
      <c r="X239" s="13"/>
      <c r="Z239" s="146">
        <v>4</v>
      </c>
      <c r="AA239" s="146" t="s">
        <v>5842</v>
      </c>
    </row>
    <row r="240" spans="1:27" s="34" customFormat="1" ht="15.6" customHeight="1">
      <c r="A240" s="34" t="str">
        <f t="shared" si="3"/>
        <v>2331151AGP140001 CE4</v>
      </c>
      <c r="B240" s="29" t="s">
        <v>2754</v>
      </c>
      <c r="C240" s="45" t="s">
        <v>4230</v>
      </c>
      <c r="D240" s="65">
        <v>2331151</v>
      </c>
      <c r="E240" s="30" t="s">
        <v>4236</v>
      </c>
      <c r="F240" s="30" t="s">
        <v>1241</v>
      </c>
      <c r="G240" s="88">
        <v>2</v>
      </c>
      <c r="H240" s="88">
        <v>2</v>
      </c>
      <c r="I240" s="88">
        <v>2</v>
      </c>
      <c r="J240" s="88">
        <v>2</v>
      </c>
      <c r="K240" s="50" t="s">
        <v>3996</v>
      </c>
      <c r="L240" s="33" t="s">
        <v>3997</v>
      </c>
      <c r="M240" s="33" t="s">
        <v>2093</v>
      </c>
      <c r="N240" s="33" t="s">
        <v>2093</v>
      </c>
      <c r="O240" s="33" t="s">
        <v>2093</v>
      </c>
      <c r="P240" s="33" t="s">
        <v>3998</v>
      </c>
      <c r="Q240" s="33" t="s">
        <v>228</v>
      </c>
      <c r="R240" s="99">
        <v>1806</v>
      </c>
      <c r="S240" s="99">
        <v>0.35</v>
      </c>
      <c r="T240" s="99" t="s">
        <v>4232</v>
      </c>
      <c r="U240" s="13"/>
      <c r="V240" s="13"/>
      <c r="W240" s="13"/>
      <c r="X240" s="13"/>
      <c r="Z240" s="146">
        <v>5</v>
      </c>
      <c r="AA240" s="146" t="s">
        <v>5842</v>
      </c>
    </row>
    <row r="241" spans="1:27" s="34" customFormat="1" ht="15.6" customHeight="1">
      <c r="A241" s="34" t="str">
        <f t="shared" si="3"/>
        <v>2331150AGP140302 CE4</v>
      </c>
      <c r="B241" s="29" t="s">
        <v>1133</v>
      </c>
      <c r="C241" s="45" t="s">
        <v>4230</v>
      </c>
      <c r="D241" s="30">
        <v>2331150</v>
      </c>
      <c r="E241" s="30" t="s">
        <v>4237</v>
      </c>
      <c r="F241" s="30" t="s">
        <v>1241</v>
      </c>
      <c r="G241" s="32">
        <v>2</v>
      </c>
      <c r="H241" s="32">
        <v>2</v>
      </c>
      <c r="I241" s="32">
        <v>2</v>
      </c>
      <c r="J241" s="32">
        <v>2</v>
      </c>
      <c r="K241" s="50" t="s">
        <v>3996</v>
      </c>
      <c r="L241" s="33" t="s">
        <v>3997</v>
      </c>
      <c r="M241" s="33" t="s">
        <v>2093</v>
      </c>
      <c r="N241" s="33" t="s">
        <v>2093</v>
      </c>
      <c r="O241" s="33" t="s">
        <v>2093</v>
      </c>
      <c r="P241" s="33" t="s">
        <v>3998</v>
      </c>
      <c r="Q241" s="33" t="s">
        <v>228</v>
      </c>
      <c r="R241" s="99">
        <v>3026</v>
      </c>
      <c r="S241" s="99">
        <v>0.35</v>
      </c>
      <c r="T241" s="99" t="s">
        <v>4232</v>
      </c>
      <c r="U241" s="13"/>
      <c r="V241" s="13"/>
      <c r="W241" s="13"/>
      <c r="X241" s="13"/>
      <c r="Z241" s="146">
        <v>6</v>
      </c>
      <c r="AA241" s="146" t="s">
        <v>5842</v>
      </c>
    </row>
    <row r="242" spans="1:27" s="34" customFormat="1" ht="15.6" customHeight="1">
      <c r="A242" s="34" t="str">
        <f t="shared" si="3"/>
        <v>2331149AGP140002 CE4</v>
      </c>
      <c r="B242" s="29" t="s">
        <v>1132</v>
      </c>
      <c r="C242" s="45" t="s">
        <v>4230</v>
      </c>
      <c r="D242" s="30">
        <v>2331149</v>
      </c>
      <c r="E242" s="30" t="s">
        <v>4238</v>
      </c>
      <c r="F242" s="30" t="s">
        <v>1241</v>
      </c>
      <c r="G242" s="32">
        <v>2</v>
      </c>
      <c r="H242" s="32">
        <v>2</v>
      </c>
      <c r="I242" s="32">
        <v>2</v>
      </c>
      <c r="J242" s="32">
        <v>2</v>
      </c>
      <c r="K242" s="50" t="s">
        <v>3996</v>
      </c>
      <c r="L242" s="33" t="s">
        <v>3997</v>
      </c>
      <c r="M242" s="33" t="s">
        <v>2093</v>
      </c>
      <c r="N242" s="33" t="s">
        <v>2093</v>
      </c>
      <c r="O242" s="33" t="s">
        <v>2093</v>
      </c>
      <c r="P242" s="33" t="s">
        <v>3998</v>
      </c>
      <c r="Q242" s="33" t="s">
        <v>228</v>
      </c>
      <c r="R242" s="99">
        <v>1906</v>
      </c>
      <c r="S242" s="99">
        <v>0.35</v>
      </c>
      <c r="T242" s="99" t="s">
        <v>4232</v>
      </c>
      <c r="U242" s="13"/>
      <c r="V242" s="13"/>
      <c r="W242" s="13"/>
      <c r="X242" s="13"/>
      <c r="Z242" s="146">
        <v>7</v>
      </c>
      <c r="AA242" s="146" t="s">
        <v>5842</v>
      </c>
    </row>
    <row r="243" spans="1:27" s="34" customFormat="1" ht="15.6" customHeight="1">
      <c r="A243" s="34" t="str">
        <f t="shared" si="3"/>
        <v>2331148AGP140000J CE4</v>
      </c>
      <c r="B243" s="29" t="s">
        <v>1123</v>
      </c>
      <c r="C243" s="45" t="s">
        <v>2922</v>
      </c>
      <c r="D243" s="30">
        <v>2331148</v>
      </c>
      <c r="E243" s="30" t="s">
        <v>4239</v>
      </c>
      <c r="F243" s="30" t="s">
        <v>1241</v>
      </c>
      <c r="G243" s="32">
        <v>2</v>
      </c>
      <c r="H243" s="32">
        <v>2</v>
      </c>
      <c r="I243" s="32">
        <v>2</v>
      </c>
      <c r="J243" s="32">
        <v>2</v>
      </c>
      <c r="K243" s="50" t="s">
        <v>3996</v>
      </c>
      <c r="L243" s="33" t="s">
        <v>3997</v>
      </c>
      <c r="M243" s="33" t="s">
        <v>2093</v>
      </c>
      <c r="N243" s="33" t="s">
        <v>2093</v>
      </c>
      <c r="O243" s="33" t="s">
        <v>2093</v>
      </c>
      <c r="P243" s="33" t="s">
        <v>3998</v>
      </c>
      <c r="Q243" s="33" t="s">
        <v>228</v>
      </c>
      <c r="R243" s="99">
        <v>1812</v>
      </c>
      <c r="S243" s="99">
        <v>0.35</v>
      </c>
      <c r="T243" s="99" t="s">
        <v>225</v>
      </c>
      <c r="U243" s="13"/>
      <c r="V243" s="13"/>
      <c r="W243" s="13"/>
      <c r="X243" s="13"/>
      <c r="Z243" s="146">
        <v>8</v>
      </c>
      <c r="AA243" s="146" t="s">
        <v>5842</v>
      </c>
    </row>
    <row r="244" spans="1:27" s="34" customFormat="1" ht="15.6" customHeight="1">
      <c r="A244" s="34" t="str">
        <f t="shared" si="3"/>
        <v>2331147AGP140300 CE4</v>
      </c>
      <c r="B244" s="29" t="s">
        <v>1122</v>
      </c>
      <c r="C244" s="45" t="s">
        <v>2922</v>
      </c>
      <c r="D244" s="30">
        <v>2331147</v>
      </c>
      <c r="E244" s="30" t="s">
        <v>4240</v>
      </c>
      <c r="F244" s="30" t="s">
        <v>1241</v>
      </c>
      <c r="G244" s="32">
        <v>2</v>
      </c>
      <c r="H244" s="32">
        <v>2</v>
      </c>
      <c r="I244" s="32">
        <v>2</v>
      </c>
      <c r="J244" s="32">
        <v>2</v>
      </c>
      <c r="K244" s="50" t="s">
        <v>3996</v>
      </c>
      <c r="L244" s="33" t="s">
        <v>3997</v>
      </c>
      <c r="M244" s="33" t="s">
        <v>2093</v>
      </c>
      <c r="N244" s="33" t="s">
        <v>2093</v>
      </c>
      <c r="O244" s="33" t="s">
        <v>2093</v>
      </c>
      <c r="P244" s="33" t="s">
        <v>3998</v>
      </c>
      <c r="Q244" s="33" t="s">
        <v>228</v>
      </c>
      <c r="R244" s="99">
        <v>3032</v>
      </c>
      <c r="S244" s="99">
        <v>0.35</v>
      </c>
      <c r="T244" s="99" t="s">
        <v>225</v>
      </c>
      <c r="U244" s="13"/>
      <c r="V244" s="13"/>
      <c r="W244" s="13"/>
      <c r="X244" s="13"/>
      <c r="Z244" s="146">
        <v>9</v>
      </c>
      <c r="AA244" s="146" t="s">
        <v>5842</v>
      </c>
    </row>
    <row r="245" spans="1:27" s="34" customFormat="1" ht="15.6" customHeight="1">
      <c r="A245" s="34" t="str">
        <f t="shared" si="3"/>
        <v>2331042APW14R305S CE5</v>
      </c>
      <c r="B245" s="29" t="s">
        <v>1087</v>
      </c>
      <c r="C245" s="45" t="s">
        <v>2922</v>
      </c>
      <c r="D245" s="31">
        <v>2331042</v>
      </c>
      <c r="E245" s="30" t="s">
        <v>2693</v>
      </c>
      <c r="F245" s="30" t="s">
        <v>1241</v>
      </c>
      <c r="G245" s="55">
        <v>2</v>
      </c>
      <c r="H245" s="55">
        <v>2</v>
      </c>
      <c r="I245" s="55">
        <v>2</v>
      </c>
      <c r="J245" s="32">
        <v>2</v>
      </c>
      <c r="K245" s="50" t="s">
        <v>3996</v>
      </c>
      <c r="L245" s="33" t="s">
        <v>3997</v>
      </c>
      <c r="M245" s="33" t="s">
        <v>2093</v>
      </c>
      <c r="N245" s="33" t="s">
        <v>2093</v>
      </c>
      <c r="O245" s="33" t="s">
        <v>2093</v>
      </c>
      <c r="P245" s="33" t="s">
        <v>3998</v>
      </c>
      <c r="Q245" s="33" t="s">
        <v>228</v>
      </c>
      <c r="R245" s="99">
        <v>3027</v>
      </c>
      <c r="S245" s="99">
        <v>0.36</v>
      </c>
      <c r="T245" s="99" t="s">
        <v>225</v>
      </c>
      <c r="U245" s="13"/>
      <c r="V245" s="13"/>
      <c r="W245" s="13"/>
      <c r="X245" s="13"/>
      <c r="Z245" s="146">
        <v>10</v>
      </c>
      <c r="AA245" s="146" t="s">
        <v>5842</v>
      </c>
    </row>
    <row r="246" spans="1:27" s="34" customFormat="1" ht="15.6" customHeight="1">
      <c r="A246" s="34" t="str">
        <f t="shared" si="3"/>
        <v>2331041APW14R005S CE5</v>
      </c>
      <c r="B246" s="29" t="s">
        <v>1086</v>
      </c>
      <c r="C246" s="45" t="s">
        <v>2922</v>
      </c>
      <c r="D246" s="31">
        <v>2331041</v>
      </c>
      <c r="E246" s="30" t="s">
        <v>2692</v>
      </c>
      <c r="F246" s="30" t="s">
        <v>1241</v>
      </c>
      <c r="G246" s="55">
        <v>2</v>
      </c>
      <c r="H246" s="55">
        <v>2</v>
      </c>
      <c r="I246" s="55">
        <v>2</v>
      </c>
      <c r="J246" s="32">
        <v>2</v>
      </c>
      <c r="K246" s="50" t="s">
        <v>3996</v>
      </c>
      <c r="L246" s="33" t="s">
        <v>3997</v>
      </c>
      <c r="M246" s="33" t="s">
        <v>2093</v>
      </c>
      <c r="N246" s="33" t="s">
        <v>2093</v>
      </c>
      <c r="O246" s="33" t="s">
        <v>2093</v>
      </c>
      <c r="P246" s="33" t="s">
        <v>3998</v>
      </c>
      <c r="Q246" s="33" t="s">
        <v>228</v>
      </c>
      <c r="R246" s="99">
        <v>1907</v>
      </c>
      <c r="S246" s="99">
        <v>0.36</v>
      </c>
      <c r="T246" s="99" t="s">
        <v>225</v>
      </c>
      <c r="U246" s="13"/>
      <c r="V246" s="13"/>
      <c r="W246" s="13"/>
      <c r="X246" s="13"/>
      <c r="Z246" s="146">
        <v>11</v>
      </c>
      <c r="AA246" s="146" t="s">
        <v>5842</v>
      </c>
    </row>
    <row r="247" spans="1:27" s="34" customFormat="1" ht="15.6" customHeight="1">
      <c r="A247" s="34" t="str">
        <f t="shared" si="3"/>
        <v>2131724APW14R305S NOCE</v>
      </c>
      <c r="B247" s="29" t="s">
        <v>1087</v>
      </c>
      <c r="C247" s="30" t="s">
        <v>2922</v>
      </c>
      <c r="D247" s="31">
        <v>2131724</v>
      </c>
      <c r="E247" s="107" t="s">
        <v>4241</v>
      </c>
      <c r="F247" s="30" t="s">
        <v>4070</v>
      </c>
      <c r="G247" s="55">
        <v>2</v>
      </c>
      <c r="H247" s="55">
        <v>2</v>
      </c>
      <c r="I247" s="55">
        <v>2</v>
      </c>
      <c r="J247" s="55">
        <v>2</v>
      </c>
      <c r="K247" s="50" t="s">
        <v>3996</v>
      </c>
      <c r="L247" s="33" t="s">
        <v>3997</v>
      </c>
      <c r="M247" s="33" t="s">
        <v>2093</v>
      </c>
      <c r="N247" s="33" t="s">
        <v>2093</v>
      </c>
      <c r="O247" s="33" t="s">
        <v>2093</v>
      </c>
      <c r="P247" s="33" t="s">
        <v>3998</v>
      </c>
      <c r="Q247" s="33" t="s">
        <v>228</v>
      </c>
      <c r="R247" s="99">
        <v>3027</v>
      </c>
      <c r="S247" s="99">
        <v>0.36</v>
      </c>
      <c r="T247" s="99" t="s">
        <v>225</v>
      </c>
      <c r="U247" s="13" t="s">
        <v>4073</v>
      </c>
      <c r="V247" s="13" t="s">
        <v>4074</v>
      </c>
      <c r="W247" s="13" t="s">
        <v>4075</v>
      </c>
      <c r="X247" s="13"/>
      <c r="Z247" s="146">
        <v>12</v>
      </c>
      <c r="AA247" s="146" t="s">
        <v>5842</v>
      </c>
    </row>
    <row r="248" spans="1:27" s="34" customFormat="1" ht="15.6" customHeight="1">
      <c r="A248" s="34" t="str">
        <f t="shared" si="3"/>
        <v>2131723APW14R005S NOCE</v>
      </c>
      <c r="B248" s="29" t="s">
        <v>1086</v>
      </c>
      <c r="C248" s="30" t="s">
        <v>2922</v>
      </c>
      <c r="D248" s="31">
        <v>2131723</v>
      </c>
      <c r="E248" s="107" t="s">
        <v>4242</v>
      </c>
      <c r="F248" s="30" t="s">
        <v>4070</v>
      </c>
      <c r="G248" s="55">
        <v>2</v>
      </c>
      <c r="H248" s="55">
        <v>2</v>
      </c>
      <c r="I248" s="55">
        <v>2</v>
      </c>
      <c r="J248" s="55">
        <v>2</v>
      </c>
      <c r="K248" s="50" t="s">
        <v>3996</v>
      </c>
      <c r="L248" s="33" t="s">
        <v>3997</v>
      </c>
      <c r="M248" s="33" t="s">
        <v>2093</v>
      </c>
      <c r="N248" s="33" t="s">
        <v>2093</v>
      </c>
      <c r="O248" s="33" t="s">
        <v>2093</v>
      </c>
      <c r="P248" s="33" t="s">
        <v>3998</v>
      </c>
      <c r="Q248" s="33" t="s">
        <v>228</v>
      </c>
      <c r="R248" s="99">
        <v>1907</v>
      </c>
      <c r="S248" s="99">
        <v>0.36</v>
      </c>
      <c r="T248" s="99" t="s">
        <v>225</v>
      </c>
      <c r="U248" s="13" t="s">
        <v>4073</v>
      </c>
      <c r="V248" s="13" t="s">
        <v>4074</v>
      </c>
      <c r="W248" s="13" t="s">
        <v>4075</v>
      </c>
      <c r="X248" s="13"/>
      <c r="Z248" s="146">
        <v>13</v>
      </c>
      <c r="AA248" s="146" t="s">
        <v>5842</v>
      </c>
    </row>
    <row r="249" spans="1:27" s="34" customFormat="1" ht="15.6" customHeight="1">
      <c r="A249" s="34" t="str">
        <f t="shared" si="3"/>
        <v>2131722APW14R309S NOCE</v>
      </c>
      <c r="B249" s="29" t="s">
        <v>1089</v>
      </c>
      <c r="C249" s="30" t="s">
        <v>2922</v>
      </c>
      <c r="D249" s="31">
        <v>2131722</v>
      </c>
      <c r="E249" s="107" t="s">
        <v>4243</v>
      </c>
      <c r="F249" s="30" t="s">
        <v>4070</v>
      </c>
      <c r="G249" s="55">
        <v>2</v>
      </c>
      <c r="H249" s="55">
        <v>2</v>
      </c>
      <c r="I249" s="55">
        <v>2</v>
      </c>
      <c r="J249" s="55">
        <v>2</v>
      </c>
      <c r="K249" s="50" t="s">
        <v>3996</v>
      </c>
      <c r="L249" s="33" t="s">
        <v>3997</v>
      </c>
      <c r="M249" s="33" t="s">
        <v>2093</v>
      </c>
      <c r="N249" s="33" t="s">
        <v>2093</v>
      </c>
      <c r="O249" s="33" t="s">
        <v>2093</v>
      </c>
      <c r="P249" s="33" t="s">
        <v>3998</v>
      </c>
      <c r="Q249" s="33" t="s">
        <v>228</v>
      </c>
      <c r="R249" s="99">
        <v>3027</v>
      </c>
      <c r="S249" s="99">
        <v>0.36</v>
      </c>
      <c r="T249" s="99" t="s">
        <v>225</v>
      </c>
      <c r="U249" s="13" t="s">
        <v>4073</v>
      </c>
      <c r="V249" s="13" t="s">
        <v>4074</v>
      </c>
      <c r="W249" s="13" t="s">
        <v>4075</v>
      </c>
      <c r="X249" s="13"/>
      <c r="Z249" s="146">
        <v>14</v>
      </c>
      <c r="AA249" s="146" t="s">
        <v>5842</v>
      </c>
    </row>
    <row r="250" spans="1:27" s="34" customFormat="1" ht="15.6" customHeight="1">
      <c r="A250" s="34" t="str">
        <f t="shared" si="3"/>
        <v>2131721APW14R009S NOCE</v>
      </c>
      <c r="B250" s="29" t="s">
        <v>1088</v>
      </c>
      <c r="C250" s="30" t="s">
        <v>2922</v>
      </c>
      <c r="D250" s="31">
        <v>2131721</v>
      </c>
      <c r="E250" s="107" t="s">
        <v>4244</v>
      </c>
      <c r="F250" s="30" t="s">
        <v>4070</v>
      </c>
      <c r="G250" s="55">
        <v>2</v>
      </c>
      <c r="H250" s="55">
        <v>2</v>
      </c>
      <c r="I250" s="55">
        <v>2</v>
      </c>
      <c r="J250" s="55">
        <v>2</v>
      </c>
      <c r="K250" s="50" t="s">
        <v>3996</v>
      </c>
      <c r="L250" s="33" t="s">
        <v>3997</v>
      </c>
      <c r="M250" s="33" t="s">
        <v>2093</v>
      </c>
      <c r="N250" s="33" t="s">
        <v>2093</v>
      </c>
      <c r="O250" s="33" t="s">
        <v>2093</v>
      </c>
      <c r="P250" s="33" t="s">
        <v>3998</v>
      </c>
      <c r="Q250" s="33" t="s">
        <v>228</v>
      </c>
      <c r="R250" s="99">
        <v>1907</v>
      </c>
      <c r="S250" s="99">
        <v>0.36</v>
      </c>
      <c r="T250" s="99" t="s">
        <v>225</v>
      </c>
      <c r="U250" s="13" t="s">
        <v>4073</v>
      </c>
      <c r="V250" s="13" t="s">
        <v>4074</v>
      </c>
      <c r="W250" s="13" t="s">
        <v>4075</v>
      </c>
      <c r="X250" s="13"/>
      <c r="Z250" s="146">
        <v>15</v>
      </c>
      <c r="AA250" s="146" t="s">
        <v>5842</v>
      </c>
    </row>
    <row r="251" spans="1:27" s="34" customFormat="1" ht="15.6" customHeight="1">
      <c r="A251" s="34" t="str">
        <f t="shared" si="3"/>
        <v>2131661AGP140301J NOCE</v>
      </c>
      <c r="B251" s="29" t="s">
        <v>2755</v>
      </c>
      <c r="C251" s="30" t="s">
        <v>2922</v>
      </c>
      <c r="D251" s="31">
        <v>2131661</v>
      </c>
      <c r="E251" s="30" t="s">
        <v>4245</v>
      </c>
      <c r="F251" s="30" t="s">
        <v>4070</v>
      </c>
      <c r="G251" s="32">
        <v>2</v>
      </c>
      <c r="H251" s="32">
        <v>2</v>
      </c>
      <c r="I251" s="32">
        <v>2</v>
      </c>
      <c r="J251" s="32">
        <v>2</v>
      </c>
      <c r="K251" s="50" t="s">
        <v>3996</v>
      </c>
      <c r="L251" s="33" t="s">
        <v>3997</v>
      </c>
      <c r="M251" s="33" t="s">
        <v>2093</v>
      </c>
      <c r="N251" s="33" t="s">
        <v>2093</v>
      </c>
      <c r="O251" s="33" t="s">
        <v>2093</v>
      </c>
      <c r="P251" s="33" t="s">
        <v>3998</v>
      </c>
      <c r="Q251" s="33" t="s">
        <v>228</v>
      </c>
      <c r="R251" s="99">
        <v>3026</v>
      </c>
      <c r="S251" s="99">
        <v>0.35</v>
      </c>
      <c r="T251" s="99" t="s">
        <v>225</v>
      </c>
      <c r="U251" s="13" t="s">
        <v>4073</v>
      </c>
      <c r="V251" s="13" t="s">
        <v>4074</v>
      </c>
      <c r="W251" s="13" t="s">
        <v>4075</v>
      </c>
      <c r="X251" s="13"/>
      <c r="Z251" s="146">
        <v>16</v>
      </c>
      <c r="AA251" s="146" t="s">
        <v>5842</v>
      </c>
    </row>
    <row r="252" spans="1:27" s="34" customFormat="1" ht="15.6" customHeight="1">
      <c r="A252" s="34" t="str">
        <f t="shared" si="3"/>
        <v>2131660AGP140301 NOCE</v>
      </c>
      <c r="B252" s="29" t="s">
        <v>1131</v>
      </c>
      <c r="C252" s="31" t="s">
        <v>2922</v>
      </c>
      <c r="D252" s="31">
        <v>2131660</v>
      </c>
      <c r="E252" s="31" t="s">
        <v>2959</v>
      </c>
      <c r="F252" s="30" t="s">
        <v>4049</v>
      </c>
      <c r="G252" s="32">
        <v>2</v>
      </c>
      <c r="H252" s="32">
        <v>2</v>
      </c>
      <c r="I252" s="32">
        <v>2</v>
      </c>
      <c r="J252" s="32">
        <v>2</v>
      </c>
      <c r="K252" s="50" t="s">
        <v>3996</v>
      </c>
      <c r="L252" s="33" t="s">
        <v>3997</v>
      </c>
      <c r="M252" s="33" t="s">
        <v>2093</v>
      </c>
      <c r="N252" s="33" t="s">
        <v>2093</v>
      </c>
      <c r="O252" s="33" t="s">
        <v>2093</v>
      </c>
      <c r="P252" s="33" t="s">
        <v>3998</v>
      </c>
      <c r="Q252" s="33" t="s">
        <v>228</v>
      </c>
      <c r="R252" s="99">
        <v>3026</v>
      </c>
      <c r="S252" s="99">
        <v>0.35</v>
      </c>
      <c r="T252" s="99" t="s">
        <v>225</v>
      </c>
      <c r="U252" s="13" t="s">
        <v>2950</v>
      </c>
      <c r="V252" s="13" t="s">
        <v>2955</v>
      </c>
      <c r="W252" s="13" t="s">
        <v>2951</v>
      </c>
      <c r="X252" s="13"/>
      <c r="Z252" s="146">
        <v>17</v>
      </c>
      <c r="AA252" s="146" t="s">
        <v>5842</v>
      </c>
    </row>
    <row r="253" spans="1:27" s="34" customFormat="1" ht="15.6" customHeight="1">
      <c r="A253" s="34" t="str">
        <f t="shared" si="3"/>
        <v>2131660AGP140301 NOCE</v>
      </c>
      <c r="B253" s="29" t="s">
        <v>1131</v>
      </c>
      <c r="C253" s="30" t="s">
        <v>2922</v>
      </c>
      <c r="D253" s="31">
        <v>2131660</v>
      </c>
      <c r="E253" s="30" t="s">
        <v>4246</v>
      </c>
      <c r="F253" s="30" t="s">
        <v>4070</v>
      </c>
      <c r="G253" s="32">
        <v>2</v>
      </c>
      <c r="H253" s="32">
        <v>2</v>
      </c>
      <c r="I253" s="32">
        <v>2</v>
      </c>
      <c r="J253" s="32">
        <v>2</v>
      </c>
      <c r="K253" s="50" t="s">
        <v>3996</v>
      </c>
      <c r="L253" s="33" t="s">
        <v>3997</v>
      </c>
      <c r="M253" s="33" t="s">
        <v>2093</v>
      </c>
      <c r="N253" s="33" t="s">
        <v>2093</v>
      </c>
      <c r="O253" s="33" t="s">
        <v>2093</v>
      </c>
      <c r="P253" s="33" t="s">
        <v>3998</v>
      </c>
      <c r="Q253" s="33" t="s">
        <v>228</v>
      </c>
      <c r="R253" s="99">
        <v>3026</v>
      </c>
      <c r="S253" s="99">
        <v>0.35</v>
      </c>
      <c r="T253" s="99" t="s">
        <v>225</v>
      </c>
      <c r="U253" s="13" t="s">
        <v>2950</v>
      </c>
      <c r="V253" s="13" t="s">
        <v>2955</v>
      </c>
      <c r="W253" s="13" t="s">
        <v>2951</v>
      </c>
      <c r="X253" s="13"/>
      <c r="Z253" s="146">
        <v>18</v>
      </c>
      <c r="AA253" s="146" t="s">
        <v>5842</v>
      </c>
    </row>
    <row r="254" spans="1:27" s="34" customFormat="1" ht="15.6" customHeight="1">
      <c r="A254" s="34" t="str">
        <f t="shared" si="3"/>
        <v>2131659AGP140001J NOCE</v>
      </c>
      <c r="B254" s="29" t="s">
        <v>1130</v>
      </c>
      <c r="C254" s="31" t="s">
        <v>2922</v>
      </c>
      <c r="D254" s="31">
        <v>2131659</v>
      </c>
      <c r="E254" s="31" t="s">
        <v>2958</v>
      </c>
      <c r="F254" s="30" t="s">
        <v>4049</v>
      </c>
      <c r="G254" s="32">
        <v>2</v>
      </c>
      <c r="H254" s="32">
        <v>2</v>
      </c>
      <c r="I254" s="32">
        <v>2</v>
      </c>
      <c r="J254" s="32">
        <v>2</v>
      </c>
      <c r="K254" s="50" t="s">
        <v>3996</v>
      </c>
      <c r="L254" s="33" t="s">
        <v>3997</v>
      </c>
      <c r="M254" s="33" t="s">
        <v>2093</v>
      </c>
      <c r="N254" s="33" t="s">
        <v>2093</v>
      </c>
      <c r="O254" s="33" t="s">
        <v>2093</v>
      </c>
      <c r="P254" s="33" t="s">
        <v>3998</v>
      </c>
      <c r="Q254" s="33" t="s">
        <v>228</v>
      </c>
      <c r="R254" s="99">
        <v>1806</v>
      </c>
      <c r="S254" s="99">
        <v>0.35</v>
      </c>
      <c r="T254" s="99" t="s">
        <v>225</v>
      </c>
      <c r="U254" s="13" t="s">
        <v>2950</v>
      </c>
      <c r="V254" s="13" t="s">
        <v>2955</v>
      </c>
      <c r="W254" s="13" t="s">
        <v>2951</v>
      </c>
      <c r="X254" s="13"/>
      <c r="Z254" s="146">
        <v>19</v>
      </c>
      <c r="AA254" s="146" t="s">
        <v>5842</v>
      </c>
    </row>
    <row r="255" spans="1:27" s="34" customFormat="1" ht="15.6" customHeight="1">
      <c r="A255" s="34" t="str">
        <f t="shared" si="3"/>
        <v>2131659AGP140001J NOCE</v>
      </c>
      <c r="B255" s="29" t="s">
        <v>1130</v>
      </c>
      <c r="C255" s="30" t="s">
        <v>2922</v>
      </c>
      <c r="D255" s="31">
        <v>2131659</v>
      </c>
      <c r="E255" s="108" t="s">
        <v>4247</v>
      </c>
      <c r="F255" s="30" t="s">
        <v>4070</v>
      </c>
      <c r="G255" s="32">
        <v>2</v>
      </c>
      <c r="H255" s="32">
        <v>2</v>
      </c>
      <c r="I255" s="32">
        <v>2</v>
      </c>
      <c r="J255" s="32">
        <v>2</v>
      </c>
      <c r="K255" s="50" t="s">
        <v>3996</v>
      </c>
      <c r="L255" s="33" t="s">
        <v>3997</v>
      </c>
      <c r="M255" s="33" t="s">
        <v>2093</v>
      </c>
      <c r="N255" s="33" t="s">
        <v>2093</v>
      </c>
      <c r="O255" s="33" t="s">
        <v>2093</v>
      </c>
      <c r="P255" s="33" t="s">
        <v>3998</v>
      </c>
      <c r="Q255" s="33" t="s">
        <v>228</v>
      </c>
      <c r="R255" s="99">
        <v>1806</v>
      </c>
      <c r="S255" s="99">
        <v>0.35</v>
      </c>
      <c r="T255" s="99" t="s">
        <v>225</v>
      </c>
      <c r="U255" s="13" t="s">
        <v>2950</v>
      </c>
      <c r="V255" s="13" t="s">
        <v>2955</v>
      </c>
      <c r="W255" s="13" t="s">
        <v>2951</v>
      </c>
      <c r="X255" s="13"/>
      <c r="Z255" s="146">
        <v>20</v>
      </c>
      <c r="AA255" s="146" t="s">
        <v>5842</v>
      </c>
    </row>
    <row r="256" spans="1:27" s="34" customFormat="1" ht="15.6" customHeight="1">
      <c r="A256" s="34" t="str">
        <f t="shared" si="3"/>
        <v>2131658AGP140001 NOCE</v>
      </c>
      <c r="B256" s="29" t="s">
        <v>2754</v>
      </c>
      <c r="C256" s="31" t="s">
        <v>2922</v>
      </c>
      <c r="D256" s="31">
        <v>2131658</v>
      </c>
      <c r="E256" s="31" t="s">
        <v>2957</v>
      </c>
      <c r="F256" s="30" t="s">
        <v>4049</v>
      </c>
      <c r="G256" s="32">
        <v>2</v>
      </c>
      <c r="H256" s="32">
        <v>2</v>
      </c>
      <c r="I256" s="32">
        <v>2</v>
      </c>
      <c r="J256" s="32">
        <v>2</v>
      </c>
      <c r="K256" s="50" t="s">
        <v>3996</v>
      </c>
      <c r="L256" s="33" t="s">
        <v>3997</v>
      </c>
      <c r="M256" s="33" t="s">
        <v>2093</v>
      </c>
      <c r="N256" s="33" t="s">
        <v>2093</v>
      </c>
      <c r="O256" s="33" t="s">
        <v>2093</v>
      </c>
      <c r="P256" s="33" t="s">
        <v>3998</v>
      </c>
      <c r="Q256" s="33" t="s">
        <v>228</v>
      </c>
      <c r="R256" s="99">
        <v>1806</v>
      </c>
      <c r="S256" s="99">
        <v>0.35</v>
      </c>
      <c r="T256" s="99" t="s">
        <v>225</v>
      </c>
      <c r="U256" s="13" t="s">
        <v>2950</v>
      </c>
      <c r="V256" s="13" t="s">
        <v>2955</v>
      </c>
      <c r="W256" s="13" t="s">
        <v>2951</v>
      </c>
      <c r="X256" s="13"/>
      <c r="Z256" s="146">
        <v>21</v>
      </c>
      <c r="AA256" s="146" t="s">
        <v>5842</v>
      </c>
    </row>
    <row r="257" spans="1:27" s="34" customFormat="1" ht="15.6" customHeight="1">
      <c r="A257" s="34" t="str">
        <f t="shared" si="3"/>
        <v>2131658AGP140001 NOCE</v>
      </c>
      <c r="B257" s="29" t="s">
        <v>2754</v>
      </c>
      <c r="C257" s="30" t="s">
        <v>2922</v>
      </c>
      <c r="D257" s="31">
        <v>2131658</v>
      </c>
      <c r="E257" s="30" t="s">
        <v>4248</v>
      </c>
      <c r="F257" s="30" t="s">
        <v>4070</v>
      </c>
      <c r="G257" s="32">
        <v>2</v>
      </c>
      <c r="H257" s="32">
        <v>2</v>
      </c>
      <c r="I257" s="32">
        <v>2</v>
      </c>
      <c r="J257" s="32">
        <v>2</v>
      </c>
      <c r="K257" s="50" t="s">
        <v>3996</v>
      </c>
      <c r="L257" s="33" t="s">
        <v>3997</v>
      </c>
      <c r="M257" s="33" t="s">
        <v>2093</v>
      </c>
      <c r="N257" s="33" t="s">
        <v>2093</v>
      </c>
      <c r="O257" s="33" t="s">
        <v>2093</v>
      </c>
      <c r="P257" s="33" t="s">
        <v>3998</v>
      </c>
      <c r="Q257" s="33" t="s">
        <v>228</v>
      </c>
      <c r="R257" s="99">
        <v>1806</v>
      </c>
      <c r="S257" s="99">
        <v>0.35</v>
      </c>
      <c r="T257" s="99" t="s">
        <v>225</v>
      </c>
      <c r="U257" s="13" t="s">
        <v>2950</v>
      </c>
      <c r="V257" s="13" t="s">
        <v>2955</v>
      </c>
      <c r="W257" s="13" t="s">
        <v>2951</v>
      </c>
      <c r="X257" s="13"/>
      <c r="Z257" s="146">
        <v>22</v>
      </c>
      <c r="AA257" s="146" t="s">
        <v>5842</v>
      </c>
    </row>
    <row r="258" spans="1:27" s="34" customFormat="1" ht="15.6" customHeight="1">
      <c r="A258" s="34" t="str">
        <f t="shared" si="3"/>
        <v>2131657AGP140302 NOCE</v>
      </c>
      <c r="B258" s="29" t="s">
        <v>1133</v>
      </c>
      <c r="C258" s="30" t="s">
        <v>2922</v>
      </c>
      <c r="D258" s="31">
        <v>2131657</v>
      </c>
      <c r="E258" s="30" t="s">
        <v>4249</v>
      </c>
      <c r="F258" s="30" t="s">
        <v>4070</v>
      </c>
      <c r="G258" s="32">
        <v>2</v>
      </c>
      <c r="H258" s="32">
        <v>2</v>
      </c>
      <c r="I258" s="32">
        <v>2</v>
      </c>
      <c r="J258" s="32">
        <v>2</v>
      </c>
      <c r="K258" s="50" t="s">
        <v>3996</v>
      </c>
      <c r="L258" s="33" t="s">
        <v>3997</v>
      </c>
      <c r="M258" s="33" t="s">
        <v>2093</v>
      </c>
      <c r="N258" s="33" t="s">
        <v>2093</v>
      </c>
      <c r="O258" s="33" t="s">
        <v>2093</v>
      </c>
      <c r="P258" s="33" t="s">
        <v>3998</v>
      </c>
      <c r="Q258" s="33" t="s">
        <v>228</v>
      </c>
      <c r="R258" s="99">
        <v>3026</v>
      </c>
      <c r="S258" s="99">
        <v>0.35</v>
      </c>
      <c r="T258" s="99" t="s">
        <v>225</v>
      </c>
      <c r="U258" s="13" t="s">
        <v>4073</v>
      </c>
      <c r="V258" s="13" t="s">
        <v>4074</v>
      </c>
      <c r="W258" s="13" t="s">
        <v>4075</v>
      </c>
      <c r="X258" s="13"/>
      <c r="Z258" s="146">
        <v>23</v>
      </c>
      <c r="AA258" s="146" t="s">
        <v>5842</v>
      </c>
    </row>
    <row r="259" spans="1:27" s="34" customFormat="1" ht="15.6" customHeight="1">
      <c r="A259" s="34" t="str">
        <f t="shared" si="3"/>
        <v>2131656AGP140002 NOCE</v>
      </c>
      <c r="B259" s="29" t="s">
        <v>1132</v>
      </c>
      <c r="C259" s="30" t="s">
        <v>2922</v>
      </c>
      <c r="D259" s="31">
        <v>2131656</v>
      </c>
      <c r="E259" s="30" t="s">
        <v>4250</v>
      </c>
      <c r="F259" s="30" t="s">
        <v>4070</v>
      </c>
      <c r="G259" s="32">
        <v>2</v>
      </c>
      <c r="H259" s="32">
        <v>2</v>
      </c>
      <c r="I259" s="32">
        <v>2</v>
      </c>
      <c r="J259" s="32">
        <v>2</v>
      </c>
      <c r="K259" s="50" t="s">
        <v>3996</v>
      </c>
      <c r="L259" s="33" t="s">
        <v>3997</v>
      </c>
      <c r="M259" s="33" t="s">
        <v>2093</v>
      </c>
      <c r="N259" s="33" t="s">
        <v>2093</v>
      </c>
      <c r="O259" s="33" t="s">
        <v>2093</v>
      </c>
      <c r="P259" s="33" t="s">
        <v>3998</v>
      </c>
      <c r="Q259" s="33" t="s">
        <v>228</v>
      </c>
      <c r="R259" s="99">
        <v>1906</v>
      </c>
      <c r="S259" s="99">
        <v>0.35</v>
      </c>
      <c r="T259" s="99" t="s">
        <v>225</v>
      </c>
      <c r="U259" s="13" t="s">
        <v>4073</v>
      </c>
      <c r="V259" s="13" t="s">
        <v>4074</v>
      </c>
      <c r="W259" s="13" t="s">
        <v>4075</v>
      </c>
      <c r="X259" s="13"/>
      <c r="Z259" s="146">
        <v>24</v>
      </c>
      <c r="AA259" s="146" t="s">
        <v>5842</v>
      </c>
    </row>
    <row r="260" spans="1:27" s="34" customFormat="1" ht="15.6" customHeight="1">
      <c r="A260" s="34" t="str">
        <f t="shared" si="3"/>
        <v>2131655AGP140000J NOCE</v>
      </c>
      <c r="B260" s="29" t="s">
        <v>1123</v>
      </c>
      <c r="C260" s="31" t="s">
        <v>2922</v>
      </c>
      <c r="D260" s="31">
        <v>2131655</v>
      </c>
      <c r="E260" s="31" t="s">
        <v>2956</v>
      </c>
      <c r="F260" s="30" t="s">
        <v>4049</v>
      </c>
      <c r="G260" s="32">
        <v>2</v>
      </c>
      <c r="H260" s="32">
        <v>2</v>
      </c>
      <c r="I260" s="32">
        <v>2</v>
      </c>
      <c r="J260" s="32">
        <v>2</v>
      </c>
      <c r="K260" s="50" t="s">
        <v>3996</v>
      </c>
      <c r="L260" s="33" t="s">
        <v>3997</v>
      </c>
      <c r="M260" s="33" t="s">
        <v>2093</v>
      </c>
      <c r="N260" s="33" t="s">
        <v>2093</v>
      </c>
      <c r="O260" s="33" t="s">
        <v>2093</v>
      </c>
      <c r="P260" s="33" t="s">
        <v>3998</v>
      </c>
      <c r="Q260" s="33" t="s">
        <v>228</v>
      </c>
      <c r="R260" s="99">
        <v>1812</v>
      </c>
      <c r="S260" s="99">
        <v>0.35</v>
      </c>
      <c r="T260" s="99" t="s">
        <v>225</v>
      </c>
      <c r="U260" s="13" t="s">
        <v>2950</v>
      </c>
      <c r="V260" s="13" t="s">
        <v>2955</v>
      </c>
      <c r="W260" s="13" t="s">
        <v>2951</v>
      </c>
      <c r="X260" s="13"/>
      <c r="Z260" s="146">
        <v>25</v>
      </c>
      <c r="AA260" s="146" t="s">
        <v>5842</v>
      </c>
    </row>
    <row r="261" spans="1:27" s="34" customFormat="1" ht="15.6" customHeight="1">
      <c r="A261" s="34" t="str">
        <f t="shared" si="3"/>
        <v>2131655AGP140000J NOCE</v>
      </c>
      <c r="B261" s="29" t="s">
        <v>1123</v>
      </c>
      <c r="C261" s="30" t="s">
        <v>2922</v>
      </c>
      <c r="D261" s="31">
        <v>2131655</v>
      </c>
      <c r="E261" s="30" t="s">
        <v>4251</v>
      </c>
      <c r="F261" s="30" t="s">
        <v>4070</v>
      </c>
      <c r="G261" s="32">
        <v>2</v>
      </c>
      <c r="H261" s="32">
        <v>2</v>
      </c>
      <c r="I261" s="32">
        <v>2</v>
      </c>
      <c r="J261" s="32">
        <v>2</v>
      </c>
      <c r="K261" s="50" t="s">
        <v>3996</v>
      </c>
      <c r="L261" s="33" t="s">
        <v>3997</v>
      </c>
      <c r="M261" s="33" t="s">
        <v>2093</v>
      </c>
      <c r="N261" s="33" t="s">
        <v>2093</v>
      </c>
      <c r="O261" s="33" t="s">
        <v>2093</v>
      </c>
      <c r="P261" s="33" t="s">
        <v>3998</v>
      </c>
      <c r="Q261" s="33" t="s">
        <v>228</v>
      </c>
      <c r="R261" s="99">
        <v>1812</v>
      </c>
      <c r="S261" s="99">
        <v>0.35</v>
      </c>
      <c r="T261" s="99" t="s">
        <v>225</v>
      </c>
      <c r="U261" s="13" t="s">
        <v>2950</v>
      </c>
      <c r="V261" s="13" t="s">
        <v>2955</v>
      </c>
      <c r="W261" s="13" t="s">
        <v>2951</v>
      </c>
      <c r="X261" s="13"/>
      <c r="Z261" s="146">
        <v>26</v>
      </c>
      <c r="AA261" s="146" t="s">
        <v>5842</v>
      </c>
    </row>
    <row r="262" spans="1:27" s="34" customFormat="1" ht="15.6" customHeight="1">
      <c r="A262" s="34" t="str">
        <f t="shared" si="3"/>
        <v>2131654AGP140300 NOCE</v>
      </c>
      <c r="B262" s="29" t="s">
        <v>1122</v>
      </c>
      <c r="C262" s="30" t="s">
        <v>2922</v>
      </c>
      <c r="D262" s="31">
        <v>2131654</v>
      </c>
      <c r="E262" s="30" t="s">
        <v>4252</v>
      </c>
      <c r="F262" s="30" t="s">
        <v>4070</v>
      </c>
      <c r="G262" s="32">
        <v>2</v>
      </c>
      <c r="H262" s="32">
        <v>2</v>
      </c>
      <c r="I262" s="32">
        <v>2</v>
      </c>
      <c r="J262" s="32">
        <v>2</v>
      </c>
      <c r="K262" s="50" t="s">
        <v>3996</v>
      </c>
      <c r="L262" s="33" t="s">
        <v>3997</v>
      </c>
      <c r="M262" s="33" t="s">
        <v>2093</v>
      </c>
      <c r="N262" s="33" t="s">
        <v>2093</v>
      </c>
      <c r="O262" s="33" t="s">
        <v>2093</v>
      </c>
      <c r="P262" s="33" t="s">
        <v>3998</v>
      </c>
      <c r="Q262" s="33" t="s">
        <v>228</v>
      </c>
      <c r="R262" s="99">
        <v>3032</v>
      </c>
      <c r="S262" s="99">
        <v>0.35</v>
      </c>
      <c r="T262" s="99" t="s">
        <v>225</v>
      </c>
      <c r="U262" s="13" t="s">
        <v>4073</v>
      </c>
      <c r="V262" s="13" t="s">
        <v>4074</v>
      </c>
      <c r="W262" s="13" t="s">
        <v>4075</v>
      </c>
      <c r="X262" s="13"/>
      <c r="Z262" s="146">
        <v>27</v>
      </c>
      <c r="AA262" s="146" t="s">
        <v>5842</v>
      </c>
    </row>
    <row r="263" spans="1:27" s="34" customFormat="1" ht="15.6" customHeight="1">
      <c r="A263" s="34" t="str">
        <f t="shared" si="3"/>
        <v>2131653AGP140000 NOCE</v>
      </c>
      <c r="B263" s="29" t="s">
        <v>1121</v>
      </c>
      <c r="C263" s="31" t="s">
        <v>2922</v>
      </c>
      <c r="D263" s="31">
        <v>2131653</v>
      </c>
      <c r="E263" s="31" t="s">
        <v>2954</v>
      </c>
      <c r="F263" s="30" t="s">
        <v>4049</v>
      </c>
      <c r="G263" s="32">
        <v>2</v>
      </c>
      <c r="H263" s="32">
        <v>2</v>
      </c>
      <c r="I263" s="32">
        <v>2</v>
      </c>
      <c r="J263" s="32">
        <v>2</v>
      </c>
      <c r="K263" s="50" t="s">
        <v>3996</v>
      </c>
      <c r="L263" s="33" t="s">
        <v>3997</v>
      </c>
      <c r="M263" s="33" t="s">
        <v>2093</v>
      </c>
      <c r="N263" s="33" t="s">
        <v>2093</v>
      </c>
      <c r="O263" s="33" t="s">
        <v>2093</v>
      </c>
      <c r="P263" s="33" t="s">
        <v>3998</v>
      </c>
      <c r="Q263" s="33" t="s">
        <v>228</v>
      </c>
      <c r="R263" s="99">
        <v>1812</v>
      </c>
      <c r="S263" s="99">
        <v>0.35</v>
      </c>
      <c r="T263" s="99" t="s">
        <v>225</v>
      </c>
      <c r="U263" s="13" t="s">
        <v>2950</v>
      </c>
      <c r="V263" s="13" t="s">
        <v>2955</v>
      </c>
      <c r="W263" s="13" t="s">
        <v>2951</v>
      </c>
      <c r="X263" s="13"/>
      <c r="Z263" s="146">
        <v>28</v>
      </c>
      <c r="AA263" s="146" t="s">
        <v>5842</v>
      </c>
    </row>
    <row r="264" spans="1:27" s="34" customFormat="1" ht="15.6" customHeight="1">
      <c r="A264" s="34" t="str">
        <f t="shared" ref="A264:A327" si="4">D264&amp;E264</f>
        <v>2131653AGP140000 NOCE</v>
      </c>
      <c r="B264" s="29" t="s">
        <v>1121</v>
      </c>
      <c r="C264" s="30" t="s">
        <v>2922</v>
      </c>
      <c r="D264" s="31">
        <v>2131653</v>
      </c>
      <c r="E264" s="30" t="s">
        <v>4253</v>
      </c>
      <c r="F264" s="30" t="s">
        <v>4070</v>
      </c>
      <c r="G264" s="32">
        <v>2</v>
      </c>
      <c r="H264" s="32">
        <v>2</v>
      </c>
      <c r="I264" s="32">
        <v>2</v>
      </c>
      <c r="J264" s="32">
        <v>2</v>
      </c>
      <c r="K264" s="50" t="s">
        <v>3996</v>
      </c>
      <c r="L264" s="33" t="s">
        <v>3997</v>
      </c>
      <c r="M264" s="33" t="s">
        <v>2093</v>
      </c>
      <c r="N264" s="33" t="s">
        <v>2093</v>
      </c>
      <c r="O264" s="33" t="s">
        <v>2093</v>
      </c>
      <c r="P264" s="33" t="s">
        <v>3998</v>
      </c>
      <c r="Q264" s="33" t="s">
        <v>228</v>
      </c>
      <c r="R264" s="99">
        <v>1812</v>
      </c>
      <c r="S264" s="99">
        <v>0.35</v>
      </c>
      <c r="T264" s="99" t="s">
        <v>225</v>
      </c>
      <c r="U264" s="13" t="s">
        <v>2950</v>
      </c>
      <c r="V264" s="13" t="s">
        <v>2955</v>
      </c>
      <c r="W264" s="13" t="s">
        <v>2951</v>
      </c>
      <c r="X264" s="13"/>
      <c r="Z264" s="146">
        <v>29</v>
      </c>
      <c r="AA264" s="146" t="s">
        <v>5842</v>
      </c>
    </row>
    <row r="265" spans="1:27" s="34" customFormat="1" ht="15.6" customHeight="1">
      <c r="A265" s="34" t="str">
        <f t="shared" si="4"/>
        <v>2131083AGP140301J MDR</v>
      </c>
      <c r="B265" s="29" t="s">
        <v>3619</v>
      </c>
      <c r="C265" s="30" t="s">
        <v>2922</v>
      </c>
      <c r="D265" s="29">
        <v>2131083</v>
      </c>
      <c r="E265" s="29" t="s">
        <v>2816</v>
      </c>
      <c r="F265" s="30" t="s">
        <v>4254</v>
      </c>
      <c r="G265" s="32">
        <v>2</v>
      </c>
      <c r="H265" s="32">
        <v>2</v>
      </c>
      <c r="I265" s="32">
        <v>2</v>
      </c>
      <c r="J265" s="32">
        <v>2</v>
      </c>
      <c r="K265" s="50" t="s">
        <v>3996</v>
      </c>
      <c r="L265" s="33" t="s">
        <v>3997</v>
      </c>
      <c r="M265" s="33" t="s">
        <v>2093</v>
      </c>
      <c r="N265" s="33" t="s">
        <v>2093</v>
      </c>
      <c r="O265" s="33" t="s">
        <v>2093</v>
      </c>
      <c r="P265" s="33" t="s">
        <v>3998</v>
      </c>
      <c r="Q265" s="33" t="s">
        <v>228</v>
      </c>
      <c r="R265" s="99">
        <v>3026</v>
      </c>
      <c r="S265" s="99">
        <v>0.35</v>
      </c>
      <c r="T265" s="99" t="s">
        <v>225</v>
      </c>
      <c r="U265" s="13" t="s">
        <v>4221</v>
      </c>
      <c r="V265" s="13"/>
      <c r="W265" s="13"/>
      <c r="X265" s="13"/>
      <c r="Z265" s="146">
        <v>30</v>
      </c>
      <c r="AA265" s="146" t="s">
        <v>5842</v>
      </c>
    </row>
    <row r="266" spans="1:27" s="34" customFormat="1" ht="15.6" customHeight="1">
      <c r="A266" s="34" t="str">
        <f t="shared" si="4"/>
        <v>2131082AGP140001J MDR</v>
      </c>
      <c r="B266" s="29" t="s">
        <v>3618</v>
      </c>
      <c r="C266" s="30" t="s">
        <v>2922</v>
      </c>
      <c r="D266" s="29">
        <v>2131082</v>
      </c>
      <c r="E266" s="29" t="s">
        <v>2815</v>
      </c>
      <c r="F266" s="30" t="s">
        <v>4254</v>
      </c>
      <c r="G266" s="32">
        <v>2</v>
      </c>
      <c r="H266" s="32">
        <v>2</v>
      </c>
      <c r="I266" s="32">
        <v>2</v>
      </c>
      <c r="J266" s="32">
        <v>2</v>
      </c>
      <c r="K266" s="50" t="s">
        <v>3996</v>
      </c>
      <c r="L266" s="33" t="s">
        <v>3997</v>
      </c>
      <c r="M266" s="33" t="s">
        <v>2093</v>
      </c>
      <c r="N266" s="33" t="s">
        <v>2093</v>
      </c>
      <c r="O266" s="33" t="s">
        <v>2093</v>
      </c>
      <c r="P266" s="33" t="s">
        <v>3998</v>
      </c>
      <c r="Q266" s="33" t="s">
        <v>228</v>
      </c>
      <c r="R266" s="99">
        <v>1806</v>
      </c>
      <c r="S266" s="99">
        <v>0.35</v>
      </c>
      <c r="T266" s="99" t="s">
        <v>225</v>
      </c>
      <c r="U266" s="13" t="s">
        <v>4221</v>
      </c>
      <c r="V266" s="13"/>
      <c r="W266" s="13"/>
      <c r="X266" s="13"/>
      <c r="Z266" s="146">
        <v>31</v>
      </c>
      <c r="AA266" s="146" t="s">
        <v>5842</v>
      </c>
    </row>
    <row r="267" spans="1:27" s="34" customFormat="1" ht="15.6" customHeight="1">
      <c r="A267" s="34" t="str">
        <f t="shared" si="4"/>
        <v>2131081AGP140300J MDR</v>
      </c>
      <c r="B267" s="29" t="s">
        <v>3617</v>
      </c>
      <c r="C267" s="30" t="s">
        <v>2922</v>
      </c>
      <c r="D267" s="29">
        <v>2131081</v>
      </c>
      <c r="E267" s="29" t="s">
        <v>2814</v>
      </c>
      <c r="F267" s="30" t="s">
        <v>4254</v>
      </c>
      <c r="G267" s="32">
        <v>2</v>
      </c>
      <c r="H267" s="32">
        <v>2</v>
      </c>
      <c r="I267" s="32">
        <v>2</v>
      </c>
      <c r="J267" s="32">
        <v>2</v>
      </c>
      <c r="K267" s="50" t="s">
        <v>3996</v>
      </c>
      <c r="L267" s="33" t="s">
        <v>3997</v>
      </c>
      <c r="M267" s="33" t="s">
        <v>2093</v>
      </c>
      <c r="N267" s="33" t="s">
        <v>2093</v>
      </c>
      <c r="O267" s="33" t="s">
        <v>2093</v>
      </c>
      <c r="P267" s="33" t="s">
        <v>3998</v>
      </c>
      <c r="Q267" s="33" t="s">
        <v>228</v>
      </c>
      <c r="R267" s="99">
        <v>3032</v>
      </c>
      <c r="S267" s="99">
        <v>0.35</v>
      </c>
      <c r="T267" s="99" t="s">
        <v>225</v>
      </c>
      <c r="U267" s="13" t="s">
        <v>4221</v>
      </c>
      <c r="V267" s="13"/>
      <c r="W267" s="13"/>
      <c r="X267" s="13"/>
      <c r="Z267" s="146">
        <v>32</v>
      </c>
      <c r="AA267" s="146" t="s">
        <v>5842</v>
      </c>
    </row>
    <row r="268" spans="1:27" s="34" customFormat="1" ht="15.6" customHeight="1">
      <c r="A268" s="34" t="str">
        <f t="shared" si="4"/>
        <v>2131080AGP140000J MDR</v>
      </c>
      <c r="B268" s="29" t="s">
        <v>3616</v>
      </c>
      <c r="C268" s="30" t="s">
        <v>2922</v>
      </c>
      <c r="D268" s="29">
        <v>2131080</v>
      </c>
      <c r="E268" s="29" t="s">
        <v>2813</v>
      </c>
      <c r="F268" s="30" t="s">
        <v>4254</v>
      </c>
      <c r="G268" s="32">
        <v>2</v>
      </c>
      <c r="H268" s="32">
        <v>2</v>
      </c>
      <c r="I268" s="32">
        <v>2</v>
      </c>
      <c r="J268" s="32">
        <v>2</v>
      </c>
      <c r="K268" s="50" t="s">
        <v>3996</v>
      </c>
      <c r="L268" s="33" t="s">
        <v>3997</v>
      </c>
      <c r="M268" s="33" t="s">
        <v>2093</v>
      </c>
      <c r="N268" s="33" t="s">
        <v>2093</v>
      </c>
      <c r="O268" s="33" t="s">
        <v>2093</v>
      </c>
      <c r="P268" s="33" t="s">
        <v>3998</v>
      </c>
      <c r="Q268" s="33" t="s">
        <v>228</v>
      </c>
      <c r="R268" s="99">
        <v>1812</v>
      </c>
      <c r="S268" s="99">
        <v>0.35</v>
      </c>
      <c r="T268" s="99" t="s">
        <v>225</v>
      </c>
      <c r="U268" s="13" t="s">
        <v>4221</v>
      </c>
      <c r="V268" s="13"/>
      <c r="W268" s="13"/>
      <c r="X268" s="13"/>
      <c r="Z268" s="146">
        <v>33</v>
      </c>
      <c r="AA268" s="146" t="s">
        <v>5842</v>
      </c>
    </row>
    <row r="269" spans="1:27" s="34" customFormat="1" ht="15.6" customHeight="1">
      <c r="A269" s="34" t="str">
        <f t="shared" si="4"/>
        <v>2131029AGP140302 MDR</v>
      </c>
      <c r="B269" s="29" t="s">
        <v>3601</v>
      </c>
      <c r="C269" s="30" t="s">
        <v>4230</v>
      </c>
      <c r="D269" s="29">
        <v>2131029</v>
      </c>
      <c r="E269" s="29" t="s">
        <v>2812</v>
      </c>
      <c r="F269" s="30" t="s">
        <v>4254</v>
      </c>
      <c r="G269" s="32">
        <v>2</v>
      </c>
      <c r="H269" s="32">
        <v>2</v>
      </c>
      <c r="I269" s="32">
        <v>2</v>
      </c>
      <c r="J269" s="32">
        <v>2</v>
      </c>
      <c r="K269" s="50" t="s">
        <v>3996</v>
      </c>
      <c r="L269" s="33" t="s">
        <v>3997</v>
      </c>
      <c r="M269" s="33" t="s">
        <v>2093</v>
      </c>
      <c r="N269" s="33" t="s">
        <v>2093</v>
      </c>
      <c r="O269" s="33" t="s">
        <v>2093</v>
      </c>
      <c r="P269" s="33" t="s">
        <v>3998</v>
      </c>
      <c r="Q269" s="33" t="s">
        <v>228</v>
      </c>
      <c r="R269" s="99">
        <v>3026</v>
      </c>
      <c r="S269" s="99">
        <v>0.35</v>
      </c>
      <c r="T269" s="99" t="s">
        <v>225</v>
      </c>
      <c r="U269" s="13" t="s">
        <v>4221</v>
      </c>
      <c r="V269" s="13"/>
      <c r="W269" s="13"/>
      <c r="X269" s="13"/>
      <c r="Z269" s="146">
        <v>34</v>
      </c>
      <c r="AA269" s="146" t="s">
        <v>5842</v>
      </c>
    </row>
    <row r="270" spans="1:27" s="34" customFormat="1" ht="15.6" customHeight="1">
      <c r="A270" s="34" t="str">
        <f t="shared" si="4"/>
        <v>2131027AGP140002 MDR</v>
      </c>
      <c r="B270" s="29" t="s">
        <v>3600</v>
      </c>
      <c r="C270" s="30" t="s">
        <v>4230</v>
      </c>
      <c r="D270" s="29">
        <v>2131027</v>
      </c>
      <c r="E270" s="29" t="s">
        <v>2811</v>
      </c>
      <c r="F270" s="30" t="s">
        <v>4254</v>
      </c>
      <c r="G270" s="32">
        <v>2</v>
      </c>
      <c r="H270" s="32">
        <v>2</v>
      </c>
      <c r="I270" s="32">
        <v>2</v>
      </c>
      <c r="J270" s="32">
        <v>2</v>
      </c>
      <c r="K270" s="50" t="s">
        <v>3996</v>
      </c>
      <c r="L270" s="33" t="s">
        <v>3997</v>
      </c>
      <c r="M270" s="33" t="s">
        <v>2093</v>
      </c>
      <c r="N270" s="33" t="s">
        <v>2093</v>
      </c>
      <c r="O270" s="33" t="s">
        <v>2093</v>
      </c>
      <c r="P270" s="33" t="s">
        <v>3998</v>
      </c>
      <c r="Q270" s="33" t="s">
        <v>228</v>
      </c>
      <c r="R270" s="99">
        <v>1906</v>
      </c>
      <c r="S270" s="99">
        <v>0.35</v>
      </c>
      <c r="T270" s="99" t="s">
        <v>225</v>
      </c>
      <c r="U270" s="13" t="s">
        <v>4221</v>
      </c>
      <c r="V270" s="13"/>
      <c r="W270" s="13"/>
      <c r="X270" s="13"/>
      <c r="Z270" s="146">
        <v>35</v>
      </c>
      <c r="AA270" s="146" t="s">
        <v>5842</v>
      </c>
    </row>
    <row r="271" spans="1:27" s="34" customFormat="1" ht="15.6" customHeight="1">
      <c r="A271" s="34" t="str">
        <f t="shared" si="4"/>
        <v>2131026AGP140301 MDR</v>
      </c>
      <c r="B271" s="29" t="s">
        <v>3599</v>
      </c>
      <c r="C271" s="30" t="s">
        <v>4230</v>
      </c>
      <c r="D271" s="29">
        <v>2131026</v>
      </c>
      <c r="E271" s="29" t="s">
        <v>2810</v>
      </c>
      <c r="F271" s="30" t="s">
        <v>4254</v>
      </c>
      <c r="G271" s="32">
        <v>2</v>
      </c>
      <c r="H271" s="32">
        <v>2</v>
      </c>
      <c r="I271" s="32">
        <v>2</v>
      </c>
      <c r="J271" s="32">
        <v>2</v>
      </c>
      <c r="K271" s="50" t="s">
        <v>3996</v>
      </c>
      <c r="L271" s="33" t="s">
        <v>3997</v>
      </c>
      <c r="M271" s="33" t="s">
        <v>2093</v>
      </c>
      <c r="N271" s="33" t="s">
        <v>2093</v>
      </c>
      <c r="O271" s="33" t="s">
        <v>2093</v>
      </c>
      <c r="P271" s="33" t="s">
        <v>3998</v>
      </c>
      <c r="Q271" s="33" t="s">
        <v>228</v>
      </c>
      <c r="R271" s="99">
        <v>3026</v>
      </c>
      <c r="S271" s="99">
        <v>0.35</v>
      </c>
      <c r="T271" s="99" t="s">
        <v>225</v>
      </c>
      <c r="U271" s="13" t="s">
        <v>4221</v>
      </c>
      <c r="V271" s="13"/>
      <c r="W271" s="13"/>
      <c r="X271" s="13"/>
      <c r="Z271" s="146">
        <v>36</v>
      </c>
      <c r="AA271" s="146" t="s">
        <v>5842</v>
      </c>
    </row>
    <row r="272" spans="1:27" s="34" customFormat="1" ht="15.6" customHeight="1">
      <c r="A272" s="34" t="str">
        <f t="shared" si="4"/>
        <v>2131024AGP140001 MDR</v>
      </c>
      <c r="B272" s="29" t="s">
        <v>3598</v>
      </c>
      <c r="C272" s="30" t="s">
        <v>4230</v>
      </c>
      <c r="D272" s="29">
        <v>2131024</v>
      </c>
      <c r="E272" s="29" t="s">
        <v>2809</v>
      </c>
      <c r="F272" s="30" t="s">
        <v>4254</v>
      </c>
      <c r="G272" s="32">
        <v>2</v>
      </c>
      <c r="H272" s="32">
        <v>2</v>
      </c>
      <c r="I272" s="32">
        <v>2</v>
      </c>
      <c r="J272" s="32">
        <v>2</v>
      </c>
      <c r="K272" s="50" t="s">
        <v>3996</v>
      </c>
      <c r="L272" s="33" t="s">
        <v>3997</v>
      </c>
      <c r="M272" s="33" t="s">
        <v>2093</v>
      </c>
      <c r="N272" s="33" t="s">
        <v>2093</v>
      </c>
      <c r="O272" s="33" t="s">
        <v>2093</v>
      </c>
      <c r="P272" s="33" t="s">
        <v>3998</v>
      </c>
      <c r="Q272" s="33" t="s">
        <v>228</v>
      </c>
      <c r="R272" s="99">
        <v>1806</v>
      </c>
      <c r="S272" s="99">
        <v>0.35</v>
      </c>
      <c r="T272" s="99" t="s">
        <v>225</v>
      </c>
      <c r="U272" s="13" t="s">
        <v>4221</v>
      </c>
      <c r="V272" s="13"/>
      <c r="W272" s="13"/>
      <c r="X272" s="13"/>
      <c r="Z272" s="146">
        <v>37</v>
      </c>
      <c r="AA272" s="146" t="s">
        <v>5842</v>
      </c>
    </row>
    <row r="273" spans="1:27" s="34" customFormat="1" ht="15.6" customHeight="1">
      <c r="A273" s="34" t="str">
        <f t="shared" si="4"/>
        <v>2131023AGP140300 MDR</v>
      </c>
      <c r="B273" s="29" t="s">
        <v>3597</v>
      </c>
      <c r="C273" s="30" t="s">
        <v>4230</v>
      </c>
      <c r="D273" s="29">
        <v>2131023</v>
      </c>
      <c r="E273" s="29" t="s">
        <v>2808</v>
      </c>
      <c r="F273" s="30" t="s">
        <v>4254</v>
      </c>
      <c r="G273" s="32">
        <v>2</v>
      </c>
      <c r="H273" s="32">
        <v>2</v>
      </c>
      <c r="I273" s="32">
        <v>2</v>
      </c>
      <c r="J273" s="32">
        <v>2</v>
      </c>
      <c r="K273" s="50" t="s">
        <v>3996</v>
      </c>
      <c r="L273" s="33" t="s">
        <v>3997</v>
      </c>
      <c r="M273" s="33" t="s">
        <v>2093</v>
      </c>
      <c r="N273" s="33" t="s">
        <v>2093</v>
      </c>
      <c r="O273" s="33" t="s">
        <v>2093</v>
      </c>
      <c r="P273" s="33" t="s">
        <v>3998</v>
      </c>
      <c r="Q273" s="33" t="s">
        <v>228</v>
      </c>
      <c r="R273" s="99">
        <v>3032</v>
      </c>
      <c r="S273" s="99">
        <v>0.35</v>
      </c>
      <c r="T273" s="99" t="s">
        <v>225</v>
      </c>
      <c r="U273" s="13" t="s">
        <v>4221</v>
      </c>
      <c r="V273" s="13"/>
      <c r="W273" s="13"/>
      <c r="X273" s="13"/>
      <c r="Z273" s="146">
        <v>38</v>
      </c>
      <c r="AA273" s="146" t="s">
        <v>5842</v>
      </c>
    </row>
    <row r="274" spans="1:27" s="34" customFormat="1" ht="15.6" customHeight="1">
      <c r="A274" s="34" t="str">
        <f t="shared" si="4"/>
        <v>2131021AGP140000 MDR</v>
      </c>
      <c r="B274" s="29" t="s">
        <v>3596</v>
      </c>
      <c r="C274" s="30" t="s">
        <v>4230</v>
      </c>
      <c r="D274" s="29">
        <v>2131021</v>
      </c>
      <c r="E274" s="29" t="s">
        <v>4255</v>
      </c>
      <c r="F274" s="30" t="s">
        <v>4254</v>
      </c>
      <c r="G274" s="32">
        <v>2</v>
      </c>
      <c r="H274" s="32">
        <v>2</v>
      </c>
      <c r="I274" s="32">
        <v>2</v>
      </c>
      <c r="J274" s="32">
        <v>2</v>
      </c>
      <c r="K274" s="50" t="s">
        <v>3996</v>
      </c>
      <c r="L274" s="33" t="s">
        <v>3997</v>
      </c>
      <c r="M274" s="33" t="s">
        <v>2093</v>
      </c>
      <c r="N274" s="33" t="s">
        <v>2093</v>
      </c>
      <c r="O274" s="33" t="s">
        <v>2093</v>
      </c>
      <c r="P274" s="33" t="s">
        <v>3998</v>
      </c>
      <c r="Q274" s="33" t="s">
        <v>228</v>
      </c>
      <c r="R274" s="99">
        <v>1812</v>
      </c>
      <c r="S274" s="99">
        <v>0.35</v>
      </c>
      <c r="T274" s="99" t="s">
        <v>225</v>
      </c>
      <c r="U274" s="13" t="s">
        <v>4221</v>
      </c>
      <c r="V274" s="13"/>
      <c r="W274" s="13"/>
      <c r="X274" s="13"/>
      <c r="Z274" s="146">
        <v>39</v>
      </c>
      <c r="AA274" s="146" t="s">
        <v>5842</v>
      </c>
    </row>
    <row r="275" spans="1:27" s="34" customFormat="1" ht="15.6" customHeight="1">
      <c r="A275" s="34" t="str">
        <f t="shared" si="4"/>
        <v>1831257AGP140301R JP</v>
      </c>
      <c r="B275" s="29" t="s">
        <v>1131</v>
      </c>
      <c r="C275" s="79" t="s">
        <v>2922</v>
      </c>
      <c r="D275" s="79">
        <v>1831257</v>
      </c>
      <c r="E275" s="80" t="s">
        <v>4256</v>
      </c>
      <c r="F275" s="31" t="s">
        <v>4107</v>
      </c>
      <c r="G275" s="32">
        <v>2</v>
      </c>
      <c r="H275" s="32">
        <v>2</v>
      </c>
      <c r="I275" s="32">
        <v>2</v>
      </c>
      <c r="J275" s="32">
        <v>2</v>
      </c>
      <c r="K275" s="50" t="s">
        <v>3996</v>
      </c>
      <c r="L275" s="33" t="s">
        <v>3997</v>
      </c>
      <c r="M275" s="33" t="s">
        <v>2093</v>
      </c>
      <c r="N275" s="33" t="s">
        <v>2093</v>
      </c>
      <c r="O275" s="33" t="s">
        <v>2093</v>
      </c>
      <c r="P275" s="33" t="s">
        <v>3998</v>
      </c>
      <c r="Q275" s="33" t="s">
        <v>228</v>
      </c>
      <c r="R275" s="99">
        <v>3026</v>
      </c>
      <c r="S275" s="99">
        <v>0.36</v>
      </c>
      <c r="T275" s="99" t="s">
        <v>225</v>
      </c>
      <c r="U275" s="13" t="s">
        <v>2032</v>
      </c>
      <c r="V275" s="13" t="s">
        <v>4222</v>
      </c>
      <c r="W275" s="13" t="s">
        <v>4223</v>
      </c>
      <c r="X275" s="13"/>
      <c r="Z275" s="146">
        <v>40</v>
      </c>
      <c r="AA275" s="146" t="s">
        <v>5842</v>
      </c>
    </row>
    <row r="276" spans="1:27" s="34" customFormat="1" ht="15.6" customHeight="1">
      <c r="A276" s="34" t="str">
        <f t="shared" si="4"/>
        <v>1831256AGP140001R JP</v>
      </c>
      <c r="B276" s="29" t="s">
        <v>3049</v>
      </c>
      <c r="C276" s="79" t="s">
        <v>2922</v>
      </c>
      <c r="D276" s="80">
        <v>1831256</v>
      </c>
      <c r="E276" s="80" t="s">
        <v>4257</v>
      </c>
      <c r="F276" s="31" t="s">
        <v>4107</v>
      </c>
      <c r="G276" s="32">
        <v>2</v>
      </c>
      <c r="H276" s="32">
        <v>2</v>
      </c>
      <c r="I276" s="32">
        <v>2</v>
      </c>
      <c r="J276" s="32">
        <v>2</v>
      </c>
      <c r="K276" s="50" t="s">
        <v>3996</v>
      </c>
      <c r="L276" s="33" t="s">
        <v>3997</v>
      </c>
      <c r="M276" s="33" t="s">
        <v>2093</v>
      </c>
      <c r="N276" s="33" t="s">
        <v>2093</v>
      </c>
      <c r="O276" s="33" t="s">
        <v>2093</v>
      </c>
      <c r="P276" s="33" t="s">
        <v>3998</v>
      </c>
      <c r="Q276" s="33" t="s">
        <v>228</v>
      </c>
      <c r="R276" s="99">
        <v>1806</v>
      </c>
      <c r="S276" s="99">
        <v>0.36</v>
      </c>
      <c r="T276" s="99" t="s">
        <v>225</v>
      </c>
      <c r="U276" s="13" t="s">
        <v>2032</v>
      </c>
      <c r="V276" s="13" t="s">
        <v>4222</v>
      </c>
      <c r="W276" s="13" t="s">
        <v>4223</v>
      </c>
      <c r="X276" s="13"/>
      <c r="Z276" s="146">
        <v>41</v>
      </c>
      <c r="AA276" s="146" t="s">
        <v>5842</v>
      </c>
    </row>
    <row r="277" spans="1:27" s="34" customFormat="1" ht="15.6" customHeight="1">
      <c r="A277" s="34" t="str">
        <f t="shared" si="4"/>
        <v>1731126AGP140301J US</v>
      </c>
      <c r="B277" s="29" t="s">
        <v>3028</v>
      </c>
      <c r="C277" s="30" t="s">
        <v>2922</v>
      </c>
      <c r="D277" s="31">
        <v>1731126</v>
      </c>
      <c r="E277" s="31" t="s">
        <v>4258</v>
      </c>
      <c r="F277" s="31" t="s">
        <v>1240</v>
      </c>
      <c r="G277" s="32">
        <v>2</v>
      </c>
      <c r="H277" s="32">
        <v>2</v>
      </c>
      <c r="I277" s="32">
        <v>2</v>
      </c>
      <c r="J277" s="55">
        <v>2</v>
      </c>
      <c r="K277" s="50" t="s">
        <v>3996</v>
      </c>
      <c r="L277" s="33" t="s">
        <v>3997</v>
      </c>
      <c r="M277" s="33" t="s">
        <v>2093</v>
      </c>
      <c r="N277" s="33" t="s">
        <v>2093</v>
      </c>
      <c r="O277" s="33" t="s">
        <v>2093</v>
      </c>
      <c r="P277" s="33" t="s">
        <v>3998</v>
      </c>
      <c r="Q277" s="33" t="s">
        <v>228</v>
      </c>
      <c r="R277" s="99">
        <v>3026</v>
      </c>
      <c r="S277" s="99">
        <v>0.35</v>
      </c>
      <c r="T277" s="99" t="s">
        <v>225</v>
      </c>
      <c r="U277" s="13" t="s">
        <v>2032</v>
      </c>
      <c r="V277" s="13"/>
      <c r="W277" s="13"/>
      <c r="X277" s="13"/>
      <c r="Z277" s="146">
        <v>42</v>
      </c>
      <c r="AA277" s="146" t="s">
        <v>5842</v>
      </c>
    </row>
    <row r="278" spans="1:27" s="34" customFormat="1" ht="15.6" customHeight="1">
      <c r="A278" s="34" t="str">
        <f t="shared" si="4"/>
        <v>1731125AGP140001J US</v>
      </c>
      <c r="B278" s="29" t="s">
        <v>3027</v>
      </c>
      <c r="C278" s="30" t="s">
        <v>2922</v>
      </c>
      <c r="D278" s="31">
        <v>1731125</v>
      </c>
      <c r="E278" s="31" t="s">
        <v>4259</v>
      </c>
      <c r="F278" s="31" t="s">
        <v>1240</v>
      </c>
      <c r="G278" s="32">
        <v>2</v>
      </c>
      <c r="H278" s="32">
        <v>2</v>
      </c>
      <c r="I278" s="32">
        <v>2</v>
      </c>
      <c r="J278" s="55">
        <v>2</v>
      </c>
      <c r="K278" s="50" t="s">
        <v>3996</v>
      </c>
      <c r="L278" s="33" t="s">
        <v>3997</v>
      </c>
      <c r="M278" s="33" t="s">
        <v>2093</v>
      </c>
      <c r="N278" s="33" t="s">
        <v>2093</v>
      </c>
      <c r="O278" s="33" t="s">
        <v>2093</v>
      </c>
      <c r="P278" s="33" t="s">
        <v>3998</v>
      </c>
      <c r="Q278" s="33" t="s">
        <v>228</v>
      </c>
      <c r="R278" s="99">
        <v>1806</v>
      </c>
      <c r="S278" s="99">
        <v>0.35</v>
      </c>
      <c r="T278" s="99" t="s">
        <v>225</v>
      </c>
      <c r="U278" s="13" t="s">
        <v>2032</v>
      </c>
      <c r="V278" s="13"/>
      <c r="W278" s="13"/>
      <c r="X278" s="13"/>
      <c r="Z278" s="146">
        <v>43</v>
      </c>
      <c r="AA278" s="146" t="s">
        <v>5842</v>
      </c>
    </row>
    <row r="279" spans="1:27" s="34" customFormat="1" ht="15.6" customHeight="1">
      <c r="A279" s="34" t="str">
        <f t="shared" si="4"/>
        <v>1731124AGP140301 US</v>
      </c>
      <c r="B279" s="29" t="s">
        <v>3026</v>
      </c>
      <c r="C279" s="30" t="s">
        <v>2922</v>
      </c>
      <c r="D279" s="31">
        <v>1731124</v>
      </c>
      <c r="E279" s="31" t="s">
        <v>4260</v>
      </c>
      <c r="F279" s="31" t="s">
        <v>1240</v>
      </c>
      <c r="G279" s="32">
        <v>2</v>
      </c>
      <c r="H279" s="32">
        <v>2</v>
      </c>
      <c r="I279" s="32">
        <v>2</v>
      </c>
      <c r="J279" s="55">
        <v>2</v>
      </c>
      <c r="K279" s="50" t="s">
        <v>3996</v>
      </c>
      <c r="L279" s="33" t="s">
        <v>3997</v>
      </c>
      <c r="M279" s="33" t="s">
        <v>2093</v>
      </c>
      <c r="N279" s="33" t="s">
        <v>2093</v>
      </c>
      <c r="O279" s="33" t="s">
        <v>2093</v>
      </c>
      <c r="P279" s="33" t="s">
        <v>3998</v>
      </c>
      <c r="Q279" s="33" t="s">
        <v>228</v>
      </c>
      <c r="R279" s="99">
        <v>3026</v>
      </c>
      <c r="S279" s="99">
        <v>0.35</v>
      </c>
      <c r="T279" s="99" t="s">
        <v>225</v>
      </c>
      <c r="U279" s="13" t="s">
        <v>2032</v>
      </c>
      <c r="V279" s="13"/>
      <c r="W279" s="13"/>
      <c r="X279" s="13"/>
      <c r="Z279" s="146">
        <v>44</v>
      </c>
      <c r="AA279" s="146" t="s">
        <v>5842</v>
      </c>
    </row>
    <row r="280" spans="1:27" s="34" customFormat="1" ht="15.6" customHeight="1">
      <c r="A280" s="34" t="str">
        <f t="shared" si="4"/>
        <v>1731123AGP140001 US</v>
      </c>
      <c r="B280" s="29" t="s">
        <v>3025</v>
      </c>
      <c r="C280" s="30" t="s">
        <v>2922</v>
      </c>
      <c r="D280" s="31">
        <v>1731123</v>
      </c>
      <c r="E280" s="31" t="s">
        <v>4261</v>
      </c>
      <c r="F280" s="31" t="s">
        <v>1240</v>
      </c>
      <c r="G280" s="32">
        <v>2</v>
      </c>
      <c r="H280" s="32">
        <v>2</v>
      </c>
      <c r="I280" s="32">
        <v>2</v>
      </c>
      <c r="J280" s="55">
        <v>2</v>
      </c>
      <c r="K280" s="50" t="s">
        <v>3996</v>
      </c>
      <c r="L280" s="33" t="s">
        <v>3997</v>
      </c>
      <c r="M280" s="33" t="s">
        <v>2093</v>
      </c>
      <c r="N280" s="33" t="s">
        <v>2093</v>
      </c>
      <c r="O280" s="33" t="s">
        <v>2093</v>
      </c>
      <c r="P280" s="33" t="s">
        <v>3998</v>
      </c>
      <c r="Q280" s="33" t="s">
        <v>228</v>
      </c>
      <c r="R280" s="99">
        <v>1806</v>
      </c>
      <c r="S280" s="99">
        <v>0.35</v>
      </c>
      <c r="T280" s="99" t="s">
        <v>225</v>
      </c>
      <c r="U280" s="13" t="s">
        <v>2032</v>
      </c>
      <c r="V280" s="13"/>
      <c r="W280" s="13"/>
      <c r="X280" s="13"/>
      <c r="Z280" s="146">
        <v>45</v>
      </c>
      <c r="AA280" s="146" t="s">
        <v>5842</v>
      </c>
    </row>
    <row r="281" spans="1:27" s="34" customFormat="1" ht="15.6" customHeight="1">
      <c r="A281" s="34" t="str">
        <f t="shared" si="4"/>
        <v>1731122AGP140300J US</v>
      </c>
      <c r="B281" s="29" t="s">
        <v>3024</v>
      </c>
      <c r="C281" s="30" t="s">
        <v>2922</v>
      </c>
      <c r="D281" s="31">
        <v>1731122</v>
      </c>
      <c r="E281" s="31" t="s">
        <v>4262</v>
      </c>
      <c r="F281" s="31" t="s">
        <v>1240</v>
      </c>
      <c r="G281" s="32">
        <v>2</v>
      </c>
      <c r="H281" s="32">
        <v>2</v>
      </c>
      <c r="I281" s="32">
        <v>2</v>
      </c>
      <c r="J281" s="55">
        <v>2</v>
      </c>
      <c r="K281" s="50" t="s">
        <v>3996</v>
      </c>
      <c r="L281" s="33" t="s">
        <v>3997</v>
      </c>
      <c r="M281" s="33" t="s">
        <v>2093</v>
      </c>
      <c r="N281" s="33" t="s">
        <v>2093</v>
      </c>
      <c r="O281" s="33" t="s">
        <v>2093</v>
      </c>
      <c r="P281" s="33" t="s">
        <v>3998</v>
      </c>
      <c r="Q281" s="33" t="s">
        <v>228</v>
      </c>
      <c r="R281" s="99">
        <v>3032</v>
      </c>
      <c r="S281" s="99">
        <v>0.35</v>
      </c>
      <c r="T281" s="99" t="s">
        <v>225</v>
      </c>
      <c r="U281" s="13" t="s">
        <v>2032</v>
      </c>
      <c r="V281" s="13"/>
      <c r="W281" s="13"/>
      <c r="X281" s="13"/>
      <c r="Z281" s="146">
        <v>46</v>
      </c>
      <c r="AA281" s="146" t="s">
        <v>5842</v>
      </c>
    </row>
    <row r="282" spans="1:27" s="34" customFormat="1" ht="15.6" customHeight="1">
      <c r="A282" s="34" t="str">
        <f t="shared" si="4"/>
        <v>1731121AGP140000J US</v>
      </c>
      <c r="B282" s="29" t="s">
        <v>3023</v>
      </c>
      <c r="C282" s="30" t="s">
        <v>2922</v>
      </c>
      <c r="D282" s="31">
        <v>1731121</v>
      </c>
      <c r="E282" s="31" t="s">
        <v>4263</v>
      </c>
      <c r="F282" s="31" t="s">
        <v>1240</v>
      </c>
      <c r="G282" s="32">
        <v>2</v>
      </c>
      <c r="H282" s="32">
        <v>2</v>
      </c>
      <c r="I282" s="32">
        <v>2</v>
      </c>
      <c r="J282" s="55">
        <v>2</v>
      </c>
      <c r="K282" s="50" t="s">
        <v>3996</v>
      </c>
      <c r="L282" s="33" t="s">
        <v>3997</v>
      </c>
      <c r="M282" s="33" t="s">
        <v>2093</v>
      </c>
      <c r="N282" s="33" t="s">
        <v>2093</v>
      </c>
      <c r="O282" s="33" t="s">
        <v>2093</v>
      </c>
      <c r="P282" s="33" t="s">
        <v>3998</v>
      </c>
      <c r="Q282" s="33" t="s">
        <v>228</v>
      </c>
      <c r="R282" s="99">
        <v>1812</v>
      </c>
      <c r="S282" s="99">
        <v>0.35</v>
      </c>
      <c r="T282" s="99" t="s">
        <v>225</v>
      </c>
      <c r="U282" s="13" t="s">
        <v>2032</v>
      </c>
      <c r="V282" s="13"/>
      <c r="W282" s="13"/>
      <c r="X282" s="13"/>
      <c r="Z282" s="146">
        <v>47</v>
      </c>
      <c r="AA282" s="146" t="s">
        <v>5842</v>
      </c>
    </row>
    <row r="283" spans="1:27" s="34" customFormat="1" ht="15.6" customHeight="1">
      <c r="A283" s="34" t="str">
        <f t="shared" si="4"/>
        <v>1731120AGP140300 US</v>
      </c>
      <c r="B283" s="29" t="s">
        <v>3022</v>
      </c>
      <c r="C283" s="30" t="s">
        <v>2922</v>
      </c>
      <c r="D283" s="31">
        <v>1731120</v>
      </c>
      <c r="E283" s="31" t="s">
        <v>4264</v>
      </c>
      <c r="F283" s="31" t="s">
        <v>1240</v>
      </c>
      <c r="G283" s="32">
        <v>2</v>
      </c>
      <c r="H283" s="32">
        <v>2</v>
      </c>
      <c r="I283" s="32">
        <v>2</v>
      </c>
      <c r="J283" s="55">
        <v>2</v>
      </c>
      <c r="K283" s="50" t="s">
        <v>3996</v>
      </c>
      <c r="L283" s="33" t="s">
        <v>3997</v>
      </c>
      <c r="M283" s="33" t="s">
        <v>2093</v>
      </c>
      <c r="N283" s="33" t="s">
        <v>2093</v>
      </c>
      <c r="O283" s="33" t="s">
        <v>2093</v>
      </c>
      <c r="P283" s="33" t="s">
        <v>3998</v>
      </c>
      <c r="Q283" s="33" t="s">
        <v>228</v>
      </c>
      <c r="R283" s="99">
        <v>3032</v>
      </c>
      <c r="S283" s="99">
        <v>0.35</v>
      </c>
      <c r="T283" s="99" t="s">
        <v>225</v>
      </c>
      <c r="U283" s="13" t="s">
        <v>2032</v>
      </c>
      <c r="V283" s="13"/>
      <c r="W283" s="13"/>
      <c r="X283" s="13"/>
      <c r="Z283" s="146">
        <v>48</v>
      </c>
      <c r="AA283" s="146" t="s">
        <v>5842</v>
      </c>
    </row>
    <row r="284" spans="1:27" s="34" customFormat="1" ht="15.6" customHeight="1">
      <c r="A284" s="34" t="str">
        <f t="shared" si="4"/>
        <v>1731119AGP140000 US</v>
      </c>
      <c r="B284" s="29" t="s">
        <v>3021</v>
      </c>
      <c r="C284" s="30" t="s">
        <v>2922</v>
      </c>
      <c r="D284" s="31">
        <v>1731119</v>
      </c>
      <c r="E284" s="31" t="s">
        <v>4265</v>
      </c>
      <c r="F284" s="31" t="s">
        <v>1240</v>
      </c>
      <c r="G284" s="32">
        <v>2</v>
      </c>
      <c r="H284" s="32">
        <v>2</v>
      </c>
      <c r="I284" s="32">
        <v>2</v>
      </c>
      <c r="J284" s="55">
        <v>2</v>
      </c>
      <c r="K284" s="50" t="s">
        <v>3996</v>
      </c>
      <c r="L284" s="33" t="s">
        <v>3997</v>
      </c>
      <c r="M284" s="33" t="s">
        <v>2093</v>
      </c>
      <c r="N284" s="33" t="s">
        <v>2093</v>
      </c>
      <c r="O284" s="33" t="s">
        <v>2093</v>
      </c>
      <c r="P284" s="33" t="s">
        <v>3998</v>
      </c>
      <c r="Q284" s="33" t="s">
        <v>228</v>
      </c>
      <c r="R284" s="99">
        <v>1812</v>
      </c>
      <c r="S284" s="99">
        <v>0.35</v>
      </c>
      <c r="T284" s="99" t="s">
        <v>225</v>
      </c>
      <c r="U284" s="13" t="s">
        <v>2032</v>
      </c>
      <c r="V284" s="13"/>
      <c r="W284" s="13"/>
      <c r="X284" s="13"/>
      <c r="Z284" s="146">
        <v>49</v>
      </c>
      <c r="AA284" s="146" t="s">
        <v>5842</v>
      </c>
    </row>
    <row r="285" spans="1:27" s="34" customFormat="1" ht="15.6" customHeight="1">
      <c r="A285" s="34" t="str">
        <f t="shared" si="4"/>
        <v>1731106APW14R309S US</v>
      </c>
      <c r="B285" s="29" t="s">
        <v>1089</v>
      </c>
      <c r="C285" s="30" t="s">
        <v>2922</v>
      </c>
      <c r="D285" s="31">
        <v>1731106</v>
      </c>
      <c r="E285" s="31" t="s">
        <v>4266</v>
      </c>
      <c r="F285" s="31" t="s">
        <v>4029</v>
      </c>
      <c r="G285" s="32">
        <v>2</v>
      </c>
      <c r="H285" s="32">
        <v>2</v>
      </c>
      <c r="I285" s="32">
        <v>2</v>
      </c>
      <c r="J285" s="32">
        <v>2</v>
      </c>
      <c r="K285" s="50" t="s">
        <v>3996</v>
      </c>
      <c r="L285" s="33" t="s">
        <v>3997</v>
      </c>
      <c r="M285" s="33" t="s">
        <v>2093</v>
      </c>
      <c r="N285" s="33" t="s">
        <v>2093</v>
      </c>
      <c r="O285" s="33" t="s">
        <v>2093</v>
      </c>
      <c r="P285" s="33" t="s">
        <v>3998</v>
      </c>
      <c r="Q285" s="33" t="s">
        <v>228</v>
      </c>
      <c r="R285" s="99">
        <v>3027</v>
      </c>
      <c r="S285" s="99">
        <v>0.36</v>
      </c>
      <c r="T285" s="99" t="s">
        <v>225</v>
      </c>
      <c r="U285" s="13" t="s">
        <v>2902</v>
      </c>
      <c r="V285" s="13" t="s">
        <v>4224</v>
      </c>
      <c r="W285" s="13"/>
      <c r="X285" s="13"/>
      <c r="Z285" s="146">
        <v>50</v>
      </c>
      <c r="AA285" s="146" t="s">
        <v>5842</v>
      </c>
    </row>
    <row r="286" spans="1:27" s="34" customFormat="1" ht="15.6" customHeight="1">
      <c r="A286" s="34" t="str">
        <f t="shared" si="4"/>
        <v>1731105APW14R009S US</v>
      </c>
      <c r="B286" s="29" t="s">
        <v>1088</v>
      </c>
      <c r="C286" s="30" t="s">
        <v>2922</v>
      </c>
      <c r="D286" s="31">
        <v>1731105</v>
      </c>
      <c r="E286" s="31" t="s">
        <v>4267</v>
      </c>
      <c r="F286" s="31" t="s">
        <v>4029</v>
      </c>
      <c r="G286" s="32">
        <v>2</v>
      </c>
      <c r="H286" s="32">
        <v>2</v>
      </c>
      <c r="I286" s="32">
        <v>2</v>
      </c>
      <c r="J286" s="32">
        <v>2</v>
      </c>
      <c r="K286" s="50" t="s">
        <v>3996</v>
      </c>
      <c r="L286" s="33" t="s">
        <v>3997</v>
      </c>
      <c r="M286" s="33" t="s">
        <v>2093</v>
      </c>
      <c r="N286" s="33" t="s">
        <v>2093</v>
      </c>
      <c r="O286" s="33" t="s">
        <v>2093</v>
      </c>
      <c r="P286" s="33" t="s">
        <v>3998</v>
      </c>
      <c r="Q286" s="33" t="s">
        <v>228</v>
      </c>
      <c r="R286" s="99">
        <v>1907</v>
      </c>
      <c r="S286" s="99">
        <v>0.36</v>
      </c>
      <c r="T286" s="99" t="s">
        <v>225</v>
      </c>
      <c r="U286" s="13" t="s">
        <v>2902</v>
      </c>
      <c r="V286" s="13" t="s">
        <v>4224</v>
      </c>
      <c r="W286" s="13"/>
      <c r="X286" s="13"/>
      <c r="Z286" s="146">
        <v>51</v>
      </c>
      <c r="AA286" s="146" t="s">
        <v>5842</v>
      </c>
    </row>
    <row r="287" spans="1:27" s="34" customFormat="1" ht="15.6" customHeight="1">
      <c r="A287" s="34" t="str">
        <f t="shared" si="4"/>
        <v>1731100APW14R305S US</v>
      </c>
      <c r="B287" s="29" t="s">
        <v>3020</v>
      </c>
      <c r="C287" s="30" t="s">
        <v>2922</v>
      </c>
      <c r="D287" s="31">
        <v>1731100</v>
      </c>
      <c r="E287" s="31" t="s">
        <v>4268</v>
      </c>
      <c r="F287" s="31" t="s">
        <v>4029</v>
      </c>
      <c r="G287" s="32">
        <v>2</v>
      </c>
      <c r="H287" s="32">
        <v>2</v>
      </c>
      <c r="I287" s="32">
        <v>2</v>
      </c>
      <c r="J287" s="32">
        <v>2</v>
      </c>
      <c r="K287" s="50" t="s">
        <v>3996</v>
      </c>
      <c r="L287" s="33" t="s">
        <v>3997</v>
      </c>
      <c r="M287" s="33" t="s">
        <v>2093</v>
      </c>
      <c r="N287" s="33" t="s">
        <v>2093</v>
      </c>
      <c r="O287" s="33" t="s">
        <v>2093</v>
      </c>
      <c r="P287" s="33" t="s">
        <v>3998</v>
      </c>
      <c r="Q287" s="33" t="s">
        <v>228</v>
      </c>
      <c r="R287" s="99">
        <v>3027</v>
      </c>
      <c r="S287" s="99">
        <v>0.36</v>
      </c>
      <c r="T287" s="99" t="s">
        <v>225</v>
      </c>
      <c r="U287" s="13" t="s">
        <v>4225</v>
      </c>
      <c r="V287" s="13" t="s">
        <v>4224</v>
      </c>
      <c r="W287" s="13"/>
      <c r="X287" s="13"/>
      <c r="Z287" s="146">
        <v>52</v>
      </c>
      <c r="AA287" s="146" t="s">
        <v>5842</v>
      </c>
    </row>
    <row r="288" spans="1:27" s="34" customFormat="1" ht="15.6" customHeight="1">
      <c r="A288" s="34" t="str">
        <f t="shared" si="4"/>
        <v>1731099APW14R005S US</v>
      </c>
      <c r="B288" s="29" t="s">
        <v>3019</v>
      </c>
      <c r="C288" s="30" t="s">
        <v>2922</v>
      </c>
      <c r="D288" s="31">
        <v>1731099</v>
      </c>
      <c r="E288" s="31" t="s">
        <v>4269</v>
      </c>
      <c r="F288" s="31" t="s">
        <v>4029</v>
      </c>
      <c r="G288" s="32">
        <v>2</v>
      </c>
      <c r="H288" s="32">
        <v>2</v>
      </c>
      <c r="I288" s="32">
        <v>2</v>
      </c>
      <c r="J288" s="32">
        <v>2</v>
      </c>
      <c r="K288" s="50" t="s">
        <v>3996</v>
      </c>
      <c r="L288" s="33" t="s">
        <v>3997</v>
      </c>
      <c r="M288" s="33" t="s">
        <v>2093</v>
      </c>
      <c r="N288" s="33" t="s">
        <v>2093</v>
      </c>
      <c r="O288" s="33" t="s">
        <v>2093</v>
      </c>
      <c r="P288" s="33" t="s">
        <v>3998</v>
      </c>
      <c r="Q288" s="33" t="s">
        <v>228</v>
      </c>
      <c r="R288" s="99">
        <v>1907</v>
      </c>
      <c r="S288" s="99">
        <v>0.36</v>
      </c>
      <c r="T288" s="99" t="s">
        <v>225</v>
      </c>
      <c r="U288" s="13" t="s">
        <v>4225</v>
      </c>
      <c r="V288" s="13" t="s">
        <v>4224</v>
      </c>
      <c r="W288" s="13"/>
      <c r="X288" s="13"/>
      <c r="Z288" s="146">
        <v>53</v>
      </c>
      <c r="AA288" s="146" t="s">
        <v>5842</v>
      </c>
    </row>
    <row r="289" spans="1:27" s="34" customFormat="1" ht="15.6" customHeight="1">
      <c r="A289" s="34" t="str">
        <f t="shared" si="4"/>
        <v>1731086AGP140302 US</v>
      </c>
      <c r="B289" s="29" t="s">
        <v>3012</v>
      </c>
      <c r="C289" s="30" t="s">
        <v>2922</v>
      </c>
      <c r="D289" s="31">
        <v>1731086</v>
      </c>
      <c r="E289" s="31" t="s">
        <v>4270</v>
      </c>
      <c r="F289" s="31" t="s">
        <v>4029</v>
      </c>
      <c r="G289" s="32">
        <v>2</v>
      </c>
      <c r="H289" s="32">
        <v>2</v>
      </c>
      <c r="I289" s="32">
        <v>2</v>
      </c>
      <c r="J289" s="32">
        <v>2</v>
      </c>
      <c r="K289" s="50" t="s">
        <v>3996</v>
      </c>
      <c r="L289" s="33" t="s">
        <v>3997</v>
      </c>
      <c r="M289" s="33" t="s">
        <v>2093</v>
      </c>
      <c r="N289" s="33" t="s">
        <v>2093</v>
      </c>
      <c r="O289" s="33" t="s">
        <v>2093</v>
      </c>
      <c r="P289" s="33" t="s">
        <v>3998</v>
      </c>
      <c r="Q289" s="33" t="s">
        <v>228</v>
      </c>
      <c r="R289" s="99">
        <v>3026</v>
      </c>
      <c r="S289" s="99">
        <v>0.35</v>
      </c>
      <c r="T289" s="99" t="s">
        <v>225</v>
      </c>
      <c r="U289" s="13" t="s">
        <v>4225</v>
      </c>
      <c r="V289" s="13" t="s">
        <v>4226</v>
      </c>
      <c r="W289" s="13"/>
      <c r="X289" s="13"/>
      <c r="Z289" s="146">
        <v>54</v>
      </c>
      <c r="AA289" s="146" t="s">
        <v>5842</v>
      </c>
    </row>
    <row r="290" spans="1:27" s="34" customFormat="1" ht="15.6" customHeight="1">
      <c r="A290" s="34" t="str">
        <f t="shared" si="4"/>
        <v>1731085AGP140002 US</v>
      </c>
      <c r="B290" s="29" t="s">
        <v>3011</v>
      </c>
      <c r="C290" s="30" t="s">
        <v>2922</v>
      </c>
      <c r="D290" s="31">
        <v>1731085</v>
      </c>
      <c r="E290" s="31" t="s">
        <v>4271</v>
      </c>
      <c r="F290" s="31" t="s">
        <v>4029</v>
      </c>
      <c r="G290" s="32">
        <v>2</v>
      </c>
      <c r="H290" s="32">
        <v>2</v>
      </c>
      <c r="I290" s="32">
        <v>2</v>
      </c>
      <c r="J290" s="32">
        <v>2</v>
      </c>
      <c r="K290" s="50" t="s">
        <v>3996</v>
      </c>
      <c r="L290" s="33" t="s">
        <v>3997</v>
      </c>
      <c r="M290" s="33" t="s">
        <v>2093</v>
      </c>
      <c r="N290" s="33" t="s">
        <v>2093</v>
      </c>
      <c r="O290" s="33" t="s">
        <v>2093</v>
      </c>
      <c r="P290" s="33" t="s">
        <v>3998</v>
      </c>
      <c r="Q290" s="33" t="s">
        <v>228</v>
      </c>
      <c r="R290" s="99">
        <v>1906</v>
      </c>
      <c r="S290" s="99">
        <v>0.35</v>
      </c>
      <c r="T290" s="99" t="s">
        <v>225</v>
      </c>
      <c r="U290" s="13" t="s">
        <v>4225</v>
      </c>
      <c r="V290" s="13" t="s">
        <v>4226</v>
      </c>
      <c r="W290" s="13"/>
      <c r="X290" s="13"/>
      <c r="Z290" s="146">
        <v>55</v>
      </c>
      <c r="AA290" s="146" t="s">
        <v>5842</v>
      </c>
    </row>
    <row r="291" spans="1:27" s="34" customFormat="1" ht="15.6" customHeight="1">
      <c r="A291" s="34" t="str">
        <f t="shared" si="4"/>
        <v>1536045AGP140302 KR</v>
      </c>
      <c r="B291" s="29" t="s">
        <v>1133</v>
      </c>
      <c r="C291" s="30" t="s">
        <v>2922</v>
      </c>
      <c r="D291" s="31">
        <v>1536045</v>
      </c>
      <c r="E291" s="29" t="s">
        <v>1127</v>
      </c>
      <c r="F291" s="29" t="s">
        <v>1242</v>
      </c>
      <c r="G291" s="32">
        <v>2</v>
      </c>
      <c r="H291" s="32">
        <v>2</v>
      </c>
      <c r="I291" s="32">
        <v>2</v>
      </c>
      <c r="J291" s="32">
        <v>2</v>
      </c>
      <c r="K291" s="50" t="s">
        <v>3996</v>
      </c>
      <c r="L291" s="33" t="s">
        <v>3997</v>
      </c>
      <c r="M291" s="33" t="s">
        <v>2093</v>
      </c>
      <c r="N291" s="33" t="s">
        <v>2093</v>
      </c>
      <c r="O291" s="33" t="s">
        <v>2093</v>
      </c>
      <c r="P291" s="33" t="s">
        <v>3998</v>
      </c>
      <c r="Q291" s="33" t="s">
        <v>228</v>
      </c>
      <c r="R291" s="99">
        <v>3026</v>
      </c>
      <c r="S291" s="99">
        <v>0.35</v>
      </c>
      <c r="T291" s="99" t="s">
        <v>225</v>
      </c>
      <c r="U291" s="13"/>
      <c r="V291" s="13"/>
      <c r="W291" s="13"/>
      <c r="X291" s="13"/>
      <c r="Z291" s="146">
        <v>56</v>
      </c>
      <c r="AA291" s="146" t="s">
        <v>5842</v>
      </c>
    </row>
    <row r="292" spans="1:27" s="34" customFormat="1" ht="15.6" customHeight="1">
      <c r="A292" s="34" t="str">
        <f t="shared" si="4"/>
        <v>1536044AGP140002 KR</v>
      </c>
      <c r="B292" s="29" t="s">
        <v>1132</v>
      </c>
      <c r="C292" s="30" t="s">
        <v>2922</v>
      </c>
      <c r="D292" s="31">
        <v>1536044</v>
      </c>
      <c r="E292" s="29" t="s">
        <v>1126</v>
      </c>
      <c r="F292" s="29" t="s">
        <v>1242</v>
      </c>
      <c r="G292" s="32">
        <v>2</v>
      </c>
      <c r="H292" s="32">
        <v>2</v>
      </c>
      <c r="I292" s="32">
        <v>2</v>
      </c>
      <c r="J292" s="32">
        <v>2</v>
      </c>
      <c r="K292" s="50" t="s">
        <v>3996</v>
      </c>
      <c r="L292" s="33" t="s">
        <v>3997</v>
      </c>
      <c r="M292" s="33" t="s">
        <v>2093</v>
      </c>
      <c r="N292" s="33" t="s">
        <v>2093</v>
      </c>
      <c r="O292" s="33" t="s">
        <v>2093</v>
      </c>
      <c r="P292" s="33" t="s">
        <v>3998</v>
      </c>
      <c r="Q292" s="33" t="s">
        <v>228</v>
      </c>
      <c r="R292" s="99">
        <v>1906</v>
      </c>
      <c r="S292" s="99">
        <v>0.35</v>
      </c>
      <c r="T292" s="99" t="s">
        <v>225</v>
      </c>
      <c r="U292" s="13"/>
      <c r="V292" s="13"/>
      <c r="W292" s="13"/>
      <c r="X292" s="13"/>
      <c r="Z292" s="146">
        <v>57</v>
      </c>
      <c r="AA292" s="146" t="s">
        <v>5842</v>
      </c>
    </row>
    <row r="293" spans="1:27" s="34" customFormat="1" ht="15.6" customHeight="1">
      <c r="A293" s="34" t="str">
        <f t="shared" si="4"/>
        <v>1536043AGP140301J KR</v>
      </c>
      <c r="B293" s="29" t="s">
        <v>4272</v>
      </c>
      <c r="C293" s="30" t="s">
        <v>2922</v>
      </c>
      <c r="D293" s="31">
        <v>1536043</v>
      </c>
      <c r="E293" s="29" t="s">
        <v>1125</v>
      </c>
      <c r="F293" s="29" t="s">
        <v>1242</v>
      </c>
      <c r="G293" s="32">
        <v>2</v>
      </c>
      <c r="H293" s="32">
        <v>2</v>
      </c>
      <c r="I293" s="32">
        <v>2</v>
      </c>
      <c r="J293" s="32">
        <v>2</v>
      </c>
      <c r="K293" s="50" t="s">
        <v>3996</v>
      </c>
      <c r="L293" s="33" t="s">
        <v>3997</v>
      </c>
      <c r="M293" s="33" t="s">
        <v>2093</v>
      </c>
      <c r="N293" s="33" t="s">
        <v>2093</v>
      </c>
      <c r="O293" s="33" t="s">
        <v>2093</v>
      </c>
      <c r="P293" s="33" t="s">
        <v>3998</v>
      </c>
      <c r="Q293" s="33" t="s">
        <v>228</v>
      </c>
      <c r="R293" s="99">
        <v>3026</v>
      </c>
      <c r="S293" s="99">
        <v>0.35</v>
      </c>
      <c r="T293" s="99" t="s">
        <v>225</v>
      </c>
      <c r="U293" s="13"/>
      <c r="V293" s="13"/>
      <c r="W293" s="13"/>
      <c r="X293" s="13"/>
      <c r="Z293" s="146">
        <v>58</v>
      </c>
      <c r="AA293" s="146" t="s">
        <v>5842</v>
      </c>
    </row>
    <row r="294" spans="1:27" s="34" customFormat="1" ht="15.6" customHeight="1">
      <c r="A294" s="34" t="str">
        <f t="shared" si="4"/>
        <v>1536042AGP140301 KR</v>
      </c>
      <c r="B294" s="29" t="s">
        <v>1131</v>
      </c>
      <c r="C294" s="30" t="s">
        <v>2922</v>
      </c>
      <c r="D294" s="31">
        <v>1536042</v>
      </c>
      <c r="E294" s="30" t="s">
        <v>4273</v>
      </c>
      <c r="F294" s="30" t="s">
        <v>1242</v>
      </c>
      <c r="G294" s="32">
        <v>2</v>
      </c>
      <c r="H294" s="32">
        <v>2</v>
      </c>
      <c r="I294" s="32">
        <v>2</v>
      </c>
      <c r="J294" s="32">
        <v>2</v>
      </c>
      <c r="K294" s="50" t="s">
        <v>3996</v>
      </c>
      <c r="L294" s="33" t="s">
        <v>3997</v>
      </c>
      <c r="M294" s="33" t="s">
        <v>2093</v>
      </c>
      <c r="N294" s="33" t="s">
        <v>2093</v>
      </c>
      <c r="O294" s="33" t="s">
        <v>2093</v>
      </c>
      <c r="P294" s="33" t="s">
        <v>3998</v>
      </c>
      <c r="Q294" s="33" t="s">
        <v>228</v>
      </c>
      <c r="R294" s="99">
        <v>3026</v>
      </c>
      <c r="S294" s="99">
        <v>0.35</v>
      </c>
      <c r="T294" s="99" t="s">
        <v>225</v>
      </c>
      <c r="U294" s="13"/>
      <c r="V294" s="13"/>
      <c r="W294" s="13"/>
      <c r="X294" s="13"/>
      <c r="Z294" s="146">
        <v>59</v>
      </c>
      <c r="AA294" s="146" t="s">
        <v>5842</v>
      </c>
    </row>
    <row r="295" spans="1:27" s="34" customFormat="1" ht="15.6" customHeight="1">
      <c r="A295" s="34" t="str">
        <f t="shared" si="4"/>
        <v>1536041AGP140001J KR</v>
      </c>
      <c r="B295" s="29" t="s">
        <v>1130</v>
      </c>
      <c r="C295" s="30" t="s">
        <v>2922</v>
      </c>
      <c r="D295" s="31">
        <v>1536041</v>
      </c>
      <c r="E295" s="29" t="s">
        <v>1124</v>
      </c>
      <c r="F295" s="29" t="s">
        <v>1242</v>
      </c>
      <c r="G295" s="32">
        <v>2</v>
      </c>
      <c r="H295" s="32">
        <v>2</v>
      </c>
      <c r="I295" s="32">
        <v>2</v>
      </c>
      <c r="J295" s="32">
        <v>2</v>
      </c>
      <c r="K295" s="50" t="s">
        <v>3996</v>
      </c>
      <c r="L295" s="33" t="s">
        <v>3997</v>
      </c>
      <c r="M295" s="33" t="s">
        <v>2093</v>
      </c>
      <c r="N295" s="33" t="s">
        <v>2093</v>
      </c>
      <c r="O295" s="33" t="s">
        <v>2093</v>
      </c>
      <c r="P295" s="33" t="s">
        <v>3998</v>
      </c>
      <c r="Q295" s="33" t="s">
        <v>228</v>
      </c>
      <c r="R295" s="99">
        <v>1806</v>
      </c>
      <c r="S295" s="99">
        <v>0.35</v>
      </c>
      <c r="T295" s="99" t="s">
        <v>225</v>
      </c>
      <c r="U295" s="13"/>
      <c r="V295" s="13"/>
      <c r="W295" s="13"/>
      <c r="X295" s="13"/>
      <c r="Z295" s="146">
        <v>60</v>
      </c>
      <c r="AA295" s="146" t="s">
        <v>5842</v>
      </c>
    </row>
    <row r="296" spans="1:27" s="34" customFormat="1" ht="15.6" customHeight="1">
      <c r="A296" s="34" t="str">
        <f t="shared" si="4"/>
        <v>1536040AGP140001 KR</v>
      </c>
      <c r="B296" s="29" t="s">
        <v>1129</v>
      </c>
      <c r="C296" s="30" t="s">
        <v>2922</v>
      </c>
      <c r="D296" s="31">
        <v>1536040</v>
      </c>
      <c r="E296" s="30" t="s">
        <v>4274</v>
      </c>
      <c r="F296" s="30" t="s">
        <v>1242</v>
      </c>
      <c r="G296" s="32">
        <v>2</v>
      </c>
      <c r="H296" s="32">
        <v>2</v>
      </c>
      <c r="I296" s="32">
        <v>2</v>
      </c>
      <c r="J296" s="32">
        <v>2</v>
      </c>
      <c r="K296" s="50" t="s">
        <v>3996</v>
      </c>
      <c r="L296" s="33" t="s">
        <v>3997</v>
      </c>
      <c r="M296" s="33" t="s">
        <v>2093</v>
      </c>
      <c r="N296" s="33" t="s">
        <v>2093</v>
      </c>
      <c r="O296" s="33" t="s">
        <v>2093</v>
      </c>
      <c r="P296" s="33" t="s">
        <v>3998</v>
      </c>
      <c r="Q296" s="33" t="s">
        <v>228</v>
      </c>
      <c r="R296" s="99">
        <v>1806</v>
      </c>
      <c r="S296" s="99">
        <v>0.35</v>
      </c>
      <c r="T296" s="99" t="s">
        <v>225</v>
      </c>
      <c r="U296" s="13"/>
      <c r="V296" s="13"/>
      <c r="W296" s="13"/>
      <c r="X296" s="13"/>
      <c r="Z296" s="146">
        <v>61</v>
      </c>
      <c r="AA296" s="146" t="s">
        <v>5842</v>
      </c>
    </row>
    <row r="297" spans="1:27" s="34" customFormat="1" ht="15.6" customHeight="1">
      <c r="A297" s="34" t="str">
        <f t="shared" si="4"/>
        <v>1536039AGP140000J KR</v>
      </c>
      <c r="B297" s="29" t="s">
        <v>1123</v>
      </c>
      <c r="C297" s="30" t="s">
        <v>2922</v>
      </c>
      <c r="D297" s="31">
        <v>1536039</v>
      </c>
      <c r="E297" s="29" t="s">
        <v>1120</v>
      </c>
      <c r="F297" s="29" t="s">
        <v>1242</v>
      </c>
      <c r="G297" s="32">
        <v>2</v>
      </c>
      <c r="H297" s="32">
        <v>2</v>
      </c>
      <c r="I297" s="32">
        <v>2</v>
      </c>
      <c r="J297" s="32">
        <v>2</v>
      </c>
      <c r="K297" s="50" t="s">
        <v>3996</v>
      </c>
      <c r="L297" s="33" t="s">
        <v>3997</v>
      </c>
      <c r="M297" s="33" t="s">
        <v>2093</v>
      </c>
      <c r="N297" s="33" t="s">
        <v>2093</v>
      </c>
      <c r="O297" s="33" t="s">
        <v>2093</v>
      </c>
      <c r="P297" s="33" t="s">
        <v>3998</v>
      </c>
      <c r="Q297" s="33" t="s">
        <v>228</v>
      </c>
      <c r="R297" s="99">
        <v>1812</v>
      </c>
      <c r="S297" s="99">
        <v>0.35</v>
      </c>
      <c r="T297" s="99" t="s">
        <v>225</v>
      </c>
      <c r="U297" s="13"/>
      <c r="V297" s="13"/>
      <c r="W297" s="13"/>
      <c r="X297" s="13"/>
      <c r="Z297" s="146">
        <v>62</v>
      </c>
      <c r="AA297" s="146" t="s">
        <v>5842</v>
      </c>
    </row>
    <row r="298" spans="1:27" s="34" customFormat="1" ht="15.6" customHeight="1">
      <c r="A298" s="34" t="str">
        <f t="shared" si="4"/>
        <v>1536038AGP140300 KR</v>
      </c>
      <c r="B298" s="29" t="s">
        <v>1122</v>
      </c>
      <c r="C298" s="30" t="s">
        <v>2922</v>
      </c>
      <c r="D298" s="31">
        <v>1536038</v>
      </c>
      <c r="E298" s="29" t="s">
        <v>1119</v>
      </c>
      <c r="F298" s="29" t="s">
        <v>1242</v>
      </c>
      <c r="G298" s="32">
        <v>2</v>
      </c>
      <c r="H298" s="32">
        <v>2</v>
      </c>
      <c r="I298" s="32">
        <v>2</v>
      </c>
      <c r="J298" s="32">
        <v>2</v>
      </c>
      <c r="K298" s="50" t="s">
        <v>3996</v>
      </c>
      <c r="L298" s="33" t="s">
        <v>3997</v>
      </c>
      <c r="M298" s="33" t="s">
        <v>2093</v>
      </c>
      <c r="N298" s="33" t="s">
        <v>2093</v>
      </c>
      <c r="O298" s="33" t="s">
        <v>2093</v>
      </c>
      <c r="P298" s="33" t="s">
        <v>3998</v>
      </c>
      <c r="Q298" s="33" t="s">
        <v>228</v>
      </c>
      <c r="R298" s="99">
        <v>3032</v>
      </c>
      <c r="S298" s="99">
        <v>0.35</v>
      </c>
      <c r="T298" s="99" t="s">
        <v>225</v>
      </c>
      <c r="U298" s="13"/>
      <c r="V298" s="13"/>
      <c r="W298" s="13"/>
      <c r="X298" s="13"/>
      <c r="Z298" s="146">
        <v>63</v>
      </c>
      <c r="AA298" s="146" t="s">
        <v>5842</v>
      </c>
    </row>
    <row r="299" spans="1:27" s="34" customFormat="1" ht="15.6" customHeight="1">
      <c r="A299" s="34" t="str">
        <f t="shared" si="4"/>
        <v>1536037AGP140000 KR</v>
      </c>
      <c r="B299" s="29" t="s">
        <v>1121</v>
      </c>
      <c r="C299" s="30" t="s">
        <v>2922</v>
      </c>
      <c r="D299" s="31">
        <v>1536037</v>
      </c>
      <c r="E299" s="30" t="s">
        <v>4275</v>
      </c>
      <c r="F299" s="30" t="s">
        <v>1242</v>
      </c>
      <c r="G299" s="32">
        <v>2</v>
      </c>
      <c r="H299" s="32">
        <v>2</v>
      </c>
      <c r="I299" s="32">
        <v>2</v>
      </c>
      <c r="J299" s="32">
        <v>2</v>
      </c>
      <c r="K299" s="50" t="s">
        <v>3996</v>
      </c>
      <c r="L299" s="33" t="s">
        <v>3997</v>
      </c>
      <c r="M299" s="33" t="s">
        <v>2093</v>
      </c>
      <c r="N299" s="33" t="s">
        <v>2093</v>
      </c>
      <c r="O299" s="33" t="s">
        <v>2093</v>
      </c>
      <c r="P299" s="33" t="s">
        <v>3998</v>
      </c>
      <c r="Q299" s="33" t="s">
        <v>228</v>
      </c>
      <c r="R299" s="99">
        <v>1812</v>
      </c>
      <c r="S299" s="99">
        <v>0.35</v>
      </c>
      <c r="T299" s="99" t="s">
        <v>225</v>
      </c>
      <c r="U299" s="13"/>
      <c r="V299" s="13"/>
      <c r="W299" s="13"/>
      <c r="X299" s="13"/>
      <c r="Z299" s="146">
        <v>64</v>
      </c>
      <c r="AA299" s="146" t="s">
        <v>5842</v>
      </c>
    </row>
    <row r="300" spans="1:27" s="34" customFormat="1" ht="15.6" customHeight="1">
      <c r="A300" s="34" t="str">
        <f t="shared" si="4"/>
        <v>1536014APW14R309S KR</v>
      </c>
      <c r="B300" s="29" t="s">
        <v>1089</v>
      </c>
      <c r="C300" s="30" t="s">
        <v>2922</v>
      </c>
      <c r="D300" s="31">
        <v>1536014</v>
      </c>
      <c r="E300" s="29" t="s">
        <v>1093</v>
      </c>
      <c r="F300" s="29" t="s">
        <v>1242</v>
      </c>
      <c r="G300" s="32">
        <v>2</v>
      </c>
      <c r="H300" s="32">
        <v>2</v>
      </c>
      <c r="I300" s="32">
        <v>2</v>
      </c>
      <c r="J300" s="32">
        <v>2</v>
      </c>
      <c r="K300" s="50" t="s">
        <v>3996</v>
      </c>
      <c r="L300" s="33" t="s">
        <v>3997</v>
      </c>
      <c r="M300" s="33" t="s">
        <v>2093</v>
      </c>
      <c r="N300" s="33" t="s">
        <v>2093</v>
      </c>
      <c r="O300" s="33" t="s">
        <v>2093</v>
      </c>
      <c r="P300" s="33" t="s">
        <v>3998</v>
      </c>
      <c r="Q300" s="33" t="s">
        <v>228</v>
      </c>
      <c r="R300" s="99">
        <v>3027</v>
      </c>
      <c r="S300" s="99">
        <v>0.36</v>
      </c>
      <c r="T300" s="99" t="s">
        <v>225</v>
      </c>
      <c r="U300" s="13"/>
      <c r="V300" s="13"/>
      <c r="W300" s="13"/>
      <c r="X300" s="13"/>
      <c r="Z300" s="146">
        <v>65</v>
      </c>
      <c r="AA300" s="146" t="s">
        <v>5842</v>
      </c>
    </row>
    <row r="301" spans="1:27" s="34" customFormat="1" ht="15.6" customHeight="1">
      <c r="A301" s="34" t="str">
        <f t="shared" si="4"/>
        <v>1536013APW14R009S KR</v>
      </c>
      <c r="B301" s="29" t="s">
        <v>1088</v>
      </c>
      <c r="C301" s="30" t="s">
        <v>2922</v>
      </c>
      <c r="D301" s="31">
        <v>1536013</v>
      </c>
      <c r="E301" s="29" t="s">
        <v>1092</v>
      </c>
      <c r="F301" s="29" t="s">
        <v>1242</v>
      </c>
      <c r="G301" s="32">
        <v>2</v>
      </c>
      <c r="H301" s="32">
        <v>2</v>
      </c>
      <c r="I301" s="32">
        <v>2</v>
      </c>
      <c r="J301" s="32">
        <v>2</v>
      </c>
      <c r="K301" s="50" t="s">
        <v>3996</v>
      </c>
      <c r="L301" s="33" t="s">
        <v>3997</v>
      </c>
      <c r="M301" s="33" t="s">
        <v>2093</v>
      </c>
      <c r="N301" s="33" t="s">
        <v>2093</v>
      </c>
      <c r="O301" s="33" t="s">
        <v>2093</v>
      </c>
      <c r="P301" s="33" t="s">
        <v>3998</v>
      </c>
      <c r="Q301" s="33" t="s">
        <v>228</v>
      </c>
      <c r="R301" s="99">
        <v>1907</v>
      </c>
      <c r="S301" s="99">
        <v>0.36</v>
      </c>
      <c r="T301" s="99" t="s">
        <v>225</v>
      </c>
      <c r="U301" s="13"/>
      <c r="V301" s="13"/>
      <c r="W301" s="13"/>
      <c r="X301" s="13"/>
      <c r="Z301" s="146">
        <v>66</v>
      </c>
      <c r="AA301" s="146" t="s">
        <v>5842</v>
      </c>
    </row>
    <row r="302" spans="1:27" s="34" customFormat="1" ht="15.6" customHeight="1">
      <c r="A302" s="34" t="str">
        <f t="shared" si="4"/>
        <v>1536012APW14R305S KR</v>
      </c>
      <c r="B302" s="29" t="s">
        <v>1087</v>
      </c>
      <c r="C302" s="30" t="s">
        <v>2922</v>
      </c>
      <c r="D302" s="31">
        <v>1536012</v>
      </c>
      <c r="E302" s="29" t="s">
        <v>1091</v>
      </c>
      <c r="F302" s="29" t="s">
        <v>1242</v>
      </c>
      <c r="G302" s="32">
        <v>2</v>
      </c>
      <c r="H302" s="32">
        <v>2</v>
      </c>
      <c r="I302" s="32">
        <v>2</v>
      </c>
      <c r="J302" s="32">
        <v>2</v>
      </c>
      <c r="K302" s="50" t="s">
        <v>3996</v>
      </c>
      <c r="L302" s="33" t="s">
        <v>3997</v>
      </c>
      <c r="M302" s="33" t="s">
        <v>2093</v>
      </c>
      <c r="N302" s="33" t="s">
        <v>2093</v>
      </c>
      <c r="O302" s="33" t="s">
        <v>2093</v>
      </c>
      <c r="P302" s="33" t="s">
        <v>3998</v>
      </c>
      <c r="Q302" s="33" t="s">
        <v>228</v>
      </c>
      <c r="R302" s="99">
        <v>3027</v>
      </c>
      <c r="S302" s="99">
        <v>0.36</v>
      </c>
      <c r="T302" s="99" t="s">
        <v>225</v>
      </c>
      <c r="U302" s="13"/>
      <c r="V302" s="13"/>
      <c r="W302" s="13"/>
      <c r="X302" s="13"/>
      <c r="Z302" s="146">
        <v>67</v>
      </c>
      <c r="AA302" s="146" t="s">
        <v>5842</v>
      </c>
    </row>
    <row r="303" spans="1:27" s="34" customFormat="1" ht="15.6" customHeight="1">
      <c r="A303" s="34" t="str">
        <f t="shared" si="4"/>
        <v>1536011APW14R005S KR</v>
      </c>
      <c r="B303" s="29" t="s">
        <v>1086</v>
      </c>
      <c r="C303" s="30" t="s">
        <v>2922</v>
      </c>
      <c r="D303" s="31">
        <v>1536011</v>
      </c>
      <c r="E303" s="29" t="s">
        <v>1090</v>
      </c>
      <c r="F303" s="29" t="s">
        <v>1242</v>
      </c>
      <c r="G303" s="32">
        <v>2</v>
      </c>
      <c r="H303" s="32">
        <v>2</v>
      </c>
      <c r="I303" s="32">
        <v>2</v>
      </c>
      <c r="J303" s="32">
        <v>2</v>
      </c>
      <c r="K303" s="50" t="s">
        <v>3996</v>
      </c>
      <c r="L303" s="33" t="s">
        <v>3997</v>
      </c>
      <c r="M303" s="33" t="s">
        <v>2093</v>
      </c>
      <c r="N303" s="33" t="s">
        <v>2093</v>
      </c>
      <c r="O303" s="33" t="s">
        <v>2093</v>
      </c>
      <c r="P303" s="33" t="s">
        <v>3998</v>
      </c>
      <c r="Q303" s="33" t="s">
        <v>228</v>
      </c>
      <c r="R303" s="99">
        <v>1907</v>
      </c>
      <c r="S303" s="99">
        <v>0.36</v>
      </c>
      <c r="T303" s="99" t="s">
        <v>225</v>
      </c>
      <c r="U303" s="13"/>
      <c r="V303" s="13"/>
      <c r="W303" s="13"/>
      <c r="X303" s="13"/>
      <c r="Z303" s="146">
        <v>68</v>
      </c>
      <c r="AA303" s="146" t="s">
        <v>5842</v>
      </c>
    </row>
    <row r="304" spans="1:27" s="34" customFormat="1" ht="15.6" customHeight="1">
      <c r="A304" s="34" t="str">
        <f t="shared" si="4"/>
        <v>1436299APW14R305S CN</v>
      </c>
      <c r="B304" s="29" t="s">
        <v>1087</v>
      </c>
      <c r="C304" s="30" t="s">
        <v>2922</v>
      </c>
      <c r="D304" s="31">
        <v>1436299</v>
      </c>
      <c r="E304" s="30" t="s">
        <v>4276</v>
      </c>
      <c r="F304" s="30" t="s">
        <v>1239</v>
      </c>
      <c r="G304" s="32">
        <v>2</v>
      </c>
      <c r="H304" s="32">
        <v>2</v>
      </c>
      <c r="I304" s="32">
        <v>2</v>
      </c>
      <c r="J304" s="32">
        <v>2</v>
      </c>
      <c r="K304" s="50" t="s">
        <v>3996</v>
      </c>
      <c r="L304" s="33" t="s">
        <v>3997</v>
      </c>
      <c r="M304" s="33" t="s">
        <v>2093</v>
      </c>
      <c r="N304" s="33" t="s">
        <v>2093</v>
      </c>
      <c r="O304" s="33" t="s">
        <v>2093</v>
      </c>
      <c r="P304" s="33" t="s">
        <v>3998</v>
      </c>
      <c r="Q304" s="33" t="s">
        <v>228</v>
      </c>
      <c r="R304" s="99">
        <v>3027</v>
      </c>
      <c r="S304" s="99">
        <v>0.36</v>
      </c>
      <c r="T304" s="99" t="s">
        <v>225</v>
      </c>
      <c r="U304" s="13"/>
      <c r="V304" s="13"/>
      <c r="W304" s="13"/>
      <c r="X304" s="13"/>
      <c r="Z304" s="146">
        <v>69</v>
      </c>
      <c r="AA304" s="146" t="s">
        <v>5842</v>
      </c>
    </row>
    <row r="305" spans="1:27" s="34" customFormat="1" ht="15.6" customHeight="1">
      <c r="A305" s="34" t="str">
        <f t="shared" si="4"/>
        <v>1436298APW14R005S CN</v>
      </c>
      <c r="B305" s="29" t="s">
        <v>1086</v>
      </c>
      <c r="C305" s="30" t="s">
        <v>2922</v>
      </c>
      <c r="D305" s="31">
        <v>1436298</v>
      </c>
      <c r="E305" s="30" t="s">
        <v>4277</v>
      </c>
      <c r="F305" s="30" t="s">
        <v>1239</v>
      </c>
      <c r="G305" s="32">
        <v>2</v>
      </c>
      <c r="H305" s="32">
        <v>2</v>
      </c>
      <c r="I305" s="32">
        <v>2</v>
      </c>
      <c r="J305" s="32">
        <v>2</v>
      </c>
      <c r="K305" s="50" t="s">
        <v>3996</v>
      </c>
      <c r="L305" s="33" t="s">
        <v>3997</v>
      </c>
      <c r="M305" s="33" t="s">
        <v>2093</v>
      </c>
      <c r="N305" s="33" t="s">
        <v>2093</v>
      </c>
      <c r="O305" s="33" t="s">
        <v>2093</v>
      </c>
      <c r="P305" s="33" t="s">
        <v>3998</v>
      </c>
      <c r="Q305" s="33" t="s">
        <v>228</v>
      </c>
      <c r="R305" s="99">
        <v>1907</v>
      </c>
      <c r="S305" s="99">
        <v>0.36</v>
      </c>
      <c r="T305" s="99" t="s">
        <v>225</v>
      </c>
      <c r="U305" s="13"/>
      <c r="V305" s="13"/>
      <c r="W305" s="13"/>
      <c r="X305" s="13"/>
      <c r="Z305" s="146">
        <v>70</v>
      </c>
      <c r="AA305" s="146" t="s">
        <v>5842</v>
      </c>
    </row>
    <row r="306" spans="1:27" s="34" customFormat="1" ht="15.6" customHeight="1">
      <c r="A306" s="34" t="str">
        <f t="shared" si="4"/>
        <v>1436297APW14R309S CN</v>
      </c>
      <c r="B306" s="29" t="s">
        <v>1089</v>
      </c>
      <c r="C306" s="30" t="s">
        <v>2922</v>
      </c>
      <c r="D306" s="31">
        <v>1436297</v>
      </c>
      <c r="E306" s="30" t="s">
        <v>4278</v>
      </c>
      <c r="F306" s="30" t="s">
        <v>1239</v>
      </c>
      <c r="G306" s="32">
        <v>2</v>
      </c>
      <c r="H306" s="32">
        <v>2</v>
      </c>
      <c r="I306" s="32">
        <v>2</v>
      </c>
      <c r="J306" s="32">
        <v>2</v>
      </c>
      <c r="K306" s="50" t="s">
        <v>3996</v>
      </c>
      <c r="L306" s="33" t="s">
        <v>3997</v>
      </c>
      <c r="M306" s="33" t="s">
        <v>2093</v>
      </c>
      <c r="N306" s="33" t="s">
        <v>2093</v>
      </c>
      <c r="O306" s="33" t="s">
        <v>2093</v>
      </c>
      <c r="P306" s="33" t="s">
        <v>3998</v>
      </c>
      <c r="Q306" s="33" t="s">
        <v>228</v>
      </c>
      <c r="R306" s="99">
        <v>3027</v>
      </c>
      <c r="S306" s="99">
        <v>0.36</v>
      </c>
      <c r="T306" s="99" t="s">
        <v>225</v>
      </c>
      <c r="U306" s="13"/>
      <c r="V306" s="13"/>
      <c r="W306" s="13"/>
      <c r="X306" s="13"/>
      <c r="Z306" s="146">
        <v>71</v>
      </c>
      <c r="AA306" s="146" t="s">
        <v>5842</v>
      </c>
    </row>
    <row r="307" spans="1:27" s="34" customFormat="1" ht="15.6" customHeight="1">
      <c r="A307" s="34" t="str">
        <f t="shared" si="4"/>
        <v>1436296APW14R009S CN</v>
      </c>
      <c r="B307" s="29" t="s">
        <v>1088</v>
      </c>
      <c r="C307" s="30" t="s">
        <v>2922</v>
      </c>
      <c r="D307" s="31">
        <v>1436296</v>
      </c>
      <c r="E307" s="30" t="s">
        <v>4279</v>
      </c>
      <c r="F307" s="30" t="s">
        <v>1239</v>
      </c>
      <c r="G307" s="32">
        <v>2</v>
      </c>
      <c r="H307" s="32">
        <v>2</v>
      </c>
      <c r="I307" s="32">
        <v>2</v>
      </c>
      <c r="J307" s="32">
        <v>2</v>
      </c>
      <c r="K307" s="50" t="s">
        <v>3996</v>
      </c>
      <c r="L307" s="33" t="s">
        <v>3997</v>
      </c>
      <c r="M307" s="33" t="s">
        <v>2093</v>
      </c>
      <c r="N307" s="33" t="s">
        <v>2093</v>
      </c>
      <c r="O307" s="33" t="s">
        <v>2093</v>
      </c>
      <c r="P307" s="33" t="s">
        <v>3998</v>
      </c>
      <c r="Q307" s="33" t="s">
        <v>228</v>
      </c>
      <c r="R307" s="99">
        <v>1907</v>
      </c>
      <c r="S307" s="99">
        <v>0.36</v>
      </c>
      <c r="T307" s="99" t="s">
        <v>225</v>
      </c>
      <c r="U307" s="13"/>
      <c r="V307" s="13"/>
      <c r="W307" s="13"/>
      <c r="X307" s="13"/>
      <c r="Z307" s="146">
        <v>72</v>
      </c>
      <c r="AA307" s="146" t="s">
        <v>5842</v>
      </c>
    </row>
    <row r="308" spans="1:27" s="34" customFormat="1" ht="15.6" customHeight="1">
      <c r="A308" s="34" t="str">
        <f t="shared" si="4"/>
        <v>1236011AGP140300J CN</v>
      </c>
      <c r="B308" s="29" t="s">
        <v>3093</v>
      </c>
      <c r="C308" s="30" t="s">
        <v>2922</v>
      </c>
      <c r="D308" s="31">
        <v>1236011</v>
      </c>
      <c r="E308" s="30" t="s">
        <v>4280</v>
      </c>
      <c r="F308" s="30" t="s">
        <v>1239</v>
      </c>
      <c r="G308" s="32">
        <v>2</v>
      </c>
      <c r="H308" s="32">
        <v>2</v>
      </c>
      <c r="I308" s="32">
        <v>2</v>
      </c>
      <c r="J308" s="32">
        <v>2</v>
      </c>
      <c r="K308" s="50" t="s">
        <v>3996</v>
      </c>
      <c r="L308" s="33" t="s">
        <v>3997</v>
      </c>
      <c r="M308" s="33" t="s">
        <v>2093</v>
      </c>
      <c r="N308" s="33" t="s">
        <v>2093</v>
      </c>
      <c r="O308" s="33" t="s">
        <v>2093</v>
      </c>
      <c r="P308" s="33" t="s">
        <v>3998</v>
      </c>
      <c r="Q308" s="33" t="s">
        <v>228</v>
      </c>
      <c r="R308" s="99">
        <v>3032</v>
      </c>
      <c r="S308" s="99">
        <v>0.35</v>
      </c>
      <c r="T308" s="99" t="s">
        <v>225</v>
      </c>
      <c r="U308" s="13"/>
      <c r="V308" s="13"/>
      <c r="W308" s="13"/>
      <c r="X308" s="13"/>
      <c r="Z308" s="146">
        <v>73</v>
      </c>
      <c r="AA308" s="146" t="s">
        <v>5842</v>
      </c>
    </row>
    <row r="309" spans="1:27" s="34" customFormat="1" ht="15.6" customHeight="1">
      <c r="A309" s="34" t="str">
        <f t="shared" si="4"/>
        <v>1236010AGP140300 CN</v>
      </c>
      <c r="B309" s="29" t="s">
        <v>3092</v>
      </c>
      <c r="C309" s="30" t="s">
        <v>2922</v>
      </c>
      <c r="D309" s="31">
        <v>1236010</v>
      </c>
      <c r="E309" s="30" t="s">
        <v>4281</v>
      </c>
      <c r="F309" s="30" t="s">
        <v>1239</v>
      </c>
      <c r="G309" s="32">
        <v>2</v>
      </c>
      <c r="H309" s="32">
        <v>2</v>
      </c>
      <c r="I309" s="32">
        <v>2</v>
      </c>
      <c r="J309" s="32">
        <v>2</v>
      </c>
      <c r="K309" s="50" t="s">
        <v>3996</v>
      </c>
      <c r="L309" s="33" t="s">
        <v>3997</v>
      </c>
      <c r="M309" s="33" t="s">
        <v>2093</v>
      </c>
      <c r="N309" s="33" t="s">
        <v>2093</v>
      </c>
      <c r="O309" s="33" t="s">
        <v>2093</v>
      </c>
      <c r="P309" s="33" t="s">
        <v>3998</v>
      </c>
      <c r="Q309" s="33" t="s">
        <v>228</v>
      </c>
      <c r="R309" s="99">
        <v>3032</v>
      </c>
      <c r="S309" s="99">
        <v>0.35</v>
      </c>
      <c r="T309" s="99" t="s">
        <v>225</v>
      </c>
      <c r="U309" s="13"/>
      <c r="V309" s="13"/>
      <c r="W309" s="13"/>
      <c r="X309" s="13"/>
      <c r="Z309" s="146">
        <v>74</v>
      </c>
      <c r="AA309" s="146" t="s">
        <v>5842</v>
      </c>
    </row>
    <row r="310" spans="1:27" s="34" customFormat="1" ht="15.6" customHeight="1">
      <c r="A310" s="34" t="str">
        <f t="shared" si="4"/>
        <v>1236009AGP140000J CN</v>
      </c>
      <c r="B310" s="29" t="s">
        <v>1123</v>
      </c>
      <c r="C310" s="30" t="s">
        <v>2922</v>
      </c>
      <c r="D310" s="31">
        <v>1236009</v>
      </c>
      <c r="E310" s="30" t="s">
        <v>4282</v>
      </c>
      <c r="F310" s="30" t="s">
        <v>1239</v>
      </c>
      <c r="G310" s="32">
        <v>2</v>
      </c>
      <c r="H310" s="32">
        <v>2</v>
      </c>
      <c r="I310" s="32">
        <v>2</v>
      </c>
      <c r="J310" s="32">
        <v>2</v>
      </c>
      <c r="K310" s="50" t="s">
        <v>3996</v>
      </c>
      <c r="L310" s="33" t="s">
        <v>3997</v>
      </c>
      <c r="M310" s="33" t="s">
        <v>2093</v>
      </c>
      <c r="N310" s="33" t="s">
        <v>2093</v>
      </c>
      <c r="O310" s="33" t="s">
        <v>2093</v>
      </c>
      <c r="P310" s="33" t="s">
        <v>3998</v>
      </c>
      <c r="Q310" s="33" t="s">
        <v>228</v>
      </c>
      <c r="R310" s="99">
        <v>1812</v>
      </c>
      <c r="S310" s="99">
        <v>0.35</v>
      </c>
      <c r="T310" s="99" t="s">
        <v>225</v>
      </c>
      <c r="U310" s="13"/>
      <c r="V310" s="13"/>
      <c r="W310" s="13"/>
      <c r="X310" s="13"/>
      <c r="Z310" s="146">
        <v>75</v>
      </c>
      <c r="AA310" s="146" t="s">
        <v>5842</v>
      </c>
    </row>
    <row r="311" spans="1:27" s="34" customFormat="1" ht="15.6" customHeight="1">
      <c r="A311" s="34" t="str">
        <f t="shared" si="4"/>
        <v>1236008AGP140000 CN</v>
      </c>
      <c r="B311" s="29" t="s">
        <v>1121</v>
      </c>
      <c r="C311" s="30" t="s">
        <v>2922</v>
      </c>
      <c r="D311" s="31">
        <v>1236008</v>
      </c>
      <c r="E311" s="30" t="s">
        <v>4283</v>
      </c>
      <c r="F311" s="30" t="s">
        <v>1239</v>
      </c>
      <c r="G311" s="32">
        <v>2</v>
      </c>
      <c r="H311" s="32">
        <v>2</v>
      </c>
      <c r="I311" s="32">
        <v>2</v>
      </c>
      <c r="J311" s="32">
        <v>2</v>
      </c>
      <c r="K311" s="50" t="s">
        <v>3996</v>
      </c>
      <c r="L311" s="33" t="s">
        <v>3997</v>
      </c>
      <c r="M311" s="33" t="s">
        <v>2093</v>
      </c>
      <c r="N311" s="33" t="s">
        <v>2093</v>
      </c>
      <c r="O311" s="33" t="s">
        <v>2093</v>
      </c>
      <c r="P311" s="33" t="s">
        <v>3998</v>
      </c>
      <c r="Q311" s="33" t="s">
        <v>228</v>
      </c>
      <c r="R311" s="99">
        <v>1812</v>
      </c>
      <c r="S311" s="99">
        <v>0.35</v>
      </c>
      <c r="T311" s="99" t="s">
        <v>225</v>
      </c>
      <c r="U311" s="13"/>
      <c r="V311" s="13"/>
      <c r="W311" s="13"/>
      <c r="X311" s="13"/>
      <c r="Z311" s="146">
        <v>76</v>
      </c>
      <c r="AA311" s="146" t="s">
        <v>5842</v>
      </c>
    </row>
    <row r="312" spans="1:27" s="34" customFormat="1" ht="15.6" customHeight="1">
      <c r="A312" s="34" t="str">
        <f t="shared" si="4"/>
        <v>1036067AGP140302 CN</v>
      </c>
      <c r="B312" s="29" t="s">
        <v>1133</v>
      </c>
      <c r="C312" s="30" t="s">
        <v>2922</v>
      </c>
      <c r="D312" s="31">
        <v>1036067</v>
      </c>
      <c r="E312" s="30" t="s">
        <v>4284</v>
      </c>
      <c r="F312" s="30" t="s">
        <v>1239</v>
      </c>
      <c r="G312" s="32">
        <v>2</v>
      </c>
      <c r="H312" s="32">
        <v>2</v>
      </c>
      <c r="I312" s="32">
        <v>2</v>
      </c>
      <c r="J312" s="32">
        <v>2</v>
      </c>
      <c r="K312" s="50" t="s">
        <v>3996</v>
      </c>
      <c r="L312" s="33" t="s">
        <v>3997</v>
      </c>
      <c r="M312" s="33" t="s">
        <v>2093</v>
      </c>
      <c r="N312" s="33" t="s">
        <v>2093</v>
      </c>
      <c r="O312" s="33" t="s">
        <v>2093</v>
      </c>
      <c r="P312" s="33" t="s">
        <v>3998</v>
      </c>
      <c r="Q312" s="33" t="s">
        <v>228</v>
      </c>
      <c r="R312" s="99">
        <v>3026</v>
      </c>
      <c r="S312" s="99">
        <v>0.35</v>
      </c>
      <c r="T312" s="99" t="s">
        <v>225</v>
      </c>
      <c r="U312" s="13"/>
      <c r="V312" s="13"/>
      <c r="W312" s="13"/>
      <c r="X312" s="13"/>
      <c r="Z312" s="146">
        <v>77</v>
      </c>
      <c r="AA312" s="146" t="s">
        <v>5842</v>
      </c>
    </row>
    <row r="313" spans="1:27" s="34" customFormat="1" ht="15.6" customHeight="1">
      <c r="A313" s="34" t="str">
        <f t="shared" si="4"/>
        <v>1036066AGP140002 CN</v>
      </c>
      <c r="B313" s="29" t="s">
        <v>1132</v>
      </c>
      <c r="C313" s="30" t="s">
        <v>2922</v>
      </c>
      <c r="D313" s="31">
        <v>1036066</v>
      </c>
      <c r="E313" s="30" t="s">
        <v>4285</v>
      </c>
      <c r="F313" s="30" t="s">
        <v>1239</v>
      </c>
      <c r="G313" s="32">
        <v>2</v>
      </c>
      <c r="H313" s="32">
        <v>2</v>
      </c>
      <c r="I313" s="32">
        <v>2</v>
      </c>
      <c r="J313" s="32">
        <v>2</v>
      </c>
      <c r="K313" s="50" t="s">
        <v>3996</v>
      </c>
      <c r="L313" s="33" t="s">
        <v>3997</v>
      </c>
      <c r="M313" s="33" t="s">
        <v>2093</v>
      </c>
      <c r="N313" s="33" t="s">
        <v>2093</v>
      </c>
      <c r="O313" s="33" t="s">
        <v>2093</v>
      </c>
      <c r="P313" s="33" t="s">
        <v>3998</v>
      </c>
      <c r="Q313" s="33" t="s">
        <v>228</v>
      </c>
      <c r="R313" s="99">
        <v>1906</v>
      </c>
      <c r="S313" s="99">
        <v>0.35</v>
      </c>
      <c r="T313" s="99" t="s">
        <v>225</v>
      </c>
      <c r="U313" s="13"/>
      <c r="V313" s="13"/>
      <c r="W313" s="13"/>
      <c r="X313" s="13"/>
      <c r="Z313" s="146">
        <v>78</v>
      </c>
      <c r="AA313" s="146" t="s">
        <v>5842</v>
      </c>
    </row>
    <row r="314" spans="1:27" s="34" customFormat="1" ht="15.6" customHeight="1">
      <c r="A314" s="34" t="str">
        <f t="shared" si="4"/>
        <v>1036065AGP140301J CN</v>
      </c>
      <c r="B314" s="29" t="s">
        <v>2755</v>
      </c>
      <c r="C314" s="30" t="s">
        <v>2922</v>
      </c>
      <c r="D314" s="31">
        <v>1036065</v>
      </c>
      <c r="E314" s="30" t="s">
        <v>4286</v>
      </c>
      <c r="F314" s="30" t="s">
        <v>1239</v>
      </c>
      <c r="G314" s="32">
        <v>2</v>
      </c>
      <c r="H314" s="32">
        <v>2</v>
      </c>
      <c r="I314" s="32">
        <v>2</v>
      </c>
      <c r="J314" s="32">
        <v>2</v>
      </c>
      <c r="K314" s="50" t="s">
        <v>3996</v>
      </c>
      <c r="L314" s="33" t="s">
        <v>3997</v>
      </c>
      <c r="M314" s="33" t="s">
        <v>2093</v>
      </c>
      <c r="N314" s="33" t="s">
        <v>2093</v>
      </c>
      <c r="O314" s="33" t="s">
        <v>2093</v>
      </c>
      <c r="P314" s="33" t="s">
        <v>3998</v>
      </c>
      <c r="Q314" s="33" t="s">
        <v>228</v>
      </c>
      <c r="R314" s="99">
        <v>3026</v>
      </c>
      <c r="S314" s="99">
        <v>0.35</v>
      </c>
      <c r="T314" s="99" t="s">
        <v>225</v>
      </c>
      <c r="U314" s="13"/>
      <c r="V314" s="13"/>
      <c r="W314" s="13"/>
      <c r="X314" s="13"/>
      <c r="Z314" s="146">
        <v>79</v>
      </c>
      <c r="AA314" s="146" t="s">
        <v>5842</v>
      </c>
    </row>
    <row r="315" spans="1:27" s="34" customFormat="1" ht="15.6" customHeight="1">
      <c r="A315" s="34" t="str">
        <f t="shared" si="4"/>
        <v>1036064AGP140001J CN</v>
      </c>
      <c r="B315" s="29" t="s">
        <v>1130</v>
      </c>
      <c r="C315" s="30" t="s">
        <v>2922</v>
      </c>
      <c r="D315" s="31">
        <v>1036064</v>
      </c>
      <c r="E315" s="30" t="s">
        <v>4287</v>
      </c>
      <c r="F315" s="30" t="s">
        <v>1239</v>
      </c>
      <c r="G315" s="32">
        <v>2</v>
      </c>
      <c r="H315" s="32">
        <v>2</v>
      </c>
      <c r="I315" s="32">
        <v>2</v>
      </c>
      <c r="J315" s="32">
        <v>2</v>
      </c>
      <c r="K315" s="50" t="s">
        <v>3996</v>
      </c>
      <c r="L315" s="33" t="s">
        <v>3997</v>
      </c>
      <c r="M315" s="33" t="s">
        <v>2093</v>
      </c>
      <c r="N315" s="33" t="s">
        <v>2093</v>
      </c>
      <c r="O315" s="33" t="s">
        <v>2093</v>
      </c>
      <c r="P315" s="33" t="s">
        <v>3998</v>
      </c>
      <c r="Q315" s="33" t="s">
        <v>228</v>
      </c>
      <c r="R315" s="99">
        <v>1806</v>
      </c>
      <c r="S315" s="99">
        <v>0.35</v>
      </c>
      <c r="T315" s="99" t="s">
        <v>225</v>
      </c>
      <c r="U315" s="13"/>
      <c r="V315" s="13"/>
      <c r="W315" s="13"/>
      <c r="X315" s="13"/>
      <c r="Z315" s="146">
        <v>80</v>
      </c>
      <c r="AA315" s="146" t="s">
        <v>5842</v>
      </c>
    </row>
    <row r="316" spans="1:27" s="34" customFormat="1" ht="15.6" customHeight="1">
      <c r="A316" s="34" t="str">
        <f t="shared" si="4"/>
        <v>1036063AGP140301 CN</v>
      </c>
      <c r="B316" s="29" t="s">
        <v>1131</v>
      </c>
      <c r="C316" s="30" t="s">
        <v>2922</v>
      </c>
      <c r="D316" s="31">
        <v>1036063</v>
      </c>
      <c r="E316" s="30" t="s">
        <v>4288</v>
      </c>
      <c r="F316" s="30" t="s">
        <v>1239</v>
      </c>
      <c r="G316" s="32">
        <v>2</v>
      </c>
      <c r="H316" s="32">
        <v>2</v>
      </c>
      <c r="I316" s="32">
        <v>2</v>
      </c>
      <c r="J316" s="32">
        <v>2</v>
      </c>
      <c r="K316" s="50" t="s">
        <v>3996</v>
      </c>
      <c r="L316" s="33" t="s">
        <v>3997</v>
      </c>
      <c r="M316" s="33" t="s">
        <v>2093</v>
      </c>
      <c r="N316" s="33" t="s">
        <v>2093</v>
      </c>
      <c r="O316" s="33" t="s">
        <v>2093</v>
      </c>
      <c r="P316" s="33" t="s">
        <v>3998</v>
      </c>
      <c r="Q316" s="33" t="s">
        <v>228</v>
      </c>
      <c r="R316" s="99">
        <v>3026</v>
      </c>
      <c r="S316" s="99">
        <v>0.35</v>
      </c>
      <c r="T316" s="99" t="s">
        <v>225</v>
      </c>
      <c r="U316" s="13"/>
      <c r="V316" s="13"/>
      <c r="W316" s="13"/>
      <c r="X316" s="13"/>
      <c r="Z316" s="146">
        <v>81</v>
      </c>
      <c r="AA316" s="146" t="s">
        <v>5842</v>
      </c>
    </row>
    <row r="317" spans="1:27" s="34" customFormat="1" ht="15.6" customHeight="1">
      <c r="A317" s="34" t="str">
        <f t="shared" si="4"/>
        <v>1036062AGP140001 CN</v>
      </c>
      <c r="B317" s="29" t="s">
        <v>2754</v>
      </c>
      <c r="C317" s="30" t="s">
        <v>2922</v>
      </c>
      <c r="D317" s="31">
        <v>1036062</v>
      </c>
      <c r="E317" s="30" t="s">
        <v>4289</v>
      </c>
      <c r="F317" s="30" t="s">
        <v>1239</v>
      </c>
      <c r="G317" s="32">
        <v>2</v>
      </c>
      <c r="H317" s="32">
        <v>2</v>
      </c>
      <c r="I317" s="32">
        <v>2</v>
      </c>
      <c r="J317" s="32">
        <v>2</v>
      </c>
      <c r="K317" s="50" t="s">
        <v>3996</v>
      </c>
      <c r="L317" s="33" t="s">
        <v>3997</v>
      </c>
      <c r="M317" s="33" t="s">
        <v>2093</v>
      </c>
      <c r="N317" s="33" t="s">
        <v>2093</v>
      </c>
      <c r="O317" s="33" t="s">
        <v>2093</v>
      </c>
      <c r="P317" s="33" t="s">
        <v>3998</v>
      </c>
      <c r="Q317" s="33" t="s">
        <v>228</v>
      </c>
      <c r="R317" s="99">
        <v>1806</v>
      </c>
      <c r="S317" s="99">
        <v>0.35</v>
      </c>
      <c r="T317" s="99" t="s">
        <v>225</v>
      </c>
      <c r="U317" s="13"/>
      <c r="V317" s="13"/>
      <c r="W317" s="13"/>
      <c r="X317" s="13"/>
      <c r="Z317" s="146">
        <v>82</v>
      </c>
      <c r="AA317" s="146" t="s">
        <v>5842</v>
      </c>
    </row>
    <row r="318" spans="1:27" s="38" customFormat="1" ht="15.6" customHeight="1" thickBot="1">
      <c r="A318" s="34" t="str">
        <f t="shared" si="4"/>
        <v>1831187AGP140000R JP</v>
      </c>
      <c r="B318" s="97" t="s">
        <v>3037</v>
      </c>
      <c r="C318" s="109" t="s">
        <v>2047</v>
      </c>
      <c r="D318" s="109">
        <v>1831187</v>
      </c>
      <c r="E318" s="110" t="s">
        <v>4290</v>
      </c>
      <c r="F318" s="92" t="s">
        <v>4107</v>
      </c>
      <c r="G318" s="94">
        <v>2</v>
      </c>
      <c r="H318" s="94">
        <v>2</v>
      </c>
      <c r="I318" s="94">
        <v>2</v>
      </c>
      <c r="J318" s="94">
        <v>2</v>
      </c>
      <c r="K318" s="100" t="s">
        <v>3996</v>
      </c>
      <c r="L318" s="95" t="s">
        <v>3997</v>
      </c>
      <c r="M318" s="95" t="s">
        <v>2093</v>
      </c>
      <c r="N318" s="95" t="s">
        <v>2093</v>
      </c>
      <c r="O318" s="95" t="s">
        <v>2093</v>
      </c>
      <c r="P318" s="95" t="s">
        <v>3998</v>
      </c>
      <c r="Q318" s="94" t="s">
        <v>4143</v>
      </c>
      <c r="R318" s="102">
        <v>1812</v>
      </c>
      <c r="S318" s="102">
        <v>0.36</v>
      </c>
      <c r="T318" s="102" t="s">
        <v>225</v>
      </c>
      <c r="U318" s="103" t="s">
        <v>2032</v>
      </c>
      <c r="V318" s="103" t="s">
        <v>4227</v>
      </c>
      <c r="W318" s="103" t="s">
        <v>4223</v>
      </c>
      <c r="X318" s="103"/>
      <c r="Z318" s="151">
        <v>83</v>
      </c>
      <c r="AA318" s="151" t="s">
        <v>5842</v>
      </c>
    </row>
    <row r="319" spans="1:27" s="34" customFormat="1" ht="15.6" customHeight="1" thickTop="1">
      <c r="A319" s="34" t="str">
        <f t="shared" si="4"/>
        <v>1731034PHW14R101S KR</v>
      </c>
      <c r="B319" s="29" t="s">
        <v>1015</v>
      </c>
      <c r="C319" s="30" t="s">
        <v>4142</v>
      </c>
      <c r="D319" s="31">
        <v>1731034</v>
      </c>
      <c r="E319" s="31" t="s">
        <v>983</v>
      </c>
      <c r="F319" s="31" t="s">
        <v>1242</v>
      </c>
      <c r="G319" s="32">
        <v>2</v>
      </c>
      <c r="H319" s="32">
        <v>2</v>
      </c>
      <c r="I319" s="32">
        <v>2</v>
      </c>
      <c r="J319" s="32">
        <v>2</v>
      </c>
      <c r="K319" s="50" t="s">
        <v>3996</v>
      </c>
      <c r="L319" s="33" t="s">
        <v>3997</v>
      </c>
      <c r="M319" s="33" t="s">
        <v>2092</v>
      </c>
      <c r="N319" s="33" t="s">
        <v>2092</v>
      </c>
      <c r="O319" s="33" t="s">
        <v>2092</v>
      </c>
      <c r="P319" s="33" t="s">
        <v>3998</v>
      </c>
      <c r="Q319" s="32" t="s">
        <v>4143</v>
      </c>
      <c r="R319" s="33">
        <v>2000</v>
      </c>
      <c r="S319" s="33">
        <v>0.36</v>
      </c>
      <c r="T319" s="33" t="s">
        <v>225</v>
      </c>
      <c r="U319" s="50" t="s">
        <v>2032</v>
      </c>
      <c r="V319" s="50"/>
      <c r="W319" s="50"/>
      <c r="X319" s="50"/>
      <c r="Z319" s="148">
        <v>1</v>
      </c>
      <c r="AA319" s="148" t="s">
        <v>5843</v>
      </c>
    </row>
    <row r="320" spans="1:27" s="38" customFormat="1" ht="15.6" customHeight="1">
      <c r="A320" s="34" t="str">
        <f t="shared" si="4"/>
        <v>1731035PHW14R101P KR</v>
      </c>
      <c r="B320" s="29" t="s">
        <v>1016</v>
      </c>
      <c r="C320" s="30" t="s">
        <v>2921</v>
      </c>
      <c r="D320" s="31">
        <v>1731035</v>
      </c>
      <c r="E320" s="31" t="s">
        <v>984</v>
      </c>
      <c r="F320" s="31" t="s">
        <v>1242</v>
      </c>
      <c r="G320" s="32">
        <v>2</v>
      </c>
      <c r="H320" s="32">
        <v>2</v>
      </c>
      <c r="I320" s="32">
        <v>2</v>
      </c>
      <c r="J320" s="32">
        <v>2</v>
      </c>
      <c r="K320" s="50" t="s">
        <v>3996</v>
      </c>
      <c r="L320" s="33" t="s">
        <v>3997</v>
      </c>
      <c r="M320" s="33" t="s">
        <v>2092</v>
      </c>
      <c r="N320" s="33" t="s">
        <v>2092</v>
      </c>
      <c r="O320" s="33" t="s">
        <v>2092</v>
      </c>
      <c r="P320" s="33" t="s">
        <v>3998</v>
      </c>
      <c r="Q320" s="32" t="s">
        <v>4143</v>
      </c>
      <c r="R320" s="33">
        <v>2000</v>
      </c>
      <c r="S320" s="33">
        <v>0.36</v>
      </c>
      <c r="T320" s="33" t="s">
        <v>225</v>
      </c>
      <c r="U320" s="50" t="s">
        <v>2032</v>
      </c>
      <c r="V320" s="50"/>
      <c r="W320" s="50"/>
      <c r="X320" s="50"/>
      <c r="Z320" s="146">
        <v>2</v>
      </c>
      <c r="AA320" s="146" t="s">
        <v>5843</v>
      </c>
    </row>
    <row r="321" spans="1:27" s="38" customFormat="1" ht="15.6" customHeight="1">
      <c r="A321" s="34" t="str">
        <f t="shared" si="4"/>
        <v>1731036PHW14R201S KR</v>
      </c>
      <c r="B321" s="29" t="s">
        <v>1017</v>
      </c>
      <c r="C321" s="30" t="s">
        <v>2921</v>
      </c>
      <c r="D321" s="31">
        <v>1731036</v>
      </c>
      <c r="E321" s="31" t="s">
        <v>985</v>
      </c>
      <c r="F321" s="31" t="s">
        <v>1242</v>
      </c>
      <c r="G321" s="32">
        <v>2</v>
      </c>
      <c r="H321" s="32">
        <v>2</v>
      </c>
      <c r="I321" s="32">
        <v>2</v>
      </c>
      <c r="J321" s="32">
        <v>2</v>
      </c>
      <c r="K321" s="50" t="s">
        <v>3996</v>
      </c>
      <c r="L321" s="33" t="s">
        <v>3997</v>
      </c>
      <c r="M321" s="33" t="s">
        <v>2092</v>
      </c>
      <c r="N321" s="33" t="s">
        <v>2092</v>
      </c>
      <c r="O321" s="33" t="s">
        <v>2092</v>
      </c>
      <c r="P321" s="33" t="s">
        <v>3998</v>
      </c>
      <c r="Q321" s="32" t="s">
        <v>4143</v>
      </c>
      <c r="R321" s="33">
        <v>2350</v>
      </c>
      <c r="S321" s="33">
        <v>0.36</v>
      </c>
      <c r="T321" s="33" t="s">
        <v>225</v>
      </c>
      <c r="U321" s="50" t="s">
        <v>2032</v>
      </c>
      <c r="V321" s="50"/>
      <c r="W321" s="50"/>
      <c r="X321" s="50"/>
      <c r="Z321" s="146">
        <v>3</v>
      </c>
      <c r="AA321" s="146" t="s">
        <v>5843</v>
      </c>
    </row>
    <row r="322" spans="1:27" s="38" customFormat="1" ht="15.6" customHeight="1">
      <c r="A322" s="34" t="str">
        <f t="shared" si="4"/>
        <v>1731037PHW14R201P KR</v>
      </c>
      <c r="B322" s="29" t="s">
        <v>1018</v>
      </c>
      <c r="C322" s="30" t="s">
        <v>2921</v>
      </c>
      <c r="D322" s="31">
        <v>1731037</v>
      </c>
      <c r="E322" s="31" t="s">
        <v>986</v>
      </c>
      <c r="F322" s="31" t="s">
        <v>1242</v>
      </c>
      <c r="G322" s="32">
        <v>2</v>
      </c>
      <c r="H322" s="32">
        <v>2</v>
      </c>
      <c r="I322" s="32">
        <v>2</v>
      </c>
      <c r="J322" s="32">
        <v>2</v>
      </c>
      <c r="K322" s="50" t="s">
        <v>3996</v>
      </c>
      <c r="L322" s="33" t="s">
        <v>3997</v>
      </c>
      <c r="M322" s="33" t="s">
        <v>2092</v>
      </c>
      <c r="N322" s="33" t="s">
        <v>2092</v>
      </c>
      <c r="O322" s="33" t="s">
        <v>2092</v>
      </c>
      <c r="P322" s="33" t="s">
        <v>3998</v>
      </c>
      <c r="Q322" s="32" t="s">
        <v>4143</v>
      </c>
      <c r="R322" s="33">
        <v>2350</v>
      </c>
      <c r="S322" s="33">
        <v>0.36</v>
      </c>
      <c r="T322" s="33" t="s">
        <v>225</v>
      </c>
      <c r="U322" s="50" t="s">
        <v>2032</v>
      </c>
      <c r="V322" s="50"/>
      <c r="W322" s="50"/>
      <c r="X322" s="50"/>
      <c r="Z322" s="146">
        <v>4</v>
      </c>
      <c r="AA322" s="146" t="s">
        <v>5843</v>
      </c>
    </row>
    <row r="323" spans="1:27" s="34" customFormat="1" ht="15.6" customHeight="1">
      <c r="A323" s="34" t="str">
        <f t="shared" si="4"/>
        <v>1731038PHW14R301S KR</v>
      </c>
      <c r="B323" s="29" t="s">
        <v>1019</v>
      </c>
      <c r="C323" s="30" t="s">
        <v>2921</v>
      </c>
      <c r="D323" s="31">
        <v>1731038</v>
      </c>
      <c r="E323" s="31" t="s">
        <v>987</v>
      </c>
      <c r="F323" s="31" t="s">
        <v>1242</v>
      </c>
      <c r="G323" s="32">
        <v>2</v>
      </c>
      <c r="H323" s="32">
        <v>2</v>
      </c>
      <c r="I323" s="32">
        <v>2</v>
      </c>
      <c r="J323" s="32">
        <v>2</v>
      </c>
      <c r="K323" s="50" t="s">
        <v>3996</v>
      </c>
      <c r="L323" s="33" t="s">
        <v>3997</v>
      </c>
      <c r="M323" s="33" t="s">
        <v>2092</v>
      </c>
      <c r="N323" s="33" t="s">
        <v>2092</v>
      </c>
      <c r="O323" s="33" t="s">
        <v>2092</v>
      </c>
      <c r="P323" s="33" t="s">
        <v>3998</v>
      </c>
      <c r="Q323" s="32" t="s">
        <v>4143</v>
      </c>
      <c r="R323" s="33">
        <v>3000</v>
      </c>
      <c r="S323" s="33">
        <v>0.36</v>
      </c>
      <c r="T323" s="33" t="s">
        <v>225</v>
      </c>
      <c r="U323" s="50" t="s">
        <v>2032</v>
      </c>
      <c r="V323" s="50"/>
      <c r="W323" s="50"/>
      <c r="X323" s="50"/>
      <c r="Z323" s="146">
        <v>5</v>
      </c>
      <c r="AA323" s="146" t="s">
        <v>5843</v>
      </c>
    </row>
    <row r="324" spans="1:27" s="34" customFormat="1" ht="15.6" customHeight="1">
      <c r="A324" s="34" t="str">
        <f t="shared" si="4"/>
        <v>1731039PHW14R301P KR</v>
      </c>
      <c r="B324" s="29" t="s">
        <v>1020</v>
      </c>
      <c r="C324" s="30" t="s">
        <v>2921</v>
      </c>
      <c r="D324" s="31">
        <v>1731039</v>
      </c>
      <c r="E324" s="31" t="s">
        <v>988</v>
      </c>
      <c r="F324" s="31" t="s">
        <v>1242</v>
      </c>
      <c r="G324" s="32">
        <v>2</v>
      </c>
      <c r="H324" s="32">
        <v>2</v>
      </c>
      <c r="I324" s="32">
        <v>2</v>
      </c>
      <c r="J324" s="32">
        <v>2</v>
      </c>
      <c r="K324" s="50" t="s">
        <v>3996</v>
      </c>
      <c r="L324" s="33" t="s">
        <v>3997</v>
      </c>
      <c r="M324" s="33" t="s">
        <v>2092</v>
      </c>
      <c r="N324" s="33" t="s">
        <v>2092</v>
      </c>
      <c r="O324" s="33" t="s">
        <v>2092</v>
      </c>
      <c r="P324" s="33" t="s">
        <v>3998</v>
      </c>
      <c r="Q324" s="32" t="s">
        <v>4143</v>
      </c>
      <c r="R324" s="33">
        <v>3000</v>
      </c>
      <c r="S324" s="33">
        <v>0.36</v>
      </c>
      <c r="T324" s="33" t="s">
        <v>225</v>
      </c>
      <c r="U324" s="50" t="s">
        <v>2032</v>
      </c>
      <c r="V324" s="50"/>
      <c r="W324" s="50"/>
      <c r="X324" s="50"/>
      <c r="Z324" s="146">
        <v>6</v>
      </c>
      <c r="AA324" s="146" t="s">
        <v>5843</v>
      </c>
    </row>
    <row r="325" spans="1:27" s="38" customFormat="1" ht="15.6" customHeight="1">
      <c r="A325" s="34" t="str">
        <f t="shared" si="4"/>
        <v>1731040PHW18R101S KR</v>
      </c>
      <c r="B325" s="29" t="s">
        <v>1021</v>
      </c>
      <c r="C325" s="30" t="s">
        <v>2921</v>
      </c>
      <c r="D325" s="31">
        <v>1731040</v>
      </c>
      <c r="E325" s="31" t="s">
        <v>989</v>
      </c>
      <c r="F325" s="31" t="s">
        <v>1242</v>
      </c>
      <c r="G325" s="32">
        <v>2</v>
      </c>
      <c r="H325" s="32">
        <v>2</v>
      </c>
      <c r="I325" s="32">
        <v>2</v>
      </c>
      <c r="J325" s="32">
        <v>2</v>
      </c>
      <c r="K325" s="50" t="s">
        <v>3996</v>
      </c>
      <c r="L325" s="33" t="s">
        <v>3997</v>
      </c>
      <c r="M325" s="33" t="s">
        <v>3993</v>
      </c>
      <c r="N325" s="33" t="s">
        <v>3993</v>
      </c>
      <c r="O325" s="33" t="s">
        <v>3993</v>
      </c>
      <c r="P325" s="33" t="s">
        <v>3998</v>
      </c>
      <c r="Q325" s="32" t="s">
        <v>4143</v>
      </c>
      <c r="R325" s="33">
        <v>2000</v>
      </c>
      <c r="S325" s="33">
        <v>0.45</v>
      </c>
      <c r="T325" s="33" t="s">
        <v>225</v>
      </c>
      <c r="U325" s="50" t="s">
        <v>2032</v>
      </c>
      <c r="V325" s="50"/>
      <c r="W325" s="50"/>
      <c r="X325" s="50"/>
      <c r="Z325" s="146">
        <v>7</v>
      </c>
      <c r="AA325" s="146" t="s">
        <v>5843</v>
      </c>
    </row>
    <row r="326" spans="1:27" s="38" customFormat="1" ht="15.6" customHeight="1">
      <c r="A326" s="34" t="str">
        <f t="shared" si="4"/>
        <v>1731041PHW18R101P KR</v>
      </c>
      <c r="B326" s="29" t="s">
        <v>1022</v>
      </c>
      <c r="C326" s="30" t="s">
        <v>2921</v>
      </c>
      <c r="D326" s="31">
        <v>1731041</v>
      </c>
      <c r="E326" s="31" t="s">
        <v>990</v>
      </c>
      <c r="F326" s="31" t="s">
        <v>1242</v>
      </c>
      <c r="G326" s="32">
        <v>2</v>
      </c>
      <c r="H326" s="32">
        <v>2</v>
      </c>
      <c r="I326" s="32">
        <v>2</v>
      </c>
      <c r="J326" s="32">
        <v>2</v>
      </c>
      <c r="K326" s="50" t="s">
        <v>3996</v>
      </c>
      <c r="L326" s="33" t="s">
        <v>3997</v>
      </c>
      <c r="M326" s="33" t="s">
        <v>3993</v>
      </c>
      <c r="N326" s="33" t="s">
        <v>3993</v>
      </c>
      <c r="O326" s="33" t="s">
        <v>3993</v>
      </c>
      <c r="P326" s="33" t="s">
        <v>3998</v>
      </c>
      <c r="Q326" s="32" t="s">
        <v>4143</v>
      </c>
      <c r="R326" s="33">
        <v>2000</v>
      </c>
      <c r="S326" s="33">
        <v>0.45</v>
      </c>
      <c r="T326" s="33" t="s">
        <v>225</v>
      </c>
      <c r="U326" s="50" t="s">
        <v>2032</v>
      </c>
      <c r="V326" s="50"/>
      <c r="W326" s="50"/>
      <c r="X326" s="50"/>
      <c r="Z326" s="146">
        <v>8</v>
      </c>
      <c r="AA326" s="146" t="s">
        <v>5843</v>
      </c>
    </row>
    <row r="327" spans="1:27" s="38" customFormat="1" ht="15.6" customHeight="1">
      <c r="A327" s="34" t="str">
        <f t="shared" si="4"/>
        <v>1731042PHW18R201S KR</v>
      </c>
      <c r="B327" s="29" t="s">
        <v>1023</v>
      </c>
      <c r="C327" s="30" t="s">
        <v>2921</v>
      </c>
      <c r="D327" s="31">
        <v>1731042</v>
      </c>
      <c r="E327" s="31" t="s">
        <v>991</v>
      </c>
      <c r="F327" s="31" t="s">
        <v>1242</v>
      </c>
      <c r="G327" s="32">
        <v>2</v>
      </c>
      <c r="H327" s="32">
        <v>2</v>
      </c>
      <c r="I327" s="32">
        <v>2</v>
      </c>
      <c r="J327" s="32">
        <v>2</v>
      </c>
      <c r="K327" s="50" t="s">
        <v>3996</v>
      </c>
      <c r="L327" s="33" t="s">
        <v>3997</v>
      </c>
      <c r="M327" s="33" t="s">
        <v>3993</v>
      </c>
      <c r="N327" s="33" t="s">
        <v>3993</v>
      </c>
      <c r="O327" s="33" t="s">
        <v>3993</v>
      </c>
      <c r="P327" s="33" t="s">
        <v>3998</v>
      </c>
      <c r="Q327" s="32" t="s">
        <v>4143</v>
      </c>
      <c r="R327" s="33">
        <v>2350</v>
      </c>
      <c r="S327" s="33">
        <v>0.45</v>
      </c>
      <c r="T327" s="33" t="s">
        <v>225</v>
      </c>
      <c r="U327" s="50" t="s">
        <v>2032</v>
      </c>
      <c r="V327" s="50"/>
      <c r="W327" s="50"/>
      <c r="X327" s="50"/>
      <c r="Z327" s="146">
        <v>9</v>
      </c>
      <c r="AA327" s="146" t="s">
        <v>5843</v>
      </c>
    </row>
    <row r="328" spans="1:27" s="38" customFormat="1" ht="15.6" customHeight="1">
      <c r="A328" s="34" t="str">
        <f t="shared" ref="A328:A391" si="5">D328&amp;E328</f>
        <v>1731043PHW18R201P KR</v>
      </c>
      <c r="B328" s="29" t="s">
        <v>1024</v>
      </c>
      <c r="C328" s="30" t="s">
        <v>2921</v>
      </c>
      <c r="D328" s="31">
        <v>1731043</v>
      </c>
      <c r="E328" s="31" t="s">
        <v>992</v>
      </c>
      <c r="F328" s="31" t="s">
        <v>1242</v>
      </c>
      <c r="G328" s="32">
        <v>2</v>
      </c>
      <c r="H328" s="32">
        <v>2</v>
      </c>
      <c r="I328" s="32">
        <v>2</v>
      </c>
      <c r="J328" s="32">
        <v>2</v>
      </c>
      <c r="K328" s="50" t="s">
        <v>3996</v>
      </c>
      <c r="L328" s="33" t="s">
        <v>3997</v>
      </c>
      <c r="M328" s="33" t="s">
        <v>3993</v>
      </c>
      <c r="N328" s="33" t="s">
        <v>3993</v>
      </c>
      <c r="O328" s="33" t="s">
        <v>3993</v>
      </c>
      <c r="P328" s="33" t="s">
        <v>3998</v>
      </c>
      <c r="Q328" s="32" t="s">
        <v>4143</v>
      </c>
      <c r="R328" s="33">
        <v>2350</v>
      </c>
      <c r="S328" s="33">
        <v>0.45</v>
      </c>
      <c r="T328" s="33" t="s">
        <v>225</v>
      </c>
      <c r="U328" s="50" t="s">
        <v>2032</v>
      </c>
      <c r="V328" s="50"/>
      <c r="W328" s="50"/>
      <c r="X328" s="50"/>
      <c r="Z328" s="146">
        <v>10</v>
      </c>
      <c r="AA328" s="146" t="s">
        <v>5843</v>
      </c>
    </row>
    <row r="329" spans="1:27" s="38" customFormat="1" ht="15.6" customHeight="1">
      <c r="A329" s="34" t="str">
        <f t="shared" si="5"/>
        <v>1731044PHW18R301S KR</v>
      </c>
      <c r="B329" s="29" t="s">
        <v>1025</v>
      </c>
      <c r="C329" s="30" t="s">
        <v>2921</v>
      </c>
      <c r="D329" s="31">
        <v>1731044</v>
      </c>
      <c r="E329" s="31" t="s">
        <v>993</v>
      </c>
      <c r="F329" s="31" t="s">
        <v>1242</v>
      </c>
      <c r="G329" s="32">
        <v>2</v>
      </c>
      <c r="H329" s="32">
        <v>2</v>
      </c>
      <c r="I329" s="32">
        <v>2</v>
      </c>
      <c r="J329" s="32">
        <v>2</v>
      </c>
      <c r="K329" s="50" t="s">
        <v>3996</v>
      </c>
      <c r="L329" s="33" t="s">
        <v>3997</v>
      </c>
      <c r="M329" s="33" t="s">
        <v>3993</v>
      </c>
      <c r="N329" s="33" t="s">
        <v>3993</v>
      </c>
      <c r="O329" s="33" t="s">
        <v>3993</v>
      </c>
      <c r="P329" s="33" t="s">
        <v>3998</v>
      </c>
      <c r="Q329" s="32" t="s">
        <v>4143</v>
      </c>
      <c r="R329" s="33">
        <v>3000</v>
      </c>
      <c r="S329" s="33">
        <v>0.45</v>
      </c>
      <c r="T329" s="33" t="s">
        <v>225</v>
      </c>
      <c r="U329" s="50" t="s">
        <v>2032</v>
      </c>
      <c r="V329" s="50"/>
      <c r="W329" s="50"/>
      <c r="X329" s="50"/>
      <c r="Z329" s="146">
        <v>11</v>
      </c>
      <c r="AA329" s="146" t="s">
        <v>5843</v>
      </c>
    </row>
    <row r="330" spans="1:27" s="38" customFormat="1" ht="15.6" customHeight="1">
      <c r="A330" s="34" t="str">
        <f t="shared" si="5"/>
        <v>1731045PHW18R301P KR</v>
      </c>
      <c r="B330" s="29" t="s">
        <v>1026</v>
      </c>
      <c r="C330" s="30" t="s">
        <v>2921</v>
      </c>
      <c r="D330" s="31">
        <v>1731045</v>
      </c>
      <c r="E330" s="31" t="s">
        <v>994</v>
      </c>
      <c r="F330" s="31" t="s">
        <v>1242</v>
      </c>
      <c r="G330" s="32">
        <v>2</v>
      </c>
      <c r="H330" s="32">
        <v>2</v>
      </c>
      <c r="I330" s="32">
        <v>2</v>
      </c>
      <c r="J330" s="32">
        <v>2</v>
      </c>
      <c r="K330" s="50" t="s">
        <v>3996</v>
      </c>
      <c r="L330" s="33" t="s">
        <v>3997</v>
      </c>
      <c r="M330" s="33" t="s">
        <v>3993</v>
      </c>
      <c r="N330" s="33" t="s">
        <v>3993</v>
      </c>
      <c r="O330" s="33" t="s">
        <v>3993</v>
      </c>
      <c r="P330" s="33" t="s">
        <v>3998</v>
      </c>
      <c r="Q330" s="32" t="s">
        <v>4143</v>
      </c>
      <c r="R330" s="33">
        <v>3000</v>
      </c>
      <c r="S330" s="33">
        <v>0.45</v>
      </c>
      <c r="T330" s="33" t="s">
        <v>225</v>
      </c>
      <c r="U330" s="50" t="s">
        <v>2032</v>
      </c>
      <c r="V330" s="50"/>
      <c r="W330" s="50"/>
      <c r="X330" s="50"/>
      <c r="Z330" s="146">
        <v>12</v>
      </c>
      <c r="AA330" s="146" t="s">
        <v>5843</v>
      </c>
    </row>
    <row r="331" spans="1:27" s="38" customFormat="1" ht="15.6" customHeight="1">
      <c r="A331" s="34" t="str">
        <f t="shared" si="5"/>
        <v>1731046PPW14R100S KR</v>
      </c>
      <c r="B331" s="29" t="s">
        <v>1027</v>
      </c>
      <c r="C331" s="30" t="s">
        <v>4292</v>
      </c>
      <c r="D331" s="31">
        <v>1731046</v>
      </c>
      <c r="E331" s="31" t="s">
        <v>995</v>
      </c>
      <c r="F331" s="31" t="s">
        <v>1242</v>
      </c>
      <c r="G331" s="32">
        <v>2</v>
      </c>
      <c r="H331" s="32">
        <v>2</v>
      </c>
      <c r="I331" s="32">
        <v>2</v>
      </c>
      <c r="J331" s="32">
        <v>2</v>
      </c>
      <c r="K331" s="50" t="s">
        <v>3996</v>
      </c>
      <c r="L331" s="33" t="s">
        <v>3997</v>
      </c>
      <c r="M331" s="33" t="s">
        <v>2093</v>
      </c>
      <c r="N331" s="33" t="s">
        <v>2093</v>
      </c>
      <c r="O331" s="33" t="s">
        <v>2093</v>
      </c>
      <c r="P331" s="33" t="s">
        <v>3998</v>
      </c>
      <c r="Q331" s="32" t="s">
        <v>4143</v>
      </c>
      <c r="R331" s="33">
        <v>2000</v>
      </c>
      <c r="S331" s="33">
        <v>0.35</v>
      </c>
      <c r="T331" s="33" t="s">
        <v>225</v>
      </c>
      <c r="U331" s="50" t="s">
        <v>2032</v>
      </c>
      <c r="V331" s="50" t="s">
        <v>4144</v>
      </c>
      <c r="W331" s="50" t="s">
        <v>4145</v>
      </c>
      <c r="X331" s="50"/>
      <c r="Z331" s="146">
        <v>13</v>
      </c>
      <c r="AA331" s="146" t="s">
        <v>5843</v>
      </c>
    </row>
    <row r="332" spans="1:27" s="38" customFormat="1" ht="15.6" customHeight="1">
      <c r="A332" s="34" t="str">
        <f t="shared" si="5"/>
        <v>1731047PPW14R100P KR</v>
      </c>
      <c r="B332" s="29" t="s">
        <v>1028</v>
      </c>
      <c r="C332" s="30" t="s">
        <v>2047</v>
      </c>
      <c r="D332" s="31">
        <v>1731047</v>
      </c>
      <c r="E332" s="31" t="s">
        <v>996</v>
      </c>
      <c r="F332" s="31" t="s">
        <v>1242</v>
      </c>
      <c r="G332" s="32">
        <v>2</v>
      </c>
      <c r="H332" s="32">
        <v>2</v>
      </c>
      <c r="I332" s="32">
        <v>2</v>
      </c>
      <c r="J332" s="32">
        <v>2</v>
      </c>
      <c r="K332" s="50" t="s">
        <v>3996</v>
      </c>
      <c r="L332" s="33" t="s">
        <v>3997</v>
      </c>
      <c r="M332" s="33" t="s">
        <v>2093</v>
      </c>
      <c r="N332" s="33" t="s">
        <v>2093</v>
      </c>
      <c r="O332" s="33" t="s">
        <v>2093</v>
      </c>
      <c r="P332" s="33" t="s">
        <v>3998</v>
      </c>
      <c r="Q332" s="32" t="s">
        <v>4143</v>
      </c>
      <c r="R332" s="33">
        <v>2000</v>
      </c>
      <c r="S332" s="33">
        <v>0.35</v>
      </c>
      <c r="T332" s="33" t="s">
        <v>225</v>
      </c>
      <c r="U332" s="50" t="s">
        <v>2032</v>
      </c>
      <c r="V332" s="50" t="s">
        <v>4144</v>
      </c>
      <c r="W332" s="50" t="s">
        <v>4145</v>
      </c>
      <c r="X332" s="50"/>
      <c r="Z332" s="146">
        <v>14</v>
      </c>
      <c r="AA332" s="146" t="s">
        <v>5843</v>
      </c>
    </row>
    <row r="333" spans="1:27" s="38" customFormat="1" ht="15.6" customHeight="1">
      <c r="A333" s="34" t="str">
        <f t="shared" si="5"/>
        <v>1731048PPW14R200S KR</v>
      </c>
      <c r="B333" s="29" t="s">
        <v>1029</v>
      </c>
      <c r="C333" s="30" t="s">
        <v>2047</v>
      </c>
      <c r="D333" s="31">
        <v>1731048</v>
      </c>
      <c r="E333" s="31" t="s">
        <v>997</v>
      </c>
      <c r="F333" s="31" t="s">
        <v>1242</v>
      </c>
      <c r="G333" s="32">
        <v>2</v>
      </c>
      <c r="H333" s="32">
        <v>2</v>
      </c>
      <c r="I333" s="32">
        <v>2</v>
      </c>
      <c r="J333" s="32">
        <v>2</v>
      </c>
      <c r="K333" s="50" t="s">
        <v>3996</v>
      </c>
      <c r="L333" s="33" t="s">
        <v>3997</v>
      </c>
      <c r="M333" s="33" t="s">
        <v>2093</v>
      </c>
      <c r="N333" s="33" t="s">
        <v>2093</v>
      </c>
      <c r="O333" s="33" t="s">
        <v>2093</v>
      </c>
      <c r="P333" s="33" t="s">
        <v>3998</v>
      </c>
      <c r="Q333" s="32" t="s">
        <v>4143</v>
      </c>
      <c r="R333" s="33">
        <v>2350</v>
      </c>
      <c r="S333" s="33">
        <v>0.35</v>
      </c>
      <c r="T333" s="33" t="s">
        <v>225</v>
      </c>
      <c r="U333" s="50" t="s">
        <v>2032</v>
      </c>
      <c r="V333" s="50" t="s">
        <v>4144</v>
      </c>
      <c r="W333" s="50" t="s">
        <v>4145</v>
      </c>
      <c r="X333" s="50"/>
      <c r="Z333" s="146">
        <v>15</v>
      </c>
      <c r="AA333" s="146" t="s">
        <v>5843</v>
      </c>
    </row>
    <row r="334" spans="1:27" s="38" customFormat="1" ht="15.6" customHeight="1">
      <c r="A334" s="34" t="str">
        <f t="shared" si="5"/>
        <v>1731049PPW14R200P KR</v>
      </c>
      <c r="B334" s="29" t="s">
        <v>1030</v>
      </c>
      <c r="C334" s="30" t="s">
        <v>2047</v>
      </c>
      <c r="D334" s="31">
        <v>1731049</v>
      </c>
      <c r="E334" s="31" t="s">
        <v>998</v>
      </c>
      <c r="F334" s="31" t="s">
        <v>1242</v>
      </c>
      <c r="G334" s="32">
        <v>2</v>
      </c>
      <c r="H334" s="32">
        <v>2</v>
      </c>
      <c r="I334" s="32">
        <v>2</v>
      </c>
      <c r="J334" s="32">
        <v>2</v>
      </c>
      <c r="K334" s="50" t="s">
        <v>3996</v>
      </c>
      <c r="L334" s="33" t="s">
        <v>3997</v>
      </c>
      <c r="M334" s="33" t="s">
        <v>2093</v>
      </c>
      <c r="N334" s="33" t="s">
        <v>2093</v>
      </c>
      <c r="O334" s="33" t="s">
        <v>2093</v>
      </c>
      <c r="P334" s="33" t="s">
        <v>3998</v>
      </c>
      <c r="Q334" s="32" t="s">
        <v>4143</v>
      </c>
      <c r="R334" s="33">
        <v>2350</v>
      </c>
      <c r="S334" s="33">
        <v>0.35</v>
      </c>
      <c r="T334" s="33" t="s">
        <v>225</v>
      </c>
      <c r="U334" s="50" t="s">
        <v>2032</v>
      </c>
      <c r="V334" s="50" t="s">
        <v>4144</v>
      </c>
      <c r="W334" s="50" t="s">
        <v>4145</v>
      </c>
      <c r="X334" s="50"/>
      <c r="Z334" s="146">
        <v>16</v>
      </c>
      <c r="AA334" s="146" t="s">
        <v>5843</v>
      </c>
    </row>
    <row r="335" spans="1:27" s="38" customFormat="1" ht="15.6" customHeight="1">
      <c r="A335" s="34" t="str">
        <f t="shared" si="5"/>
        <v>1731050PPW14R300S KR</v>
      </c>
      <c r="B335" s="29" t="s">
        <v>1031</v>
      </c>
      <c r="C335" s="30" t="s">
        <v>2047</v>
      </c>
      <c r="D335" s="31">
        <v>1731050</v>
      </c>
      <c r="E335" s="31" t="s">
        <v>999</v>
      </c>
      <c r="F335" s="31" t="s">
        <v>1242</v>
      </c>
      <c r="G335" s="32">
        <v>2</v>
      </c>
      <c r="H335" s="32">
        <v>2</v>
      </c>
      <c r="I335" s="32">
        <v>2</v>
      </c>
      <c r="J335" s="32">
        <v>2</v>
      </c>
      <c r="K335" s="50" t="s">
        <v>3996</v>
      </c>
      <c r="L335" s="33" t="s">
        <v>3997</v>
      </c>
      <c r="M335" s="33" t="s">
        <v>2093</v>
      </c>
      <c r="N335" s="33" t="s">
        <v>2093</v>
      </c>
      <c r="O335" s="33" t="s">
        <v>2093</v>
      </c>
      <c r="P335" s="33" t="s">
        <v>3998</v>
      </c>
      <c r="Q335" s="32" t="s">
        <v>4143</v>
      </c>
      <c r="R335" s="33">
        <v>3000</v>
      </c>
      <c r="S335" s="33">
        <v>0.35</v>
      </c>
      <c r="T335" s="33" t="s">
        <v>225</v>
      </c>
      <c r="U335" s="50" t="s">
        <v>2032</v>
      </c>
      <c r="V335" s="50" t="s">
        <v>4144</v>
      </c>
      <c r="W335" s="50" t="s">
        <v>4145</v>
      </c>
      <c r="X335" s="50"/>
      <c r="Z335" s="146">
        <v>17</v>
      </c>
      <c r="AA335" s="146" t="s">
        <v>5843</v>
      </c>
    </row>
    <row r="336" spans="1:27" s="38" customFormat="1" ht="15.6" customHeight="1">
      <c r="A336" s="34" t="str">
        <f t="shared" si="5"/>
        <v>1731051PPW14R300P KR</v>
      </c>
      <c r="B336" s="29" t="s">
        <v>1032</v>
      </c>
      <c r="C336" s="30" t="s">
        <v>2047</v>
      </c>
      <c r="D336" s="31">
        <v>1731051</v>
      </c>
      <c r="E336" s="31" t="s">
        <v>1000</v>
      </c>
      <c r="F336" s="31" t="s">
        <v>1242</v>
      </c>
      <c r="G336" s="32">
        <v>2</v>
      </c>
      <c r="H336" s="32">
        <v>2</v>
      </c>
      <c r="I336" s="32">
        <v>2</v>
      </c>
      <c r="J336" s="32">
        <v>2</v>
      </c>
      <c r="K336" s="50" t="s">
        <v>3996</v>
      </c>
      <c r="L336" s="33" t="s">
        <v>3997</v>
      </c>
      <c r="M336" s="33" t="s">
        <v>2093</v>
      </c>
      <c r="N336" s="33" t="s">
        <v>2093</v>
      </c>
      <c r="O336" s="33" t="s">
        <v>2093</v>
      </c>
      <c r="P336" s="33" t="s">
        <v>3998</v>
      </c>
      <c r="Q336" s="32" t="s">
        <v>4143</v>
      </c>
      <c r="R336" s="33">
        <v>3000</v>
      </c>
      <c r="S336" s="33">
        <v>0.35</v>
      </c>
      <c r="T336" s="33" t="s">
        <v>225</v>
      </c>
      <c r="U336" s="50" t="s">
        <v>2032</v>
      </c>
      <c r="V336" s="50" t="s">
        <v>4144</v>
      </c>
      <c r="W336" s="50" t="s">
        <v>4145</v>
      </c>
      <c r="X336" s="50"/>
      <c r="Z336" s="146">
        <v>18</v>
      </c>
      <c r="AA336" s="146" t="s">
        <v>5843</v>
      </c>
    </row>
    <row r="337" spans="1:27" s="38" customFormat="1" ht="15.6" customHeight="1">
      <c r="A337" s="34" t="str">
        <f t="shared" si="5"/>
        <v>1731052PPW18R100S KR</v>
      </c>
      <c r="B337" s="29" t="s">
        <v>1033</v>
      </c>
      <c r="C337" s="30" t="s">
        <v>2047</v>
      </c>
      <c r="D337" s="31">
        <v>1731052</v>
      </c>
      <c r="E337" s="31" t="s">
        <v>1001</v>
      </c>
      <c r="F337" s="31" t="s">
        <v>1242</v>
      </c>
      <c r="G337" s="32">
        <v>2</v>
      </c>
      <c r="H337" s="32">
        <v>2</v>
      </c>
      <c r="I337" s="32">
        <v>2</v>
      </c>
      <c r="J337" s="32">
        <v>2</v>
      </c>
      <c r="K337" s="50" t="s">
        <v>3996</v>
      </c>
      <c r="L337" s="33" t="s">
        <v>3997</v>
      </c>
      <c r="M337" s="33" t="s">
        <v>2093</v>
      </c>
      <c r="N337" s="33" t="s">
        <v>2093</v>
      </c>
      <c r="O337" s="33" t="s">
        <v>2093</v>
      </c>
      <c r="P337" s="33" t="s">
        <v>3998</v>
      </c>
      <c r="Q337" s="32" t="s">
        <v>4143</v>
      </c>
      <c r="R337" s="33">
        <v>2007</v>
      </c>
      <c r="S337" s="33">
        <v>0.45</v>
      </c>
      <c r="T337" s="33" t="s">
        <v>225</v>
      </c>
      <c r="U337" s="50" t="s">
        <v>2032</v>
      </c>
      <c r="V337" s="50" t="s">
        <v>4144</v>
      </c>
      <c r="W337" s="50" t="s">
        <v>4145</v>
      </c>
      <c r="X337" s="50"/>
      <c r="Z337" s="146">
        <v>19</v>
      </c>
      <c r="AA337" s="146" t="s">
        <v>5843</v>
      </c>
    </row>
    <row r="338" spans="1:27" s="38" customFormat="1" ht="15.6" customHeight="1">
      <c r="A338" s="34" t="str">
        <f t="shared" si="5"/>
        <v>1731053PPW18R100P KR</v>
      </c>
      <c r="B338" s="29" t="s">
        <v>1034</v>
      </c>
      <c r="C338" s="30" t="s">
        <v>2047</v>
      </c>
      <c r="D338" s="31">
        <v>1731053</v>
      </c>
      <c r="E338" s="31" t="s">
        <v>1002</v>
      </c>
      <c r="F338" s="31" t="s">
        <v>1242</v>
      </c>
      <c r="G338" s="32">
        <v>2</v>
      </c>
      <c r="H338" s="32">
        <v>2</v>
      </c>
      <c r="I338" s="32">
        <v>2</v>
      </c>
      <c r="J338" s="32">
        <v>2</v>
      </c>
      <c r="K338" s="50" t="s">
        <v>3996</v>
      </c>
      <c r="L338" s="33" t="s">
        <v>3997</v>
      </c>
      <c r="M338" s="33" t="s">
        <v>2093</v>
      </c>
      <c r="N338" s="33" t="s">
        <v>2093</v>
      </c>
      <c r="O338" s="33" t="s">
        <v>2093</v>
      </c>
      <c r="P338" s="33" t="s">
        <v>3998</v>
      </c>
      <c r="Q338" s="32" t="s">
        <v>4143</v>
      </c>
      <c r="R338" s="33">
        <v>2007</v>
      </c>
      <c r="S338" s="33">
        <v>0.45</v>
      </c>
      <c r="T338" s="33" t="s">
        <v>225</v>
      </c>
      <c r="U338" s="50" t="s">
        <v>2032</v>
      </c>
      <c r="V338" s="50" t="s">
        <v>4144</v>
      </c>
      <c r="W338" s="50" t="s">
        <v>4145</v>
      </c>
      <c r="X338" s="50"/>
      <c r="Z338" s="146">
        <v>20</v>
      </c>
      <c r="AA338" s="146" t="s">
        <v>5843</v>
      </c>
    </row>
    <row r="339" spans="1:27" s="38" customFormat="1" ht="15.6" customHeight="1">
      <c r="A339" s="34" t="str">
        <f t="shared" si="5"/>
        <v>1731054PPW18R200S KR</v>
      </c>
      <c r="B339" s="29" t="s">
        <v>1035</v>
      </c>
      <c r="C339" s="30" t="s">
        <v>2047</v>
      </c>
      <c r="D339" s="31">
        <v>1731054</v>
      </c>
      <c r="E339" s="31" t="s">
        <v>1003</v>
      </c>
      <c r="F339" s="31" t="s">
        <v>1242</v>
      </c>
      <c r="G339" s="32">
        <v>2</v>
      </c>
      <c r="H339" s="32">
        <v>2</v>
      </c>
      <c r="I339" s="32">
        <v>2</v>
      </c>
      <c r="J339" s="32">
        <v>2</v>
      </c>
      <c r="K339" s="50" t="s">
        <v>3996</v>
      </c>
      <c r="L339" s="33" t="s">
        <v>3997</v>
      </c>
      <c r="M339" s="33" t="s">
        <v>2093</v>
      </c>
      <c r="N339" s="33" t="s">
        <v>2093</v>
      </c>
      <c r="O339" s="33" t="s">
        <v>2093</v>
      </c>
      <c r="P339" s="33" t="s">
        <v>3998</v>
      </c>
      <c r="Q339" s="32" t="s">
        <v>4143</v>
      </c>
      <c r="R339" s="33">
        <v>2357</v>
      </c>
      <c r="S339" s="33">
        <v>0.45</v>
      </c>
      <c r="T339" s="33" t="s">
        <v>225</v>
      </c>
      <c r="U339" s="50" t="s">
        <v>2032</v>
      </c>
      <c r="V339" s="50" t="s">
        <v>4144</v>
      </c>
      <c r="W339" s="50" t="s">
        <v>4145</v>
      </c>
      <c r="X339" s="50"/>
      <c r="Z339" s="146">
        <v>21</v>
      </c>
      <c r="AA339" s="146" t="s">
        <v>5843</v>
      </c>
    </row>
    <row r="340" spans="1:27" s="38" customFormat="1" ht="15.6" customHeight="1">
      <c r="A340" s="34" t="str">
        <f t="shared" si="5"/>
        <v>1731055PPW18R200P KR</v>
      </c>
      <c r="B340" s="29" t="s">
        <v>1036</v>
      </c>
      <c r="C340" s="30" t="s">
        <v>2047</v>
      </c>
      <c r="D340" s="31">
        <v>1731055</v>
      </c>
      <c r="E340" s="31" t="s">
        <v>1004</v>
      </c>
      <c r="F340" s="31" t="s">
        <v>1242</v>
      </c>
      <c r="G340" s="32">
        <v>2</v>
      </c>
      <c r="H340" s="32">
        <v>2</v>
      </c>
      <c r="I340" s="32">
        <v>2</v>
      </c>
      <c r="J340" s="32">
        <v>2</v>
      </c>
      <c r="K340" s="50" t="s">
        <v>3996</v>
      </c>
      <c r="L340" s="33" t="s">
        <v>3997</v>
      </c>
      <c r="M340" s="33" t="s">
        <v>2093</v>
      </c>
      <c r="N340" s="33" t="s">
        <v>2093</v>
      </c>
      <c r="O340" s="33" t="s">
        <v>2093</v>
      </c>
      <c r="P340" s="33" t="s">
        <v>3998</v>
      </c>
      <c r="Q340" s="32" t="s">
        <v>4143</v>
      </c>
      <c r="R340" s="33">
        <v>2357</v>
      </c>
      <c r="S340" s="33">
        <v>0.45</v>
      </c>
      <c r="T340" s="33" t="s">
        <v>225</v>
      </c>
      <c r="U340" s="50" t="s">
        <v>2032</v>
      </c>
      <c r="V340" s="50" t="s">
        <v>4144</v>
      </c>
      <c r="W340" s="50" t="s">
        <v>4145</v>
      </c>
      <c r="X340" s="50"/>
      <c r="Z340" s="146">
        <v>22</v>
      </c>
      <c r="AA340" s="146" t="s">
        <v>5843</v>
      </c>
    </row>
    <row r="341" spans="1:27" s="38" customFormat="1" ht="15.6" customHeight="1">
      <c r="A341" s="34" t="str">
        <f t="shared" si="5"/>
        <v>1731056PPW18R300S KR</v>
      </c>
      <c r="B341" s="29" t="s">
        <v>1037</v>
      </c>
      <c r="C341" s="30" t="s">
        <v>2047</v>
      </c>
      <c r="D341" s="31">
        <v>1731056</v>
      </c>
      <c r="E341" s="31" t="s">
        <v>1005</v>
      </c>
      <c r="F341" s="31" t="s">
        <v>1242</v>
      </c>
      <c r="G341" s="32">
        <v>2</v>
      </c>
      <c r="H341" s="32">
        <v>2</v>
      </c>
      <c r="I341" s="32">
        <v>2</v>
      </c>
      <c r="J341" s="32">
        <v>2</v>
      </c>
      <c r="K341" s="50" t="s">
        <v>3996</v>
      </c>
      <c r="L341" s="33" t="s">
        <v>3997</v>
      </c>
      <c r="M341" s="33" t="s">
        <v>2093</v>
      </c>
      <c r="N341" s="33" t="s">
        <v>2093</v>
      </c>
      <c r="O341" s="33" t="s">
        <v>2093</v>
      </c>
      <c r="P341" s="33" t="s">
        <v>3998</v>
      </c>
      <c r="Q341" s="32" t="s">
        <v>4143</v>
      </c>
      <c r="R341" s="33">
        <v>3000</v>
      </c>
      <c r="S341" s="33">
        <v>0.45</v>
      </c>
      <c r="T341" s="33" t="s">
        <v>225</v>
      </c>
      <c r="U341" s="50" t="s">
        <v>2032</v>
      </c>
      <c r="V341" s="50" t="s">
        <v>4144</v>
      </c>
      <c r="W341" s="50" t="s">
        <v>4145</v>
      </c>
      <c r="X341" s="50"/>
      <c r="Z341" s="146">
        <v>23</v>
      </c>
      <c r="AA341" s="146" t="s">
        <v>5843</v>
      </c>
    </row>
    <row r="342" spans="1:27" s="38" customFormat="1" ht="15.6" customHeight="1">
      <c r="A342" s="34" t="str">
        <f t="shared" si="5"/>
        <v>1731057PPW18R300P KR</v>
      </c>
      <c r="B342" s="29" t="s">
        <v>1038</v>
      </c>
      <c r="C342" s="30" t="s">
        <v>2047</v>
      </c>
      <c r="D342" s="31">
        <v>1731057</v>
      </c>
      <c r="E342" s="31" t="s">
        <v>1006</v>
      </c>
      <c r="F342" s="31" t="s">
        <v>1242</v>
      </c>
      <c r="G342" s="32">
        <v>2</v>
      </c>
      <c r="H342" s="32">
        <v>2</v>
      </c>
      <c r="I342" s="32">
        <v>2</v>
      </c>
      <c r="J342" s="32">
        <v>2</v>
      </c>
      <c r="K342" s="50" t="s">
        <v>3996</v>
      </c>
      <c r="L342" s="33" t="s">
        <v>3997</v>
      </c>
      <c r="M342" s="33" t="s">
        <v>2093</v>
      </c>
      <c r="N342" s="33" t="s">
        <v>2093</v>
      </c>
      <c r="O342" s="33" t="s">
        <v>2093</v>
      </c>
      <c r="P342" s="33" t="s">
        <v>3998</v>
      </c>
      <c r="Q342" s="32" t="s">
        <v>4143</v>
      </c>
      <c r="R342" s="33">
        <v>3000</v>
      </c>
      <c r="S342" s="33">
        <v>0.45</v>
      </c>
      <c r="T342" s="33" t="s">
        <v>225</v>
      </c>
      <c r="U342" s="50" t="s">
        <v>2032</v>
      </c>
      <c r="V342" s="50" t="s">
        <v>4144</v>
      </c>
      <c r="W342" s="50" t="s">
        <v>4145</v>
      </c>
      <c r="X342" s="50"/>
      <c r="Z342" s="146">
        <v>24</v>
      </c>
      <c r="AA342" s="146" t="s">
        <v>5843</v>
      </c>
    </row>
    <row r="343" spans="1:27" s="38" customFormat="1" ht="15.6" customHeight="1">
      <c r="A343" s="34" t="str">
        <f t="shared" si="5"/>
        <v>1831200PP14R100PR JP</v>
      </c>
      <c r="B343" s="29" t="s">
        <v>1342</v>
      </c>
      <c r="C343" s="30" t="s">
        <v>2047</v>
      </c>
      <c r="D343" s="31">
        <v>1831200</v>
      </c>
      <c r="E343" s="30" t="s">
        <v>4293</v>
      </c>
      <c r="F343" s="30" t="s">
        <v>1236</v>
      </c>
      <c r="G343" s="32">
        <v>2</v>
      </c>
      <c r="H343" s="32">
        <v>2</v>
      </c>
      <c r="I343" s="32">
        <v>2</v>
      </c>
      <c r="J343" s="32">
        <v>2</v>
      </c>
      <c r="K343" s="50" t="s">
        <v>3996</v>
      </c>
      <c r="L343" s="33" t="s">
        <v>3997</v>
      </c>
      <c r="M343" s="33" t="s">
        <v>2093</v>
      </c>
      <c r="N343" s="33" t="s">
        <v>2093</v>
      </c>
      <c r="O343" s="33" t="s">
        <v>2093</v>
      </c>
      <c r="P343" s="33" t="s">
        <v>3998</v>
      </c>
      <c r="Q343" s="32" t="s">
        <v>4143</v>
      </c>
      <c r="R343" s="33">
        <v>2000</v>
      </c>
      <c r="S343" s="33">
        <v>0.36</v>
      </c>
      <c r="T343" s="33" t="s">
        <v>225</v>
      </c>
      <c r="U343" s="50" t="s">
        <v>2032</v>
      </c>
      <c r="V343" s="50" t="s">
        <v>1368</v>
      </c>
      <c r="W343" s="50" t="s">
        <v>1366</v>
      </c>
      <c r="X343" s="50"/>
      <c r="Z343" s="146">
        <v>25</v>
      </c>
      <c r="AA343" s="146" t="s">
        <v>5843</v>
      </c>
    </row>
    <row r="344" spans="1:27" s="38" customFormat="1" ht="15.6" customHeight="1">
      <c r="A344" s="34" t="str">
        <f t="shared" si="5"/>
        <v>1831201PP14R200PR JP</v>
      </c>
      <c r="B344" s="29" t="s">
        <v>1343</v>
      </c>
      <c r="C344" s="30" t="s">
        <v>2047</v>
      </c>
      <c r="D344" s="31">
        <v>1831201</v>
      </c>
      <c r="E344" s="30" t="s">
        <v>4294</v>
      </c>
      <c r="F344" s="30" t="s">
        <v>1236</v>
      </c>
      <c r="G344" s="32">
        <v>2</v>
      </c>
      <c r="H344" s="32">
        <v>2</v>
      </c>
      <c r="I344" s="32">
        <v>2</v>
      </c>
      <c r="J344" s="32">
        <v>2</v>
      </c>
      <c r="K344" s="50" t="s">
        <v>3996</v>
      </c>
      <c r="L344" s="33" t="s">
        <v>3997</v>
      </c>
      <c r="M344" s="33" t="s">
        <v>2093</v>
      </c>
      <c r="N344" s="33" t="s">
        <v>2093</v>
      </c>
      <c r="O344" s="33" t="s">
        <v>2093</v>
      </c>
      <c r="P344" s="33" t="s">
        <v>3998</v>
      </c>
      <c r="Q344" s="32" t="s">
        <v>4143</v>
      </c>
      <c r="R344" s="33">
        <v>2350</v>
      </c>
      <c r="S344" s="33">
        <v>0.36</v>
      </c>
      <c r="T344" s="33" t="s">
        <v>225</v>
      </c>
      <c r="U344" s="50" t="s">
        <v>2032</v>
      </c>
      <c r="V344" s="50" t="s">
        <v>1368</v>
      </c>
      <c r="W344" s="50" t="s">
        <v>1366</v>
      </c>
      <c r="X344" s="50"/>
      <c r="Z344" s="146">
        <v>26</v>
      </c>
      <c r="AA344" s="146" t="s">
        <v>5843</v>
      </c>
    </row>
    <row r="345" spans="1:27" s="38" customFormat="1" ht="15.6" customHeight="1">
      <c r="A345" s="34" t="str">
        <f t="shared" si="5"/>
        <v>1831202PP14R300PR JP</v>
      </c>
      <c r="B345" s="29" t="s">
        <v>1344</v>
      </c>
      <c r="C345" s="30" t="s">
        <v>2047</v>
      </c>
      <c r="D345" s="31">
        <v>1831202</v>
      </c>
      <c r="E345" s="30" t="s">
        <v>4295</v>
      </c>
      <c r="F345" s="30" t="s">
        <v>1236</v>
      </c>
      <c r="G345" s="32">
        <v>2</v>
      </c>
      <c r="H345" s="32">
        <v>2</v>
      </c>
      <c r="I345" s="32">
        <v>2</v>
      </c>
      <c r="J345" s="32">
        <v>2</v>
      </c>
      <c r="K345" s="50" t="s">
        <v>3996</v>
      </c>
      <c r="L345" s="33" t="s">
        <v>3997</v>
      </c>
      <c r="M345" s="33" t="s">
        <v>2093</v>
      </c>
      <c r="N345" s="33" t="s">
        <v>2093</v>
      </c>
      <c r="O345" s="33" t="s">
        <v>2093</v>
      </c>
      <c r="P345" s="33" t="s">
        <v>3998</v>
      </c>
      <c r="Q345" s="32" t="s">
        <v>4143</v>
      </c>
      <c r="R345" s="33">
        <v>3000</v>
      </c>
      <c r="S345" s="33">
        <v>0.36</v>
      </c>
      <c r="T345" s="33" t="s">
        <v>225</v>
      </c>
      <c r="U345" s="50" t="s">
        <v>2032</v>
      </c>
      <c r="V345" s="50" t="s">
        <v>1368</v>
      </c>
      <c r="W345" s="50" t="s">
        <v>1366</v>
      </c>
      <c r="X345" s="50"/>
      <c r="Z345" s="146">
        <v>27</v>
      </c>
      <c r="AA345" s="146" t="s">
        <v>5843</v>
      </c>
    </row>
    <row r="346" spans="1:27" s="38" customFormat="1" ht="15.6" customHeight="1">
      <c r="A346" s="34" t="str">
        <f t="shared" si="5"/>
        <v>1831203PP14R100SR JP</v>
      </c>
      <c r="B346" s="29" t="s">
        <v>1345</v>
      </c>
      <c r="C346" s="30" t="s">
        <v>2047</v>
      </c>
      <c r="D346" s="31">
        <v>1831203</v>
      </c>
      <c r="E346" s="30" t="s">
        <v>4296</v>
      </c>
      <c r="F346" s="30" t="s">
        <v>1236</v>
      </c>
      <c r="G346" s="32">
        <v>2</v>
      </c>
      <c r="H346" s="32">
        <v>2</v>
      </c>
      <c r="I346" s="32">
        <v>2</v>
      </c>
      <c r="J346" s="32">
        <v>2</v>
      </c>
      <c r="K346" s="50" t="s">
        <v>3996</v>
      </c>
      <c r="L346" s="33" t="s">
        <v>3997</v>
      </c>
      <c r="M346" s="33" t="s">
        <v>2093</v>
      </c>
      <c r="N346" s="33" t="s">
        <v>2093</v>
      </c>
      <c r="O346" s="33" t="s">
        <v>2093</v>
      </c>
      <c r="P346" s="33" t="s">
        <v>3998</v>
      </c>
      <c r="Q346" s="32" t="s">
        <v>4143</v>
      </c>
      <c r="R346" s="33">
        <v>2000</v>
      </c>
      <c r="S346" s="33">
        <v>0.36</v>
      </c>
      <c r="T346" s="33" t="s">
        <v>225</v>
      </c>
      <c r="U346" s="50" t="s">
        <v>2032</v>
      </c>
      <c r="V346" s="50" t="s">
        <v>1368</v>
      </c>
      <c r="W346" s="50" t="s">
        <v>1366</v>
      </c>
      <c r="X346" s="50"/>
      <c r="Z346" s="146">
        <v>28</v>
      </c>
      <c r="AA346" s="146" t="s">
        <v>5843</v>
      </c>
    </row>
    <row r="347" spans="1:27" s="38" customFormat="1" ht="15.6" customHeight="1">
      <c r="A347" s="34" t="str">
        <f t="shared" si="5"/>
        <v>1831204PP14R200SR JP</v>
      </c>
      <c r="B347" s="29" t="s">
        <v>1346</v>
      </c>
      <c r="C347" s="30" t="s">
        <v>2047</v>
      </c>
      <c r="D347" s="31">
        <v>1831204</v>
      </c>
      <c r="E347" s="30" t="s">
        <v>4297</v>
      </c>
      <c r="F347" s="30" t="s">
        <v>1236</v>
      </c>
      <c r="G347" s="32">
        <v>2</v>
      </c>
      <c r="H347" s="32">
        <v>2</v>
      </c>
      <c r="I347" s="32">
        <v>2</v>
      </c>
      <c r="J347" s="32">
        <v>2</v>
      </c>
      <c r="K347" s="50" t="s">
        <v>3996</v>
      </c>
      <c r="L347" s="33" t="s">
        <v>3997</v>
      </c>
      <c r="M347" s="33" t="s">
        <v>2093</v>
      </c>
      <c r="N347" s="33" t="s">
        <v>2093</v>
      </c>
      <c r="O347" s="33" t="s">
        <v>2093</v>
      </c>
      <c r="P347" s="33" t="s">
        <v>3998</v>
      </c>
      <c r="Q347" s="32" t="s">
        <v>4143</v>
      </c>
      <c r="R347" s="33">
        <v>2350</v>
      </c>
      <c r="S347" s="33">
        <v>0.36</v>
      </c>
      <c r="T347" s="33" t="s">
        <v>225</v>
      </c>
      <c r="U347" s="50" t="s">
        <v>2032</v>
      </c>
      <c r="V347" s="50" t="s">
        <v>1368</v>
      </c>
      <c r="W347" s="50" t="s">
        <v>1366</v>
      </c>
      <c r="X347" s="50"/>
      <c r="Z347" s="146">
        <v>29</v>
      </c>
      <c r="AA347" s="146" t="s">
        <v>5843</v>
      </c>
    </row>
    <row r="348" spans="1:27" s="38" customFormat="1" ht="15.6" customHeight="1">
      <c r="A348" s="34" t="str">
        <f t="shared" si="5"/>
        <v>1831205PP14R300SR JP</v>
      </c>
      <c r="B348" s="29" t="s">
        <v>1347</v>
      </c>
      <c r="C348" s="30" t="s">
        <v>2047</v>
      </c>
      <c r="D348" s="31">
        <v>1831205</v>
      </c>
      <c r="E348" s="30" t="s">
        <v>4298</v>
      </c>
      <c r="F348" s="30" t="s">
        <v>1236</v>
      </c>
      <c r="G348" s="32">
        <v>2</v>
      </c>
      <c r="H348" s="32">
        <v>2</v>
      </c>
      <c r="I348" s="32">
        <v>2</v>
      </c>
      <c r="J348" s="32">
        <v>2</v>
      </c>
      <c r="K348" s="50" t="s">
        <v>3996</v>
      </c>
      <c r="L348" s="33" t="s">
        <v>3997</v>
      </c>
      <c r="M348" s="33" t="s">
        <v>2093</v>
      </c>
      <c r="N348" s="33" t="s">
        <v>2093</v>
      </c>
      <c r="O348" s="33" t="s">
        <v>2093</v>
      </c>
      <c r="P348" s="33" t="s">
        <v>3998</v>
      </c>
      <c r="Q348" s="32" t="s">
        <v>4143</v>
      </c>
      <c r="R348" s="33">
        <v>3000</v>
      </c>
      <c r="S348" s="33">
        <v>0.36</v>
      </c>
      <c r="T348" s="33" t="s">
        <v>225</v>
      </c>
      <c r="U348" s="50" t="s">
        <v>2032</v>
      </c>
      <c r="V348" s="50" t="s">
        <v>1368</v>
      </c>
      <c r="W348" s="50" t="s">
        <v>1366</v>
      </c>
      <c r="X348" s="50"/>
      <c r="Z348" s="146">
        <v>30</v>
      </c>
      <c r="AA348" s="146" t="s">
        <v>5843</v>
      </c>
    </row>
    <row r="349" spans="1:27" s="38" customFormat="1" ht="15.6" customHeight="1">
      <c r="A349" s="34" t="str">
        <f t="shared" si="5"/>
        <v>1831206PP18R100PR JP</v>
      </c>
      <c r="B349" s="29" t="s">
        <v>1348</v>
      </c>
      <c r="C349" s="30" t="s">
        <v>2047</v>
      </c>
      <c r="D349" s="31">
        <v>1831206</v>
      </c>
      <c r="E349" s="30" t="s">
        <v>4299</v>
      </c>
      <c r="F349" s="30" t="s">
        <v>1236</v>
      </c>
      <c r="G349" s="32">
        <v>2</v>
      </c>
      <c r="H349" s="32">
        <v>2</v>
      </c>
      <c r="I349" s="32">
        <v>2</v>
      </c>
      <c r="J349" s="32">
        <v>2</v>
      </c>
      <c r="K349" s="50" t="s">
        <v>3996</v>
      </c>
      <c r="L349" s="33" t="s">
        <v>3997</v>
      </c>
      <c r="M349" s="33" t="s">
        <v>2093</v>
      </c>
      <c r="N349" s="33" t="s">
        <v>2093</v>
      </c>
      <c r="O349" s="33" t="s">
        <v>2093</v>
      </c>
      <c r="P349" s="33" t="s">
        <v>3998</v>
      </c>
      <c r="Q349" s="32" t="s">
        <v>4143</v>
      </c>
      <c r="R349" s="33">
        <v>2007</v>
      </c>
      <c r="S349" s="33">
        <v>0.46</v>
      </c>
      <c r="T349" s="33" t="s">
        <v>4232</v>
      </c>
      <c r="U349" s="50" t="s">
        <v>4300</v>
      </c>
      <c r="V349" s="50" t="s">
        <v>4301</v>
      </c>
      <c r="W349" s="50" t="s">
        <v>4302</v>
      </c>
      <c r="X349" s="50"/>
      <c r="Z349" s="146">
        <v>31</v>
      </c>
      <c r="AA349" s="146" t="s">
        <v>5843</v>
      </c>
    </row>
    <row r="350" spans="1:27" s="38" customFormat="1" ht="15.6" customHeight="1">
      <c r="A350" s="34" t="str">
        <f t="shared" si="5"/>
        <v>1831207PP18R200PR JP</v>
      </c>
      <c r="B350" s="29" t="s">
        <v>1349</v>
      </c>
      <c r="C350" s="30" t="s">
        <v>2047</v>
      </c>
      <c r="D350" s="31">
        <v>1831207</v>
      </c>
      <c r="E350" s="30" t="s">
        <v>4303</v>
      </c>
      <c r="F350" s="30" t="s">
        <v>1236</v>
      </c>
      <c r="G350" s="32">
        <v>2</v>
      </c>
      <c r="H350" s="32">
        <v>2</v>
      </c>
      <c r="I350" s="32">
        <v>2</v>
      </c>
      <c r="J350" s="32">
        <v>2</v>
      </c>
      <c r="K350" s="50" t="s">
        <v>3996</v>
      </c>
      <c r="L350" s="33" t="s">
        <v>3997</v>
      </c>
      <c r="M350" s="33" t="s">
        <v>2093</v>
      </c>
      <c r="N350" s="33" t="s">
        <v>2093</v>
      </c>
      <c r="O350" s="33" t="s">
        <v>2093</v>
      </c>
      <c r="P350" s="33" t="s">
        <v>3998</v>
      </c>
      <c r="Q350" s="32" t="s">
        <v>4143</v>
      </c>
      <c r="R350" s="33">
        <v>2357</v>
      </c>
      <c r="S350" s="33">
        <v>0.46</v>
      </c>
      <c r="T350" s="33" t="s">
        <v>4232</v>
      </c>
      <c r="U350" s="50" t="s">
        <v>4300</v>
      </c>
      <c r="V350" s="50" t="s">
        <v>4301</v>
      </c>
      <c r="W350" s="50" t="s">
        <v>4302</v>
      </c>
      <c r="X350" s="50"/>
      <c r="Z350" s="146">
        <v>32</v>
      </c>
      <c r="AA350" s="146" t="s">
        <v>5843</v>
      </c>
    </row>
    <row r="351" spans="1:27" s="38" customFormat="1" ht="15.6" customHeight="1">
      <c r="A351" s="34" t="str">
        <f t="shared" si="5"/>
        <v>1831208PP18R300PR JP</v>
      </c>
      <c r="B351" s="29" t="s">
        <v>1350</v>
      </c>
      <c r="C351" s="30" t="s">
        <v>2047</v>
      </c>
      <c r="D351" s="31">
        <v>1831208</v>
      </c>
      <c r="E351" s="30" t="s">
        <v>4304</v>
      </c>
      <c r="F351" s="30" t="s">
        <v>1236</v>
      </c>
      <c r="G351" s="32">
        <v>2</v>
      </c>
      <c r="H351" s="32">
        <v>2</v>
      </c>
      <c r="I351" s="32">
        <v>2</v>
      </c>
      <c r="J351" s="32">
        <v>2</v>
      </c>
      <c r="K351" s="50" t="s">
        <v>3996</v>
      </c>
      <c r="L351" s="33" t="s">
        <v>3997</v>
      </c>
      <c r="M351" s="33" t="s">
        <v>2093</v>
      </c>
      <c r="N351" s="33" t="s">
        <v>2093</v>
      </c>
      <c r="O351" s="33" t="s">
        <v>2093</v>
      </c>
      <c r="P351" s="33" t="s">
        <v>3998</v>
      </c>
      <c r="Q351" s="32" t="s">
        <v>4143</v>
      </c>
      <c r="R351" s="33">
        <v>3000</v>
      </c>
      <c r="S351" s="33">
        <v>0.46</v>
      </c>
      <c r="T351" s="33" t="s">
        <v>4232</v>
      </c>
      <c r="U351" s="50" t="s">
        <v>4300</v>
      </c>
      <c r="V351" s="50" t="s">
        <v>4301</v>
      </c>
      <c r="W351" s="50" t="s">
        <v>4302</v>
      </c>
      <c r="X351" s="50"/>
      <c r="Z351" s="146">
        <v>33</v>
      </c>
      <c r="AA351" s="146" t="s">
        <v>5843</v>
      </c>
    </row>
    <row r="352" spans="1:27" s="38" customFormat="1" ht="15.6" customHeight="1">
      <c r="A352" s="34" t="str">
        <f t="shared" si="5"/>
        <v>1831209PP18R100SR JP</v>
      </c>
      <c r="B352" s="29" t="s">
        <v>1351</v>
      </c>
      <c r="C352" s="30" t="s">
        <v>2047</v>
      </c>
      <c r="D352" s="31">
        <v>1831209</v>
      </c>
      <c r="E352" s="30" t="s">
        <v>4305</v>
      </c>
      <c r="F352" s="30" t="s">
        <v>1236</v>
      </c>
      <c r="G352" s="32">
        <v>2</v>
      </c>
      <c r="H352" s="32">
        <v>2</v>
      </c>
      <c r="I352" s="32">
        <v>2</v>
      </c>
      <c r="J352" s="32">
        <v>2</v>
      </c>
      <c r="K352" s="50" t="s">
        <v>3996</v>
      </c>
      <c r="L352" s="33" t="s">
        <v>3997</v>
      </c>
      <c r="M352" s="33" t="s">
        <v>2093</v>
      </c>
      <c r="N352" s="33" t="s">
        <v>2093</v>
      </c>
      <c r="O352" s="33" t="s">
        <v>2093</v>
      </c>
      <c r="P352" s="33" t="s">
        <v>3998</v>
      </c>
      <c r="Q352" s="32" t="s">
        <v>4143</v>
      </c>
      <c r="R352" s="33">
        <v>2007</v>
      </c>
      <c r="S352" s="33">
        <v>0.46</v>
      </c>
      <c r="T352" s="33" t="s">
        <v>4232</v>
      </c>
      <c r="U352" s="50" t="s">
        <v>4300</v>
      </c>
      <c r="V352" s="50" t="s">
        <v>4301</v>
      </c>
      <c r="W352" s="50" t="s">
        <v>4302</v>
      </c>
      <c r="X352" s="50"/>
      <c r="Z352" s="146">
        <v>34</v>
      </c>
      <c r="AA352" s="146" t="s">
        <v>5843</v>
      </c>
    </row>
    <row r="353" spans="1:27" s="38" customFormat="1" ht="15.6" customHeight="1">
      <c r="A353" s="34" t="str">
        <f t="shared" si="5"/>
        <v>1831210PP18R200SR JP</v>
      </c>
      <c r="B353" s="29" t="s">
        <v>1352</v>
      </c>
      <c r="C353" s="30" t="s">
        <v>2047</v>
      </c>
      <c r="D353" s="31">
        <v>1831210</v>
      </c>
      <c r="E353" s="30" t="s">
        <v>4306</v>
      </c>
      <c r="F353" s="30" t="s">
        <v>1236</v>
      </c>
      <c r="G353" s="32">
        <v>2</v>
      </c>
      <c r="H353" s="32">
        <v>2</v>
      </c>
      <c r="I353" s="32">
        <v>2</v>
      </c>
      <c r="J353" s="32">
        <v>2</v>
      </c>
      <c r="K353" s="50" t="s">
        <v>3996</v>
      </c>
      <c r="L353" s="33" t="s">
        <v>3997</v>
      </c>
      <c r="M353" s="33" t="s">
        <v>2093</v>
      </c>
      <c r="N353" s="33" t="s">
        <v>2093</v>
      </c>
      <c r="O353" s="33" t="s">
        <v>2093</v>
      </c>
      <c r="P353" s="33" t="s">
        <v>3998</v>
      </c>
      <c r="Q353" s="32" t="s">
        <v>4143</v>
      </c>
      <c r="R353" s="33">
        <v>2357</v>
      </c>
      <c r="S353" s="33">
        <v>0.46</v>
      </c>
      <c r="T353" s="33" t="s">
        <v>4232</v>
      </c>
      <c r="U353" s="50" t="s">
        <v>4300</v>
      </c>
      <c r="V353" s="50" t="s">
        <v>4301</v>
      </c>
      <c r="W353" s="50" t="s">
        <v>4302</v>
      </c>
      <c r="X353" s="50"/>
      <c r="Z353" s="146">
        <v>35</v>
      </c>
      <c r="AA353" s="146" t="s">
        <v>5843</v>
      </c>
    </row>
    <row r="354" spans="1:27" s="38" customFormat="1" ht="15.6" customHeight="1">
      <c r="A354" s="34" t="str">
        <f t="shared" si="5"/>
        <v>1831211PP18R300SR JP</v>
      </c>
      <c r="B354" s="29" t="s">
        <v>4307</v>
      </c>
      <c r="C354" s="30" t="s">
        <v>2047</v>
      </c>
      <c r="D354" s="31">
        <v>1831211</v>
      </c>
      <c r="E354" s="30" t="s">
        <v>4308</v>
      </c>
      <c r="F354" s="30" t="s">
        <v>1236</v>
      </c>
      <c r="G354" s="32">
        <v>2</v>
      </c>
      <c r="H354" s="32">
        <v>2</v>
      </c>
      <c r="I354" s="32">
        <v>2</v>
      </c>
      <c r="J354" s="32">
        <v>2</v>
      </c>
      <c r="K354" s="50" t="s">
        <v>3996</v>
      </c>
      <c r="L354" s="33" t="s">
        <v>3997</v>
      </c>
      <c r="M354" s="33" t="s">
        <v>2093</v>
      </c>
      <c r="N354" s="33" t="s">
        <v>2093</v>
      </c>
      <c r="O354" s="33" t="s">
        <v>2093</v>
      </c>
      <c r="P354" s="33" t="s">
        <v>3998</v>
      </c>
      <c r="Q354" s="32" t="s">
        <v>4143</v>
      </c>
      <c r="R354" s="33">
        <v>3000</v>
      </c>
      <c r="S354" s="33">
        <v>0.46</v>
      </c>
      <c r="T354" s="33" t="s">
        <v>4232</v>
      </c>
      <c r="U354" s="50" t="s">
        <v>4300</v>
      </c>
      <c r="V354" s="50" t="s">
        <v>4301</v>
      </c>
      <c r="W354" s="50" t="s">
        <v>4302</v>
      </c>
      <c r="X354" s="50"/>
      <c r="Z354" s="146">
        <v>36</v>
      </c>
      <c r="AA354" s="146" t="s">
        <v>5843</v>
      </c>
    </row>
    <row r="355" spans="1:27" s="38" customFormat="1" ht="15.6" customHeight="1">
      <c r="A355" s="34" t="str">
        <f t="shared" si="5"/>
        <v>1831235PH14R101SR JP</v>
      </c>
      <c r="B355" s="29" t="s">
        <v>1380</v>
      </c>
      <c r="C355" s="30" t="s">
        <v>2921</v>
      </c>
      <c r="D355" s="79">
        <v>1831235</v>
      </c>
      <c r="E355" s="80" t="s">
        <v>4309</v>
      </c>
      <c r="F355" s="31" t="s">
        <v>4107</v>
      </c>
      <c r="G355" s="32">
        <v>2</v>
      </c>
      <c r="H355" s="32">
        <v>2</v>
      </c>
      <c r="I355" s="32">
        <v>2</v>
      </c>
      <c r="J355" s="32">
        <v>2</v>
      </c>
      <c r="K355" s="50" t="s">
        <v>3996</v>
      </c>
      <c r="L355" s="33" t="s">
        <v>3997</v>
      </c>
      <c r="M355" s="33" t="s">
        <v>2092</v>
      </c>
      <c r="N355" s="33" t="s">
        <v>2092</v>
      </c>
      <c r="O355" s="33" t="s">
        <v>2092</v>
      </c>
      <c r="P355" s="33" t="s">
        <v>3998</v>
      </c>
      <c r="Q355" s="32" t="s">
        <v>4143</v>
      </c>
      <c r="R355" s="33">
        <v>2000</v>
      </c>
      <c r="S355" s="33">
        <v>0.36</v>
      </c>
      <c r="T355" s="33" t="s">
        <v>225</v>
      </c>
      <c r="U355" s="50" t="s">
        <v>2032</v>
      </c>
      <c r="V355" s="50" t="s">
        <v>1392</v>
      </c>
      <c r="W355" s="50" t="s">
        <v>4170</v>
      </c>
      <c r="X355" s="50"/>
      <c r="Z355" s="146">
        <v>37</v>
      </c>
      <c r="AA355" s="146" t="s">
        <v>5843</v>
      </c>
    </row>
    <row r="356" spans="1:27" s="38" customFormat="1" ht="15.6" customHeight="1">
      <c r="A356" s="34" t="str">
        <f t="shared" si="5"/>
        <v>1831236PH14R201SR JP</v>
      </c>
      <c r="B356" s="29" t="s">
        <v>1381</v>
      </c>
      <c r="C356" s="30" t="s">
        <v>2921</v>
      </c>
      <c r="D356" s="79">
        <v>1831236</v>
      </c>
      <c r="E356" s="80" t="s">
        <v>4310</v>
      </c>
      <c r="F356" s="31" t="s">
        <v>4107</v>
      </c>
      <c r="G356" s="32">
        <v>2</v>
      </c>
      <c r="H356" s="32">
        <v>2</v>
      </c>
      <c r="I356" s="32">
        <v>2</v>
      </c>
      <c r="J356" s="32">
        <v>2</v>
      </c>
      <c r="K356" s="50" t="s">
        <v>3996</v>
      </c>
      <c r="L356" s="33" t="s">
        <v>3997</v>
      </c>
      <c r="M356" s="33" t="s">
        <v>2092</v>
      </c>
      <c r="N356" s="33" t="s">
        <v>2092</v>
      </c>
      <c r="O356" s="33" t="s">
        <v>2092</v>
      </c>
      <c r="P356" s="33" t="s">
        <v>3998</v>
      </c>
      <c r="Q356" s="32" t="s">
        <v>4143</v>
      </c>
      <c r="R356" s="33">
        <v>2350</v>
      </c>
      <c r="S356" s="33">
        <v>0.36</v>
      </c>
      <c r="T356" s="33" t="s">
        <v>225</v>
      </c>
      <c r="U356" s="50" t="s">
        <v>2032</v>
      </c>
      <c r="V356" s="50" t="s">
        <v>1392</v>
      </c>
      <c r="W356" s="50" t="s">
        <v>4170</v>
      </c>
      <c r="X356" s="50"/>
      <c r="Z356" s="146">
        <v>38</v>
      </c>
      <c r="AA356" s="146" t="s">
        <v>5843</v>
      </c>
    </row>
    <row r="357" spans="1:27" s="38" customFormat="1" ht="15.6" customHeight="1">
      <c r="A357" s="34" t="str">
        <f t="shared" si="5"/>
        <v>1831237PH14R301SR JP</v>
      </c>
      <c r="B357" s="29" t="s">
        <v>1382</v>
      </c>
      <c r="C357" s="30" t="s">
        <v>2921</v>
      </c>
      <c r="D357" s="79">
        <v>1831237</v>
      </c>
      <c r="E357" s="80" t="s">
        <v>4311</v>
      </c>
      <c r="F357" s="31" t="s">
        <v>4107</v>
      </c>
      <c r="G357" s="32">
        <v>2</v>
      </c>
      <c r="H357" s="32">
        <v>2</v>
      </c>
      <c r="I357" s="32">
        <v>2</v>
      </c>
      <c r="J357" s="32">
        <v>2</v>
      </c>
      <c r="K357" s="50" t="s">
        <v>3996</v>
      </c>
      <c r="L357" s="33" t="s">
        <v>3997</v>
      </c>
      <c r="M357" s="33" t="s">
        <v>2092</v>
      </c>
      <c r="N357" s="33" t="s">
        <v>2092</v>
      </c>
      <c r="O357" s="33" t="s">
        <v>2092</v>
      </c>
      <c r="P357" s="33" t="s">
        <v>3998</v>
      </c>
      <c r="Q357" s="32" t="s">
        <v>4143</v>
      </c>
      <c r="R357" s="33">
        <v>3000</v>
      </c>
      <c r="S357" s="33">
        <v>0.36</v>
      </c>
      <c r="T357" s="33" t="s">
        <v>225</v>
      </c>
      <c r="U357" s="50" t="s">
        <v>2032</v>
      </c>
      <c r="V357" s="50" t="s">
        <v>1392</v>
      </c>
      <c r="W357" s="50" t="s">
        <v>4170</v>
      </c>
      <c r="X357" s="50"/>
      <c r="Z357" s="146">
        <v>39</v>
      </c>
      <c r="AA357" s="146" t="s">
        <v>5843</v>
      </c>
    </row>
    <row r="358" spans="1:27" s="38" customFormat="1" ht="15.6" customHeight="1">
      <c r="A358" s="34" t="str">
        <f t="shared" si="5"/>
        <v>1831238PH14R101PR JP</v>
      </c>
      <c r="B358" s="29" t="s">
        <v>1383</v>
      </c>
      <c r="C358" s="30" t="s">
        <v>2921</v>
      </c>
      <c r="D358" s="79">
        <v>1831238</v>
      </c>
      <c r="E358" s="80" t="s">
        <v>4312</v>
      </c>
      <c r="F358" s="31" t="s">
        <v>4107</v>
      </c>
      <c r="G358" s="32">
        <v>2</v>
      </c>
      <c r="H358" s="32">
        <v>2</v>
      </c>
      <c r="I358" s="32">
        <v>2</v>
      </c>
      <c r="J358" s="32">
        <v>2</v>
      </c>
      <c r="K358" s="50" t="s">
        <v>3996</v>
      </c>
      <c r="L358" s="33" t="s">
        <v>3997</v>
      </c>
      <c r="M358" s="33" t="s">
        <v>2092</v>
      </c>
      <c r="N358" s="33" t="s">
        <v>2092</v>
      </c>
      <c r="O358" s="33" t="s">
        <v>2092</v>
      </c>
      <c r="P358" s="33" t="s">
        <v>3998</v>
      </c>
      <c r="Q358" s="32" t="s">
        <v>4143</v>
      </c>
      <c r="R358" s="33">
        <v>2000</v>
      </c>
      <c r="S358" s="33">
        <v>0.36</v>
      </c>
      <c r="T358" s="33" t="s">
        <v>225</v>
      </c>
      <c r="U358" s="50" t="s">
        <v>2032</v>
      </c>
      <c r="V358" s="50" t="s">
        <v>1392</v>
      </c>
      <c r="W358" s="50" t="s">
        <v>4170</v>
      </c>
      <c r="X358" s="50"/>
      <c r="Z358" s="146">
        <v>40</v>
      </c>
      <c r="AA358" s="146" t="s">
        <v>5843</v>
      </c>
    </row>
    <row r="359" spans="1:27" s="38" customFormat="1" ht="15.6" customHeight="1">
      <c r="A359" s="34" t="str">
        <f t="shared" si="5"/>
        <v>1831239PH14R201PR JP</v>
      </c>
      <c r="B359" s="29" t="s">
        <v>1384</v>
      </c>
      <c r="C359" s="30" t="s">
        <v>2921</v>
      </c>
      <c r="D359" s="79">
        <v>1831239</v>
      </c>
      <c r="E359" s="80" t="s">
        <v>4313</v>
      </c>
      <c r="F359" s="31" t="s">
        <v>4107</v>
      </c>
      <c r="G359" s="32">
        <v>2</v>
      </c>
      <c r="H359" s="32">
        <v>2</v>
      </c>
      <c r="I359" s="32">
        <v>2</v>
      </c>
      <c r="J359" s="32">
        <v>2</v>
      </c>
      <c r="K359" s="50" t="s">
        <v>3996</v>
      </c>
      <c r="L359" s="33" t="s">
        <v>3997</v>
      </c>
      <c r="M359" s="33" t="s">
        <v>2092</v>
      </c>
      <c r="N359" s="33" t="s">
        <v>2092</v>
      </c>
      <c r="O359" s="33" t="s">
        <v>2092</v>
      </c>
      <c r="P359" s="33" t="s">
        <v>3998</v>
      </c>
      <c r="Q359" s="32" t="s">
        <v>4143</v>
      </c>
      <c r="R359" s="33">
        <v>2350</v>
      </c>
      <c r="S359" s="33">
        <v>0.36</v>
      </c>
      <c r="T359" s="33" t="s">
        <v>225</v>
      </c>
      <c r="U359" s="50" t="s">
        <v>2032</v>
      </c>
      <c r="V359" s="50" t="s">
        <v>1392</v>
      </c>
      <c r="W359" s="50" t="s">
        <v>4170</v>
      </c>
      <c r="X359" s="50"/>
      <c r="Z359" s="146">
        <v>41</v>
      </c>
      <c r="AA359" s="146" t="s">
        <v>5843</v>
      </c>
    </row>
    <row r="360" spans="1:27" s="38" customFormat="1" ht="15.6" customHeight="1">
      <c r="A360" s="34" t="str">
        <f t="shared" si="5"/>
        <v>1831240PH14R301PR JP</v>
      </c>
      <c r="B360" s="29" t="s">
        <v>1385</v>
      </c>
      <c r="C360" s="30" t="s">
        <v>2921</v>
      </c>
      <c r="D360" s="79">
        <v>1831240</v>
      </c>
      <c r="E360" s="80" t="s">
        <v>4314</v>
      </c>
      <c r="F360" s="31" t="s">
        <v>4107</v>
      </c>
      <c r="G360" s="32">
        <v>2</v>
      </c>
      <c r="H360" s="32">
        <v>2</v>
      </c>
      <c r="I360" s="32">
        <v>2</v>
      </c>
      <c r="J360" s="32">
        <v>2</v>
      </c>
      <c r="K360" s="50" t="s">
        <v>3996</v>
      </c>
      <c r="L360" s="33" t="s">
        <v>3997</v>
      </c>
      <c r="M360" s="33" t="s">
        <v>2092</v>
      </c>
      <c r="N360" s="33" t="s">
        <v>2092</v>
      </c>
      <c r="O360" s="33" t="s">
        <v>2092</v>
      </c>
      <c r="P360" s="33" t="s">
        <v>3998</v>
      </c>
      <c r="Q360" s="32" t="s">
        <v>4143</v>
      </c>
      <c r="R360" s="33">
        <v>3000</v>
      </c>
      <c r="S360" s="33">
        <v>0.36</v>
      </c>
      <c r="T360" s="33" t="s">
        <v>225</v>
      </c>
      <c r="U360" s="50" t="s">
        <v>2032</v>
      </c>
      <c r="V360" s="50" t="s">
        <v>1392</v>
      </c>
      <c r="W360" s="50" t="s">
        <v>4170</v>
      </c>
      <c r="X360" s="50"/>
      <c r="Z360" s="146">
        <v>42</v>
      </c>
      <c r="AA360" s="146" t="s">
        <v>5843</v>
      </c>
    </row>
    <row r="361" spans="1:27" s="38" customFormat="1" ht="15.6" customHeight="1">
      <c r="A361" s="34" t="str">
        <f t="shared" si="5"/>
        <v>1831241PH18R101SR JP</v>
      </c>
      <c r="B361" s="29" t="s">
        <v>1386</v>
      </c>
      <c r="C361" s="30" t="s">
        <v>2921</v>
      </c>
      <c r="D361" s="79">
        <v>1831241</v>
      </c>
      <c r="E361" s="80" t="s">
        <v>4315</v>
      </c>
      <c r="F361" s="31" t="s">
        <v>4107</v>
      </c>
      <c r="G361" s="32">
        <v>2</v>
      </c>
      <c r="H361" s="32">
        <v>2</v>
      </c>
      <c r="I361" s="32">
        <v>2</v>
      </c>
      <c r="J361" s="32">
        <v>2</v>
      </c>
      <c r="K361" s="50" t="s">
        <v>3996</v>
      </c>
      <c r="L361" s="33" t="s">
        <v>3997</v>
      </c>
      <c r="M361" s="33" t="s">
        <v>2092</v>
      </c>
      <c r="N361" s="33" t="s">
        <v>2092</v>
      </c>
      <c r="O361" s="33" t="s">
        <v>2092</v>
      </c>
      <c r="P361" s="33" t="s">
        <v>3998</v>
      </c>
      <c r="Q361" s="32" t="s">
        <v>4143</v>
      </c>
      <c r="R361" s="33">
        <v>2000</v>
      </c>
      <c r="S361" s="33">
        <v>0.45</v>
      </c>
      <c r="T361" s="33" t="s">
        <v>225</v>
      </c>
      <c r="U361" s="50" t="s">
        <v>2032</v>
      </c>
      <c r="V361" s="50" t="s">
        <v>4316</v>
      </c>
      <c r="W361" s="50" t="s">
        <v>4170</v>
      </c>
      <c r="X361" s="50"/>
      <c r="Z361" s="146">
        <v>43</v>
      </c>
      <c r="AA361" s="146" t="s">
        <v>5843</v>
      </c>
    </row>
    <row r="362" spans="1:27" s="38" customFormat="1" ht="15.6" customHeight="1">
      <c r="A362" s="34" t="str">
        <f t="shared" si="5"/>
        <v>1831242PH18R201SR JP</v>
      </c>
      <c r="B362" s="29" t="s">
        <v>1387</v>
      </c>
      <c r="C362" s="30" t="s">
        <v>2921</v>
      </c>
      <c r="D362" s="79">
        <v>1831242</v>
      </c>
      <c r="E362" s="80" t="s">
        <v>4317</v>
      </c>
      <c r="F362" s="31" t="s">
        <v>4107</v>
      </c>
      <c r="G362" s="32">
        <v>2</v>
      </c>
      <c r="H362" s="32">
        <v>2</v>
      </c>
      <c r="I362" s="32">
        <v>2</v>
      </c>
      <c r="J362" s="32">
        <v>2</v>
      </c>
      <c r="K362" s="50" t="s">
        <v>3996</v>
      </c>
      <c r="L362" s="33" t="s">
        <v>3997</v>
      </c>
      <c r="M362" s="33" t="s">
        <v>2092</v>
      </c>
      <c r="N362" s="33" t="s">
        <v>2092</v>
      </c>
      <c r="O362" s="33" t="s">
        <v>2092</v>
      </c>
      <c r="P362" s="33" t="s">
        <v>3998</v>
      </c>
      <c r="Q362" s="32" t="s">
        <v>4143</v>
      </c>
      <c r="R362" s="33">
        <v>2350</v>
      </c>
      <c r="S362" s="33">
        <v>0.45</v>
      </c>
      <c r="T362" s="33" t="s">
        <v>225</v>
      </c>
      <c r="U362" s="50" t="s">
        <v>2032</v>
      </c>
      <c r="V362" s="50" t="s">
        <v>4316</v>
      </c>
      <c r="W362" s="50" t="s">
        <v>4170</v>
      </c>
      <c r="X362" s="50"/>
      <c r="Z362" s="146">
        <v>44</v>
      </c>
      <c r="AA362" s="146" t="s">
        <v>5843</v>
      </c>
    </row>
    <row r="363" spans="1:27" s="38" customFormat="1" ht="15.6" customHeight="1">
      <c r="A363" s="34" t="str">
        <f t="shared" si="5"/>
        <v>1831243PH18R301SR JP</v>
      </c>
      <c r="B363" s="29" t="s">
        <v>1388</v>
      </c>
      <c r="C363" s="30" t="s">
        <v>2921</v>
      </c>
      <c r="D363" s="79">
        <v>1831243</v>
      </c>
      <c r="E363" s="80" t="s">
        <v>4318</v>
      </c>
      <c r="F363" s="31" t="s">
        <v>4107</v>
      </c>
      <c r="G363" s="32">
        <v>2</v>
      </c>
      <c r="H363" s="32">
        <v>2</v>
      </c>
      <c r="I363" s="32">
        <v>2</v>
      </c>
      <c r="J363" s="32">
        <v>2</v>
      </c>
      <c r="K363" s="50" t="s">
        <v>3996</v>
      </c>
      <c r="L363" s="33" t="s">
        <v>3997</v>
      </c>
      <c r="M363" s="33" t="s">
        <v>2092</v>
      </c>
      <c r="N363" s="33" t="s">
        <v>2092</v>
      </c>
      <c r="O363" s="33" t="s">
        <v>2092</v>
      </c>
      <c r="P363" s="33" t="s">
        <v>3998</v>
      </c>
      <c r="Q363" s="32" t="s">
        <v>4143</v>
      </c>
      <c r="R363" s="33">
        <v>3000</v>
      </c>
      <c r="S363" s="33">
        <v>0.45</v>
      </c>
      <c r="T363" s="33" t="s">
        <v>225</v>
      </c>
      <c r="U363" s="50" t="s">
        <v>2032</v>
      </c>
      <c r="V363" s="50" t="s">
        <v>4316</v>
      </c>
      <c r="W363" s="50" t="s">
        <v>4170</v>
      </c>
      <c r="X363" s="50"/>
      <c r="Z363" s="146">
        <v>45</v>
      </c>
      <c r="AA363" s="146" t="s">
        <v>5843</v>
      </c>
    </row>
    <row r="364" spans="1:27" s="38" customFormat="1" ht="15.6" customHeight="1">
      <c r="A364" s="34" t="str">
        <f t="shared" si="5"/>
        <v>1831244PH18R101PR JP</v>
      </c>
      <c r="B364" s="29" t="s">
        <v>1389</v>
      </c>
      <c r="C364" s="30" t="s">
        <v>2921</v>
      </c>
      <c r="D364" s="79">
        <v>1831244</v>
      </c>
      <c r="E364" s="80" t="s">
        <v>4319</v>
      </c>
      <c r="F364" s="31" t="s">
        <v>4107</v>
      </c>
      <c r="G364" s="32">
        <v>2</v>
      </c>
      <c r="H364" s="32">
        <v>2</v>
      </c>
      <c r="I364" s="32">
        <v>2</v>
      </c>
      <c r="J364" s="32">
        <v>2</v>
      </c>
      <c r="K364" s="50" t="s">
        <v>3996</v>
      </c>
      <c r="L364" s="33" t="s">
        <v>3997</v>
      </c>
      <c r="M364" s="33" t="s">
        <v>2092</v>
      </c>
      <c r="N364" s="33" t="s">
        <v>2092</v>
      </c>
      <c r="O364" s="33" t="s">
        <v>2092</v>
      </c>
      <c r="P364" s="33" t="s">
        <v>3998</v>
      </c>
      <c r="Q364" s="32" t="s">
        <v>4143</v>
      </c>
      <c r="R364" s="33">
        <v>2000</v>
      </c>
      <c r="S364" s="33">
        <v>0.45</v>
      </c>
      <c r="T364" s="33" t="s">
        <v>225</v>
      </c>
      <c r="U364" s="50" t="s">
        <v>2032</v>
      </c>
      <c r="V364" s="50" t="s">
        <v>4316</v>
      </c>
      <c r="W364" s="50" t="s">
        <v>4170</v>
      </c>
      <c r="X364" s="50"/>
      <c r="Z364" s="146">
        <v>46</v>
      </c>
      <c r="AA364" s="146" t="s">
        <v>5843</v>
      </c>
    </row>
    <row r="365" spans="1:27" s="38" customFormat="1" ht="15.6" customHeight="1">
      <c r="A365" s="34" t="str">
        <f t="shared" si="5"/>
        <v>1831245PH18R201PR JP</v>
      </c>
      <c r="B365" s="29" t="s">
        <v>1390</v>
      </c>
      <c r="C365" s="30" t="s">
        <v>2921</v>
      </c>
      <c r="D365" s="79">
        <v>1831245</v>
      </c>
      <c r="E365" s="80" t="s">
        <v>4320</v>
      </c>
      <c r="F365" s="31" t="s">
        <v>4107</v>
      </c>
      <c r="G365" s="32">
        <v>2</v>
      </c>
      <c r="H365" s="32">
        <v>2</v>
      </c>
      <c r="I365" s="32">
        <v>2</v>
      </c>
      <c r="J365" s="32">
        <v>2</v>
      </c>
      <c r="K365" s="50" t="s">
        <v>3996</v>
      </c>
      <c r="L365" s="33" t="s">
        <v>3997</v>
      </c>
      <c r="M365" s="33" t="s">
        <v>2092</v>
      </c>
      <c r="N365" s="33" t="s">
        <v>2092</v>
      </c>
      <c r="O365" s="33" t="s">
        <v>2092</v>
      </c>
      <c r="P365" s="33" t="s">
        <v>3998</v>
      </c>
      <c r="Q365" s="32" t="s">
        <v>4143</v>
      </c>
      <c r="R365" s="33">
        <v>2350</v>
      </c>
      <c r="S365" s="33">
        <v>0.45</v>
      </c>
      <c r="T365" s="33" t="s">
        <v>225</v>
      </c>
      <c r="U365" s="50" t="s">
        <v>2032</v>
      </c>
      <c r="V365" s="50" t="s">
        <v>4316</v>
      </c>
      <c r="W365" s="50" t="s">
        <v>4170</v>
      </c>
      <c r="X365" s="50"/>
      <c r="Z365" s="146">
        <v>47</v>
      </c>
      <c r="AA365" s="146" t="s">
        <v>5843</v>
      </c>
    </row>
    <row r="366" spans="1:27" s="38" customFormat="1" ht="15.6" customHeight="1">
      <c r="A366" s="34" t="str">
        <f t="shared" si="5"/>
        <v>1831246PH18R301PR JP</v>
      </c>
      <c r="B366" s="29" t="s">
        <v>1391</v>
      </c>
      <c r="C366" s="30" t="s">
        <v>2921</v>
      </c>
      <c r="D366" s="79">
        <v>1831246</v>
      </c>
      <c r="E366" s="80" t="s">
        <v>4321</v>
      </c>
      <c r="F366" s="31" t="s">
        <v>4107</v>
      </c>
      <c r="G366" s="32">
        <v>2</v>
      </c>
      <c r="H366" s="32">
        <v>2</v>
      </c>
      <c r="I366" s="32">
        <v>2</v>
      </c>
      <c r="J366" s="32">
        <v>2</v>
      </c>
      <c r="K366" s="50" t="s">
        <v>3996</v>
      </c>
      <c r="L366" s="33" t="s">
        <v>3997</v>
      </c>
      <c r="M366" s="33" t="s">
        <v>2092</v>
      </c>
      <c r="N366" s="33" t="s">
        <v>2092</v>
      </c>
      <c r="O366" s="33" t="s">
        <v>2092</v>
      </c>
      <c r="P366" s="33" t="s">
        <v>3998</v>
      </c>
      <c r="Q366" s="32" t="s">
        <v>4143</v>
      </c>
      <c r="R366" s="33">
        <v>3000</v>
      </c>
      <c r="S366" s="33">
        <v>0.45</v>
      </c>
      <c r="T366" s="33" t="s">
        <v>225</v>
      </c>
      <c r="U366" s="50" t="s">
        <v>2032</v>
      </c>
      <c r="V366" s="50" t="s">
        <v>4316</v>
      </c>
      <c r="W366" s="50" t="s">
        <v>4170</v>
      </c>
      <c r="X366" s="50"/>
      <c r="Z366" s="146">
        <v>48</v>
      </c>
      <c r="AA366" s="146" t="s">
        <v>5843</v>
      </c>
    </row>
    <row r="367" spans="1:27" s="38" customFormat="1" ht="15.6" customHeight="1">
      <c r="A367" s="34" t="str">
        <f t="shared" si="5"/>
        <v>1931091PPW14R100S CN</v>
      </c>
      <c r="B367" s="29" t="s">
        <v>1027</v>
      </c>
      <c r="C367" s="30" t="s">
        <v>4292</v>
      </c>
      <c r="D367" s="31">
        <v>1931091</v>
      </c>
      <c r="E367" s="31" t="s">
        <v>4322</v>
      </c>
      <c r="F367" s="31" t="s">
        <v>1239</v>
      </c>
      <c r="G367" s="32">
        <v>2</v>
      </c>
      <c r="H367" s="32">
        <v>2</v>
      </c>
      <c r="I367" s="32">
        <v>2</v>
      </c>
      <c r="J367" s="32">
        <v>2</v>
      </c>
      <c r="K367" s="50" t="s">
        <v>3996</v>
      </c>
      <c r="L367" s="33" t="s">
        <v>3997</v>
      </c>
      <c r="M367" s="33" t="s">
        <v>2093</v>
      </c>
      <c r="N367" s="33" t="s">
        <v>2093</v>
      </c>
      <c r="O367" s="33" t="s">
        <v>2093</v>
      </c>
      <c r="P367" s="33" t="s">
        <v>3998</v>
      </c>
      <c r="Q367" s="32" t="s">
        <v>4143</v>
      </c>
      <c r="R367" s="33">
        <v>2000</v>
      </c>
      <c r="S367" s="33">
        <v>0.35</v>
      </c>
      <c r="T367" s="33" t="s">
        <v>225</v>
      </c>
      <c r="U367" s="50" t="s">
        <v>4178</v>
      </c>
      <c r="V367" s="50" t="s">
        <v>4323</v>
      </c>
      <c r="W367" s="50" t="s">
        <v>4180</v>
      </c>
      <c r="X367" s="50"/>
      <c r="Z367" s="146">
        <v>49</v>
      </c>
      <c r="AA367" s="146" t="s">
        <v>5843</v>
      </c>
    </row>
    <row r="368" spans="1:27" s="38" customFormat="1" ht="15.6" customHeight="1">
      <c r="A368" s="34" t="str">
        <f t="shared" si="5"/>
        <v>1931092PPW14R100P CN</v>
      </c>
      <c r="B368" s="29" t="s">
        <v>1028</v>
      </c>
      <c r="C368" s="30" t="s">
        <v>2047</v>
      </c>
      <c r="D368" s="31">
        <v>1931092</v>
      </c>
      <c r="E368" s="31" t="s">
        <v>4324</v>
      </c>
      <c r="F368" s="31" t="s">
        <v>1239</v>
      </c>
      <c r="G368" s="32">
        <v>2</v>
      </c>
      <c r="H368" s="32">
        <v>2</v>
      </c>
      <c r="I368" s="32">
        <v>2</v>
      </c>
      <c r="J368" s="32">
        <v>2</v>
      </c>
      <c r="K368" s="50" t="s">
        <v>3996</v>
      </c>
      <c r="L368" s="33" t="s">
        <v>3997</v>
      </c>
      <c r="M368" s="33" t="s">
        <v>2093</v>
      </c>
      <c r="N368" s="33" t="s">
        <v>2093</v>
      </c>
      <c r="O368" s="33" t="s">
        <v>2093</v>
      </c>
      <c r="P368" s="33" t="s">
        <v>3998</v>
      </c>
      <c r="Q368" s="32" t="s">
        <v>4143</v>
      </c>
      <c r="R368" s="33">
        <v>2000</v>
      </c>
      <c r="S368" s="33">
        <v>0.35</v>
      </c>
      <c r="T368" s="33" t="s">
        <v>225</v>
      </c>
      <c r="U368" s="50" t="s">
        <v>4178</v>
      </c>
      <c r="V368" s="50" t="s">
        <v>1904</v>
      </c>
      <c r="W368" s="50" t="s">
        <v>4180</v>
      </c>
      <c r="X368" s="50"/>
      <c r="Z368" s="146">
        <v>50</v>
      </c>
      <c r="AA368" s="146" t="s">
        <v>5843</v>
      </c>
    </row>
    <row r="369" spans="1:27" s="38" customFormat="1" ht="15.6" customHeight="1">
      <c r="A369" s="34" t="str">
        <f t="shared" si="5"/>
        <v>1931093PPW14R200S CN</v>
      </c>
      <c r="B369" s="29" t="s">
        <v>1029</v>
      </c>
      <c r="C369" s="30" t="s">
        <v>2047</v>
      </c>
      <c r="D369" s="31">
        <v>1931093</v>
      </c>
      <c r="E369" s="31" t="s">
        <v>4325</v>
      </c>
      <c r="F369" s="31" t="s">
        <v>1239</v>
      </c>
      <c r="G369" s="32">
        <v>2</v>
      </c>
      <c r="H369" s="32">
        <v>2</v>
      </c>
      <c r="I369" s="32">
        <v>2</v>
      </c>
      <c r="J369" s="32">
        <v>2</v>
      </c>
      <c r="K369" s="50" t="s">
        <v>3996</v>
      </c>
      <c r="L369" s="33" t="s">
        <v>3997</v>
      </c>
      <c r="M369" s="33" t="s">
        <v>2093</v>
      </c>
      <c r="N369" s="33" t="s">
        <v>2093</v>
      </c>
      <c r="O369" s="33" t="s">
        <v>2093</v>
      </c>
      <c r="P369" s="33" t="s">
        <v>3998</v>
      </c>
      <c r="Q369" s="32" t="s">
        <v>4143</v>
      </c>
      <c r="R369" s="33">
        <v>2350</v>
      </c>
      <c r="S369" s="33">
        <v>0.35</v>
      </c>
      <c r="T369" s="33" t="s">
        <v>225</v>
      </c>
      <c r="U369" s="50" t="s">
        <v>4178</v>
      </c>
      <c r="V369" s="50" t="s">
        <v>1905</v>
      </c>
      <c r="W369" s="50" t="s">
        <v>4180</v>
      </c>
      <c r="X369" s="50"/>
      <c r="Z369" s="146">
        <v>51</v>
      </c>
      <c r="AA369" s="146" t="s">
        <v>5843</v>
      </c>
    </row>
    <row r="370" spans="1:27" s="38" customFormat="1" ht="15.6" customHeight="1">
      <c r="A370" s="34" t="str">
        <f t="shared" si="5"/>
        <v>1931094PPW14R200P CN</v>
      </c>
      <c r="B370" s="29" t="s">
        <v>1030</v>
      </c>
      <c r="C370" s="30" t="s">
        <v>2047</v>
      </c>
      <c r="D370" s="31">
        <v>1931094</v>
      </c>
      <c r="E370" s="31" t="s">
        <v>4326</v>
      </c>
      <c r="F370" s="31" t="s">
        <v>1239</v>
      </c>
      <c r="G370" s="32">
        <v>2</v>
      </c>
      <c r="H370" s="32">
        <v>2</v>
      </c>
      <c r="I370" s="32">
        <v>2</v>
      </c>
      <c r="J370" s="32">
        <v>2</v>
      </c>
      <c r="K370" s="50" t="s">
        <v>3996</v>
      </c>
      <c r="L370" s="33" t="s">
        <v>3997</v>
      </c>
      <c r="M370" s="33" t="s">
        <v>2093</v>
      </c>
      <c r="N370" s="33" t="s">
        <v>2093</v>
      </c>
      <c r="O370" s="33" t="s">
        <v>2093</v>
      </c>
      <c r="P370" s="33" t="s">
        <v>3998</v>
      </c>
      <c r="Q370" s="32" t="s">
        <v>4143</v>
      </c>
      <c r="R370" s="33">
        <v>2350</v>
      </c>
      <c r="S370" s="33">
        <v>0.35</v>
      </c>
      <c r="T370" s="33" t="s">
        <v>225</v>
      </c>
      <c r="U370" s="50" t="s">
        <v>4178</v>
      </c>
      <c r="V370" s="50" t="s">
        <v>1906</v>
      </c>
      <c r="W370" s="50" t="s">
        <v>4180</v>
      </c>
      <c r="X370" s="50"/>
      <c r="Z370" s="146">
        <v>52</v>
      </c>
      <c r="AA370" s="146" t="s">
        <v>5843</v>
      </c>
    </row>
    <row r="371" spans="1:27" s="38" customFormat="1" ht="15.6" customHeight="1">
      <c r="A371" s="34" t="str">
        <f t="shared" si="5"/>
        <v>1931095PPW14R300S CN</v>
      </c>
      <c r="B371" s="29" t="s">
        <v>1031</v>
      </c>
      <c r="C371" s="30" t="s">
        <v>2047</v>
      </c>
      <c r="D371" s="31">
        <v>1931095</v>
      </c>
      <c r="E371" s="31" t="s">
        <v>4327</v>
      </c>
      <c r="F371" s="31" t="s">
        <v>1239</v>
      </c>
      <c r="G371" s="32">
        <v>2</v>
      </c>
      <c r="H371" s="32">
        <v>2</v>
      </c>
      <c r="I371" s="32">
        <v>2</v>
      </c>
      <c r="J371" s="32">
        <v>2</v>
      </c>
      <c r="K371" s="50" t="s">
        <v>3996</v>
      </c>
      <c r="L371" s="33" t="s">
        <v>3997</v>
      </c>
      <c r="M371" s="33" t="s">
        <v>2093</v>
      </c>
      <c r="N371" s="33" t="s">
        <v>2093</v>
      </c>
      <c r="O371" s="33" t="s">
        <v>2093</v>
      </c>
      <c r="P371" s="33" t="s">
        <v>3998</v>
      </c>
      <c r="Q371" s="32" t="s">
        <v>4143</v>
      </c>
      <c r="R371" s="33">
        <v>3000</v>
      </c>
      <c r="S371" s="33">
        <v>0.35</v>
      </c>
      <c r="T371" s="33" t="s">
        <v>225</v>
      </c>
      <c r="U371" s="50" t="s">
        <v>4178</v>
      </c>
      <c r="V371" s="50" t="s">
        <v>1907</v>
      </c>
      <c r="W371" s="50" t="s">
        <v>4180</v>
      </c>
      <c r="X371" s="50"/>
      <c r="Z371" s="146">
        <v>53</v>
      </c>
      <c r="AA371" s="146" t="s">
        <v>5843</v>
      </c>
    </row>
    <row r="372" spans="1:27" s="38" customFormat="1" ht="15.6" customHeight="1">
      <c r="A372" s="34" t="str">
        <f t="shared" si="5"/>
        <v>1931096PPW14R300P CN</v>
      </c>
      <c r="B372" s="29" t="s">
        <v>1032</v>
      </c>
      <c r="C372" s="30" t="s">
        <v>2047</v>
      </c>
      <c r="D372" s="31">
        <v>1931096</v>
      </c>
      <c r="E372" s="31" t="s">
        <v>4328</v>
      </c>
      <c r="F372" s="31" t="s">
        <v>1239</v>
      </c>
      <c r="G372" s="32">
        <v>2</v>
      </c>
      <c r="H372" s="32">
        <v>2</v>
      </c>
      <c r="I372" s="32">
        <v>2</v>
      </c>
      <c r="J372" s="32">
        <v>2</v>
      </c>
      <c r="K372" s="50" t="s">
        <v>3996</v>
      </c>
      <c r="L372" s="33" t="s">
        <v>3997</v>
      </c>
      <c r="M372" s="33" t="s">
        <v>2093</v>
      </c>
      <c r="N372" s="33" t="s">
        <v>2093</v>
      </c>
      <c r="O372" s="33" t="s">
        <v>2093</v>
      </c>
      <c r="P372" s="33" t="s">
        <v>3998</v>
      </c>
      <c r="Q372" s="32" t="s">
        <v>4143</v>
      </c>
      <c r="R372" s="33">
        <v>3000</v>
      </c>
      <c r="S372" s="33">
        <v>0.35</v>
      </c>
      <c r="T372" s="33" t="s">
        <v>225</v>
      </c>
      <c r="U372" s="50" t="s">
        <v>4178</v>
      </c>
      <c r="V372" s="50" t="s">
        <v>4323</v>
      </c>
      <c r="W372" s="50" t="s">
        <v>4180</v>
      </c>
      <c r="X372" s="50"/>
      <c r="Z372" s="146">
        <v>54</v>
      </c>
      <c r="AA372" s="146" t="s">
        <v>5843</v>
      </c>
    </row>
    <row r="373" spans="1:27" s="38" customFormat="1" ht="15.6" customHeight="1">
      <c r="A373" s="34" t="str">
        <f t="shared" si="5"/>
        <v>1931097PPW18R100S CN</v>
      </c>
      <c r="B373" s="29" t="s">
        <v>1033</v>
      </c>
      <c r="C373" s="30" t="s">
        <v>2047</v>
      </c>
      <c r="D373" s="31">
        <v>1931097</v>
      </c>
      <c r="E373" s="31" t="s">
        <v>4329</v>
      </c>
      <c r="F373" s="31" t="s">
        <v>4187</v>
      </c>
      <c r="G373" s="32">
        <v>2</v>
      </c>
      <c r="H373" s="32">
        <v>2</v>
      </c>
      <c r="I373" s="32">
        <v>2</v>
      </c>
      <c r="J373" s="32">
        <v>2</v>
      </c>
      <c r="K373" s="50" t="s">
        <v>3996</v>
      </c>
      <c r="L373" s="33" t="s">
        <v>3997</v>
      </c>
      <c r="M373" s="33" t="s">
        <v>2093</v>
      </c>
      <c r="N373" s="33" t="s">
        <v>2093</v>
      </c>
      <c r="O373" s="33" t="s">
        <v>2093</v>
      </c>
      <c r="P373" s="33" t="s">
        <v>3998</v>
      </c>
      <c r="Q373" s="32" t="s">
        <v>4143</v>
      </c>
      <c r="R373" s="33">
        <v>2007</v>
      </c>
      <c r="S373" s="33">
        <v>0.45</v>
      </c>
      <c r="T373" s="33" t="s">
        <v>225</v>
      </c>
      <c r="U373" s="50" t="s">
        <v>4178</v>
      </c>
      <c r="V373" s="50" t="s">
        <v>4330</v>
      </c>
      <c r="W373" s="50" t="s">
        <v>4180</v>
      </c>
      <c r="X373" s="50"/>
      <c r="Z373" s="146">
        <v>55</v>
      </c>
      <c r="AA373" s="146" t="s">
        <v>5843</v>
      </c>
    </row>
    <row r="374" spans="1:27" s="38" customFormat="1" ht="15.6" customHeight="1">
      <c r="A374" s="34" t="str">
        <f t="shared" si="5"/>
        <v>1931098PPW18R100P CN</v>
      </c>
      <c r="B374" s="29" t="s">
        <v>1034</v>
      </c>
      <c r="C374" s="30" t="s">
        <v>2047</v>
      </c>
      <c r="D374" s="31">
        <v>1931098</v>
      </c>
      <c r="E374" s="31" t="s">
        <v>4331</v>
      </c>
      <c r="F374" s="31" t="s">
        <v>4187</v>
      </c>
      <c r="G374" s="32">
        <v>2</v>
      </c>
      <c r="H374" s="32">
        <v>2</v>
      </c>
      <c r="I374" s="32">
        <v>2</v>
      </c>
      <c r="J374" s="32">
        <v>2</v>
      </c>
      <c r="K374" s="50" t="s">
        <v>3996</v>
      </c>
      <c r="L374" s="33" t="s">
        <v>3997</v>
      </c>
      <c r="M374" s="33" t="s">
        <v>2093</v>
      </c>
      <c r="N374" s="33" t="s">
        <v>2093</v>
      </c>
      <c r="O374" s="33" t="s">
        <v>2093</v>
      </c>
      <c r="P374" s="33" t="s">
        <v>3998</v>
      </c>
      <c r="Q374" s="32" t="s">
        <v>4143</v>
      </c>
      <c r="R374" s="33">
        <v>2007</v>
      </c>
      <c r="S374" s="33">
        <v>0.45</v>
      </c>
      <c r="T374" s="33" t="s">
        <v>225</v>
      </c>
      <c r="U374" s="50" t="s">
        <v>4178</v>
      </c>
      <c r="V374" s="50" t="s">
        <v>4330</v>
      </c>
      <c r="W374" s="50" t="s">
        <v>4180</v>
      </c>
      <c r="X374" s="50"/>
      <c r="Z374" s="146">
        <v>56</v>
      </c>
      <c r="AA374" s="146" t="s">
        <v>5843</v>
      </c>
    </row>
    <row r="375" spans="1:27" s="38" customFormat="1" ht="15.6" customHeight="1">
      <c r="A375" s="34" t="str">
        <f t="shared" si="5"/>
        <v>1931099PPW18R200S CN</v>
      </c>
      <c r="B375" s="29" t="s">
        <v>1035</v>
      </c>
      <c r="C375" s="30" t="s">
        <v>2047</v>
      </c>
      <c r="D375" s="31">
        <v>1931099</v>
      </c>
      <c r="E375" s="31" t="s">
        <v>4332</v>
      </c>
      <c r="F375" s="31" t="s">
        <v>4187</v>
      </c>
      <c r="G375" s="32">
        <v>2</v>
      </c>
      <c r="H375" s="32">
        <v>2</v>
      </c>
      <c r="I375" s="32">
        <v>2</v>
      </c>
      <c r="J375" s="32">
        <v>2</v>
      </c>
      <c r="K375" s="50" t="s">
        <v>3996</v>
      </c>
      <c r="L375" s="33" t="s">
        <v>3997</v>
      </c>
      <c r="M375" s="33" t="s">
        <v>2093</v>
      </c>
      <c r="N375" s="33" t="s">
        <v>2093</v>
      </c>
      <c r="O375" s="33" t="s">
        <v>2093</v>
      </c>
      <c r="P375" s="33" t="s">
        <v>3998</v>
      </c>
      <c r="Q375" s="32" t="s">
        <v>4143</v>
      </c>
      <c r="R375" s="33">
        <v>2357</v>
      </c>
      <c r="S375" s="33">
        <v>0.45</v>
      </c>
      <c r="T375" s="33" t="s">
        <v>225</v>
      </c>
      <c r="U375" s="50" t="s">
        <v>4178</v>
      </c>
      <c r="V375" s="50" t="s">
        <v>4330</v>
      </c>
      <c r="W375" s="50" t="s">
        <v>4180</v>
      </c>
      <c r="X375" s="50"/>
      <c r="Z375" s="146">
        <v>57</v>
      </c>
      <c r="AA375" s="146" t="s">
        <v>5843</v>
      </c>
    </row>
    <row r="376" spans="1:27" s="38" customFormat="1" ht="15.6" customHeight="1">
      <c r="A376" s="34" t="str">
        <f t="shared" si="5"/>
        <v>1931100PPW18R200P CN</v>
      </c>
      <c r="B376" s="29" t="s">
        <v>1036</v>
      </c>
      <c r="C376" s="30" t="s">
        <v>2047</v>
      </c>
      <c r="D376" s="31">
        <v>1931100</v>
      </c>
      <c r="E376" s="31" t="s">
        <v>4333</v>
      </c>
      <c r="F376" s="31" t="s">
        <v>4187</v>
      </c>
      <c r="G376" s="32">
        <v>2</v>
      </c>
      <c r="H376" s="32">
        <v>2</v>
      </c>
      <c r="I376" s="32">
        <v>2</v>
      </c>
      <c r="J376" s="32">
        <v>2</v>
      </c>
      <c r="K376" s="50" t="s">
        <v>3996</v>
      </c>
      <c r="L376" s="33" t="s">
        <v>3997</v>
      </c>
      <c r="M376" s="33" t="s">
        <v>2093</v>
      </c>
      <c r="N376" s="33" t="s">
        <v>2093</v>
      </c>
      <c r="O376" s="33" t="s">
        <v>2093</v>
      </c>
      <c r="P376" s="33" t="s">
        <v>3998</v>
      </c>
      <c r="Q376" s="32" t="s">
        <v>4143</v>
      </c>
      <c r="R376" s="33">
        <v>2357</v>
      </c>
      <c r="S376" s="33">
        <v>0.45</v>
      </c>
      <c r="T376" s="33" t="s">
        <v>225</v>
      </c>
      <c r="U376" s="50" t="s">
        <v>4178</v>
      </c>
      <c r="V376" s="50" t="s">
        <v>4330</v>
      </c>
      <c r="W376" s="50" t="s">
        <v>4180</v>
      </c>
      <c r="X376" s="50"/>
      <c r="Z376" s="146">
        <v>58</v>
      </c>
      <c r="AA376" s="146" t="s">
        <v>5843</v>
      </c>
    </row>
    <row r="377" spans="1:27" s="38" customFormat="1" ht="15.6" customHeight="1">
      <c r="A377" s="34" t="str">
        <f t="shared" si="5"/>
        <v>1931101PPW18R300S CN</v>
      </c>
      <c r="B377" s="29" t="s">
        <v>1037</v>
      </c>
      <c r="C377" s="30" t="s">
        <v>2047</v>
      </c>
      <c r="D377" s="31">
        <v>1931101</v>
      </c>
      <c r="E377" s="31" t="s">
        <v>4334</v>
      </c>
      <c r="F377" s="31" t="s">
        <v>4187</v>
      </c>
      <c r="G377" s="32">
        <v>2</v>
      </c>
      <c r="H377" s="32">
        <v>2</v>
      </c>
      <c r="I377" s="32">
        <v>2</v>
      </c>
      <c r="J377" s="32">
        <v>2</v>
      </c>
      <c r="K377" s="50" t="s">
        <v>3996</v>
      </c>
      <c r="L377" s="33" t="s">
        <v>3997</v>
      </c>
      <c r="M377" s="33" t="s">
        <v>2093</v>
      </c>
      <c r="N377" s="33" t="s">
        <v>2093</v>
      </c>
      <c r="O377" s="33" t="s">
        <v>2093</v>
      </c>
      <c r="P377" s="33" t="s">
        <v>3998</v>
      </c>
      <c r="Q377" s="32" t="s">
        <v>4143</v>
      </c>
      <c r="R377" s="33">
        <v>3000</v>
      </c>
      <c r="S377" s="33">
        <v>0.45</v>
      </c>
      <c r="T377" s="33" t="s">
        <v>225</v>
      </c>
      <c r="U377" s="50" t="s">
        <v>4178</v>
      </c>
      <c r="V377" s="50" t="s">
        <v>4330</v>
      </c>
      <c r="W377" s="50" t="s">
        <v>4180</v>
      </c>
      <c r="X377" s="50"/>
      <c r="Z377" s="146">
        <v>59</v>
      </c>
      <c r="AA377" s="146" t="s">
        <v>5843</v>
      </c>
    </row>
    <row r="378" spans="1:27" s="38" customFormat="1" ht="15.6" customHeight="1">
      <c r="A378" s="34" t="str">
        <f t="shared" si="5"/>
        <v>1931102PPW18R300P CN</v>
      </c>
      <c r="B378" s="29" t="s">
        <v>1038</v>
      </c>
      <c r="C378" s="30" t="s">
        <v>2047</v>
      </c>
      <c r="D378" s="31">
        <v>1931102</v>
      </c>
      <c r="E378" s="31" t="s">
        <v>4335</v>
      </c>
      <c r="F378" s="31" t="s">
        <v>4187</v>
      </c>
      <c r="G378" s="32">
        <v>2</v>
      </c>
      <c r="H378" s="32">
        <v>2</v>
      </c>
      <c r="I378" s="32">
        <v>2</v>
      </c>
      <c r="J378" s="32">
        <v>2</v>
      </c>
      <c r="K378" s="50" t="s">
        <v>3996</v>
      </c>
      <c r="L378" s="33" t="s">
        <v>3997</v>
      </c>
      <c r="M378" s="33" t="s">
        <v>2093</v>
      </c>
      <c r="N378" s="33" t="s">
        <v>2093</v>
      </c>
      <c r="O378" s="33" t="s">
        <v>2093</v>
      </c>
      <c r="P378" s="33" t="s">
        <v>3998</v>
      </c>
      <c r="Q378" s="32" t="s">
        <v>4143</v>
      </c>
      <c r="R378" s="33">
        <v>3000</v>
      </c>
      <c r="S378" s="33">
        <v>0.45</v>
      </c>
      <c r="T378" s="33" t="s">
        <v>225</v>
      </c>
      <c r="U378" s="50" t="s">
        <v>4178</v>
      </c>
      <c r="V378" s="50" t="s">
        <v>4330</v>
      </c>
      <c r="W378" s="50" t="s">
        <v>4180</v>
      </c>
      <c r="X378" s="50"/>
      <c r="Z378" s="146">
        <v>60</v>
      </c>
      <c r="AA378" s="146" t="s">
        <v>5843</v>
      </c>
    </row>
    <row r="379" spans="1:27" s="38" customFormat="1" ht="15.6" customHeight="1">
      <c r="A379" s="34" t="str">
        <f t="shared" si="5"/>
        <v>1931103PHW14R101S CN</v>
      </c>
      <c r="B379" s="29" t="s">
        <v>1015</v>
      </c>
      <c r="C379" s="30" t="s">
        <v>4142</v>
      </c>
      <c r="D379" s="31">
        <v>1931103</v>
      </c>
      <c r="E379" s="31" t="s">
        <v>4336</v>
      </c>
      <c r="F379" s="31" t="s">
        <v>4187</v>
      </c>
      <c r="G379" s="32">
        <v>2</v>
      </c>
      <c r="H379" s="32">
        <v>2</v>
      </c>
      <c r="I379" s="32">
        <v>2</v>
      </c>
      <c r="J379" s="32">
        <v>2</v>
      </c>
      <c r="K379" s="50" t="s">
        <v>3996</v>
      </c>
      <c r="L379" s="33" t="s">
        <v>3997</v>
      </c>
      <c r="M379" s="33" t="s">
        <v>2092</v>
      </c>
      <c r="N379" s="33" t="s">
        <v>2092</v>
      </c>
      <c r="O379" s="33" t="s">
        <v>2092</v>
      </c>
      <c r="P379" s="33" t="s">
        <v>3998</v>
      </c>
      <c r="Q379" s="32" t="s">
        <v>4143</v>
      </c>
      <c r="R379" s="33">
        <v>2000</v>
      </c>
      <c r="S379" s="33">
        <v>0.36</v>
      </c>
      <c r="T379" s="33" t="s">
        <v>225</v>
      </c>
      <c r="U379" s="50" t="s">
        <v>4178</v>
      </c>
      <c r="V379" s="50" t="s">
        <v>4337</v>
      </c>
      <c r="W379" s="50" t="s">
        <v>4180</v>
      </c>
      <c r="X379" s="50"/>
      <c r="Z379" s="146">
        <v>61</v>
      </c>
      <c r="AA379" s="146" t="s">
        <v>5843</v>
      </c>
    </row>
    <row r="380" spans="1:27" s="38" customFormat="1" ht="15.6" customHeight="1">
      <c r="A380" s="34" t="str">
        <f t="shared" si="5"/>
        <v>1931104PHW14R101P CN</v>
      </c>
      <c r="B380" s="29" t="s">
        <v>1016</v>
      </c>
      <c r="C380" s="30" t="s">
        <v>2921</v>
      </c>
      <c r="D380" s="31">
        <v>1931104</v>
      </c>
      <c r="E380" s="31" t="s">
        <v>4338</v>
      </c>
      <c r="F380" s="31" t="s">
        <v>4187</v>
      </c>
      <c r="G380" s="32">
        <v>2</v>
      </c>
      <c r="H380" s="32">
        <v>2</v>
      </c>
      <c r="I380" s="32">
        <v>2</v>
      </c>
      <c r="J380" s="32">
        <v>2</v>
      </c>
      <c r="K380" s="50" t="s">
        <v>3996</v>
      </c>
      <c r="L380" s="33" t="s">
        <v>3997</v>
      </c>
      <c r="M380" s="33" t="s">
        <v>2092</v>
      </c>
      <c r="N380" s="33" t="s">
        <v>2092</v>
      </c>
      <c r="O380" s="33" t="s">
        <v>2092</v>
      </c>
      <c r="P380" s="33" t="s">
        <v>3998</v>
      </c>
      <c r="Q380" s="32" t="s">
        <v>4143</v>
      </c>
      <c r="R380" s="33">
        <v>2000</v>
      </c>
      <c r="S380" s="33">
        <v>0.36</v>
      </c>
      <c r="T380" s="33" t="s">
        <v>225</v>
      </c>
      <c r="U380" s="50" t="s">
        <v>4178</v>
      </c>
      <c r="V380" s="50" t="s">
        <v>4337</v>
      </c>
      <c r="W380" s="50" t="s">
        <v>4180</v>
      </c>
      <c r="X380" s="50"/>
      <c r="Z380" s="146">
        <v>62</v>
      </c>
      <c r="AA380" s="146" t="s">
        <v>5843</v>
      </c>
    </row>
    <row r="381" spans="1:27" s="38" customFormat="1" ht="15.6" customHeight="1">
      <c r="A381" s="34" t="str">
        <f t="shared" si="5"/>
        <v>1931105PHW14R201S CN</v>
      </c>
      <c r="B381" s="29" t="s">
        <v>1017</v>
      </c>
      <c r="C381" s="30" t="s">
        <v>2921</v>
      </c>
      <c r="D381" s="31">
        <v>1931105</v>
      </c>
      <c r="E381" s="31" t="s">
        <v>4339</v>
      </c>
      <c r="F381" s="31" t="s">
        <v>4187</v>
      </c>
      <c r="G381" s="32">
        <v>2</v>
      </c>
      <c r="H381" s="32">
        <v>2</v>
      </c>
      <c r="I381" s="32">
        <v>2</v>
      </c>
      <c r="J381" s="32">
        <v>2</v>
      </c>
      <c r="K381" s="50" t="s">
        <v>3996</v>
      </c>
      <c r="L381" s="33" t="s">
        <v>3997</v>
      </c>
      <c r="M381" s="33" t="s">
        <v>2092</v>
      </c>
      <c r="N381" s="33" t="s">
        <v>2092</v>
      </c>
      <c r="O381" s="33" t="s">
        <v>2092</v>
      </c>
      <c r="P381" s="33" t="s">
        <v>3998</v>
      </c>
      <c r="Q381" s="32" t="s">
        <v>4143</v>
      </c>
      <c r="R381" s="33">
        <v>2350</v>
      </c>
      <c r="S381" s="33">
        <v>0.36</v>
      </c>
      <c r="T381" s="33" t="s">
        <v>225</v>
      </c>
      <c r="U381" s="50" t="s">
        <v>4178</v>
      </c>
      <c r="V381" s="50" t="s">
        <v>4337</v>
      </c>
      <c r="W381" s="50" t="s">
        <v>4180</v>
      </c>
      <c r="X381" s="50"/>
      <c r="Z381" s="146">
        <v>63</v>
      </c>
      <c r="AA381" s="146" t="s">
        <v>5843</v>
      </c>
    </row>
    <row r="382" spans="1:27" s="38" customFormat="1" ht="15.6" customHeight="1">
      <c r="A382" s="34" t="str">
        <f t="shared" si="5"/>
        <v>1931106PHW14R201P CN</v>
      </c>
      <c r="B382" s="29" t="s">
        <v>1018</v>
      </c>
      <c r="C382" s="30" t="s">
        <v>2921</v>
      </c>
      <c r="D382" s="31">
        <v>1931106</v>
      </c>
      <c r="E382" s="31" t="s">
        <v>4340</v>
      </c>
      <c r="F382" s="31" t="s">
        <v>4187</v>
      </c>
      <c r="G382" s="32">
        <v>2</v>
      </c>
      <c r="H382" s="32">
        <v>2</v>
      </c>
      <c r="I382" s="32">
        <v>2</v>
      </c>
      <c r="J382" s="32">
        <v>2</v>
      </c>
      <c r="K382" s="50" t="s">
        <v>3996</v>
      </c>
      <c r="L382" s="33" t="s">
        <v>3997</v>
      </c>
      <c r="M382" s="33" t="s">
        <v>2092</v>
      </c>
      <c r="N382" s="33" t="s">
        <v>2092</v>
      </c>
      <c r="O382" s="33" t="s">
        <v>2092</v>
      </c>
      <c r="P382" s="33" t="s">
        <v>3998</v>
      </c>
      <c r="Q382" s="32" t="s">
        <v>4143</v>
      </c>
      <c r="R382" s="33">
        <v>2350</v>
      </c>
      <c r="S382" s="33">
        <v>0.36</v>
      </c>
      <c r="T382" s="33" t="s">
        <v>225</v>
      </c>
      <c r="U382" s="50" t="s">
        <v>4178</v>
      </c>
      <c r="V382" s="50" t="s">
        <v>4337</v>
      </c>
      <c r="W382" s="50" t="s">
        <v>4180</v>
      </c>
      <c r="X382" s="50"/>
      <c r="Z382" s="146">
        <v>64</v>
      </c>
      <c r="AA382" s="146" t="s">
        <v>5843</v>
      </c>
    </row>
    <row r="383" spans="1:27" s="38" customFormat="1" ht="15.6" customHeight="1">
      <c r="A383" s="34" t="str">
        <f t="shared" si="5"/>
        <v>1931107PHW14R301S CN</v>
      </c>
      <c r="B383" s="29" t="s">
        <v>1019</v>
      </c>
      <c r="C383" s="30" t="s">
        <v>2921</v>
      </c>
      <c r="D383" s="31">
        <v>1931107</v>
      </c>
      <c r="E383" s="31" t="s">
        <v>4341</v>
      </c>
      <c r="F383" s="31" t="s">
        <v>4187</v>
      </c>
      <c r="G383" s="32">
        <v>2</v>
      </c>
      <c r="H383" s="32">
        <v>2</v>
      </c>
      <c r="I383" s="32">
        <v>2</v>
      </c>
      <c r="J383" s="32">
        <v>2</v>
      </c>
      <c r="K383" s="50" t="s">
        <v>3996</v>
      </c>
      <c r="L383" s="33" t="s">
        <v>3997</v>
      </c>
      <c r="M383" s="33" t="s">
        <v>2092</v>
      </c>
      <c r="N383" s="33" t="s">
        <v>2092</v>
      </c>
      <c r="O383" s="33" t="s">
        <v>2092</v>
      </c>
      <c r="P383" s="33" t="s">
        <v>3998</v>
      </c>
      <c r="Q383" s="32" t="s">
        <v>4143</v>
      </c>
      <c r="R383" s="33">
        <v>3000</v>
      </c>
      <c r="S383" s="33">
        <v>0.36</v>
      </c>
      <c r="T383" s="33" t="s">
        <v>225</v>
      </c>
      <c r="U383" s="50" t="s">
        <v>4178</v>
      </c>
      <c r="V383" s="50" t="s">
        <v>4337</v>
      </c>
      <c r="W383" s="50" t="s">
        <v>4180</v>
      </c>
      <c r="X383" s="50"/>
      <c r="Z383" s="146">
        <v>65</v>
      </c>
      <c r="AA383" s="146" t="s">
        <v>5843</v>
      </c>
    </row>
    <row r="384" spans="1:27" s="38" customFormat="1" ht="15.6" customHeight="1">
      <c r="A384" s="34" t="str">
        <f t="shared" si="5"/>
        <v>1931108PHW14R301P CN</v>
      </c>
      <c r="B384" s="29" t="s">
        <v>1020</v>
      </c>
      <c r="C384" s="30" t="s">
        <v>2921</v>
      </c>
      <c r="D384" s="31">
        <v>1931108</v>
      </c>
      <c r="E384" s="31" t="s">
        <v>4342</v>
      </c>
      <c r="F384" s="31" t="s">
        <v>4187</v>
      </c>
      <c r="G384" s="32">
        <v>2</v>
      </c>
      <c r="H384" s="32">
        <v>2</v>
      </c>
      <c r="I384" s="32">
        <v>2</v>
      </c>
      <c r="J384" s="32">
        <v>2</v>
      </c>
      <c r="K384" s="50" t="s">
        <v>3996</v>
      </c>
      <c r="L384" s="33" t="s">
        <v>3997</v>
      </c>
      <c r="M384" s="33" t="s">
        <v>2092</v>
      </c>
      <c r="N384" s="33" t="s">
        <v>2092</v>
      </c>
      <c r="O384" s="33" t="s">
        <v>2092</v>
      </c>
      <c r="P384" s="33" t="s">
        <v>3998</v>
      </c>
      <c r="Q384" s="32" t="s">
        <v>4143</v>
      </c>
      <c r="R384" s="33">
        <v>3000</v>
      </c>
      <c r="S384" s="33">
        <v>0.36</v>
      </c>
      <c r="T384" s="33" t="s">
        <v>225</v>
      </c>
      <c r="U384" s="50" t="s">
        <v>4178</v>
      </c>
      <c r="V384" s="50" t="s">
        <v>4337</v>
      </c>
      <c r="W384" s="50" t="s">
        <v>4180</v>
      </c>
      <c r="X384" s="50"/>
      <c r="Z384" s="146">
        <v>66</v>
      </c>
      <c r="AA384" s="146" t="s">
        <v>5843</v>
      </c>
    </row>
    <row r="385" spans="1:27" s="38" customFormat="1" ht="15.6" customHeight="1">
      <c r="A385" s="34" t="str">
        <f t="shared" si="5"/>
        <v>1931109PHW18R101S CN</v>
      </c>
      <c r="B385" s="29" t="s">
        <v>1021</v>
      </c>
      <c r="C385" s="30" t="s">
        <v>2921</v>
      </c>
      <c r="D385" s="31">
        <v>1931109</v>
      </c>
      <c r="E385" s="31" t="s">
        <v>4343</v>
      </c>
      <c r="F385" s="31" t="s">
        <v>4187</v>
      </c>
      <c r="G385" s="32">
        <v>2</v>
      </c>
      <c r="H385" s="32">
        <v>2</v>
      </c>
      <c r="I385" s="32">
        <v>2</v>
      </c>
      <c r="J385" s="32">
        <v>2</v>
      </c>
      <c r="K385" s="50" t="s">
        <v>3996</v>
      </c>
      <c r="L385" s="33" t="s">
        <v>3997</v>
      </c>
      <c r="M385" s="33" t="s">
        <v>2092</v>
      </c>
      <c r="N385" s="33" t="s">
        <v>2092</v>
      </c>
      <c r="O385" s="33" t="s">
        <v>2092</v>
      </c>
      <c r="P385" s="33" t="s">
        <v>3998</v>
      </c>
      <c r="Q385" s="32" t="s">
        <v>4143</v>
      </c>
      <c r="R385" s="33">
        <v>2000</v>
      </c>
      <c r="S385" s="33">
        <v>0.45</v>
      </c>
      <c r="T385" s="33" t="s">
        <v>225</v>
      </c>
      <c r="U385" s="50" t="s">
        <v>4178</v>
      </c>
      <c r="V385" s="50" t="s">
        <v>4344</v>
      </c>
      <c r="W385" s="50" t="s">
        <v>4180</v>
      </c>
      <c r="X385" s="50"/>
      <c r="Z385" s="146">
        <v>67</v>
      </c>
      <c r="AA385" s="146" t="s">
        <v>5843</v>
      </c>
    </row>
    <row r="386" spans="1:27" s="38" customFormat="1" ht="15.6" customHeight="1">
      <c r="A386" s="34" t="str">
        <f t="shared" si="5"/>
        <v>1931110PHW18R101P CN</v>
      </c>
      <c r="B386" s="29" t="s">
        <v>1022</v>
      </c>
      <c r="C386" s="30" t="s">
        <v>2921</v>
      </c>
      <c r="D386" s="31">
        <v>1931110</v>
      </c>
      <c r="E386" s="31" t="s">
        <v>4345</v>
      </c>
      <c r="F386" s="31" t="s">
        <v>4187</v>
      </c>
      <c r="G386" s="32">
        <v>2</v>
      </c>
      <c r="H386" s="32">
        <v>2</v>
      </c>
      <c r="I386" s="32">
        <v>2</v>
      </c>
      <c r="J386" s="32">
        <v>2</v>
      </c>
      <c r="K386" s="50" t="s">
        <v>3996</v>
      </c>
      <c r="L386" s="33" t="s">
        <v>3997</v>
      </c>
      <c r="M386" s="33" t="s">
        <v>2092</v>
      </c>
      <c r="N386" s="33" t="s">
        <v>2092</v>
      </c>
      <c r="O386" s="33" t="s">
        <v>2092</v>
      </c>
      <c r="P386" s="33" t="s">
        <v>3998</v>
      </c>
      <c r="Q386" s="32" t="s">
        <v>4143</v>
      </c>
      <c r="R386" s="33">
        <v>2000</v>
      </c>
      <c r="S386" s="33">
        <v>0.45</v>
      </c>
      <c r="T386" s="33" t="s">
        <v>225</v>
      </c>
      <c r="U386" s="50" t="s">
        <v>4178</v>
      </c>
      <c r="V386" s="50" t="s">
        <v>4344</v>
      </c>
      <c r="W386" s="50" t="s">
        <v>4180</v>
      </c>
      <c r="X386" s="50"/>
      <c r="Z386" s="146">
        <v>68</v>
      </c>
      <c r="AA386" s="146" t="s">
        <v>5843</v>
      </c>
    </row>
    <row r="387" spans="1:27" s="38" customFormat="1" ht="15.6" customHeight="1">
      <c r="A387" s="34" t="str">
        <f t="shared" si="5"/>
        <v>1931111PHW18R201S CN</v>
      </c>
      <c r="B387" s="29" t="s">
        <v>1023</v>
      </c>
      <c r="C387" s="30" t="s">
        <v>2921</v>
      </c>
      <c r="D387" s="31">
        <v>1931111</v>
      </c>
      <c r="E387" s="31" t="s">
        <v>4346</v>
      </c>
      <c r="F387" s="31" t="s">
        <v>4187</v>
      </c>
      <c r="G387" s="32">
        <v>2</v>
      </c>
      <c r="H387" s="32">
        <v>2</v>
      </c>
      <c r="I387" s="32">
        <v>2</v>
      </c>
      <c r="J387" s="32">
        <v>2</v>
      </c>
      <c r="K387" s="50" t="s">
        <v>3996</v>
      </c>
      <c r="L387" s="33" t="s">
        <v>3997</v>
      </c>
      <c r="M387" s="33" t="s">
        <v>2092</v>
      </c>
      <c r="N387" s="33" t="s">
        <v>2092</v>
      </c>
      <c r="O387" s="33" t="s">
        <v>2092</v>
      </c>
      <c r="P387" s="33" t="s">
        <v>3998</v>
      </c>
      <c r="Q387" s="32" t="s">
        <v>4143</v>
      </c>
      <c r="R387" s="33">
        <v>2350</v>
      </c>
      <c r="S387" s="33">
        <v>0.45</v>
      </c>
      <c r="T387" s="33" t="s">
        <v>225</v>
      </c>
      <c r="U387" s="50" t="s">
        <v>4178</v>
      </c>
      <c r="V387" s="50" t="s">
        <v>4344</v>
      </c>
      <c r="W387" s="50" t="s">
        <v>4180</v>
      </c>
      <c r="X387" s="50"/>
      <c r="Z387" s="146">
        <v>69</v>
      </c>
      <c r="AA387" s="146" t="s">
        <v>5843</v>
      </c>
    </row>
    <row r="388" spans="1:27" s="38" customFormat="1" ht="15.6" customHeight="1">
      <c r="A388" s="34" t="str">
        <f t="shared" si="5"/>
        <v>1931112PHW18R201P CN</v>
      </c>
      <c r="B388" s="29" t="s">
        <v>1024</v>
      </c>
      <c r="C388" s="30" t="s">
        <v>2921</v>
      </c>
      <c r="D388" s="31">
        <v>1931112</v>
      </c>
      <c r="E388" s="31" t="s">
        <v>4347</v>
      </c>
      <c r="F388" s="31" t="s">
        <v>4187</v>
      </c>
      <c r="G388" s="32">
        <v>2</v>
      </c>
      <c r="H388" s="32">
        <v>2</v>
      </c>
      <c r="I388" s="32">
        <v>2</v>
      </c>
      <c r="J388" s="32">
        <v>2</v>
      </c>
      <c r="K388" s="50" t="s">
        <v>3996</v>
      </c>
      <c r="L388" s="33" t="s">
        <v>3997</v>
      </c>
      <c r="M388" s="33" t="s">
        <v>2092</v>
      </c>
      <c r="N388" s="33" t="s">
        <v>2092</v>
      </c>
      <c r="O388" s="33" t="s">
        <v>2092</v>
      </c>
      <c r="P388" s="33" t="s">
        <v>3998</v>
      </c>
      <c r="Q388" s="32" t="s">
        <v>4143</v>
      </c>
      <c r="R388" s="33">
        <v>2350</v>
      </c>
      <c r="S388" s="33">
        <v>0.45</v>
      </c>
      <c r="T388" s="33" t="s">
        <v>225</v>
      </c>
      <c r="U388" s="50" t="s">
        <v>4178</v>
      </c>
      <c r="V388" s="50" t="s">
        <v>4344</v>
      </c>
      <c r="W388" s="50" t="s">
        <v>4180</v>
      </c>
      <c r="X388" s="50"/>
      <c r="Z388" s="146">
        <v>70</v>
      </c>
      <c r="AA388" s="146" t="s">
        <v>5843</v>
      </c>
    </row>
    <row r="389" spans="1:27" s="38" customFormat="1" ht="15.6" customHeight="1">
      <c r="A389" s="34" t="str">
        <f t="shared" si="5"/>
        <v>1931113PHW18R301S CN</v>
      </c>
      <c r="B389" s="29" t="s">
        <v>1025</v>
      </c>
      <c r="C389" s="30" t="s">
        <v>2921</v>
      </c>
      <c r="D389" s="31">
        <v>1931113</v>
      </c>
      <c r="E389" s="31" t="s">
        <v>4348</v>
      </c>
      <c r="F389" s="31" t="s">
        <v>4187</v>
      </c>
      <c r="G389" s="32">
        <v>2</v>
      </c>
      <c r="H389" s="32">
        <v>2</v>
      </c>
      <c r="I389" s="32">
        <v>2</v>
      </c>
      <c r="J389" s="32">
        <v>2</v>
      </c>
      <c r="K389" s="50" t="s">
        <v>3996</v>
      </c>
      <c r="L389" s="33" t="s">
        <v>3997</v>
      </c>
      <c r="M389" s="33" t="s">
        <v>2092</v>
      </c>
      <c r="N389" s="33" t="s">
        <v>2092</v>
      </c>
      <c r="O389" s="33" t="s">
        <v>2092</v>
      </c>
      <c r="P389" s="33" t="s">
        <v>3998</v>
      </c>
      <c r="Q389" s="32" t="s">
        <v>4143</v>
      </c>
      <c r="R389" s="33">
        <v>3000</v>
      </c>
      <c r="S389" s="33">
        <v>0.45</v>
      </c>
      <c r="T389" s="33" t="s">
        <v>225</v>
      </c>
      <c r="U389" s="50" t="s">
        <v>4178</v>
      </c>
      <c r="V389" s="50" t="s">
        <v>4344</v>
      </c>
      <c r="W389" s="50" t="s">
        <v>4180</v>
      </c>
      <c r="X389" s="50"/>
      <c r="Z389" s="146">
        <v>71</v>
      </c>
      <c r="AA389" s="146" t="s">
        <v>5843</v>
      </c>
    </row>
    <row r="390" spans="1:27" s="38" customFormat="1" ht="15.6" customHeight="1">
      <c r="A390" s="34" t="str">
        <f t="shared" si="5"/>
        <v>1931114PHW18R301P CN</v>
      </c>
      <c r="B390" s="29" t="s">
        <v>1026</v>
      </c>
      <c r="C390" s="30" t="s">
        <v>2921</v>
      </c>
      <c r="D390" s="31">
        <v>1931114</v>
      </c>
      <c r="E390" s="31" t="s">
        <v>4349</v>
      </c>
      <c r="F390" s="31" t="s">
        <v>4187</v>
      </c>
      <c r="G390" s="32">
        <v>2</v>
      </c>
      <c r="H390" s="32">
        <v>2</v>
      </c>
      <c r="I390" s="32">
        <v>2</v>
      </c>
      <c r="J390" s="32">
        <v>2</v>
      </c>
      <c r="K390" s="50" t="s">
        <v>3996</v>
      </c>
      <c r="L390" s="33" t="s">
        <v>3997</v>
      </c>
      <c r="M390" s="33" t="s">
        <v>2092</v>
      </c>
      <c r="N390" s="33" t="s">
        <v>2092</v>
      </c>
      <c r="O390" s="33" t="s">
        <v>2092</v>
      </c>
      <c r="P390" s="33" t="s">
        <v>3998</v>
      </c>
      <c r="Q390" s="32" t="s">
        <v>4143</v>
      </c>
      <c r="R390" s="33">
        <v>3000</v>
      </c>
      <c r="S390" s="33">
        <v>0.45</v>
      </c>
      <c r="T390" s="33" t="s">
        <v>225</v>
      </c>
      <c r="U390" s="50" t="s">
        <v>4178</v>
      </c>
      <c r="V390" s="50" t="s">
        <v>4344</v>
      </c>
      <c r="W390" s="50" t="s">
        <v>4180</v>
      </c>
      <c r="X390" s="50"/>
      <c r="Z390" s="146">
        <v>72</v>
      </c>
      <c r="AA390" s="146" t="s">
        <v>5843</v>
      </c>
    </row>
    <row r="391" spans="1:27" s="38" customFormat="1" ht="15.6" customHeight="1">
      <c r="A391" s="34" t="str">
        <f t="shared" si="5"/>
        <v>1931145AP14R025S JP</v>
      </c>
      <c r="B391" s="29" t="s">
        <v>3493</v>
      </c>
      <c r="C391" s="30" t="s">
        <v>2047</v>
      </c>
      <c r="D391" s="31">
        <v>1931145</v>
      </c>
      <c r="E391" s="31" t="s">
        <v>4350</v>
      </c>
      <c r="F391" s="31" t="s">
        <v>1236</v>
      </c>
      <c r="G391" s="32">
        <v>3</v>
      </c>
      <c r="H391" s="32">
        <v>3</v>
      </c>
      <c r="I391" s="32" t="s">
        <v>4176</v>
      </c>
      <c r="J391" s="55" t="s">
        <v>4176</v>
      </c>
      <c r="K391" s="50" t="s">
        <v>3996</v>
      </c>
      <c r="L391" s="33" t="s">
        <v>3997</v>
      </c>
      <c r="M391" s="33" t="s">
        <v>2093</v>
      </c>
      <c r="N391" s="33" t="s">
        <v>2093</v>
      </c>
      <c r="O391" s="33" t="s">
        <v>2093</v>
      </c>
      <c r="P391" s="33" t="s">
        <v>3998</v>
      </c>
      <c r="Q391" s="32" t="s">
        <v>4143</v>
      </c>
      <c r="R391" s="33">
        <v>2000</v>
      </c>
      <c r="S391" s="33">
        <v>0.35</v>
      </c>
      <c r="T391" s="33" t="s">
        <v>225</v>
      </c>
      <c r="U391" s="50" t="s">
        <v>4351</v>
      </c>
      <c r="V391" s="50" t="s">
        <v>4352</v>
      </c>
      <c r="W391" s="50" t="s">
        <v>4353</v>
      </c>
      <c r="X391" s="50"/>
      <c r="Z391" s="146">
        <v>73</v>
      </c>
      <c r="AA391" s="146" t="s">
        <v>5843</v>
      </c>
    </row>
    <row r="392" spans="1:27" s="38" customFormat="1" ht="15.6" customHeight="1">
      <c r="A392" s="34" t="str">
        <f t="shared" ref="A392:A455" si="6">D392&amp;E392</f>
        <v>1931146AP14R025P JP</v>
      </c>
      <c r="B392" s="29" t="s">
        <v>3494</v>
      </c>
      <c r="C392" s="30" t="s">
        <v>2047</v>
      </c>
      <c r="D392" s="31">
        <v>1931146</v>
      </c>
      <c r="E392" s="31" t="s">
        <v>4354</v>
      </c>
      <c r="F392" s="31" t="s">
        <v>1236</v>
      </c>
      <c r="G392" s="32">
        <v>3</v>
      </c>
      <c r="H392" s="32">
        <v>3</v>
      </c>
      <c r="I392" s="32" t="s">
        <v>4176</v>
      </c>
      <c r="J392" s="55" t="s">
        <v>4176</v>
      </c>
      <c r="K392" s="50" t="s">
        <v>3996</v>
      </c>
      <c r="L392" s="33" t="s">
        <v>3997</v>
      </c>
      <c r="M392" s="33" t="s">
        <v>2093</v>
      </c>
      <c r="N392" s="33" t="s">
        <v>2093</v>
      </c>
      <c r="O392" s="33" t="s">
        <v>2093</v>
      </c>
      <c r="P392" s="33" t="s">
        <v>3998</v>
      </c>
      <c r="Q392" s="32" t="s">
        <v>4143</v>
      </c>
      <c r="R392" s="33">
        <v>2000</v>
      </c>
      <c r="S392" s="33">
        <v>0.35</v>
      </c>
      <c r="T392" s="33" t="s">
        <v>225</v>
      </c>
      <c r="U392" s="50" t="s">
        <v>4351</v>
      </c>
      <c r="V392" s="50" t="s">
        <v>4352</v>
      </c>
      <c r="W392" s="50" t="s">
        <v>4353</v>
      </c>
      <c r="X392" s="50"/>
      <c r="Z392" s="146">
        <v>74</v>
      </c>
      <c r="AA392" s="146" t="s">
        <v>5843</v>
      </c>
    </row>
    <row r="393" spans="1:27" s="38" customFormat="1" ht="15.6" customHeight="1">
      <c r="A393" s="34" t="str">
        <f t="shared" si="6"/>
        <v>1931147AP14R325S JP</v>
      </c>
      <c r="B393" s="29" t="s">
        <v>3495</v>
      </c>
      <c r="C393" s="30" t="s">
        <v>2047</v>
      </c>
      <c r="D393" s="31">
        <v>1931147</v>
      </c>
      <c r="E393" s="31" t="s">
        <v>4355</v>
      </c>
      <c r="F393" s="31" t="s">
        <v>1236</v>
      </c>
      <c r="G393" s="32">
        <v>3</v>
      </c>
      <c r="H393" s="32">
        <v>3</v>
      </c>
      <c r="I393" s="32" t="s">
        <v>4176</v>
      </c>
      <c r="J393" s="55" t="s">
        <v>4176</v>
      </c>
      <c r="K393" s="50" t="s">
        <v>3996</v>
      </c>
      <c r="L393" s="33" t="s">
        <v>3997</v>
      </c>
      <c r="M393" s="33" t="s">
        <v>2093</v>
      </c>
      <c r="N393" s="33" t="s">
        <v>2093</v>
      </c>
      <c r="O393" s="33" t="s">
        <v>2093</v>
      </c>
      <c r="P393" s="33" t="s">
        <v>3998</v>
      </c>
      <c r="Q393" s="32" t="s">
        <v>4143</v>
      </c>
      <c r="R393" s="33">
        <v>3000</v>
      </c>
      <c r="S393" s="33">
        <v>0.35</v>
      </c>
      <c r="T393" s="33" t="s">
        <v>225</v>
      </c>
      <c r="U393" s="50" t="s">
        <v>4351</v>
      </c>
      <c r="V393" s="50" t="s">
        <v>4352</v>
      </c>
      <c r="W393" s="50" t="s">
        <v>4353</v>
      </c>
      <c r="X393" s="50"/>
      <c r="Z393" s="146">
        <v>75</v>
      </c>
      <c r="AA393" s="146" t="s">
        <v>5843</v>
      </c>
    </row>
    <row r="394" spans="1:27" s="38" customFormat="1" ht="15.6" customHeight="1">
      <c r="A394" s="34" t="str">
        <f t="shared" si="6"/>
        <v>1931148AP14R325P JP</v>
      </c>
      <c r="B394" s="29" t="s">
        <v>3496</v>
      </c>
      <c r="C394" s="30" t="s">
        <v>2047</v>
      </c>
      <c r="D394" s="31">
        <v>1931148</v>
      </c>
      <c r="E394" s="31" t="s">
        <v>4356</v>
      </c>
      <c r="F394" s="31" t="s">
        <v>1428</v>
      </c>
      <c r="G394" s="32">
        <v>3</v>
      </c>
      <c r="H394" s="32">
        <v>3</v>
      </c>
      <c r="I394" s="32" t="s">
        <v>4176</v>
      </c>
      <c r="J394" s="55" t="s">
        <v>4176</v>
      </c>
      <c r="K394" s="50" t="s">
        <v>3996</v>
      </c>
      <c r="L394" s="33" t="s">
        <v>3997</v>
      </c>
      <c r="M394" s="33" t="s">
        <v>2093</v>
      </c>
      <c r="N394" s="33" t="s">
        <v>2093</v>
      </c>
      <c r="O394" s="33" t="s">
        <v>2093</v>
      </c>
      <c r="P394" s="33" t="s">
        <v>3998</v>
      </c>
      <c r="Q394" s="32" t="s">
        <v>4143</v>
      </c>
      <c r="R394" s="33">
        <v>3000</v>
      </c>
      <c r="S394" s="33">
        <v>0.35</v>
      </c>
      <c r="T394" s="33" t="s">
        <v>225</v>
      </c>
      <c r="U394" s="50" t="s">
        <v>4351</v>
      </c>
      <c r="V394" s="50" t="s">
        <v>4352</v>
      </c>
      <c r="W394" s="50" t="s">
        <v>4353</v>
      </c>
      <c r="X394" s="50"/>
      <c r="Z394" s="146">
        <v>76</v>
      </c>
      <c r="AA394" s="146" t="s">
        <v>5843</v>
      </c>
    </row>
    <row r="395" spans="1:27" s="38" customFormat="1" ht="15.6" customHeight="1">
      <c r="A395" s="34" t="str">
        <f t="shared" si="6"/>
        <v>2231260AP14R025S-SR JP</v>
      </c>
      <c r="B395" s="29" t="s">
        <v>3670</v>
      </c>
      <c r="C395" s="31" t="s">
        <v>2922</v>
      </c>
      <c r="D395" s="31">
        <v>2231260</v>
      </c>
      <c r="E395" s="30" t="s">
        <v>4357</v>
      </c>
      <c r="F395" s="30" t="s">
        <v>4107</v>
      </c>
      <c r="G395" s="32">
        <v>1</v>
      </c>
      <c r="H395" s="32">
        <v>1</v>
      </c>
      <c r="I395" s="55" t="s">
        <v>151</v>
      </c>
      <c r="J395" s="55" t="s">
        <v>151</v>
      </c>
      <c r="K395" s="50" t="s">
        <v>3996</v>
      </c>
      <c r="L395" s="33" t="s">
        <v>3997</v>
      </c>
      <c r="M395" s="33" t="s">
        <v>2093</v>
      </c>
      <c r="N395" s="33" t="s">
        <v>2093</v>
      </c>
      <c r="O395" s="33" t="s">
        <v>2093</v>
      </c>
      <c r="P395" s="33" t="s">
        <v>3998</v>
      </c>
      <c r="Q395" s="33" t="s">
        <v>228</v>
      </c>
      <c r="R395" s="33">
        <v>2000</v>
      </c>
      <c r="S395" s="33">
        <v>0.36</v>
      </c>
      <c r="T395" s="33" t="s">
        <v>225</v>
      </c>
      <c r="U395" s="50" t="s">
        <v>4358</v>
      </c>
      <c r="V395" s="50" t="s">
        <v>4359</v>
      </c>
      <c r="W395" s="50" t="s">
        <v>4360</v>
      </c>
      <c r="X395" s="50"/>
      <c r="Z395" s="146">
        <v>77</v>
      </c>
      <c r="AA395" s="146" t="s">
        <v>5843</v>
      </c>
    </row>
    <row r="396" spans="1:27" s="38" customFormat="1" ht="15.6" customHeight="1">
      <c r="A396" s="34" t="str">
        <f t="shared" si="6"/>
        <v>2231261AP14R325S-SR JP</v>
      </c>
      <c r="B396" s="29" t="s">
        <v>3671</v>
      </c>
      <c r="C396" s="31" t="s">
        <v>2922</v>
      </c>
      <c r="D396" s="31">
        <v>2231261</v>
      </c>
      <c r="E396" s="30" t="s">
        <v>4361</v>
      </c>
      <c r="F396" s="30" t="s">
        <v>4107</v>
      </c>
      <c r="G396" s="32">
        <v>1</v>
      </c>
      <c r="H396" s="32">
        <v>1</v>
      </c>
      <c r="I396" s="55" t="s">
        <v>151</v>
      </c>
      <c r="J396" s="55" t="s">
        <v>151</v>
      </c>
      <c r="K396" s="50" t="s">
        <v>3996</v>
      </c>
      <c r="L396" s="33" t="s">
        <v>3997</v>
      </c>
      <c r="M396" s="33" t="s">
        <v>2093</v>
      </c>
      <c r="N396" s="33" t="s">
        <v>2093</v>
      </c>
      <c r="O396" s="33" t="s">
        <v>2093</v>
      </c>
      <c r="P396" s="33" t="s">
        <v>3998</v>
      </c>
      <c r="Q396" s="33" t="s">
        <v>228</v>
      </c>
      <c r="R396" s="33">
        <v>3000</v>
      </c>
      <c r="S396" s="33">
        <v>0.36</v>
      </c>
      <c r="T396" s="33" t="s">
        <v>225</v>
      </c>
      <c r="U396" s="50" t="s">
        <v>4358</v>
      </c>
      <c r="V396" s="50" t="s">
        <v>4359</v>
      </c>
      <c r="W396" s="50" t="s">
        <v>4360</v>
      </c>
      <c r="X396" s="50"/>
      <c r="Z396" s="146">
        <v>78</v>
      </c>
      <c r="AA396" s="146" t="s">
        <v>5843</v>
      </c>
    </row>
    <row r="397" spans="1:27" s="38" customFormat="1" ht="15.6" customHeight="1">
      <c r="A397" s="34" t="str">
        <f t="shared" si="6"/>
        <v>2331196PHW14R101S CE5</v>
      </c>
      <c r="B397" s="29" t="s">
        <v>1015</v>
      </c>
      <c r="C397" s="45" t="s">
        <v>2921</v>
      </c>
      <c r="D397" s="31">
        <v>2331196</v>
      </c>
      <c r="E397" s="30" t="s">
        <v>4362</v>
      </c>
      <c r="F397" s="30" t="s">
        <v>1241</v>
      </c>
      <c r="G397" s="32">
        <v>3</v>
      </c>
      <c r="H397" s="32">
        <v>3</v>
      </c>
      <c r="I397" s="32" t="s">
        <v>151</v>
      </c>
      <c r="J397" s="32">
        <v>3</v>
      </c>
      <c r="K397" s="50" t="s">
        <v>3996</v>
      </c>
      <c r="L397" s="33" t="s">
        <v>3997</v>
      </c>
      <c r="M397" s="33" t="s">
        <v>2092</v>
      </c>
      <c r="N397" s="33" t="s">
        <v>2092</v>
      </c>
      <c r="O397" s="33" t="s">
        <v>2092</v>
      </c>
      <c r="P397" s="33" t="s">
        <v>3998</v>
      </c>
      <c r="Q397" s="32" t="s">
        <v>4143</v>
      </c>
      <c r="R397" s="33">
        <v>2000</v>
      </c>
      <c r="S397" s="33">
        <v>0.36</v>
      </c>
      <c r="T397" s="33" t="s">
        <v>225</v>
      </c>
      <c r="U397" s="50"/>
      <c r="V397" s="50"/>
      <c r="W397" s="50"/>
      <c r="X397" s="50"/>
      <c r="Z397" s="146">
        <v>79</v>
      </c>
      <c r="AA397" s="146" t="s">
        <v>5843</v>
      </c>
    </row>
    <row r="398" spans="1:27" s="38" customFormat="1" ht="15.6" customHeight="1">
      <c r="A398" s="34" t="str">
        <f t="shared" si="6"/>
        <v>2331197PHW14R101P CE5</v>
      </c>
      <c r="B398" s="29" t="s">
        <v>1016</v>
      </c>
      <c r="C398" s="45" t="s">
        <v>2921</v>
      </c>
      <c r="D398" s="31">
        <v>2331197</v>
      </c>
      <c r="E398" s="30" t="s">
        <v>4363</v>
      </c>
      <c r="F398" s="30" t="s">
        <v>1241</v>
      </c>
      <c r="G398" s="32">
        <v>3</v>
      </c>
      <c r="H398" s="32">
        <v>3</v>
      </c>
      <c r="I398" s="32" t="s">
        <v>151</v>
      </c>
      <c r="J398" s="32">
        <v>3</v>
      </c>
      <c r="K398" s="50" t="s">
        <v>3996</v>
      </c>
      <c r="L398" s="33" t="s">
        <v>3997</v>
      </c>
      <c r="M398" s="33" t="s">
        <v>2092</v>
      </c>
      <c r="N398" s="33" t="s">
        <v>2092</v>
      </c>
      <c r="O398" s="33" t="s">
        <v>2092</v>
      </c>
      <c r="P398" s="33" t="s">
        <v>3998</v>
      </c>
      <c r="Q398" s="32" t="s">
        <v>4143</v>
      </c>
      <c r="R398" s="33">
        <v>2000</v>
      </c>
      <c r="S398" s="33">
        <v>0.36</v>
      </c>
      <c r="T398" s="33" t="s">
        <v>225</v>
      </c>
      <c r="U398" s="50"/>
      <c r="V398" s="50"/>
      <c r="W398" s="50"/>
      <c r="X398" s="50"/>
      <c r="Z398" s="146">
        <v>80</v>
      </c>
      <c r="AA398" s="146" t="s">
        <v>5843</v>
      </c>
    </row>
    <row r="399" spans="1:27" s="38" customFormat="1" ht="15.6" customHeight="1">
      <c r="A399" s="34" t="str">
        <f t="shared" si="6"/>
        <v>2331198PHW14R201S CE5</v>
      </c>
      <c r="B399" s="29" t="s">
        <v>1017</v>
      </c>
      <c r="C399" s="45" t="s">
        <v>2921</v>
      </c>
      <c r="D399" s="31">
        <v>2331198</v>
      </c>
      <c r="E399" s="30" t="s">
        <v>4364</v>
      </c>
      <c r="F399" s="30" t="s">
        <v>1241</v>
      </c>
      <c r="G399" s="32">
        <v>3</v>
      </c>
      <c r="H399" s="32">
        <v>3</v>
      </c>
      <c r="I399" s="32" t="s">
        <v>151</v>
      </c>
      <c r="J399" s="32">
        <v>3</v>
      </c>
      <c r="K399" s="50" t="s">
        <v>3996</v>
      </c>
      <c r="L399" s="33" t="s">
        <v>3997</v>
      </c>
      <c r="M399" s="33" t="s">
        <v>2092</v>
      </c>
      <c r="N399" s="33" t="s">
        <v>2092</v>
      </c>
      <c r="O399" s="33" t="s">
        <v>2092</v>
      </c>
      <c r="P399" s="33" t="s">
        <v>3998</v>
      </c>
      <c r="Q399" s="32" t="s">
        <v>4143</v>
      </c>
      <c r="R399" s="33">
        <v>2350</v>
      </c>
      <c r="S399" s="33">
        <v>0.36</v>
      </c>
      <c r="T399" s="33" t="s">
        <v>225</v>
      </c>
      <c r="U399" s="50"/>
      <c r="V399" s="50"/>
      <c r="W399" s="50"/>
      <c r="X399" s="50"/>
      <c r="Z399" s="146">
        <v>81</v>
      </c>
      <c r="AA399" s="146" t="s">
        <v>5843</v>
      </c>
    </row>
    <row r="400" spans="1:27" s="38" customFormat="1" ht="15.6" customHeight="1">
      <c r="A400" s="34" t="str">
        <f t="shared" si="6"/>
        <v>2331199PHW14R201P CE5</v>
      </c>
      <c r="B400" s="29" t="s">
        <v>1018</v>
      </c>
      <c r="C400" s="45" t="s">
        <v>2921</v>
      </c>
      <c r="D400" s="31">
        <v>2331199</v>
      </c>
      <c r="E400" s="30" t="s">
        <v>4365</v>
      </c>
      <c r="F400" s="30" t="s">
        <v>1241</v>
      </c>
      <c r="G400" s="32">
        <v>3</v>
      </c>
      <c r="H400" s="32">
        <v>3</v>
      </c>
      <c r="I400" s="32" t="s">
        <v>151</v>
      </c>
      <c r="J400" s="32">
        <v>3</v>
      </c>
      <c r="K400" s="50" t="s">
        <v>3996</v>
      </c>
      <c r="L400" s="33" t="s">
        <v>3997</v>
      </c>
      <c r="M400" s="33" t="s">
        <v>2092</v>
      </c>
      <c r="N400" s="33" t="s">
        <v>2092</v>
      </c>
      <c r="O400" s="33" t="s">
        <v>2092</v>
      </c>
      <c r="P400" s="33" t="s">
        <v>3998</v>
      </c>
      <c r="Q400" s="32" t="s">
        <v>4143</v>
      </c>
      <c r="R400" s="33">
        <v>2350</v>
      </c>
      <c r="S400" s="33">
        <v>0.36</v>
      </c>
      <c r="T400" s="33" t="s">
        <v>225</v>
      </c>
      <c r="U400" s="50"/>
      <c r="V400" s="50"/>
      <c r="W400" s="50"/>
      <c r="X400" s="50"/>
      <c r="Z400" s="146">
        <v>82</v>
      </c>
      <c r="AA400" s="146" t="s">
        <v>5843</v>
      </c>
    </row>
    <row r="401" spans="1:27" s="38" customFormat="1" ht="15.6" customHeight="1">
      <c r="A401" s="34" t="str">
        <f t="shared" si="6"/>
        <v>2331200PHW14R301S CE5</v>
      </c>
      <c r="B401" s="29" t="s">
        <v>1019</v>
      </c>
      <c r="C401" s="45" t="s">
        <v>2921</v>
      </c>
      <c r="D401" s="31">
        <v>2331200</v>
      </c>
      <c r="E401" s="30" t="s">
        <v>4366</v>
      </c>
      <c r="F401" s="30" t="s">
        <v>1241</v>
      </c>
      <c r="G401" s="32">
        <v>3</v>
      </c>
      <c r="H401" s="32">
        <v>3</v>
      </c>
      <c r="I401" s="32" t="s">
        <v>151</v>
      </c>
      <c r="J401" s="32">
        <v>3</v>
      </c>
      <c r="K401" s="50" t="s">
        <v>3996</v>
      </c>
      <c r="L401" s="33" t="s">
        <v>3997</v>
      </c>
      <c r="M401" s="33" t="s">
        <v>2092</v>
      </c>
      <c r="N401" s="33" t="s">
        <v>2092</v>
      </c>
      <c r="O401" s="33" t="s">
        <v>2092</v>
      </c>
      <c r="P401" s="33" t="s">
        <v>3998</v>
      </c>
      <c r="Q401" s="32" t="s">
        <v>4143</v>
      </c>
      <c r="R401" s="33">
        <v>3000</v>
      </c>
      <c r="S401" s="33">
        <v>0.36</v>
      </c>
      <c r="T401" s="33" t="s">
        <v>225</v>
      </c>
      <c r="U401" s="50"/>
      <c r="V401" s="50"/>
      <c r="W401" s="50"/>
      <c r="X401" s="50"/>
      <c r="Z401" s="146">
        <v>83</v>
      </c>
      <c r="AA401" s="146" t="s">
        <v>5843</v>
      </c>
    </row>
    <row r="402" spans="1:27" s="38" customFormat="1" ht="15.6" customHeight="1">
      <c r="A402" s="34" t="str">
        <f t="shared" si="6"/>
        <v>2331201PHW14R301P CE5</v>
      </c>
      <c r="B402" s="29" t="s">
        <v>1020</v>
      </c>
      <c r="C402" s="45" t="s">
        <v>2921</v>
      </c>
      <c r="D402" s="31">
        <v>2331201</v>
      </c>
      <c r="E402" s="30" t="s">
        <v>4367</v>
      </c>
      <c r="F402" s="30" t="s">
        <v>1241</v>
      </c>
      <c r="G402" s="32">
        <v>3</v>
      </c>
      <c r="H402" s="32">
        <v>3</v>
      </c>
      <c r="I402" s="32" t="s">
        <v>151</v>
      </c>
      <c r="J402" s="32">
        <v>3</v>
      </c>
      <c r="K402" s="50" t="s">
        <v>3996</v>
      </c>
      <c r="L402" s="33" t="s">
        <v>3997</v>
      </c>
      <c r="M402" s="33" t="s">
        <v>2092</v>
      </c>
      <c r="N402" s="33" t="s">
        <v>2092</v>
      </c>
      <c r="O402" s="33" t="s">
        <v>2092</v>
      </c>
      <c r="P402" s="33" t="s">
        <v>3998</v>
      </c>
      <c r="Q402" s="32" t="s">
        <v>4143</v>
      </c>
      <c r="R402" s="33">
        <v>3000</v>
      </c>
      <c r="S402" s="33">
        <v>0.36</v>
      </c>
      <c r="T402" s="33" t="s">
        <v>225</v>
      </c>
      <c r="U402" s="50"/>
      <c r="V402" s="50"/>
      <c r="W402" s="50"/>
      <c r="X402" s="50"/>
      <c r="Z402" s="146">
        <v>84</v>
      </c>
      <c r="AA402" s="146" t="s">
        <v>5843</v>
      </c>
    </row>
    <row r="403" spans="1:27" s="38" customFormat="1" ht="15.6" customHeight="1">
      <c r="A403" s="34" t="str">
        <f t="shared" si="6"/>
        <v>2331208PPW14R100S CE5</v>
      </c>
      <c r="B403" s="29" t="s">
        <v>1027</v>
      </c>
      <c r="C403" s="45" t="s">
        <v>2047</v>
      </c>
      <c r="D403" s="31">
        <v>2331208</v>
      </c>
      <c r="E403" s="30" t="s">
        <v>4368</v>
      </c>
      <c r="F403" s="30" t="s">
        <v>1241</v>
      </c>
      <c r="G403" s="32">
        <v>3</v>
      </c>
      <c r="H403" s="32">
        <v>3</v>
      </c>
      <c r="I403" s="32" t="s">
        <v>4176</v>
      </c>
      <c r="J403" s="32">
        <v>3</v>
      </c>
      <c r="K403" s="50" t="s">
        <v>3996</v>
      </c>
      <c r="L403" s="33" t="s">
        <v>3997</v>
      </c>
      <c r="M403" s="33" t="s">
        <v>2093</v>
      </c>
      <c r="N403" s="33" t="s">
        <v>2093</v>
      </c>
      <c r="O403" s="33" t="s">
        <v>2093</v>
      </c>
      <c r="P403" s="33" t="s">
        <v>3998</v>
      </c>
      <c r="Q403" s="32" t="s">
        <v>4143</v>
      </c>
      <c r="R403" s="33">
        <v>2000</v>
      </c>
      <c r="S403" s="33">
        <v>0.35</v>
      </c>
      <c r="T403" s="33" t="s">
        <v>225</v>
      </c>
      <c r="U403" s="50"/>
      <c r="V403" s="50"/>
      <c r="W403" s="50"/>
      <c r="X403" s="50"/>
      <c r="Z403" s="146">
        <v>85</v>
      </c>
      <c r="AA403" s="146" t="s">
        <v>5843</v>
      </c>
    </row>
    <row r="404" spans="1:27" s="38" customFormat="1" ht="15.6" customHeight="1">
      <c r="A404" s="34" t="str">
        <f t="shared" si="6"/>
        <v>2331209PPW14R100P CE5</v>
      </c>
      <c r="B404" s="29" t="s">
        <v>1028</v>
      </c>
      <c r="C404" s="45" t="s">
        <v>2047</v>
      </c>
      <c r="D404" s="31">
        <v>2331209</v>
      </c>
      <c r="E404" s="30" t="s">
        <v>4369</v>
      </c>
      <c r="F404" s="30" t="s">
        <v>1241</v>
      </c>
      <c r="G404" s="32">
        <v>3</v>
      </c>
      <c r="H404" s="32">
        <v>3</v>
      </c>
      <c r="I404" s="32" t="s">
        <v>4176</v>
      </c>
      <c r="J404" s="32">
        <v>3</v>
      </c>
      <c r="K404" s="50" t="s">
        <v>3996</v>
      </c>
      <c r="L404" s="33" t="s">
        <v>3997</v>
      </c>
      <c r="M404" s="33" t="s">
        <v>2093</v>
      </c>
      <c r="N404" s="33" t="s">
        <v>2093</v>
      </c>
      <c r="O404" s="33" t="s">
        <v>2093</v>
      </c>
      <c r="P404" s="33" t="s">
        <v>3998</v>
      </c>
      <c r="Q404" s="32" t="s">
        <v>4143</v>
      </c>
      <c r="R404" s="33">
        <v>2000</v>
      </c>
      <c r="S404" s="33">
        <v>0.35</v>
      </c>
      <c r="T404" s="33" t="s">
        <v>225</v>
      </c>
      <c r="U404" s="50"/>
      <c r="V404" s="50"/>
      <c r="W404" s="50"/>
      <c r="X404" s="50"/>
      <c r="Z404" s="146">
        <v>86</v>
      </c>
      <c r="AA404" s="146" t="s">
        <v>5843</v>
      </c>
    </row>
    <row r="405" spans="1:27" s="38" customFormat="1" ht="15.6" customHeight="1">
      <c r="A405" s="34" t="str">
        <f t="shared" si="6"/>
        <v>2331210PPW14R200S CE5</v>
      </c>
      <c r="B405" s="29" t="s">
        <v>1029</v>
      </c>
      <c r="C405" s="45" t="s">
        <v>2047</v>
      </c>
      <c r="D405" s="31">
        <v>2331210</v>
      </c>
      <c r="E405" s="30" t="s">
        <v>4370</v>
      </c>
      <c r="F405" s="30" t="s">
        <v>1241</v>
      </c>
      <c r="G405" s="32">
        <v>3</v>
      </c>
      <c r="H405" s="32">
        <v>3</v>
      </c>
      <c r="I405" s="32" t="s">
        <v>4176</v>
      </c>
      <c r="J405" s="32">
        <v>3</v>
      </c>
      <c r="K405" s="50" t="s">
        <v>3996</v>
      </c>
      <c r="L405" s="33" t="s">
        <v>3997</v>
      </c>
      <c r="M405" s="33" t="s">
        <v>2093</v>
      </c>
      <c r="N405" s="33" t="s">
        <v>2093</v>
      </c>
      <c r="O405" s="33" t="s">
        <v>2093</v>
      </c>
      <c r="P405" s="33" t="s">
        <v>3998</v>
      </c>
      <c r="Q405" s="32" t="s">
        <v>4143</v>
      </c>
      <c r="R405" s="33">
        <v>2350</v>
      </c>
      <c r="S405" s="33">
        <v>0.35</v>
      </c>
      <c r="T405" s="33" t="s">
        <v>225</v>
      </c>
      <c r="U405" s="50"/>
      <c r="V405" s="50"/>
      <c r="W405" s="50"/>
      <c r="X405" s="50"/>
      <c r="Z405" s="146">
        <v>87</v>
      </c>
      <c r="AA405" s="146" t="s">
        <v>5843</v>
      </c>
    </row>
    <row r="406" spans="1:27" s="38" customFormat="1" ht="15.6" customHeight="1">
      <c r="A406" s="34" t="str">
        <f t="shared" si="6"/>
        <v>2331211PPW14R200P CE5</v>
      </c>
      <c r="B406" s="29" t="s">
        <v>1030</v>
      </c>
      <c r="C406" s="45" t="s">
        <v>2047</v>
      </c>
      <c r="D406" s="31">
        <v>2331211</v>
      </c>
      <c r="E406" s="30" t="s">
        <v>4371</v>
      </c>
      <c r="F406" s="30" t="s">
        <v>1241</v>
      </c>
      <c r="G406" s="32">
        <v>3</v>
      </c>
      <c r="H406" s="32">
        <v>3</v>
      </c>
      <c r="I406" s="32" t="s">
        <v>4176</v>
      </c>
      <c r="J406" s="32">
        <v>3</v>
      </c>
      <c r="K406" s="50" t="s">
        <v>3996</v>
      </c>
      <c r="L406" s="33" t="s">
        <v>3997</v>
      </c>
      <c r="M406" s="33" t="s">
        <v>2093</v>
      </c>
      <c r="N406" s="33" t="s">
        <v>2093</v>
      </c>
      <c r="O406" s="33" t="s">
        <v>2093</v>
      </c>
      <c r="P406" s="33" t="s">
        <v>3998</v>
      </c>
      <c r="Q406" s="32" t="s">
        <v>4143</v>
      </c>
      <c r="R406" s="33">
        <v>2350</v>
      </c>
      <c r="S406" s="33">
        <v>0.35</v>
      </c>
      <c r="T406" s="33" t="s">
        <v>225</v>
      </c>
      <c r="U406" s="50"/>
      <c r="V406" s="50"/>
      <c r="W406" s="50"/>
      <c r="X406" s="50"/>
      <c r="Z406" s="146">
        <v>88</v>
      </c>
      <c r="AA406" s="146" t="s">
        <v>5843</v>
      </c>
    </row>
    <row r="407" spans="1:27" s="38" customFormat="1" ht="15.6" customHeight="1">
      <c r="A407" s="34" t="str">
        <f t="shared" si="6"/>
        <v>2331212PPW14R300S CE5</v>
      </c>
      <c r="B407" s="29" t="s">
        <v>1031</v>
      </c>
      <c r="C407" s="45" t="s">
        <v>2047</v>
      </c>
      <c r="D407" s="31">
        <v>2331212</v>
      </c>
      <c r="E407" s="30" t="s">
        <v>4372</v>
      </c>
      <c r="F407" s="30" t="s">
        <v>1241</v>
      </c>
      <c r="G407" s="32">
        <v>3</v>
      </c>
      <c r="H407" s="32">
        <v>3</v>
      </c>
      <c r="I407" s="32" t="s">
        <v>4176</v>
      </c>
      <c r="J407" s="32">
        <v>3</v>
      </c>
      <c r="K407" s="50" t="s">
        <v>3996</v>
      </c>
      <c r="L407" s="33" t="s">
        <v>3997</v>
      </c>
      <c r="M407" s="33" t="s">
        <v>2093</v>
      </c>
      <c r="N407" s="33" t="s">
        <v>2093</v>
      </c>
      <c r="O407" s="33" t="s">
        <v>2093</v>
      </c>
      <c r="P407" s="33" t="s">
        <v>3998</v>
      </c>
      <c r="Q407" s="32" t="s">
        <v>4143</v>
      </c>
      <c r="R407" s="33">
        <v>3000</v>
      </c>
      <c r="S407" s="33">
        <v>0.35</v>
      </c>
      <c r="T407" s="33" t="s">
        <v>225</v>
      </c>
      <c r="U407" s="50"/>
      <c r="V407" s="50"/>
      <c r="W407" s="50"/>
      <c r="X407" s="50"/>
      <c r="Z407" s="146">
        <v>89</v>
      </c>
      <c r="AA407" s="146" t="s">
        <v>5843</v>
      </c>
    </row>
    <row r="408" spans="1:27" s="38" customFormat="1" ht="15.6" customHeight="1">
      <c r="A408" s="34" t="str">
        <f t="shared" si="6"/>
        <v>2331213PPW14R300P CE5</v>
      </c>
      <c r="B408" s="29" t="s">
        <v>1032</v>
      </c>
      <c r="C408" s="45" t="s">
        <v>2047</v>
      </c>
      <c r="D408" s="31">
        <v>2331213</v>
      </c>
      <c r="E408" s="30" t="s">
        <v>4373</v>
      </c>
      <c r="F408" s="30" t="s">
        <v>1241</v>
      </c>
      <c r="G408" s="32">
        <v>3</v>
      </c>
      <c r="H408" s="32">
        <v>3</v>
      </c>
      <c r="I408" s="32" t="s">
        <v>4176</v>
      </c>
      <c r="J408" s="32">
        <v>3</v>
      </c>
      <c r="K408" s="50" t="s">
        <v>3996</v>
      </c>
      <c r="L408" s="33" t="s">
        <v>3997</v>
      </c>
      <c r="M408" s="33" t="s">
        <v>2093</v>
      </c>
      <c r="N408" s="33" t="s">
        <v>2093</v>
      </c>
      <c r="O408" s="33" t="s">
        <v>2093</v>
      </c>
      <c r="P408" s="33" t="s">
        <v>3998</v>
      </c>
      <c r="Q408" s="32" t="s">
        <v>4143</v>
      </c>
      <c r="R408" s="33">
        <v>3000</v>
      </c>
      <c r="S408" s="33">
        <v>0.35</v>
      </c>
      <c r="T408" s="33" t="s">
        <v>225</v>
      </c>
      <c r="U408" s="50"/>
      <c r="V408" s="50"/>
      <c r="W408" s="50"/>
      <c r="X408" s="50"/>
      <c r="Z408" s="146">
        <v>90</v>
      </c>
      <c r="AA408" s="146" t="s">
        <v>5843</v>
      </c>
    </row>
    <row r="409" spans="1:27" s="38" customFormat="1" ht="15.6" customHeight="1">
      <c r="A409" s="34" t="str">
        <f t="shared" si="6"/>
        <v>2231011PHW14R101S NOCE</v>
      </c>
      <c r="B409" s="29" t="s">
        <v>3638</v>
      </c>
      <c r="C409" s="45" t="s">
        <v>4142</v>
      </c>
      <c r="D409" s="31">
        <v>2231011</v>
      </c>
      <c r="E409" s="30" t="s">
        <v>4374</v>
      </c>
      <c r="F409" s="30" t="s">
        <v>4070</v>
      </c>
      <c r="G409" s="33">
        <v>2</v>
      </c>
      <c r="H409" s="33">
        <v>2</v>
      </c>
      <c r="I409" s="33">
        <v>2</v>
      </c>
      <c r="J409" s="33">
        <v>2</v>
      </c>
      <c r="K409" s="50" t="s">
        <v>3996</v>
      </c>
      <c r="L409" s="33" t="s">
        <v>3997</v>
      </c>
      <c r="M409" s="33" t="s">
        <v>3993</v>
      </c>
      <c r="N409" s="33" t="s">
        <v>3993</v>
      </c>
      <c r="O409" s="33" t="s">
        <v>3993</v>
      </c>
      <c r="P409" s="33" t="s">
        <v>3998</v>
      </c>
      <c r="Q409" s="32" t="s">
        <v>4143</v>
      </c>
      <c r="R409" s="33">
        <v>2000</v>
      </c>
      <c r="S409" s="33">
        <v>0.36</v>
      </c>
      <c r="T409" s="33" t="s">
        <v>225</v>
      </c>
      <c r="U409" s="50" t="s">
        <v>2123</v>
      </c>
      <c r="V409" s="50" t="s">
        <v>4375</v>
      </c>
      <c r="W409" s="50"/>
      <c r="X409" s="50"/>
      <c r="Z409" s="146">
        <v>91</v>
      </c>
      <c r="AA409" s="146" t="s">
        <v>5843</v>
      </c>
    </row>
    <row r="410" spans="1:27" s="38" customFormat="1" ht="15.6" customHeight="1">
      <c r="A410" s="34" t="str">
        <f t="shared" si="6"/>
        <v>2231012PHW14R101P NOCE</v>
      </c>
      <c r="B410" s="29" t="s">
        <v>3639</v>
      </c>
      <c r="C410" s="45" t="s">
        <v>2921</v>
      </c>
      <c r="D410" s="31">
        <v>2231012</v>
      </c>
      <c r="E410" s="30" t="s">
        <v>4376</v>
      </c>
      <c r="F410" s="30" t="s">
        <v>4070</v>
      </c>
      <c r="G410" s="33">
        <v>2</v>
      </c>
      <c r="H410" s="33">
        <v>2</v>
      </c>
      <c r="I410" s="33">
        <v>2</v>
      </c>
      <c r="J410" s="33">
        <v>2</v>
      </c>
      <c r="K410" s="50" t="s">
        <v>3996</v>
      </c>
      <c r="L410" s="33" t="s">
        <v>3997</v>
      </c>
      <c r="M410" s="33" t="s">
        <v>3993</v>
      </c>
      <c r="N410" s="33" t="s">
        <v>3993</v>
      </c>
      <c r="O410" s="33" t="s">
        <v>3993</v>
      </c>
      <c r="P410" s="33" t="s">
        <v>3998</v>
      </c>
      <c r="Q410" s="32" t="s">
        <v>4143</v>
      </c>
      <c r="R410" s="33">
        <v>2000</v>
      </c>
      <c r="S410" s="33">
        <v>0.36</v>
      </c>
      <c r="T410" s="33" t="s">
        <v>225</v>
      </c>
      <c r="U410" s="50" t="s">
        <v>2123</v>
      </c>
      <c r="V410" s="50" t="s">
        <v>4375</v>
      </c>
      <c r="W410" s="50"/>
      <c r="X410" s="50"/>
      <c r="Z410" s="146">
        <v>92</v>
      </c>
      <c r="AA410" s="146" t="s">
        <v>5843</v>
      </c>
    </row>
    <row r="411" spans="1:27" s="38" customFormat="1" ht="15.6" customHeight="1">
      <c r="A411" s="34" t="str">
        <f t="shared" si="6"/>
        <v>2231013PHW14R201S NOCE</v>
      </c>
      <c r="B411" s="29" t="s">
        <v>3640</v>
      </c>
      <c r="C411" s="45" t="s">
        <v>2921</v>
      </c>
      <c r="D411" s="31">
        <v>2231013</v>
      </c>
      <c r="E411" s="30" t="s">
        <v>4377</v>
      </c>
      <c r="F411" s="30" t="s">
        <v>4070</v>
      </c>
      <c r="G411" s="33">
        <v>2</v>
      </c>
      <c r="H411" s="33">
        <v>2</v>
      </c>
      <c r="I411" s="33">
        <v>2</v>
      </c>
      <c r="J411" s="33">
        <v>2</v>
      </c>
      <c r="K411" s="50" t="s">
        <v>3996</v>
      </c>
      <c r="L411" s="33" t="s">
        <v>3997</v>
      </c>
      <c r="M411" s="33" t="s">
        <v>3993</v>
      </c>
      <c r="N411" s="33" t="s">
        <v>3993</v>
      </c>
      <c r="O411" s="33" t="s">
        <v>3993</v>
      </c>
      <c r="P411" s="33" t="s">
        <v>3998</v>
      </c>
      <c r="Q411" s="32" t="s">
        <v>4143</v>
      </c>
      <c r="R411" s="33">
        <v>2350</v>
      </c>
      <c r="S411" s="33">
        <v>0.36</v>
      </c>
      <c r="T411" s="33" t="s">
        <v>225</v>
      </c>
      <c r="U411" s="50" t="s">
        <v>2123</v>
      </c>
      <c r="V411" s="50" t="s">
        <v>4375</v>
      </c>
      <c r="W411" s="50"/>
      <c r="X411" s="50"/>
      <c r="Z411" s="146">
        <v>93</v>
      </c>
      <c r="AA411" s="146" t="s">
        <v>5843</v>
      </c>
    </row>
    <row r="412" spans="1:27" s="38" customFormat="1" ht="15.6" customHeight="1">
      <c r="A412" s="34" t="str">
        <f t="shared" si="6"/>
        <v>2231014PHW14R201P NOCE</v>
      </c>
      <c r="B412" s="29" t="s">
        <v>3641</v>
      </c>
      <c r="C412" s="45" t="s">
        <v>2921</v>
      </c>
      <c r="D412" s="31">
        <v>2231014</v>
      </c>
      <c r="E412" s="30" t="s">
        <v>4378</v>
      </c>
      <c r="F412" s="30" t="s">
        <v>4070</v>
      </c>
      <c r="G412" s="33">
        <v>2</v>
      </c>
      <c r="H412" s="33">
        <v>2</v>
      </c>
      <c r="I412" s="33">
        <v>2</v>
      </c>
      <c r="J412" s="33">
        <v>2</v>
      </c>
      <c r="K412" s="50" t="s">
        <v>3996</v>
      </c>
      <c r="L412" s="33" t="s">
        <v>3997</v>
      </c>
      <c r="M412" s="33" t="s">
        <v>3993</v>
      </c>
      <c r="N412" s="33" t="s">
        <v>3993</v>
      </c>
      <c r="O412" s="33" t="s">
        <v>3993</v>
      </c>
      <c r="P412" s="33" t="s">
        <v>3998</v>
      </c>
      <c r="Q412" s="32" t="s">
        <v>4143</v>
      </c>
      <c r="R412" s="33">
        <v>2350</v>
      </c>
      <c r="S412" s="33">
        <v>0.36</v>
      </c>
      <c r="T412" s="33" t="s">
        <v>225</v>
      </c>
      <c r="U412" s="50" t="s">
        <v>2123</v>
      </c>
      <c r="V412" s="50" t="s">
        <v>4375</v>
      </c>
      <c r="W412" s="50"/>
      <c r="X412" s="50"/>
      <c r="Z412" s="146">
        <v>94</v>
      </c>
      <c r="AA412" s="146" t="s">
        <v>5843</v>
      </c>
    </row>
    <row r="413" spans="1:27" s="38" customFormat="1" ht="15.6" customHeight="1">
      <c r="A413" s="34" t="str">
        <f t="shared" si="6"/>
        <v>2231015PHW14R301S NOCE</v>
      </c>
      <c r="B413" s="29" t="s">
        <v>3642</v>
      </c>
      <c r="C413" s="45" t="s">
        <v>2921</v>
      </c>
      <c r="D413" s="31">
        <v>2231015</v>
      </c>
      <c r="E413" s="30" t="s">
        <v>4379</v>
      </c>
      <c r="F413" s="30" t="s">
        <v>4070</v>
      </c>
      <c r="G413" s="33">
        <v>2</v>
      </c>
      <c r="H413" s="33">
        <v>2</v>
      </c>
      <c r="I413" s="33">
        <v>2</v>
      </c>
      <c r="J413" s="33">
        <v>2</v>
      </c>
      <c r="K413" s="50" t="s">
        <v>3996</v>
      </c>
      <c r="L413" s="33" t="s">
        <v>3997</v>
      </c>
      <c r="M413" s="33" t="s">
        <v>3993</v>
      </c>
      <c r="N413" s="33" t="s">
        <v>3993</v>
      </c>
      <c r="O413" s="33" t="s">
        <v>3993</v>
      </c>
      <c r="P413" s="33" t="s">
        <v>3998</v>
      </c>
      <c r="Q413" s="32" t="s">
        <v>4143</v>
      </c>
      <c r="R413" s="33">
        <v>3000</v>
      </c>
      <c r="S413" s="33">
        <v>0.36</v>
      </c>
      <c r="T413" s="33" t="s">
        <v>225</v>
      </c>
      <c r="U413" s="50" t="s">
        <v>2123</v>
      </c>
      <c r="V413" s="50" t="s">
        <v>4375</v>
      </c>
      <c r="W413" s="50"/>
      <c r="X413" s="50"/>
      <c r="Z413" s="146">
        <v>95</v>
      </c>
      <c r="AA413" s="146" t="s">
        <v>5843</v>
      </c>
    </row>
    <row r="414" spans="1:27" s="38" customFormat="1" ht="15.6" customHeight="1">
      <c r="A414" s="34" t="str">
        <f t="shared" si="6"/>
        <v>2231016PHW14R301P NOCE</v>
      </c>
      <c r="B414" s="29" t="s">
        <v>3643</v>
      </c>
      <c r="C414" s="45" t="s">
        <v>2921</v>
      </c>
      <c r="D414" s="31">
        <v>2231016</v>
      </c>
      <c r="E414" s="30" t="s">
        <v>4380</v>
      </c>
      <c r="F414" s="30" t="s">
        <v>4070</v>
      </c>
      <c r="G414" s="33">
        <v>2</v>
      </c>
      <c r="H414" s="33">
        <v>2</v>
      </c>
      <c r="I414" s="33">
        <v>2</v>
      </c>
      <c r="J414" s="33">
        <v>2</v>
      </c>
      <c r="K414" s="50" t="s">
        <v>3996</v>
      </c>
      <c r="L414" s="33" t="s">
        <v>3997</v>
      </c>
      <c r="M414" s="33" t="s">
        <v>3993</v>
      </c>
      <c r="N414" s="33" t="s">
        <v>3993</v>
      </c>
      <c r="O414" s="33" t="s">
        <v>3993</v>
      </c>
      <c r="P414" s="33" t="s">
        <v>3998</v>
      </c>
      <c r="Q414" s="32" t="s">
        <v>4143</v>
      </c>
      <c r="R414" s="33">
        <v>3000</v>
      </c>
      <c r="S414" s="33">
        <v>0.36</v>
      </c>
      <c r="T414" s="33" t="s">
        <v>225</v>
      </c>
      <c r="U414" s="50" t="s">
        <v>2123</v>
      </c>
      <c r="V414" s="50" t="s">
        <v>4375</v>
      </c>
      <c r="W414" s="50"/>
      <c r="X414" s="50"/>
      <c r="Z414" s="146">
        <v>96</v>
      </c>
      <c r="AA414" s="146" t="s">
        <v>5843</v>
      </c>
    </row>
    <row r="415" spans="1:27" s="38" customFormat="1" ht="15.6" customHeight="1">
      <c r="A415" s="34" t="str">
        <f t="shared" si="6"/>
        <v>2231017PHW18R101S NOCE</v>
      </c>
      <c r="B415" s="29" t="s">
        <v>3644</v>
      </c>
      <c r="C415" s="45" t="s">
        <v>2921</v>
      </c>
      <c r="D415" s="31">
        <v>2231017</v>
      </c>
      <c r="E415" s="30" t="s">
        <v>4381</v>
      </c>
      <c r="F415" s="30" t="s">
        <v>4070</v>
      </c>
      <c r="G415" s="33">
        <v>2</v>
      </c>
      <c r="H415" s="33">
        <v>2</v>
      </c>
      <c r="I415" s="33">
        <v>2</v>
      </c>
      <c r="J415" s="33">
        <v>2</v>
      </c>
      <c r="K415" s="50" t="s">
        <v>3996</v>
      </c>
      <c r="L415" s="33" t="s">
        <v>3997</v>
      </c>
      <c r="M415" s="33" t="s">
        <v>2092</v>
      </c>
      <c r="N415" s="33" t="s">
        <v>2092</v>
      </c>
      <c r="O415" s="33" t="s">
        <v>2092</v>
      </c>
      <c r="P415" s="33" t="s">
        <v>3998</v>
      </c>
      <c r="Q415" s="32" t="s">
        <v>4143</v>
      </c>
      <c r="R415" s="33">
        <v>2000</v>
      </c>
      <c r="S415" s="33">
        <v>0.45</v>
      </c>
      <c r="T415" s="33" t="s">
        <v>225</v>
      </c>
      <c r="U415" s="50" t="s">
        <v>2123</v>
      </c>
      <c r="V415" s="50" t="s">
        <v>4375</v>
      </c>
      <c r="W415" s="50"/>
      <c r="X415" s="50"/>
      <c r="Z415" s="146">
        <v>97</v>
      </c>
      <c r="AA415" s="146" t="s">
        <v>5843</v>
      </c>
    </row>
    <row r="416" spans="1:27" s="38" customFormat="1" ht="15.6" customHeight="1">
      <c r="A416" s="34" t="str">
        <f t="shared" si="6"/>
        <v>2231018PHW18R101P NOCE</v>
      </c>
      <c r="B416" s="29" t="s">
        <v>3645</v>
      </c>
      <c r="C416" s="45" t="s">
        <v>2921</v>
      </c>
      <c r="D416" s="31">
        <v>2231018</v>
      </c>
      <c r="E416" s="30" t="s">
        <v>4382</v>
      </c>
      <c r="F416" s="30" t="s">
        <v>4070</v>
      </c>
      <c r="G416" s="33">
        <v>2</v>
      </c>
      <c r="H416" s="33">
        <v>2</v>
      </c>
      <c r="I416" s="33">
        <v>2</v>
      </c>
      <c r="J416" s="33">
        <v>2</v>
      </c>
      <c r="K416" s="50" t="s">
        <v>3996</v>
      </c>
      <c r="L416" s="33" t="s">
        <v>3997</v>
      </c>
      <c r="M416" s="33" t="s">
        <v>2092</v>
      </c>
      <c r="N416" s="33" t="s">
        <v>2092</v>
      </c>
      <c r="O416" s="33" t="s">
        <v>2092</v>
      </c>
      <c r="P416" s="33" t="s">
        <v>3998</v>
      </c>
      <c r="Q416" s="32" t="s">
        <v>4143</v>
      </c>
      <c r="R416" s="33">
        <v>2000</v>
      </c>
      <c r="S416" s="33">
        <v>0.45</v>
      </c>
      <c r="T416" s="33" t="s">
        <v>225</v>
      </c>
      <c r="U416" s="50" t="s">
        <v>2123</v>
      </c>
      <c r="V416" s="50" t="s">
        <v>4375</v>
      </c>
      <c r="W416" s="50"/>
      <c r="X416" s="50"/>
      <c r="Z416" s="146">
        <v>98</v>
      </c>
      <c r="AA416" s="146" t="s">
        <v>5843</v>
      </c>
    </row>
    <row r="417" spans="1:27" s="38" customFormat="1" ht="15.6" customHeight="1">
      <c r="A417" s="34" t="str">
        <f t="shared" si="6"/>
        <v>2231019PHW18R201S NOCE</v>
      </c>
      <c r="B417" s="29" t="s">
        <v>3646</v>
      </c>
      <c r="C417" s="45" t="s">
        <v>2921</v>
      </c>
      <c r="D417" s="31">
        <v>2231019</v>
      </c>
      <c r="E417" s="30" t="s">
        <v>4383</v>
      </c>
      <c r="F417" s="30" t="s">
        <v>4070</v>
      </c>
      <c r="G417" s="33">
        <v>2</v>
      </c>
      <c r="H417" s="33">
        <v>2</v>
      </c>
      <c r="I417" s="33">
        <v>2</v>
      </c>
      <c r="J417" s="33">
        <v>2</v>
      </c>
      <c r="K417" s="50" t="s">
        <v>3996</v>
      </c>
      <c r="L417" s="33" t="s">
        <v>3997</v>
      </c>
      <c r="M417" s="33" t="s">
        <v>2092</v>
      </c>
      <c r="N417" s="33" t="s">
        <v>2092</v>
      </c>
      <c r="O417" s="33" t="s">
        <v>2092</v>
      </c>
      <c r="P417" s="33" t="s">
        <v>3998</v>
      </c>
      <c r="Q417" s="32" t="s">
        <v>4143</v>
      </c>
      <c r="R417" s="33">
        <v>2350</v>
      </c>
      <c r="S417" s="33">
        <v>0.45</v>
      </c>
      <c r="T417" s="33" t="s">
        <v>225</v>
      </c>
      <c r="U417" s="50" t="s">
        <v>2123</v>
      </c>
      <c r="V417" s="50" t="s">
        <v>4375</v>
      </c>
      <c r="W417" s="50"/>
      <c r="X417" s="50"/>
      <c r="Z417" s="146">
        <v>99</v>
      </c>
      <c r="AA417" s="146" t="s">
        <v>5843</v>
      </c>
    </row>
    <row r="418" spans="1:27" s="38" customFormat="1" ht="15.6" customHeight="1">
      <c r="A418" s="34" t="str">
        <f t="shared" si="6"/>
        <v>2231020PHW18R201P NOCE</v>
      </c>
      <c r="B418" s="29" t="s">
        <v>3647</v>
      </c>
      <c r="C418" s="45" t="s">
        <v>2921</v>
      </c>
      <c r="D418" s="31">
        <v>2231020</v>
      </c>
      <c r="E418" s="30" t="s">
        <v>4384</v>
      </c>
      <c r="F418" s="30" t="s">
        <v>4070</v>
      </c>
      <c r="G418" s="33">
        <v>2</v>
      </c>
      <c r="H418" s="33">
        <v>2</v>
      </c>
      <c r="I418" s="33">
        <v>2</v>
      </c>
      <c r="J418" s="33">
        <v>2</v>
      </c>
      <c r="K418" s="50" t="s">
        <v>3996</v>
      </c>
      <c r="L418" s="33" t="s">
        <v>3997</v>
      </c>
      <c r="M418" s="33" t="s">
        <v>2092</v>
      </c>
      <c r="N418" s="33" t="s">
        <v>2092</v>
      </c>
      <c r="O418" s="33" t="s">
        <v>2092</v>
      </c>
      <c r="P418" s="33" t="s">
        <v>3998</v>
      </c>
      <c r="Q418" s="32" t="s">
        <v>4143</v>
      </c>
      <c r="R418" s="33">
        <v>2350</v>
      </c>
      <c r="S418" s="33">
        <v>0.45</v>
      </c>
      <c r="T418" s="33" t="s">
        <v>225</v>
      </c>
      <c r="U418" s="50" t="s">
        <v>2123</v>
      </c>
      <c r="V418" s="50" t="s">
        <v>4375</v>
      </c>
      <c r="W418" s="50"/>
      <c r="X418" s="50"/>
      <c r="Z418" s="146">
        <v>100</v>
      </c>
      <c r="AA418" s="146" t="s">
        <v>5843</v>
      </c>
    </row>
    <row r="419" spans="1:27" s="38" customFormat="1" ht="15.6" customHeight="1">
      <c r="A419" s="34" t="str">
        <f t="shared" si="6"/>
        <v>2231021PHW18R301S NOCE</v>
      </c>
      <c r="B419" s="29" t="s">
        <v>3648</v>
      </c>
      <c r="C419" s="45" t="s">
        <v>2921</v>
      </c>
      <c r="D419" s="31">
        <v>2231021</v>
      </c>
      <c r="E419" s="30" t="s">
        <v>4385</v>
      </c>
      <c r="F419" s="30" t="s">
        <v>4070</v>
      </c>
      <c r="G419" s="33">
        <v>2</v>
      </c>
      <c r="H419" s="33">
        <v>2</v>
      </c>
      <c r="I419" s="33">
        <v>2</v>
      </c>
      <c r="J419" s="33">
        <v>2</v>
      </c>
      <c r="K419" s="50" t="s">
        <v>3996</v>
      </c>
      <c r="L419" s="33" t="s">
        <v>3997</v>
      </c>
      <c r="M419" s="33" t="s">
        <v>2092</v>
      </c>
      <c r="N419" s="33" t="s">
        <v>2092</v>
      </c>
      <c r="O419" s="33" t="s">
        <v>2092</v>
      </c>
      <c r="P419" s="33" t="s">
        <v>3998</v>
      </c>
      <c r="Q419" s="32" t="s">
        <v>4143</v>
      </c>
      <c r="R419" s="33">
        <v>3000</v>
      </c>
      <c r="S419" s="33">
        <v>0.45</v>
      </c>
      <c r="T419" s="33" t="s">
        <v>225</v>
      </c>
      <c r="U419" s="50" t="s">
        <v>2123</v>
      </c>
      <c r="V419" s="50" t="s">
        <v>4375</v>
      </c>
      <c r="W419" s="50"/>
      <c r="X419" s="50"/>
      <c r="Z419" s="146">
        <v>101</v>
      </c>
      <c r="AA419" s="146" t="s">
        <v>5843</v>
      </c>
    </row>
    <row r="420" spans="1:27" s="38" customFormat="1" ht="15.6" customHeight="1">
      <c r="A420" s="34" t="str">
        <f t="shared" si="6"/>
        <v>2231022PHW18R301P NOCE</v>
      </c>
      <c r="B420" s="29" t="s">
        <v>3649</v>
      </c>
      <c r="C420" s="45" t="s">
        <v>2921</v>
      </c>
      <c r="D420" s="31">
        <v>2231022</v>
      </c>
      <c r="E420" s="30" t="s">
        <v>4386</v>
      </c>
      <c r="F420" s="30" t="s">
        <v>4070</v>
      </c>
      <c r="G420" s="33">
        <v>2</v>
      </c>
      <c r="H420" s="33">
        <v>2</v>
      </c>
      <c r="I420" s="33">
        <v>2</v>
      </c>
      <c r="J420" s="33">
        <v>2</v>
      </c>
      <c r="K420" s="50" t="s">
        <v>3996</v>
      </c>
      <c r="L420" s="33" t="s">
        <v>3997</v>
      </c>
      <c r="M420" s="33" t="s">
        <v>2092</v>
      </c>
      <c r="N420" s="33" t="s">
        <v>2092</v>
      </c>
      <c r="O420" s="33" t="s">
        <v>2092</v>
      </c>
      <c r="P420" s="33" t="s">
        <v>3998</v>
      </c>
      <c r="Q420" s="32" t="s">
        <v>4143</v>
      </c>
      <c r="R420" s="33">
        <v>3000</v>
      </c>
      <c r="S420" s="33">
        <v>0.45</v>
      </c>
      <c r="T420" s="33" t="s">
        <v>225</v>
      </c>
      <c r="U420" s="50" t="s">
        <v>2123</v>
      </c>
      <c r="V420" s="50" t="s">
        <v>4375</v>
      </c>
      <c r="W420" s="50"/>
      <c r="X420" s="50"/>
      <c r="Z420" s="146">
        <v>102</v>
      </c>
      <c r="AA420" s="146" t="s">
        <v>5843</v>
      </c>
    </row>
    <row r="421" spans="1:27" s="38" customFormat="1" ht="15.6" customHeight="1">
      <c r="A421" s="34" t="str">
        <f t="shared" si="6"/>
        <v>2231023PPW14R100S NOCE</v>
      </c>
      <c r="B421" s="29" t="s">
        <v>3650</v>
      </c>
      <c r="C421" s="45" t="s">
        <v>2047</v>
      </c>
      <c r="D421" s="31">
        <v>2231023</v>
      </c>
      <c r="E421" s="30" t="s">
        <v>4387</v>
      </c>
      <c r="F421" s="30" t="s">
        <v>4070</v>
      </c>
      <c r="G421" s="33">
        <v>2</v>
      </c>
      <c r="H421" s="33">
        <v>2</v>
      </c>
      <c r="I421" s="33">
        <v>2</v>
      </c>
      <c r="J421" s="33">
        <v>2</v>
      </c>
      <c r="K421" s="50" t="s">
        <v>3996</v>
      </c>
      <c r="L421" s="33" t="s">
        <v>3997</v>
      </c>
      <c r="M421" s="33" t="s">
        <v>2093</v>
      </c>
      <c r="N421" s="33" t="s">
        <v>2093</v>
      </c>
      <c r="O421" s="33" t="s">
        <v>2093</v>
      </c>
      <c r="P421" s="33" t="s">
        <v>3998</v>
      </c>
      <c r="Q421" s="32" t="s">
        <v>4143</v>
      </c>
      <c r="R421" s="33">
        <v>2000</v>
      </c>
      <c r="S421" s="33">
        <v>0.35</v>
      </c>
      <c r="T421" s="33" t="s">
        <v>225</v>
      </c>
      <c r="U421" s="50" t="s">
        <v>2123</v>
      </c>
      <c r="V421" s="50" t="s">
        <v>4375</v>
      </c>
      <c r="W421" s="50"/>
      <c r="X421" s="50"/>
      <c r="Z421" s="146">
        <v>103</v>
      </c>
      <c r="AA421" s="146" t="s">
        <v>5843</v>
      </c>
    </row>
    <row r="422" spans="1:27" s="38" customFormat="1" ht="15.6" customHeight="1">
      <c r="A422" s="34" t="str">
        <f t="shared" si="6"/>
        <v>2231024PPW14R100P NOCE</v>
      </c>
      <c r="B422" s="29" t="s">
        <v>3651</v>
      </c>
      <c r="C422" s="45" t="s">
        <v>2047</v>
      </c>
      <c r="D422" s="31">
        <v>2231024</v>
      </c>
      <c r="E422" s="30" t="s">
        <v>4388</v>
      </c>
      <c r="F422" s="30" t="s">
        <v>4070</v>
      </c>
      <c r="G422" s="33">
        <v>2</v>
      </c>
      <c r="H422" s="33">
        <v>2</v>
      </c>
      <c r="I422" s="33">
        <v>2</v>
      </c>
      <c r="J422" s="33">
        <v>2</v>
      </c>
      <c r="K422" s="50" t="s">
        <v>3996</v>
      </c>
      <c r="L422" s="33" t="s">
        <v>3997</v>
      </c>
      <c r="M422" s="33" t="s">
        <v>2093</v>
      </c>
      <c r="N422" s="33" t="s">
        <v>2093</v>
      </c>
      <c r="O422" s="33" t="s">
        <v>2093</v>
      </c>
      <c r="P422" s="33" t="s">
        <v>3998</v>
      </c>
      <c r="Q422" s="32" t="s">
        <v>4143</v>
      </c>
      <c r="R422" s="33">
        <v>2000</v>
      </c>
      <c r="S422" s="33">
        <v>0.35</v>
      </c>
      <c r="T422" s="33" t="s">
        <v>225</v>
      </c>
      <c r="U422" s="50" t="s">
        <v>2123</v>
      </c>
      <c r="V422" s="50" t="s">
        <v>4375</v>
      </c>
      <c r="W422" s="50"/>
      <c r="X422" s="50"/>
      <c r="Z422" s="146">
        <v>104</v>
      </c>
      <c r="AA422" s="146" t="s">
        <v>5843</v>
      </c>
    </row>
    <row r="423" spans="1:27" s="38" customFormat="1" ht="15.6" customHeight="1">
      <c r="A423" s="34" t="str">
        <f t="shared" si="6"/>
        <v>2231025PPW14R200S NOCE</v>
      </c>
      <c r="B423" s="29" t="s">
        <v>3652</v>
      </c>
      <c r="C423" s="45" t="s">
        <v>2047</v>
      </c>
      <c r="D423" s="31">
        <v>2231025</v>
      </c>
      <c r="E423" s="30" t="s">
        <v>4389</v>
      </c>
      <c r="F423" s="30" t="s">
        <v>4070</v>
      </c>
      <c r="G423" s="33">
        <v>2</v>
      </c>
      <c r="H423" s="33">
        <v>2</v>
      </c>
      <c r="I423" s="33">
        <v>2</v>
      </c>
      <c r="J423" s="33">
        <v>2</v>
      </c>
      <c r="K423" s="50" t="s">
        <v>3996</v>
      </c>
      <c r="L423" s="33" t="s">
        <v>3997</v>
      </c>
      <c r="M423" s="33" t="s">
        <v>2093</v>
      </c>
      <c r="N423" s="33" t="s">
        <v>2093</v>
      </c>
      <c r="O423" s="33" t="s">
        <v>2093</v>
      </c>
      <c r="P423" s="33" t="s">
        <v>3998</v>
      </c>
      <c r="Q423" s="32" t="s">
        <v>4143</v>
      </c>
      <c r="R423" s="33">
        <v>2350</v>
      </c>
      <c r="S423" s="33">
        <v>0.35</v>
      </c>
      <c r="T423" s="33" t="s">
        <v>225</v>
      </c>
      <c r="U423" s="50" t="s">
        <v>2123</v>
      </c>
      <c r="V423" s="50" t="s">
        <v>4375</v>
      </c>
      <c r="W423" s="50"/>
      <c r="X423" s="50"/>
      <c r="Z423" s="146">
        <v>105</v>
      </c>
      <c r="AA423" s="146" t="s">
        <v>5843</v>
      </c>
    </row>
    <row r="424" spans="1:27" s="38" customFormat="1" ht="15.6" customHeight="1">
      <c r="A424" s="34" t="str">
        <f t="shared" si="6"/>
        <v>2231026PPW14R200P NOCE</v>
      </c>
      <c r="B424" s="29" t="s">
        <v>3653</v>
      </c>
      <c r="C424" s="45" t="s">
        <v>2047</v>
      </c>
      <c r="D424" s="31">
        <v>2231026</v>
      </c>
      <c r="E424" s="30" t="s">
        <v>4390</v>
      </c>
      <c r="F424" s="30" t="s">
        <v>4070</v>
      </c>
      <c r="G424" s="33">
        <v>2</v>
      </c>
      <c r="H424" s="33">
        <v>2</v>
      </c>
      <c r="I424" s="33">
        <v>2</v>
      </c>
      <c r="J424" s="33">
        <v>2</v>
      </c>
      <c r="K424" s="50" t="s">
        <v>3996</v>
      </c>
      <c r="L424" s="33" t="s">
        <v>3997</v>
      </c>
      <c r="M424" s="33" t="s">
        <v>2093</v>
      </c>
      <c r="N424" s="33" t="s">
        <v>2093</v>
      </c>
      <c r="O424" s="33" t="s">
        <v>2093</v>
      </c>
      <c r="P424" s="33" t="s">
        <v>3998</v>
      </c>
      <c r="Q424" s="32" t="s">
        <v>4143</v>
      </c>
      <c r="R424" s="33">
        <v>2350</v>
      </c>
      <c r="S424" s="33">
        <v>0.35</v>
      </c>
      <c r="T424" s="33" t="s">
        <v>225</v>
      </c>
      <c r="U424" s="50" t="s">
        <v>2123</v>
      </c>
      <c r="V424" s="50" t="s">
        <v>4375</v>
      </c>
      <c r="W424" s="50"/>
      <c r="X424" s="50"/>
      <c r="Z424" s="146">
        <v>106</v>
      </c>
      <c r="AA424" s="146" t="s">
        <v>5843</v>
      </c>
    </row>
    <row r="425" spans="1:27" s="38" customFormat="1" ht="15.6" customHeight="1">
      <c r="A425" s="34" t="str">
        <f t="shared" si="6"/>
        <v>2231027PPW14R300S NOCE</v>
      </c>
      <c r="B425" s="29" t="s">
        <v>3654</v>
      </c>
      <c r="C425" s="45" t="s">
        <v>2047</v>
      </c>
      <c r="D425" s="31">
        <v>2231027</v>
      </c>
      <c r="E425" s="30" t="s">
        <v>4391</v>
      </c>
      <c r="F425" s="30" t="s">
        <v>4070</v>
      </c>
      <c r="G425" s="33">
        <v>2</v>
      </c>
      <c r="H425" s="33">
        <v>2</v>
      </c>
      <c r="I425" s="33">
        <v>2</v>
      </c>
      <c r="J425" s="33">
        <v>2</v>
      </c>
      <c r="K425" s="50" t="s">
        <v>3996</v>
      </c>
      <c r="L425" s="33" t="s">
        <v>3997</v>
      </c>
      <c r="M425" s="33" t="s">
        <v>2093</v>
      </c>
      <c r="N425" s="33" t="s">
        <v>2093</v>
      </c>
      <c r="O425" s="33" t="s">
        <v>2093</v>
      </c>
      <c r="P425" s="33" t="s">
        <v>3998</v>
      </c>
      <c r="Q425" s="32" t="s">
        <v>4143</v>
      </c>
      <c r="R425" s="33">
        <v>3000</v>
      </c>
      <c r="S425" s="33">
        <v>0.35</v>
      </c>
      <c r="T425" s="33" t="s">
        <v>225</v>
      </c>
      <c r="U425" s="50" t="s">
        <v>2123</v>
      </c>
      <c r="V425" s="50" t="s">
        <v>4375</v>
      </c>
      <c r="W425" s="50"/>
      <c r="X425" s="50"/>
      <c r="Z425" s="146">
        <v>107</v>
      </c>
      <c r="AA425" s="146" t="s">
        <v>5843</v>
      </c>
    </row>
    <row r="426" spans="1:27" s="38" customFormat="1" ht="15.6" customHeight="1">
      <c r="A426" s="34" t="str">
        <f t="shared" si="6"/>
        <v>2231028PPW14R300P NOCE</v>
      </c>
      <c r="B426" s="29" t="s">
        <v>3655</v>
      </c>
      <c r="C426" s="45" t="s">
        <v>2047</v>
      </c>
      <c r="D426" s="31">
        <v>2231028</v>
      </c>
      <c r="E426" s="30" t="s">
        <v>4392</v>
      </c>
      <c r="F426" s="30" t="s">
        <v>4070</v>
      </c>
      <c r="G426" s="33">
        <v>2</v>
      </c>
      <c r="H426" s="33">
        <v>2</v>
      </c>
      <c r="I426" s="33">
        <v>2</v>
      </c>
      <c r="J426" s="33">
        <v>2</v>
      </c>
      <c r="K426" s="50" t="s">
        <v>3996</v>
      </c>
      <c r="L426" s="33" t="s">
        <v>3997</v>
      </c>
      <c r="M426" s="33" t="s">
        <v>2093</v>
      </c>
      <c r="N426" s="33" t="s">
        <v>2093</v>
      </c>
      <c r="O426" s="33" t="s">
        <v>2093</v>
      </c>
      <c r="P426" s="33" t="s">
        <v>3998</v>
      </c>
      <c r="Q426" s="32" t="s">
        <v>4143</v>
      </c>
      <c r="R426" s="33">
        <v>3000</v>
      </c>
      <c r="S426" s="33">
        <v>0.35</v>
      </c>
      <c r="T426" s="33" t="s">
        <v>225</v>
      </c>
      <c r="U426" s="50" t="s">
        <v>2123</v>
      </c>
      <c r="V426" s="50" t="s">
        <v>4375</v>
      </c>
      <c r="W426" s="50"/>
      <c r="X426" s="50"/>
      <c r="Z426" s="146">
        <v>108</v>
      </c>
      <c r="AA426" s="146" t="s">
        <v>5843</v>
      </c>
    </row>
    <row r="427" spans="1:27" s="38" customFormat="1" ht="15.6" customHeight="1">
      <c r="A427" s="34" t="str">
        <f t="shared" si="6"/>
        <v>2231029PPW18R100S NOCE</v>
      </c>
      <c r="B427" s="29" t="s">
        <v>3656</v>
      </c>
      <c r="C427" s="45" t="s">
        <v>2047</v>
      </c>
      <c r="D427" s="31">
        <v>2231029</v>
      </c>
      <c r="E427" s="30" t="s">
        <v>4393</v>
      </c>
      <c r="F427" s="30" t="s">
        <v>4070</v>
      </c>
      <c r="G427" s="33">
        <v>2</v>
      </c>
      <c r="H427" s="33">
        <v>2</v>
      </c>
      <c r="I427" s="33">
        <v>2</v>
      </c>
      <c r="J427" s="33">
        <v>2</v>
      </c>
      <c r="K427" s="50" t="s">
        <v>3996</v>
      </c>
      <c r="L427" s="33" t="s">
        <v>3997</v>
      </c>
      <c r="M427" s="33" t="s">
        <v>2093</v>
      </c>
      <c r="N427" s="33" t="s">
        <v>2093</v>
      </c>
      <c r="O427" s="33" t="s">
        <v>2093</v>
      </c>
      <c r="P427" s="33" t="s">
        <v>3998</v>
      </c>
      <c r="Q427" s="32" t="s">
        <v>4143</v>
      </c>
      <c r="R427" s="33">
        <v>2007</v>
      </c>
      <c r="S427" s="33">
        <v>0.45</v>
      </c>
      <c r="T427" s="33" t="s">
        <v>225</v>
      </c>
      <c r="U427" s="50" t="s">
        <v>2123</v>
      </c>
      <c r="V427" s="50" t="s">
        <v>4375</v>
      </c>
      <c r="W427" s="50"/>
      <c r="X427" s="50"/>
      <c r="Z427" s="146">
        <v>109</v>
      </c>
      <c r="AA427" s="146" t="s">
        <v>5843</v>
      </c>
    </row>
    <row r="428" spans="1:27" s="38" customFormat="1" ht="15.6" customHeight="1">
      <c r="A428" s="34" t="str">
        <f t="shared" si="6"/>
        <v>2231030PPW18R100P NOCE</v>
      </c>
      <c r="B428" s="29" t="s">
        <v>3657</v>
      </c>
      <c r="C428" s="45" t="s">
        <v>2047</v>
      </c>
      <c r="D428" s="31">
        <v>2231030</v>
      </c>
      <c r="E428" s="30" t="s">
        <v>4394</v>
      </c>
      <c r="F428" s="30" t="s">
        <v>4070</v>
      </c>
      <c r="G428" s="33">
        <v>2</v>
      </c>
      <c r="H428" s="33">
        <v>2</v>
      </c>
      <c r="I428" s="33">
        <v>2</v>
      </c>
      <c r="J428" s="33">
        <v>2</v>
      </c>
      <c r="K428" s="50" t="s">
        <v>3996</v>
      </c>
      <c r="L428" s="33" t="s">
        <v>3997</v>
      </c>
      <c r="M428" s="33" t="s">
        <v>2093</v>
      </c>
      <c r="N428" s="33" t="s">
        <v>2093</v>
      </c>
      <c r="O428" s="33" t="s">
        <v>2093</v>
      </c>
      <c r="P428" s="33" t="s">
        <v>3998</v>
      </c>
      <c r="Q428" s="32" t="s">
        <v>4143</v>
      </c>
      <c r="R428" s="33">
        <v>2007</v>
      </c>
      <c r="S428" s="33">
        <v>0.45</v>
      </c>
      <c r="T428" s="33" t="s">
        <v>225</v>
      </c>
      <c r="U428" s="50" t="s">
        <v>2123</v>
      </c>
      <c r="V428" s="50" t="s">
        <v>4375</v>
      </c>
      <c r="W428" s="50"/>
      <c r="X428" s="50"/>
      <c r="Z428" s="146">
        <v>110</v>
      </c>
      <c r="AA428" s="146" t="s">
        <v>5843</v>
      </c>
    </row>
    <row r="429" spans="1:27" s="38" customFormat="1" ht="15.6" customHeight="1">
      <c r="A429" s="34" t="str">
        <f t="shared" si="6"/>
        <v>2231031PPW18R200S NOCE</v>
      </c>
      <c r="B429" s="29" t="s">
        <v>3658</v>
      </c>
      <c r="C429" s="45" t="s">
        <v>2047</v>
      </c>
      <c r="D429" s="31">
        <v>2231031</v>
      </c>
      <c r="E429" s="30" t="s">
        <v>4395</v>
      </c>
      <c r="F429" s="30" t="s">
        <v>4070</v>
      </c>
      <c r="G429" s="33">
        <v>2</v>
      </c>
      <c r="H429" s="33">
        <v>2</v>
      </c>
      <c r="I429" s="33">
        <v>2</v>
      </c>
      <c r="J429" s="33">
        <v>2</v>
      </c>
      <c r="K429" s="50" t="s">
        <v>3996</v>
      </c>
      <c r="L429" s="33" t="s">
        <v>3997</v>
      </c>
      <c r="M429" s="33" t="s">
        <v>2093</v>
      </c>
      <c r="N429" s="33" t="s">
        <v>2093</v>
      </c>
      <c r="O429" s="33" t="s">
        <v>2093</v>
      </c>
      <c r="P429" s="33" t="s">
        <v>3998</v>
      </c>
      <c r="Q429" s="32" t="s">
        <v>4143</v>
      </c>
      <c r="R429" s="33">
        <v>2357</v>
      </c>
      <c r="S429" s="33">
        <v>0.45</v>
      </c>
      <c r="T429" s="33" t="s">
        <v>225</v>
      </c>
      <c r="U429" s="50" t="s">
        <v>2123</v>
      </c>
      <c r="V429" s="50" t="s">
        <v>4375</v>
      </c>
      <c r="W429" s="50"/>
      <c r="X429" s="50"/>
      <c r="Z429" s="146">
        <v>111</v>
      </c>
      <c r="AA429" s="146" t="s">
        <v>5843</v>
      </c>
    </row>
    <row r="430" spans="1:27" s="38" customFormat="1" ht="15.6" customHeight="1">
      <c r="A430" s="34" t="str">
        <f t="shared" si="6"/>
        <v>2231032PPW18R200P NOCE</v>
      </c>
      <c r="B430" s="29" t="s">
        <v>3659</v>
      </c>
      <c r="C430" s="45" t="s">
        <v>2047</v>
      </c>
      <c r="D430" s="31">
        <v>2231032</v>
      </c>
      <c r="E430" s="30" t="s">
        <v>4396</v>
      </c>
      <c r="F430" s="30" t="s">
        <v>4070</v>
      </c>
      <c r="G430" s="33">
        <v>2</v>
      </c>
      <c r="H430" s="33">
        <v>2</v>
      </c>
      <c r="I430" s="33">
        <v>2</v>
      </c>
      <c r="J430" s="33">
        <v>2</v>
      </c>
      <c r="K430" s="50" t="s">
        <v>3996</v>
      </c>
      <c r="L430" s="33" t="s">
        <v>3997</v>
      </c>
      <c r="M430" s="33" t="s">
        <v>2093</v>
      </c>
      <c r="N430" s="33" t="s">
        <v>2093</v>
      </c>
      <c r="O430" s="33" t="s">
        <v>2093</v>
      </c>
      <c r="P430" s="33" t="s">
        <v>3998</v>
      </c>
      <c r="Q430" s="32" t="s">
        <v>4143</v>
      </c>
      <c r="R430" s="33">
        <v>2357</v>
      </c>
      <c r="S430" s="33">
        <v>0.45</v>
      </c>
      <c r="T430" s="33" t="s">
        <v>225</v>
      </c>
      <c r="U430" s="50" t="s">
        <v>2123</v>
      </c>
      <c r="V430" s="50" t="s">
        <v>4375</v>
      </c>
      <c r="W430" s="50"/>
      <c r="X430" s="50"/>
      <c r="Z430" s="146">
        <v>112</v>
      </c>
      <c r="AA430" s="146" t="s">
        <v>5843</v>
      </c>
    </row>
    <row r="431" spans="1:27" s="38" customFormat="1" ht="15.6" customHeight="1">
      <c r="A431" s="34" t="str">
        <f t="shared" si="6"/>
        <v>2231033PPW18R300S NOCE</v>
      </c>
      <c r="B431" s="29" t="s">
        <v>3660</v>
      </c>
      <c r="C431" s="45" t="s">
        <v>2047</v>
      </c>
      <c r="D431" s="31">
        <v>2231033</v>
      </c>
      <c r="E431" s="30" t="s">
        <v>4397</v>
      </c>
      <c r="F431" s="30" t="s">
        <v>4070</v>
      </c>
      <c r="G431" s="33">
        <v>2</v>
      </c>
      <c r="H431" s="33">
        <v>2</v>
      </c>
      <c r="I431" s="33">
        <v>2</v>
      </c>
      <c r="J431" s="33">
        <v>2</v>
      </c>
      <c r="K431" s="50" t="s">
        <v>3996</v>
      </c>
      <c r="L431" s="33" t="s">
        <v>3997</v>
      </c>
      <c r="M431" s="33" t="s">
        <v>2093</v>
      </c>
      <c r="N431" s="33" t="s">
        <v>2093</v>
      </c>
      <c r="O431" s="33" t="s">
        <v>2093</v>
      </c>
      <c r="P431" s="33" t="s">
        <v>3998</v>
      </c>
      <c r="Q431" s="32" t="s">
        <v>4143</v>
      </c>
      <c r="R431" s="33">
        <v>3000</v>
      </c>
      <c r="S431" s="33">
        <v>0.45</v>
      </c>
      <c r="T431" s="33" t="s">
        <v>225</v>
      </c>
      <c r="U431" s="50" t="s">
        <v>2123</v>
      </c>
      <c r="V431" s="50" t="s">
        <v>4375</v>
      </c>
      <c r="W431" s="50"/>
      <c r="X431" s="50"/>
      <c r="Z431" s="146">
        <v>113</v>
      </c>
      <c r="AA431" s="146" t="s">
        <v>5843</v>
      </c>
    </row>
    <row r="432" spans="1:27" s="38" customFormat="1" ht="15.6" customHeight="1" thickBot="1">
      <c r="A432" s="34" t="str">
        <f t="shared" si="6"/>
        <v>2231034PPW18R300P NOCE</v>
      </c>
      <c r="B432" s="97" t="s">
        <v>3661</v>
      </c>
      <c r="C432" s="91" t="s">
        <v>2047</v>
      </c>
      <c r="D432" s="92">
        <v>2231034</v>
      </c>
      <c r="E432" s="93" t="s">
        <v>4398</v>
      </c>
      <c r="F432" s="93" t="s">
        <v>4070</v>
      </c>
      <c r="G432" s="95">
        <v>2</v>
      </c>
      <c r="H432" s="95">
        <v>2</v>
      </c>
      <c r="I432" s="95">
        <v>2</v>
      </c>
      <c r="J432" s="95">
        <v>2</v>
      </c>
      <c r="K432" s="100" t="s">
        <v>3996</v>
      </c>
      <c r="L432" s="95" t="s">
        <v>3997</v>
      </c>
      <c r="M432" s="95" t="s">
        <v>2093</v>
      </c>
      <c r="N432" s="95" t="s">
        <v>2093</v>
      </c>
      <c r="O432" s="95" t="s">
        <v>2093</v>
      </c>
      <c r="P432" s="95" t="s">
        <v>3998</v>
      </c>
      <c r="Q432" s="94" t="s">
        <v>4143</v>
      </c>
      <c r="R432" s="95">
        <v>3000</v>
      </c>
      <c r="S432" s="95">
        <v>0.45</v>
      </c>
      <c r="T432" s="95" t="s">
        <v>225</v>
      </c>
      <c r="U432" s="100" t="s">
        <v>2123</v>
      </c>
      <c r="V432" s="100" t="s">
        <v>4375</v>
      </c>
      <c r="W432" s="100"/>
      <c r="X432" s="100"/>
      <c r="Z432" s="151">
        <v>114</v>
      </c>
      <c r="AA432" s="151" t="s">
        <v>5843</v>
      </c>
    </row>
    <row r="433" spans="1:27" s="38" customFormat="1" ht="15.6" customHeight="1" thickTop="1">
      <c r="A433" s="34" t="str">
        <f t="shared" si="6"/>
        <v>2431046AIN-CNX-006-220 US</v>
      </c>
      <c r="B433" s="29" t="s">
        <v>6087</v>
      </c>
      <c r="C433" s="49" t="s">
        <v>3745</v>
      </c>
      <c r="D433" s="48">
        <v>2431046</v>
      </c>
      <c r="E433" s="46" t="s">
        <v>6088</v>
      </c>
      <c r="F433" s="49" t="s">
        <v>1240</v>
      </c>
      <c r="G433" s="32">
        <v>3</v>
      </c>
      <c r="H433" s="32">
        <v>3</v>
      </c>
      <c r="I433" s="32">
        <v>3</v>
      </c>
      <c r="J433" s="32">
        <v>3</v>
      </c>
      <c r="K433" s="50" t="s">
        <v>3996</v>
      </c>
      <c r="L433" s="33" t="s">
        <v>3997</v>
      </c>
      <c r="M433" s="33" t="s">
        <v>4220</v>
      </c>
      <c r="N433" s="33" t="s">
        <v>4220</v>
      </c>
      <c r="O433" s="33" t="s">
        <v>1406</v>
      </c>
      <c r="P433" s="33" t="s">
        <v>3998</v>
      </c>
      <c r="Q433" s="32" t="s">
        <v>228</v>
      </c>
      <c r="R433" s="33">
        <v>2205</v>
      </c>
      <c r="S433" s="33">
        <v>0.33</v>
      </c>
      <c r="T433" s="33" t="s">
        <v>225</v>
      </c>
      <c r="U433" s="50" t="s">
        <v>6076</v>
      </c>
      <c r="V433" s="50" t="s">
        <v>6089</v>
      </c>
      <c r="W433" s="50" t="s">
        <v>6090</v>
      </c>
      <c r="X433" s="50"/>
      <c r="Z433" s="148">
        <v>1</v>
      </c>
      <c r="AA433" s="148" t="s">
        <v>5844</v>
      </c>
    </row>
    <row r="434" spans="1:27" s="38" customFormat="1" ht="15.6" customHeight="1">
      <c r="A434" s="34" t="str">
        <f t="shared" si="6"/>
        <v>2431047AIN-CNX-006-220 JP</v>
      </c>
      <c r="B434" s="29" t="s">
        <v>6087</v>
      </c>
      <c r="C434" s="49" t="s">
        <v>3745</v>
      </c>
      <c r="D434" s="48">
        <v>2431047</v>
      </c>
      <c r="E434" s="46" t="s">
        <v>6091</v>
      </c>
      <c r="F434" s="49" t="s">
        <v>6092</v>
      </c>
      <c r="G434" s="32">
        <v>3</v>
      </c>
      <c r="H434" s="32">
        <v>3</v>
      </c>
      <c r="I434" s="32">
        <v>3</v>
      </c>
      <c r="J434" s="32">
        <v>3</v>
      </c>
      <c r="K434" s="50" t="s">
        <v>3996</v>
      </c>
      <c r="L434" s="33" t="s">
        <v>3997</v>
      </c>
      <c r="M434" s="33" t="s">
        <v>4220</v>
      </c>
      <c r="N434" s="33" t="s">
        <v>4220</v>
      </c>
      <c r="O434" s="33" t="s">
        <v>1406</v>
      </c>
      <c r="P434" s="33" t="s">
        <v>3998</v>
      </c>
      <c r="Q434" s="32" t="s">
        <v>228</v>
      </c>
      <c r="R434" s="33">
        <v>2205</v>
      </c>
      <c r="S434" s="33">
        <v>0.33</v>
      </c>
      <c r="T434" s="33" t="s">
        <v>225</v>
      </c>
      <c r="U434" s="50" t="s">
        <v>6076</v>
      </c>
      <c r="V434" s="50" t="s">
        <v>6089</v>
      </c>
      <c r="W434" s="50"/>
      <c r="X434" s="50"/>
      <c r="Z434" s="146">
        <v>2</v>
      </c>
      <c r="AA434" s="146" t="s">
        <v>5844</v>
      </c>
    </row>
    <row r="435" spans="1:27" s="38" customFormat="1" ht="15.6" customHeight="1">
      <c r="A435" s="34" t="str">
        <f t="shared" si="6"/>
        <v>2431048AIN-CNX-006-220RC US</v>
      </c>
      <c r="B435" s="29" t="s">
        <v>6093</v>
      </c>
      <c r="C435" s="47" t="s">
        <v>3745</v>
      </c>
      <c r="D435" s="48">
        <v>2431048</v>
      </c>
      <c r="E435" s="49" t="s">
        <v>6094</v>
      </c>
      <c r="F435" s="49" t="s">
        <v>1240</v>
      </c>
      <c r="G435" s="32">
        <v>3</v>
      </c>
      <c r="H435" s="32">
        <v>3</v>
      </c>
      <c r="I435" s="32">
        <v>3</v>
      </c>
      <c r="J435" s="32">
        <v>3</v>
      </c>
      <c r="K435" s="50" t="s">
        <v>3996</v>
      </c>
      <c r="L435" s="33" t="s">
        <v>3997</v>
      </c>
      <c r="M435" s="33" t="s">
        <v>4220</v>
      </c>
      <c r="N435" s="33" t="s">
        <v>4220</v>
      </c>
      <c r="O435" s="33" t="s">
        <v>1406</v>
      </c>
      <c r="P435" s="33" t="s">
        <v>3998</v>
      </c>
      <c r="Q435" s="32" t="s">
        <v>228</v>
      </c>
      <c r="R435" s="33">
        <v>2205</v>
      </c>
      <c r="S435" s="33">
        <v>0.33</v>
      </c>
      <c r="T435" s="33" t="s">
        <v>225</v>
      </c>
      <c r="U435" s="50" t="s">
        <v>6076</v>
      </c>
      <c r="V435" s="50" t="s">
        <v>6089</v>
      </c>
      <c r="W435" s="50" t="s">
        <v>6090</v>
      </c>
      <c r="X435" s="50"/>
      <c r="Z435" s="146">
        <v>3</v>
      </c>
      <c r="AA435" s="146" t="s">
        <v>5844</v>
      </c>
    </row>
    <row r="436" spans="1:27" s="38" customFormat="1" ht="15.6" customHeight="1">
      <c r="A436" s="34" t="str">
        <f t="shared" si="6"/>
        <v>2431049AIN-CNX-006-220RC JP</v>
      </c>
      <c r="B436" s="29" t="s">
        <v>6093</v>
      </c>
      <c r="C436" s="47" t="s">
        <v>3745</v>
      </c>
      <c r="D436" s="48">
        <v>2431049</v>
      </c>
      <c r="E436" s="49" t="s">
        <v>6095</v>
      </c>
      <c r="F436" s="49" t="s">
        <v>6092</v>
      </c>
      <c r="G436" s="32">
        <v>3</v>
      </c>
      <c r="H436" s="32">
        <v>3</v>
      </c>
      <c r="I436" s="32">
        <v>3</v>
      </c>
      <c r="J436" s="32">
        <v>3</v>
      </c>
      <c r="K436" s="50" t="s">
        <v>3996</v>
      </c>
      <c r="L436" s="33" t="s">
        <v>3997</v>
      </c>
      <c r="M436" s="33" t="s">
        <v>4220</v>
      </c>
      <c r="N436" s="33" t="s">
        <v>4220</v>
      </c>
      <c r="O436" s="33" t="s">
        <v>1406</v>
      </c>
      <c r="P436" s="33" t="s">
        <v>3998</v>
      </c>
      <c r="Q436" s="32" t="s">
        <v>228</v>
      </c>
      <c r="R436" s="33">
        <v>2205</v>
      </c>
      <c r="S436" s="33">
        <v>0.33</v>
      </c>
      <c r="T436" s="33" t="s">
        <v>225</v>
      </c>
      <c r="U436" s="50" t="s">
        <v>6076</v>
      </c>
      <c r="V436" s="50" t="s">
        <v>6089</v>
      </c>
      <c r="W436" s="50"/>
      <c r="X436" s="50"/>
      <c r="Z436" s="146">
        <v>4</v>
      </c>
      <c r="AA436" s="146" t="s">
        <v>5844</v>
      </c>
    </row>
    <row r="437" spans="1:27" s="38" customFormat="1" ht="15.6" customHeight="1">
      <c r="A437" s="34" t="str">
        <f t="shared" si="6"/>
        <v>2431050AIN-CNX-006-220J US</v>
      </c>
      <c r="B437" s="29" t="s">
        <v>6096</v>
      </c>
      <c r="C437" s="47" t="s">
        <v>3745</v>
      </c>
      <c r="D437" s="48">
        <v>2431050</v>
      </c>
      <c r="E437" s="49" t="s">
        <v>6097</v>
      </c>
      <c r="F437" s="49" t="s">
        <v>1240</v>
      </c>
      <c r="G437" s="32">
        <v>3</v>
      </c>
      <c r="H437" s="32">
        <v>3</v>
      </c>
      <c r="I437" s="32">
        <v>3</v>
      </c>
      <c r="J437" s="32">
        <v>3</v>
      </c>
      <c r="K437" s="50" t="s">
        <v>3996</v>
      </c>
      <c r="L437" s="33" t="s">
        <v>3997</v>
      </c>
      <c r="M437" s="33" t="s">
        <v>4220</v>
      </c>
      <c r="N437" s="33" t="s">
        <v>4220</v>
      </c>
      <c r="O437" s="33" t="s">
        <v>1406</v>
      </c>
      <c r="P437" s="33" t="s">
        <v>3998</v>
      </c>
      <c r="Q437" s="32" t="s">
        <v>228</v>
      </c>
      <c r="R437" s="33">
        <v>2205</v>
      </c>
      <c r="S437" s="33">
        <v>0.33</v>
      </c>
      <c r="T437" s="33" t="s">
        <v>225</v>
      </c>
      <c r="U437" s="50" t="s">
        <v>6076</v>
      </c>
      <c r="V437" s="50" t="s">
        <v>6089</v>
      </c>
      <c r="W437" s="50" t="s">
        <v>6090</v>
      </c>
      <c r="X437" s="50"/>
      <c r="Z437" s="146">
        <v>5</v>
      </c>
      <c r="AA437" s="146" t="s">
        <v>5844</v>
      </c>
    </row>
    <row r="438" spans="1:27" s="38" customFormat="1" ht="15.6" customHeight="1">
      <c r="A438" s="34" t="str">
        <f t="shared" si="6"/>
        <v>2431051AIN-CNX-006-220J JP</v>
      </c>
      <c r="B438" s="29" t="s">
        <v>6096</v>
      </c>
      <c r="C438" s="47" t="s">
        <v>3745</v>
      </c>
      <c r="D438" s="48">
        <v>2431051</v>
      </c>
      <c r="E438" s="49" t="s">
        <v>6098</v>
      </c>
      <c r="F438" s="49" t="s">
        <v>6092</v>
      </c>
      <c r="G438" s="32">
        <v>3</v>
      </c>
      <c r="H438" s="32">
        <v>3</v>
      </c>
      <c r="I438" s="32">
        <v>3</v>
      </c>
      <c r="J438" s="32">
        <v>3</v>
      </c>
      <c r="K438" s="50" t="s">
        <v>3996</v>
      </c>
      <c r="L438" s="33" t="s">
        <v>3997</v>
      </c>
      <c r="M438" s="33" t="s">
        <v>4220</v>
      </c>
      <c r="N438" s="33" t="s">
        <v>4220</v>
      </c>
      <c r="O438" s="33" t="s">
        <v>1406</v>
      </c>
      <c r="P438" s="33" t="s">
        <v>3998</v>
      </c>
      <c r="Q438" s="32" t="s">
        <v>228</v>
      </c>
      <c r="R438" s="33">
        <v>2205</v>
      </c>
      <c r="S438" s="33">
        <v>0.33</v>
      </c>
      <c r="T438" s="33" t="s">
        <v>225</v>
      </c>
      <c r="U438" s="50" t="s">
        <v>6076</v>
      </c>
      <c r="V438" s="50" t="s">
        <v>6089</v>
      </c>
      <c r="W438" s="50"/>
      <c r="X438" s="50"/>
      <c r="Z438" s="146">
        <v>6</v>
      </c>
      <c r="AA438" s="146" t="s">
        <v>5844</v>
      </c>
    </row>
    <row r="439" spans="1:27" s="38" customFormat="1" ht="15.6" customHeight="1">
      <c r="A439" s="34" t="str">
        <f t="shared" si="6"/>
        <v>2431005AIN-CNX-14-215A US</v>
      </c>
      <c r="B439" s="30" t="s">
        <v>5971</v>
      </c>
      <c r="C439" s="48" t="s">
        <v>3745</v>
      </c>
      <c r="D439" s="48">
        <v>2431005</v>
      </c>
      <c r="E439" s="49" t="s">
        <v>5972</v>
      </c>
      <c r="F439" s="49" t="s">
        <v>1240</v>
      </c>
      <c r="G439" s="32">
        <v>3</v>
      </c>
      <c r="H439" s="32">
        <v>3</v>
      </c>
      <c r="I439" s="32">
        <v>3</v>
      </c>
      <c r="J439" s="32">
        <v>3</v>
      </c>
      <c r="K439" s="48" t="s">
        <v>3996</v>
      </c>
      <c r="L439" s="32" t="s">
        <v>3997</v>
      </c>
      <c r="M439" s="32" t="s">
        <v>4220</v>
      </c>
      <c r="N439" s="32" t="s">
        <v>4220</v>
      </c>
      <c r="O439" s="32" t="s">
        <v>1406</v>
      </c>
      <c r="P439" s="32" t="s">
        <v>3998</v>
      </c>
      <c r="Q439" s="32" t="s">
        <v>228</v>
      </c>
      <c r="R439" s="33">
        <v>2152</v>
      </c>
      <c r="S439" s="33">
        <v>0.36</v>
      </c>
      <c r="T439" s="33" t="s">
        <v>225</v>
      </c>
      <c r="U439" s="50" t="s">
        <v>5956</v>
      </c>
      <c r="V439" s="50" t="s">
        <v>5973</v>
      </c>
      <c r="W439" s="50" t="s">
        <v>5974</v>
      </c>
      <c r="X439" s="50"/>
      <c r="Z439" s="146">
        <v>7</v>
      </c>
      <c r="AA439" s="146" t="s">
        <v>5844</v>
      </c>
    </row>
    <row r="440" spans="1:27" s="38" customFormat="1" ht="15.6" customHeight="1">
      <c r="A440" s="34" t="str">
        <f t="shared" si="6"/>
        <v>2431008AIN-CNX-14-300A US</v>
      </c>
      <c r="B440" s="29" t="s">
        <v>5975</v>
      </c>
      <c r="C440" s="47" t="s">
        <v>3745</v>
      </c>
      <c r="D440" s="48">
        <v>2431008</v>
      </c>
      <c r="E440" s="49" t="s">
        <v>5976</v>
      </c>
      <c r="F440" s="49" t="s">
        <v>1240</v>
      </c>
      <c r="G440" s="32">
        <v>3</v>
      </c>
      <c r="H440" s="32">
        <v>3</v>
      </c>
      <c r="I440" s="32">
        <v>3</v>
      </c>
      <c r="J440" s="32">
        <v>3</v>
      </c>
      <c r="K440" s="50" t="s">
        <v>3996</v>
      </c>
      <c r="L440" s="33" t="s">
        <v>3997</v>
      </c>
      <c r="M440" s="33" t="s">
        <v>4220</v>
      </c>
      <c r="N440" s="33" t="s">
        <v>4220</v>
      </c>
      <c r="O440" s="33" t="s">
        <v>1406</v>
      </c>
      <c r="P440" s="33" t="s">
        <v>3998</v>
      </c>
      <c r="Q440" s="32" t="s">
        <v>228</v>
      </c>
      <c r="R440" s="33">
        <v>3022</v>
      </c>
      <c r="S440" s="33">
        <v>0.36</v>
      </c>
      <c r="T440" s="33" t="s">
        <v>225</v>
      </c>
      <c r="U440" s="50" t="s">
        <v>5956</v>
      </c>
      <c r="V440" s="50" t="s">
        <v>5973</v>
      </c>
      <c r="W440" s="50" t="s">
        <v>5974</v>
      </c>
      <c r="X440" s="50"/>
      <c r="Z440" s="146">
        <v>8</v>
      </c>
      <c r="AA440" s="146" t="s">
        <v>5844</v>
      </c>
    </row>
    <row r="441" spans="1:27" s="38" customFormat="1" ht="15.6" customHeight="1">
      <c r="A441" s="34" t="str">
        <f t="shared" si="6"/>
        <v>1156030WCKV180-14 US2</v>
      </c>
      <c r="B441" s="30" t="s">
        <v>5977</v>
      </c>
      <c r="C441" s="48" t="s">
        <v>2920</v>
      </c>
      <c r="D441" s="48">
        <v>1156030</v>
      </c>
      <c r="E441" s="49" t="s">
        <v>5978</v>
      </c>
      <c r="F441" s="49" t="s">
        <v>1240</v>
      </c>
      <c r="G441" s="32">
        <v>3</v>
      </c>
      <c r="H441" s="32">
        <v>3</v>
      </c>
      <c r="I441" s="32">
        <v>2</v>
      </c>
      <c r="J441" s="32">
        <v>2</v>
      </c>
      <c r="K441" s="48" t="s">
        <v>3996</v>
      </c>
      <c r="L441" s="32" t="s">
        <v>3997</v>
      </c>
      <c r="M441" s="32" t="s">
        <v>4220</v>
      </c>
      <c r="N441" s="32" t="s">
        <v>4220</v>
      </c>
      <c r="O441" s="32" t="s">
        <v>4220</v>
      </c>
      <c r="P441" s="32" t="s">
        <v>3998</v>
      </c>
      <c r="Q441" s="32" t="s">
        <v>228</v>
      </c>
      <c r="R441" s="33">
        <v>1824</v>
      </c>
      <c r="S441" s="33">
        <v>0.35</v>
      </c>
      <c r="T441" s="33" t="s">
        <v>225</v>
      </c>
      <c r="U441" s="50"/>
      <c r="V441" s="50"/>
      <c r="W441" s="50"/>
      <c r="X441" s="50"/>
      <c r="Z441" s="146">
        <v>9</v>
      </c>
      <c r="AA441" s="146" t="s">
        <v>5844</v>
      </c>
    </row>
    <row r="442" spans="1:27" s="38" customFormat="1" ht="15.6" customHeight="1">
      <c r="A442" s="34" t="str">
        <f t="shared" si="6"/>
        <v>1156029WCKV165-14 US2</v>
      </c>
      <c r="B442" s="29" t="s">
        <v>5979</v>
      </c>
      <c r="C442" s="47" t="s">
        <v>2920</v>
      </c>
      <c r="D442" s="48">
        <v>1156029</v>
      </c>
      <c r="E442" s="49" t="s">
        <v>5980</v>
      </c>
      <c r="F442" s="49" t="s">
        <v>1240</v>
      </c>
      <c r="G442" s="32">
        <v>3</v>
      </c>
      <c r="H442" s="32">
        <v>3</v>
      </c>
      <c r="I442" s="32">
        <v>2</v>
      </c>
      <c r="J442" s="32">
        <v>2</v>
      </c>
      <c r="K442" s="50" t="s">
        <v>3996</v>
      </c>
      <c r="L442" s="33" t="s">
        <v>3997</v>
      </c>
      <c r="M442" s="33" t="s">
        <v>4220</v>
      </c>
      <c r="N442" s="33" t="s">
        <v>4220</v>
      </c>
      <c r="O442" s="33" t="s">
        <v>4220</v>
      </c>
      <c r="P442" s="33" t="s">
        <v>3998</v>
      </c>
      <c r="Q442" s="32" t="s">
        <v>228</v>
      </c>
      <c r="R442" s="33">
        <v>1674</v>
      </c>
      <c r="S442" s="33">
        <v>0.35</v>
      </c>
      <c r="T442" s="33" t="s">
        <v>225</v>
      </c>
      <c r="U442" s="50"/>
      <c r="V442" s="50"/>
      <c r="W442" s="50"/>
      <c r="X442" s="50"/>
      <c r="Z442" s="146">
        <v>10</v>
      </c>
      <c r="AA442" s="146" t="s">
        <v>5844</v>
      </c>
    </row>
    <row r="443" spans="1:27" s="38" customFormat="1" ht="15.6" customHeight="1">
      <c r="A443" s="34" t="str">
        <f t="shared" si="6"/>
        <v>2231254AIN-CKX-14-200P JP</v>
      </c>
      <c r="B443" s="30" t="s">
        <v>3667</v>
      </c>
      <c r="C443" s="48" t="s">
        <v>2920</v>
      </c>
      <c r="D443" s="48">
        <v>2231254</v>
      </c>
      <c r="E443" s="49" t="s">
        <v>5981</v>
      </c>
      <c r="F443" s="49" t="s">
        <v>1236</v>
      </c>
      <c r="G443" s="32">
        <v>1</v>
      </c>
      <c r="H443" s="32">
        <v>1</v>
      </c>
      <c r="I443" s="32">
        <v>1</v>
      </c>
      <c r="J443" s="32">
        <v>1</v>
      </c>
      <c r="K443" s="48" t="s">
        <v>3996</v>
      </c>
      <c r="L443" s="32" t="s">
        <v>3997</v>
      </c>
      <c r="M443" s="32" t="s">
        <v>4220</v>
      </c>
      <c r="N443" s="32" t="s">
        <v>4220</v>
      </c>
      <c r="O443" s="32" t="s">
        <v>1406</v>
      </c>
      <c r="P443" s="32" t="s">
        <v>3998</v>
      </c>
      <c r="Q443" s="32" t="s">
        <v>228</v>
      </c>
      <c r="R443" s="33">
        <v>2002</v>
      </c>
      <c r="S443" s="33">
        <v>0.36</v>
      </c>
      <c r="T443" s="33" t="s">
        <v>225</v>
      </c>
      <c r="U443" s="50" t="s">
        <v>5982</v>
      </c>
      <c r="V443" s="50" t="s">
        <v>5983</v>
      </c>
      <c r="W443" s="50" t="s">
        <v>5984</v>
      </c>
      <c r="X443" s="50"/>
      <c r="Z443" s="146">
        <v>11</v>
      </c>
      <c r="AA443" s="146" t="s">
        <v>5844</v>
      </c>
    </row>
    <row r="444" spans="1:27" s="38" customFormat="1" ht="15.6" customHeight="1">
      <c r="A444" s="34" t="str">
        <f t="shared" si="6"/>
        <v>2231256AIN-CKX-14-300P JP</v>
      </c>
      <c r="B444" s="29" t="s">
        <v>3669</v>
      </c>
      <c r="C444" s="47" t="s">
        <v>2920</v>
      </c>
      <c r="D444" s="48">
        <v>2231256</v>
      </c>
      <c r="E444" s="49" t="s">
        <v>5985</v>
      </c>
      <c r="F444" s="49" t="s">
        <v>1236</v>
      </c>
      <c r="G444" s="32">
        <v>1</v>
      </c>
      <c r="H444" s="32">
        <v>1</v>
      </c>
      <c r="I444" s="32">
        <v>1</v>
      </c>
      <c r="J444" s="32">
        <v>1</v>
      </c>
      <c r="K444" s="50" t="s">
        <v>3996</v>
      </c>
      <c r="L444" s="33" t="s">
        <v>3997</v>
      </c>
      <c r="M444" s="33" t="s">
        <v>4220</v>
      </c>
      <c r="N444" s="33" t="s">
        <v>4220</v>
      </c>
      <c r="O444" s="33" t="s">
        <v>1406</v>
      </c>
      <c r="P444" s="33" t="s">
        <v>3998</v>
      </c>
      <c r="Q444" s="32" t="s">
        <v>228</v>
      </c>
      <c r="R444" s="33">
        <v>3022</v>
      </c>
      <c r="S444" s="33">
        <v>0.36</v>
      </c>
      <c r="T444" s="33" t="s">
        <v>225</v>
      </c>
      <c r="U444" s="50" t="s">
        <v>5982</v>
      </c>
      <c r="V444" s="50" t="s">
        <v>5983</v>
      </c>
      <c r="W444" s="50" t="s">
        <v>5984</v>
      </c>
      <c r="X444" s="50"/>
      <c r="Z444" s="146">
        <v>12</v>
      </c>
      <c r="AA444" s="146" t="s">
        <v>5844</v>
      </c>
    </row>
    <row r="445" spans="1:27" s="38" customFormat="1" ht="15.6" customHeight="1">
      <c r="A445" s="34" t="str">
        <f t="shared" si="6"/>
        <v>2231255AIN-CKX-14-300 JP</v>
      </c>
      <c r="B445" s="30" t="s">
        <v>3668</v>
      </c>
      <c r="C445" s="48" t="s">
        <v>2920</v>
      </c>
      <c r="D445" s="48">
        <v>2231255</v>
      </c>
      <c r="E445" s="49" t="s">
        <v>5986</v>
      </c>
      <c r="F445" s="49" t="s">
        <v>1236</v>
      </c>
      <c r="G445" s="32">
        <v>1</v>
      </c>
      <c r="H445" s="32">
        <v>1</v>
      </c>
      <c r="I445" s="32">
        <v>1</v>
      </c>
      <c r="J445" s="32">
        <v>1</v>
      </c>
      <c r="K445" s="48" t="s">
        <v>3996</v>
      </c>
      <c r="L445" s="32" t="s">
        <v>3997</v>
      </c>
      <c r="M445" s="32" t="s">
        <v>4220</v>
      </c>
      <c r="N445" s="32" t="s">
        <v>4220</v>
      </c>
      <c r="O445" s="32" t="s">
        <v>1406</v>
      </c>
      <c r="P445" s="32" t="s">
        <v>3998</v>
      </c>
      <c r="Q445" s="32" t="s">
        <v>228</v>
      </c>
      <c r="R445" s="33">
        <v>3022</v>
      </c>
      <c r="S445" s="33">
        <v>0.36</v>
      </c>
      <c r="T445" s="33" t="s">
        <v>225</v>
      </c>
      <c r="U445" s="50" t="s">
        <v>5982</v>
      </c>
      <c r="V445" s="50" t="s">
        <v>5983</v>
      </c>
      <c r="W445" s="50" t="s">
        <v>5984</v>
      </c>
      <c r="X445" s="50"/>
      <c r="Z445" s="146">
        <v>13</v>
      </c>
      <c r="AA445" s="146" t="s">
        <v>5844</v>
      </c>
    </row>
    <row r="446" spans="1:27" s="38" customFormat="1" ht="15.6" customHeight="1">
      <c r="A446" s="34" t="str">
        <f t="shared" si="6"/>
        <v>2231253AIN-CKX-14-200 JP</v>
      </c>
      <c r="B446" s="29" t="s">
        <v>3666</v>
      </c>
      <c r="C446" s="47" t="s">
        <v>2920</v>
      </c>
      <c r="D446" s="48">
        <v>2231253</v>
      </c>
      <c r="E446" s="49" t="s">
        <v>5987</v>
      </c>
      <c r="F446" s="49" t="s">
        <v>1236</v>
      </c>
      <c r="G446" s="32">
        <v>1</v>
      </c>
      <c r="H446" s="32">
        <v>1</v>
      </c>
      <c r="I446" s="32">
        <v>1</v>
      </c>
      <c r="J446" s="32">
        <v>1</v>
      </c>
      <c r="K446" s="50" t="s">
        <v>3996</v>
      </c>
      <c r="L446" s="33" t="s">
        <v>3997</v>
      </c>
      <c r="M446" s="33" t="s">
        <v>4220</v>
      </c>
      <c r="N446" s="33" t="s">
        <v>4220</v>
      </c>
      <c r="O446" s="33" t="s">
        <v>1406</v>
      </c>
      <c r="P446" s="33" t="s">
        <v>3998</v>
      </c>
      <c r="Q446" s="32" t="s">
        <v>228</v>
      </c>
      <c r="R446" s="33">
        <v>2002</v>
      </c>
      <c r="S446" s="33">
        <v>0.36</v>
      </c>
      <c r="T446" s="33" t="s">
        <v>225</v>
      </c>
      <c r="U446" s="50" t="s">
        <v>5982</v>
      </c>
      <c r="V446" s="50" t="s">
        <v>5983</v>
      </c>
      <c r="W446" s="50" t="s">
        <v>5984</v>
      </c>
      <c r="X446" s="50"/>
      <c r="Z446" s="146">
        <v>14</v>
      </c>
      <c r="AA446" s="146" t="s">
        <v>5844</v>
      </c>
    </row>
    <row r="447" spans="1:27" s="38" customFormat="1" ht="15.6" customHeight="1">
      <c r="A447" s="34" t="str">
        <f t="shared" si="6"/>
        <v>2431018AIN-CNX-14-300 US</v>
      </c>
      <c r="B447" s="29" t="s">
        <v>2844</v>
      </c>
      <c r="C447" s="49" t="s">
        <v>3745</v>
      </c>
      <c r="D447" s="48">
        <v>2431018</v>
      </c>
      <c r="E447" s="50" t="s">
        <v>5988</v>
      </c>
      <c r="F447" s="50" t="s">
        <v>1240</v>
      </c>
      <c r="G447" s="32">
        <v>3</v>
      </c>
      <c r="H447" s="32">
        <v>3</v>
      </c>
      <c r="I447" s="32">
        <v>3</v>
      </c>
      <c r="J447" s="32">
        <v>3</v>
      </c>
      <c r="K447" s="50" t="s">
        <v>3996</v>
      </c>
      <c r="L447" s="33" t="s">
        <v>3997</v>
      </c>
      <c r="M447" s="33" t="s">
        <v>4220</v>
      </c>
      <c r="N447" s="33" t="s">
        <v>4220</v>
      </c>
      <c r="O447" s="33" t="s">
        <v>1406</v>
      </c>
      <c r="P447" s="33" t="s">
        <v>3998</v>
      </c>
      <c r="Q447" s="32" t="s">
        <v>228</v>
      </c>
      <c r="R447" s="33">
        <v>3022</v>
      </c>
      <c r="S447" s="33">
        <v>0.36</v>
      </c>
      <c r="T447" s="33" t="s">
        <v>225</v>
      </c>
      <c r="U447" s="50" t="s">
        <v>5989</v>
      </c>
      <c r="V447" s="50" t="s">
        <v>5990</v>
      </c>
      <c r="W447" s="50" t="s">
        <v>5974</v>
      </c>
      <c r="X447" s="50"/>
      <c r="Z447" s="146">
        <v>15</v>
      </c>
      <c r="AA447" s="146" t="s">
        <v>5844</v>
      </c>
    </row>
    <row r="448" spans="1:27" s="38" customFormat="1" ht="15.6" customHeight="1">
      <c r="A448" s="34" t="str">
        <f t="shared" si="6"/>
        <v>2431006AIN-CNX-14-300 JP</v>
      </c>
      <c r="B448" s="29" t="s">
        <v>2844</v>
      </c>
      <c r="C448" s="49" t="s">
        <v>2920</v>
      </c>
      <c r="D448" s="48">
        <v>2431006</v>
      </c>
      <c r="E448" s="50" t="s">
        <v>5991</v>
      </c>
      <c r="F448" s="50" t="s">
        <v>1236</v>
      </c>
      <c r="G448" s="32">
        <v>3</v>
      </c>
      <c r="H448" s="32">
        <v>3</v>
      </c>
      <c r="I448" s="32">
        <v>3</v>
      </c>
      <c r="J448" s="32">
        <v>3</v>
      </c>
      <c r="K448" s="50" t="s">
        <v>3996</v>
      </c>
      <c r="L448" s="33" t="s">
        <v>3997</v>
      </c>
      <c r="M448" s="33" t="s">
        <v>4220</v>
      </c>
      <c r="N448" s="33" t="s">
        <v>4220</v>
      </c>
      <c r="O448" s="33" t="s">
        <v>1406</v>
      </c>
      <c r="P448" s="33" t="s">
        <v>3998</v>
      </c>
      <c r="Q448" s="32" t="s">
        <v>228</v>
      </c>
      <c r="R448" s="33">
        <v>3022</v>
      </c>
      <c r="S448" s="33">
        <v>0.36</v>
      </c>
      <c r="T448" s="33" t="s">
        <v>225</v>
      </c>
      <c r="U448" s="50" t="s">
        <v>5992</v>
      </c>
      <c r="V448" s="50" t="s">
        <v>5993</v>
      </c>
      <c r="W448" s="50"/>
      <c r="X448" s="50"/>
      <c r="Z448" s="146">
        <v>16</v>
      </c>
      <c r="AA448" s="146" t="s">
        <v>5844</v>
      </c>
    </row>
    <row r="449" spans="1:27" s="38" customFormat="1" ht="15.6" customHeight="1">
      <c r="A449" s="34" t="str">
        <f t="shared" si="6"/>
        <v>2431019AIN-CNX-14-300P US</v>
      </c>
      <c r="B449" s="29" t="s">
        <v>2845</v>
      </c>
      <c r="C449" s="49" t="s">
        <v>3745</v>
      </c>
      <c r="D449" s="48">
        <v>2431019</v>
      </c>
      <c r="E449" s="50" t="s">
        <v>5994</v>
      </c>
      <c r="F449" s="50" t="s">
        <v>1240</v>
      </c>
      <c r="G449" s="32">
        <v>3</v>
      </c>
      <c r="H449" s="32">
        <v>3</v>
      </c>
      <c r="I449" s="32">
        <v>3</v>
      </c>
      <c r="J449" s="32">
        <v>3</v>
      </c>
      <c r="K449" s="50" t="s">
        <v>3996</v>
      </c>
      <c r="L449" s="33" t="s">
        <v>3997</v>
      </c>
      <c r="M449" s="33" t="s">
        <v>4220</v>
      </c>
      <c r="N449" s="33" t="s">
        <v>4220</v>
      </c>
      <c r="O449" s="33" t="s">
        <v>1406</v>
      </c>
      <c r="P449" s="33" t="s">
        <v>3998</v>
      </c>
      <c r="Q449" s="32" t="s">
        <v>228</v>
      </c>
      <c r="R449" s="33">
        <v>3022</v>
      </c>
      <c r="S449" s="33">
        <v>0.36</v>
      </c>
      <c r="T449" s="33" t="s">
        <v>225</v>
      </c>
      <c r="U449" s="50" t="s">
        <v>5989</v>
      </c>
      <c r="V449" s="50" t="s">
        <v>5990</v>
      </c>
      <c r="W449" s="50" t="s">
        <v>5974</v>
      </c>
      <c r="X449" s="50"/>
      <c r="Z449" s="146">
        <v>17</v>
      </c>
      <c r="AA449" s="146" t="s">
        <v>5844</v>
      </c>
    </row>
    <row r="450" spans="1:27" s="38" customFormat="1" ht="15.6" customHeight="1">
      <c r="A450" s="34" t="str">
        <f t="shared" si="6"/>
        <v>2431007AIN-CNX-14-300P JP</v>
      </c>
      <c r="B450" s="29" t="s">
        <v>2845</v>
      </c>
      <c r="C450" s="49" t="s">
        <v>2920</v>
      </c>
      <c r="D450" s="48">
        <v>2431007</v>
      </c>
      <c r="E450" s="48" t="s">
        <v>5995</v>
      </c>
      <c r="F450" s="48" t="s">
        <v>1236</v>
      </c>
      <c r="G450" s="32">
        <v>3</v>
      </c>
      <c r="H450" s="32">
        <v>3</v>
      </c>
      <c r="I450" s="32">
        <v>3</v>
      </c>
      <c r="J450" s="32">
        <v>3</v>
      </c>
      <c r="K450" s="50" t="s">
        <v>3996</v>
      </c>
      <c r="L450" s="33" t="s">
        <v>3997</v>
      </c>
      <c r="M450" s="33" t="s">
        <v>4220</v>
      </c>
      <c r="N450" s="33" t="s">
        <v>4220</v>
      </c>
      <c r="O450" s="33" t="s">
        <v>1406</v>
      </c>
      <c r="P450" s="33" t="s">
        <v>3998</v>
      </c>
      <c r="Q450" s="32" t="s">
        <v>228</v>
      </c>
      <c r="R450" s="33">
        <v>3022</v>
      </c>
      <c r="S450" s="33">
        <v>0.36</v>
      </c>
      <c r="T450" s="33" t="s">
        <v>225</v>
      </c>
      <c r="U450" s="50" t="s">
        <v>5992</v>
      </c>
      <c r="V450" s="50" t="s">
        <v>5993</v>
      </c>
      <c r="W450" s="50"/>
      <c r="X450" s="50"/>
      <c r="Z450" s="146">
        <v>18</v>
      </c>
      <c r="AA450" s="146" t="s">
        <v>5844</v>
      </c>
    </row>
    <row r="451" spans="1:27" s="38" customFormat="1" ht="15.6" customHeight="1">
      <c r="A451" s="34" t="str">
        <f t="shared" si="6"/>
        <v>2431015AIN-CNX-14-215 US</v>
      </c>
      <c r="B451" s="29" t="s">
        <v>5996</v>
      </c>
      <c r="C451" s="49" t="s">
        <v>3745</v>
      </c>
      <c r="D451" s="48">
        <v>2431015</v>
      </c>
      <c r="E451" s="48" t="s">
        <v>5997</v>
      </c>
      <c r="F451" s="48" t="s">
        <v>1240</v>
      </c>
      <c r="G451" s="32">
        <v>3</v>
      </c>
      <c r="H451" s="32">
        <v>3</v>
      </c>
      <c r="I451" s="32">
        <v>3</v>
      </c>
      <c r="J451" s="32">
        <v>3</v>
      </c>
      <c r="K451" s="50" t="s">
        <v>3996</v>
      </c>
      <c r="L451" s="33" t="s">
        <v>3997</v>
      </c>
      <c r="M451" s="33" t="s">
        <v>4220</v>
      </c>
      <c r="N451" s="33" t="s">
        <v>4220</v>
      </c>
      <c r="O451" s="33" t="s">
        <v>1406</v>
      </c>
      <c r="P451" s="33" t="s">
        <v>3998</v>
      </c>
      <c r="Q451" s="32" t="s">
        <v>228</v>
      </c>
      <c r="R451" s="33">
        <v>2152</v>
      </c>
      <c r="S451" s="33">
        <v>0.36</v>
      </c>
      <c r="T451" s="33" t="s">
        <v>225</v>
      </c>
      <c r="U451" s="50" t="s">
        <v>5989</v>
      </c>
      <c r="V451" s="50" t="s">
        <v>5990</v>
      </c>
      <c r="W451" s="50" t="s">
        <v>5974</v>
      </c>
      <c r="X451" s="50"/>
      <c r="Z451" s="146">
        <v>19</v>
      </c>
      <c r="AA451" s="146" t="s">
        <v>5844</v>
      </c>
    </row>
    <row r="452" spans="1:27" s="38" customFormat="1" ht="15.6" customHeight="1">
      <c r="A452" s="34" t="str">
        <f t="shared" si="6"/>
        <v>2431003AIN-CNX-14-215 JP</v>
      </c>
      <c r="B452" s="29" t="s">
        <v>3672</v>
      </c>
      <c r="C452" s="49" t="s">
        <v>2920</v>
      </c>
      <c r="D452" s="48">
        <v>2431003</v>
      </c>
      <c r="E452" s="49" t="s">
        <v>5998</v>
      </c>
      <c r="F452" s="49" t="s">
        <v>1236</v>
      </c>
      <c r="G452" s="32">
        <v>3</v>
      </c>
      <c r="H452" s="32">
        <v>3</v>
      </c>
      <c r="I452" s="55">
        <v>3</v>
      </c>
      <c r="J452" s="55">
        <v>3</v>
      </c>
      <c r="K452" s="50" t="s">
        <v>3996</v>
      </c>
      <c r="L452" s="33" t="s">
        <v>3997</v>
      </c>
      <c r="M452" s="33" t="s">
        <v>4220</v>
      </c>
      <c r="N452" s="33" t="s">
        <v>4220</v>
      </c>
      <c r="O452" s="33" t="s">
        <v>1406</v>
      </c>
      <c r="P452" s="33" t="s">
        <v>3998</v>
      </c>
      <c r="Q452" s="32" t="s">
        <v>228</v>
      </c>
      <c r="R452" s="33">
        <v>2152</v>
      </c>
      <c r="S452" s="33">
        <v>0.36</v>
      </c>
      <c r="T452" s="33" t="s">
        <v>225</v>
      </c>
      <c r="U452" s="50" t="s">
        <v>5992</v>
      </c>
      <c r="V452" s="50" t="s">
        <v>5993</v>
      </c>
      <c r="W452" s="50"/>
      <c r="X452" s="50"/>
      <c r="Z452" s="146">
        <v>20</v>
      </c>
      <c r="AA452" s="146" t="s">
        <v>5844</v>
      </c>
    </row>
    <row r="453" spans="1:27" s="38" customFormat="1" ht="15.6" customHeight="1">
      <c r="A453" s="34" t="str">
        <f t="shared" si="6"/>
        <v>2431016AIN-CNX-14-215P US</v>
      </c>
      <c r="B453" s="29" t="s">
        <v>3673</v>
      </c>
      <c r="C453" s="49" t="s">
        <v>3745</v>
      </c>
      <c r="D453" s="48">
        <v>2431016</v>
      </c>
      <c r="E453" s="50" t="s">
        <v>5999</v>
      </c>
      <c r="F453" s="50" t="s">
        <v>1240</v>
      </c>
      <c r="G453" s="32">
        <v>3</v>
      </c>
      <c r="H453" s="32">
        <v>3</v>
      </c>
      <c r="I453" s="32">
        <v>3</v>
      </c>
      <c r="J453" s="32">
        <v>3</v>
      </c>
      <c r="K453" s="50" t="s">
        <v>3996</v>
      </c>
      <c r="L453" s="33" t="s">
        <v>3997</v>
      </c>
      <c r="M453" s="33" t="s">
        <v>4220</v>
      </c>
      <c r="N453" s="33" t="s">
        <v>4220</v>
      </c>
      <c r="O453" s="33" t="s">
        <v>1406</v>
      </c>
      <c r="P453" s="33" t="s">
        <v>3998</v>
      </c>
      <c r="Q453" s="32" t="s">
        <v>228</v>
      </c>
      <c r="R453" s="33">
        <v>2152</v>
      </c>
      <c r="S453" s="33">
        <v>0.36</v>
      </c>
      <c r="T453" s="33" t="s">
        <v>225</v>
      </c>
      <c r="U453" s="50" t="s">
        <v>5989</v>
      </c>
      <c r="V453" s="50" t="s">
        <v>5990</v>
      </c>
      <c r="W453" s="50" t="s">
        <v>5974</v>
      </c>
      <c r="X453" s="50"/>
      <c r="Z453" s="146">
        <v>21</v>
      </c>
      <c r="AA453" s="146" t="s">
        <v>5844</v>
      </c>
    </row>
    <row r="454" spans="1:27" s="38" customFormat="1" ht="15.6" customHeight="1">
      <c r="A454" s="34" t="str">
        <f t="shared" si="6"/>
        <v>2431004AIN-CNX-14-215P JP</v>
      </c>
      <c r="B454" s="29" t="s">
        <v>3673</v>
      </c>
      <c r="C454" s="49" t="s">
        <v>2920</v>
      </c>
      <c r="D454" s="48">
        <v>2431004</v>
      </c>
      <c r="E454" s="50" t="s">
        <v>6000</v>
      </c>
      <c r="F454" s="50" t="s">
        <v>1236</v>
      </c>
      <c r="G454" s="32">
        <v>3</v>
      </c>
      <c r="H454" s="32">
        <v>3</v>
      </c>
      <c r="I454" s="32">
        <v>3</v>
      </c>
      <c r="J454" s="32">
        <v>3</v>
      </c>
      <c r="K454" s="50" t="s">
        <v>3996</v>
      </c>
      <c r="L454" s="33" t="s">
        <v>3997</v>
      </c>
      <c r="M454" s="33" t="s">
        <v>4220</v>
      </c>
      <c r="N454" s="33" t="s">
        <v>4220</v>
      </c>
      <c r="O454" s="33" t="s">
        <v>1406</v>
      </c>
      <c r="P454" s="33" t="s">
        <v>3998</v>
      </c>
      <c r="Q454" s="32" t="s">
        <v>228</v>
      </c>
      <c r="R454" s="33">
        <v>2152</v>
      </c>
      <c r="S454" s="33">
        <v>0.36</v>
      </c>
      <c r="T454" s="33" t="s">
        <v>225</v>
      </c>
      <c r="U454" s="50" t="s">
        <v>5992</v>
      </c>
      <c r="V454" s="50" t="s">
        <v>5993</v>
      </c>
      <c r="W454" s="50"/>
      <c r="X454" s="50"/>
      <c r="Z454" s="146">
        <v>22</v>
      </c>
      <c r="AA454" s="146" t="s">
        <v>5844</v>
      </c>
    </row>
    <row r="455" spans="1:27" s="38" customFormat="1" ht="15.6" customHeight="1">
      <c r="A455" s="34" t="str">
        <f t="shared" si="6"/>
        <v>1456034WAIN-CKI-200-BS US2</v>
      </c>
      <c r="B455" s="29" t="s">
        <v>981</v>
      </c>
      <c r="C455" s="49" t="s">
        <v>2920</v>
      </c>
      <c r="D455" s="48">
        <v>1456034</v>
      </c>
      <c r="E455" s="50" t="s">
        <v>980</v>
      </c>
      <c r="F455" s="50" t="s">
        <v>1240</v>
      </c>
      <c r="G455" s="32">
        <v>3</v>
      </c>
      <c r="H455" s="32">
        <v>3</v>
      </c>
      <c r="I455" s="32">
        <v>2</v>
      </c>
      <c r="J455" s="32">
        <v>2</v>
      </c>
      <c r="K455" s="50" t="s">
        <v>3996</v>
      </c>
      <c r="L455" s="33" t="s">
        <v>3997</v>
      </c>
      <c r="M455" s="33" t="s">
        <v>4220</v>
      </c>
      <c r="N455" s="33" t="s">
        <v>4220</v>
      </c>
      <c r="O455" s="33" t="s">
        <v>4220</v>
      </c>
      <c r="P455" s="33" t="s">
        <v>3998</v>
      </c>
      <c r="Q455" s="32" t="s">
        <v>228</v>
      </c>
      <c r="R455" s="33">
        <v>2004</v>
      </c>
      <c r="S455" s="33">
        <v>0.35</v>
      </c>
      <c r="T455" s="33" t="s">
        <v>225</v>
      </c>
      <c r="U455" s="50"/>
      <c r="V455" s="50"/>
      <c r="W455" s="50"/>
      <c r="X455" s="50"/>
      <c r="Z455" s="146">
        <v>23</v>
      </c>
      <c r="AA455" s="146" t="s">
        <v>5844</v>
      </c>
    </row>
    <row r="456" spans="1:27" s="38" customFormat="1" ht="15.6" customHeight="1">
      <c r="A456" s="34" t="str">
        <f t="shared" ref="A456:A519" si="7">D456&amp;E456</f>
        <v>1456032WAIN-CKI-200-BA US2</v>
      </c>
      <c r="B456" s="29" t="s">
        <v>979</v>
      </c>
      <c r="C456" s="49" t="s">
        <v>2920</v>
      </c>
      <c r="D456" s="48">
        <v>1456032</v>
      </c>
      <c r="E456" s="49" t="s">
        <v>978</v>
      </c>
      <c r="F456" s="49" t="s">
        <v>1240</v>
      </c>
      <c r="G456" s="32">
        <v>3</v>
      </c>
      <c r="H456" s="32">
        <v>3</v>
      </c>
      <c r="I456" s="55">
        <v>2</v>
      </c>
      <c r="J456" s="55">
        <v>2</v>
      </c>
      <c r="K456" s="50" t="s">
        <v>3996</v>
      </c>
      <c r="L456" s="33" t="s">
        <v>3997</v>
      </c>
      <c r="M456" s="33" t="s">
        <v>4220</v>
      </c>
      <c r="N456" s="33" t="s">
        <v>4220</v>
      </c>
      <c r="O456" s="33" t="s">
        <v>4220</v>
      </c>
      <c r="P456" s="33" t="s">
        <v>3998</v>
      </c>
      <c r="Q456" s="32" t="s">
        <v>228</v>
      </c>
      <c r="R456" s="33">
        <v>2001</v>
      </c>
      <c r="S456" s="33">
        <v>0.36</v>
      </c>
      <c r="T456" s="33" t="s">
        <v>225</v>
      </c>
      <c r="U456" s="50"/>
      <c r="V456" s="50"/>
      <c r="W456" s="50"/>
      <c r="X456" s="50"/>
      <c r="Z456" s="146">
        <v>24</v>
      </c>
      <c r="AA456" s="146" t="s">
        <v>5844</v>
      </c>
    </row>
    <row r="457" spans="1:27" s="38" customFormat="1" ht="15.6" customHeight="1">
      <c r="A457" s="34" t="str">
        <f t="shared" si="7"/>
        <v>1456030WAIN-CKI-18-200-BS US2</v>
      </c>
      <c r="B457" s="29" t="s">
        <v>958</v>
      </c>
      <c r="C457" s="49" t="s">
        <v>2920</v>
      </c>
      <c r="D457" s="48">
        <v>1456030</v>
      </c>
      <c r="E457" s="50" t="s">
        <v>959</v>
      </c>
      <c r="F457" s="50" t="s">
        <v>1240</v>
      </c>
      <c r="G457" s="32">
        <v>3</v>
      </c>
      <c r="H457" s="32">
        <v>3</v>
      </c>
      <c r="I457" s="32">
        <v>2</v>
      </c>
      <c r="J457" s="32">
        <v>2</v>
      </c>
      <c r="K457" s="50" t="s">
        <v>3996</v>
      </c>
      <c r="L457" s="33" t="s">
        <v>3997</v>
      </c>
      <c r="M457" s="33" t="s">
        <v>4220</v>
      </c>
      <c r="N457" s="33" t="s">
        <v>4220</v>
      </c>
      <c r="O457" s="33" t="s">
        <v>4220</v>
      </c>
      <c r="P457" s="33" t="s">
        <v>3998</v>
      </c>
      <c r="Q457" s="32" t="s">
        <v>228</v>
      </c>
      <c r="R457" s="33">
        <v>2003</v>
      </c>
      <c r="S457" s="33">
        <v>0.41</v>
      </c>
      <c r="T457" s="33" t="s">
        <v>225</v>
      </c>
      <c r="U457" s="50"/>
      <c r="V457" s="50"/>
      <c r="W457" s="50"/>
      <c r="X457" s="50"/>
      <c r="Z457" s="146">
        <v>25</v>
      </c>
      <c r="AA457" s="146" t="s">
        <v>5844</v>
      </c>
    </row>
    <row r="458" spans="1:27" s="38" customFormat="1" ht="15.6" customHeight="1">
      <c r="A458" s="34" t="str">
        <f t="shared" si="7"/>
        <v>1731014WAIN-CKI-300-RC KR</v>
      </c>
      <c r="B458" s="29" t="s">
        <v>957</v>
      </c>
      <c r="C458" s="49" t="s">
        <v>2920</v>
      </c>
      <c r="D458" s="48">
        <v>1731014</v>
      </c>
      <c r="E458" s="49" t="s">
        <v>6001</v>
      </c>
      <c r="F458" s="49" t="s">
        <v>1242</v>
      </c>
      <c r="G458" s="32">
        <v>2</v>
      </c>
      <c r="H458" s="32">
        <v>2</v>
      </c>
      <c r="I458" s="55">
        <v>2</v>
      </c>
      <c r="J458" s="55">
        <v>2</v>
      </c>
      <c r="K458" s="50" t="s">
        <v>3996</v>
      </c>
      <c r="L458" s="33" t="s">
        <v>3997</v>
      </c>
      <c r="M458" s="33" t="s">
        <v>4220</v>
      </c>
      <c r="N458" s="33" t="s">
        <v>4220</v>
      </c>
      <c r="O458" s="33" t="s">
        <v>4220</v>
      </c>
      <c r="P458" s="33" t="s">
        <v>3998</v>
      </c>
      <c r="Q458" s="32" t="s">
        <v>228</v>
      </c>
      <c r="R458" s="33">
        <v>3023</v>
      </c>
      <c r="S458" s="33">
        <v>0.35</v>
      </c>
      <c r="T458" s="33" t="s">
        <v>225</v>
      </c>
      <c r="U458" s="50" t="s">
        <v>2032</v>
      </c>
      <c r="V458" s="50"/>
      <c r="W458" s="50"/>
      <c r="X458" s="50"/>
      <c r="Z458" s="146">
        <v>26</v>
      </c>
      <c r="AA458" s="146" t="s">
        <v>5844</v>
      </c>
    </row>
    <row r="459" spans="1:27" s="38" customFormat="1" ht="15.6" customHeight="1">
      <c r="A459" s="34" t="str">
        <f t="shared" si="7"/>
        <v>1556031WAIN-CKI-300-RC US2</v>
      </c>
      <c r="B459" s="29" t="s">
        <v>957</v>
      </c>
      <c r="C459" s="49" t="s">
        <v>2920</v>
      </c>
      <c r="D459" s="48">
        <v>1556031</v>
      </c>
      <c r="E459" s="50" t="s">
        <v>6002</v>
      </c>
      <c r="F459" s="50" t="s">
        <v>1240</v>
      </c>
      <c r="G459" s="32">
        <v>3</v>
      </c>
      <c r="H459" s="32">
        <v>3</v>
      </c>
      <c r="I459" s="32">
        <v>2</v>
      </c>
      <c r="J459" s="32">
        <v>2</v>
      </c>
      <c r="K459" s="50" t="s">
        <v>3996</v>
      </c>
      <c r="L459" s="33" t="s">
        <v>3997</v>
      </c>
      <c r="M459" s="33" t="s">
        <v>4220</v>
      </c>
      <c r="N459" s="33" t="s">
        <v>4220</v>
      </c>
      <c r="O459" s="33" t="s">
        <v>4220</v>
      </c>
      <c r="P459" s="33" t="s">
        <v>3998</v>
      </c>
      <c r="Q459" s="32" t="s">
        <v>228</v>
      </c>
      <c r="R459" s="33">
        <v>3023</v>
      </c>
      <c r="S459" s="33">
        <v>0.35</v>
      </c>
      <c r="T459" s="33" t="s">
        <v>225</v>
      </c>
      <c r="U459" s="50"/>
      <c r="V459" s="50"/>
      <c r="W459" s="50"/>
      <c r="X459" s="50"/>
      <c r="Z459" s="146">
        <v>27</v>
      </c>
      <c r="AA459" s="146" t="s">
        <v>5844</v>
      </c>
    </row>
    <row r="460" spans="1:27" s="38" customFormat="1" ht="15.6" customHeight="1">
      <c r="A460" s="34" t="str">
        <f t="shared" si="7"/>
        <v>1556098WAIN-CKI-300 KR</v>
      </c>
      <c r="B460" s="29" t="s">
        <v>965</v>
      </c>
      <c r="C460" s="49" t="s">
        <v>2920</v>
      </c>
      <c r="D460" s="48">
        <v>1556098</v>
      </c>
      <c r="E460" s="50" t="s">
        <v>6003</v>
      </c>
      <c r="F460" s="50" t="s">
        <v>1242</v>
      </c>
      <c r="G460" s="32">
        <v>2</v>
      </c>
      <c r="H460" s="32">
        <v>2</v>
      </c>
      <c r="I460" s="32">
        <v>2</v>
      </c>
      <c r="J460" s="32">
        <v>2</v>
      </c>
      <c r="K460" s="50" t="s">
        <v>3996</v>
      </c>
      <c r="L460" s="33" t="s">
        <v>3997</v>
      </c>
      <c r="M460" s="33" t="s">
        <v>4220</v>
      </c>
      <c r="N460" s="33" t="s">
        <v>4220</v>
      </c>
      <c r="O460" s="33" t="s">
        <v>4220</v>
      </c>
      <c r="P460" s="33" t="s">
        <v>3998</v>
      </c>
      <c r="Q460" s="32" t="s">
        <v>228</v>
      </c>
      <c r="R460" s="33">
        <v>3024</v>
      </c>
      <c r="S460" s="33">
        <v>0.35</v>
      </c>
      <c r="T460" s="33" t="s">
        <v>225</v>
      </c>
      <c r="U460" s="50"/>
      <c r="V460" s="50"/>
      <c r="W460" s="50"/>
      <c r="X460" s="50"/>
      <c r="Z460" s="146">
        <v>28</v>
      </c>
      <c r="AA460" s="146" t="s">
        <v>5844</v>
      </c>
    </row>
    <row r="461" spans="1:27" s="38" customFormat="1" ht="15.6" customHeight="1">
      <c r="A461" s="34" t="str">
        <f t="shared" si="7"/>
        <v>1356014WAIN-CKI-300 CN</v>
      </c>
      <c r="B461" s="29" t="s">
        <v>965</v>
      </c>
      <c r="C461" s="49" t="s">
        <v>2920</v>
      </c>
      <c r="D461" s="48">
        <v>1356014</v>
      </c>
      <c r="E461" s="49" t="s">
        <v>973</v>
      </c>
      <c r="F461" s="49" t="s">
        <v>1239</v>
      </c>
      <c r="G461" s="32">
        <v>2</v>
      </c>
      <c r="H461" s="32">
        <v>2</v>
      </c>
      <c r="I461" s="55">
        <v>2</v>
      </c>
      <c r="J461" s="55">
        <v>2</v>
      </c>
      <c r="K461" s="50" t="s">
        <v>3996</v>
      </c>
      <c r="L461" s="33" t="s">
        <v>3997</v>
      </c>
      <c r="M461" s="33" t="s">
        <v>4220</v>
      </c>
      <c r="N461" s="33" t="s">
        <v>4220</v>
      </c>
      <c r="O461" s="33" t="s">
        <v>4220</v>
      </c>
      <c r="P461" s="33" t="s">
        <v>3998</v>
      </c>
      <c r="Q461" s="32" t="s">
        <v>228</v>
      </c>
      <c r="R461" s="33">
        <v>3024</v>
      </c>
      <c r="S461" s="33">
        <v>0.35</v>
      </c>
      <c r="T461" s="33" t="s">
        <v>225</v>
      </c>
      <c r="U461" s="50"/>
      <c r="V461" s="50"/>
      <c r="W461" s="50"/>
      <c r="X461" s="50"/>
      <c r="Z461" s="146">
        <v>29</v>
      </c>
      <c r="AA461" s="146" t="s">
        <v>5844</v>
      </c>
    </row>
    <row r="462" spans="1:27" s="38" customFormat="1" ht="15.6" customHeight="1">
      <c r="A462" s="34" t="str">
        <f t="shared" si="7"/>
        <v>1056002WAIN-CKI-300 US2</v>
      </c>
      <c r="B462" s="29" t="s">
        <v>965</v>
      </c>
      <c r="C462" s="49" t="s">
        <v>2920</v>
      </c>
      <c r="D462" s="48">
        <v>1056002</v>
      </c>
      <c r="E462" s="50" t="s">
        <v>969</v>
      </c>
      <c r="F462" s="50" t="s">
        <v>1240</v>
      </c>
      <c r="G462" s="32">
        <v>3</v>
      </c>
      <c r="H462" s="32">
        <v>3</v>
      </c>
      <c r="I462" s="32">
        <v>2</v>
      </c>
      <c r="J462" s="32">
        <v>2</v>
      </c>
      <c r="K462" s="50" t="s">
        <v>3996</v>
      </c>
      <c r="L462" s="33" t="s">
        <v>3997</v>
      </c>
      <c r="M462" s="33" t="s">
        <v>4220</v>
      </c>
      <c r="N462" s="33" t="s">
        <v>4220</v>
      </c>
      <c r="O462" s="33" t="s">
        <v>4220</v>
      </c>
      <c r="P462" s="33" t="s">
        <v>3998</v>
      </c>
      <c r="Q462" s="32" t="s">
        <v>228</v>
      </c>
      <c r="R462" s="33">
        <v>3024</v>
      </c>
      <c r="S462" s="33">
        <v>0.35</v>
      </c>
      <c r="T462" s="33" t="s">
        <v>225</v>
      </c>
      <c r="U462" s="50"/>
      <c r="V462" s="50"/>
      <c r="W462" s="50"/>
      <c r="X462" s="50"/>
      <c r="Z462" s="146">
        <v>30</v>
      </c>
      <c r="AA462" s="146" t="s">
        <v>5844</v>
      </c>
    </row>
    <row r="463" spans="1:27" s="38" customFormat="1" ht="15.6" customHeight="1">
      <c r="A463" s="34" t="str">
        <f t="shared" si="7"/>
        <v>1356013WAIN-CKI-200 CN</v>
      </c>
      <c r="B463" s="29" t="s">
        <v>964</v>
      </c>
      <c r="C463" s="49" t="s">
        <v>2920</v>
      </c>
      <c r="D463" s="48">
        <v>1356013</v>
      </c>
      <c r="E463" s="50" t="s">
        <v>972</v>
      </c>
      <c r="F463" s="50" t="s">
        <v>1239</v>
      </c>
      <c r="G463" s="32">
        <v>3</v>
      </c>
      <c r="H463" s="32">
        <v>3</v>
      </c>
      <c r="I463" s="32">
        <v>2</v>
      </c>
      <c r="J463" s="32">
        <v>2</v>
      </c>
      <c r="K463" s="50" t="s">
        <v>3996</v>
      </c>
      <c r="L463" s="33" t="s">
        <v>3997</v>
      </c>
      <c r="M463" s="33" t="s">
        <v>4220</v>
      </c>
      <c r="N463" s="33" t="s">
        <v>4220</v>
      </c>
      <c r="O463" s="33" t="s">
        <v>4220</v>
      </c>
      <c r="P463" s="33" t="s">
        <v>3998</v>
      </c>
      <c r="Q463" s="32" t="s">
        <v>228</v>
      </c>
      <c r="R463" s="33">
        <v>2004</v>
      </c>
      <c r="S463" s="33">
        <v>0.35</v>
      </c>
      <c r="T463" s="33" t="s">
        <v>225</v>
      </c>
      <c r="U463" s="50"/>
      <c r="V463" s="50"/>
      <c r="W463" s="50"/>
      <c r="X463" s="50"/>
      <c r="Z463" s="146">
        <v>31</v>
      </c>
      <c r="AA463" s="146" t="s">
        <v>5844</v>
      </c>
    </row>
    <row r="464" spans="1:27" s="38" customFormat="1" ht="15.6" customHeight="1">
      <c r="A464" s="34" t="str">
        <f t="shared" si="7"/>
        <v>1556097WAIN-CKI-200 KR</v>
      </c>
      <c r="B464" s="29" t="s">
        <v>964</v>
      </c>
      <c r="C464" s="49" t="s">
        <v>2920</v>
      </c>
      <c r="D464" s="48">
        <v>1556097</v>
      </c>
      <c r="E464" s="50" t="s">
        <v>6004</v>
      </c>
      <c r="F464" s="50" t="s">
        <v>1242</v>
      </c>
      <c r="G464" s="32">
        <v>3</v>
      </c>
      <c r="H464" s="32">
        <v>3</v>
      </c>
      <c r="I464" s="32">
        <v>2</v>
      </c>
      <c r="J464" s="32">
        <v>2</v>
      </c>
      <c r="K464" s="50" t="s">
        <v>3996</v>
      </c>
      <c r="L464" s="33" t="s">
        <v>3997</v>
      </c>
      <c r="M464" s="33" t="s">
        <v>4220</v>
      </c>
      <c r="N464" s="33" t="s">
        <v>4220</v>
      </c>
      <c r="O464" s="33" t="s">
        <v>4220</v>
      </c>
      <c r="P464" s="33" t="s">
        <v>3998</v>
      </c>
      <c r="Q464" s="32" t="s">
        <v>228</v>
      </c>
      <c r="R464" s="33">
        <v>2004</v>
      </c>
      <c r="S464" s="33">
        <v>0.35</v>
      </c>
      <c r="T464" s="33" t="s">
        <v>225</v>
      </c>
      <c r="U464" s="50" t="s">
        <v>5321</v>
      </c>
      <c r="V464" s="50" t="s">
        <v>4518</v>
      </c>
      <c r="W464" s="50" t="s">
        <v>4519</v>
      </c>
      <c r="X464" s="50"/>
      <c r="Z464" s="146">
        <v>32</v>
      </c>
      <c r="AA464" s="146" t="s">
        <v>5844</v>
      </c>
    </row>
    <row r="465" spans="1:27" s="38" customFormat="1" ht="15.6" customHeight="1">
      <c r="A465" s="34" t="str">
        <f t="shared" si="7"/>
        <v>1056001WAIN-CKI-200 US2</v>
      </c>
      <c r="B465" s="29" t="s">
        <v>964</v>
      </c>
      <c r="C465" s="49" t="s">
        <v>2920</v>
      </c>
      <c r="D465" s="48">
        <v>1056001</v>
      </c>
      <c r="E465" s="48" t="s">
        <v>968</v>
      </c>
      <c r="F465" s="48" t="s">
        <v>1240</v>
      </c>
      <c r="G465" s="32">
        <v>3</v>
      </c>
      <c r="H465" s="32">
        <v>3</v>
      </c>
      <c r="I465" s="32">
        <v>2</v>
      </c>
      <c r="J465" s="55">
        <v>2</v>
      </c>
      <c r="K465" s="50" t="s">
        <v>3996</v>
      </c>
      <c r="L465" s="33" t="s">
        <v>3997</v>
      </c>
      <c r="M465" s="33" t="s">
        <v>4220</v>
      </c>
      <c r="N465" s="33" t="s">
        <v>4220</v>
      </c>
      <c r="O465" s="33" t="s">
        <v>4220</v>
      </c>
      <c r="P465" s="33" t="s">
        <v>3998</v>
      </c>
      <c r="Q465" s="32" t="s">
        <v>228</v>
      </c>
      <c r="R465" s="33">
        <v>2004</v>
      </c>
      <c r="S465" s="33">
        <v>0.35</v>
      </c>
      <c r="T465" s="33" t="s">
        <v>225</v>
      </c>
      <c r="U465" s="50" t="s">
        <v>5318</v>
      </c>
      <c r="V465" s="50" t="s">
        <v>5319</v>
      </c>
      <c r="W465" s="50" t="s">
        <v>5320</v>
      </c>
      <c r="X465" s="50"/>
      <c r="Z465" s="146">
        <v>33</v>
      </c>
      <c r="AA465" s="146" t="s">
        <v>5844</v>
      </c>
    </row>
    <row r="466" spans="1:27" s="38" customFormat="1" ht="15.6" customHeight="1">
      <c r="A466" s="34" t="str">
        <f t="shared" si="7"/>
        <v>1556100WAIN-CKI-10-300 KR</v>
      </c>
      <c r="B466" s="29" t="s">
        <v>967</v>
      </c>
      <c r="C466" s="49" t="s">
        <v>2920</v>
      </c>
      <c r="D466" s="48">
        <v>1556100</v>
      </c>
      <c r="E466" s="48" t="s">
        <v>6005</v>
      </c>
      <c r="F466" s="48" t="s">
        <v>1242</v>
      </c>
      <c r="G466" s="32">
        <v>2</v>
      </c>
      <c r="H466" s="32">
        <v>2</v>
      </c>
      <c r="I466" s="32">
        <v>2</v>
      </c>
      <c r="J466" s="55">
        <v>2</v>
      </c>
      <c r="K466" s="50" t="s">
        <v>3996</v>
      </c>
      <c r="L466" s="33" t="s">
        <v>3997</v>
      </c>
      <c r="M466" s="33" t="s">
        <v>4220</v>
      </c>
      <c r="N466" s="33" t="s">
        <v>4220</v>
      </c>
      <c r="O466" s="33" t="s">
        <v>4220</v>
      </c>
      <c r="P466" s="33" t="s">
        <v>3998</v>
      </c>
      <c r="Q466" s="32" t="s">
        <v>228</v>
      </c>
      <c r="R466" s="33">
        <v>3026</v>
      </c>
      <c r="S466" s="33">
        <v>0.26600000000000001</v>
      </c>
      <c r="T466" s="33" t="s">
        <v>225</v>
      </c>
      <c r="U466" s="50"/>
      <c r="V466" s="50"/>
      <c r="W466" s="50"/>
      <c r="X466" s="50"/>
      <c r="Z466" s="146">
        <v>34</v>
      </c>
      <c r="AA466" s="146" t="s">
        <v>5844</v>
      </c>
    </row>
    <row r="467" spans="1:27" s="38" customFormat="1" ht="15.6" customHeight="1">
      <c r="A467" s="34" t="str">
        <f t="shared" si="7"/>
        <v>1356016WAIN-CKI-10-300 CN</v>
      </c>
      <c r="B467" s="29" t="s">
        <v>967</v>
      </c>
      <c r="C467" s="47" t="s">
        <v>2920</v>
      </c>
      <c r="D467" s="48">
        <v>1356016</v>
      </c>
      <c r="E467" s="49" t="s">
        <v>975</v>
      </c>
      <c r="F467" s="49" t="s">
        <v>1239</v>
      </c>
      <c r="G467" s="32">
        <v>2</v>
      </c>
      <c r="H467" s="32">
        <v>2</v>
      </c>
      <c r="I467" s="32">
        <v>2</v>
      </c>
      <c r="J467" s="32">
        <v>2</v>
      </c>
      <c r="K467" s="50" t="s">
        <v>3996</v>
      </c>
      <c r="L467" s="33" t="s">
        <v>3997</v>
      </c>
      <c r="M467" s="33" t="s">
        <v>4220</v>
      </c>
      <c r="N467" s="33" t="s">
        <v>4220</v>
      </c>
      <c r="O467" s="33" t="s">
        <v>4220</v>
      </c>
      <c r="P467" s="33" t="s">
        <v>3998</v>
      </c>
      <c r="Q467" s="32" t="s">
        <v>228</v>
      </c>
      <c r="R467" s="33">
        <v>3026</v>
      </c>
      <c r="S467" s="33">
        <v>0.26600000000000001</v>
      </c>
      <c r="T467" s="33" t="s">
        <v>225</v>
      </c>
      <c r="U467" s="50"/>
      <c r="V467" s="50"/>
      <c r="W467" s="50"/>
      <c r="X467" s="50"/>
      <c r="Z467" s="146">
        <v>35</v>
      </c>
      <c r="AA467" s="146" t="s">
        <v>5844</v>
      </c>
    </row>
    <row r="468" spans="1:27" s="38" customFormat="1" ht="15.6" customHeight="1">
      <c r="A468" s="34" t="str">
        <f t="shared" si="7"/>
        <v>1056006WAIN-CKI-10-300 US2</v>
      </c>
      <c r="B468" s="29" t="s">
        <v>967</v>
      </c>
      <c r="C468" s="49" t="s">
        <v>2920</v>
      </c>
      <c r="D468" s="48">
        <v>1056006</v>
      </c>
      <c r="E468" s="49" t="s">
        <v>971</v>
      </c>
      <c r="F468" s="49" t="s">
        <v>1240</v>
      </c>
      <c r="G468" s="55">
        <v>3</v>
      </c>
      <c r="H468" s="55">
        <v>3</v>
      </c>
      <c r="I468" s="55">
        <v>2</v>
      </c>
      <c r="J468" s="32">
        <v>2</v>
      </c>
      <c r="K468" s="50" t="s">
        <v>3996</v>
      </c>
      <c r="L468" s="33" t="s">
        <v>3997</v>
      </c>
      <c r="M468" s="33" t="s">
        <v>4220</v>
      </c>
      <c r="N468" s="33" t="s">
        <v>4220</v>
      </c>
      <c r="O468" s="33" t="s">
        <v>4220</v>
      </c>
      <c r="P468" s="33" t="s">
        <v>3998</v>
      </c>
      <c r="Q468" s="32" t="s">
        <v>228</v>
      </c>
      <c r="R468" s="33">
        <v>3026</v>
      </c>
      <c r="S468" s="33">
        <v>0.26600000000000001</v>
      </c>
      <c r="T468" s="33" t="s">
        <v>225</v>
      </c>
      <c r="U468" s="50"/>
      <c r="V468" s="50"/>
      <c r="W468" s="50"/>
      <c r="X468" s="50"/>
      <c r="Z468" s="146">
        <v>36</v>
      </c>
      <c r="AA468" s="146" t="s">
        <v>5844</v>
      </c>
    </row>
    <row r="469" spans="1:27" s="38" customFormat="1" ht="15.6" customHeight="1">
      <c r="A469" s="34" t="str">
        <f t="shared" si="7"/>
        <v>1556099WAIN-CKI-10-200 KR</v>
      </c>
      <c r="B469" s="29" t="s">
        <v>966</v>
      </c>
      <c r="C469" s="49" t="s">
        <v>2920</v>
      </c>
      <c r="D469" s="48">
        <v>1556099</v>
      </c>
      <c r="E469" s="48" t="s">
        <v>6006</v>
      </c>
      <c r="F469" s="48" t="s">
        <v>1242</v>
      </c>
      <c r="G469" s="32">
        <v>3</v>
      </c>
      <c r="H469" s="32">
        <v>3</v>
      </c>
      <c r="I469" s="32">
        <v>2</v>
      </c>
      <c r="J469" s="32">
        <v>2</v>
      </c>
      <c r="K469" s="50" t="s">
        <v>3996</v>
      </c>
      <c r="L469" s="33" t="s">
        <v>3997</v>
      </c>
      <c r="M469" s="33" t="s">
        <v>4220</v>
      </c>
      <c r="N469" s="33" t="s">
        <v>4220</v>
      </c>
      <c r="O469" s="33" t="s">
        <v>4220</v>
      </c>
      <c r="P469" s="33" t="s">
        <v>3998</v>
      </c>
      <c r="Q469" s="32" t="s">
        <v>228</v>
      </c>
      <c r="R469" s="33">
        <v>2008</v>
      </c>
      <c r="S469" s="33">
        <v>0.26600000000000001</v>
      </c>
      <c r="T469" s="33" t="s">
        <v>225</v>
      </c>
      <c r="U469" s="50"/>
      <c r="V469" s="50"/>
      <c r="W469" s="50"/>
      <c r="X469" s="50"/>
      <c r="Z469" s="146">
        <v>37</v>
      </c>
      <c r="AA469" s="146" t="s">
        <v>5844</v>
      </c>
    </row>
    <row r="470" spans="1:27" s="38" customFormat="1" ht="15.6" customHeight="1">
      <c r="A470" s="34" t="str">
        <f t="shared" si="7"/>
        <v>1356015WAIN-CKI-10-200 CN</v>
      </c>
      <c r="B470" s="29" t="s">
        <v>966</v>
      </c>
      <c r="C470" s="48" t="s">
        <v>2920</v>
      </c>
      <c r="D470" s="48">
        <v>1356015</v>
      </c>
      <c r="E470" s="48" t="s">
        <v>974</v>
      </c>
      <c r="F470" s="48" t="s">
        <v>1239</v>
      </c>
      <c r="G470" s="32">
        <v>3</v>
      </c>
      <c r="H470" s="32">
        <v>3</v>
      </c>
      <c r="I470" s="32">
        <v>2</v>
      </c>
      <c r="J470" s="32">
        <v>2</v>
      </c>
      <c r="K470" s="50" t="s">
        <v>3996</v>
      </c>
      <c r="L470" s="33" t="s">
        <v>3997</v>
      </c>
      <c r="M470" s="33" t="s">
        <v>4220</v>
      </c>
      <c r="N470" s="33" t="s">
        <v>4220</v>
      </c>
      <c r="O470" s="33" t="s">
        <v>4220</v>
      </c>
      <c r="P470" s="33" t="s">
        <v>3998</v>
      </c>
      <c r="Q470" s="32" t="s">
        <v>228</v>
      </c>
      <c r="R470" s="33">
        <v>2008</v>
      </c>
      <c r="S470" s="33">
        <v>0.26600000000000001</v>
      </c>
      <c r="T470" s="33" t="s">
        <v>225</v>
      </c>
      <c r="U470" s="50"/>
      <c r="V470" s="50"/>
      <c r="W470" s="50"/>
      <c r="X470" s="50"/>
      <c r="Z470" s="146">
        <v>38</v>
      </c>
      <c r="AA470" s="146" t="s">
        <v>5844</v>
      </c>
    </row>
    <row r="471" spans="1:27" s="38" customFormat="1" ht="15.6" customHeight="1">
      <c r="A471" s="34" t="str">
        <f t="shared" si="7"/>
        <v>1056005WAIN-CKI-10-200 US2</v>
      </c>
      <c r="B471" s="29" t="s">
        <v>966</v>
      </c>
      <c r="C471" s="48" t="s">
        <v>2920</v>
      </c>
      <c r="D471" s="48">
        <v>1056005</v>
      </c>
      <c r="E471" s="49" t="s">
        <v>970</v>
      </c>
      <c r="F471" s="49" t="s">
        <v>1240</v>
      </c>
      <c r="G471" s="55">
        <v>3</v>
      </c>
      <c r="H471" s="55">
        <v>3</v>
      </c>
      <c r="I471" s="32">
        <v>2</v>
      </c>
      <c r="J471" s="32">
        <v>2</v>
      </c>
      <c r="K471" s="50" t="s">
        <v>3996</v>
      </c>
      <c r="L471" s="33" t="s">
        <v>3997</v>
      </c>
      <c r="M471" s="33" t="s">
        <v>4220</v>
      </c>
      <c r="N471" s="33" t="s">
        <v>4220</v>
      </c>
      <c r="O471" s="33" t="s">
        <v>4220</v>
      </c>
      <c r="P471" s="33" t="s">
        <v>3998</v>
      </c>
      <c r="Q471" s="32" t="s">
        <v>228</v>
      </c>
      <c r="R471" s="33">
        <v>2008</v>
      </c>
      <c r="S471" s="33">
        <v>0.26600000000000001</v>
      </c>
      <c r="T471" s="33" t="s">
        <v>225</v>
      </c>
      <c r="U471" s="50"/>
      <c r="V471" s="50"/>
      <c r="W471" s="50"/>
      <c r="X471" s="50"/>
      <c r="Z471" s="146">
        <v>39</v>
      </c>
      <c r="AA471" s="146" t="s">
        <v>5844</v>
      </c>
    </row>
    <row r="472" spans="1:27" s="38" customFormat="1" ht="15.6" customHeight="1">
      <c r="A472" s="34" t="str">
        <f t="shared" si="7"/>
        <v>1456028WAIN-CKI-008-200 US2</v>
      </c>
      <c r="B472" s="29" t="s">
        <v>977</v>
      </c>
      <c r="C472" s="48" t="s">
        <v>2920</v>
      </c>
      <c r="D472" s="50">
        <v>1456028</v>
      </c>
      <c r="E472" s="50" t="s">
        <v>976</v>
      </c>
      <c r="F472" s="48" t="s">
        <v>1240</v>
      </c>
      <c r="G472" s="33">
        <v>3</v>
      </c>
      <c r="H472" s="33">
        <v>3</v>
      </c>
      <c r="I472" s="33">
        <v>2</v>
      </c>
      <c r="J472" s="32">
        <v>2</v>
      </c>
      <c r="K472" s="50" t="s">
        <v>3996</v>
      </c>
      <c r="L472" s="33" t="s">
        <v>3997</v>
      </c>
      <c r="M472" s="33" t="s">
        <v>4220</v>
      </c>
      <c r="N472" s="33" t="s">
        <v>4220</v>
      </c>
      <c r="O472" s="33" t="s">
        <v>4220</v>
      </c>
      <c r="P472" s="33" t="s">
        <v>3998</v>
      </c>
      <c r="Q472" s="32" t="s">
        <v>228</v>
      </c>
      <c r="R472" s="33">
        <v>2005</v>
      </c>
      <c r="S472" s="33">
        <v>0.26600000000000001</v>
      </c>
      <c r="T472" s="33" t="s">
        <v>225</v>
      </c>
      <c r="U472" s="50"/>
      <c r="V472" s="50"/>
      <c r="W472" s="50"/>
      <c r="X472" s="50"/>
      <c r="Z472" s="146">
        <v>40</v>
      </c>
      <c r="AA472" s="146" t="s">
        <v>5844</v>
      </c>
    </row>
    <row r="473" spans="1:27" s="38" customFormat="1" ht="15.6" customHeight="1">
      <c r="A473" s="34" t="str">
        <f t="shared" si="7"/>
        <v>1931200AIN-CKX-14-200-SFT US</v>
      </c>
      <c r="B473" s="29" t="s">
        <v>3416</v>
      </c>
      <c r="C473" s="48" t="s">
        <v>2920</v>
      </c>
      <c r="D473" s="48">
        <v>1931200</v>
      </c>
      <c r="E473" s="48" t="s">
        <v>6007</v>
      </c>
      <c r="F473" s="49" t="s">
        <v>1240</v>
      </c>
      <c r="G473" s="32">
        <v>3</v>
      </c>
      <c r="H473" s="32">
        <v>3</v>
      </c>
      <c r="I473" s="32">
        <v>3</v>
      </c>
      <c r="J473" s="32" t="s">
        <v>151</v>
      </c>
      <c r="K473" s="50" t="s">
        <v>3996</v>
      </c>
      <c r="L473" s="33" t="s">
        <v>3997</v>
      </c>
      <c r="M473" s="33" t="s">
        <v>4220</v>
      </c>
      <c r="N473" s="33" t="s">
        <v>4220</v>
      </c>
      <c r="O473" s="33" t="s">
        <v>1406</v>
      </c>
      <c r="P473" s="33" t="s">
        <v>3998</v>
      </c>
      <c r="Q473" s="32" t="s">
        <v>228</v>
      </c>
      <c r="R473" s="33">
        <v>2004</v>
      </c>
      <c r="S473" s="33">
        <v>0.36</v>
      </c>
      <c r="T473" s="33" t="s">
        <v>225</v>
      </c>
      <c r="U473" s="50" t="s">
        <v>5327</v>
      </c>
      <c r="V473" s="50" t="s">
        <v>5325</v>
      </c>
      <c r="W473" s="50" t="s">
        <v>5328</v>
      </c>
      <c r="X473" s="50"/>
      <c r="Z473" s="146">
        <v>41</v>
      </c>
      <c r="AA473" s="146" t="s">
        <v>5844</v>
      </c>
    </row>
    <row r="474" spans="1:27" s="38" customFormat="1" ht="15.6" customHeight="1">
      <c r="A474" s="34" t="str">
        <f t="shared" si="7"/>
        <v>1831309AIN-CKX-14-200-SFT JP</v>
      </c>
      <c r="B474" s="29" t="s">
        <v>3416</v>
      </c>
      <c r="C474" s="48" t="s">
        <v>2920</v>
      </c>
      <c r="D474" s="48">
        <v>1831309</v>
      </c>
      <c r="E474" s="49" t="s">
        <v>6008</v>
      </c>
      <c r="F474" s="49" t="s">
        <v>1428</v>
      </c>
      <c r="G474" s="55">
        <v>3</v>
      </c>
      <c r="H474" s="55">
        <v>3</v>
      </c>
      <c r="I474" s="32">
        <v>3</v>
      </c>
      <c r="J474" s="32" t="s">
        <v>151</v>
      </c>
      <c r="K474" s="50" t="s">
        <v>3996</v>
      </c>
      <c r="L474" s="33" t="s">
        <v>3997</v>
      </c>
      <c r="M474" s="33" t="s">
        <v>4220</v>
      </c>
      <c r="N474" s="33" t="s">
        <v>4220</v>
      </c>
      <c r="O474" s="33" t="s">
        <v>1406</v>
      </c>
      <c r="P474" s="33" t="s">
        <v>3998</v>
      </c>
      <c r="Q474" s="32" t="s">
        <v>228</v>
      </c>
      <c r="R474" s="33">
        <v>2004</v>
      </c>
      <c r="S474" s="33">
        <v>0.36</v>
      </c>
      <c r="T474" s="33" t="s">
        <v>225</v>
      </c>
      <c r="U474" s="50" t="s">
        <v>2032</v>
      </c>
      <c r="V474" s="50" t="s">
        <v>5325</v>
      </c>
      <c r="W474" s="50" t="s">
        <v>5326</v>
      </c>
      <c r="X474" s="50"/>
      <c r="Z474" s="146">
        <v>42</v>
      </c>
      <c r="AA474" s="146" t="s">
        <v>5844</v>
      </c>
    </row>
    <row r="475" spans="1:27" s="38" customFormat="1" ht="15.6" customHeight="1">
      <c r="A475" s="34" t="str">
        <f t="shared" si="7"/>
        <v>2331167AIN-CKX-10-200-R CE2</v>
      </c>
      <c r="B475" s="29" t="s">
        <v>2770</v>
      </c>
      <c r="C475" s="48" t="s">
        <v>2920</v>
      </c>
      <c r="D475" s="50">
        <v>2331167</v>
      </c>
      <c r="E475" s="50" t="s">
        <v>6009</v>
      </c>
      <c r="F475" s="48" t="s">
        <v>1241</v>
      </c>
      <c r="G475" s="33">
        <v>3</v>
      </c>
      <c r="H475" s="33">
        <v>3</v>
      </c>
      <c r="I475" s="33">
        <v>3</v>
      </c>
      <c r="J475" s="32">
        <v>3</v>
      </c>
      <c r="K475" s="50" t="s">
        <v>3996</v>
      </c>
      <c r="L475" s="33" t="s">
        <v>3997</v>
      </c>
      <c r="M475" s="33" t="s">
        <v>4220</v>
      </c>
      <c r="N475" s="33" t="s">
        <v>4220</v>
      </c>
      <c r="O475" s="33" t="s">
        <v>1406</v>
      </c>
      <c r="P475" s="33" t="s">
        <v>3998</v>
      </c>
      <c r="Q475" s="32" t="s">
        <v>228</v>
      </c>
      <c r="R475" s="33">
        <v>2007</v>
      </c>
      <c r="S475" s="33">
        <v>0.28000000000000003</v>
      </c>
      <c r="T475" s="33" t="s">
        <v>225</v>
      </c>
      <c r="U475" s="50"/>
      <c r="V475" s="50"/>
      <c r="W475" s="50"/>
      <c r="X475" s="50"/>
      <c r="Z475" s="146">
        <v>43</v>
      </c>
      <c r="AA475" s="146" t="s">
        <v>5844</v>
      </c>
    </row>
    <row r="476" spans="1:27" s="38" customFormat="1" ht="15.6" customHeight="1">
      <c r="A476" s="34" t="str">
        <f t="shared" si="7"/>
        <v>2131630AIN-CKX-10-200-R NOCE</v>
      </c>
      <c r="B476" s="29" t="s">
        <v>2770</v>
      </c>
      <c r="C476" s="48" t="s">
        <v>2920</v>
      </c>
      <c r="D476" s="48">
        <v>2131630</v>
      </c>
      <c r="E476" s="48" t="s">
        <v>6010</v>
      </c>
      <c r="F476" s="49" t="s">
        <v>1238</v>
      </c>
      <c r="G476" s="32">
        <v>3</v>
      </c>
      <c r="H476" s="32">
        <v>3</v>
      </c>
      <c r="I476" s="32">
        <v>3</v>
      </c>
      <c r="J476" s="32">
        <v>3</v>
      </c>
      <c r="K476" s="50" t="s">
        <v>3996</v>
      </c>
      <c r="L476" s="33" t="s">
        <v>3997</v>
      </c>
      <c r="M476" s="33" t="s">
        <v>4220</v>
      </c>
      <c r="N476" s="33" t="s">
        <v>4220</v>
      </c>
      <c r="O476" s="33" t="s">
        <v>1406</v>
      </c>
      <c r="P476" s="33" t="s">
        <v>3998</v>
      </c>
      <c r="Q476" s="32" t="s">
        <v>228</v>
      </c>
      <c r="R476" s="33">
        <v>2007</v>
      </c>
      <c r="S476" s="33">
        <v>0.28000000000000003</v>
      </c>
      <c r="T476" s="33" t="s">
        <v>225</v>
      </c>
      <c r="U476" s="50" t="s">
        <v>4477</v>
      </c>
      <c r="V476" s="50"/>
      <c r="W476" s="50" t="s">
        <v>4478</v>
      </c>
      <c r="X476" s="50"/>
      <c r="Z476" s="146">
        <v>44</v>
      </c>
      <c r="AA476" s="146" t="s">
        <v>5844</v>
      </c>
    </row>
    <row r="477" spans="1:27" s="38" customFormat="1" ht="15.6" customHeight="1">
      <c r="A477" s="34" t="str">
        <f t="shared" si="7"/>
        <v>1731006AIN-CKX-10-200-R US</v>
      </c>
      <c r="B477" s="29" t="s">
        <v>2770</v>
      </c>
      <c r="C477" s="49" t="s">
        <v>2920</v>
      </c>
      <c r="D477" s="48">
        <v>1731006</v>
      </c>
      <c r="E477" s="49" t="s">
        <v>6011</v>
      </c>
      <c r="F477" s="49" t="s">
        <v>1240</v>
      </c>
      <c r="G477" s="55">
        <v>3</v>
      </c>
      <c r="H477" s="55">
        <v>3</v>
      </c>
      <c r="I477" s="32">
        <v>3</v>
      </c>
      <c r="J477" s="32">
        <v>3</v>
      </c>
      <c r="K477" s="50" t="s">
        <v>3996</v>
      </c>
      <c r="L477" s="33" t="s">
        <v>3997</v>
      </c>
      <c r="M477" s="33" t="s">
        <v>4220</v>
      </c>
      <c r="N477" s="33" t="s">
        <v>4220</v>
      </c>
      <c r="O477" s="33" t="s">
        <v>1406</v>
      </c>
      <c r="P477" s="33" t="s">
        <v>3998</v>
      </c>
      <c r="Q477" s="32" t="s">
        <v>228</v>
      </c>
      <c r="R477" s="33">
        <v>2007</v>
      </c>
      <c r="S477" s="33">
        <v>0.28000000000000003</v>
      </c>
      <c r="T477" s="33" t="s">
        <v>225</v>
      </c>
      <c r="U477" s="50" t="s">
        <v>2032</v>
      </c>
      <c r="V477" s="50"/>
      <c r="W477" s="50"/>
      <c r="X477" s="50"/>
      <c r="Z477" s="146">
        <v>45</v>
      </c>
      <c r="AA477" s="146" t="s">
        <v>5844</v>
      </c>
    </row>
    <row r="478" spans="1:27" s="38" customFormat="1" ht="15.6" customHeight="1">
      <c r="A478" s="34" t="str">
        <f t="shared" si="7"/>
        <v>1731004AIN-CKX-10-200-R JP</v>
      </c>
      <c r="B478" s="29" t="s">
        <v>2770</v>
      </c>
      <c r="C478" s="49" t="s">
        <v>2920</v>
      </c>
      <c r="D478" s="48">
        <v>1731004</v>
      </c>
      <c r="E478" s="49" t="s">
        <v>6012</v>
      </c>
      <c r="F478" s="49" t="s">
        <v>1236</v>
      </c>
      <c r="G478" s="55">
        <v>3</v>
      </c>
      <c r="H478" s="55">
        <v>3</v>
      </c>
      <c r="I478" s="32">
        <v>3</v>
      </c>
      <c r="J478" s="32">
        <v>3</v>
      </c>
      <c r="K478" s="50" t="s">
        <v>3996</v>
      </c>
      <c r="L478" s="33" t="s">
        <v>3997</v>
      </c>
      <c r="M478" s="33" t="s">
        <v>4220</v>
      </c>
      <c r="N478" s="33" t="s">
        <v>4220</v>
      </c>
      <c r="O478" s="33" t="s">
        <v>1406</v>
      </c>
      <c r="P478" s="33" t="s">
        <v>3998</v>
      </c>
      <c r="Q478" s="32" t="s">
        <v>228</v>
      </c>
      <c r="R478" s="33">
        <v>2007</v>
      </c>
      <c r="S478" s="33">
        <v>0.28000000000000003</v>
      </c>
      <c r="T478" s="33" t="s">
        <v>225</v>
      </c>
      <c r="U478" s="50" t="s">
        <v>2032</v>
      </c>
      <c r="V478" s="50"/>
      <c r="W478" s="50"/>
      <c r="X478" s="50"/>
      <c r="Z478" s="146">
        <v>46</v>
      </c>
      <c r="AA478" s="146" t="s">
        <v>5844</v>
      </c>
    </row>
    <row r="479" spans="1:27" s="38" customFormat="1" ht="15.6" customHeight="1">
      <c r="A479" s="34" t="str">
        <f t="shared" si="7"/>
        <v>2231044WCKV180-14 NOCE</v>
      </c>
      <c r="B479" s="29" t="s">
        <v>1403</v>
      </c>
      <c r="C479" s="47" t="s">
        <v>2920</v>
      </c>
      <c r="D479" s="48">
        <v>2231044</v>
      </c>
      <c r="E479" s="49" t="s">
        <v>6013</v>
      </c>
      <c r="F479" s="49" t="s">
        <v>1238</v>
      </c>
      <c r="G479" s="32">
        <v>3</v>
      </c>
      <c r="H479" s="32">
        <v>3</v>
      </c>
      <c r="I479" s="32">
        <v>2</v>
      </c>
      <c r="J479" s="32">
        <v>2</v>
      </c>
      <c r="K479" s="50" t="s">
        <v>3996</v>
      </c>
      <c r="L479" s="33" t="s">
        <v>3997</v>
      </c>
      <c r="M479" s="33" t="s">
        <v>4220</v>
      </c>
      <c r="N479" s="33" t="s">
        <v>4220</v>
      </c>
      <c r="O479" s="33" t="s">
        <v>4220</v>
      </c>
      <c r="P479" s="33" t="s">
        <v>3998</v>
      </c>
      <c r="Q479" s="32" t="s">
        <v>228</v>
      </c>
      <c r="R479" s="33">
        <v>1824</v>
      </c>
      <c r="S479" s="33">
        <v>0.35</v>
      </c>
      <c r="T479" s="33" t="s">
        <v>225</v>
      </c>
      <c r="U479" s="50" t="s">
        <v>5333</v>
      </c>
      <c r="V479" s="50"/>
      <c r="W479" s="50"/>
      <c r="X479" s="50"/>
      <c r="Z479" s="146">
        <v>47</v>
      </c>
      <c r="AA479" s="146" t="s">
        <v>5844</v>
      </c>
    </row>
    <row r="480" spans="1:27" s="38" customFormat="1" ht="15.6" customHeight="1">
      <c r="A480" s="34" t="str">
        <f t="shared" si="7"/>
        <v>1831281CKV180-14R JP</v>
      </c>
      <c r="B480" s="29" t="s">
        <v>1403</v>
      </c>
      <c r="C480" s="49" t="s">
        <v>2920</v>
      </c>
      <c r="D480" s="48">
        <v>1831281</v>
      </c>
      <c r="E480" s="49" t="s">
        <v>6014</v>
      </c>
      <c r="F480" s="49" t="s">
        <v>1236</v>
      </c>
      <c r="G480" s="32">
        <v>3</v>
      </c>
      <c r="H480" s="32">
        <v>3</v>
      </c>
      <c r="I480" s="32">
        <v>3</v>
      </c>
      <c r="J480" s="32">
        <v>3</v>
      </c>
      <c r="K480" s="50" t="s">
        <v>3996</v>
      </c>
      <c r="L480" s="33" t="s">
        <v>3997</v>
      </c>
      <c r="M480" s="33" t="s">
        <v>4220</v>
      </c>
      <c r="N480" s="33" t="s">
        <v>4220</v>
      </c>
      <c r="O480" s="33" t="s">
        <v>4220</v>
      </c>
      <c r="P480" s="33" t="s">
        <v>3998</v>
      </c>
      <c r="Q480" s="32" t="s">
        <v>228</v>
      </c>
      <c r="R480" s="33">
        <v>1674</v>
      </c>
      <c r="S480" s="33">
        <v>0.36</v>
      </c>
      <c r="T480" s="33" t="s">
        <v>225</v>
      </c>
      <c r="U480" s="50" t="s">
        <v>4512</v>
      </c>
      <c r="V480" s="50" t="s">
        <v>5331</v>
      </c>
      <c r="W480" s="50" t="s">
        <v>5332</v>
      </c>
      <c r="X480" s="50"/>
      <c r="Z480" s="146">
        <v>48</v>
      </c>
      <c r="AA480" s="146" t="s">
        <v>5844</v>
      </c>
    </row>
    <row r="481" spans="1:27" s="38" customFormat="1" ht="15.6" customHeight="1">
      <c r="A481" s="34" t="str">
        <f t="shared" si="7"/>
        <v>1831103WCKV180-14C CN</v>
      </c>
      <c r="B481" s="29" t="s">
        <v>1403</v>
      </c>
      <c r="C481" s="49" t="s">
        <v>2920</v>
      </c>
      <c r="D481" s="48">
        <v>1831103</v>
      </c>
      <c r="E481" s="48" t="s">
        <v>6015</v>
      </c>
      <c r="F481" s="48" t="s">
        <v>1239</v>
      </c>
      <c r="G481" s="32">
        <v>3</v>
      </c>
      <c r="H481" s="32">
        <v>3</v>
      </c>
      <c r="I481" s="32">
        <v>2</v>
      </c>
      <c r="J481" s="32">
        <v>2</v>
      </c>
      <c r="K481" s="50" t="s">
        <v>3996</v>
      </c>
      <c r="L481" s="33" t="s">
        <v>3997</v>
      </c>
      <c r="M481" s="33" t="s">
        <v>4220</v>
      </c>
      <c r="N481" s="33" t="s">
        <v>4220</v>
      </c>
      <c r="O481" s="33" t="s">
        <v>4220</v>
      </c>
      <c r="P481" s="33" t="s">
        <v>3998</v>
      </c>
      <c r="Q481" s="32" t="s">
        <v>228</v>
      </c>
      <c r="R481" s="33">
        <v>1824</v>
      </c>
      <c r="S481" s="33">
        <v>0.35</v>
      </c>
      <c r="T481" s="33" t="s">
        <v>225</v>
      </c>
      <c r="U481" s="50" t="s">
        <v>2032</v>
      </c>
      <c r="V481" s="50"/>
      <c r="W481" s="50"/>
      <c r="X481" s="50"/>
      <c r="Z481" s="146">
        <v>49</v>
      </c>
      <c r="AA481" s="146" t="s">
        <v>5844</v>
      </c>
    </row>
    <row r="482" spans="1:27" s="38" customFormat="1" ht="15.6" customHeight="1">
      <c r="A482" s="34" t="str">
        <f t="shared" si="7"/>
        <v>2231043WCKV165-14 NOCE</v>
      </c>
      <c r="B482" s="29" t="s">
        <v>1402</v>
      </c>
      <c r="C482" s="49" t="s">
        <v>2920</v>
      </c>
      <c r="D482" s="48">
        <v>2231043</v>
      </c>
      <c r="E482" s="48" t="s">
        <v>6016</v>
      </c>
      <c r="F482" s="48" t="s">
        <v>1238</v>
      </c>
      <c r="G482" s="32">
        <v>3</v>
      </c>
      <c r="H482" s="32">
        <v>3</v>
      </c>
      <c r="I482" s="32">
        <v>2</v>
      </c>
      <c r="J482" s="32">
        <v>2</v>
      </c>
      <c r="K482" s="50" t="s">
        <v>3996</v>
      </c>
      <c r="L482" s="33" t="s">
        <v>3997</v>
      </c>
      <c r="M482" s="33" t="s">
        <v>4220</v>
      </c>
      <c r="N482" s="33" t="s">
        <v>4220</v>
      </c>
      <c r="O482" s="33" t="s">
        <v>4220</v>
      </c>
      <c r="P482" s="33" t="s">
        <v>3998</v>
      </c>
      <c r="Q482" s="32" t="s">
        <v>228</v>
      </c>
      <c r="R482" s="33">
        <v>1674</v>
      </c>
      <c r="S482" s="33">
        <v>0.35</v>
      </c>
      <c r="T482" s="33" t="s">
        <v>225</v>
      </c>
      <c r="U482" s="50" t="s">
        <v>5333</v>
      </c>
      <c r="V482" s="50"/>
      <c r="W482" s="50"/>
      <c r="X482" s="50"/>
      <c r="Z482" s="146">
        <v>50</v>
      </c>
      <c r="AA482" s="146" t="s">
        <v>5844</v>
      </c>
    </row>
    <row r="483" spans="1:27" s="38" customFormat="1" ht="15.6" customHeight="1">
      <c r="A483" s="34" t="str">
        <f t="shared" si="7"/>
        <v>1831280CKV165-14R JP</v>
      </c>
      <c r="B483" s="29" t="s">
        <v>1402</v>
      </c>
      <c r="C483" s="48" t="s">
        <v>2920</v>
      </c>
      <c r="D483" s="50">
        <v>1831280</v>
      </c>
      <c r="E483" s="50" t="s">
        <v>6017</v>
      </c>
      <c r="F483" s="48" t="s">
        <v>1236</v>
      </c>
      <c r="G483" s="33">
        <v>3</v>
      </c>
      <c r="H483" s="33">
        <v>3</v>
      </c>
      <c r="I483" s="33">
        <v>3</v>
      </c>
      <c r="J483" s="32">
        <v>3</v>
      </c>
      <c r="K483" s="50" t="s">
        <v>3996</v>
      </c>
      <c r="L483" s="33" t="s">
        <v>3997</v>
      </c>
      <c r="M483" s="33" t="s">
        <v>4220</v>
      </c>
      <c r="N483" s="33" t="s">
        <v>4220</v>
      </c>
      <c r="O483" s="33" t="s">
        <v>4220</v>
      </c>
      <c r="P483" s="33" t="s">
        <v>3998</v>
      </c>
      <c r="Q483" s="32" t="s">
        <v>228</v>
      </c>
      <c r="R483" s="33">
        <v>1824</v>
      </c>
      <c r="S483" s="33">
        <v>0.36</v>
      </c>
      <c r="T483" s="33" t="s">
        <v>225</v>
      </c>
      <c r="U483" s="50" t="s">
        <v>4512</v>
      </c>
      <c r="V483" s="50" t="s">
        <v>5331</v>
      </c>
      <c r="W483" s="50" t="s">
        <v>5332</v>
      </c>
      <c r="X483" s="50"/>
      <c r="Z483" s="146">
        <v>51</v>
      </c>
      <c r="AA483" s="146" t="s">
        <v>5844</v>
      </c>
    </row>
    <row r="484" spans="1:27" s="38" customFormat="1" ht="15.6" customHeight="1">
      <c r="A484" s="34" t="str">
        <f t="shared" si="7"/>
        <v>1831102WCKV165-14C CN</v>
      </c>
      <c r="B484" s="29" t="s">
        <v>1402</v>
      </c>
      <c r="C484" s="47" t="s">
        <v>2920</v>
      </c>
      <c r="D484" s="48">
        <v>1831102</v>
      </c>
      <c r="E484" s="49" t="s">
        <v>6018</v>
      </c>
      <c r="F484" s="49" t="s">
        <v>1239</v>
      </c>
      <c r="G484" s="32">
        <v>3</v>
      </c>
      <c r="H484" s="32">
        <v>3</v>
      </c>
      <c r="I484" s="32">
        <v>2</v>
      </c>
      <c r="J484" s="32">
        <v>2</v>
      </c>
      <c r="K484" s="50" t="s">
        <v>3996</v>
      </c>
      <c r="L484" s="33" t="s">
        <v>3997</v>
      </c>
      <c r="M484" s="33" t="s">
        <v>4220</v>
      </c>
      <c r="N484" s="33" t="s">
        <v>4220</v>
      </c>
      <c r="O484" s="33" t="s">
        <v>4220</v>
      </c>
      <c r="P484" s="33" t="s">
        <v>3998</v>
      </c>
      <c r="Q484" s="32" t="s">
        <v>228</v>
      </c>
      <c r="R484" s="33">
        <v>1674</v>
      </c>
      <c r="S484" s="33">
        <v>0.35</v>
      </c>
      <c r="T484" s="33" t="s">
        <v>225</v>
      </c>
      <c r="U484" s="50" t="s">
        <v>2032</v>
      </c>
      <c r="V484" s="50"/>
      <c r="W484" s="50"/>
      <c r="X484" s="50"/>
      <c r="Z484" s="146">
        <v>52</v>
      </c>
      <c r="AA484" s="146" t="s">
        <v>5844</v>
      </c>
    </row>
    <row r="485" spans="1:27" s="38" customFormat="1" ht="15.6" customHeight="1">
      <c r="A485" s="34" t="str">
        <f t="shared" si="7"/>
        <v>1556131WCKV180-14 KR</v>
      </c>
      <c r="B485" s="29" t="s">
        <v>137</v>
      </c>
      <c r="C485" s="49" t="s">
        <v>2920</v>
      </c>
      <c r="D485" s="48">
        <v>1556131</v>
      </c>
      <c r="E485" s="49" t="s">
        <v>6019</v>
      </c>
      <c r="F485" s="49" t="s">
        <v>1242</v>
      </c>
      <c r="G485" s="32">
        <v>3</v>
      </c>
      <c r="H485" s="32">
        <v>3</v>
      </c>
      <c r="I485" s="32">
        <v>2</v>
      </c>
      <c r="J485" s="32">
        <v>2</v>
      </c>
      <c r="K485" s="50" t="s">
        <v>3996</v>
      </c>
      <c r="L485" s="33" t="s">
        <v>3997</v>
      </c>
      <c r="M485" s="33" t="s">
        <v>4220</v>
      </c>
      <c r="N485" s="33" t="s">
        <v>4220</v>
      </c>
      <c r="O485" s="33" t="s">
        <v>4220</v>
      </c>
      <c r="P485" s="33" t="s">
        <v>3998</v>
      </c>
      <c r="Q485" s="32" t="s">
        <v>228</v>
      </c>
      <c r="R485" s="33">
        <v>1824</v>
      </c>
      <c r="S485" s="33">
        <v>0.35</v>
      </c>
      <c r="T485" s="33" t="s">
        <v>225</v>
      </c>
      <c r="U485" s="50" t="s">
        <v>5321</v>
      </c>
      <c r="V485" s="50" t="s">
        <v>4518</v>
      </c>
      <c r="W485" s="50" t="s">
        <v>4519</v>
      </c>
      <c r="X485" s="50"/>
      <c r="Z485" s="146">
        <v>53</v>
      </c>
      <c r="AA485" s="146" t="s">
        <v>5844</v>
      </c>
    </row>
    <row r="486" spans="1:27" s="38" customFormat="1" ht="15.6" customHeight="1">
      <c r="A486" s="34" t="str">
        <f t="shared" si="7"/>
        <v>1556130WCKV165-14 KR</v>
      </c>
      <c r="B486" s="29" t="s">
        <v>137</v>
      </c>
      <c r="C486" s="49" t="s">
        <v>2920</v>
      </c>
      <c r="D486" s="48">
        <v>1556130</v>
      </c>
      <c r="E486" s="48" t="s">
        <v>6020</v>
      </c>
      <c r="F486" s="48" t="s">
        <v>1242</v>
      </c>
      <c r="G486" s="32">
        <v>3</v>
      </c>
      <c r="H486" s="32">
        <v>3</v>
      </c>
      <c r="I486" s="32">
        <v>2</v>
      </c>
      <c r="J486" s="32">
        <v>2</v>
      </c>
      <c r="K486" s="50" t="s">
        <v>3996</v>
      </c>
      <c r="L486" s="33" t="s">
        <v>3997</v>
      </c>
      <c r="M486" s="33" t="s">
        <v>4220</v>
      </c>
      <c r="N486" s="33" t="s">
        <v>4220</v>
      </c>
      <c r="O486" s="33" t="s">
        <v>4220</v>
      </c>
      <c r="P486" s="33" t="s">
        <v>3998</v>
      </c>
      <c r="Q486" s="32" t="s">
        <v>228</v>
      </c>
      <c r="R486" s="33">
        <v>1674</v>
      </c>
      <c r="S486" s="33">
        <v>0.35</v>
      </c>
      <c r="T486" s="33" t="s">
        <v>225</v>
      </c>
      <c r="U486" s="50" t="s">
        <v>5321</v>
      </c>
      <c r="V486" s="50" t="s">
        <v>4518</v>
      </c>
      <c r="W486" s="50" t="s">
        <v>4519</v>
      </c>
      <c r="X486" s="50"/>
      <c r="Z486" s="146">
        <v>54</v>
      </c>
      <c r="AA486" s="146" t="s">
        <v>5844</v>
      </c>
    </row>
    <row r="487" spans="1:27" s="38" customFormat="1" ht="15.6" customHeight="1">
      <c r="A487" s="34" t="str">
        <f t="shared" si="7"/>
        <v>2331163WAIN-CKI-200-BS CE3</v>
      </c>
      <c r="B487" s="29" t="s">
        <v>2773</v>
      </c>
      <c r="C487" s="49" t="s">
        <v>2920</v>
      </c>
      <c r="D487" s="48">
        <v>2331163</v>
      </c>
      <c r="E487" s="48" t="s">
        <v>6021</v>
      </c>
      <c r="F487" s="48" t="s">
        <v>1241</v>
      </c>
      <c r="G487" s="32">
        <v>3</v>
      </c>
      <c r="H487" s="32">
        <v>3</v>
      </c>
      <c r="I487" s="32">
        <v>2</v>
      </c>
      <c r="J487" s="32">
        <v>2</v>
      </c>
      <c r="K487" s="50" t="s">
        <v>3996</v>
      </c>
      <c r="L487" s="33" t="s">
        <v>3997</v>
      </c>
      <c r="M487" s="33" t="s">
        <v>4220</v>
      </c>
      <c r="N487" s="33" t="s">
        <v>4220</v>
      </c>
      <c r="O487" s="33" t="s">
        <v>4220</v>
      </c>
      <c r="P487" s="33" t="s">
        <v>3998</v>
      </c>
      <c r="Q487" s="32" t="s">
        <v>228</v>
      </c>
      <c r="R487" s="33">
        <v>2003</v>
      </c>
      <c r="S487" s="33">
        <v>0.36</v>
      </c>
      <c r="T487" s="33" t="s">
        <v>225</v>
      </c>
      <c r="U487" s="50"/>
      <c r="V487" s="50"/>
      <c r="W487" s="50"/>
      <c r="X487" s="50"/>
      <c r="Z487" s="146">
        <v>55</v>
      </c>
      <c r="AA487" s="146" t="s">
        <v>5844</v>
      </c>
    </row>
    <row r="488" spans="1:27" s="38" customFormat="1" ht="15.6" customHeight="1">
      <c r="A488" s="34" t="str">
        <f t="shared" si="7"/>
        <v>2131626WAIN-CKI-200-BS NOCE</v>
      </c>
      <c r="B488" s="29" t="s">
        <v>1374</v>
      </c>
      <c r="C488" s="48" t="s">
        <v>2920</v>
      </c>
      <c r="D488" s="50">
        <v>2131626</v>
      </c>
      <c r="E488" s="50" t="s">
        <v>6022</v>
      </c>
      <c r="F488" s="48" t="s">
        <v>1238</v>
      </c>
      <c r="G488" s="33">
        <v>3</v>
      </c>
      <c r="H488" s="33">
        <v>3</v>
      </c>
      <c r="I488" s="33">
        <v>2</v>
      </c>
      <c r="J488" s="32">
        <v>2</v>
      </c>
      <c r="K488" s="50" t="s">
        <v>3996</v>
      </c>
      <c r="L488" s="33" t="s">
        <v>3997</v>
      </c>
      <c r="M488" s="33" t="s">
        <v>4220</v>
      </c>
      <c r="N488" s="33" t="s">
        <v>4220</v>
      </c>
      <c r="O488" s="33" t="s">
        <v>4220</v>
      </c>
      <c r="P488" s="33" t="s">
        <v>3998</v>
      </c>
      <c r="Q488" s="32" t="s">
        <v>228</v>
      </c>
      <c r="R488" s="33">
        <v>2003</v>
      </c>
      <c r="S488" s="33">
        <v>0.36</v>
      </c>
      <c r="T488" s="33" t="s">
        <v>225</v>
      </c>
      <c r="U488" s="50" t="s">
        <v>4477</v>
      </c>
      <c r="V488" s="50"/>
      <c r="W488" s="50" t="s">
        <v>4478</v>
      </c>
      <c r="X488" s="50"/>
      <c r="Z488" s="146">
        <v>56</v>
      </c>
      <c r="AA488" s="146" t="s">
        <v>5844</v>
      </c>
    </row>
    <row r="489" spans="1:27" s="38" customFormat="1" ht="15.6" customHeight="1">
      <c r="A489" s="34" t="str">
        <f t="shared" si="7"/>
        <v>1731009WAIN-CKI-200-BS KR</v>
      </c>
      <c r="B489" s="29" t="s">
        <v>1374</v>
      </c>
      <c r="C489" s="47" t="s">
        <v>2920</v>
      </c>
      <c r="D489" s="48">
        <v>1731009</v>
      </c>
      <c r="E489" s="49" t="s">
        <v>6023</v>
      </c>
      <c r="F489" s="49" t="s">
        <v>1242</v>
      </c>
      <c r="G489" s="32">
        <v>3</v>
      </c>
      <c r="H489" s="32">
        <v>3</v>
      </c>
      <c r="I489" s="32">
        <v>2</v>
      </c>
      <c r="J489" s="32">
        <v>2</v>
      </c>
      <c r="K489" s="50" t="s">
        <v>3996</v>
      </c>
      <c r="L489" s="33" t="s">
        <v>3997</v>
      </c>
      <c r="M489" s="33" t="s">
        <v>4220</v>
      </c>
      <c r="N489" s="33" t="s">
        <v>4220</v>
      </c>
      <c r="O489" s="33" t="s">
        <v>4220</v>
      </c>
      <c r="P489" s="33" t="s">
        <v>3998</v>
      </c>
      <c r="Q489" s="32" t="s">
        <v>228</v>
      </c>
      <c r="R489" s="33">
        <v>2003</v>
      </c>
      <c r="S489" s="33">
        <v>0.36</v>
      </c>
      <c r="T489" s="33" t="s">
        <v>225</v>
      </c>
      <c r="U489" s="50" t="s">
        <v>2032</v>
      </c>
      <c r="V489" s="50"/>
      <c r="W489" s="50"/>
      <c r="X489" s="50"/>
      <c r="Z489" s="146">
        <v>57</v>
      </c>
      <c r="AA489" s="146" t="s">
        <v>5844</v>
      </c>
    </row>
    <row r="490" spans="1:27" s="38" customFormat="1" ht="15.6" customHeight="1">
      <c r="A490" s="34" t="str">
        <f t="shared" si="7"/>
        <v>1931123WAIN-CKI-200-BS CN</v>
      </c>
      <c r="B490" s="29" t="s">
        <v>1374</v>
      </c>
      <c r="C490" s="49" t="s">
        <v>2920</v>
      </c>
      <c r="D490" s="48">
        <v>1931123</v>
      </c>
      <c r="E490" s="49" t="s">
        <v>6024</v>
      </c>
      <c r="F490" s="49" t="s">
        <v>1239</v>
      </c>
      <c r="G490" s="55">
        <v>3</v>
      </c>
      <c r="H490" s="55">
        <v>3</v>
      </c>
      <c r="I490" s="55">
        <v>2</v>
      </c>
      <c r="J490" s="32">
        <v>2</v>
      </c>
      <c r="K490" s="50" t="s">
        <v>3996</v>
      </c>
      <c r="L490" s="33" t="s">
        <v>3997</v>
      </c>
      <c r="M490" s="33" t="s">
        <v>4220</v>
      </c>
      <c r="N490" s="33" t="s">
        <v>4220</v>
      </c>
      <c r="O490" s="33" t="s">
        <v>4220</v>
      </c>
      <c r="P490" s="33" t="s">
        <v>3998</v>
      </c>
      <c r="Q490" s="32" t="s">
        <v>228</v>
      </c>
      <c r="R490" s="33">
        <v>2003</v>
      </c>
      <c r="S490" s="33">
        <v>0.36</v>
      </c>
      <c r="T490" s="33" t="s">
        <v>225</v>
      </c>
      <c r="U490" s="50"/>
      <c r="V490" s="50" t="s">
        <v>4470</v>
      </c>
      <c r="W490" s="50" t="s">
        <v>4471</v>
      </c>
      <c r="X490" s="50"/>
      <c r="Z490" s="146">
        <v>58</v>
      </c>
      <c r="AA490" s="146" t="s">
        <v>5844</v>
      </c>
    </row>
    <row r="491" spans="1:27" s="38" customFormat="1" ht="15.6" customHeight="1">
      <c r="A491" s="34" t="str">
        <f t="shared" si="7"/>
        <v>1831276AIN-CKI-200-BSR JP</v>
      </c>
      <c r="B491" s="29" t="s">
        <v>1374</v>
      </c>
      <c r="C491" s="49" t="s">
        <v>2920</v>
      </c>
      <c r="D491" s="48">
        <v>1831276</v>
      </c>
      <c r="E491" s="48" t="s">
        <v>6025</v>
      </c>
      <c r="F491" s="48" t="s">
        <v>1236</v>
      </c>
      <c r="G491" s="32">
        <v>3</v>
      </c>
      <c r="H491" s="32">
        <v>3</v>
      </c>
      <c r="I491" s="32">
        <v>3</v>
      </c>
      <c r="J491" s="32">
        <v>3</v>
      </c>
      <c r="K491" s="50" t="s">
        <v>3996</v>
      </c>
      <c r="L491" s="33" t="s">
        <v>3997</v>
      </c>
      <c r="M491" s="33" t="s">
        <v>4220</v>
      </c>
      <c r="N491" s="33" t="s">
        <v>4220</v>
      </c>
      <c r="O491" s="33" t="s">
        <v>4220</v>
      </c>
      <c r="P491" s="33" t="s">
        <v>3998</v>
      </c>
      <c r="Q491" s="32" t="s">
        <v>228</v>
      </c>
      <c r="R491" s="33">
        <v>2003</v>
      </c>
      <c r="S491" s="33">
        <v>0.36</v>
      </c>
      <c r="T491" s="33" t="s">
        <v>225</v>
      </c>
      <c r="U491" s="50" t="s">
        <v>2032</v>
      </c>
      <c r="V491" s="50" t="s">
        <v>4473</v>
      </c>
      <c r="W491" s="50" t="s">
        <v>4474</v>
      </c>
      <c r="X491" s="50"/>
      <c r="Z491" s="146">
        <v>59</v>
      </c>
      <c r="AA491" s="146" t="s">
        <v>5844</v>
      </c>
    </row>
    <row r="492" spans="1:27" s="38" customFormat="1" ht="15.6" customHeight="1">
      <c r="A492" s="34" t="str">
        <f t="shared" si="7"/>
        <v>2331162WAIN-CKI-200-BA CE3</v>
      </c>
      <c r="B492" s="29" t="s">
        <v>2772</v>
      </c>
      <c r="C492" s="49" t="s">
        <v>2920</v>
      </c>
      <c r="D492" s="48">
        <v>2331162</v>
      </c>
      <c r="E492" s="48" t="s">
        <v>6026</v>
      </c>
      <c r="F492" s="48" t="s">
        <v>1241</v>
      </c>
      <c r="G492" s="32">
        <v>3</v>
      </c>
      <c r="H492" s="32">
        <v>3</v>
      </c>
      <c r="I492" s="32">
        <v>2</v>
      </c>
      <c r="J492" s="32">
        <v>2</v>
      </c>
      <c r="K492" s="50" t="s">
        <v>3996</v>
      </c>
      <c r="L492" s="33" t="s">
        <v>3997</v>
      </c>
      <c r="M492" s="33" t="s">
        <v>4220</v>
      </c>
      <c r="N492" s="33" t="s">
        <v>4220</v>
      </c>
      <c r="O492" s="33" t="s">
        <v>4220</v>
      </c>
      <c r="P492" s="33" t="s">
        <v>3998</v>
      </c>
      <c r="Q492" s="32" t="s">
        <v>228</v>
      </c>
      <c r="R492" s="33">
        <v>2001</v>
      </c>
      <c r="S492" s="33">
        <v>0.36</v>
      </c>
      <c r="T492" s="33" t="s">
        <v>225</v>
      </c>
      <c r="U492" s="50"/>
      <c r="V492" s="50"/>
      <c r="W492" s="50"/>
      <c r="X492" s="50"/>
      <c r="Z492" s="146">
        <v>60</v>
      </c>
      <c r="AA492" s="146" t="s">
        <v>5844</v>
      </c>
    </row>
    <row r="493" spans="1:27" s="38" customFormat="1" ht="15.6" customHeight="1">
      <c r="A493" s="34" t="str">
        <f t="shared" si="7"/>
        <v>2131625WAIN-CKI-200-BA NOCE</v>
      </c>
      <c r="B493" s="29" t="s">
        <v>2772</v>
      </c>
      <c r="C493" s="49" t="s">
        <v>2920</v>
      </c>
      <c r="D493" s="48">
        <v>2131625</v>
      </c>
      <c r="E493" s="48" t="s">
        <v>6027</v>
      </c>
      <c r="F493" s="48" t="s">
        <v>1238</v>
      </c>
      <c r="G493" s="32">
        <v>3</v>
      </c>
      <c r="H493" s="32">
        <v>3</v>
      </c>
      <c r="I493" s="32">
        <v>2</v>
      </c>
      <c r="J493" s="32">
        <v>2</v>
      </c>
      <c r="K493" s="50" t="s">
        <v>3996</v>
      </c>
      <c r="L493" s="33" t="s">
        <v>3997</v>
      </c>
      <c r="M493" s="33" t="s">
        <v>4220</v>
      </c>
      <c r="N493" s="33" t="s">
        <v>4220</v>
      </c>
      <c r="O493" s="33" t="s">
        <v>4220</v>
      </c>
      <c r="P493" s="33" t="s">
        <v>3998</v>
      </c>
      <c r="Q493" s="32" t="s">
        <v>228</v>
      </c>
      <c r="R493" s="33">
        <v>2001</v>
      </c>
      <c r="S493" s="33">
        <v>0.36</v>
      </c>
      <c r="T493" s="33" t="s">
        <v>225</v>
      </c>
      <c r="U493" s="50" t="s">
        <v>4477</v>
      </c>
      <c r="V493" s="50"/>
      <c r="W493" s="50" t="s">
        <v>4478</v>
      </c>
      <c r="X493" s="50"/>
      <c r="Z493" s="146">
        <v>61</v>
      </c>
      <c r="AA493" s="146" t="s">
        <v>5844</v>
      </c>
    </row>
    <row r="494" spans="1:27" s="38" customFormat="1" ht="15.6" customHeight="1">
      <c r="A494" s="34" t="str">
        <f t="shared" si="7"/>
        <v>1731008WAIN-CKI-200-BA KR</v>
      </c>
      <c r="B494" s="29" t="s">
        <v>2772</v>
      </c>
      <c r="C494" s="47" t="s">
        <v>2920</v>
      </c>
      <c r="D494" s="48">
        <v>1731008</v>
      </c>
      <c r="E494" s="49" t="s">
        <v>6028</v>
      </c>
      <c r="F494" s="49" t="s">
        <v>1242</v>
      </c>
      <c r="G494" s="32">
        <v>3</v>
      </c>
      <c r="H494" s="32">
        <v>3</v>
      </c>
      <c r="I494" s="32">
        <v>2</v>
      </c>
      <c r="J494" s="32">
        <v>2</v>
      </c>
      <c r="K494" s="50" t="s">
        <v>3996</v>
      </c>
      <c r="L494" s="33" t="s">
        <v>3997</v>
      </c>
      <c r="M494" s="33" t="s">
        <v>4220</v>
      </c>
      <c r="N494" s="33" t="s">
        <v>4220</v>
      </c>
      <c r="O494" s="33" t="s">
        <v>4220</v>
      </c>
      <c r="P494" s="33" t="s">
        <v>3998</v>
      </c>
      <c r="Q494" s="32" t="s">
        <v>228</v>
      </c>
      <c r="R494" s="33">
        <v>2001</v>
      </c>
      <c r="S494" s="33">
        <v>0.36</v>
      </c>
      <c r="T494" s="33" t="s">
        <v>225</v>
      </c>
      <c r="U494" s="50" t="s">
        <v>2032</v>
      </c>
      <c r="V494" s="50"/>
      <c r="W494" s="50"/>
      <c r="X494" s="50"/>
      <c r="Z494" s="146">
        <v>62</v>
      </c>
      <c r="AA494" s="146" t="s">
        <v>5844</v>
      </c>
    </row>
    <row r="495" spans="1:27" s="38" customFormat="1" ht="15.6" customHeight="1">
      <c r="A495" s="34" t="str">
        <f t="shared" si="7"/>
        <v>1931122WAIN-CKI-200-BA CN</v>
      </c>
      <c r="B495" s="29" t="s">
        <v>1375</v>
      </c>
      <c r="C495" s="49" t="s">
        <v>2920</v>
      </c>
      <c r="D495" s="48">
        <v>1931122</v>
      </c>
      <c r="E495" s="49" t="s">
        <v>6029</v>
      </c>
      <c r="F495" s="49" t="s">
        <v>1239</v>
      </c>
      <c r="G495" s="32">
        <v>3</v>
      </c>
      <c r="H495" s="32">
        <v>3</v>
      </c>
      <c r="I495" s="32">
        <v>2</v>
      </c>
      <c r="J495" s="32">
        <v>2</v>
      </c>
      <c r="K495" s="50" t="s">
        <v>3996</v>
      </c>
      <c r="L495" s="33" t="s">
        <v>3997</v>
      </c>
      <c r="M495" s="33" t="s">
        <v>4220</v>
      </c>
      <c r="N495" s="33" t="s">
        <v>4220</v>
      </c>
      <c r="O495" s="33" t="s">
        <v>4220</v>
      </c>
      <c r="P495" s="33" t="s">
        <v>3998</v>
      </c>
      <c r="Q495" s="32" t="s">
        <v>228</v>
      </c>
      <c r="R495" s="33">
        <v>2001</v>
      </c>
      <c r="S495" s="33">
        <v>0.36</v>
      </c>
      <c r="T495" s="33" t="s">
        <v>225</v>
      </c>
      <c r="U495" s="50"/>
      <c r="V495" s="50" t="s">
        <v>4470</v>
      </c>
      <c r="W495" s="50" t="s">
        <v>4471</v>
      </c>
      <c r="X495" s="50"/>
      <c r="Z495" s="146">
        <v>63</v>
      </c>
      <c r="AA495" s="146" t="s">
        <v>5844</v>
      </c>
    </row>
    <row r="496" spans="1:27" s="38" customFormat="1" ht="15.6" customHeight="1">
      <c r="A496" s="34" t="str">
        <f t="shared" si="7"/>
        <v>1831277AIN-CKI-200-BAR JP</v>
      </c>
      <c r="B496" s="29" t="s">
        <v>1375</v>
      </c>
      <c r="C496" s="49" t="s">
        <v>2920</v>
      </c>
      <c r="D496" s="48">
        <v>1831277</v>
      </c>
      <c r="E496" s="48" t="s">
        <v>6030</v>
      </c>
      <c r="F496" s="48" t="s">
        <v>1236</v>
      </c>
      <c r="G496" s="32">
        <v>3</v>
      </c>
      <c r="H496" s="32">
        <v>3</v>
      </c>
      <c r="I496" s="32">
        <v>3</v>
      </c>
      <c r="J496" s="32">
        <v>3</v>
      </c>
      <c r="K496" s="50" t="s">
        <v>3996</v>
      </c>
      <c r="L496" s="33" t="s">
        <v>3997</v>
      </c>
      <c r="M496" s="33" t="s">
        <v>4220</v>
      </c>
      <c r="N496" s="33" t="s">
        <v>4220</v>
      </c>
      <c r="O496" s="33" t="s">
        <v>4220</v>
      </c>
      <c r="P496" s="33" t="s">
        <v>3998</v>
      </c>
      <c r="Q496" s="32" t="s">
        <v>228</v>
      </c>
      <c r="R496" s="33">
        <v>2001</v>
      </c>
      <c r="S496" s="33">
        <v>0.36</v>
      </c>
      <c r="T496" s="33" t="s">
        <v>225</v>
      </c>
      <c r="U496" s="50" t="s">
        <v>2032</v>
      </c>
      <c r="V496" s="50" t="s">
        <v>4473</v>
      </c>
      <c r="W496" s="50" t="s">
        <v>4474</v>
      </c>
      <c r="X496" s="50"/>
      <c r="Z496" s="146">
        <v>64</v>
      </c>
      <c r="AA496" s="146" t="s">
        <v>5844</v>
      </c>
    </row>
    <row r="497" spans="1:27" s="38" customFormat="1" ht="15.6" customHeight="1">
      <c r="A497" s="34" t="str">
        <f t="shared" si="7"/>
        <v>2331155AIN-CKI-18-200-SFT CE2</v>
      </c>
      <c r="B497" s="29" t="s">
        <v>1070</v>
      </c>
      <c r="C497" s="48" t="s">
        <v>2920</v>
      </c>
      <c r="D497" s="50">
        <v>2331155</v>
      </c>
      <c r="E497" s="50" t="s">
        <v>6031</v>
      </c>
      <c r="F497" s="48" t="s">
        <v>1241</v>
      </c>
      <c r="G497" s="33">
        <v>3</v>
      </c>
      <c r="H497" s="33">
        <v>3</v>
      </c>
      <c r="I497" s="33">
        <v>2</v>
      </c>
      <c r="J497" s="32">
        <v>2</v>
      </c>
      <c r="K497" s="50" t="s">
        <v>3996</v>
      </c>
      <c r="L497" s="33" t="s">
        <v>3997</v>
      </c>
      <c r="M497" s="33" t="s">
        <v>4220</v>
      </c>
      <c r="N497" s="33" t="s">
        <v>4220</v>
      </c>
      <c r="O497" s="33" t="s">
        <v>4220</v>
      </c>
      <c r="P497" s="33" t="s">
        <v>3998</v>
      </c>
      <c r="Q497" s="32" t="s">
        <v>228</v>
      </c>
      <c r="R497" s="33">
        <v>2003</v>
      </c>
      <c r="S497" s="33">
        <v>0.41</v>
      </c>
      <c r="T497" s="33" t="s">
        <v>225</v>
      </c>
      <c r="U497" s="50"/>
      <c r="V497" s="50"/>
      <c r="W497" s="50"/>
      <c r="X497" s="50"/>
      <c r="Z497" s="146">
        <v>65</v>
      </c>
      <c r="AA497" s="146" t="s">
        <v>5844</v>
      </c>
    </row>
    <row r="498" spans="1:27" s="38" customFormat="1" ht="15.6" customHeight="1">
      <c r="A498" s="34" t="str">
        <f t="shared" si="7"/>
        <v>2131629WAIN-CKI-18-200-SFT NOCE</v>
      </c>
      <c r="B498" s="29" t="s">
        <v>1070</v>
      </c>
      <c r="C498" s="47" t="s">
        <v>2920</v>
      </c>
      <c r="D498" s="48">
        <v>2131629</v>
      </c>
      <c r="E498" s="48" t="s">
        <v>6032</v>
      </c>
      <c r="F498" s="48" t="s">
        <v>1238</v>
      </c>
      <c r="G498" s="33">
        <v>3</v>
      </c>
      <c r="H498" s="33">
        <v>3</v>
      </c>
      <c r="I498" s="33">
        <v>2</v>
      </c>
      <c r="J498" s="32">
        <v>2</v>
      </c>
      <c r="K498" s="50" t="s">
        <v>3996</v>
      </c>
      <c r="L498" s="33" t="s">
        <v>3997</v>
      </c>
      <c r="M498" s="33" t="s">
        <v>4220</v>
      </c>
      <c r="N498" s="33" t="s">
        <v>4220</v>
      </c>
      <c r="O498" s="33" t="s">
        <v>4220</v>
      </c>
      <c r="P498" s="33" t="s">
        <v>3998</v>
      </c>
      <c r="Q498" s="32" t="s">
        <v>228</v>
      </c>
      <c r="R498" s="33">
        <v>2003</v>
      </c>
      <c r="S498" s="33">
        <v>0.41</v>
      </c>
      <c r="T498" s="33" t="s">
        <v>225</v>
      </c>
      <c r="U498" s="50" t="s">
        <v>4477</v>
      </c>
      <c r="V498" s="50"/>
      <c r="W498" s="50" t="s">
        <v>4478</v>
      </c>
      <c r="X498" s="50"/>
      <c r="Z498" s="146">
        <v>66</v>
      </c>
      <c r="AA498" s="146" t="s">
        <v>5844</v>
      </c>
    </row>
    <row r="499" spans="1:27" s="38" customFormat="1" ht="15.6" customHeight="1">
      <c r="A499" s="34" t="str">
        <f t="shared" si="7"/>
        <v>1631061AIN-CKI-18-200-SFT US</v>
      </c>
      <c r="B499" s="29" t="s">
        <v>1070</v>
      </c>
      <c r="C499" s="47" t="s">
        <v>2920</v>
      </c>
      <c r="D499" s="48">
        <v>1631061</v>
      </c>
      <c r="E499" s="49" t="s">
        <v>6033</v>
      </c>
      <c r="F499" s="49" t="s">
        <v>1240</v>
      </c>
      <c r="G499" s="32">
        <v>3</v>
      </c>
      <c r="H499" s="32">
        <v>3</v>
      </c>
      <c r="I499" s="32">
        <v>2</v>
      </c>
      <c r="J499" s="32">
        <v>2</v>
      </c>
      <c r="K499" s="50" t="s">
        <v>3996</v>
      </c>
      <c r="L499" s="33" t="s">
        <v>3997</v>
      </c>
      <c r="M499" s="33" t="s">
        <v>4220</v>
      </c>
      <c r="N499" s="33" t="s">
        <v>4220</v>
      </c>
      <c r="O499" s="33" t="s">
        <v>4220</v>
      </c>
      <c r="P499" s="33" t="s">
        <v>3998</v>
      </c>
      <c r="Q499" s="32" t="s">
        <v>228</v>
      </c>
      <c r="R499" s="33">
        <v>2003</v>
      </c>
      <c r="S499" s="33">
        <v>0.41</v>
      </c>
      <c r="T499" s="33" t="s">
        <v>225</v>
      </c>
      <c r="U499" s="50" t="s">
        <v>2032</v>
      </c>
      <c r="V499" s="50"/>
      <c r="W499" s="50"/>
      <c r="X499" s="50"/>
      <c r="Z499" s="146">
        <v>67</v>
      </c>
      <c r="AA499" s="146" t="s">
        <v>5844</v>
      </c>
    </row>
    <row r="500" spans="1:27" s="38" customFormat="1" ht="15.6" customHeight="1">
      <c r="A500" s="34" t="str">
        <f t="shared" si="7"/>
        <v>1631059AIN-CKI-18-200-SFT JP</v>
      </c>
      <c r="B500" s="29" t="s">
        <v>1070</v>
      </c>
      <c r="C500" s="49" t="s">
        <v>2920</v>
      </c>
      <c r="D500" s="48">
        <v>1631059</v>
      </c>
      <c r="E500" s="49" t="s">
        <v>6034</v>
      </c>
      <c r="F500" s="49" t="s">
        <v>1236</v>
      </c>
      <c r="G500" s="55">
        <v>3</v>
      </c>
      <c r="H500" s="55">
        <v>3</v>
      </c>
      <c r="I500" s="55">
        <v>2</v>
      </c>
      <c r="J500" s="32">
        <v>2</v>
      </c>
      <c r="K500" s="50" t="s">
        <v>3996</v>
      </c>
      <c r="L500" s="33" t="s">
        <v>3997</v>
      </c>
      <c r="M500" s="33" t="s">
        <v>4220</v>
      </c>
      <c r="N500" s="33" t="s">
        <v>4220</v>
      </c>
      <c r="O500" s="33" t="s">
        <v>4220</v>
      </c>
      <c r="P500" s="33" t="s">
        <v>3998</v>
      </c>
      <c r="Q500" s="32" t="s">
        <v>228</v>
      </c>
      <c r="R500" s="33">
        <v>2003</v>
      </c>
      <c r="S500" s="33">
        <v>0.41</v>
      </c>
      <c r="T500" s="33" t="s">
        <v>225</v>
      </c>
      <c r="U500" s="50" t="s">
        <v>2032</v>
      </c>
      <c r="V500" s="50"/>
      <c r="W500" s="50"/>
      <c r="X500" s="50"/>
      <c r="Z500" s="146">
        <v>68</v>
      </c>
      <c r="AA500" s="146" t="s">
        <v>5844</v>
      </c>
    </row>
    <row r="501" spans="1:27" s="38" customFormat="1" ht="15.6" customHeight="1">
      <c r="A501" s="34" t="str">
        <f t="shared" si="7"/>
        <v>1931020AIN-CKI-18-200-SFT KR</v>
      </c>
      <c r="B501" s="29" t="s">
        <v>1070</v>
      </c>
      <c r="C501" s="49" t="s">
        <v>2920</v>
      </c>
      <c r="D501" s="48">
        <v>1931020</v>
      </c>
      <c r="E501" s="48" t="s">
        <v>6035</v>
      </c>
      <c r="F501" s="48" t="s">
        <v>1242</v>
      </c>
      <c r="G501" s="32">
        <v>3</v>
      </c>
      <c r="H501" s="32">
        <v>3</v>
      </c>
      <c r="I501" s="32">
        <v>2</v>
      </c>
      <c r="J501" s="32">
        <v>2</v>
      </c>
      <c r="K501" s="50" t="s">
        <v>3996</v>
      </c>
      <c r="L501" s="33" t="s">
        <v>3997</v>
      </c>
      <c r="M501" s="33" t="s">
        <v>4220</v>
      </c>
      <c r="N501" s="33" t="s">
        <v>4220</v>
      </c>
      <c r="O501" s="33" t="s">
        <v>4220</v>
      </c>
      <c r="P501" s="33" t="s">
        <v>3998</v>
      </c>
      <c r="Q501" s="32" t="s">
        <v>228</v>
      </c>
      <c r="R501" s="33">
        <v>2003</v>
      </c>
      <c r="S501" s="33">
        <v>0.41</v>
      </c>
      <c r="T501" s="33" t="s">
        <v>225</v>
      </c>
      <c r="U501" s="50"/>
      <c r="V501" s="50"/>
      <c r="W501" s="50"/>
      <c r="X501" s="50"/>
      <c r="Z501" s="146">
        <v>69</v>
      </c>
      <c r="AA501" s="146" t="s">
        <v>5844</v>
      </c>
    </row>
    <row r="502" spans="1:27" s="38" customFormat="1" ht="15.6" customHeight="1">
      <c r="A502" s="34" t="str">
        <f t="shared" si="7"/>
        <v>2331164WAIN-CKI-18-200-BS CE3</v>
      </c>
      <c r="B502" s="29" t="s">
        <v>2774</v>
      </c>
      <c r="C502" s="48" t="s">
        <v>2920</v>
      </c>
      <c r="D502" s="50">
        <v>2331164</v>
      </c>
      <c r="E502" s="50" t="s">
        <v>6036</v>
      </c>
      <c r="F502" s="48" t="s">
        <v>1241</v>
      </c>
      <c r="G502" s="33">
        <v>3</v>
      </c>
      <c r="H502" s="33">
        <v>3</v>
      </c>
      <c r="I502" s="33">
        <v>2</v>
      </c>
      <c r="J502" s="32">
        <v>2</v>
      </c>
      <c r="K502" s="50" t="s">
        <v>3996</v>
      </c>
      <c r="L502" s="33" t="s">
        <v>3997</v>
      </c>
      <c r="M502" s="33" t="s">
        <v>4220</v>
      </c>
      <c r="N502" s="33" t="s">
        <v>4220</v>
      </c>
      <c r="O502" s="33" t="s">
        <v>4220</v>
      </c>
      <c r="P502" s="33" t="s">
        <v>3998</v>
      </c>
      <c r="Q502" s="32" t="s">
        <v>228</v>
      </c>
      <c r="R502" s="33">
        <v>2003</v>
      </c>
      <c r="S502" s="33">
        <v>0.41</v>
      </c>
      <c r="T502" s="33" t="s">
        <v>225</v>
      </c>
      <c r="U502" s="50"/>
      <c r="V502" s="50"/>
      <c r="W502" s="50"/>
      <c r="X502" s="50"/>
      <c r="Z502" s="146">
        <v>70</v>
      </c>
      <c r="AA502" s="146" t="s">
        <v>5844</v>
      </c>
    </row>
    <row r="503" spans="1:27" s="38" customFormat="1" ht="15.6" customHeight="1">
      <c r="A503" s="34" t="str">
        <f t="shared" si="7"/>
        <v>2131627WAIN-CKI-18-200-BS NOCE</v>
      </c>
      <c r="B503" s="29" t="s">
        <v>3280</v>
      </c>
      <c r="C503" s="48" t="s">
        <v>2920</v>
      </c>
      <c r="D503" s="50">
        <v>2131627</v>
      </c>
      <c r="E503" s="50" t="s">
        <v>6037</v>
      </c>
      <c r="F503" s="48" t="s">
        <v>1238</v>
      </c>
      <c r="G503" s="33">
        <v>3</v>
      </c>
      <c r="H503" s="33">
        <v>3</v>
      </c>
      <c r="I503" s="33">
        <v>2</v>
      </c>
      <c r="J503" s="32">
        <v>2</v>
      </c>
      <c r="K503" s="50" t="s">
        <v>3996</v>
      </c>
      <c r="L503" s="33" t="s">
        <v>3997</v>
      </c>
      <c r="M503" s="33" t="s">
        <v>4220</v>
      </c>
      <c r="N503" s="33" t="s">
        <v>4220</v>
      </c>
      <c r="O503" s="33" t="s">
        <v>4220</v>
      </c>
      <c r="P503" s="33" t="s">
        <v>3998</v>
      </c>
      <c r="Q503" s="32" t="s">
        <v>228</v>
      </c>
      <c r="R503" s="33">
        <v>2003</v>
      </c>
      <c r="S503" s="33">
        <v>0.41</v>
      </c>
      <c r="T503" s="33" t="s">
        <v>225</v>
      </c>
      <c r="U503" s="50" t="s">
        <v>4477</v>
      </c>
      <c r="V503" s="50"/>
      <c r="W503" s="50" t="s">
        <v>4478</v>
      </c>
      <c r="X503" s="50"/>
      <c r="Z503" s="146">
        <v>71</v>
      </c>
      <c r="AA503" s="146" t="s">
        <v>5844</v>
      </c>
    </row>
    <row r="504" spans="1:27" s="38" customFormat="1" ht="15.6" customHeight="1">
      <c r="A504" s="34" t="str">
        <f t="shared" si="7"/>
        <v>1731012WAIN-CKI-18-200-BS KR</v>
      </c>
      <c r="B504" s="29" t="s">
        <v>3280</v>
      </c>
      <c r="C504" s="48" t="s">
        <v>2920</v>
      </c>
      <c r="D504" s="50">
        <v>1731012</v>
      </c>
      <c r="E504" s="50" t="s">
        <v>6038</v>
      </c>
      <c r="F504" s="48" t="s">
        <v>1242</v>
      </c>
      <c r="G504" s="32">
        <v>3</v>
      </c>
      <c r="H504" s="32">
        <v>3</v>
      </c>
      <c r="I504" s="32">
        <v>2</v>
      </c>
      <c r="J504" s="32">
        <v>2</v>
      </c>
      <c r="K504" s="50" t="s">
        <v>3996</v>
      </c>
      <c r="L504" s="33" t="s">
        <v>3997</v>
      </c>
      <c r="M504" s="33" t="s">
        <v>4220</v>
      </c>
      <c r="N504" s="33" t="s">
        <v>4220</v>
      </c>
      <c r="O504" s="33" t="s">
        <v>4220</v>
      </c>
      <c r="P504" s="33" t="s">
        <v>3998</v>
      </c>
      <c r="Q504" s="32" t="s">
        <v>228</v>
      </c>
      <c r="R504" s="33">
        <v>2003</v>
      </c>
      <c r="S504" s="33">
        <v>0.41</v>
      </c>
      <c r="T504" s="33" t="s">
        <v>225</v>
      </c>
      <c r="U504" s="50" t="s">
        <v>2032</v>
      </c>
      <c r="V504" s="50"/>
      <c r="W504" s="50"/>
      <c r="X504" s="50"/>
      <c r="Z504" s="146">
        <v>72</v>
      </c>
      <c r="AA504" s="146" t="s">
        <v>5844</v>
      </c>
    </row>
    <row r="505" spans="1:27" s="38" customFormat="1" ht="15.6" customHeight="1">
      <c r="A505" s="34" t="str">
        <f t="shared" si="7"/>
        <v>1831181AIN-CKI-18-200-BSR JP</v>
      </c>
      <c r="B505" s="29" t="s">
        <v>3280</v>
      </c>
      <c r="C505" s="47" t="s">
        <v>2920</v>
      </c>
      <c r="D505" s="48">
        <v>1831181</v>
      </c>
      <c r="E505" s="49" t="s">
        <v>6039</v>
      </c>
      <c r="F505" s="49" t="s">
        <v>1236</v>
      </c>
      <c r="G505" s="32">
        <v>3</v>
      </c>
      <c r="H505" s="32">
        <v>3</v>
      </c>
      <c r="I505" s="32">
        <v>3</v>
      </c>
      <c r="J505" s="32">
        <v>3</v>
      </c>
      <c r="K505" s="50" t="s">
        <v>3996</v>
      </c>
      <c r="L505" s="33" t="s">
        <v>3997</v>
      </c>
      <c r="M505" s="33" t="s">
        <v>4220</v>
      </c>
      <c r="N505" s="33" t="s">
        <v>4220</v>
      </c>
      <c r="O505" s="33" t="s">
        <v>4220</v>
      </c>
      <c r="P505" s="33" t="s">
        <v>3998</v>
      </c>
      <c r="Q505" s="32" t="s">
        <v>228</v>
      </c>
      <c r="R505" s="33">
        <v>2003</v>
      </c>
      <c r="S505" s="33">
        <v>0.45</v>
      </c>
      <c r="T505" s="33" t="s">
        <v>225</v>
      </c>
      <c r="U505" s="50" t="s">
        <v>2032</v>
      </c>
      <c r="V505" s="50" t="s">
        <v>4491</v>
      </c>
      <c r="W505" s="50" t="s">
        <v>4474</v>
      </c>
      <c r="X505" s="50"/>
      <c r="Z505" s="146">
        <v>73</v>
      </c>
      <c r="AA505" s="146" t="s">
        <v>5844</v>
      </c>
    </row>
    <row r="506" spans="1:27" s="38" customFormat="1" ht="15.6" customHeight="1">
      <c r="A506" s="34" t="str">
        <f t="shared" si="7"/>
        <v>1631050AIN-CKI-200-B-SFT US</v>
      </c>
      <c r="B506" s="29" t="s">
        <v>1376</v>
      </c>
      <c r="C506" s="48" t="s">
        <v>2920</v>
      </c>
      <c r="D506" s="50">
        <v>1631050</v>
      </c>
      <c r="E506" s="50" t="s">
        <v>6040</v>
      </c>
      <c r="F506" s="48" t="s">
        <v>1240</v>
      </c>
      <c r="G506" s="32">
        <v>3</v>
      </c>
      <c r="H506" s="32">
        <v>3</v>
      </c>
      <c r="I506" s="32">
        <v>3</v>
      </c>
      <c r="J506" s="32">
        <v>3</v>
      </c>
      <c r="K506" s="50" t="s">
        <v>3996</v>
      </c>
      <c r="L506" s="33" t="s">
        <v>3997</v>
      </c>
      <c r="M506" s="33" t="s">
        <v>4220</v>
      </c>
      <c r="N506" s="33" t="s">
        <v>4220</v>
      </c>
      <c r="O506" s="33" t="s">
        <v>4220</v>
      </c>
      <c r="P506" s="33" t="s">
        <v>3998</v>
      </c>
      <c r="Q506" s="32" t="s">
        <v>228</v>
      </c>
      <c r="R506" s="33">
        <v>2003</v>
      </c>
      <c r="S506" s="33">
        <v>0.36</v>
      </c>
      <c r="T506" s="33" t="s">
        <v>225</v>
      </c>
      <c r="U506" s="50" t="s">
        <v>2032</v>
      </c>
      <c r="V506" s="50"/>
      <c r="W506" s="50"/>
      <c r="X506" s="50"/>
      <c r="Z506" s="146">
        <v>74</v>
      </c>
      <c r="AA506" s="146" t="s">
        <v>5844</v>
      </c>
    </row>
    <row r="507" spans="1:27" s="38" customFormat="1" ht="15.6" customHeight="1">
      <c r="A507" s="34" t="str">
        <f t="shared" si="7"/>
        <v>2331156AIN-CKI-200-B-SFT CE2</v>
      </c>
      <c r="B507" s="29" t="s">
        <v>1376</v>
      </c>
      <c r="C507" s="48" t="s">
        <v>2920</v>
      </c>
      <c r="D507" s="48">
        <v>2331156</v>
      </c>
      <c r="E507" s="48" t="s">
        <v>6041</v>
      </c>
      <c r="F507" s="49" t="s">
        <v>1241</v>
      </c>
      <c r="G507" s="32">
        <v>3</v>
      </c>
      <c r="H507" s="32">
        <v>3</v>
      </c>
      <c r="I507" s="32">
        <v>2</v>
      </c>
      <c r="J507" s="32">
        <v>2</v>
      </c>
      <c r="K507" s="50" t="s">
        <v>3996</v>
      </c>
      <c r="L507" s="33" t="s">
        <v>3997</v>
      </c>
      <c r="M507" s="33" t="s">
        <v>4220</v>
      </c>
      <c r="N507" s="33" t="s">
        <v>4220</v>
      </c>
      <c r="O507" s="33" t="s">
        <v>4220</v>
      </c>
      <c r="P507" s="33" t="s">
        <v>3998</v>
      </c>
      <c r="Q507" s="32" t="s">
        <v>228</v>
      </c>
      <c r="R507" s="33">
        <v>2003</v>
      </c>
      <c r="S507" s="33">
        <v>0.36</v>
      </c>
      <c r="T507" s="33" t="s">
        <v>225</v>
      </c>
      <c r="U507" s="50"/>
      <c r="V507" s="50"/>
      <c r="W507" s="50"/>
      <c r="X507" s="50"/>
      <c r="Z507" s="146">
        <v>75</v>
      </c>
      <c r="AA507" s="146" t="s">
        <v>5844</v>
      </c>
    </row>
    <row r="508" spans="1:27" s="38" customFormat="1" ht="15.6" customHeight="1">
      <c r="A508" s="34" t="str">
        <f t="shared" si="7"/>
        <v>2131628AIN-CKI-200-B-SFT NOCE</v>
      </c>
      <c r="B508" s="29" t="s">
        <v>1376</v>
      </c>
      <c r="C508" s="49" t="s">
        <v>2920</v>
      </c>
      <c r="D508" s="48">
        <v>2131628</v>
      </c>
      <c r="E508" s="49" t="s">
        <v>6042</v>
      </c>
      <c r="F508" s="49" t="s">
        <v>1238</v>
      </c>
      <c r="G508" s="32">
        <v>3</v>
      </c>
      <c r="H508" s="32">
        <v>3</v>
      </c>
      <c r="I508" s="32">
        <v>2</v>
      </c>
      <c r="J508" s="32">
        <v>2</v>
      </c>
      <c r="K508" s="50" t="s">
        <v>3996</v>
      </c>
      <c r="L508" s="33" t="s">
        <v>3997</v>
      </c>
      <c r="M508" s="33" t="s">
        <v>4220</v>
      </c>
      <c r="N508" s="33" t="s">
        <v>4220</v>
      </c>
      <c r="O508" s="33" t="s">
        <v>4220</v>
      </c>
      <c r="P508" s="33" t="s">
        <v>3998</v>
      </c>
      <c r="Q508" s="32" t="s">
        <v>228</v>
      </c>
      <c r="R508" s="33">
        <v>2003</v>
      </c>
      <c r="S508" s="33">
        <v>0.36</v>
      </c>
      <c r="T508" s="33" t="s">
        <v>225</v>
      </c>
      <c r="U508" s="50" t="s">
        <v>4477</v>
      </c>
      <c r="V508" s="50"/>
      <c r="W508" s="50" t="s">
        <v>4478</v>
      </c>
      <c r="X508" s="50"/>
      <c r="Z508" s="146">
        <v>76</v>
      </c>
      <c r="AA508" s="146" t="s">
        <v>5844</v>
      </c>
    </row>
    <row r="509" spans="1:27" s="38" customFormat="1" ht="15.6" customHeight="1">
      <c r="A509" s="34" t="str">
        <f t="shared" si="7"/>
        <v>1931019AIN-CKI-200-B-SFT KR</v>
      </c>
      <c r="B509" s="29" t="s">
        <v>1376</v>
      </c>
      <c r="C509" s="47" t="s">
        <v>2920</v>
      </c>
      <c r="D509" s="48">
        <v>1931019</v>
      </c>
      <c r="E509" s="49" t="s">
        <v>6043</v>
      </c>
      <c r="F509" s="49" t="s">
        <v>1242</v>
      </c>
      <c r="G509" s="32">
        <v>3</v>
      </c>
      <c r="H509" s="32">
        <v>3</v>
      </c>
      <c r="I509" s="32">
        <v>2</v>
      </c>
      <c r="J509" s="32">
        <v>2</v>
      </c>
      <c r="K509" s="50" t="s">
        <v>3996</v>
      </c>
      <c r="L509" s="33" t="s">
        <v>3997</v>
      </c>
      <c r="M509" s="33" t="s">
        <v>4220</v>
      </c>
      <c r="N509" s="33" t="s">
        <v>4220</v>
      </c>
      <c r="O509" s="33" t="s">
        <v>4220</v>
      </c>
      <c r="P509" s="33" t="s">
        <v>3998</v>
      </c>
      <c r="Q509" s="32" t="s">
        <v>228</v>
      </c>
      <c r="R509" s="33">
        <v>2003</v>
      </c>
      <c r="S509" s="33">
        <v>0.36</v>
      </c>
      <c r="T509" s="33" t="s">
        <v>225</v>
      </c>
      <c r="U509" s="50"/>
      <c r="V509" s="50"/>
      <c r="W509" s="50"/>
      <c r="X509" s="50"/>
      <c r="Z509" s="146">
        <v>77</v>
      </c>
      <c r="AA509" s="146" t="s">
        <v>5844</v>
      </c>
    </row>
    <row r="510" spans="1:27" s="38" customFormat="1" ht="15.6" customHeight="1">
      <c r="A510" s="34" t="str">
        <f t="shared" si="7"/>
        <v>1831278AIN-CKI-200-B-SFTR JP</v>
      </c>
      <c r="B510" s="29" t="s">
        <v>1376</v>
      </c>
      <c r="C510" s="49" t="s">
        <v>2920</v>
      </c>
      <c r="D510" s="48">
        <v>1831278</v>
      </c>
      <c r="E510" s="49" t="s">
        <v>6044</v>
      </c>
      <c r="F510" s="49" t="s">
        <v>1236</v>
      </c>
      <c r="G510" s="32">
        <v>3</v>
      </c>
      <c r="H510" s="32">
        <v>3</v>
      </c>
      <c r="I510" s="32">
        <v>3</v>
      </c>
      <c r="J510" s="32">
        <v>3</v>
      </c>
      <c r="K510" s="50" t="s">
        <v>3996</v>
      </c>
      <c r="L510" s="33" t="s">
        <v>3997</v>
      </c>
      <c r="M510" s="33" t="s">
        <v>4220</v>
      </c>
      <c r="N510" s="33" t="s">
        <v>4220</v>
      </c>
      <c r="O510" s="33" t="s">
        <v>4220</v>
      </c>
      <c r="P510" s="33" t="s">
        <v>3998</v>
      </c>
      <c r="Q510" s="32" t="s">
        <v>228</v>
      </c>
      <c r="R510" s="33">
        <v>2003</v>
      </c>
      <c r="S510" s="33">
        <v>0.35</v>
      </c>
      <c r="T510" s="33" t="s">
        <v>225</v>
      </c>
      <c r="U510" s="50" t="s">
        <v>2032</v>
      </c>
      <c r="V510" s="50" t="s">
        <v>4498</v>
      </c>
      <c r="W510" s="50" t="s">
        <v>4474</v>
      </c>
      <c r="X510" s="50"/>
      <c r="Z510" s="146">
        <v>78</v>
      </c>
      <c r="AA510" s="146" t="s">
        <v>5844</v>
      </c>
    </row>
    <row r="511" spans="1:27" s="38" customFormat="1" ht="15.6" customHeight="1">
      <c r="A511" s="34" t="str">
        <f t="shared" si="7"/>
        <v>1831279AIN-CKI-180-B-SFTR JP</v>
      </c>
      <c r="B511" s="29" t="s">
        <v>1377</v>
      </c>
      <c r="C511" s="48" t="s">
        <v>2920</v>
      </c>
      <c r="D511" s="50">
        <v>1831279</v>
      </c>
      <c r="E511" s="50" t="s">
        <v>6045</v>
      </c>
      <c r="F511" s="48" t="s">
        <v>1236</v>
      </c>
      <c r="G511" s="32">
        <v>3</v>
      </c>
      <c r="H511" s="32">
        <v>3</v>
      </c>
      <c r="I511" s="32">
        <v>3</v>
      </c>
      <c r="J511" s="32">
        <v>3</v>
      </c>
      <c r="K511" s="50" t="s">
        <v>3996</v>
      </c>
      <c r="L511" s="33" t="s">
        <v>3997</v>
      </c>
      <c r="M511" s="33" t="s">
        <v>4220</v>
      </c>
      <c r="N511" s="33" t="s">
        <v>4220</v>
      </c>
      <c r="O511" s="33" t="s">
        <v>4220</v>
      </c>
      <c r="P511" s="33" t="s">
        <v>3998</v>
      </c>
      <c r="Q511" s="32" t="s">
        <v>228</v>
      </c>
      <c r="R511" s="33">
        <v>1803</v>
      </c>
      <c r="S511" s="33">
        <v>0.35</v>
      </c>
      <c r="T511" s="33" t="s">
        <v>225</v>
      </c>
      <c r="U511" s="50" t="s">
        <v>2032</v>
      </c>
      <c r="V511" s="50" t="s">
        <v>4498</v>
      </c>
      <c r="W511" s="50" t="s">
        <v>4474</v>
      </c>
      <c r="X511" s="50"/>
      <c r="Z511" s="146">
        <v>79</v>
      </c>
      <c r="AA511" s="146" t="s">
        <v>5844</v>
      </c>
    </row>
    <row r="512" spans="1:27" s="38" customFormat="1" ht="15.6" customHeight="1">
      <c r="A512" s="34" t="str">
        <f t="shared" si="7"/>
        <v>1831275AIN-CKI-315-EXCR JP</v>
      </c>
      <c r="B512" s="29" t="s">
        <v>138</v>
      </c>
      <c r="C512" s="47" t="s">
        <v>2920</v>
      </c>
      <c r="D512" s="48">
        <v>1831275</v>
      </c>
      <c r="E512" s="49" t="s">
        <v>6046</v>
      </c>
      <c r="F512" s="49" t="s">
        <v>1236</v>
      </c>
      <c r="G512" s="32">
        <v>2</v>
      </c>
      <c r="H512" s="32">
        <v>2</v>
      </c>
      <c r="I512" s="32">
        <v>2</v>
      </c>
      <c r="J512" s="32">
        <v>2</v>
      </c>
      <c r="K512" s="50" t="s">
        <v>3996</v>
      </c>
      <c r="L512" s="33" t="s">
        <v>3997</v>
      </c>
      <c r="M512" s="33" t="s">
        <v>4220</v>
      </c>
      <c r="N512" s="33" t="s">
        <v>4220</v>
      </c>
      <c r="O512" s="33" t="s">
        <v>4220</v>
      </c>
      <c r="P512" s="33" t="s">
        <v>3998</v>
      </c>
      <c r="Q512" s="32" t="s">
        <v>228</v>
      </c>
      <c r="R512" s="33">
        <v>3170</v>
      </c>
      <c r="S512" s="33">
        <v>0.36</v>
      </c>
      <c r="T512" s="33" t="s">
        <v>225</v>
      </c>
      <c r="U512" s="50" t="s">
        <v>2032</v>
      </c>
      <c r="V512" s="50" t="s">
        <v>4501</v>
      </c>
      <c r="W512" s="50" t="s">
        <v>1366</v>
      </c>
      <c r="X512" s="50"/>
      <c r="Z512" s="146">
        <v>80</v>
      </c>
      <c r="AA512" s="146" t="s">
        <v>5844</v>
      </c>
    </row>
    <row r="513" spans="1:27" s="38" customFormat="1" ht="15.6" customHeight="1">
      <c r="A513" s="34" t="str">
        <f t="shared" si="7"/>
        <v>2331166WAIN-CKI-300-RC CE3</v>
      </c>
      <c r="B513" s="29" t="s">
        <v>2776</v>
      </c>
      <c r="C513" s="48" t="s">
        <v>2920</v>
      </c>
      <c r="D513" s="50">
        <v>2331166</v>
      </c>
      <c r="E513" s="50" t="s">
        <v>6047</v>
      </c>
      <c r="F513" s="48" t="s">
        <v>1241</v>
      </c>
      <c r="G513" s="32">
        <v>2</v>
      </c>
      <c r="H513" s="32">
        <v>2</v>
      </c>
      <c r="I513" s="32">
        <v>2</v>
      </c>
      <c r="J513" s="32">
        <v>2</v>
      </c>
      <c r="K513" s="50" t="s">
        <v>3996</v>
      </c>
      <c r="L513" s="33" t="s">
        <v>3997</v>
      </c>
      <c r="M513" s="33" t="s">
        <v>4220</v>
      </c>
      <c r="N513" s="33" t="s">
        <v>4220</v>
      </c>
      <c r="O513" s="33" t="s">
        <v>4220</v>
      </c>
      <c r="P513" s="33" t="s">
        <v>3998</v>
      </c>
      <c r="Q513" s="32" t="s">
        <v>228</v>
      </c>
      <c r="R513" s="33">
        <v>3023</v>
      </c>
      <c r="S513" s="33">
        <v>0.35</v>
      </c>
      <c r="T513" s="33" t="s">
        <v>225</v>
      </c>
      <c r="U513" s="50"/>
      <c r="V513" s="50"/>
      <c r="W513" s="50"/>
      <c r="X513" s="50"/>
      <c r="Z513" s="146">
        <v>81</v>
      </c>
      <c r="AA513" s="146" t="s">
        <v>5844</v>
      </c>
    </row>
    <row r="514" spans="1:27" s="38" customFormat="1" ht="15.6" customHeight="1">
      <c r="A514" s="34" t="str">
        <f t="shared" si="7"/>
        <v>1831269AIN-CKI-300-RCR JP</v>
      </c>
      <c r="B514" s="29" t="s">
        <v>1400</v>
      </c>
      <c r="C514" s="48" t="s">
        <v>2920</v>
      </c>
      <c r="D514" s="48">
        <v>1831269</v>
      </c>
      <c r="E514" s="48" t="s">
        <v>6048</v>
      </c>
      <c r="F514" s="49" t="s">
        <v>1236</v>
      </c>
      <c r="G514" s="32">
        <v>2</v>
      </c>
      <c r="H514" s="32">
        <v>2</v>
      </c>
      <c r="I514" s="32">
        <v>2</v>
      </c>
      <c r="J514" s="32">
        <v>2</v>
      </c>
      <c r="K514" s="50" t="s">
        <v>3996</v>
      </c>
      <c r="L514" s="33" t="s">
        <v>3997</v>
      </c>
      <c r="M514" s="33" t="s">
        <v>4220</v>
      </c>
      <c r="N514" s="33" t="s">
        <v>4220</v>
      </c>
      <c r="O514" s="33" t="s">
        <v>4220</v>
      </c>
      <c r="P514" s="33" t="s">
        <v>3998</v>
      </c>
      <c r="Q514" s="32" t="s">
        <v>228</v>
      </c>
      <c r="R514" s="33">
        <v>3023</v>
      </c>
      <c r="S514" s="33">
        <v>0.36</v>
      </c>
      <c r="T514" s="33" t="s">
        <v>225</v>
      </c>
      <c r="U514" s="50" t="s">
        <v>2032</v>
      </c>
      <c r="V514" s="50" t="s">
        <v>4504</v>
      </c>
      <c r="W514" s="50" t="s">
        <v>1366</v>
      </c>
      <c r="X514" s="50"/>
      <c r="Z514" s="146">
        <v>82</v>
      </c>
      <c r="AA514" s="146" t="s">
        <v>5844</v>
      </c>
    </row>
    <row r="515" spans="1:27" s="38" customFormat="1" ht="15.6" customHeight="1">
      <c r="A515" s="34" t="str">
        <f t="shared" si="7"/>
        <v>1831069WAIN-CKI-300-RC CN</v>
      </c>
      <c r="B515" s="29" t="s">
        <v>1400</v>
      </c>
      <c r="C515" s="49" t="s">
        <v>2920</v>
      </c>
      <c r="D515" s="48">
        <v>1831069</v>
      </c>
      <c r="E515" s="48" t="s">
        <v>6049</v>
      </c>
      <c r="F515" s="48" t="s">
        <v>1239</v>
      </c>
      <c r="G515" s="32">
        <v>2</v>
      </c>
      <c r="H515" s="32">
        <v>2</v>
      </c>
      <c r="I515" s="32">
        <v>2</v>
      </c>
      <c r="J515" s="32">
        <v>2</v>
      </c>
      <c r="K515" s="50" t="s">
        <v>3996</v>
      </c>
      <c r="L515" s="33" t="s">
        <v>3997</v>
      </c>
      <c r="M515" s="33" t="s">
        <v>4220</v>
      </c>
      <c r="N515" s="33" t="s">
        <v>4220</v>
      </c>
      <c r="O515" s="33" t="s">
        <v>4220</v>
      </c>
      <c r="P515" s="33" t="s">
        <v>3998</v>
      </c>
      <c r="Q515" s="32" t="s">
        <v>228</v>
      </c>
      <c r="R515" s="33">
        <v>3023</v>
      </c>
      <c r="S515" s="33">
        <v>0.35</v>
      </c>
      <c r="T515" s="33" t="s">
        <v>225</v>
      </c>
      <c r="U515" s="50" t="s">
        <v>2032</v>
      </c>
      <c r="V515" s="50"/>
      <c r="W515" s="50"/>
      <c r="X515" s="50"/>
      <c r="Z515" s="146">
        <v>83</v>
      </c>
      <c r="AA515" s="146" t="s">
        <v>5844</v>
      </c>
    </row>
    <row r="516" spans="1:27" s="38" customFormat="1" ht="15.6" customHeight="1">
      <c r="A516" s="34" t="str">
        <f t="shared" si="7"/>
        <v>2131624WAIN-CKI-300-RC NOCE</v>
      </c>
      <c r="B516" s="29" t="s">
        <v>3625</v>
      </c>
      <c r="C516" s="49" t="s">
        <v>2920</v>
      </c>
      <c r="D516" s="48">
        <v>2131624</v>
      </c>
      <c r="E516" s="49" t="s">
        <v>6050</v>
      </c>
      <c r="F516" s="49" t="s">
        <v>1238</v>
      </c>
      <c r="G516" s="32">
        <v>2</v>
      </c>
      <c r="H516" s="32">
        <v>2</v>
      </c>
      <c r="I516" s="32">
        <v>2</v>
      </c>
      <c r="J516" s="32">
        <v>2</v>
      </c>
      <c r="K516" s="50" t="s">
        <v>3996</v>
      </c>
      <c r="L516" s="33" t="s">
        <v>3997</v>
      </c>
      <c r="M516" s="33" t="s">
        <v>4220</v>
      </c>
      <c r="N516" s="33" t="s">
        <v>4220</v>
      </c>
      <c r="O516" s="33" t="s">
        <v>4220</v>
      </c>
      <c r="P516" s="33" t="s">
        <v>3998</v>
      </c>
      <c r="Q516" s="32" t="s">
        <v>228</v>
      </c>
      <c r="R516" s="33">
        <v>3023</v>
      </c>
      <c r="S516" s="33">
        <v>0.35</v>
      </c>
      <c r="T516" s="33" t="s">
        <v>225</v>
      </c>
      <c r="U516" s="50" t="s">
        <v>4477</v>
      </c>
      <c r="V516" s="50"/>
      <c r="W516" s="50" t="s">
        <v>4478</v>
      </c>
      <c r="X516" s="50"/>
      <c r="Z516" s="146">
        <v>84</v>
      </c>
      <c r="AA516" s="146" t="s">
        <v>5844</v>
      </c>
    </row>
    <row r="517" spans="1:27" s="38" customFormat="1" ht="15.6" customHeight="1">
      <c r="A517" s="34" t="str">
        <f t="shared" si="7"/>
        <v>2331158WAIN-CKI-300 CE4</v>
      </c>
      <c r="B517" s="29" t="s">
        <v>961</v>
      </c>
      <c r="C517" s="47" t="s">
        <v>2920</v>
      </c>
      <c r="D517" s="48">
        <v>2331158</v>
      </c>
      <c r="E517" s="49" t="s">
        <v>6051</v>
      </c>
      <c r="F517" s="49" t="s">
        <v>1241</v>
      </c>
      <c r="G517" s="32">
        <v>2</v>
      </c>
      <c r="H517" s="32">
        <v>2</v>
      </c>
      <c r="I517" s="32">
        <v>2</v>
      </c>
      <c r="J517" s="32">
        <v>2</v>
      </c>
      <c r="K517" s="50" t="s">
        <v>3996</v>
      </c>
      <c r="L517" s="33" t="s">
        <v>3997</v>
      </c>
      <c r="M517" s="33" t="s">
        <v>4220</v>
      </c>
      <c r="N517" s="33" t="s">
        <v>4220</v>
      </c>
      <c r="O517" s="33" t="s">
        <v>4220</v>
      </c>
      <c r="P517" s="33" t="s">
        <v>3998</v>
      </c>
      <c r="Q517" s="32" t="s">
        <v>228</v>
      </c>
      <c r="R517" s="33">
        <v>3024</v>
      </c>
      <c r="S517" s="33">
        <v>0.35</v>
      </c>
      <c r="T517" s="33" t="s">
        <v>225</v>
      </c>
      <c r="U517" s="50"/>
      <c r="V517" s="50"/>
      <c r="W517" s="50"/>
      <c r="X517" s="50"/>
      <c r="Z517" s="146">
        <v>85</v>
      </c>
      <c r="AA517" s="146" t="s">
        <v>5844</v>
      </c>
    </row>
    <row r="518" spans="1:27" s="38" customFormat="1" ht="15.6" customHeight="1">
      <c r="A518" s="34" t="str">
        <f t="shared" si="7"/>
        <v>2131619WAIN-CKI-300 NOCE</v>
      </c>
      <c r="B518" s="29" t="s">
        <v>961</v>
      </c>
      <c r="C518" s="49" t="s">
        <v>2920</v>
      </c>
      <c r="D518" s="48">
        <v>2131619</v>
      </c>
      <c r="E518" s="49" t="s">
        <v>6052</v>
      </c>
      <c r="F518" s="49" t="s">
        <v>1238</v>
      </c>
      <c r="G518" s="32">
        <v>2</v>
      </c>
      <c r="H518" s="32">
        <v>2</v>
      </c>
      <c r="I518" s="32">
        <v>2</v>
      </c>
      <c r="J518" s="32">
        <v>2</v>
      </c>
      <c r="K518" s="50" t="s">
        <v>3996</v>
      </c>
      <c r="L518" s="33" t="s">
        <v>3997</v>
      </c>
      <c r="M518" s="33" t="s">
        <v>4220</v>
      </c>
      <c r="N518" s="33" t="s">
        <v>4220</v>
      </c>
      <c r="O518" s="33" t="s">
        <v>4220</v>
      </c>
      <c r="P518" s="33" t="s">
        <v>3998</v>
      </c>
      <c r="Q518" s="32" t="s">
        <v>228</v>
      </c>
      <c r="R518" s="33">
        <v>3024</v>
      </c>
      <c r="S518" s="33">
        <v>0.35</v>
      </c>
      <c r="T518" s="33" t="s">
        <v>225</v>
      </c>
      <c r="U518" s="50" t="s">
        <v>4477</v>
      </c>
      <c r="V518" s="50"/>
      <c r="W518" s="50" t="s">
        <v>4478</v>
      </c>
      <c r="X518" s="50"/>
      <c r="Z518" s="146">
        <v>86</v>
      </c>
      <c r="AA518" s="146" t="s">
        <v>5844</v>
      </c>
    </row>
    <row r="519" spans="1:27" s="38" customFormat="1" ht="15.6" customHeight="1">
      <c r="A519" s="34" t="str">
        <f t="shared" si="7"/>
        <v>1831268AIN-CKI-300R JP</v>
      </c>
      <c r="B519" s="29" t="s">
        <v>961</v>
      </c>
      <c r="C519" s="48" t="s">
        <v>2920</v>
      </c>
      <c r="D519" s="50">
        <v>1831268</v>
      </c>
      <c r="E519" s="50" t="s">
        <v>6053</v>
      </c>
      <c r="F519" s="48" t="s">
        <v>1236</v>
      </c>
      <c r="G519" s="32">
        <v>2</v>
      </c>
      <c r="H519" s="32">
        <v>2</v>
      </c>
      <c r="I519" s="32">
        <v>2</v>
      </c>
      <c r="J519" s="32">
        <v>2</v>
      </c>
      <c r="K519" s="50" t="s">
        <v>3996</v>
      </c>
      <c r="L519" s="33" t="s">
        <v>3997</v>
      </c>
      <c r="M519" s="33" t="s">
        <v>4220</v>
      </c>
      <c r="N519" s="33" t="s">
        <v>4220</v>
      </c>
      <c r="O519" s="33" t="s">
        <v>4220</v>
      </c>
      <c r="P519" s="33" t="s">
        <v>3998</v>
      </c>
      <c r="Q519" s="32" t="s">
        <v>228</v>
      </c>
      <c r="R519" s="33">
        <v>3024</v>
      </c>
      <c r="S519" s="33">
        <v>0.36</v>
      </c>
      <c r="T519" s="33" t="s">
        <v>225</v>
      </c>
      <c r="U519" s="50" t="s">
        <v>2032</v>
      </c>
      <c r="V519" s="50" t="s">
        <v>4504</v>
      </c>
      <c r="W519" s="50" t="s">
        <v>1366</v>
      </c>
      <c r="X519" s="50"/>
      <c r="Z519" s="146">
        <v>87</v>
      </c>
      <c r="AA519" s="146" t="s">
        <v>5844</v>
      </c>
    </row>
    <row r="520" spans="1:27" s="38" customFormat="1" ht="15.6" customHeight="1">
      <c r="A520" s="34" t="str">
        <f t="shared" ref="A520:A591" si="8">D520&amp;E520</f>
        <v>2331165WAIN-CKI-200-RC CE3</v>
      </c>
      <c r="B520" s="29" t="s">
        <v>2775</v>
      </c>
      <c r="C520" s="47" t="s">
        <v>2920</v>
      </c>
      <c r="D520" s="48">
        <v>2331165</v>
      </c>
      <c r="E520" s="49" t="s">
        <v>6054</v>
      </c>
      <c r="F520" s="49" t="s">
        <v>1241</v>
      </c>
      <c r="G520" s="32">
        <v>3</v>
      </c>
      <c r="H520" s="32">
        <v>3</v>
      </c>
      <c r="I520" s="32">
        <v>2</v>
      </c>
      <c r="J520" s="32">
        <v>2</v>
      </c>
      <c r="K520" s="50" t="s">
        <v>3996</v>
      </c>
      <c r="L520" s="33" t="s">
        <v>3997</v>
      </c>
      <c r="M520" s="33" t="s">
        <v>4220</v>
      </c>
      <c r="N520" s="33" t="s">
        <v>4220</v>
      </c>
      <c r="O520" s="33" t="s">
        <v>4220</v>
      </c>
      <c r="P520" s="33" t="s">
        <v>3998</v>
      </c>
      <c r="Q520" s="32" t="s">
        <v>228</v>
      </c>
      <c r="R520" s="33">
        <v>2003</v>
      </c>
      <c r="S520" s="33">
        <v>0.35</v>
      </c>
      <c r="T520" s="33" t="s">
        <v>225</v>
      </c>
      <c r="U520" s="50"/>
      <c r="V520" s="50"/>
      <c r="W520" s="50"/>
      <c r="X520" s="50"/>
      <c r="Z520" s="146">
        <v>88</v>
      </c>
      <c r="AA520" s="146" t="s">
        <v>5844</v>
      </c>
    </row>
    <row r="521" spans="1:27" s="38" customFormat="1" ht="15.6" customHeight="1">
      <c r="A521" s="34" t="str">
        <f t="shared" si="8"/>
        <v>1831271AIN-CKI-200-RCR JP</v>
      </c>
      <c r="B521" s="29" t="s">
        <v>1401</v>
      </c>
      <c r="C521" s="49" t="s">
        <v>2920</v>
      </c>
      <c r="D521" s="48">
        <v>1831271</v>
      </c>
      <c r="E521" s="49" t="s">
        <v>6055</v>
      </c>
      <c r="F521" s="49" t="s">
        <v>1236</v>
      </c>
      <c r="G521" s="32">
        <v>3</v>
      </c>
      <c r="H521" s="32">
        <v>3</v>
      </c>
      <c r="I521" s="32">
        <v>3</v>
      </c>
      <c r="J521" s="32">
        <v>3</v>
      </c>
      <c r="K521" s="50" t="s">
        <v>3996</v>
      </c>
      <c r="L521" s="33" t="s">
        <v>3997</v>
      </c>
      <c r="M521" s="33" t="s">
        <v>4220</v>
      </c>
      <c r="N521" s="33" t="s">
        <v>4220</v>
      </c>
      <c r="O521" s="33" t="s">
        <v>4220</v>
      </c>
      <c r="P521" s="33" t="s">
        <v>3998</v>
      </c>
      <c r="Q521" s="32" t="s">
        <v>228</v>
      </c>
      <c r="R521" s="33">
        <v>2003</v>
      </c>
      <c r="S521" s="33">
        <v>0.36</v>
      </c>
      <c r="T521" s="33" t="s">
        <v>225</v>
      </c>
      <c r="U521" s="50" t="s">
        <v>4512</v>
      </c>
      <c r="V521" s="50" t="s">
        <v>4513</v>
      </c>
      <c r="W521" s="50" t="s">
        <v>4514</v>
      </c>
      <c r="X521" s="50"/>
      <c r="Z521" s="146">
        <v>89</v>
      </c>
      <c r="AA521" s="146" t="s">
        <v>5844</v>
      </c>
    </row>
    <row r="522" spans="1:27" s="38" customFormat="1" ht="15.6" customHeight="1">
      <c r="A522" s="34" t="str">
        <f t="shared" si="8"/>
        <v>1831068WAIN-CKI-200-RC CN</v>
      </c>
      <c r="B522" s="29" t="s">
        <v>1401</v>
      </c>
      <c r="C522" s="48" t="s">
        <v>2920</v>
      </c>
      <c r="D522" s="48">
        <v>1831068</v>
      </c>
      <c r="E522" s="49" t="s">
        <v>6056</v>
      </c>
      <c r="F522" s="49" t="s">
        <v>1239</v>
      </c>
      <c r="G522" s="32">
        <v>3</v>
      </c>
      <c r="H522" s="32">
        <v>3</v>
      </c>
      <c r="I522" s="32">
        <v>2</v>
      </c>
      <c r="J522" s="32">
        <v>2</v>
      </c>
      <c r="K522" s="50" t="s">
        <v>3996</v>
      </c>
      <c r="L522" s="33" t="s">
        <v>3997</v>
      </c>
      <c r="M522" s="33" t="s">
        <v>4220</v>
      </c>
      <c r="N522" s="33" t="s">
        <v>4220</v>
      </c>
      <c r="O522" s="33" t="s">
        <v>4220</v>
      </c>
      <c r="P522" s="33" t="s">
        <v>3998</v>
      </c>
      <c r="Q522" s="32" t="s">
        <v>228</v>
      </c>
      <c r="R522" s="33">
        <v>2003</v>
      </c>
      <c r="S522" s="33">
        <v>0.35</v>
      </c>
      <c r="T522" s="33" t="s">
        <v>225</v>
      </c>
      <c r="U522" s="50" t="s">
        <v>2032</v>
      </c>
      <c r="V522" s="50"/>
      <c r="W522" s="50"/>
      <c r="X522" s="50"/>
      <c r="Z522" s="146">
        <v>90</v>
      </c>
      <c r="AA522" s="146" t="s">
        <v>5844</v>
      </c>
    </row>
    <row r="523" spans="1:27" s="38" customFormat="1" ht="15.6" customHeight="1">
      <c r="A523" s="34" t="str">
        <f t="shared" si="8"/>
        <v>1731013WAIN-CKI-200-RC KR</v>
      </c>
      <c r="B523" s="29" t="s">
        <v>147</v>
      </c>
      <c r="C523" s="47" t="s">
        <v>2920</v>
      </c>
      <c r="D523" s="48">
        <v>1731013</v>
      </c>
      <c r="E523" s="49" t="s">
        <v>6057</v>
      </c>
      <c r="F523" s="49" t="s">
        <v>1242</v>
      </c>
      <c r="G523" s="32">
        <v>3</v>
      </c>
      <c r="H523" s="32">
        <v>3</v>
      </c>
      <c r="I523" s="32">
        <v>2</v>
      </c>
      <c r="J523" s="32">
        <v>2</v>
      </c>
      <c r="K523" s="50" t="s">
        <v>3996</v>
      </c>
      <c r="L523" s="33" t="s">
        <v>3997</v>
      </c>
      <c r="M523" s="33" t="s">
        <v>4220</v>
      </c>
      <c r="N523" s="33" t="s">
        <v>4220</v>
      </c>
      <c r="O523" s="33" t="s">
        <v>4220</v>
      </c>
      <c r="P523" s="33" t="s">
        <v>3998</v>
      </c>
      <c r="Q523" s="32" t="s">
        <v>228</v>
      </c>
      <c r="R523" s="33">
        <v>2003</v>
      </c>
      <c r="S523" s="33">
        <v>0.35</v>
      </c>
      <c r="T523" s="33" t="s">
        <v>225</v>
      </c>
      <c r="U523" s="50" t="s">
        <v>4517</v>
      </c>
      <c r="V523" s="50" t="s">
        <v>4518</v>
      </c>
      <c r="W523" s="50" t="s">
        <v>4519</v>
      </c>
      <c r="X523" s="50"/>
      <c r="Z523" s="146">
        <v>91</v>
      </c>
      <c r="AA523" s="146" t="s">
        <v>5844</v>
      </c>
    </row>
    <row r="524" spans="1:27" s="38" customFormat="1" ht="15.6" customHeight="1">
      <c r="A524" s="34" t="str">
        <f t="shared" si="8"/>
        <v>2131623WAIN-CKI-200-RC NOCE</v>
      </c>
      <c r="B524" s="29" t="s">
        <v>3624</v>
      </c>
      <c r="C524" s="49" t="s">
        <v>2920</v>
      </c>
      <c r="D524" s="48">
        <v>2131623</v>
      </c>
      <c r="E524" s="49" t="s">
        <v>6058</v>
      </c>
      <c r="F524" s="49" t="s">
        <v>1238</v>
      </c>
      <c r="G524" s="32">
        <v>3</v>
      </c>
      <c r="H524" s="32">
        <v>3</v>
      </c>
      <c r="I524" s="32">
        <v>2</v>
      </c>
      <c r="J524" s="32">
        <v>2</v>
      </c>
      <c r="K524" s="50" t="s">
        <v>3996</v>
      </c>
      <c r="L524" s="33" t="s">
        <v>3997</v>
      </c>
      <c r="M524" s="33" t="s">
        <v>4220</v>
      </c>
      <c r="N524" s="33" t="s">
        <v>4220</v>
      </c>
      <c r="O524" s="33" t="s">
        <v>4220</v>
      </c>
      <c r="P524" s="33" t="s">
        <v>3998</v>
      </c>
      <c r="Q524" s="32" t="s">
        <v>228</v>
      </c>
      <c r="R524" s="33">
        <v>2003</v>
      </c>
      <c r="S524" s="33">
        <v>0.35</v>
      </c>
      <c r="T524" s="33" t="s">
        <v>225</v>
      </c>
      <c r="U524" s="50" t="s">
        <v>4477</v>
      </c>
      <c r="V524" s="50"/>
      <c r="W524" s="50" t="s">
        <v>4478</v>
      </c>
      <c r="X524" s="50"/>
      <c r="Z524" s="146">
        <v>92</v>
      </c>
      <c r="AA524" s="146" t="s">
        <v>5844</v>
      </c>
    </row>
    <row r="525" spans="1:27" s="38" customFormat="1" ht="15.6" customHeight="1">
      <c r="A525" s="34" t="str">
        <f t="shared" si="8"/>
        <v>2331157WAIN-CKI-200 CE4</v>
      </c>
      <c r="B525" s="29" t="s">
        <v>960</v>
      </c>
      <c r="C525" s="48" t="s">
        <v>2920</v>
      </c>
      <c r="D525" s="48">
        <v>2331157</v>
      </c>
      <c r="E525" s="49" t="s">
        <v>6059</v>
      </c>
      <c r="F525" s="49" t="s">
        <v>1241</v>
      </c>
      <c r="G525" s="32">
        <v>3</v>
      </c>
      <c r="H525" s="32">
        <v>3</v>
      </c>
      <c r="I525" s="32">
        <v>2</v>
      </c>
      <c r="J525" s="32">
        <v>2</v>
      </c>
      <c r="K525" s="50" t="s">
        <v>3996</v>
      </c>
      <c r="L525" s="33" t="s">
        <v>3997</v>
      </c>
      <c r="M525" s="33" t="s">
        <v>4220</v>
      </c>
      <c r="N525" s="33" t="s">
        <v>4220</v>
      </c>
      <c r="O525" s="33" t="s">
        <v>4220</v>
      </c>
      <c r="P525" s="33" t="s">
        <v>3998</v>
      </c>
      <c r="Q525" s="32" t="s">
        <v>228</v>
      </c>
      <c r="R525" s="33">
        <v>2004</v>
      </c>
      <c r="S525" s="33">
        <v>0.35</v>
      </c>
      <c r="T525" s="33" t="s">
        <v>225</v>
      </c>
      <c r="U525" s="50"/>
      <c r="V525" s="50"/>
      <c r="W525" s="50"/>
      <c r="X525" s="50"/>
      <c r="Z525" s="146">
        <v>93</v>
      </c>
      <c r="AA525" s="146" t="s">
        <v>5844</v>
      </c>
    </row>
    <row r="526" spans="1:27" s="38" customFormat="1" ht="15.6" customHeight="1">
      <c r="A526" s="34" t="str">
        <f t="shared" si="8"/>
        <v>2131618WAIN-CKI-200 NOCE</v>
      </c>
      <c r="B526" s="29" t="s">
        <v>960</v>
      </c>
      <c r="C526" s="49" t="s">
        <v>2920</v>
      </c>
      <c r="D526" s="48">
        <v>2131618</v>
      </c>
      <c r="E526" s="49" t="s">
        <v>6060</v>
      </c>
      <c r="F526" s="49" t="s">
        <v>1238</v>
      </c>
      <c r="G526" s="32">
        <v>3</v>
      </c>
      <c r="H526" s="32">
        <v>3</v>
      </c>
      <c r="I526" s="32">
        <v>2</v>
      </c>
      <c r="J526" s="32">
        <v>2</v>
      </c>
      <c r="K526" s="50" t="s">
        <v>3996</v>
      </c>
      <c r="L526" s="33" t="s">
        <v>3997</v>
      </c>
      <c r="M526" s="33" t="s">
        <v>4220</v>
      </c>
      <c r="N526" s="33" t="s">
        <v>4220</v>
      </c>
      <c r="O526" s="33" t="s">
        <v>4220</v>
      </c>
      <c r="P526" s="33" t="s">
        <v>3998</v>
      </c>
      <c r="Q526" s="32" t="s">
        <v>228</v>
      </c>
      <c r="R526" s="33">
        <v>2004</v>
      </c>
      <c r="S526" s="33">
        <v>0.35</v>
      </c>
      <c r="T526" s="33" t="s">
        <v>225</v>
      </c>
      <c r="U526" s="50" t="s">
        <v>4477</v>
      </c>
      <c r="V526" s="50"/>
      <c r="W526" s="50" t="s">
        <v>4478</v>
      </c>
      <c r="X526" s="50"/>
      <c r="Z526" s="146">
        <v>94</v>
      </c>
      <c r="AA526" s="146" t="s">
        <v>5844</v>
      </c>
    </row>
    <row r="527" spans="1:27" s="38" customFormat="1" ht="15.6" customHeight="1">
      <c r="A527" s="34" t="str">
        <f t="shared" si="8"/>
        <v>1831270AIN-CKI-200R JP</v>
      </c>
      <c r="B527" s="29" t="s">
        <v>960</v>
      </c>
      <c r="C527" s="49" t="s">
        <v>2920</v>
      </c>
      <c r="D527" s="48">
        <v>1831270</v>
      </c>
      <c r="E527" s="48" t="s">
        <v>6061</v>
      </c>
      <c r="F527" s="48" t="s">
        <v>1236</v>
      </c>
      <c r="G527" s="32">
        <v>3</v>
      </c>
      <c r="H527" s="32">
        <v>3</v>
      </c>
      <c r="I527" s="32">
        <v>3</v>
      </c>
      <c r="J527" s="32">
        <v>3</v>
      </c>
      <c r="K527" s="50" t="s">
        <v>3996</v>
      </c>
      <c r="L527" s="33" t="s">
        <v>3997</v>
      </c>
      <c r="M527" s="33" t="s">
        <v>4220</v>
      </c>
      <c r="N527" s="33" t="s">
        <v>4220</v>
      </c>
      <c r="O527" s="33" t="s">
        <v>4220</v>
      </c>
      <c r="P527" s="33" t="s">
        <v>3998</v>
      </c>
      <c r="Q527" s="32" t="s">
        <v>228</v>
      </c>
      <c r="R527" s="33">
        <v>2004</v>
      </c>
      <c r="S527" s="33">
        <v>0.36</v>
      </c>
      <c r="T527" s="33" t="s">
        <v>225</v>
      </c>
      <c r="U527" s="50" t="s">
        <v>4512</v>
      </c>
      <c r="V527" s="50" t="s">
        <v>4524</v>
      </c>
      <c r="W527" s="50" t="s">
        <v>4514</v>
      </c>
      <c r="X527" s="50"/>
      <c r="Z527" s="146">
        <v>95</v>
      </c>
      <c r="AA527" s="146" t="s">
        <v>5844</v>
      </c>
    </row>
    <row r="528" spans="1:27" s="38" customFormat="1" ht="15.6" customHeight="1">
      <c r="A528" s="34" t="str">
        <f t="shared" si="8"/>
        <v>2331160WAIN-CKI-10-300 CE4</v>
      </c>
      <c r="B528" s="29" t="s">
        <v>963</v>
      </c>
      <c r="C528" s="48" t="s">
        <v>2920</v>
      </c>
      <c r="D528" s="48">
        <v>2331160</v>
      </c>
      <c r="E528" s="49" t="s">
        <v>6062</v>
      </c>
      <c r="F528" s="49" t="s">
        <v>1241</v>
      </c>
      <c r="G528" s="32">
        <v>2</v>
      </c>
      <c r="H528" s="32">
        <v>2</v>
      </c>
      <c r="I528" s="32">
        <v>2</v>
      </c>
      <c r="J528" s="32">
        <v>2</v>
      </c>
      <c r="K528" s="50" t="s">
        <v>3996</v>
      </c>
      <c r="L528" s="33" t="s">
        <v>3997</v>
      </c>
      <c r="M528" s="33" t="s">
        <v>4220</v>
      </c>
      <c r="N528" s="33" t="s">
        <v>4220</v>
      </c>
      <c r="O528" s="33" t="s">
        <v>4220</v>
      </c>
      <c r="P528" s="33" t="s">
        <v>3998</v>
      </c>
      <c r="Q528" s="32" t="s">
        <v>228</v>
      </c>
      <c r="R528" s="33">
        <v>3026</v>
      </c>
      <c r="S528" s="33">
        <v>0.26600000000000001</v>
      </c>
      <c r="T528" s="33" t="s">
        <v>225</v>
      </c>
      <c r="U528" s="50"/>
      <c r="V528" s="50"/>
      <c r="W528" s="50"/>
      <c r="X528" s="50"/>
      <c r="Z528" s="146">
        <v>96</v>
      </c>
      <c r="AA528" s="146" t="s">
        <v>5844</v>
      </c>
    </row>
    <row r="529" spans="1:27" s="38" customFormat="1" ht="15.6" customHeight="1">
      <c r="A529" s="34" t="str">
        <f t="shared" si="8"/>
        <v>2131621WAIN-CKI-10-300 NOCE</v>
      </c>
      <c r="B529" s="29" t="s">
        <v>963</v>
      </c>
      <c r="C529" s="47" t="s">
        <v>2920</v>
      </c>
      <c r="D529" s="48">
        <v>2131621</v>
      </c>
      <c r="E529" s="49" t="s">
        <v>6063</v>
      </c>
      <c r="F529" s="49" t="s">
        <v>1238</v>
      </c>
      <c r="G529" s="32">
        <v>2</v>
      </c>
      <c r="H529" s="32">
        <v>2</v>
      </c>
      <c r="I529" s="32">
        <v>2</v>
      </c>
      <c r="J529" s="32">
        <v>2</v>
      </c>
      <c r="K529" s="50" t="s">
        <v>3996</v>
      </c>
      <c r="L529" s="33" t="s">
        <v>3997</v>
      </c>
      <c r="M529" s="33" t="s">
        <v>4220</v>
      </c>
      <c r="N529" s="33" t="s">
        <v>4220</v>
      </c>
      <c r="O529" s="33" t="s">
        <v>4220</v>
      </c>
      <c r="P529" s="33" t="s">
        <v>3998</v>
      </c>
      <c r="Q529" s="32" t="s">
        <v>228</v>
      </c>
      <c r="R529" s="33">
        <v>3026</v>
      </c>
      <c r="S529" s="33">
        <v>0.26600000000000001</v>
      </c>
      <c r="T529" s="33" t="s">
        <v>225</v>
      </c>
      <c r="U529" s="50" t="s">
        <v>4477</v>
      </c>
      <c r="V529" s="50"/>
      <c r="W529" s="50" t="s">
        <v>4478</v>
      </c>
      <c r="X529" s="50"/>
      <c r="Z529" s="146">
        <v>97</v>
      </c>
      <c r="AA529" s="146" t="s">
        <v>5844</v>
      </c>
    </row>
    <row r="530" spans="1:27" s="38" customFormat="1" ht="15.6" customHeight="1">
      <c r="A530" s="34" t="str">
        <f t="shared" si="8"/>
        <v>1831272AIN-CKI-10-300R JP</v>
      </c>
      <c r="B530" s="165" t="s">
        <v>963</v>
      </c>
      <c r="C530" s="249" t="s">
        <v>2920</v>
      </c>
      <c r="D530" s="250">
        <v>1831272</v>
      </c>
      <c r="E530" s="251" t="s">
        <v>6064</v>
      </c>
      <c r="F530" s="251" t="s">
        <v>1236</v>
      </c>
      <c r="G530" s="237">
        <v>2</v>
      </c>
      <c r="H530" s="237">
        <v>2</v>
      </c>
      <c r="I530" s="237">
        <v>2</v>
      </c>
      <c r="J530" s="237">
        <v>2</v>
      </c>
      <c r="K530" s="170" t="s">
        <v>3996</v>
      </c>
      <c r="L530" s="238" t="s">
        <v>3997</v>
      </c>
      <c r="M530" s="238" t="s">
        <v>4220</v>
      </c>
      <c r="N530" s="238" t="s">
        <v>4220</v>
      </c>
      <c r="O530" s="238" t="s">
        <v>4220</v>
      </c>
      <c r="P530" s="238" t="s">
        <v>3998</v>
      </c>
      <c r="Q530" s="237" t="s">
        <v>228</v>
      </c>
      <c r="R530" s="238">
        <v>3026</v>
      </c>
      <c r="S530" s="238">
        <v>0.26600000000000001</v>
      </c>
      <c r="T530" s="238" t="s">
        <v>225</v>
      </c>
      <c r="U530" s="170" t="s">
        <v>2032</v>
      </c>
      <c r="V530" s="170" t="s">
        <v>1373</v>
      </c>
      <c r="W530" s="170" t="s">
        <v>4170</v>
      </c>
      <c r="X530" s="170"/>
      <c r="Z530" s="146">
        <v>98</v>
      </c>
      <c r="AA530" s="146" t="s">
        <v>5844</v>
      </c>
    </row>
    <row r="531" spans="1:27" s="38" customFormat="1" ht="15.6" customHeight="1">
      <c r="A531" s="34" t="str">
        <f t="shared" si="8"/>
        <v>2331159WAIN-CKI-10-200 CE4</v>
      </c>
      <c r="B531" s="165" t="s">
        <v>962</v>
      </c>
      <c r="C531" s="249" t="s">
        <v>2920</v>
      </c>
      <c r="D531" s="250">
        <v>2331159</v>
      </c>
      <c r="E531" s="251" t="s">
        <v>6065</v>
      </c>
      <c r="F531" s="251" t="s">
        <v>1241</v>
      </c>
      <c r="G531" s="260">
        <v>3</v>
      </c>
      <c r="H531" s="260">
        <v>3</v>
      </c>
      <c r="I531" s="260">
        <v>2</v>
      </c>
      <c r="J531" s="260">
        <v>2</v>
      </c>
      <c r="K531" s="170" t="s">
        <v>3996</v>
      </c>
      <c r="L531" s="261" t="s">
        <v>3997</v>
      </c>
      <c r="M531" s="261" t="s">
        <v>4220</v>
      </c>
      <c r="N531" s="261" t="s">
        <v>4220</v>
      </c>
      <c r="O531" s="261" t="s">
        <v>4220</v>
      </c>
      <c r="P531" s="261" t="s">
        <v>3998</v>
      </c>
      <c r="Q531" s="260" t="s">
        <v>228</v>
      </c>
      <c r="R531" s="261">
        <v>2008</v>
      </c>
      <c r="S531" s="261">
        <v>0.26600000000000001</v>
      </c>
      <c r="T531" s="261" t="s">
        <v>225</v>
      </c>
      <c r="U531" s="170"/>
      <c r="V531" s="170"/>
      <c r="W531" s="170"/>
      <c r="X531" s="170"/>
      <c r="Z531" s="146">
        <v>99</v>
      </c>
      <c r="AA531" s="146" t="s">
        <v>5844</v>
      </c>
    </row>
    <row r="532" spans="1:27" s="38" customFormat="1" ht="15.6" customHeight="1">
      <c r="A532" s="34" t="str">
        <f t="shared" si="8"/>
        <v>2131620WAIN-CKI-10-200 NOCE</v>
      </c>
      <c r="B532" s="165" t="s">
        <v>962</v>
      </c>
      <c r="C532" s="249" t="s">
        <v>2920</v>
      </c>
      <c r="D532" s="250">
        <v>2131620</v>
      </c>
      <c r="E532" s="251" t="s">
        <v>6066</v>
      </c>
      <c r="F532" s="251" t="s">
        <v>1238</v>
      </c>
      <c r="G532" s="260">
        <v>3</v>
      </c>
      <c r="H532" s="260">
        <v>3</v>
      </c>
      <c r="I532" s="260">
        <v>2</v>
      </c>
      <c r="J532" s="260">
        <v>2</v>
      </c>
      <c r="K532" s="170" t="s">
        <v>3996</v>
      </c>
      <c r="L532" s="261" t="s">
        <v>3997</v>
      </c>
      <c r="M532" s="261" t="s">
        <v>4220</v>
      </c>
      <c r="N532" s="261" t="s">
        <v>4220</v>
      </c>
      <c r="O532" s="261" t="s">
        <v>4220</v>
      </c>
      <c r="P532" s="261" t="s">
        <v>3998</v>
      </c>
      <c r="Q532" s="260" t="s">
        <v>228</v>
      </c>
      <c r="R532" s="261">
        <v>2008</v>
      </c>
      <c r="S532" s="261">
        <v>0.26600000000000001</v>
      </c>
      <c r="T532" s="261" t="s">
        <v>225</v>
      </c>
      <c r="U532" s="170" t="s">
        <v>4477</v>
      </c>
      <c r="V532" s="170"/>
      <c r="W532" s="170" t="s">
        <v>4478</v>
      </c>
      <c r="X532" s="170"/>
      <c r="Z532" s="146">
        <v>100</v>
      </c>
      <c r="AA532" s="146" t="s">
        <v>5844</v>
      </c>
    </row>
    <row r="533" spans="1:27" s="38" customFormat="1" ht="15.6" customHeight="1">
      <c r="A533" s="34" t="str">
        <f t="shared" si="8"/>
        <v>1831273AIN-CKI-10-200R JP</v>
      </c>
      <c r="B533" s="165" t="s">
        <v>962</v>
      </c>
      <c r="C533" s="249" t="s">
        <v>2920</v>
      </c>
      <c r="D533" s="250">
        <v>1831273</v>
      </c>
      <c r="E533" s="251" t="s">
        <v>6067</v>
      </c>
      <c r="F533" s="251" t="s">
        <v>1236</v>
      </c>
      <c r="G533" s="260">
        <v>3</v>
      </c>
      <c r="H533" s="260">
        <v>3</v>
      </c>
      <c r="I533" s="260">
        <v>3</v>
      </c>
      <c r="J533" s="260">
        <v>3</v>
      </c>
      <c r="K533" s="170" t="s">
        <v>3996</v>
      </c>
      <c r="L533" s="261" t="s">
        <v>3997</v>
      </c>
      <c r="M533" s="261" t="s">
        <v>4220</v>
      </c>
      <c r="N533" s="261" t="s">
        <v>4220</v>
      </c>
      <c r="O533" s="261" t="s">
        <v>4220</v>
      </c>
      <c r="P533" s="261" t="s">
        <v>3998</v>
      </c>
      <c r="Q533" s="260" t="s">
        <v>228</v>
      </c>
      <c r="R533" s="261">
        <v>2008</v>
      </c>
      <c r="S533" s="261">
        <v>0.26600000000000001</v>
      </c>
      <c r="T533" s="261" t="s">
        <v>225</v>
      </c>
      <c r="U533" s="170" t="s">
        <v>2032</v>
      </c>
      <c r="V533" s="170" t="s">
        <v>1373</v>
      </c>
      <c r="W533" s="170" t="s">
        <v>4170</v>
      </c>
      <c r="X533" s="170"/>
      <c r="Z533" s="146">
        <v>101</v>
      </c>
      <c r="AA533" s="146" t="s">
        <v>5844</v>
      </c>
    </row>
    <row r="534" spans="1:27" s="38" customFormat="1" ht="15.6" customHeight="1">
      <c r="A534" s="34" t="str">
        <f t="shared" si="8"/>
        <v>2131622WAIN-CKI-008-200 NOCE</v>
      </c>
      <c r="B534" s="165" t="s">
        <v>1364</v>
      </c>
      <c r="C534" s="249" t="s">
        <v>2920</v>
      </c>
      <c r="D534" s="250">
        <v>2131622</v>
      </c>
      <c r="E534" s="251" t="s">
        <v>6068</v>
      </c>
      <c r="F534" s="251" t="s">
        <v>1238</v>
      </c>
      <c r="G534" s="260">
        <v>3</v>
      </c>
      <c r="H534" s="260">
        <v>3</v>
      </c>
      <c r="I534" s="260">
        <v>2</v>
      </c>
      <c r="J534" s="260">
        <v>2</v>
      </c>
      <c r="K534" s="170" t="s">
        <v>3996</v>
      </c>
      <c r="L534" s="261" t="s">
        <v>3997</v>
      </c>
      <c r="M534" s="261" t="s">
        <v>4220</v>
      </c>
      <c r="N534" s="261" t="s">
        <v>4220</v>
      </c>
      <c r="O534" s="261" t="s">
        <v>4220</v>
      </c>
      <c r="P534" s="261" t="s">
        <v>3998</v>
      </c>
      <c r="Q534" s="260" t="s">
        <v>228</v>
      </c>
      <c r="R534" s="261">
        <v>2005</v>
      </c>
      <c r="S534" s="261">
        <v>0.26600000000000001</v>
      </c>
      <c r="T534" s="261" t="s">
        <v>225</v>
      </c>
      <c r="U534" s="170" t="s">
        <v>4477</v>
      </c>
      <c r="V534" s="170"/>
      <c r="W534" s="170" t="s">
        <v>4478</v>
      </c>
      <c r="X534" s="170"/>
      <c r="Z534" s="146">
        <v>102</v>
      </c>
      <c r="AA534" s="146" t="s">
        <v>5844</v>
      </c>
    </row>
    <row r="535" spans="1:27" s="38" customFormat="1" ht="15.6" customHeight="1">
      <c r="A535" s="34" t="str">
        <f t="shared" si="8"/>
        <v>1731007WAIN-CKI-008-200 KR</v>
      </c>
      <c r="B535" s="165" t="s">
        <v>1364</v>
      </c>
      <c r="C535" s="249" t="s">
        <v>2920</v>
      </c>
      <c r="D535" s="250">
        <v>1731007</v>
      </c>
      <c r="E535" s="251" t="s">
        <v>6069</v>
      </c>
      <c r="F535" s="251" t="s">
        <v>1242</v>
      </c>
      <c r="G535" s="260">
        <v>3</v>
      </c>
      <c r="H535" s="260">
        <v>3</v>
      </c>
      <c r="I535" s="260">
        <v>2</v>
      </c>
      <c r="J535" s="260">
        <v>2</v>
      </c>
      <c r="K535" s="170" t="s">
        <v>3996</v>
      </c>
      <c r="L535" s="261" t="s">
        <v>3997</v>
      </c>
      <c r="M535" s="261" t="s">
        <v>4220</v>
      </c>
      <c r="N535" s="261" t="s">
        <v>4220</v>
      </c>
      <c r="O535" s="261" t="s">
        <v>4220</v>
      </c>
      <c r="P535" s="261" t="s">
        <v>3998</v>
      </c>
      <c r="Q535" s="260" t="s">
        <v>228</v>
      </c>
      <c r="R535" s="261">
        <v>2005</v>
      </c>
      <c r="S535" s="261">
        <v>0.26600000000000001</v>
      </c>
      <c r="T535" s="261" t="s">
        <v>225</v>
      </c>
      <c r="U535" s="170" t="s">
        <v>2032</v>
      </c>
      <c r="V535" s="170"/>
      <c r="W535" s="170"/>
      <c r="X535" s="170"/>
      <c r="Z535" s="146">
        <v>103</v>
      </c>
      <c r="AA535" s="146" t="s">
        <v>5844</v>
      </c>
    </row>
    <row r="536" spans="1:27" s="38" customFormat="1" ht="15.6" customHeight="1">
      <c r="A536" s="34" t="str">
        <f t="shared" si="8"/>
        <v>1831274AIN-CKI-008-200R JP</v>
      </c>
      <c r="B536" s="165" t="s">
        <v>1364</v>
      </c>
      <c r="C536" s="249" t="s">
        <v>2920</v>
      </c>
      <c r="D536" s="250">
        <v>1831274</v>
      </c>
      <c r="E536" s="251" t="s">
        <v>6070</v>
      </c>
      <c r="F536" s="251" t="s">
        <v>1236</v>
      </c>
      <c r="G536" s="260">
        <v>3</v>
      </c>
      <c r="H536" s="260">
        <v>3</v>
      </c>
      <c r="I536" s="260">
        <v>3</v>
      </c>
      <c r="J536" s="260">
        <v>3</v>
      </c>
      <c r="K536" s="170" t="s">
        <v>3996</v>
      </c>
      <c r="L536" s="261" t="s">
        <v>3997</v>
      </c>
      <c r="M536" s="261" t="s">
        <v>4220</v>
      </c>
      <c r="N536" s="261" t="s">
        <v>4220</v>
      </c>
      <c r="O536" s="261" t="s">
        <v>4220</v>
      </c>
      <c r="P536" s="261" t="s">
        <v>3998</v>
      </c>
      <c r="Q536" s="260" t="s">
        <v>228</v>
      </c>
      <c r="R536" s="261">
        <v>2005</v>
      </c>
      <c r="S536" s="261">
        <v>0.2</v>
      </c>
      <c r="T536" s="261" t="s">
        <v>225</v>
      </c>
      <c r="U536" s="170" t="s">
        <v>2032</v>
      </c>
      <c r="V536" s="170" t="s">
        <v>4534</v>
      </c>
      <c r="W536" s="170" t="s">
        <v>4170</v>
      </c>
      <c r="X536" s="170"/>
      <c r="Z536" s="146">
        <v>104</v>
      </c>
      <c r="AA536" s="146" t="s">
        <v>5844</v>
      </c>
    </row>
    <row r="537" spans="1:27" s="38" customFormat="1" ht="15.6" customHeight="1">
      <c r="A537" s="34" t="str">
        <f t="shared" si="8"/>
        <v>2331161WAIN-CKI-008-200 CE3</v>
      </c>
      <c r="B537" s="165" t="s">
        <v>2771</v>
      </c>
      <c r="C537" s="249" t="s">
        <v>2920</v>
      </c>
      <c r="D537" s="250">
        <v>2331161</v>
      </c>
      <c r="E537" s="251" t="s">
        <v>6071</v>
      </c>
      <c r="F537" s="251" t="s">
        <v>1241</v>
      </c>
      <c r="G537" s="237">
        <v>3</v>
      </c>
      <c r="H537" s="237">
        <v>3</v>
      </c>
      <c r="I537" s="237">
        <v>2</v>
      </c>
      <c r="J537" s="237">
        <v>2</v>
      </c>
      <c r="K537" s="170" t="s">
        <v>3996</v>
      </c>
      <c r="L537" s="238" t="s">
        <v>3997</v>
      </c>
      <c r="M537" s="238" t="s">
        <v>4220</v>
      </c>
      <c r="N537" s="238" t="s">
        <v>4220</v>
      </c>
      <c r="O537" s="238" t="s">
        <v>4220</v>
      </c>
      <c r="P537" s="238" t="s">
        <v>3998</v>
      </c>
      <c r="Q537" s="237" t="s">
        <v>228</v>
      </c>
      <c r="R537" s="238">
        <v>2005</v>
      </c>
      <c r="S537" s="238">
        <v>0.26600000000000001</v>
      </c>
      <c r="T537" s="238" t="s">
        <v>225</v>
      </c>
      <c r="U537" s="170"/>
      <c r="V537" s="170"/>
      <c r="W537" s="170"/>
      <c r="X537" s="170"/>
      <c r="Z537" s="146">
        <v>105</v>
      </c>
      <c r="AA537" s="146" t="s">
        <v>5844</v>
      </c>
    </row>
    <row r="538" spans="1:27" s="38" customFormat="1" ht="15.6" customHeight="1" thickBot="1">
      <c r="A538" s="34" t="str">
        <f t="shared" si="8"/>
        <v>1556030WAIN-CKI-200-RC US2</v>
      </c>
      <c r="B538" s="97" t="s">
        <v>6072</v>
      </c>
      <c r="C538" s="93" t="s">
        <v>2920</v>
      </c>
      <c r="D538" s="92">
        <v>1556030</v>
      </c>
      <c r="E538" s="92" t="s">
        <v>6073</v>
      </c>
      <c r="F538" s="92" t="s">
        <v>1240</v>
      </c>
      <c r="G538" s="94">
        <v>3</v>
      </c>
      <c r="H538" s="94">
        <v>3</v>
      </c>
      <c r="I538" s="94">
        <v>2</v>
      </c>
      <c r="J538" s="94">
        <v>2</v>
      </c>
      <c r="K538" s="100" t="s">
        <v>3996</v>
      </c>
      <c r="L538" s="95" t="s">
        <v>3997</v>
      </c>
      <c r="M538" s="95" t="s">
        <v>4220</v>
      </c>
      <c r="N538" s="95" t="s">
        <v>4220</v>
      </c>
      <c r="O538" s="95" t="s">
        <v>4220</v>
      </c>
      <c r="P538" s="95" t="s">
        <v>3998</v>
      </c>
      <c r="Q538" s="94" t="s">
        <v>228</v>
      </c>
      <c r="R538" s="94">
        <v>2003</v>
      </c>
      <c r="S538" s="94">
        <v>0.35</v>
      </c>
      <c r="T538" s="111" t="s">
        <v>225</v>
      </c>
      <c r="U538" s="252" t="s">
        <v>5318</v>
      </c>
      <c r="V538" s="252" t="s">
        <v>5319</v>
      </c>
      <c r="W538" s="252" t="s">
        <v>5320</v>
      </c>
      <c r="X538" s="252"/>
      <c r="Z538" s="151">
        <v>106</v>
      </c>
      <c r="AA538" s="151" t="s">
        <v>5844</v>
      </c>
    </row>
    <row r="539" spans="1:27" ht="15.6" customHeight="1" thickTop="1">
      <c r="A539" s="34" t="str">
        <f t="shared" si="8"/>
        <v>2331120LPM01830S US</v>
      </c>
      <c r="B539" s="30" t="s">
        <v>4539</v>
      </c>
      <c r="C539" s="112" t="s">
        <v>4142</v>
      </c>
      <c r="D539" s="31">
        <v>2331120</v>
      </c>
      <c r="E539" s="30" t="s">
        <v>4540</v>
      </c>
      <c r="F539" s="30" t="s">
        <v>4029</v>
      </c>
      <c r="G539" s="73">
        <v>2</v>
      </c>
      <c r="H539" s="73">
        <v>2</v>
      </c>
      <c r="I539" s="73" t="s">
        <v>151</v>
      </c>
      <c r="J539" s="73" t="s">
        <v>151</v>
      </c>
      <c r="K539" s="48" t="s">
        <v>3996</v>
      </c>
      <c r="L539" s="32" t="s">
        <v>3997</v>
      </c>
      <c r="M539" s="32" t="s">
        <v>2092</v>
      </c>
      <c r="N539" s="32" t="s">
        <v>2092</v>
      </c>
      <c r="O539" s="32" t="s">
        <v>2092</v>
      </c>
      <c r="P539" s="32" t="s">
        <v>3998</v>
      </c>
      <c r="Q539" s="32" t="s">
        <v>4143</v>
      </c>
      <c r="R539" s="99">
        <v>3000</v>
      </c>
      <c r="S539" s="99">
        <v>0.45</v>
      </c>
      <c r="T539" s="99" t="s">
        <v>4232</v>
      </c>
      <c r="U539" s="13" t="s">
        <v>4541</v>
      </c>
      <c r="V539" s="13" t="s">
        <v>4542</v>
      </c>
      <c r="W539" s="13" t="s">
        <v>4543</v>
      </c>
      <c r="X539" s="13"/>
      <c r="Y539" s="38"/>
      <c r="Z539" s="148">
        <v>1</v>
      </c>
      <c r="AA539" s="148" t="s">
        <v>5845</v>
      </c>
    </row>
    <row r="540" spans="1:27" ht="15.6" customHeight="1">
      <c r="A540" s="34" t="str">
        <f t="shared" si="8"/>
        <v>2331121LPM01830P US</v>
      </c>
      <c r="B540" s="30" t="s">
        <v>4544</v>
      </c>
      <c r="C540" s="112" t="s">
        <v>4142</v>
      </c>
      <c r="D540" s="31">
        <v>2331121</v>
      </c>
      <c r="E540" s="30" t="s">
        <v>4545</v>
      </c>
      <c r="F540" s="30" t="s">
        <v>4029</v>
      </c>
      <c r="G540" s="73">
        <v>2</v>
      </c>
      <c r="H540" s="73">
        <v>2</v>
      </c>
      <c r="I540" s="73" t="s">
        <v>151</v>
      </c>
      <c r="J540" s="73" t="s">
        <v>151</v>
      </c>
      <c r="K540" s="48" t="s">
        <v>3996</v>
      </c>
      <c r="L540" s="32" t="s">
        <v>3997</v>
      </c>
      <c r="M540" s="32" t="s">
        <v>2092</v>
      </c>
      <c r="N540" s="32" t="s">
        <v>2092</v>
      </c>
      <c r="O540" s="32" t="s">
        <v>2092</v>
      </c>
      <c r="P540" s="32" t="s">
        <v>3998</v>
      </c>
      <c r="Q540" s="32" t="s">
        <v>4143</v>
      </c>
      <c r="R540" s="99">
        <v>3000</v>
      </c>
      <c r="S540" s="99">
        <v>0.45</v>
      </c>
      <c r="T540" s="99" t="s">
        <v>4232</v>
      </c>
      <c r="U540" s="13" t="s">
        <v>4541</v>
      </c>
      <c r="V540" s="13" t="s">
        <v>4542</v>
      </c>
      <c r="W540" s="13" t="s">
        <v>4543</v>
      </c>
      <c r="X540" s="13"/>
      <c r="Y540" s="38"/>
      <c r="Z540" s="146">
        <v>2</v>
      </c>
      <c r="AA540" s="146" t="s">
        <v>5845</v>
      </c>
    </row>
    <row r="541" spans="1:27" ht="15.6" customHeight="1">
      <c r="A541" s="34" t="str">
        <f t="shared" si="8"/>
        <v>2331118LPM01823S US</v>
      </c>
      <c r="B541" s="29" t="s">
        <v>4546</v>
      </c>
      <c r="C541" s="112" t="s">
        <v>4142</v>
      </c>
      <c r="D541" s="31">
        <v>2331118</v>
      </c>
      <c r="E541" s="30" t="s">
        <v>4547</v>
      </c>
      <c r="F541" s="30" t="s">
        <v>4029</v>
      </c>
      <c r="G541" s="73">
        <v>2</v>
      </c>
      <c r="H541" s="73">
        <v>2</v>
      </c>
      <c r="I541" s="73" t="s">
        <v>151</v>
      </c>
      <c r="J541" s="73" t="s">
        <v>151</v>
      </c>
      <c r="K541" s="48" t="s">
        <v>3996</v>
      </c>
      <c r="L541" s="32" t="s">
        <v>3997</v>
      </c>
      <c r="M541" s="32" t="s">
        <v>2092</v>
      </c>
      <c r="N541" s="32" t="s">
        <v>2092</v>
      </c>
      <c r="O541" s="32" t="s">
        <v>2092</v>
      </c>
      <c r="P541" s="32" t="s">
        <v>3998</v>
      </c>
      <c r="Q541" s="32" t="s">
        <v>4143</v>
      </c>
      <c r="R541" s="99">
        <v>2348</v>
      </c>
      <c r="S541" s="99">
        <v>0.45</v>
      </c>
      <c r="T541" s="99" t="s">
        <v>4232</v>
      </c>
      <c r="U541" s="13" t="s">
        <v>4541</v>
      </c>
      <c r="V541" s="13" t="s">
        <v>4542</v>
      </c>
      <c r="W541" s="13" t="s">
        <v>4543</v>
      </c>
      <c r="X541" s="13"/>
      <c r="Y541" s="38"/>
      <c r="Z541" s="146">
        <v>3</v>
      </c>
      <c r="AA541" s="146" t="s">
        <v>5845</v>
      </c>
    </row>
    <row r="542" spans="1:27" ht="15.6" customHeight="1">
      <c r="A542" s="34" t="str">
        <f t="shared" si="8"/>
        <v>2331119LPM01823P US</v>
      </c>
      <c r="B542" s="29" t="s">
        <v>4548</v>
      </c>
      <c r="C542" s="112" t="s">
        <v>4142</v>
      </c>
      <c r="D542" s="31">
        <v>2331119</v>
      </c>
      <c r="E542" s="30" t="s">
        <v>4549</v>
      </c>
      <c r="F542" s="30" t="s">
        <v>4029</v>
      </c>
      <c r="G542" s="73">
        <v>2</v>
      </c>
      <c r="H542" s="73">
        <v>2</v>
      </c>
      <c r="I542" s="73" t="s">
        <v>151</v>
      </c>
      <c r="J542" s="73" t="s">
        <v>151</v>
      </c>
      <c r="K542" s="48" t="s">
        <v>3996</v>
      </c>
      <c r="L542" s="32" t="s">
        <v>3997</v>
      </c>
      <c r="M542" s="32" t="s">
        <v>2092</v>
      </c>
      <c r="N542" s="32" t="s">
        <v>2092</v>
      </c>
      <c r="O542" s="32" t="s">
        <v>2092</v>
      </c>
      <c r="P542" s="32" t="s">
        <v>3998</v>
      </c>
      <c r="Q542" s="32" t="s">
        <v>4143</v>
      </c>
      <c r="R542" s="99">
        <v>2348</v>
      </c>
      <c r="S542" s="99">
        <v>0.45</v>
      </c>
      <c r="T542" s="99" t="s">
        <v>4232</v>
      </c>
      <c r="U542" s="13" t="s">
        <v>4541</v>
      </c>
      <c r="V542" s="13" t="s">
        <v>4542</v>
      </c>
      <c r="W542" s="13" t="s">
        <v>4543</v>
      </c>
      <c r="X542" s="13"/>
      <c r="Y542" s="38"/>
      <c r="Z542" s="146">
        <v>4</v>
      </c>
      <c r="AA542" s="146" t="s">
        <v>5845</v>
      </c>
    </row>
    <row r="543" spans="1:27" ht="15.6" customHeight="1">
      <c r="A543" s="34" t="str">
        <f t="shared" si="8"/>
        <v>2331116LPM01820S US</v>
      </c>
      <c r="B543" s="29" t="s">
        <v>4550</v>
      </c>
      <c r="C543" s="112" t="s">
        <v>4142</v>
      </c>
      <c r="D543" s="31">
        <v>2331116</v>
      </c>
      <c r="E543" s="30" t="s">
        <v>4551</v>
      </c>
      <c r="F543" s="30" t="s">
        <v>4029</v>
      </c>
      <c r="G543" s="73">
        <v>2</v>
      </c>
      <c r="H543" s="73">
        <v>2</v>
      </c>
      <c r="I543" s="73" t="s">
        <v>151</v>
      </c>
      <c r="J543" s="73" t="s">
        <v>151</v>
      </c>
      <c r="K543" s="48" t="s">
        <v>3996</v>
      </c>
      <c r="L543" s="32" t="s">
        <v>3997</v>
      </c>
      <c r="M543" s="32" t="s">
        <v>2092</v>
      </c>
      <c r="N543" s="32" t="s">
        <v>2092</v>
      </c>
      <c r="O543" s="32" t="s">
        <v>2092</v>
      </c>
      <c r="P543" s="32" t="s">
        <v>3998</v>
      </c>
      <c r="Q543" s="32" t="s">
        <v>4143</v>
      </c>
      <c r="R543" s="99">
        <v>1998</v>
      </c>
      <c r="S543" s="99">
        <v>0.45</v>
      </c>
      <c r="T543" s="99" t="s">
        <v>4232</v>
      </c>
      <c r="U543" s="13" t="s">
        <v>4541</v>
      </c>
      <c r="V543" s="13" t="s">
        <v>4542</v>
      </c>
      <c r="W543" s="13" t="s">
        <v>4543</v>
      </c>
      <c r="X543" s="13"/>
      <c r="Y543" s="38"/>
      <c r="Z543" s="146">
        <v>5</v>
      </c>
      <c r="AA543" s="146" t="s">
        <v>5845</v>
      </c>
    </row>
    <row r="544" spans="1:27" ht="15.6" customHeight="1" thickBot="1">
      <c r="A544" s="34" t="str">
        <f t="shared" si="8"/>
        <v>2331117LPM01820P US</v>
      </c>
      <c r="B544" s="97" t="s">
        <v>4552</v>
      </c>
      <c r="C544" s="113" t="s">
        <v>4142</v>
      </c>
      <c r="D544" s="92">
        <v>2331117</v>
      </c>
      <c r="E544" s="93" t="s">
        <v>4553</v>
      </c>
      <c r="F544" s="93" t="s">
        <v>4029</v>
      </c>
      <c r="G544" s="96">
        <v>2</v>
      </c>
      <c r="H544" s="96">
        <v>2</v>
      </c>
      <c r="I544" s="96" t="s">
        <v>151</v>
      </c>
      <c r="J544" s="96" t="s">
        <v>151</v>
      </c>
      <c r="K544" s="90" t="s">
        <v>3996</v>
      </c>
      <c r="L544" s="94" t="s">
        <v>3997</v>
      </c>
      <c r="M544" s="94" t="s">
        <v>2092</v>
      </c>
      <c r="N544" s="94" t="s">
        <v>2092</v>
      </c>
      <c r="O544" s="94" t="s">
        <v>2092</v>
      </c>
      <c r="P544" s="94" t="s">
        <v>3998</v>
      </c>
      <c r="Q544" s="94" t="s">
        <v>4143</v>
      </c>
      <c r="R544" s="102">
        <v>1998</v>
      </c>
      <c r="S544" s="102">
        <v>0.45</v>
      </c>
      <c r="T544" s="102" t="s">
        <v>4232</v>
      </c>
      <c r="U544" s="103" t="s">
        <v>4541</v>
      </c>
      <c r="V544" s="103" t="s">
        <v>4542</v>
      </c>
      <c r="W544" s="103" t="s">
        <v>4543</v>
      </c>
      <c r="X544" s="103"/>
      <c r="Y544" s="38"/>
      <c r="Z544" s="151">
        <v>6</v>
      </c>
      <c r="AA544" s="151" t="s">
        <v>5845</v>
      </c>
    </row>
    <row r="545" spans="1:27" s="98" customFormat="1" ht="15.6" customHeight="1" thickTop="1">
      <c r="A545" s="34" t="str">
        <f t="shared" si="8"/>
        <v>2341001CRV135-19S MDR</v>
      </c>
      <c r="B545" s="29" t="s">
        <v>5867</v>
      </c>
      <c r="C545" s="45" t="s">
        <v>1322</v>
      </c>
      <c r="D545" s="31">
        <v>2341001</v>
      </c>
      <c r="E545" s="30" t="s">
        <v>5868</v>
      </c>
      <c r="F545" s="30" t="s">
        <v>1241</v>
      </c>
      <c r="G545" s="32">
        <v>1</v>
      </c>
      <c r="H545" s="32">
        <v>1</v>
      </c>
      <c r="I545" s="32">
        <v>1</v>
      </c>
      <c r="J545" s="32">
        <v>1</v>
      </c>
      <c r="K545" s="50" t="s">
        <v>4556</v>
      </c>
      <c r="L545" s="33" t="s">
        <v>3997</v>
      </c>
      <c r="M545" s="33" t="s">
        <v>4557</v>
      </c>
      <c r="N545" s="33" t="s">
        <v>4557</v>
      </c>
      <c r="O545" s="33" t="s">
        <v>4557</v>
      </c>
      <c r="P545" s="33" t="s">
        <v>4558</v>
      </c>
      <c r="Q545" s="32" t="s">
        <v>228</v>
      </c>
      <c r="R545" s="99">
        <v>1350</v>
      </c>
      <c r="S545" s="99">
        <v>0.85</v>
      </c>
      <c r="T545" s="99">
        <v>0.55000000000000004</v>
      </c>
      <c r="U545" s="13"/>
      <c r="V545" s="13"/>
      <c r="W545" s="13"/>
      <c r="X545" s="13"/>
      <c r="Y545" s="38"/>
      <c r="Z545" s="149">
        <v>1</v>
      </c>
      <c r="AA545" s="149" t="s">
        <v>5846</v>
      </c>
    </row>
    <row r="546" spans="1:27" s="98" customFormat="1" ht="15.6" customHeight="1">
      <c r="A546" s="34" t="str">
        <f t="shared" si="8"/>
        <v>2341002CRV150-19S MDR</v>
      </c>
      <c r="B546" s="29" t="s">
        <v>5869</v>
      </c>
      <c r="C546" s="45" t="s">
        <v>1322</v>
      </c>
      <c r="D546" s="31">
        <v>2341002</v>
      </c>
      <c r="E546" s="30" t="s">
        <v>5870</v>
      </c>
      <c r="F546" s="30" t="s">
        <v>1241</v>
      </c>
      <c r="G546" s="32">
        <v>1</v>
      </c>
      <c r="H546" s="32">
        <v>1</v>
      </c>
      <c r="I546" s="32">
        <v>1</v>
      </c>
      <c r="J546" s="32">
        <v>1</v>
      </c>
      <c r="K546" s="50" t="s">
        <v>4556</v>
      </c>
      <c r="L546" s="33" t="s">
        <v>3997</v>
      </c>
      <c r="M546" s="33" t="s">
        <v>4557</v>
      </c>
      <c r="N546" s="33" t="s">
        <v>4557</v>
      </c>
      <c r="O546" s="33" t="s">
        <v>4557</v>
      </c>
      <c r="P546" s="33" t="s">
        <v>4558</v>
      </c>
      <c r="Q546" s="32" t="s">
        <v>228</v>
      </c>
      <c r="R546" s="99">
        <v>1500</v>
      </c>
      <c r="S546" s="99">
        <v>0.85</v>
      </c>
      <c r="T546" s="99">
        <v>0.55000000000000004</v>
      </c>
      <c r="U546" s="13"/>
      <c r="V546" s="13"/>
      <c r="W546" s="13"/>
      <c r="X546" s="13"/>
      <c r="Y546" s="38"/>
      <c r="Z546" s="145">
        <v>2</v>
      </c>
      <c r="AA546" s="149" t="s">
        <v>5846</v>
      </c>
    </row>
    <row r="547" spans="1:27" s="98" customFormat="1" ht="15.6" customHeight="1">
      <c r="A547" s="34" t="str">
        <f t="shared" si="8"/>
        <v>2341004CRV150-19P CE3</v>
      </c>
      <c r="B547" s="29" t="s">
        <v>2027</v>
      </c>
      <c r="C547" s="45" t="s">
        <v>1322</v>
      </c>
      <c r="D547" s="31">
        <v>2341004</v>
      </c>
      <c r="E547" s="30" t="s">
        <v>5871</v>
      </c>
      <c r="F547" s="30" t="s">
        <v>1241</v>
      </c>
      <c r="G547" s="32">
        <v>3</v>
      </c>
      <c r="H547" s="32">
        <v>3</v>
      </c>
      <c r="I547" s="55">
        <v>3</v>
      </c>
      <c r="J547" s="55">
        <v>3</v>
      </c>
      <c r="K547" s="50" t="s">
        <v>4556</v>
      </c>
      <c r="L547" s="33" t="s">
        <v>3997</v>
      </c>
      <c r="M547" s="33" t="s">
        <v>4557</v>
      </c>
      <c r="N547" s="33" t="s">
        <v>4557</v>
      </c>
      <c r="O547" s="33" t="s">
        <v>4557</v>
      </c>
      <c r="P547" s="33" t="s">
        <v>4558</v>
      </c>
      <c r="Q547" s="32" t="s">
        <v>228</v>
      </c>
      <c r="R547" s="99">
        <v>1500</v>
      </c>
      <c r="S547" s="99">
        <v>0.85</v>
      </c>
      <c r="T547" s="99">
        <v>0.55000000000000004</v>
      </c>
      <c r="U547" s="13"/>
      <c r="V547" s="13"/>
      <c r="W547" s="13"/>
      <c r="X547" s="13"/>
      <c r="Y547" s="38"/>
      <c r="Z547" s="145">
        <v>3</v>
      </c>
      <c r="AA547" s="149" t="s">
        <v>5846</v>
      </c>
    </row>
    <row r="548" spans="1:27" s="98" customFormat="1" ht="15.6" customHeight="1">
      <c r="A548" s="34" t="str">
        <f t="shared" si="8"/>
        <v>2341003CRV135-19P CE3</v>
      </c>
      <c r="B548" s="29" t="s">
        <v>2024</v>
      </c>
      <c r="C548" s="45" t="s">
        <v>1322</v>
      </c>
      <c r="D548" s="31">
        <v>2341003</v>
      </c>
      <c r="E548" s="30" t="s">
        <v>5872</v>
      </c>
      <c r="F548" s="30" t="s">
        <v>1241</v>
      </c>
      <c r="G548" s="32">
        <v>3</v>
      </c>
      <c r="H548" s="32">
        <v>3</v>
      </c>
      <c r="I548" s="55">
        <v>3</v>
      </c>
      <c r="J548" s="55">
        <v>3</v>
      </c>
      <c r="K548" s="50" t="s">
        <v>4556</v>
      </c>
      <c r="L548" s="33" t="s">
        <v>3997</v>
      </c>
      <c r="M548" s="33" t="s">
        <v>4557</v>
      </c>
      <c r="N548" s="33" t="s">
        <v>4557</v>
      </c>
      <c r="O548" s="33" t="s">
        <v>4557</v>
      </c>
      <c r="P548" s="33" t="s">
        <v>4558</v>
      </c>
      <c r="Q548" s="32" t="s">
        <v>228</v>
      </c>
      <c r="R548" s="99">
        <v>1350</v>
      </c>
      <c r="S548" s="99">
        <v>0.85</v>
      </c>
      <c r="T548" s="99">
        <v>0.55000000000000004</v>
      </c>
      <c r="U548" s="13"/>
      <c r="V548" s="13"/>
      <c r="W548" s="13"/>
      <c r="X548" s="13"/>
      <c r="Y548" s="38"/>
      <c r="Z548" s="145">
        <v>4</v>
      </c>
      <c r="AA548" s="149" t="s">
        <v>5846</v>
      </c>
    </row>
    <row r="549" spans="1:27" s="98" customFormat="1" ht="15.6" customHeight="1">
      <c r="A549" s="34" t="str">
        <f t="shared" si="8"/>
        <v>2141057CRV150-19P KR</v>
      </c>
      <c r="B549" s="29" t="s">
        <v>3291</v>
      </c>
      <c r="C549" s="45" t="s">
        <v>1322</v>
      </c>
      <c r="D549" s="31">
        <v>2141057</v>
      </c>
      <c r="E549" s="30" t="s">
        <v>5873</v>
      </c>
      <c r="F549" s="30" t="s">
        <v>1242</v>
      </c>
      <c r="G549" s="32">
        <v>1</v>
      </c>
      <c r="H549" s="32">
        <v>1</v>
      </c>
      <c r="I549" s="32" t="s">
        <v>151</v>
      </c>
      <c r="J549" s="32" t="s">
        <v>151</v>
      </c>
      <c r="K549" s="50" t="s">
        <v>4556</v>
      </c>
      <c r="L549" s="33" t="s">
        <v>3997</v>
      </c>
      <c r="M549" s="33" t="s">
        <v>4557</v>
      </c>
      <c r="N549" s="33" t="s">
        <v>4557</v>
      </c>
      <c r="O549" s="33" t="s">
        <v>4557</v>
      </c>
      <c r="P549" s="33" t="s">
        <v>4558</v>
      </c>
      <c r="Q549" s="33" t="s">
        <v>228</v>
      </c>
      <c r="R549" s="99">
        <v>1500</v>
      </c>
      <c r="S549" s="99">
        <v>0.85</v>
      </c>
      <c r="T549" s="99">
        <v>0.55000000000000004</v>
      </c>
      <c r="U549" s="13" t="s">
        <v>4561</v>
      </c>
      <c r="V549" s="13" t="s">
        <v>4562</v>
      </c>
      <c r="W549" s="13" t="s">
        <v>4563</v>
      </c>
      <c r="X549" s="13"/>
      <c r="Y549" s="38"/>
      <c r="Z549" s="145">
        <v>5</v>
      </c>
      <c r="AA549" s="149" t="s">
        <v>5846</v>
      </c>
    </row>
    <row r="550" spans="1:27" s="98" customFormat="1" ht="15.6" customHeight="1">
      <c r="A550" s="34" t="str">
        <f t="shared" si="8"/>
        <v>2141056CRV135-19P KR</v>
      </c>
      <c r="B550" s="29" t="s">
        <v>3290</v>
      </c>
      <c r="C550" s="45" t="s">
        <v>1322</v>
      </c>
      <c r="D550" s="31">
        <v>2141056</v>
      </c>
      <c r="E550" s="30" t="s">
        <v>5874</v>
      </c>
      <c r="F550" s="30" t="s">
        <v>1242</v>
      </c>
      <c r="G550" s="32">
        <v>1</v>
      </c>
      <c r="H550" s="32">
        <v>1</v>
      </c>
      <c r="I550" s="32" t="s">
        <v>151</v>
      </c>
      <c r="J550" s="32" t="s">
        <v>151</v>
      </c>
      <c r="K550" s="50" t="s">
        <v>4556</v>
      </c>
      <c r="L550" s="33" t="s">
        <v>3997</v>
      </c>
      <c r="M550" s="33" t="s">
        <v>4557</v>
      </c>
      <c r="N550" s="33" t="s">
        <v>4557</v>
      </c>
      <c r="O550" s="33" t="s">
        <v>4557</v>
      </c>
      <c r="P550" s="33" t="s">
        <v>4558</v>
      </c>
      <c r="Q550" s="33" t="s">
        <v>228</v>
      </c>
      <c r="R550" s="99">
        <v>1350</v>
      </c>
      <c r="S550" s="99">
        <v>0.85</v>
      </c>
      <c r="T550" s="99">
        <v>0.55000000000000004</v>
      </c>
      <c r="U550" s="13" t="s">
        <v>4561</v>
      </c>
      <c r="V550" s="13" t="s">
        <v>4562</v>
      </c>
      <c r="W550" s="13" t="s">
        <v>4563</v>
      </c>
      <c r="X550" s="13"/>
      <c r="Y550" s="38"/>
      <c r="Z550" s="145">
        <v>6</v>
      </c>
      <c r="AA550" s="149" t="s">
        <v>5846</v>
      </c>
    </row>
    <row r="551" spans="1:27" s="98" customFormat="1" ht="15.6" customHeight="1">
      <c r="A551" s="34" t="str">
        <f t="shared" si="8"/>
        <v>2141050CRV150-19P CN</v>
      </c>
      <c r="B551" s="29" t="s">
        <v>2027</v>
      </c>
      <c r="C551" s="31" t="s">
        <v>1322</v>
      </c>
      <c r="D551" s="31">
        <v>2141050</v>
      </c>
      <c r="E551" s="31" t="s">
        <v>2023</v>
      </c>
      <c r="F551" s="31" t="s">
        <v>2022</v>
      </c>
      <c r="G551" s="32">
        <v>3</v>
      </c>
      <c r="H551" s="32">
        <v>3</v>
      </c>
      <c r="I551" s="32">
        <v>3</v>
      </c>
      <c r="J551" s="32">
        <v>3</v>
      </c>
      <c r="K551" s="50" t="s">
        <v>4556</v>
      </c>
      <c r="L551" s="33" t="s">
        <v>3997</v>
      </c>
      <c r="M551" s="33" t="s">
        <v>4557</v>
      </c>
      <c r="N551" s="33" t="s">
        <v>4557</v>
      </c>
      <c r="O551" s="33" t="s">
        <v>4557</v>
      </c>
      <c r="P551" s="33" t="s">
        <v>4558</v>
      </c>
      <c r="Q551" s="32" t="s">
        <v>2092</v>
      </c>
      <c r="R551" s="99">
        <v>1500</v>
      </c>
      <c r="S551" s="99">
        <v>0.85</v>
      </c>
      <c r="T551" s="99">
        <v>0.55000000000000004</v>
      </c>
      <c r="U551" s="13" t="s">
        <v>2025</v>
      </c>
      <c r="V551" s="13" t="s">
        <v>2026</v>
      </c>
      <c r="W551" s="13" t="s">
        <v>4565</v>
      </c>
      <c r="X551" s="13"/>
      <c r="Y551" s="38"/>
      <c r="Z551" s="145">
        <v>7</v>
      </c>
      <c r="AA551" s="149" t="s">
        <v>5846</v>
      </c>
    </row>
    <row r="552" spans="1:27" s="98" customFormat="1" ht="15.6" customHeight="1">
      <c r="A552" s="34" t="str">
        <f t="shared" si="8"/>
        <v>2141049CRV135-19P CN</v>
      </c>
      <c r="B552" s="29" t="s">
        <v>2024</v>
      </c>
      <c r="C552" s="31" t="s">
        <v>1322</v>
      </c>
      <c r="D552" s="31">
        <v>2141049</v>
      </c>
      <c r="E552" s="31" t="s">
        <v>2021</v>
      </c>
      <c r="F552" s="31" t="s">
        <v>2022</v>
      </c>
      <c r="G552" s="32">
        <v>3</v>
      </c>
      <c r="H552" s="32">
        <v>3</v>
      </c>
      <c r="I552" s="32">
        <v>3</v>
      </c>
      <c r="J552" s="32">
        <v>3</v>
      </c>
      <c r="K552" s="50" t="s">
        <v>4556</v>
      </c>
      <c r="L552" s="33" t="s">
        <v>3997</v>
      </c>
      <c r="M552" s="33" t="s">
        <v>4557</v>
      </c>
      <c r="N552" s="33" t="s">
        <v>4557</v>
      </c>
      <c r="O552" s="33" t="s">
        <v>4557</v>
      </c>
      <c r="P552" s="33" t="s">
        <v>4558</v>
      </c>
      <c r="Q552" s="32" t="s">
        <v>2092</v>
      </c>
      <c r="R552" s="99">
        <v>1350</v>
      </c>
      <c r="S552" s="99">
        <v>0.85</v>
      </c>
      <c r="T552" s="99">
        <v>0.55000000000000004</v>
      </c>
      <c r="U552" s="13" t="s">
        <v>2025</v>
      </c>
      <c r="V552" s="13" t="s">
        <v>2026</v>
      </c>
      <c r="W552" s="13" t="s">
        <v>4565</v>
      </c>
      <c r="X552" s="13"/>
      <c r="Y552" s="38"/>
      <c r="Z552" s="145">
        <v>8</v>
      </c>
      <c r="AA552" s="149" t="s">
        <v>5846</v>
      </c>
    </row>
    <row r="553" spans="1:27" s="98" customFormat="1" ht="15.6" customHeight="1">
      <c r="A553" s="34" t="str">
        <f t="shared" si="8"/>
        <v>1941103CRV150-19P US2</v>
      </c>
      <c r="B553" s="29" t="s">
        <v>3557</v>
      </c>
      <c r="C553" s="30" t="s">
        <v>1322</v>
      </c>
      <c r="D553" s="114">
        <v>1941103</v>
      </c>
      <c r="E553" s="114" t="s">
        <v>5875</v>
      </c>
      <c r="F553" s="31" t="s">
        <v>1240</v>
      </c>
      <c r="G553" s="32">
        <v>3</v>
      </c>
      <c r="H553" s="32">
        <v>3</v>
      </c>
      <c r="I553" s="32">
        <v>3</v>
      </c>
      <c r="J553" s="32">
        <v>3</v>
      </c>
      <c r="K553" s="50" t="s">
        <v>4556</v>
      </c>
      <c r="L553" s="33" t="s">
        <v>3997</v>
      </c>
      <c r="M553" s="33" t="s">
        <v>4557</v>
      </c>
      <c r="N553" s="33" t="s">
        <v>4557</v>
      </c>
      <c r="O553" s="33" t="s">
        <v>4557</v>
      </c>
      <c r="P553" s="33" t="s">
        <v>4558</v>
      </c>
      <c r="Q553" s="32" t="s">
        <v>228</v>
      </c>
      <c r="R553" s="99">
        <v>1500</v>
      </c>
      <c r="S553" s="99">
        <v>0.85</v>
      </c>
      <c r="T553" s="99">
        <v>0.55000000000000004</v>
      </c>
      <c r="U553" s="13" t="s">
        <v>4567</v>
      </c>
      <c r="V553" s="13" t="s">
        <v>4568</v>
      </c>
      <c r="W553" s="13" t="s">
        <v>1407</v>
      </c>
      <c r="X553" s="13"/>
      <c r="Y553" s="38"/>
      <c r="Z553" s="145">
        <v>9</v>
      </c>
      <c r="AA553" s="149" t="s">
        <v>5846</v>
      </c>
    </row>
    <row r="554" spans="1:27" s="98" customFormat="1" ht="15.6" customHeight="1">
      <c r="A554" s="34" t="str">
        <f t="shared" si="8"/>
        <v>1941102CRV135-19P US2</v>
      </c>
      <c r="B554" s="29" t="s">
        <v>3556</v>
      </c>
      <c r="C554" s="30" t="s">
        <v>1322</v>
      </c>
      <c r="D554" s="114">
        <v>1941102</v>
      </c>
      <c r="E554" s="114" t="s">
        <v>5876</v>
      </c>
      <c r="F554" s="31" t="s">
        <v>1240</v>
      </c>
      <c r="G554" s="32">
        <v>3</v>
      </c>
      <c r="H554" s="32">
        <v>3</v>
      </c>
      <c r="I554" s="32">
        <v>3</v>
      </c>
      <c r="J554" s="32">
        <v>3</v>
      </c>
      <c r="K554" s="50" t="s">
        <v>4556</v>
      </c>
      <c r="L554" s="33" t="s">
        <v>3997</v>
      </c>
      <c r="M554" s="33" t="s">
        <v>4557</v>
      </c>
      <c r="N554" s="33" t="s">
        <v>4557</v>
      </c>
      <c r="O554" s="33" t="s">
        <v>4557</v>
      </c>
      <c r="P554" s="33" t="s">
        <v>4558</v>
      </c>
      <c r="Q554" s="32" t="s">
        <v>228</v>
      </c>
      <c r="R554" s="99">
        <v>1350</v>
      </c>
      <c r="S554" s="99">
        <v>0.85</v>
      </c>
      <c r="T554" s="99">
        <v>0.55000000000000004</v>
      </c>
      <c r="U554" s="13" t="s">
        <v>4570</v>
      </c>
      <c r="V554" s="13" t="s">
        <v>4568</v>
      </c>
      <c r="W554" s="13" t="s">
        <v>1407</v>
      </c>
      <c r="X554" s="13"/>
      <c r="Y554" s="38"/>
      <c r="Z554" s="145">
        <v>10</v>
      </c>
      <c r="AA554" s="149" t="s">
        <v>5846</v>
      </c>
    </row>
    <row r="555" spans="1:27" s="98" customFormat="1" ht="15.6" customHeight="1">
      <c r="A555" s="34" t="str">
        <f t="shared" si="8"/>
        <v>1841034CRV150-19M JP</v>
      </c>
      <c r="B555" s="29" t="s">
        <v>3418</v>
      </c>
      <c r="C555" s="31" t="s">
        <v>1322</v>
      </c>
      <c r="D555" s="31">
        <v>1841034</v>
      </c>
      <c r="E555" s="31" t="s">
        <v>5877</v>
      </c>
      <c r="F555" s="31" t="s">
        <v>1236</v>
      </c>
      <c r="G555" s="32">
        <v>3</v>
      </c>
      <c r="H555" s="32">
        <v>3</v>
      </c>
      <c r="I555" s="32">
        <v>3</v>
      </c>
      <c r="J555" s="55">
        <v>3</v>
      </c>
      <c r="K555" s="50" t="s">
        <v>4556</v>
      </c>
      <c r="L555" s="33" t="s">
        <v>3997</v>
      </c>
      <c r="M555" s="33" t="s">
        <v>4557</v>
      </c>
      <c r="N555" s="33" t="s">
        <v>4557</v>
      </c>
      <c r="O555" s="33" t="s">
        <v>4557</v>
      </c>
      <c r="P555" s="33" t="s">
        <v>4558</v>
      </c>
      <c r="Q555" s="33" t="s">
        <v>228</v>
      </c>
      <c r="R555" s="99">
        <v>1500</v>
      </c>
      <c r="S555" s="99">
        <v>0.85</v>
      </c>
      <c r="T555" s="99">
        <v>0.55000000000000004</v>
      </c>
      <c r="U555" s="13" t="s">
        <v>2032</v>
      </c>
      <c r="V555" s="13" t="s">
        <v>4572</v>
      </c>
      <c r="W555" s="13"/>
      <c r="X555" s="99"/>
      <c r="Y555" s="38"/>
      <c r="Z555" s="145">
        <v>11</v>
      </c>
      <c r="AA555" s="149" t="s">
        <v>5846</v>
      </c>
    </row>
    <row r="556" spans="1:27" s="98" customFormat="1" ht="15.6" customHeight="1">
      <c r="A556" s="34" t="str">
        <f t="shared" si="8"/>
        <v>1841033CRV135-19M JP</v>
      </c>
      <c r="B556" s="29" t="s">
        <v>3417</v>
      </c>
      <c r="C556" s="31" t="s">
        <v>1322</v>
      </c>
      <c r="D556" s="31">
        <v>1841033</v>
      </c>
      <c r="E556" s="31" t="s">
        <v>5878</v>
      </c>
      <c r="F556" s="31" t="s">
        <v>1236</v>
      </c>
      <c r="G556" s="32">
        <v>3</v>
      </c>
      <c r="H556" s="32">
        <v>3</v>
      </c>
      <c r="I556" s="32">
        <v>3</v>
      </c>
      <c r="J556" s="55">
        <v>3</v>
      </c>
      <c r="K556" s="50" t="s">
        <v>4556</v>
      </c>
      <c r="L556" s="33" t="s">
        <v>3997</v>
      </c>
      <c r="M556" s="33" t="s">
        <v>4557</v>
      </c>
      <c r="N556" s="33" t="s">
        <v>4557</v>
      </c>
      <c r="O556" s="33" t="s">
        <v>4557</v>
      </c>
      <c r="P556" s="33" t="s">
        <v>4558</v>
      </c>
      <c r="Q556" s="33" t="s">
        <v>228</v>
      </c>
      <c r="R556" s="99">
        <v>1350</v>
      </c>
      <c r="S556" s="99">
        <v>0.85</v>
      </c>
      <c r="T556" s="99">
        <v>0.55000000000000004</v>
      </c>
      <c r="U556" s="13" t="s">
        <v>2032</v>
      </c>
      <c r="V556" s="13" t="s">
        <v>4572</v>
      </c>
      <c r="W556" s="13"/>
      <c r="X556" s="99"/>
      <c r="Y556" s="38"/>
      <c r="Z556" s="145">
        <v>12</v>
      </c>
      <c r="AA556" s="149" t="s">
        <v>5846</v>
      </c>
    </row>
    <row r="557" spans="1:27" s="98" customFormat="1" ht="15.6" customHeight="1">
      <c r="A557" s="34" t="str">
        <f t="shared" si="8"/>
        <v>1941097CSR150-26P US</v>
      </c>
      <c r="B557" s="29" t="s">
        <v>3553</v>
      </c>
      <c r="C557" s="31" t="s">
        <v>1322</v>
      </c>
      <c r="D557" s="31">
        <v>1941097</v>
      </c>
      <c r="E557" s="31" t="s">
        <v>5879</v>
      </c>
      <c r="F557" s="31" t="s">
        <v>1240</v>
      </c>
      <c r="G557" s="32">
        <v>2</v>
      </c>
      <c r="H557" s="32">
        <v>2</v>
      </c>
      <c r="I557" s="32" t="s">
        <v>151</v>
      </c>
      <c r="J557" s="32" t="s">
        <v>151</v>
      </c>
      <c r="K557" s="50" t="s">
        <v>4556</v>
      </c>
      <c r="L557" s="33" t="s">
        <v>3997</v>
      </c>
      <c r="M557" s="33" t="s">
        <v>4557</v>
      </c>
      <c r="N557" s="33" t="s">
        <v>4557</v>
      </c>
      <c r="O557" s="33" t="s">
        <v>4557</v>
      </c>
      <c r="P557" s="33" t="s">
        <v>4558</v>
      </c>
      <c r="Q557" s="33" t="s">
        <v>228</v>
      </c>
      <c r="R557" s="99">
        <v>1500</v>
      </c>
      <c r="S557" s="99">
        <v>0.96499999999999997</v>
      </c>
      <c r="T557" s="99">
        <v>0.48</v>
      </c>
      <c r="U557" s="13" t="s">
        <v>4575</v>
      </c>
      <c r="V557" s="13" t="s">
        <v>4576</v>
      </c>
      <c r="W557" s="13" t="s">
        <v>4577</v>
      </c>
      <c r="X557" s="99"/>
      <c r="Y557" s="38"/>
      <c r="Z557" s="145">
        <v>13</v>
      </c>
      <c r="AA557" s="149" t="s">
        <v>5846</v>
      </c>
    </row>
    <row r="558" spans="1:27" s="98" customFormat="1" ht="15.6" customHeight="1">
      <c r="A558" s="34" t="str">
        <f t="shared" si="8"/>
        <v>1941096CSR135-26P US</v>
      </c>
      <c r="B558" s="29" t="s">
        <v>3552</v>
      </c>
      <c r="C558" s="31" t="s">
        <v>1322</v>
      </c>
      <c r="D558" s="31">
        <v>1941096</v>
      </c>
      <c r="E558" s="31" t="s">
        <v>5880</v>
      </c>
      <c r="F558" s="31" t="s">
        <v>1240</v>
      </c>
      <c r="G558" s="32">
        <v>2</v>
      </c>
      <c r="H558" s="32">
        <v>2</v>
      </c>
      <c r="I558" s="32" t="s">
        <v>151</v>
      </c>
      <c r="J558" s="32" t="s">
        <v>151</v>
      </c>
      <c r="K558" s="50" t="s">
        <v>4556</v>
      </c>
      <c r="L558" s="33" t="s">
        <v>3997</v>
      </c>
      <c r="M558" s="33" t="s">
        <v>4557</v>
      </c>
      <c r="N558" s="33" t="s">
        <v>4557</v>
      </c>
      <c r="O558" s="33" t="s">
        <v>4557</v>
      </c>
      <c r="P558" s="33" t="s">
        <v>4558</v>
      </c>
      <c r="Q558" s="33" t="s">
        <v>228</v>
      </c>
      <c r="R558" s="99">
        <v>1350</v>
      </c>
      <c r="S558" s="99">
        <v>0.96499999999999997</v>
      </c>
      <c r="T558" s="99">
        <v>0.48</v>
      </c>
      <c r="U558" s="13" t="s">
        <v>4575</v>
      </c>
      <c r="V558" s="13" t="s">
        <v>4579</v>
      </c>
      <c r="W558" s="13" t="s">
        <v>4577</v>
      </c>
      <c r="X558" s="99"/>
      <c r="Y558" s="38"/>
      <c r="Z558" s="145">
        <v>14</v>
      </c>
      <c r="AA558" s="149" t="s">
        <v>5846</v>
      </c>
    </row>
    <row r="559" spans="1:27" s="98" customFormat="1" ht="15.6" customHeight="1">
      <c r="A559" s="34" t="str">
        <f t="shared" si="8"/>
        <v>1941080CSRP150-26NR JP</v>
      </c>
      <c r="B559" s="29" t="s">
        <v>3555</v>
      </c>
      <c r="C559" s="31" t="s">
        <v>1322</v>
      </c>
      <c r="D559" s="31">
        <v>1941080</v>
      </c>
      <c r="E559" s="31" t="s">
        <v>5881</v>
      </c>
      <c r="F559" s="31" t="s">
        <v>1236</v>
      </c>
      <c r="G559" s="32">
        <v>1</v>
      </c>
      <c r="H559" s="32">
        <v>1</v>
      </c>
      <c r="I559" s="32">
        <v>1</v>
      </c>
      <c r="J559" s="55">
        <v>1</v>
      </c>
      <c r="K559" s="50" t="s">
        <v>4556</v>
      </c>
      <c r="L559" s="33" t="s">
        <v>3997</v>
      </c>
      <c r="M559" s="33" t="s">
        <v>4557</v>
      </c>
      <c r="N559" s="33" t="s">
        <v>4557</v>
      </c>
      <c r="O559" s="33" t="s">
        <v>4557</v>
      </c>
      <c r="P559" s="33" t="s">
        <v>4558</v>
      </c>
      <c r="Q559" s="33" t="s">
        <v>228</v>
      </c>
      <c r="R559" s="99">
        <v>1500</v>
      </c>
      <c r="S559" s="99">
        <v>0.96499999999999997</v>
      </c>
      <c r="T559" s="99">
        <v>0.48</v>
      </c>
      <c r="U559" s="13" t="s">
        <v>4581</v>
      </c>
      <c r="V559" s="13" t="s">
        <v>4582</v>
      </c>
      <c r="W559" s="13" t="s">
        <v>4583</v>
      </c>
      <c r="X559" s="99"/>
      <c r="Y559" s="38"/>
      <c r="Z559" s="145">
        <v>15</v>
      </c>
      <c r="AA559" s="149" t="s">
        <v>5846</v>
      </c>
    </row>
    <row r="560" spans="1:27" s="98" customFormat="1" ht="15.6" customHeight="1">
      <c r="A560" s="34" t="str">
        <f t="shared" si="8"/>
        <v>1941079CSRP135-26NR JP</v>
      </c>
      <c r="B560" s="29" t="s">
        <v>3554</v>
      </c>
      <c r="C560" s="31" t="s">
        <v>1322</v>
      </c>
      <c r="D560" s="31">
        <v>1941079</v>
      </c>
      <c r="E560" s="31" t="s">
        <v>5882</v>
      </c>
      <c r="F560" s="31" t="s">
        <v>1236</v>
      </c>
      <c r="G560" s="32">
        <v>1</v>
      </c>
      <c r="H560" s="32">
        <v>1</v>
      </c>
      <c r="I560" s="32">
        <v>1</v>
      </c>
      <c r="J560" s="55">
        <v>1</v>
      </c>
      <c r="K560" s="50" t="s">
        <v>4556</v>
      </c>
      <c r="L560" s="33" t="s">
        <v>3997</v>
      </c>
      <c r="M560" s="33" t="s">
        <v>4557</v>
      </c>
      <c r="N560" s="33" t="s">
        <v>4557</v>
      </c>
      <c r="O560" s="33" t="s">
        <v>4557</v>
      </c>
      <c r="P560" s="33" t="s">
        <v>4558</v>
      </c>
      <c r="Q560" s="33" t="s">
        <v>228</v>
      </c>
      <c r="R560" s="99">
        <v>1350</v>
      </c>
      <c r="S560" s="99">
        <v>0.96499999999999997</v>
      </c>
      <c r="T560" s="99">
        <v>0.48</v>
      </c>
      <c r="U560" s="13" t="s">
        <v>4581</v>
      </c>
      <c r="V560" s="13" t="s">
        <v>4582</v>
      </c>
      <c r="W560" s="13" t="s">
        <v>4583</v>
      </c>
      <c r="X560" s="99"/>
      <c r="Y560" s="38"/>
      <c r="Z560" s="145">
        <v>16</v>
      </c>
      <c r="AA560" s="149" t="s">
        <v>5846</v>
      </c>
    </row>
    <row r="561" spans="1:27" ht="15.6" customHeight="1">
      <c r="A561" s="34" t="str">
        <f t="shared" si="8"/>
        <v>1941002CSR150-26PR JP</v>
      </c>
      <c r="B561" s="29" t="s">
        <v>3553</v>
      </c>
      <c r="C561" s="45" t="s">
        <v>1322</v>
      </c>
      <c r="D561" s="31">
        <v>1941002</v>
      </c>
      <c r="E561" s="30" t="s">
        <v>5883</v>
      </c>
      <c r="F561" s="30" t="s">
        <v>1236</v>
      </c>
      <c r="G561" s="32">
        <v>2</v>
      </c>
      <c r="H561" s="32">
        <v>2</v>
      </c>
      <c r="I561" s="32" t="s">
        <v>151</v>
      </c>
      <c r="J561" s="32" t="s">
        <v>151</v>
      </c>
      <c r="K561" s="50" t="s">
        <v>4556</v>
      </c>
      <c r="L561" s="33" t="s">
        <v>3997</v>
      </c>
      <c r="M561" s="33" t="s">
        <v>4557</v>
      </c>
      <c r="N561" s="33" t="s">
        <v>4557</v>
      </c>
      <c r="O561" s="33" t="s">
        <v>4557</v>
      </c>
      <c r="P561" s="33" t="s">
        <v>4558</v>
      </c>
      <c r="Q561" s="33" t="s">
        <v>228</v>
      </c>
      <c r="R561" s="99">
        <v>1500</v>
      </c>
      <c r="S561" s="99">
        <v>0.96499999999999997</v>
      </c>
      <c r="T561" s="99">
        <v>0.48</v>
      </c>
      <c r="U561" s="13" t="s">
        <v>4586</v>
      </c>
      <c r="V561" s="13" t="s">
        <v>4587</v>
      </c>
      <c r="W561" s="13" t="s">
        <v>4588</v>
      </c>
      <c r="X561" s="13"/>
      <c r="Y561" s="38"/>
      <c r="Z561" s="145">
        <v>17</v>
      </c>
      <c r="AA561" s="149" t="s">
        <v>5846</v>
      </c>
    </row>
    <row r="562" spans="1:27" ht="15.6" customHeight="1">
      <c r="A562" s="34" t="str">
        <f t="shared" si="8"/>
        <v>1941001CSR135-26PR JP</v>
      </c>
      <c r="B562" s="165" t="s">
        <v>3552</v>
      </c>
      <c r="C562" s="166" t="s">
        <v>1322</v>
      </c>
      <c r="D562" s="167">
        <v>1941001</v>
      </c>
      <c r="E562" s="168" t="s">
        <v>5884</v>
      </c>
      <c r="F562" s="168" t="s">
        <v>1236</v>
      </c>
      <c r="G562" s="169">
        <v>2</v>
      </c>
      <c r="H562" s="169">
        <v>2</v>
      </c>
      <c r="I562" s="169" t="s">
        <v>151</v>
      </c>
      <c r="J562" s="169" t="s">
        <v>151</v>
      </c>
      <c r="K562" s="170" t="s">
        <v>4556</v>
      </c>
      <c r="L562" s="171" t="s">
        <v>3997</v>
      </c>
      <c r="M562" s="171" t="s">
        <v>4557</v>
      </c>
      <c r="N562" s="171" t="s">
        <v>4557</v>
      </c>
      <c r="O562" s="171" t="s">
        <v>4557</v>
      </c>
      <c r="P562" s="171" t="s">
        <v>4558</v>
      </c>
      <c r="Q562" s="171" t="s">
        <v>228</v>
      </c>
      <c r="R562" s="172">
        <v>1350</v>
      </c>
      <c r="S562" s="172">
        <v>0.96499999999999997</v>
      </c>
      <c r="T562" s="172">
        <v>0.48</v>
      </c>
      <c r="U562" s="173" t="s">
        <v>4590</v>
      </c>
      <c r="V562" s="173" t="s">
        <v>4587</v>
      </c>
      <c r="W562" s="173" t="s">
        <v>4588</v>
      </c>
      <c r="X562" s="173"/>
      <c r="Y562" s="38"/>
      <c r="Z562" s="145">
        <v>18</v>
      </c>
      <c r="AA562" s="149" t="s">
        <v>5846</v>
      </c>
    </row>
    <row r="563" spans="1:27" ht="15.6" customHeight="1">
      <c r="A563" s="34" t="str">
        <f t="shared" si="8"/>
        <v>2041190CSR150-26P CN</v>
      </c>
      <c r="B563" s="165" t="s">
        <v>3553</v>
      </c>
      <c r="C563" s="166" t="s">
        <v>1322</v>
      </c>
      <c r="D563" s="167">
        <v>2041190</v>
      </c>
      <c r="E563" s="168" t="s">
        <v>5885</v>
      </c>
      <c r="F563" s="168" t="s">
        <v>2022</v>
      </c>
      <c r="G563" s="169">
        <v>2</v>
      </c>
      <c r="H563" s="169">
        <v>2</v>
      </c>
      <c r="I563" s="169">
        <v>2</v>
      </c>
      <c r="J563" s="169">
        <v>2</v>
      </c>
      <c r="K563" s="170" t="s">
        <v>4556</v>
      </c>
      <c r="L563" s="171" t="s">
        <v>3997</v>
      </c>
      <c r="M563" s="171" t="s">
        <v>4557</v>
      </c>
      <c r="N563" s="171" t="s">
        <v>4557</v>
      </c>
      <c r="O563" s="171" t="s">
        <v>4557</v>
      </c>
      <c r="P563" s="171" t="s">
        <v>4558</v>
      </c>
      <c r="Q563" s="171" t="s">
        <v>2092</v>
      </c>
      <c r="R563" s="172">
        <v>1500</v>
      </c>
      <c r="S563" s="172">
        <v>0.96499999999999997</v>
      </c>
      <c r="T563" s="172">
        <v>0.48</v>
      </c>
      <c r="U563" s="173" t="s">
        <v>4593</v>
      </c>
      <c r="V563" s="173" t="s">
        <v>4594</v>
      </c>
      <c r="W563" s="173" t="s">
        <v>4595</v>
      </c>
      <c r="X563" s="173"/>
      <c r="Y563" s="38"/>
      <c r="Z563" s="145">
        <v>19</v>
      </c>
      <c r="AA563" s="149" t="s">
        <v>5846</v>
      </c>
    </row>
    <row r="564" spans="1:27" ht="15.6" customHeight="1" thickBot="1">
      <c r="A564" s="34" t="str">
        <f t="shared" si="8"/>
        <v>2041189CSR135-26P CN</v>
      </c>
      <c r="B564" s="97" t="s">
        <v>3552</v>
      </c>
      <c r="C564" s="91" t="s">
        <v>1322</v>
      </c>
      <c r="D564" s="92">
        <v>2041189</v>
      </c>
      <c r="E564" s="93" t="s">
        <v>5886</v>
      </c>
      <c r="F564" s="93" t="s">
        <v>2022</v>
      </c>
      <c r="G564" s="94">
        <v>2</v>
      </c>
      <c r="H564" s="94">
        <v>2</v>
      </c>
      <c r="I564" s="94">
        <v>2</v>
      </c>
      <c r="J564" s="94">
        <v>2</v>
      </c>
      <c r="K564" s="100" t="s">
        <v>4556</v>
      </c>
      <c r="L564" s="95" t="s">
        <v>3997</v>
      </c>
      <c r="M564" s="95" t="s">
        <v>4557</v>
      </c>
      <c r="N564" s="95" t="s">
        <v>4557</v>
      </c>
      <c r="O564" s="95" t="s">
        <v>4557</v>
      </c>
      <c r="P564" s="95" t="s">
        <v>4558</v>
      </c>
      <c r="Q564" s="95" t="s">
        <v>2092</v>
      </c>
      <c r="R564" s="102">
        <v>1350</v>
      </c>
      <c r="S564" s="102">
        <v>0.96499999999999997</v>
      </c>
      <c r="T564" s="102">
        <v>0.48</v>
      </c>
      <c r="U564" s="103" t="s">
        <v>4593</v>
      </c>
      <c r="V564" s="103" t="s">
        <v>4594</v>
      </c>
      <c r="W564" s="103" t="s">
        <v>4595</v>
      </c>
      <c r="X564" s="103"/>
      <c r="Y564" s="38"/>
      <c r="Z564" s="150">
        <v>20</v>
      </c>
      <c r="AA564" s="150" t="s">
        <v>5846</v>
      </c>
    </row>
    <row r="565" spans="1:27" s="34" customFormat="1" ht="15.6" customHeight="1" thickTop="1">
      <c r="A565" s="34" t="str">
        <f t="shared" si="8"/>
        <v>2541057WMST105-18PWSF MDR</v>
      </c>
      <c r="B565" s="219" t="s">
        <v>5919</v>
      </c>
      <c r="C565" s="220" t="s">
        <v>2908</v>
      </c>
      <c r="D565" s="221">
        <v>2541057</v>
      </c>
      <c r="E565" s="219" t="s">
        <v>5920</v>
      </c>
      <c r="F565" s="219" t="s">
        <v>4254</v>
      </c>
      <c r="G565" s="222">
        <v>2</v>
      </c>
      <c r="H565" s="222">
        <v>2</v>
      </c>
      <c r="I565" s="222">
        <v>2</v>
      </c>
      <c r="J565" s="222">
        <v>2</v>
      </c>
      <c r="K565" s="223" t="s">
        <v>4556</v>
      </c>
      <c r="L565" s="223" t="s">
        <v>3997</v>
      </c>
      <c r="M565" s="223" t="s">
        <v>4557</v>
      </c>
      <c r="N565" s="223" t="s">
        <v>4557</v>
      </c>
      <c r="O565" s="223" t="s">
        <v>4557</v>
      </c>
      <c r="P565" s="223" t="s">
        <v>4558</v>
      </c>
      <c r="Q565" s="224" t="s">
        <v>4143</v>
      </c>
      <c r="R565" s="224">
        <v>1050</v>
      </c>
      <c r="S565" s="224">
        <v>0.94</v>
      </c>
      <c r="T565" s="224">
        <v>0.55000000000000004</v>
      </c>
      <c r="U565" s="225" t="s">
        <v>5921</v>
      </c>
      <c r="V565" s="225" t="s">
        <v>5922</v>
      </c>
      <c r="W565" s="225" t="s">
        <v>5923</v>
      </c>
      <c r="X565" s="225"/>
      <c r="Z565" s="148">
        <v>1</v>
      </c>
      <c r="AA565" s="148" t="s">
        <v>5847</v>
      </c>
    </row>
    <row r="566" spans="1:27" s="34" customFormat="1" ht="15.6" customHeight="1">
      <c r="A566" s="34" t="str">
        <f t="shared" si="8"/>
        <v>2541058WMST125-18PWSF MDR</v>
      </c>
      <c r="B566" s="160" t="s">
        <v>5924</v>
      </c>
      <c r="C566" s="208" t="s">
        <v>2908</v>
      </c>
      <c r="D566" s="162">
        <v>2541058</v>
      </c>
      <c r="E566" s="160" t="s">
        <v>5925</v>
      </c>
      <c r="F566" s="160" t="s">
        <v>4254</v>
      </c>
      <c r="G566" s="163">
        <v>2</v>
      </c>
      <c r="H566" s="163">
        <v>2</v>
      </c>
      <c r="I566" s="163">
        <v>2</v>
      </c>
      <c r="J566" s="163">
        <v>2</v>
      </c>
      <c r="K566" s="209" t="s">
        <v>4556</v>
      </c>
      <c r="L566" s="209" t="s">
        <v>3997</v>
      </c>
      <c r="M566" s="209" t="s">
        <v>4557</v>
      </c>
      <c r="N566" s="209" t="s">
        <v>4557</v>
      </c>
      <c r="O566" s="209" t="s">
        <v>4557</v>
      </c>
      <c r="P566" s="209" t="s">
        <v>4558</v>
      </c>
      <c r="Q566" s="182" t="s">
        <v>4143</v>
      </c>
      <c r="R566" s="182">
        <v>1250</v>
      </c>
      <c r="S566" s="182">
        <v>0.94</v>
      </c>
      <c r="T566" s="182">
        <v>0.55000000000000004</v>
      </c>
      <c r="U566" s="191" t="s">
        <v>5921</v>
      </c>
      <c r="V566" s="191" t="s">
        <v>5922</v>
      </c>
      <c r="W566" s="191" t="s">
        <v>5923</v>
      </c>
      <c r="X566" s="191"/>
      <c r="Z566" s="146">
        <v>2</v>
      </c>
      <c r="AA566" s="146" t="s">
        <v>5847</v>
      </c>
    </row>
    <row r="567" spans="1:27" s="34" customFormat="1" ht="15.6" customHeight="1">
      <c r="A567" s="34" t="str">
        <f t="shared" si="8"/>
        <v>2541059WMST150-18PWSF MDR</v>
      </c>
      <c r="B567" s="160" t="s">
        <v>5926</v>
      </c>
      <c r="C567" s="208" t="s">
        <v>2908</v>
      </c>
      <c r="D567" s="162">
        <v>2541059</v>
      </c>
      <c r="E567" s="160" t="s">
        <v>5927</v>
      </c>
      <c r="F567" s="160" t="s">
        <v>4254</v>
      </c>
      <c r="G567" s="163">
        <v>2</v>
      </c>
      <c r="H567" s="163">
        <v>2</v>
      </c>
      <c r="I567" s="163">
        <v>2</v>
      </c>
      <c r="J567" s="163">
        <v>2</v>
      </c>
      <c r="K567" s="209" t="s">
        <v>4556</v>
      </c>
      <c r="L567" s="209" t="s">
        <v>3997</v>
      </c>
      <c r="M567" s="209" t="s">
        <v>4557</v>
      </c>
      <c r="N567" s="209" t="s">
        <v>4557</v>
      </c>
      <c r="O567" s="209" t="s">
        <v>4557</v>
      </c>
      <c r="P567" s="209" t="s">
        <v>4558</v>
      </c>
      <c r="Q567" s="182" t="s">
        <v>4143</v>
      </c>
      <c r="R567" s="182">
        <v>1500</v>
      </c>
      <c r="S567" s="182">
        <v>0.94</v>
      </c>
      <c r="T567" s="182">
        <v>0.55000000000000004</v>
      </c>
      <c r="U567" s="191" t="s">
        <v>5921</v>
      </c>
      <c r="V567" s="191" t="s">
        <v>5922</v>
      </c>
      <c r="W567" s="191" t="s">
        <v>5923</v>
      </c>
      <c r="X567" s="191"/>
      <c r="Z567" s="146">
        <v>3</v>
      </c>
      <c r="AA567" s="146" t="s">
        <v>5847</v>
      </c>
    </row>
    <row r="568" spans="1:27" s="34" customFormat="1" ht="15.6" customHeight="1">
      <c r="A568" s="34" t="str">
        <f t="shared" si="8"/>
        <v>2541060WMST45A-18PWSSF MDR</v>
      </c>
      <c r="B568" s="160" t="s">
        <v>5928</v>
      </c>
      <c r="C568" s="208" t="s">
        <v>2908</v>
      </c>
      <c r="D568" s="162">
        <v>2541060</v>
      </c>
      <c r="E568" s="160" t="s">
        <v>5929</v>
      </c>
      <c r="F568" s="160" t="s">
        <v>4254</v>
      </c>
      <c r="G568" s="163">
        <v>2</v>
      </c>
      <c r="H568" s="163">
        <v>2</v>
      </c>
      <c r="I568" s="163">
        <v>2</v>
      </c>
      <c r="J568" s="163">
        <v>2</v>
      </c>
      <c r="K568" s="209" t="s">
        <v>4556</v>
      </c>
      <c r="L568" s="209" t="s">
        <v>3997</v>
      </c>
      <c r="M568" s="209" t="s">
        <v>4557</v>
      </c>
      <c r="N568" s="209" t="s">
        <v>4557</v>
      </c>
      <c r="O568" s="209" t="s">
        <v>4557</v>
      </c>
      <c r="P568" s="209" t="s">
        <v>4558</v>
      </c>
      <c r="Q568" s="182" t="s">
        <v>4143</v>
      </c>
      <c r="R568" s="182">
        <v>1050</v>
      </c>
      <c r="S568" s="182">
        <v>0.94</v>
      </c>
      <c r="T568" s="182">
        <v>0.55000000000000004</v>
      </c>
      <c r="U568" s="191" t="s">
        <v>5921</v>
      </c>
      <c r="V568" s="191" t="s">
        <v>5922</v>
      </c>
      <c r="W568" s="191" t="s">
        <v>5923</v>
      </c>
      <c r="X568" s="191"/>
      <c r="Z568" s="146">
        <v>4</v>
      </c>
      <c r="AA568" s="146" t="s">
        <v>5847</v>
      </c>
    </row>
    <row r="569" spans="1:27" s="34" customFormat="1" ht="15.6" customHeight="1">
      <c r="A569" s="34" t="str">
        <f t="shared" si="8"/>
        <v>2541061WMST45A-18PWSF MDR</v>
      </c>
      <c r="B569" s="160" t="s">
        <v>5930</v>
      </c>
      <c r="C569" s="208" t="s">
        <v>2908</v>
      </c>
      <c r="D569" s="162">
        <v>2541061</v>
      </c>
      <c r="E569" s="160" t="s">
        <v>5931</v>
      </c>
      <c r="F569" s="160" t="s">
        <v>4254</v>
      </c>
      <c r="G569" s="163">
        <v>2</v>
      </c>
      <c r="H569" s="163">
        <v>2</v>
      </c>
      <c r="I569" s="163">
        <v>2</v>
      </c>
      <c r="J569" s="163">
        <v>2</v>
      </c>
      <c r="K569" s="209" t="s">
        <v>4556</v>
      </c>
      <c r="L569" s="209" t="s">
        <v>3997</v>
      </c>
      <c r="M569" s="209" t="s">
        <v>4557</v>
      </c>
      <c r="N569" s="209" t="s">
        <v>4557</v>
      </c>
      <c r="O569" s="209" t="s">
        <v>4557</v>
      </c>
      <c r="P569" s="209" t="s">
        <v>4558</v>
      </c>
      <c r="Q569" s="182" t="s">
        <v>4143</v>
      </c>
      <c r="R569" s="182">
        <v>1250</v>
      </c>
      <c r="S569" s="182">
        <v>0.94</v>
      </c>
      <c r="T569" s="182">
        <v>0.55000000000000004</v>
      </c>
      <c r="U569" s="191" t="s">
        <v>5921</v>
      </c>
      <c r="V569" s="191" t="s">
        <v>5922</v>
      </c>
      <c r="W569" s="191" t="s">
        <v>5923</v>
      </c>
      <c r="X569" s="191"/>
      <c r="Z569" s="146">
        <v>5</v>
      </c>
      <c r="AA569" s="146" t="s">
        <v>5847</v>
      </c>
    </row>
    <row r="570" spans="1:27" s="34" customFormat="1" ht="15.6" customHeight="1">
      <c r="A570" s="34" t="str">
        <f t="shared" si="8"/>
        <v>2541062WMST105-27HF MDR</v>
      </c>
      <c r="B570" s="160" t="s">
        <v>5932</v>
      </c>
      <c r="C570" s="208" t="s">
        <v>2908</v>
      </c>
      <c r="D570" s="162">
        <v>2541062</v>
      </c>
      <c r="E570" s="160" t="s">
        <v>5933</v>
      </c>
      <c r="F570" s="160" t="s">
        <v>4254</v>
      </c>
      <c r="G570" s="163">
        <v>2</v>
      </c>
      <c r="H570" s="163">
        <v>2</v>
      </c>
      <c r="I570" s="163">
        <v>2</v>
      </c>
      <c r="J570" s="163">
        <v>2</v>
      </c>
      <c r="K570" s="209" t="s">
        <v>4556</v>
      </c>
      <c r="L570" s="209" t="s">
        <v>3997</v>
      </c>
      <c r="M570" s="209" t="s">
        <v>4557</v>
      </c>
      <c r="N570" s="209" t="s">
        <v>4557</v>
      </c>
      <c r="O570" s="209" t="s">
        <v>4557</v>
      </c>
      <c r="P570" s="209" t="s">
        <v>4558</v>
      </c>
      <c r="Q570" s="182" t="s">
        <v>4143</v>
      </c>
      <c r="R570" s="182">
        <v>1050</v>
      </c>
      <c r="S570" s="182">
        <v>0.94</v>
      </c>
      <c r="T570" s="182">
        <v>0.69</v>
      </c>
      <c r="U570" s="191" t="s">
        <v>5921</v>
      </c>
      <c r="V570" s="191" t="s">
        <v>5922</v>
      </c>
      <c r="W570" s="191" t="s">
        <v>5923</v>
      </c>
      <c r="X570" s="191"/>
      <c r="Z570" s="146">
        <v>6</v>
      </c>
      <c r="AA570" s="146" t="s">
        <v>5847</v>
      </c>
    </row>
    <row r="571" spans="1:27" s="34" customFormat="1" ht="15.6" customHeight="1">
      <c r="A571" s="34" t="str">
        <f t="shared" si="8"/>
        <v>2541063WMST125-27HF MDR</v>
      </c>
      <c r="B571" s="160" t="s">
        <v>5934</v>
      </c>
      <c r="C571" s="208" t="s">
        <v>2908</v>
      </c>
      <c r="D571" s="162">
        <v>2541063</v>
      </c>
      <c r="E571" s="160" t="s">
        <v>5935</v>
      </c>
      <c r="F571" s="160" t="s">
        <v>4254</v>
      </c>
      <c r="G571" s="163">
        <v>2</v>
      </c>
      <c r="H571" s="163">
        <v>2</v>
      </c>
      <c r="I571" s="163">
        <v>2</v>
      </c>
      <c r="J571" s="163">
        <v>2</v>
      </c>
      <c r="K571" s="209" t="s">
        <v>4556</v>
      </c>
      <c r="L571" s="209" t="s">
        <v>3997</v>
      </c>
      <c r="M571" s="209" t="s">
        <v>4557</v>
      </c>
      <c r="N571" s="209" t="s">
        <v>4557</v>
      </c>
      <c r="O571" s="209" t="s">
        <v>4557</v>
      </c>
      <c r="P571" s="209" t="s">
        <v>4558</v>
      </c>
      <c r="Q571" s="182" t="s">
        <v>4143</v>
      </c>
      <c r="R571" s="182">
        <v>1250</v>
      </c>
      <c r="S571" s="182">
        <v>0.94</v>
      </c>
      <c r="T571" s="182">
        <v>0.69</v>
      </c>
      <c r="U571" s="191" t="s">
        <v>5921</v>
      </c>
      <c r="V571" s="191" t="s">
        <v>5922</v>
      </c>
      <c r="W571" s="191" t="s">
        <v>5923</v>
      </c>
      <c r="X571" s="191"/>
      <c r="Z571" s="146">
        <v>7</v>
      </c>
      <c r="AA571" s="146" t="s">
        <v>5847</v>
      </c>
    </row>
    <row r="572" spans="1:27" s="34" customFormat="1" ht="15.6" customHeight="1">
      <c r="A572" s="34" t="str">
        <f t="shared" si="8"/>
        <v>2541064WMST150-27HF MDR</v>
      </c>
      <c r="B572" s="160" t="s">
        <v>5936</v>
      </c>
      <c r="C572" s="208" t="s">
        <v>2908</v>
      </c>
      <c r="D572" s="162">
        <v>2541064</v>
      </c>
      <c r="E572" s="160" t="s">
        <v>5937</v>
      </c>
      <c r="F572" s="160" t="s">
        <v>4254</v>
      </c>
      <c r="G572" s="163">
        <v>2</v>
      </c>
      <c r="H572" s="163">
        <v>2</v>
      </c>
      <c r="I572" s="163">
        <v>2</v>
      </c>
      <c r="J572" s="163">
        <v>2</v>
      </c>
      <c r="K572" s="209" t="s">
        <v>4556</v>
      </c>
      <c r="L572" s="209" t="s">
        <v>3997</v>
      </c>
      <c r="M572" s="209" t="s">
        <v>4557</v>
      </c>
      <c r="N572" s="209" t="s">
        <v>4557</v>
      </c>
      <c r="O572" s="209" t="s">
        <v>4557</v>
      </c>
      <c r="P572" s="209" t="s">
        <v>4558</v>
      </c>
      <c r="Q572" s="182" t="s">
        <v>4143</v>
      </c>
      <c r="R572" s="182">
        <v>1500</v>
      </c>
      <c r="S572" s="182">
        <v>0.94</v>
      </c>
      <c r="T572" s="182">
        <v>0.69</v>
      </c>
      <c r="U572" s="191" t="s">
        <v>5921</v>
      </c>
      <c r="V572" s="191" t="s">
        <v>5922</v>
      </c>
      <c r="W572" s="191" t="s">
        <v>5923</v>
      </c>
      <c r="X572" s="191"/>
      <c r="Z572" s="146">
        <v>8</v>
      </c>
      <c r="AA572" s="146" t="s">
        <v>5847</v>
      </c>
    </row>
    <row r="573" spans="1:27" s="34" customFormat="1" ht="15.6" customHeight="1">
      <c r="A573" s="34" t="str">
        <f t="shared" si="8"/>
        <v>PR1944004Micro catheter  Accessory</v>
      </c>
      <c r="B573" s="210" t="s">
        <v>1507</v>
      </c>
      <c r="C573" s="211" t="s">
        <v>4609</v>
      </c>
      <c r="D573" s="211" t="s">
        <v>5938</v>
      </c>
      <c r="E573" s="211" t="s">
        <v>4611</v>
      </c>
      <c r="F573" s="160" t="s">
        <v>2041</v>
      </c>
      <c r="G573" s="163">
        <v>1</v>
      </c>
      <c r="H573" s="163">
        <v>1</v>
      </c>
      <c r="I573" s="163" t="s">
        <v>151</v>
      </c>
      <c r="J573" s="163" t="s">
        <v>151</v>
      </c>
      <c r="K573" s="209" t="s">
        <v>4613</v>
      </c>
      <c r="L573" s="209" t="s">
        <v>3997</v>
      </c>
      <c r="M573" s="209" t="s">
        <v>4614</v>
      </c>
      <c r="N573" s="209" t="s">
        <v>4614</v>
      </c>
      <c r="O573" s="209" t="s">
        <v>4614</v>
      </c>
      <c r="P573" s="209" t="s">
        <v>4615</v>
      </c>
      <c r="Q573" s="182" t="s">
        <v>228</v>
      </c>
      <c r="R573" s="182" t="s">
        <v>225</v>
      </c>
      <c r="S573" s="182" t="s">
        <v>225</v>
      </c>
      <c r="T573" s="182" t="s">
        <v>225</v>
      </c>
      <c r="U573" s="191" t="s">
        <v>5921</v>
      </c>
      <c r="V573" s="191" t="s">
        <v>5922</v>
      </c>
      <c r="W573" s="191" t="s">
        <v>5923</v>
      </c>
      <c r="X573" s="191"/>
      <c r="Z573" s="146">
        <v>9</v>
      </c>
      <c r="AA573" s="146" t="s">
        <v>5847</v>
      </c>
    </row>
    <row r="574" spans="1:27" s="34" customFormat="1" ht="15.6" customHeight="1">
      <c r="A574" s="34" t="str">
        <f t="shared" si="8"/>
        <v>PR1944005Micro catheter  Accessory</v>
      </c>
      <c r="B574" s="210" t="s">
        <v>1507</v>
      </c>
      <c r="C574" s="211" t="s">
        <v>4609</v>
      </c>
      <c r="D574" s="211" t="s">
        <v>5939</v>
      </c>
      <c r="E574" s="211" t="s">
        <v>4611</v>
      </c>
      <c r="F574" s="160" t="s">
        <v>2041</v>
      </c>
      <c r="G574" s="163">
        <v>1</v>
      </c>
      <c r="H574" s="163">
        <v>1</v>
      </c>
      <c r="I574" s="163" t="s">
        <v>151</v>
      </c>
      <c r="J574" s="163" t="s">
        <v>151</v>
      </c>
      <c r="K574" s="209" t="s">
        <v>4613</v>
      </c>
      <c r="L574" s="209" t="s">
        <v>3997</v>
      </c>
      <c r="M574" s="209" t="s">
        <v>4614</v>
      </c>
      <c r="N574" s="209" t="s">
        <v>4614</v>
      </c>
      <c r="O574" s="209" t="s">
        <v>4614</v>
      </c>
      <c r="P574" s="209" t="s">
        <v>4615</v>
      </c>
      <c r="Q574" s="182" t="s">
        <v>228</v>
      </c>
      <c r="R574" s="182" t="s">
        <v>225</v>
      </c>
      <c r="S574" s="182" t="s">
        <v>225</v>
      </c>
      <c r="T574" s="182" t="s">
        <v>225</v>
      </c>
      <c r="U574" s="191" t="s">
        <v>5921</v>
      </c>
      <c r="V574" s="191" t="s">
        <v>5922</v>
      </c>
      <c r="W574" s="191" t="s">
        <v>5923</v>
      </c>
      <c r="X574" s="191"/>
      <c r="Z574" s="146">
        <v>10</v>
      </c>
      <c r="AA574" s="146" t="s">
        <v>5847</v>
      </c>
    </row>
    <row r="575" spans="1:27" s="34" customFormat="1" ht="15.6" customHeight="1">
      <c r="A575" s="34" t="str">
        <f t="shared" si="8"/>
        <v>1941009MST105-18PWSFR    JP</v>
      </c>
      <c r="B575" s="29" t="s">
        <v>1466</v>
      </c>
      <c r="C575" s="192" t="s">
        <v>2908</v>
      </c>
      <c r="D575" s="192">
        <v>1941009</v>
      </c>
      <c r="E575" s="192" t="s">
        <v>1429</v>
      </c>
      <c r="F575" s="192" t="s">
        <v>1428</v>
      </c>
      <c r="G575" s="199">
        <v>1</v>
      </c>
      <c r="H575" s="199">
        <v>1</v>
      </c>
      <c r="I575" s="199">
        <v>1</v>
      </c>
      <c r="J575" s="199">
        <v>1</v>
      </c>
      <c r="K575" s="197" t="s">
        <v>4556</v>
      </c>
      <c r="L575" s="197" t="s">
        <v>3997</v>
      </c>
      <c r="M575" s="197" t="s">
        <v>4557</v>
      </c>
      <c r="N575" s="197" t="s">
        <v>4557</v>
      </c>
      <c r="O575" s="197" t="s">
        <v>4557</v>
      </c>
      <c r="P575" s="197" t="s">
        <v>4558</v>
      </c>
      <c r="Q575" s="199" t="s">
        <v>4143</v>
      </c>
      <c r="R575" s="193">
        <v>1050</v>
      </c>
      <c r="S575" s="193">
        <v>0.94</v>
      </c>
      <c r="T575" s="193">
        <v>0.55000000000000004</v>
      </c>
      <c r="U575" s="14"/>
      <c r="V575" s="14" t="s">
        <v>4598</v>
      </c>
      <c r="W575" s="14"/>
      <c r="X575" s="14"/>
      <c r="Z575" s="146">
        <v>11</v>
      </c>
      <c r="AA575" s="146" t="s">
        <v>5847</v>
      </c>
    </row>
    <row r="576" spans="1:27" s="98" customFormat="1" ht="15.6" customHeight="1">
      <c r="A576" s="34" t="str">
        <f t="shared" si="8"/>
        <v>1941010MST125-18PWSFR    JP</v>
      </c>
      <c r="B576" s="29" t="s">
        <v>1467</v>
      </c>
      <c r="C576" s="192" t="s">
        <v>2908</v>
      </c>
      <c r="D576" s="192">
        <v>1941010</v>
      </c>
      <c r="E576" s="192" t="s">
        <v>1430</v>
      </c>
      <c r="F576" s="192" t="s">
        <v>1428</v>
      </c>
      <c r="G576" s="199">
        <v>1</v>
      </c>
      <c r="H576" s="199">
        <v>1</v>
      </c>
      <c r="I576" s="199">
        <v>1</v>
      </c>
      <c r="J576" s="199">
        <v>1</v>
      </c>
      <c r="K576" s="197" t="s">
        <v>4556</v>
      </c>
      <c r="L576" s="197" t="s">
        <v>3997</v>
      </c>
      <c r="M576" s="197" t="s">
        <v>4557</v>
      </c>
      <c r="N576" s="197" t="s">
        <v>4557</v>
      </c>
      <c r="O576" s="197" t="s">
        <v>4557</v>
      </c>
      <c r="P576" s="197" t="s">
        <v>4558</v>
      </c>
      <c r="Q576" s="199" t="s">
        <v>4143</v>
      </c>
      <c r="R576" s="193">
        <v>1250</v>
      </c>
      <c r="S576" s="193">
        <v>0.94</v>
      </c>
      <c r="T576" s="193">
        <v>0.55000000000000004</v>
      </c>
      <c r="U576" s="14"/>
      <c r="V576" s="14"/>
      <c r="W576" s="14"/>
      <c r="X576" s="14"/>
      <c r="Z576" s="146">
        <v>12</v>
      </c>
      <c r="AA576" s="146" t="s">
        <v>5847</v>
      </c>
    </row>
    <row r="577" spans="1:27" s="98" customFormat="1" ht="15.6" customHeight="1">
      <c r="A577" s="34" t="str">
        <f t="shared" si="8"/>
        <v>1941011MST150-18PWSFR    JP</v>
      </c>
      <c r="B577" s="29" t="s">
        <v>1468</v>
      </c>
      <c r="C577" s="192" t="s">
        <v>2908</v>
      </c>
      <c r="D577" s="192">
        <v>1941011</v>
      </c>
      <c r="E577" s="192" t="s">
        <v>1431</v>
      </c>
      <c r="F577" s="192" t="s">
        <v>1428</v>
      </c>
      <c r="G577" s="199">
        <v>1</v>
      </c>
      <c r="H577" s="199">
        <v>1</v>
      </c>
      <c r="I577" s="199">
        <v>1</v>
      </c>
      <c r="J577" s="199">
        <v>1</v>
      </c>
      <c r="K577" s="197" t="s">
        <v>4556</v>
      </c>
      <c r="L577" s="197" t="s">
        <v>3997</v>
      </c>
      <c r="M577" s="197" t="s">
        <v>4557</v>
      </c>
      <c r="N577" s="197" t="s">
        <v>4557</v>
      </c>
      <c r="O577" s="197" t="s">
        <v>4557</v>
      </c>
      <c r="P577" s="197" t="s">
        <v>4558</v>
      </c>
      <c r="Q577" s="199" t="s">
        <v>4143</v>
      </c>
      <c r="R577" s="193">
        <v>1500</v>
      </c>
      <c r="S577" s="193">
        <v>0.94</v>
      </c>
      <c r="T577" s="193">
        <v>0.55000000000000004</v>
      </c>
      <c r="U577" s="14"/>
      <c r="V577" s="14"/>
      <c r="W577" s="14"/>
      <c r="X577" s="14"/>
      <c r="Z577" s="146">
        <v>13</v>
      </c>
      <c r="AA577" s="146" t="s">
        <v>5847</v>
      </c>
    </row>
    <row r="578" spans="1:27" s="98" customFormat="1" ht="15.6" customHeight="1">
      <c r="A578" s="34" t="str">
        <f t="shared" si="8"/>
        <v>1941012MST45A-18PWSSFR    JP</v>
      </c>
      <c r="B578" s="29" t="s">
        <v>1469</v>
      </c>
      <c r="C578" s="192" t="s">
        <v>2908</v>
      </c>
      <c r="D578" s="192">
        <v>1941012</v>
      </c>
      <c r="E578" s="192" t="s">
        <v>1432</v>
      </c>
      <c r="F578" s="192" t="s">
        <v>1428</v>
      </c>
      <c r="G578" s="199">
        <v>1</v>
      </c>
      <c r="H578" s="199">
        <v>1</v>
      </c>
      <c r="I578" s="199">
        <v>1</v>
      </c>
      <c r="J578" s="199">
        <v>1</v>
      </c>
      <c r="K578" s="197" t="s">
        <v>4556</v>
      </c>
      <c r="L578" s="197" t="s">
        <v>3997</v>
      </c>
      <c r="M578" s="197" t="s">
        <v>4557</v>
      </c>
      <c r="N578" s="197" t="s">
        <v>4557</v>
      </c>
      <c r="O578" s="197" t="s">
        <v>4557</v>
      </c>
      <c r="P578" s="197" t="s">
        <v>4558</v>
      </c>
      <c r="Q578" s="199" t="s">
        <v>4143</v>
      </c>
      <c r="R578" s="193">
        <v>1050</v>
      </c>
      <c r="S578" s="193">
        <v>0.94</v>
      </c>
      <c r="T578" s="193">
        <v>0.55000000000000004</v>
      </c>
      <c r="U578" s="14"/>
      <c r="V578" s="14"/>
      <c r="W578" s="14"/>
      <c r="X578" s="14"/>
      <c r="Z578" s="146">
        <v>14</v>
      </c>
      <c r="AA578" s="146" t="s">
        <v>5847</v>
      </c>
    </row>
    <row r="579" spans="1:27" s="98" customFormat="1" ht="15.6" customHeight="1">
      <c r="A579" s="34" t="str">
        <f t="shared" si="8"/>
        <v>1941013MST45A-18PWSFR    JP</v>
      </c>
      <c r="B579" s="29" t="s">
        <v>1470</v>
      </c>
      <c r="C579" s="192" t="s">
        <v>2908</v>
      </c>
      <c r="D579" s="192">
        <v>1941013</v>
      </c>
      <c r="E579" s="192" t="s">
        <v>1433</v>
      </c>
      <c r="F579" s="192" t="s">
        <v>1428</v>
      </c>
      <c r="G579" s="199">
        <v>1</v>
      </c>
      <c r="H579" s="199">
        <v>1</v>
      </c>
      <c r="I579" s="199">
        <v>1</v>
      </c>
      <c r="J579" s="199">
        <v>1</v>
      </c>
      <c r="K579" s="197" t="s">
        <v>4556</v>
      </c>
      <c r="L579" s="197" t="s">
        <v>3997</v>
      </c>
      <c r="M579" s="197" t="s">
        <v>4557</v>
      </c>
      <c r="N579" s="197" t="s">
        <v>4557</v>
      </c>
      <c r="O579" s="197" t="s">
        <v>4557</v>
      </c>
      <c r="P579" s="197" t="s">
        <v>4558</v>
      </c>
      <c r="Q579" s="199" t="s">
        <v>4143</v>
      </c>
      <c r="R579" s="193">
        <v>1250</v>
      </c>
      <c r="S579" s="193">
        <v>0.94</v>
      </c>
      <c r="T579" s="193">
        <v>0.55000000000000004</v>
      </c>
      <c r="U579" s="14"/>
      <c r="V579" s="14"/>
      <c r="W579" s="14"/>
      <c r="X579" s="14"/>
      <c r="Z579" s="146">
        <v>15</v>
      </c>
      <c r="AA579" s="146" t="s">
        <v>5847</v>
      </c>
    </row>
    <row r="580" spans="1:27" s="98" customFormat="1" ht="15.6" customHeight="1">
      <c r="A580" s="34" t="str">
        <f t="shared" si="8"/>
        <v>1941022MST105-27HFR    JP</v>
      </c>
      <c r="B580" s="29" t="s">
        <v>1471</v>
      </c>
      <c r="C580" s="192" t="s">
        <v>2908</v>
      </c>
      <c r="D580" s="192">
        <v>1941022</v>
      </c>
      <c r="E580" s="192" t="s">
        <v>1434</v>
      </c>
      <c r="F580" s="192" t="s">
        <v>1428</v>
      </c>
      <c r="G580" s="199">
        <v>1</v>
      </c>
      <c r="H580" s="199">
        <v>1</v>
      </c>
      <c r="I580" s="199">
        <v>1</v>
      </c>
      <c r="J580" s="199">
        <v>1</v>
      </c>
      <c r="K580" s="197" t="s">
        <v>4556</v>
      </c>
      <c r="L580" s="197" t="s">
        <v>3997</v>
      </c>
      <c r="M580" s="197" t="s">
        <v>4557</v>
      </c>
      <c r="N580" s="197" t="s">
        <v>4557</v>
      </c>
      <c r="O580" s="197" t="s">
        <v>4557</v>
      </c>
      <c r="P580" s="197" t="s">
        <v>4558</v>
      </c>
      <c r="Q580" s="199" t="s">
        <v>4143</v>
      </c>
      <c r="R580" s="193">
        <v>1050</v>
      </c>
      <c r="S580" s="193">
        <v>0.94</v>
      </c>
      <c r="T580" s="193">
        <v>0.69</v>
      </c>
      <c r="U580" s="14"/>
      <c r="V580" s="14" t="s">
        <v>4599</v>
      </c>
      <c r="W580" s="14"/>
      <c r="X580" s="14"/>
      <c r="Z580" s="146">
        <v>16</v>
      </c>
      <c r="AA580" s="146" t="s">
        <v>5847</v>
      </c>
    </row>
    <row r="581" spans="1:27" s="98" customFormat="1" ht="15.6" customHeight="1">
      <c r="A581" s="34" t="str">
        <f t="shared" si="8"/>
        <v>1941023MST125-27HFR    JP</v>
      </c>
      <c r="B581" s="29" t="s">
        <v>1472</v>
      </c>
      <c r="C581" s="192" t="s">
        <v>2908</v>
      </c>
      <c r="D581" s="192">
        <v>1941023</v>
      </c>
      <c r="E581" s="192" t="s">
        <v>1435</v>
      </c>
      <c r="F581" s="192" t="s">
        <v>1428</v>
      </c>
      <c r="G581" s="199">
        <v>1</v>
      </c>
      <c r="H581" s="199">
        <v>1</v>
      </c>
      <c r="I581" s="199">
        <v>1</v>
      </c>
      <c r="J581" s="199">
        <v>1</v>
      </c>
      <c r="K581" s="197" t="s">
        <v>4556</v>
      </c>
      <c r="L581" s="197" t="s">
        <v>3997</v>
      </c>
      <c r="M581" s="197" t="s">
        <v>4557</v>
      </c>
      <c r="N581" s="197" t="s">
        <v>4557</v>
      </c>
      <c r="O581" s="197" t="s">
        <v>4557</v>
      </c>
      <c r="P581" s="197" t="s">
        <v>4558</v>
      </c>
      <c r="Q581" s="199" t="s">
        <v>4143</v>
      </c>
      <c r="R581" s="193">
        <v>1250</v>
      </c>
      <c r="S581" s="193">
        <v>0.94</v>
      </c>
      <c r="T581" s="193">
        <v>0.69</v>
      </c>
      <c r="U581" s="14"/>
      <c r="V581" s="14"/>
      <c r="W581" s="14"/>
      <c r="X581" s="14"/>
      <c r="Z581" s="146">
        <v>17</v>
      </c>
      <c r="AA581" s="146" t="s">
        <v>5847</v>
      </c>
    </row>
    <row r="582" spans="1:27" s="98" customFormat="1" ht="15.6" customHeight="1">
      <c r="A582" s="34" t="str">
        <f t="shared" si="8"/>
        <v>1941024MST150-27HFR    JP</v>
      </c>
      <c r="B582" s="29" t="s">
        <v>1473</v>
      </c>
      <c r="C582" s="192" t="s">
        <v>2908</v>
      </c>
      <c r="D582" s="192">
        <v>1941024</v>
      </c>
      <c r="E582" s="192" t="s">
        <v>1436</v>
      </c>
      <c r="F582" s="192" t="s">
        <v>1428</v>
      </c>
      <c r="G582" s="199">
        <v>1</v>
      </c>
      <c r="H582" s="199">
        <v>1</v>
      </c>
      <c r="I582" s="199">
        <v>1</v>
      </c>
      <c r="J582" s="199">
        <v>1</v>
      </c>
      <c r="K582" s="197" t="s">
        <v>4556</v>
      </c>
      <c r="L582" s="197" t="s">
        <v>3997</v>
      </c>
      <c r="M582" s="197" t="s">
        <v>4557</v>
      </c>
      <c r="N582" s="197" t="s">
        <v>4557</v>
      </c>
      <c r="O582" s="197" t="s">
        <v>4557</v>
      </c>
      <c r="P582" s="197" t="s">
        <v>4558</v>
      </c>
      <c r="Q582" s="199" t="s">
        <v>4143</v>
      </c>
      <c r="R582" s="193">
        <v>1500</v>
      </c>
      <c r="S582" s="193">
        <v>0.94</v>
      </c>
      <c r="T582" s="193">
        <v>0.69</v>
      </c>
      <c r="U582" s="14"/>
      <c r="V582" s="14"/>
      <c r="W582" s="14"/>
      <c r="X582" s="14"/>
      <c r="Z582" s="146">
        <v>18</v>
      </c>
      <c r="AA582" s="146" t="s">
        <v>5847</v>
      </c>
    </row>
    <row r="583" spans="1:27" s="98" customFormat="1" ht="15.6" customHeight="1">
      <c r="A583" s="34" t="str">
        <f t="shared" si="8"/>
        <v>1941029VEL105-16SR    JP</v>
      </c>
      <c r="B583" s="35" t="s">
        <v>1474</v>
      </c>
      <c r="C583" s="22" t="s">
        <v>2915</v>
      </c>
      <c r="D583" s="22">
        <v>1941029</v>
      </c>
      <c r="E583" s="22" t="s">
        <v>1437</v>
      </c>
      <c r="F583" s="22" t="s">
        <v>1428</v>
      </c>
      <c r="G583" s="17">
        <v>1</v>
      </c>
      <c r="H583" s="17">
        <v>1</v>
      </c>
      <c r="I583" s="17">
        <v>1</v>
      </c>
      <c r="J583" s="17">
        <v>1</v>
      </c>
      <c r="K583" s="193" t="s">
        <v>4556</v>
      </c>
      <c r="L583" s="193" t="s">
        <v>3997</v>
      </c>
      <c r="M583" s="193" t="s">
        <v>4557</v>
      </c>
      <c r="N583" s="193" t="s">
        <v>4557</v>
      </c>
      <c r="O583" s="193" t="s">
        <v>4557</v>
      </c>
      <c r="P583" s="193" t="s">
        <v>4558</v>
      </c>
      <c r="Q583" s="193" t="s">
        <v>228</v>
      </c>
      <c r="R583" s="193">
        <v>1050</v>
      </c>
      <c r="S583" s="193">
        <v>0.95</v>
      </c>
      <c r="T583" s="193">
        <v>0.59</v>
      </c>
      <c r="U583" s="14" t="s">
        <v>4600</v>
      </c>
      <c r="V583" s="14" t="s">
        <v>4601</v>
      </c>
      <c r="W583" s="14" t="s">
        <v>4602</v>
      </c>
      <c r="X583" s="14"/>
      <c r="Z583" s="146">
        <v>19</v>
      </c>
      <c r="AA583" s="146" t="s">
        <v>5847</v>
      </c>
    </row>
    <row r="584" spans="1:27" s="98" customFormat="1" ht="15.6" customHeight="1">
      <c r="A584" s="34" t="str">
        <f t="shared" si="8"/>
        <v>1941030VEL125-16SR    JP</v>
      </c>
      <c r="B584" s="35" t="s">
        <v>1475</v>
      </c>
      <c r="C584" s="22" t="s">
        <v>2915</v>
      </c>
      <c r="D584" s="22">
        <v>1941030</v>
      </c>
      <c r="E584" s="22" t="s">
        <v>1438</v>
      </c>
      <c r="F584" s="22" t="s">
        <v>1428</v>
      </c>
      <c r="G584" s="17">
        <v>1</v>
      </c>
      <c r="H584" s="17">
        <v>1</v>
      </c>
      <c r="I584" s="17">
        <v>1</v>
      </c>
      <c r="J584" s="17">
        <v>1</v>
      </c>
      <c r="K584" s="193" t="s">
        <v>4556</v>
      </c>
      <c r="L584" s="193" t="s">
        <v>3997</v>
      </c>
      <c r="M584" s="193" t="s">
        <v>4557</v>
      </c>
      <c r="N584" s="193" t="s">
        <v>4557</v>
      </c>
      <c r="O584" s="193" t="s">
        <v>4557</v>
      </c>
      <c r="P584" s="193" t="s">
        <v>4558</v>
      </c>
      <c r="Q584" s="193" t="s">
        <v>228</v>
      </c>
      <c r="R584" s="193">
        <v>1250</v>
      </c>
      <c r="S584" s="193">
        <v>0.95</v>
      </c>
      <c r="T584" s="193">
        <v>0.59</v>
      </c>
      <c r="U584" s="14"/>
      <c r="V584" s="14"/>
      <c r="W584" s="14"/>
      <c r="X584" s="14"/>
      <c r="Z584" s="146">
        <v>20</v>
      </c>
      <c r="AA584" s="146" t="s">
        <v>5847</v>
      </c>
    </row>
    <row r="585" spans="1:27" s="98" customFormat="1" ht="15.6" customHeight="1">
      <c r="A585" s="34" t="str">
        <f t="shared" si="8"/>
        <v>1941031VEL150-16SR    JP</v>
      </c>
      <c r="B585" s="35" t="s">
        <v>1476</v>
      </c>
      <c r="C585" s="22" t="s">
        <v>2915</v>
      </c>
      <c r="D585" s="22">
        <v>1941031</v>
      </c>
      <c r="E585" s="22" t="s">
        <v>1439</v>
      </c>
      <c r="F585" s="22" t="s">
        <v>1428</v>
      </c>
      <c r="G585" s="17">
        <v>1</v>
      </c>
      <c r="H585" s="17">
        <v>1</v>
      </c>
      <c r="I585" s="17">
        <v>1</v>
      </c>
      <c r="J585" s="17">
        <v>1</v>
      </c>
      <c r="K585" s="193" t="s">
        <v>4556</v>
      </c>
      <c r="L585" s="193" t="s">
        <v>3997</v>
      </c>
      <c r="M585" s="193" t="s">
        <v>4557</v>
      </c>
      <c r="N585" s="193" t="s">
        <v>4557</v>
      </c>
      <c r="O585" s="193" t="s">
        <v>4557</v>
      </c>
      <c r="P585" s="193" t="s">
        <v>4558</v>
      </c>
      <c r="Q585" s="193" t="s">
        <v>228</v>
      </c>
      <c r="R585" s="193">
        <v>1500</v>
      </c>
      <c r="S585" s="193">
        <v>0.95</v>
      </c>
      <c r="T585" s="193">
        <v>0.59</v>
      </c>
      <c r="U585" s="14"/>
      <c r="V585" s="14"/>
      <c r="W585" s="14"/>
      <c r="X585" s="14"/>
      <c r="Z585" s="146">
        <v>21</v>
      </c>
      <c r="AA585" s="146" t="s">
        <v>5847</v>
      </c>
    </row>
    <row r="586" spans="1:27" ht="15.6" customHeight="1">
      <c r="A586" s="34" t="str">
        <f t="shared" si="8"/>
        <v>1941032VEL105-16ASR JP</v>
      </c>
      <c r="B586" s="35" t="s">
        <v>1477</v>
      </c>
      <c r="C586" s="22" t="s">
        <v>2915</v>
      </c>
      <c r="D586" s="22">
        <v>1941032</v>
      </c>
      <c r="E586" s="22" t="s">
        <v>1440</v>
      </c>
      <c r="F586" s="22" t="s">
        <v>1428</v>
      </c>
      <c r="G586" s="17">
        <v>1</v>
      </c>
      <c r="H586" s="17">
        <v>1</v>
      </c>
      <c r="I586" s="17">
        <v>1</v>
      </c>
      <c r="J586" s="17">
        <v>1</v>
      </c>
      <c r="K586" s="193" t="s">
        <v>4556</v>
      </c>
      <c r="L586" s="193" t="s">
        <v>3997</v>
      </c>
      <c r="M586" s="193" t="s">
        <v>4557</v>
      </c>
      <c r="N586" s="193" t="s">
        <v>4557</v>
      </c>
      <c r="O586" s="193" t="s">
        <v>4557</v>
      </c>
      <c r="P586" s="193" t="s">
        <v>4558</v>
      </c>
      <c r="Q586" s="193" t="s">
        <v>228</v>
      </c>
      <c r="R586" s="193">
        <v>1050</v>
      </c>
      <c r="S586" s="193">
        <v>0.95</v>
      </c>
      <c r="T586" s="193">
        <v>0.59</v>
      </c>
      <c r="U586" s="14"/>
      <c r="V586" s="14"/>
      <c r="W586" s="14"/>
      <c r="X586" s="14"/>
      <c r="Z586" s="146">
        <v>22</v>
      </c>
      <c r="AA586" s="146" t="s">
        <v>5847</v>
      </c>
    </row>
    <row r="587" spans="1:27" ht="15.6" customHeight="1">
      <c r="A587" s="34" t="str">
        <f t="shared" si="8"/>
        <v>1941033VEL125-16ASR    JP</v>
      </c>
      <c r="B587" s="35" t="s">
        <v>1478</v>
      </c>
      <c r="C587" s="22" t="s">
        <v>2915</v>
      </c>
      <c r="D587" s="22">
        <v>1941033</v>
      </c>
      <c r="E587" s="22" t="s">
        <v>1441</v>
      </c>
      <c r="F587" s="22" t="s">
        <v>1428</v>
      </c>
      <c r="G587" s="17">
        <v>1</v>
      </c>
      <c r="H587" s="17">
        <v>1</v>
      </c>
      <c r="I587" s="17">
        <v>1</v>
      </c>
      <c r="J587" s="17">
        <v>1</v>
      </c>
      <c r="K587" s="193" t="s">
        <v>4556</v>
      </c>
      <c r="L587" s="193" t="s">
        <v>3997</v>
      </c>
      <c r="M587" s="193" t="s">
        <v>4557</v>
      </c>
      <c r="N587" s="193" t="s">
        <v>4557</v>
      </c>
      <c r="O587" s="193" t="s">
        <v>4557</v>
      </c>
      <c r="P587" s="193" t="s">
        <v>4558</v>
      </c>
      <c r="Q587" s="193" t="s">
        <v>228</v>
      </c>
      <c r="R587" s="193">
        <v>1250</v>
      </c>
      <c r="S587" s="193">
        <v>0.95</v>
      </c>
      <c r="T587" s="193">
        <v>0.59</v>
      </c>
      <c r="U587" s="14"/>
      <c r="V587" s="14"/>
      <c r="W587" s="14"/>
      <c r="X587" s="14"/>
      <c r="Z587" s="146">
        <v>23</v>
      </c>
      <c r="AA587" s="146" t="s">
        <v>5847</v>
      </c>
    </row>
    <row r="588" spans="1:27" ht="15.6" customHeight="1">
      <c r="A588" s="34" t="str">
        <f t="shared" si="8"/>
        <v>1941034VEL105-16YR    JP</v>
      </c>
      <c r="B588" s="35" t="s">
        <v>1479</v>
      </c>
      <c r="C588" s="22" t="s">
        <v>2915</v>
      </c>
      <c r="D588" s="22">
        <v>1941034</v>
      </c>
      <c r="E588" s="22" t="s">
        <v>1442</v>
      </c>
      <c r="F588" s="22" t="s">
        <v>1428</v>
      </c>
      <c r="G588" s="17">
        <v>1</v>
      </c>
      <c r="H588" s="17">
        <v>1</v>
      </c>
      <c r="I588" s="17">
        <v>1</v>
      </c>
      <c r="J588" s="17">
        <v>1</v>
      </c>
      <c r="K588" s="193" t="s">
        <v>4556</v>
      </c>
      <c r="L588" s="193" t="s">
        <v>3997</v>
      </c>
      <c r="M588" s="193" t="s">
        <v>4557</v>
      </c>
      <c r="N588" s="193" t="s">
        <v>4557</v>
      </c>
      <c r="O588" s="193" t="s">
        <v>4557</v>
      </c>
      <c r="P588" s="193" t="s">
        <v>4558</v>
      </c>
      <c r="Q588" s="193" t="s">
        <v>228</v>
      </c>
      <c r="R588" s="193">
        <v>1050</v>
      </c>
      <c r="S588" s="193">
        <v>0.95</v>
      </c>
      <c r="T588" s="193">
        <v>0.59</v>
      </c>
      <c r="U588" s="14"/>
      <c r="V588" s="14"/>
      <c r="W588" s="14"/>
      <c r="X588" s="14"/>
      <c r="Z588" s="146">
        <v>24</v>
      </c>
      <c r="AA588" s="146" t="s">
        <v>5847</v>
      </c>
    </row>
    <row r="589" spans="1:27" ht="15.6" customHeight="1">
      <c r="A589" s="34" t="str">
        <f t="shared" si="8"/>
        <v>1941035VEL125-16YR    JP</v>
      </c>
      <c r="B589" s="35" t="s">
        <v>1480</v>
      </c>
      <c r="C589" s="22" t="s">
        <v>2915</v>
      </c>
      <c r="D589" s="22">
        <v>1941035</v>
      </c>
      <c r="E589" s="22" t="s">
        <v>1443</v>
      </c>
      <c r="F589" s="22" t="s">
        <v>1428</v>
      </c>
      <c r="G589" s="17">
        <v>1</v>
      </c>
      <c r="H589" s="17">
        <v>1</v>
      </c>
      <c r="I589" s="17">
        <v>1</v>
      </c>
      <c r="J589" s="17">
        <v>1</v>
      </c>
      <c r="K589" s="193" t="s">
        <v>4556</v>
      </c>
      <c r="L589" s="193" t="s">
        <v>3997</v>
      </c>
      <c r="M589" s="193" t="s">
        <v>4557</v>
      </c>
      <c r="N589" s="193" t="s">
        <v>4557</v>
      </c>
      <c r="O589" s="193" t="s">
        <v>4557</v>
      </c>
      <c r="P589" s="193" t="s">
        <v>4558</v>
      </c>
      <c r="Q589" s="193" t="s">
        <v>228</v>
      </c>
      <c r="R589" s="193">
        <v>1250</v>
      </c>
      <c r="S589" s="193">
        <v>0.95</v>
      </c>
      <c r="T589" s="193">
        <v>0.59</v>
      </c>
      <c r="U589" s="14"/>
      <c r="V589" s="14"/>
      <c r="W589" s="14"/>
      <c r="X589" s="14"/>
      <c r="Z589" s="146">
        <v>25</v>
      </c>
      <c r="AA589" s="146" t="s">
        <v>5847</v>
      </c>
    </row>
    <row r="590" spans="1:27" ht="15.6" customHeight="1">
      <c r="A590" s="34" t="str">
        <f t="shared" si="8"/>
        <v>1941036VEL150-16YR    JP</v>
      </c>
      <c r="B590" s="35" t="s">
        <v>1481</v>
      </c>
      <c r="C590" s="22" t="s">
        <v>2915</v>
      </c>
      <c r="D590" s="22">
        <v>1941036</v>
      </c>
      <c r="E590" s="22" t="s">
        <v>1444</v>
      </c>
      <c r="F590" s="22" t="s">
        <v>1428</v>
      </c>
      <c r="G590" s="17">
        <v>1</v>
      </c>
      <c r="H590" s="17">
        <v>1</v>
      </c>
      <c r="I590" s="17">
        <v>1</v>
      </c>
      <c r="J590" s="17">
        <v>1</v>
      </c>
      <c r="K590" s="193" t="s">
        <v>4556</v>
      </c>
      <c r="L590" s="193" t="s">
        <v>3997</v>
      </c>
      <c r="M590" s="193" t="s">
        <v>4557</v>
      </c>
      <c r="N590" s="193" t="s">
        <v>4557</v>
      </c>
      <c r="O590" s="193" t="s">
        <v>4557</v>
      </c>
      <c r="P590" s="193" t="s">
        <v>4558</v>
      </c>
      <c r="Q590" s="193" t="s">
        <v>228</v>
      </c>
      <c r="R590" s="193">
        <v>1500</v>
      </c>
      <c r="S590" s="193">
        <v>0.95</v>
      </c>
      <c r="T590" s="193">
        <v>0.59</v>
      </c>
      <c r="U590" s="14"/>
      <c r="V590" s="14"/>
      <c r="W590" s="14"/>
      <c r="X590" s="14"/>
      <c r="Z590" s="146">
        <v>26</v>
      </c>
      <c r="AA590" s="146" t="s">
        <v>5847</v>
      </c>
    </row>
    <row r="591" spans="1:27" ht="15.6" customHeight="1">
      <c r="A591" s="34" t="str">
        <f t="shared" si="8"/>
        <v>1941037VEL105-16AYR    JP</v>
      </c>
      <c r="B591" s="35" t="s">
        <v>1482</v>
      </c>
      <c r="C591" s="22" t="s">
        <v>2915</v>
      </c>
      <c r="D591" s="22">
        <v>1941037</v>
      </c>
      <c r="E591" s="22" t="s">
        <v>1445</v>
      </c>
      <c r="F591" s="22" t="s">
        <v>1428</v>
      </c>
      <c r="G591" s="17">
        <v>1</v>
      </c>
      <c r="H591" s="17">
        <v>1</v>
      </c>
      <c r="I591" s="17">
        <v>1</v>
      </c>
      <c r="J591" s="17">
        <v>1</v>
      </c>
      <c r="K591" s="193" t="s">
        <v>4556</v>
      </c>
      <c r="L591" s="193" t="s">
        <v>3997</v>
      </c>
      <c r="M591" s="193" t="s">
        <v>4557</v>
      </c>
      <c r="N591" s="193" t="s">
        <v>4557</v>
      </c>
      <c r="O591" s="193" t="s">
        <v>4557</v>
      </c>
      <c r="P591" s="193" t="s">
        <v>4558</v>
      </c>
      <c r="Q591" s="193" t="s">
        <v>228</v>
      </c>
      <c r="R591" s="193">
        <v>1050</v>
      </c>
      <c r="S591" s="193">
        <v>0.95</v>
      </c>
      <c r="T591" s="193">
        <v>0.59</v>
      </c>
      <c r="U591" s="14"/>
      <c r="V591" s="14"/>
      <c r="W591" s="14"/>
      <c r="X591" s="14"/>
      <c r="Z591" s="146">
        <v>27</v>
      </c>
      <c r="AA591" s="146" t="s">
        <v>5847</v>
      </c>
    </row>
    <row r="592" spans="1:27" ht="15.6" customHeight="1">
      <c r="A592" s="34" t="str">
        <f t="shared" ref="A592:A655" si="9">D592&amp;E592</f>
        <v>1941038VEL125-16AYR    JP</v>
      </c>
      <c r="B592" s="35" t="s">
        <v>1483</v>
      </c>
      <c r="C592" s="22" t="s">
        <v>2915</v>
      </c>
      <c r="D592" s="22">
        <v>1941038</v>
      </c>
      <c r="E592" s="22" t="s">
        <v>1446</v>
      </c>
      <c r="F592" s="22" t="s">
        <v>1428</v>
      </c>
      <c r="G592" s="17">
        <v>1</v>
      </c>
      <c r="H592" s="17">
        <v>1</v>
      </c>
      <c r="I592" s="17">
        <v>1</v>
      </c>
      <c r="J592" s="17">
        <v>1</v>
      </c>
      <c r="K592" s="193" t="s">
        <v>4556</v>
      </c>
      <c r="L592" s="193" t="s">
        <v>3997</v>
      </c>
      <c r="M592" s="193" t="s">
        <v>4557</v>
      </c>
      <c r="N592" s="193" t="s">
        <v>4557</v>
      </c>
      <c r="O592" s="193" t="s">
        <v>4557</v>
      </c>
      <c r="P592" s="193" t="s">
        <v>4558</v>
      </c>
      <c r="Q592" s="193" t="s">
        <v>228</v>
      </c>
      <c r="R592" s="193">
        <v>1250</v>
      </c>
      <c r="S592" s="193">
        <v>0.95</v>
      </c>
      <c r="T592" s="193">
        <v>0.59</v>
      </c>
      <c r="U592" s="14"/>
      <c r="V592" s="14"/>
      <c r="W592" s="14"/>
      <c r="X592" s="14"/>
      <c r="Z592" s="146">
        <v>28</v>
      </c>
      <c r="AA592" s="146" t="s">
        <v>5847</v>
      </c>
    </row>
    <row r="593" spans="1:27" ht="15.6" customHeight="1">
      <c r="A593" s="34" t="str">
        <f t="shared" si="9"/>
        <v>1941039VEL105-16R    JP</v>
      </c>
      <c r="B593" s="35" t="s">
        <v>1484</v>
      </c>
      <c r="C593" s="22" t="s">
        <v>2915</v>
      </c>
      <c r="D593" s="22">
        <v>1941039</v>
      </c>
      <c r="E593" s="22" t="s">
        <v>1447</v>
      </c>
      <c r="F593" s="22" t="s">
        <v>1428</v>
      </c>
      <c r="G593" s="17">
        <v>1</v>
      </c>
      <c r="H593" s="17">
        <v>1</v>
      </c>
      <c r="I593" s="17">
        <v>1</v>
      </c>
      <c r="J593" s="17">
        <v>1</v>
      </c>
      <c r="K593" s="193" t="s">
        <v>4556</v>
      </c>
      <c r="L593" s="193" t="s">
        <v>3997</v>
      </c>
      <c r="M593" s="193" t="s">
        <v>4557</v>
      </c>
      <c r="N593" s="193" t="s">
        <v>4557</v>
      </c>
      <c r="O593" s="193" t="s">
        <v>4557</v>
      </c>
      <c r="P593" s="193" t="s">
        <v>4558</v>
      </c>
      <c r="Q593" s="193" t="s">
        <v>228</v>
      </c>
      <c r="R593" s="193">
        <v>1050</v>
      </c>
      <c r="S593" s="193">
        <v>0.95</v>
      </c>
      <c r="T593" s="193">
        <v>0.59</v>
      </c>
      <c r="U593" s="14"/>
      <c r="V593" s="14"/>
      <c r="W593" s="14"/>
      <c r="X593" s="14"/>
      <c r="Z593" s="146">
        <v>29</v>
      </c>
      <c r="AA593" s="146" t="s">
        <v>5847</v>
      </c>
    </row>
    <row r="594" spans="1:27" ht="15.6" customHeight="1">
      <c r="A594" s="34" t="str">
        <f t="shared" si="9"/>
        <v>1941040VEL125-16R    JP</v>
      </c>
      <c r="B594" s="35" t="s">
        <v>1485</v>
      </c>
      <c r="C594" s="22" t="s">
        <v>2915</v>
      </c>
      <c r="D594" s="22">
        <v>1941040</v>
      </c>
      <c r="E594" s="22" t="s">
        <v>1448</v>
      </c>
      <c r="F594" s="22" t="s">
        <v>1428</v>
      </c>
      <c r="G594" s="17">
        <v>1</v>
      </c>
      <c r="H594" s="17">
        <v>1</v>
      </c>
      <c r="I594" s="17">
        <v>1</v>
      </c>
      <c r="J594" s="17">
        <v>1</v>
      </c>
      <c r="K594" s="193" t="s">
        <v>4556</v>
      </c>
      <c r="L594" s="193" t="s">
        <v>3997</v>
      </c>
      <c r="M594" s="193" t="s">
        <v>4557</v>
      </c>
      <c r="N594" s="193" t="s">
        <v>4557</v>
      </c>
      <c r="O594" s="193" t="s">
        <v>4557</v>
      </c>
      <c r="P594" s="193" t="s">
        <v>4558</v>
      </c>
      <c r="Q594" s="193" t="s">
        <v>228</v>
      </c>
      <c r="R594" s="193">
        <v>1250</v>
      </c>
      <c r="S594" s="193">
        <v>0.95</v>
      </c>
      <c r="T594" s="193">
        <v>0.59</v>
      </c>
      <c r="U594" s="14"/>
      <c r="V594" s="14"/>
      <c r="W594" s="14"/>
      <c r="X594" s="14"/>
      <c r="Z594" s="146">
        <v>30</v>
      </c>
      <c r="AA594" s="146" t="s">
        <v>5847</v>
      </c>
    </row>
    <row r="595" spans="1:27" ht="15.6" customHeight="1">
      <c r="A595" s="34" t="str">
        <f t="shared" si="9"/>
        <v>1941041VEL150-16R    JP</v>
      </c>
      <c r="B595" s="35" t="s">
        <v>1486</v>
      </c>
      <c r="C595" s="22" t="s">
        <v>2915</v>
      </c>
      <c r="D595" s="22">
        <v>1941041</v>
      </c>
      <c r="E595" s="22" t="s">
        <v>1449</v>
      </c>
      <c r="F595" s="22" t="s">
        <v>1428</v>
      </c>
      <c r="G595" s="17">
        <v>1</v>
      </c>
      <c r="H595" s="17">
        <v>1</v>
      </c>
      <c r="I595" s="17">
        <v>1</v>
      </c>
      <c r="J595" s="17">
        <v>1</v>
      </c>
      <c r="K595" s="193" t="s">
        <v>4556</v>
      </c>
      <c r="L595" s="193" t="s">
        <v>3997</v>
      </c>
      <c r="M595" s="193" t="s">
        <v>4557</v>
      </c>
      <c r="N595" s="193" t="s">
        <v>4557</v>
      </c>
      <c r="O595" s="193" t="s">
        <v>4557</v>
      </c>
      <c r="P595" s="193" t="s">
        <v>4558</v>
      </c>
      <c r="Q595" s="193" t="s">
        <v>228</v>
      </c>
      <c r="R595" s="193">
        <v>1500</v>
      </c>
      <c r="S595" s="193">
        <v>0.95</v>
      </c>
      <c r="T595" s="193">
        <v>0.59</v>
      </c>
      <c r="U595" s="14"/>
      <c r="V595" s="14"/>
      <c r="W595" s="14"/>
      <c r="X595" s="14"/>
      <c r="Z595" s="146">
        <v>31</v>
      </c>
      <c r="AA595" s="146" t="s">
        <v>5847</v>
      </c>
    </row>
    <row r="596" spans="1:27" ht="15.6" customHeight="1">
      <c r="A596" s="34" t="str">
        <f t="shared" si="9"/>
        <v>1941042VEL105-16AR    JP</v>
      </c>
      <c r="B596" s="35" t="s">
        <v>1487</v>
      </c>
      <c r="C596" s="22" t="s">
        <v>2915</v>
      </c>
      <c r="D596" s="22">
        <v>1941042</v>
      </c>
      <c r="E596" s="22" t="s">
        <v>1450</v>
      </c>
      <c r="F596" s="22" t="s">
        <v>1428</v>
      </c>
      <c r="G596" s="17">
        <v>1</v>
      </c>
      <c r="H596" s="17">
        <v>1</v>
      </c>
      <c r="I596" s="17">
        <v>1</v>
      </c>
      <c r="J596" s="17">
        <v>1</v>
      </c>
      <c r="K596" s="193" t="s">
        <v>4556</v>
      </c>
      <c r="L596" s="193" t="s">
        <v>3997</v>
      </c>
      <c r="M596" s="193" t="s">
        <v>4557</v>
      </c>
      <c r="N596" s="193" t="s">
        <v>4557</v>
      </c>
      <c r="O596" s="193" t="s">
        <v>4557</v>
      </c>
      <c r="P596" s="193" t="s">
        <v>4558</v>
      </c>
      <c r="Q596" s="193" t="s">
        <v>228</v>
      </c>
      <c r="R596" s="193">
        <v>1050</v>
      </c>
      <c r="S596" s="193">
        <v>0.95</v>
      </c>
      <c r="T596" s="193">
        <v>0.59</v>
      </c>
      <c r="U596" s="14"/>
      <c r="V596" s="14"/>
      <c r="W596" s="14"/>
      <c r="X596" s="14"/>
      <c r="Z596" s="146">
        <v>32</v>
      </c>
      <c r="AA596" s="146" t="s">
        <v>5847</v>
      </c>
    </row>
    <row r="597" spans="1:27" ht="15.6" customHeight="1">
      <c r="A597" s="34" t="str">
        <f t="shared" si="9"/>
        <v>1941043VEL125-16AR    JP</v>
      </c>
      <c r="B597" s="35" t="s">
        <v>1488</v>
      </c>
      <c r="C597" s="22" t="s">
        <v>2915</v>
      </c>
      <c r="D597" s="22">
        <v>1941043</v>
      </c>
      <c r="E597" s="22" t="s">
        <v>1451</v>
      </c>
      <c r="F597" s="22" t="s">
        <v>1428</v>
      </c>
      <c r="G597" s="17">
        <v>1</v>
      </c>
      <c r="H597" s="17">
        <v>1</v>
      </c>
      <c r="I597" s="17">
        <v>1</v>
      </c>
      <c r="J597" s="17">
        <v>1</v>
      </c>
      <c r="K597" s="193" t="s">
        <v>4556</v>
      </c>
      <c r="L597" s="193" t="s">
        <v>3997</v>
      </c>
      <c r="M597" s="193" t="s">
        <v>4557</v>
      </c>
      <c r="N597" s="193" t="s">
        <v>4557</v>
      </c>
      <c r="O597" s="193" t="s">
        <v>4557</v>
      </c>
      <c r="P597" s="193" t="s">
        <v>4558</v>
      </c>
      <c r="Q597" s="193" t="s">
        <v>228</v>
      </c>
      <c r="R597" s="193">
        <v>1250</v>
      </c>
      <c r="S597" s="193">
        <v>0.95</v>
      </c>
      <c r="T597" s="193">
        <v>0.59</v>
      </c>
      <c r="U597" s="14"/>
      <c r="V597" s="14"/>
      <c r="W597" s="14"/>
      <c r="X597" s="14"/>
      <c r="Z597" s="146">
        <v>33</v>
      </c>
      <c r="AA597" s="146" t="s">
        <v>5847</v>
      </c>
    </row>
    <row r="598" spans="1:27" ht="15.6" customHeight="1">
      <c r="A598" s="34" t="str">
        <f t="shared" si="9"/>
        <v>1941056TLS105-16SR    JP</v>
      </c>
      <c r="B598" s="35" t="s">
        <v>1489</v>
      </c>
      <c r="C598" s="22" t="s">
        <v>2913</v>
      </c>
      <c r="D598" s="22">
        <v>1941056</v>
      </c>
      <c r="E598" s="22" t="s">
        <v>1452</v>
      </c>
      <c r="F598" s="22" t="s">
        <v>1428</v>
      </c>
      <c r="G598" s="17">
        <v>1</v>
      </c>
      <c r="H598" s="17">
        <v>1</v>
      </c>
      <c r="I598" s="17">
        <v>1</v>
      </c>
      <c r="J598" s="17">
        <v>1</v>
      </c>
      <c r="K598" s="193" t="s">
        <v>4556</v>
      </c>
      <c r="L598" s="193" t="s">
        <v>3997</v>
      </c>
      <c r="M598" s="193" t="s">
        <v>4557</v>
      </c>
      <c r="N598" s="193" t="s">
        <v>4557</v>
      </c>
      <c r="O598" s="193" t="s">
        <v>4557</v>
      </c>
      <c r="P598" s="193" t="s">
        <v>4558</v>
      </c>
      <c r="Q598" s="193" t="s">
        <v>228</v>
      </c>
      <c r="R598" s="193">
        <v>1050</v>
      </c>
      <c r="S598" s="193">
        <v>0.95</v>
      </c>
      <c r="T598" s="193">
        <v>0.64</v>
      </c>
      <c r="U598" s="14"/>
      <c r="V598" s="14" t="s">
        <v>4603</v>
      </c>
      <c r="W598" s="14"/>
      <c r="X598" s="14"/>
      <c r="Z598" s="146">
        <v>34</v>
      </c>
      <c r="AA598" s="146" t="s">
        <v>5847</v>
      </c>
    </row>
    <row r="599" spans="1:27" ht="15.6" customHeight="1">
      <c r="A599" s="34" t="str">
        <f t="shared" si="9"/>
        <v>1941057TLS125-16SR    JP</v>
      </c>
      <c r="B599" s="35" t="s">
        <v>1490</v>
      </c>
      <c r="C599" s="22" t="s">
        <v>2913</v>
      </c>
      <c r="D599" s="22">
        <v>1941057</v>
      </c>
      <c r="E599" s="22" t="s">
        <v>1453</v>
      </c>
      <c r="F599" s="22" t="s">
        <v>1428</v>
      </c>
      <c r="G599" s="17">
        <v>1</v>
      </c>
      <c r="H599" s="17">
        <v>1</v>
      </c>
      <c r="I599" s="17">
        <v>1</v>
      </c>
      <c r="J599" s="17">
        <v>1</v>
      </c>
      <c r="K599" s="193" t="s">
        <v>4556</v>
      </c>
      <c r="L599" s="193" t="s">
        <v>3997</v>
      </c>
      <c r="M599" s="193" t="s">
        <v>4557</v>
      </c>
      <c r="N599" s="193" t="s">
        <v>4557</v>
      </c>
      <c r="O599" s="193" t="s">
        <v>4557</v>
      </c>
      <c r="P599" s="193" t="s">
        <v>4558</v>
      </c>
      <c r="Q599" s="193" t="s">
        <v>228</v>
      </c>
      <c r="R599" s="193">
        <v>1250</v>
      </c>
      <c r="S599" s="193">
        <v>0.95</v>
      </c>
      <c r="T599" s="193">
        <v>0.64</v>
      </c>
      <c r="U599" s="14"/>
      <c r="V599" s="14"/>
      <c r="W599" s="14"/>
      <c r="X599" s="14"/>
      <c r="Z599" s="146">
        <v>35</v>
      </c>
      <c r="AA599" s="146" t="s">
        <v>5847</v>
      </c>
    </row>
    <row r="600" spans="1:27" ht="15.6" customHeight="1">
      <c r="A600" s="34" t="str">
        <f t="shared" si="9"/>
        <v>1941058TLS150-16SR    JP</v>
      </c>
      <c r="B600" s="35" t="s">
        <v>1491</v>
      </c>
      <c r="C600" s="22" t="s">
        <v>2913</v>
      </c>
      <c r="D600" s="22">
        <v>1941058</v>
      </c>
      <c r="E600" s="22" t="s">
        <v>1454</v>
      </c>
      <c r="F600" s="22" t="s">
        <v>1428</v>
      </c>
      <c r="G600" s="17">
        <v>1</v>
      </c>
      <c r="H600" s="17">
        <v>1</v>
      </c>
      <c r="I600" s="17">
        <v>1</v>
      </c>
      <c r="J600" s="17">
        <v>1</v>
      </c>
      <c r="K600" s="193" t="s">
        <v>4556</v>
      </c>
      <c r="L600" s="193" t="s">
        <v>3997</v>
      </c>
      <c r="M600" s="193" t="s">
        <v>4557</v>
      </c>
      <c r="N600" s="193" t="s">
        <v>4557</v>
      </c>
      <c r="O600" s="193" t="s">
        <v>4557</v>
      </c>
      <c r="P600" s="193" t="s">
        <v>4558</v>
      </c>
      <c r="Q600" s="193" t="s">
        <v>228</v>
      </c>
      <c r="R600" s="193">
        <v>1500</v>
      </c>
      <c r="S600" s="193">
        <v>0.95</v>
      </c>
      <c r="T600" s="193">
        <v>0.64</v>
      </c>
      <c r="U600" s="14"/>
      <c r="V600" s="14"/>
      <c r="W600" s="14"/>
      <c r="X600" s="14"/>
      <c r="Z600" s="146">
        <v>36</v>
      </c>
      <c r="AA600" s="146" t="s">
        <v>5847</v>
      </c>
    </row>
    <row r="601" spans="1:27" ht="15.6" customHeight="1">
      <c r="A601" s="34" t="str">
        <f t="shared" si="9"/>
        <v>1941059TLS105-16ASR    JP</v>
      </c>
      <c r="B601" s="35" t="s">
        <v>1492</v>
      </c>
      <c r="C601" s="22" t="s">
        <v>2913</v>
      </c>
      <c r="D601" s="22">
        <v>1941059</v>
      </c>
      <c r="E601" s="22" t="s">
        <v>1455</v>
      </c>
      <c r="F601" s="22" t="s">
        <v>1428</v>
      </c>
      <c r="G601" s="17">
        <v>1</v>
      </c>
      <c r="H601" s="17">
        <v>1</v>
      </c>
      <c r="I601" s="17">
        <v>1</v>
      </c>
      <c r="J601" s="17">
        <v>1</v>
      </c>
      <c r="K601" s="193" t="s">
        <v>4556</v>
      </c>
      <c r="L601" s="193" t="s">
        <v>3997</v>
      </c>
      <c r="M601" s="193" t="s">
        <v>4557</v>
      </c>
      <c r="N601" s="193" t="s">
        <v>4557</v>
      </c>
      <c r="O601" s="193" t="s">
        <v>4557</v>
      </c>
      <c r="P601" s="193" t="s">
        <v>4558</v>
      </c>
      <c r="Q601" s="193" t="s">
        <v>228</v>
      </c>
      <c r="R601" s="193">
        <v>1050</v>
      </c>
      <c r="S601" s="193">
        <v>0.95</v>
      </c>
      <c r="T601" s="193">
        <v>0.64</v>
      </c>
      <c r="U601" s="14"/>
      <c r="V601" s="14"/>
      <c r="W601" s="14"/>
      <c r="X601" s="14"/>
      <c r="Z601" s="146">
        <v>37</v>
      </c>
      <c r="AA601" s="146" t="s">
        <v>5847</v>
      </c>
    </row>
    <row r="602" spans="1:27" ht="15.6" customHeight="1">
      <c r="A602" s="34" t="str">
        <f t="shared" si="9"/>
        <v>1941060TLS125-16ASR    JP</v>
      </c>
      <c r="B602" s="35" t="s">
        <v>1493</v>
      </c>
      <c r="C602" s="22" t="s">
        <v>2913</v>
      </c>
      <c r="D602" s="22">
        <v>1941060</v>
      </c>
      <c r="E602" s="22" t="s">
        <v>1456</v>
      </c>
      <c r="F602" s="22" t="s">
        <v>1428</v>
      </c>
      <c r="G602" s="17">
        <v>1</v>
      </c>
      <c r="H602" s="17">
        <v>1</v>
      </c>
      <c r="I602" s="17">
        <v>1</v>
      </c>
      <c r="J602" s="17">
        <v>1</v>
      </c>
      <c r="K602" s="193" t="s">
        <v>4556</v>
      </c>
      <c r="L602" s="193" t="s">
        <v>3997</v>
      </c>
      <c r="M602" s="193" t="s">
        <v>4557</v>
      </c>
      <c r="N602" s="193" t="s">
        <v>4557</v>
      </c>
      <c r="O602" s="193" t="s">
        <v>4557</v>
      </c>
      <c r="P602" s="193" t="s">
        <v>4558</v>
      </c>
      <c r="Q602" s="193" t="s">
        <v>228</v>
      </c>
      <c r="R602" s="193">
        <v>1250</v>
      </c>
      <c r="S602" s="193">
        <v>0.95</v>
      </c>
      <c r="T602" s="193">
        <v>0.64</v>
      </c>
      <c r="U602" s="14"/>
      <c r="V602" s="14"/>
      <c r="W602" s="14"/>
      <c r="X602" s="14"/>
      <c r="Z602" s="146">
        <v>38</v>
      </c>
      <c r="AA602" s="146" t="s">
        <v>5847</v>
      </c>
    </row>
    <row r="603" spans="1:27" ht="15.6" customHeight="1">
      <c r="A603" s="34" t="str">
        <f t="shared" si="9"/>
        <v>1941061TLS125-16SSRR    JP</v>
      </c>
      <c r="B603" s="35" t="s">
        <v>1494</v>
      </c>
      <c r="C603" s="22" t="s">
        <v>2913</v>
      </c>
      <c r="D603" s="22">
        <v>1941061</v>
      </c>
      <c r="E603" s="22" t="s">
        <v>1457</v>
      </c>
      <c r="F603" s="22" t="s">
        <v>1428</v>
      </c>
      <c r="G603" s="17">
        <v>1</v>
      </c>
      <c r="H603" s="17">
        <v>1</v>
      </c>
      <c r="I603" s="17">
        <v>1</v>
      </c>
      <c r="J603" s="17">
        <v>1</v>
      </c>
      <c r="K603" s="193" t="s">
        <v>4556</v>
      </c>
      <c r="L603" s="193" t="s">
        <v>3997</v>
      </c>
      <c r="M603" s="193" t="s">
        <v>4557</v>
      </c>
      <c r="N603" s="193" t="s">
        <v>4557</v>
      </c>
      <c r="O603" s="193" t="s">
        <v>4557</v>
      </c>
      <c r="P603" s="193" t="s">
        <v>4558</v>
      </c>
      <c r="Q603" s="193" t="s">
        <v>228</v>
      </c>
      <c r="R603" s="193">
        <v>1250</v>
      </c>
      <c r="S603" s="193">
        <v>0.95</v>
      </c>
      <c r="T603" s="193">
        <v>0.64</v>
      </c>
      <c r="U603" s="14"/>
      <c r="V603" s="14"/>
      <c r="W603" s="14"/>
      <c r="X603" s="14"/>
      <c r="Z603" s="146">
        <v>39</v>
      </c>
      <c r="AA603" s="146" t="s">
        <v>5847</v>
      </c>
    </row>
    <row r="604" spans="1:27" ht="15.6" customHeight="1">
      <c r="A604" s="34" t="str">
        <f t="shared" si="9"/>
        <v>1941062TLS125-16SSLR    JP</v>
      </c>
      <c r="B604" s="35" t="s">
        <v>1495</v>
      </c>
      <c r="C604" s="22" t="s">
        <v>2913</v>
      </c>
      <c r="D604" s="22">
        <v>1941062</v>
      </c>
      <c r="E604" s="22" t="s">
        <v>1458</v>
      </c>
      <c r="F604" s="22" t="s">
        <v>1428</v>
      </c>
      <c r="G604" s="17">
        <v>1</v>
      </c>
      <c r="H604" s="17">
        <v>1</v>
      </c>
      <c r="I604" s="17">
        <v>1</v>
      </c>
      <c r="J604" s="17">
        <v>1</v>
      </c>
      <c r="K604" s="193" t="s">
        <v>4556</v>
      </c>
      <c r="L604" s="193" t="s">
        <v>3997</v>
      </c>
      <c r="M604" s="193" t="s">
        <v>4557</v>
      </c>
      <c r="N604" s="193" t="s">
        <v>4557</v>
      </c>
      <c r="O604" s="193" t="s">
        <v>4557</v>
      </c>
      <c r="P604" s="193" t="s">
        <v>4558</v>
      </c>
      <c r="Q604" s="193" t="s">
        <v>228</v>
      </c>
      <c r="R604" s="193">
        <v>1250</v>
      </c>
      <c r="S604" s="193">
        <v>0.95</v>
      </c>
      <c r="T604" s="193">
        <v>0.64</v>
      </c>
      <c r="U604" s="14"/>
      <c r="V604" s="14"/>
      <c r="W604" s="14"/>
      <c r="X604" s="14"/>
      <c r="Z604" s="146">
        <v>40</v>
      </c>
      <c r="AA604" s="146" t="s">
        <v>5847</v>
      </c>
    </row>
    <row r="605" spans="1:27" ht="15.6" customHeight="1">
      <c r="A605" s="34" t="str">
        <f t="shared" si="9"/>
        <v>1941063TLS105-16YR    JP</v>
      </c>
      <c r="B605" s="35" t="s">
        <v>1496</v>
      </c>
      <c r="C605" s="22" t="s">
        <v>2913</v>
      </c>
      <c r="D605" s="22">
        <v>1941063</v>
      </c>
      <c r="E605" s="22" t="s">
        <v>1459</v>
      </c>
      <c r="F605" s="22" t="s">
        <v>1428</v>
      </c>
      <c r="G605" s="17">
        <v>1</v>
      </c>
      <c r="H605" s="17">
        <v>1</v>
      </c>
      <c r="I605" s="17">
        <v>1</v>
      </c>
      <c r="J605" s="17">
        <v>1</v>
      </c>
      <c r="K605" s="193" t="s">
        <v>4556</v>
      </c>
      <c r="L605" s="193" t="s">
        <v>3997</v>
      </c>
      <c r="M605" s="193" t="s">
        <v>4557</v>
      </c>
      <c r="N605" s="193" t="s">
        <v>4557</v>
      </c>
      <c r="O605" s="193" t="s">
        <v>4557</v>
      </c>
      <c r="P605" s="193" t="s">
        <v>4558</v>
      </c>
      <c r="Q605" s="193" t="s">
        <v>228</v>
      </c>
      <c r="R605" s="193">
        <v>1050</v>
      </c>
      <c r="S605" s="193">
        <v>0.95</v>
      </c>
      <c r="T605" s="193">
        <v>0.64</v>
      </c>
      <c r="U605" s="14"/>
      <c r="V605" s="14"/>
      <c r="W605" s="14"/>
      <c r="X605" s="14"/>
      <c r="Z605" s="146">
        <v>41</v>
      </c>
      <c r="AA605" s="146" t="s">
        <v>5847</v>
      </c>
    </row>
    <row r="606" spans="1:27" ht="15.6" customHeight="1">
      <c r="A606" s="34" t="str">
        <f t="shared" si="9"/>
        <v>1941064TLS125-16YR    JP</v>
      </c>
      <c r="B606" s="35" t="s">
        <v>1497</v>
      </c>
      <c r="C606" s="22" t="s">
        <v>2913</v>
      </c>
      <c r="D606" s="22">
        <v>1941064</v>
      </c>
      <c r="E606" s="22" t="s">
        <v>1460</v>
      </c>
      <c r="F606" s="22" t="s">
        <v>1428</v>
      </c>
      <c r="G606" s="17">
        <v>1</v>
      </c>
      <c r="H606" s="17">
        <v>1</v>
      </c>
      <c r="I606" s="17">
        <v>1</v>
      </c>
      <c r="J606" s="17">
        <v>1</v>
      </c>
      <c r="K606" s="193" t="s">
        <v>4556</v>
      </c>
      <c r="L606" s="193" t="s">
        <v>3997</v>
      </c>
      <c r="M606" s="193" t="s">
        <v>4557</v>
      </c>
      <c r="N606" s="193" t="s">
        <v>4557</v>
      </c>
      <c r="O606" s="193" t="s">
        <v>4557</v>
      </c>
      <c r="P606" s="193" t="s">
        <v>4558</v>
      </c>
      <c r="Q606" s="193" t="s">
        <v>228</v>
      </c>
      <c r="R606" s="193">
        <v>1250</v>
      </c>
      <c r="S606" s="193">
        <v>0.95</v>
      </c>
      <c r="T606" s="193">
        <v>0.64</v>
      </c>
      <c r="U606" s="14"/>
      <c r="V606" s="14"/>
      <c r="W606" s="14"/>
      <c r="X606" s="14"/>
      <c r="Z606" s="146">
        <v>42</v>
      </c>
      <c r="AA606" s="146" t="s">
        <v>5847</v>
      </c>
    </row>
    <row r="607" spans="1:27" ht="15.6" customHeight="1">
      <c r="A607" s="34" t="str">
        <f t="shared" si="9"/>
        <v>1941065TLS150-16YR    JP</v>
      </c>
      <c r="B607" s="35" t="s">
        <v>1498</v>
      </c>
      <c r="C607" s="22" t="s">
        <v>2913</v>
      </c>
      <c r="D607" s="22">
        <v>1941065</v>
      </c>
      <c r="E607" s="22" t="s">
        <v>1461</v>
      </c>
      <c r="F607" s="22" t="s">
        <v>1428</v>
      </c>
      <c r="G607" s="17">
        <v>1</v>
      </c>
      <c r="H607" s="17">
        <v>1</v>
      </c>
      <c r="I607" s="17">
        <v>1</v>
      </c>
      <c r="J607" s="17">
        <v>1</v>
      </c>
      <c r="K607" s="193" t="s">
        <v>4556</v>
      </c>
      <c r="L607" s="193" t="s">
        <v>3997</v>
      </c>
      <c r="M607" s="193" t="s">
        <v>4557</v>
      </c>
      <c r="N607" s="193" t="s">
        <v>4557</v>
      </c>
      <c r="O607" s="193" t="s">
        <v>4557</v>
      </c>
      <c r="P607" s="193" t="s">
        <v>4558</v>
      </c>
      <c r="Q607" s="193" t="s">
        <v>228</v>
      </c>
      <c r="R607" s="193">
        <v>1500</v>
      </c>
      <c r="S607" s="193">
        <v>0.95</v>
      </c>
      <c r="T607" s="193">
        <v>0.64</v>
      </c>
      <c r="U607" s="14"/>
      <c r="V607" s="14"/>
      <c r="W607" s="14"/>
      <c r="X607" s="14"/>
      <c r="Z607" s="146">
        <v>43</v>
      </c>
      <c r="AA607" s="146" t="s">
        <v>5847</v>
      </c>
    </row>
    <row r="608" spans="1:27" ht="15.6" customHeight="1">
      <c r="A608" s="34" t="str">
        <f t="shared" si="9"/>
        <v>1941066TLS105-16AYR    JP</v>
      </c>
      <c r="B608" s="35" t="s">
        <v>1499</v>
      </c>
      <c r="C608" s="22" t="s">
        <v>2913</v>
      </c>
      <c r="D608" s="22">
        <v>1941066</v>
      </c>
      <c r="E608" s="22" t="s">
        <v>1462</v>
      </c>
      <c r="F608" s="22" t="s">
        <v>1428</v>
      </c>
      <c r="G608" s="17">
        <v>1</v>
      </c>
      <c r="H608" s="17">
        <v>1</v>
      </c>
      <c r="I608" s="17">
        <v>1</v>
      </c>
      <c r="J608" s="17">
        <v>1</v>
      </c>
      <c r="K608" s="193" t="s">
        <v>4556</v>
      </c>
      <c r="L608" s="193" t="s">
        <v>3997</v>
      </c>
      <c r="M608" s="193" t="s">
        <v>4557</v>
      </c>
      <c r="N608" s="193" t="s">
        <v>4557</v>
      </c>
      <c r="O608" s="193" t="s">
        <v>4557</v>
      </c>
      <c r="P608" s="193" t="s">
        <v>4558</v>
      </c>
      <c r="Q608" s="193" t="s">
        <v>228</v>
      </c>
      <c r="R608" s="193">
        <v>1050</v>
      </c>
      <c r="S608" s="193">
        <v>0.95</v>
      </c>
      <c r="T608" s="193">
        <v>0.64</v>
      </c>
      <c r="U608" s="14"/>
      <c r="V608" s="14"/>
      <c r="W608" s="14"/>
      <c r="X608" s="14"/>
      <c r="Z608" s="146">
        <v>44</v>
      </c>
      <c r="AA608" s="146" t="s">
        <v>5847</v>
      </c>
    </row>
    <row r="609" spans="1:27" ht="15.6" customHeight="1">
      <c r="A609" s="34" t="str">
        <f t="shared" si="9"/>
        <v>1941067TLS125-16AYR    JP</v>
      </c>
      <c r="B609" s="35" t="s">
        <v>1500</v>
      </c>
      <c r="C609" s="22" t="s">
        <v>2913</v>
      </c>
      <c r="D609" s="22">
        <v>1941067</v>
      </c>
      <c r="E609" s="22" t="s">
        <v>1463</v>
      </c>
      <c r="F609" s="22" t="s">
        <v>1428</v>
      </c>
      <c r="G609" s="17">
        <v>1</v>
      </c>
      <c r="H609" s="17">
        <v>1</v>
      </c>
      <c r="I609" s="17">
        <v>1</v>
      </c>
      <c r="J609" s="17">
        <v>1</v>
      </c>
      <c r="K609" s="193" t="s">
        <v>4556</v>
      </c>
      <c r="L609" s="193" t="s">
        <v>3997</v>
      </c>
      <c r="M609" s="193" t="s">
        <v>4557</v>
      </c>
      <c r="N609" s="193" t="s">
        <v>4557</v>
      </c>
      <c r="O609" s="193" t="s">
        <v>4557</v>
      </c>
      <c r="P609" s="193" t="s">
        <v>4558</v>
      </c>
      <c r="Q609" s="193" t="s">
        <v>228</v>
      </c>
      <c r="R609" s="193">
        <v>1250</v>
      </c>
      <c r="S609" s="193">
        <v>0.95</v>
      </c>
      <c r="T609" s="193">
        <v>0.64</v>
      </c>
      <c r="U609" s="14"/>
      <c r="V609" s="14"/>
      <c r="W609" s="14"/>
      <c r="X609" s="14"/>
      <c r="Z609" s="146">
        <v>45</v>
      </c>
      <c r="AA609" s="146" t="s">
        <v>5847</v>
      </c>
    </row>
    <row r="610" spans="1:27" ht="15.6" customHeight="1">
      <c r="A610" s="34" t="str">
        <f t="shared" si="9"/>
        <v>1941068TLS125-16YSRR    JP</v>
      </c>
      <c r="B610" s="35" t="s">
        <v>1501</v>
      </c>
      <c r="C610" s="22" t="s">
        <v>2913</v>
      </c>
      <c r="D610" s="22">
        <v>1941068</v>
      </c>
      <c r="E610" s="22" t="s">
        <v>1464</v>
      </c>
      <c r="F610" s="22" t="s">
        <v>1428</v>
      </c>
      <c r="G610" s="17">
        <v>1</v>
      </c>
      <c r="H610" s="17">
        <v>1</v>
      </c>
      <c r="I610" s="17">
        <v>1</v>
      </c>
      <c r="J610" s="17">
        <v>1</v>
      </c>
      <c r="K610" s="193" t="s">
        <v>4556</v>
      </c>
      <c r="L610" s="193" t="s">
        <v>3997</v>
      </c>
      <c r="M610" s="193" t="s">
        <v>4557</v>
      </c>
      <c r="N610" s="193" t="s">
        <v>4557</v>
      </c>
      <c r="O610" s="193" t="s">
        <v>4557</v>
      </c>
      <c r="P610" s="193" t="s">
        <v>4558</v>
      </c>
      <c r="Q610" s="193" t="s">
        <v>228</v>
      </c>
      <c r="R610" s="193">
        <v>1250</v>
      </c>
      <c r="S610" s="193">
        <v>0.95</v>
      </c>
      <c r="T610" s="193">
        <v>0.64</v>
      </c>
      <c r="U610" s="14"/>
      <c r="V610" s="14"/>
      <c r="W610" s="14"/>
      <c r="X610" s="14"/>
      <c r="Z610" s="146">
        <v>46</v>
      </c>
      <c r="AA610" s="146" t="s">
        <v>5847</v>
      </c>
    </row>
    <row r="611" spans="1:27" ht="15.6" customHeight="1">
      <c r="A611" s="34" t="str">
        <f t="shared" si="9"/>
        <v>1941069TLS125-16YSLR    JP</v>
      </c>
      <c r="B611" s="35" t="s">
        <v>1502</v>
      </c>
      <c r="C611" s="22" t="s">
        <v>2913</v>
      </c>
      <c r="D611" s="22">
        <v>1941069</v>
      </c>
      <c r="E611" s="22" t="s">
        <v>1465</v>
      </c>
      <c r="F611" s="22" t="s">
        <v>1428</v>
      </c>
      <c r="G611" s="17">
        <v>1</v>
      </c>
      <c r="H611" s="17">
        <v>1</v>
      </c>
      <c r="I611" s="17">
        <v>1</v>
      </c>
      <c r="J611" s="17">
        <v>1</v>
      </c>
      <c r="K611" s="193" t="s">
        <v>4556</v>
      </c>
      <c r="L611" s="193" t="s">
        <v>3997</v>
      </c>
      <c r="M611" s="193" t="s">
        <v>4557</v>
      </c>
      <c r="N611" s="193" t="s">
        <v>4557</v>
      </c>
      <c r="O611" s="193" t="s">
        <v>4557</v>
      </c>
      <c r="P611" s="193" t="s">
        <v>4558</v>
      </c>
      <c r="Q611" s="193" t="s">
        <v>228</v>
      </c>
      <c r="R611" s="193">
        <v>1250</v>
      </c>
      <c r="S611" s="193">
        <v>0.95</v>
      </c>
      <c r="T611" s="193">
        <v>0.64</v>
      </c>
      <c r="U611" s="14"/>
      <c r="V611" s="14"/>
      <c r="W611" s="14"/>
      <c r="X611" s="14"/>
      <c r="Z611" s="146">
        <v>47</v>
      </c>
      <c r="AA611" s="146" t="s">
        <v>5847</v>
      </c>
    </row>
    <row r="612" spans="1:27" ht="15.6" customHeight="1">
      <c r="A612" s="34" t="str">
        <f t="shared" si="9"/>
        <v>2041302MST105-27HFR CN</v>
      </c>
      <c r="B612" s="29" t="s">
        <v>3585</v>
      </c>
      <c r="C612" s="45" t="s">
        <v>2908</v>
      </c>
      <c r="D612" s="192">
        <v>2041302</v>
      </c>
      <c r="E612" s="30" t="s">
        <v>4604</v>
      </c>
      <c r="F612" s="30" t="s">
        <v>2022</v>
      </c>
      <c r="G612" s="199">
        <v>1</v>
      </c>
      <c r="H612" s="199">
        <v>1</v>
      </c>
      <c r="I612" s="199">
        <v>1</v>
      </c>
      <c r="J612" s="199">
        <v>1</v>
      </c>
      <c r="K612" s="197" t="s">
        <v>4556</v>
      </c>
      <c r="L612" s="197" t="s">
        <v>3997</v>
      </c>
      <c r="M612" s="197" t="s">
        <v>4557</v>
      </c>
      <c r="N612" s="197" t="s">
        <v>4557</v>
      </c>
      <c r="O612" s="197" t="s">
        <v>4557</v>
      </c>
      <c r="P612" s="197" t="s">
        <v>4558</v>
      </c>
      <c r="Q612" s="193" t="s">
        <v>3993</v>
      </c>
      <c r="R612" s="193">
        <v>1050</v>
      </c>
      <c r="S612" s="193">
        <v>0.94</v>
      </c>
      <c r="T612" s="193">
        <v>0.69</v>
      </c>
      <c r="U612" s="14" t="s">
        <v>4605</v>
      </c>
      <c r="V612" s="14" t="s">
        <v>4606</v>
      </c>
      <c r="W612" s="14"/>
      <c r="X612" s="14"/>
      <c r="Z612" s="146">
        <v>48</v>
      </c>
      <c r="AA612" s="146" t="s">
        <v>5847</v>
      </c>
    </row>
    <row r="613" spans="1:27" ht="15.6" customHeight="1">
      <c r="A613" s="34" t="str">
        <f t="shared" si="9"/>
        <v>2041303MST125-27HFR CN</v>
      </c>
      <c r="B613" s="29" t="s">
        <v>3586</v>
      </c>
      <c r="C613" s="45" t="s">
        <v>2908</v>
      </c>
      <c r="D613" s="192">
        <v>2041303</v>
      </c>
      <c r="E613" s="30" t="s">
        <v>4607</v>
      </c>
      <c r="F613" s="30" t="s">
        <v>2022</v>
      </c>
      <c r="G613" s="199">
        <v>1</v>
      </c>
      <c r="H613" s="199">
        <v>1</v>
      </c>
      <c r="I613" s="199">
        <v>1</v>
      </c>
      <c r="J613" s="199">
        <v>1</v>
      </c>
      <c r="K613" s="197" t="s">
        <v>4556</v>
      </c>
      <c r="L613" s="197" t="s">
        <v>3997</v>
      </c>
      <c r="M613" s="197" t="s">
        <v>4557</v>
      </c>
      <c r="N613" s="197" t="s">
        <v>4557</v>
      </c>
      <c r="O613" s="197" t="s">
        <v>4557</v>
      </c>
      <c r="P613" s="197" t="s">
        <v>4558</v>
      </c>
      <c r="Q613" s="193" t="s">
        <v>3993</v>
      </c>
      <c r="R613" s="193">
        <v>1250</v>
      </c>
      <c r="S613" s="193">
        <v>0.94</v>
      </c>
      <c r="T613" s="193">
        <v>0.69</v>
      </c>
      <c r="U613" s="14" t="s">
        <v>4605</v>
      </c>
      <c r="V613" s="14" t="s">
        <v>4606</v>
      </c>
      <c r="W613" s="14"/>
      <c r="X613" s="14"/>
      <c r="Z613" s="146">
        <v>49</v>
      </c>
      <c r="AA613" s="146" t="s">
        <v>5847</v>
      </c>
    </row>
    <row r="614" spans="1:27" ht="15.6" customHeight="1">
      <c r="A614" s="34" t="str">
        <f t="shared" si="9"/>
        <v>2041304MST150-27HFR CN</v>
      </c>
      <c r="B614" s="29" t="s">
        <v>3587</v>
      </c>
      <c r="C614" s="45" t="s">
        <v>2908</v>
      </c>
      <c r="D614" s="192">
        <v>2041304</v>
      </c>
      <c r="E614" s="30" t="s">
        <v>4608</v>
      </c>
      <c r="F614" s="30" t="s">
        <v>2022</v>
      </c>
      <c r="G614" s="199">
        <v>1</v>
      </c>
      <c r="H614" s="199">
        <v>1</v>
      </c>
      <c r="I614" s="199">
        <v>1</v>
      </c>
      <c r="J614" s="199">
        <v>1</v>
      </c>
      <c r="K614" s="197" t="s">
        <v>4556</v>
      </c>
      <c r="L614" s="197" t="s">
        <v>3997</v>
      </c>
      <c r="M614" s="197" t="s">
        <v>4557</v>
      </c>
      <c r="N614" s="197" t="s">
        <v>4557</v>
      </c>
      <c r="O614" s="197" t="s">
        <v>4557</v>
      </c>
      <c r="P614" s="197" t="s">
        <v>4558</v>
      </c>
      <c r="Q614" s="193" t="s">
        <v>3993</v>
      </c>
      <c r="R614" s="193">
        <v>1500</v>
      </c>
      <c r="S614" s="193">
        <v>0.94</v>
      </c>
      <c r="T614" s="193">
        <v>0.69</v>
      </c>
      <c r="U614" s="14" t="s">
        <v>4605</v>
      </c>
      <c r="V614" s="14" t="s">
        <v>4606</v>
      </c>
      <c r="W614" s="14"/>
      <c r="X614" s="14"/>
      <c r="Z614" s="146">
        <v>50</v>
      </c>
      <c r="AA614" s="146" t="s">
        <v>5847</v>
      </c>
    </row>
    <row r="615" spans="1:27" ht="15.6" customHeight="1">
      <c r="A615" s="34" t="str">
        <f t="shared" si="9"/>
        <v>PR1944001Micro catheter  Accessory</v>
      </c>
      <c r="B615" s="29" t="s">
        <v>1507</v>
      </c>
      <c r="C615" s="30" t="s">
        <v>4609</v>
      </c>
      <c r="D615" s="30" t="s">
        <v>4610</v>
      </c>
      <c r="E615" s="30" t="s">
        <v>4611</v>
      </c>
      <c r="F615" s="30" t="s">
        <v>4612</v>
      </c>
      <c r="G615" s="199">
        <v>1</v>
      </c>
      <c r="H615" s="199">
        <v>1</v>
      </c>
      <c r="I615" s="55" t="s">
        <v>151</v>
      </c>
      <c r="J615" s="55" t="s">
        <v>151</v>
      </c>
      <c r="K615" s="197" t="s">
        <v>4613</v>
      </c>
      <c r="L615" s="197" t="s">
        <v>3997</v>
      </c>
      <c r="M615" s="197" t="s">
        <v>4614</v>
      </c>
      <c r="N615" s="197" t="s">
        <v>4614</v>
      </c>
      <c r="O615" s="197" t="s">
        <v>4614</v>
      </c>
      <c r="P615" s="197" t="s">
        <v>4615</v>
      </c>
      <c r="Q615" s="197" t="s">
        <v>228</v>
      </c>
      <c r="R615" s="193" t="s">
        <v>225</v>
      </c>
      <c r="S615" s="193" t="s">
        <v>225</v>
      </c>
      <c r="T615" s="193" t="s">
        <v>225</v>
      </c>
      <c r="U615" s="14" t="s">
        <v>4616</v>
      </c>
      <c r="V615" s="14" t="s">
        <v>4617</v>
      </c>
      <c r="W615" s="14" t="s">
        <v>4618</v>
      </c>
      <c r="X615" s="14"/>
      <c r="Z615" s="146">
        <v>51</v>
      </c>
      <c r="AA615" s="146" t="s">
        <v>5847</v>
      </c>
    </row>
    <row r="616" spans="1:27" ht="15.6" customHeight="1">
      <c r="A616" s="34" t="str">
        <f t="shared" si="9"/>
        <v>PR1944003Micro catheter  Accessory</v>
      </c>
      <c r="B616" s="29" t="s">
        <v>1507</v>
      </c>
      <c r="C616" s="30" t="s">
        <v>4609</v>
      </c>
      <c r="D616" s="30" t="s">
        <v>1503</v>
      </c>
      <c r="E616" s="30" t="s">
        <v>4611</v>
      </c>
      <c r="F616" s="30" t="s">
        <v>4612</v>
      </c>
      <c r="G616" s="199">
        <v>1</v>
      </c>
      <c r="H616" s="199">
        <v>1</v>
      </c>
      <c r="I616" s="55" t="s">
        <v>151</v>
      </c>
      <c r="J616" s="55" t="s">
        <v>4176</v>
      </c>
      <c r="K616" s="197" t="s">
        <v>4613</v>
      </c>
      <c r="L616" s="197" t="s">
        <v>3997</v>
      </c>
      <c r="M616" s="197" t="s">
        <v>4614</v>
      </c>
      <c r="N616" s="197" t="s">
        <v>4614</v>
      </c>
      <c r="O616" s="197" t="s">
        <v>4614</v>
      </c>
      <c r="P616" s="197" t="s">
        <v>4615</v>
      </c>
      <c r="Q616" s="197" t="s">
        <v>228</v>
      </c>
      <c r="R616" s="193" t="s">
        <v>225</v>
      </c>
      <c r="S616" s="193" t="s">
        <v>225</v>
      </c>
      <c r="T616" s="193" t="s">
        <v>225</v>
      </c>
      <c r="U616" s="14" t="s">
        <v>4619</v>
      </c>
      <c r="V616" s="14" t="s">
        <v>1984</v>
      </c>
      <c r="W616" s="14"/>
      <c r="X616" s="14"/>
      <c r="Z616" s="146">
        <v>52</v>
      </c>
      <c r="AA616" s="146" t="s">
        <v>5847</v>
      </c>
    </row>
    <row r="617" spans="1:27" ht="15.6" customHeight="1">
      <c r="A617" s="34" t="str">
        <f t="shared" si="9"/>
        <v>PR1944006Micro catheter  Accessory</v>
      </c>
      <c r="B617" s="29" t="s">
        <v>1507</v>
      </c>
      <c r="C617" s="30" t="s">
        <v>4609</v>
      </c>
      <c r="D617" s="30" t="s">
        <v>4620</v>
      </c>
      <c r="E617" s="30" t="s">
        <v>4611</v>
      </c>
      <c r="F617" s="30" t="s">
        <v>4612</v>
      </c>
      <c r="G617" s="55" t="s">
        <v>151</v>
      </c>
      <c r="H617" s="55" t="s">
        <v>151</v>
      </c>
      <c r="I617" s="199">
        <v>1</v>
      </c>
      <c r="J617" s="199">
        <v>1</v>
      </c>
      <c r="K617" s="197" t="s">
        <v>4613</v>
      </c>
      <c r="L617" s="197" t="s">
        <v>3997</v>
      </c>
      <c r="M617" s="197" t="s">
        <v>4614</v>
      </c>
      <c r="N617" s="197" t="s">
        <v>4614</v>
      </c>
      <c r="O617" s="197" t="s">
        <v>4614</v>
      </c>
      <c r="P617" s="199" t="s">
        <v>4615</v>
      </c>
      <c r="Q617" s="197" t="s">
        <v>228</v>
      </c>
      <c r="R617" s="193" t="s">
        <v>225</v>
      </c>
      <c r="S617" s="193" t="s">
        <v>225</v>
      </c>
      <c r="T617" s="193" t="s">
        <v>225</v>
      </c>
      <c r="U617" s="14" t="s">
        <v>4621</v>
      </c>
      <c r="V617" s="14" t="s">
        <v>1984</v>
      </c>
      <c r="W617" s="14"/>
      <c r="X617" s="14"/>
      <c r="Z617" s="146">
        <v>53</v>
      </c>
      <c r="AA617" s="146" t="s">
        <v>5847</v>
      </c>
    </row>
    <row r="618" spans="1:27" ht="15.6" customHeight="1">
      <c r="A618" s="34" t="str">
        <f t="shared" si="9"/>
        <v>PR1944007Micro catheter  Accessory</v>
      </c>
      <c r="B618" s="29" t="s">
        <v>1507</v>
      </c>
      <c r="C618" s="30" t="s">
        <v>4609</v>
      </c>
      <c r="D618" s="30" t="s">
        <v>4622</v>
      </c>
      <c r="E618" s="30" t="s">
        <v>1507</v>
      </c>
      <c r="F618" s="30" t="s">
        <v>4612</v>
      </c>
      <c r="G618" s="55" t="s">
        <v>151</v>
      </c>
      <c r="H618" s="55" t="s">
        <v>151</v>
      </c>
      <c r="I618" s="199">
        <v>1</v>
      </c>
      <c r="J618" s="199">
        <v>1</v>
      </c>
      <c r="K618" s="197" t="s">
        <v>4613</v>
      </c>
      <c r="L618" s="197" t="s">
        <v>3997</v>
      </c>
      <c r="M618" s="197" t="s">
        <v>4614</v>
      </c>
      <c r="N618" s="197" t="s">
        <v>4614</v>
      </c>
      <c r="O618" s="197" t="s">
        <v>4614</v>
      </c>
      <c r="P618" s="199" t="s">
        <v>4615</v>
      </c>
      <c r="Q618" s="197" t="s">
        <v>228</v>
      </c>
      <c r="R618" s="193" t="s">
        <v>225</v>
      </c>
      <c r="S618" s="193" t="s">
        <v>225</v>
      </c>
      <c r="T618" s="193" t="s">
        <v>225</v>
      </c>
      <c r="U618" s="14"/>
      <c r="V618" s="14" t="s">
        <v>1984</v>
      </c>
      <c r="W618" s="14"/>
      <c r="X618" s="14"/>
      <c r="Z618" s="146">
        <v>54</v>
      </c>
      <c r="AA618" s="146" t="s">
        <v>5847</v>
      </c>
    </row>
    <row r="619" spans="1:27" ht="15.6" customHeight="1">
      <c r="A619" s="34" t="str">
        <f t="shared" si="9"/>
        <v>PR1944009Micro catheter  Accessory</v>
      </c>
      <c r="B619" s="29" t="s">
        <v>1507</v>
      </c>
      <c r="C619" s="30" t="s">
        <v>2097</v>
      </c>
      <c r="D619" s="30" t="s">
        <v>1504</v>
      </c>
      <c r="E619" s="30" t="s">
        <v>1507</v>
      </c>
      <c r="F619" s="30" t="s">
        <v>4612</v>
      </c>
      <c r="G619" s="55" t="s">
        <v>151</v>
      </c>
      <c r="H619" s="55" t="s">
        <v>151</v>
      </c>
      <c r="I619" s="199">
        <v>1</v>
      </c>
      <c r="J619" s="199">
        <v>1</v>
      </c>
      <c r="K619" s="197" t="s">
        <v>4613</v>
      </c>
      <c r="L619" s="197" t="s">
        <v>3997</v>
      </c>
      <c r="M619" s="197" t="s">
        <v>4614</v>
      </c>
      <c r="N619" s="197" t="s">
        <v>4614</v>
      </c>
      <c r="O619" s="197" t="s">
        <v>4614</v>
      </c>
      <c r="P619" s="199" t="s">
        <v>4615</v>
      </c>
      <c r="Q619" s="197" t="s">
        <v>228</v>
      </c>
      <c r="R619" s="193" t="s">
        <v>225</v>
      </c>
      <c r="S619" s="193" t="s">
        <v>225</v>
      </c>
      <c r="T619" s="193" t="s">
        <v>225</v>
      </c>
      <c r="U619" s="14"/>
      <c r="V619" s="14" t="s">
        <v>1984</v>
      </c>
      <c r="W619" s="14"/>
      <c r="X619" s="14"/>
      <c r="Z619" s="146">
        <v>55</v>
      </c>
      <c r="AA619" s="146" t="s">
        <v>5847</v>
      </c>
    </row>
    <row r="620" spans="1:27" ht="15.6" customHeight="1">
      <c r="A620" s="34" t="str">
        <f t="shared" si="9"/>
        <v>PR1944010Micro catheter  Accessory</v>
      </c>
      <c r="B620" s="29" t="s">
        <v>1507</v>
      </c>
      <c r="C620" s="30" t="s">
        <v>2097</v>
      </c>
      <c r="D620" s="30" t="s">
        <v>1505</v>
      </c>
      <c r="E620" s="30" t="s">
        <v>1507</v>
      </c>
      <c r="F620" s="30" t="s">
        <v>4612</v>
      </c>
      <c r="G620" s="55" t="s">
        <v>151</v>
      </c>
      <c r="H620" s="55" t="s">
        <v>151</v>
      </c>
      <c r="I620" s="199">
        <v>1</v>
      </c>
      <c r="J620" s="199">
        <v>1</v>
      </c>
      <c r="K620" s="197" t="s">
        <v>4613</v>
      </c>
      <c r="L620" s="197" t="s">
        <v>3997</v>
      </c>
      <c r="M620" s="197" t="s">
        <v>4614</v>
      </c>
      <c r="N620" s="197" t="s">
        <v>4614</v>
      </c>
      <c r="O620" s="197" t="s">
        <v>4614</v>
      </c>
      <c r="P620" s="199" t="s">
        <v>4615</v>
      </c>
      <c r="Q620" s="197" t="s">
        <v>228</v>
      </c>
      <c r="R620" s="193" t="s">
        <v>225</v>
      </c>
      <c r="S620" s="193" t="s">
        <v>225</v>
      </c>
      <c r="T620" s="193" t="s">
        <v>225</v>
      </c>
      <c r="U620" s="14"/>
      <c r="V620" s="14" t="s">
        <v>1984</v>
      </c>
      <c r="W620" s="14"/>
      <c r="X620" s="14"/>
      <c r="Z620" s="146">
        <v>56</v>
      </c>
      <c r="AA620" s="146" t="s">
        <v>5847</v>
      </c>
    </row>
    <row r="621" spans="1:27" ht="15.6" customHeight="1">
      <c r="A621" s="34" t="str">
        <f t="shared" si="9"/>
        <v>PR1944011Micro catheter  Accessory</v>
      </c>
      <c r="B621" s="29" t="s">
        <v>1507</v>
      </c>
      <c r="C621" s="30" t="s">
        <v>2097</v>
      </c>
      <c r="D621" s="30" t="s">
        <v>1506</v>
      </c>
      <c r="E621" s="30" t="s">
        <v>1507</v>
      </c>
      <c r="F621" s="30" t="s">
        <v>4612</v>
      </c>
      <c r="G621" s="55" t="s">
        <v>151</v>
      </c>
      <c r="H621" s="55" t="s">
        <v>151</v>
      </c>
      <c r="I621" s="199">
        <v>1</v>
      </c>
      <c r="J621" s="199">
        <v>1</v>
      </c>
      <c r="K621" s="197" t="s">
        <v>4613</v>
      </c>
      <c r="L621" s="197" t="s">
        <v>3997</v>
      </c>
      <c r="M621" s="197" t="s">
        <v>4614</v>
      </c>
      <c r="N621" s="197" t="s">
        <v>4614</v>
      </c>
      <c r="O621" s="197" t="s">
        <v>4614</v>
      </c>
      <c r="P621" s="199" t="s">
        <v>4615</v>
      </c>
      <c r="Q621" s="197" t="s">
        <v>228</v>
      </c>
      <c r="R621" s="193" t="s">
        <v>225</v>
      </c>
      <c r="S621" s="193" t="s">
        <v>225</v>
      </c>
      <c r="T621" s="193" t="s">
        <v>225</v>
      </c>
      <c r="U621" s="14"/>
      <c r="V621" s="14" t="s">
        <v>1984</v>
      </c>
      <c r="W621" s="14"/>
      <c r="X621" s="14"/>
      <c r="Z621" s="146">
        <v>57</v>
      </c>
      <c r="AA621" s="146" t="s">
        <v>5847</v>
      </c>
    </row>
    <row r="622" spans="1:27" ht="15.6" customHeight="1">
      <c r="A622" s="34" t="str">
        <f t="shared" si="9"/>
        <v>PR2145021Micro catheter  Accessory</v>
      </c>
      <c r="B622" s="29" t="s">
        <v>1507</v>
      </c>
      <c r="C622" s="30" t="s">
        <v>2097</v>
      </c>
      <c r="D622" s="30" t="s">
        <v>4623</v>
      </c>
      <c r="E622" s="30" t="s">
        <v>4611</v>
      </c>
      <c r="F622" s="30" t="s">
        <v>2041</v>
      </c>
      <c r="G622" s="199">
        <v>1</v>
      </c>
      <c r="H622" s="199">
        <v>1</v>
      </c>
      <c r="I622" s="55" t="s">
        <v>151</v>
      </c>
      <c r="J622" s="55" t="s">
        <v>151</v>
      </c>
      <c r="K622" s="197" t="s">
        <v>4613</v>
      </c>
      <c r="L622" s="197" t="s">
        <v>3997</v>
      </c>
      <c r="M622" s="197" t="s">
        <v>4614</v>
      </c>
      <c r="N622" s="197" t="s">
        <v>4614</v>
      </c>
      <c r="O622" s="197" t="s">
        <v>4614</v>
      </c>
      <c r="P622" s="199" t="s">
        <v>4615</v>
      </c>
      <c r="Q622" s="197" t="s">
        <v>228</v>
      </c>
      <c r="R622" s="193" t="s">
        <v>225</v>
      </c>
      <c r="S622" s="193" t="s">
        <v>225</v>
      </c>
      <c r="T622" s="193" t="s">
        <v>225</v>
      </c>
      <c r="U622" s="14" t="s">
        <v>4624</v>
      </c>
      <c r="V622" s="14"/>
      <c r="W622" s="14"/>
      <c r="X622" s="14"/>
      <c r="Z622" s="146">
        <v>58</v>
      </c>
      <c r="AA622" s="146" t="s">
        <v>5847</v>
      </c>
    </row>
    <row r="623" spans="1:27" ht="15.6" customHeight="1">
      <c r="A623" s="34" t="str">
        <f t="shared" si="9"/>
        <v>PSC14090ACROSSWALK 014 90cm Angled tip A</v>
      </c>
      <c r="B623" s="35" t="s">
        <v>3679</v>
      </c>
      <c r="C623" s="36" t="s">
        <v>1322</v>
      </c>
      <c r="D623" s="36" t="s">
        <v>4625</v>
      </c>
      <c r="E623" s="36" t="s">
        <v>4626</v>
      </c>
      <c r="F623" s="36" t="s">
        <v>4029</v>
      </c>
      <c r="G623" s="17">
        <v>1</v>
      </c>
      <c r="H623" s="20" t="s">
        <v>151</v>
      </c>
      <c r="I623" s="20" t="s">
        <v>151</v>
      </c>
      <c r="J623" s="20" t="s">
        <v>151</v>
      </c>
      <c r="K623" s="193" t="s">
        <v>4556</v>
      </c>
      <c r="L623" s="193" t="s">
        <v>3997</v>
      </c>
      <c r="M623" s="193" t="s">
        <v>4557</v>
      </c>
      <c r="N623" s="193" t="s">
        <v>4557</v>
      </c>
      <c r="O623" s="193" t="s">
        <v>4557</v>
      </c>
      <c r="P623" s="193" t="s">
        <v>4558</v>
      </c>
      <c r="Q623" s="17" t="s">
        <v>4143</v>
      </c>
      <c r="R623" s="191">
        <v>900</v>
      </c>
      <c r="S623" s="191">
        <v>0.88900000000000001</v>
      </c>
      <c r="T623" s="191">
        <v>0.41</v>
      </c>
      <c r="U623" s="11" t="s">
        <v>1952</v>
      </c>
      <c r="V623" s="11" t="s">
        <v>1953</v>
      </c>
      <c r="W623" s="11" t="s">
        <v>4627</v>
      </c>
      <c r="X623" s="11"/>
      <c r="Z623" s="146">
        <v>59</v>
      </c>
      <c r="AA623" s="146" t="s">
        <v>5847</v>
      </c>
    </row>
    <row r="624" spans="1:27" ht="15.6" customHeight="1">
      <c r="A624" s="34" t="str">
        <f t="shared" si="9"/>
        <v>PSC14090BCROSSWALK 014 90cm Angled tip B</v>
      </c>
      <c r="B624" s="35" t="s">
        <v>3684</v>
      </c>
      <c r="C624" s="36" t="s">
        <v>1322</v>
      </c>
      <c r="D624" s="36" t="s">
        <v>4628</v>
      </c>
      <c r="E624" s="36" t="s">
        <v>4629</v>
      </c>
      <c r="F624" s="36" t="s">
        <v>4029</v>
      </c>
      <c r="G624" s="17">
        <v>1</v>
      </c>
      <c r="H624" s="20" t="s">
        <v>151</v>
      </c>
      <c r="I624" s="20" t="s">
        <v>151</v>
      </c>
      <c r="J624" s="20" t="s">
        <v>151</v>
      </c>
      <c r="K624" s="193" t="s">
        <v>4556</v>
      </c>
      <c r="L624" s="193" t="s">
        <v>3997</v>
      </c>
      <c r="M624" s="193" t="s">
        <v>4557</v>
      </c>
      <c r="N624" s="193" t="s">
        <v>4557</v>
      </c>
      <c r="O624" s="193" t="s">
        <v>4557</v>
      </c>
      <c r="P624" s="193" t="s">
        <v>4558</v>
      </c>
      <c r="Q624" s="17" t="s">
        <v>4143</v>
      </c>
      <c r="R624" s="191">
        <v>900</v>
      </c>
      <c r="S624" s="191">
        <v>0.88900000000000001</v>
      </c>
      <c r="T624" s="191">
        <v>0.41</v>
      </c>
      <c r="U624" s="11" t="s">
        <v>1952</v>
      </c>
      <c r="V624" s="11" t="s">
        <v>1953</v>
      </c>
      <c r="W624" s="11" t="s">
        <v>4627</v>
      </c>
      <c r="X624" s="11"/>
      <c r="Z624" s="146">
        <v>60</v>
      </c>
      <c r="AA624" s="146" t="s">
        <v>5847</v>
      </c>
    </row>
    <row r="625" spans="1:27" ht="15.6" customHeight="1">
      <c r="A625" s="34" t="str">
        <f t="shared" si="9"/>
        <v>PSC14090CCROSSWALK 014 90cm Angled tip C</v>
      </c>
      <c r="B625" s="35" t="s">
        <v>3689</v>
      </c>
      <c r="C625" s="36" t="s">
        <v>1322</v>
      </c>
      <c r="D625" s="36" t="s">
        <v>4630</v>
      </c>
      <c r="E625" s="36" t="s">
        <v>4631</v>
      </c>
      <c r="F625" s="36" t="s">
        <v>4029</v>
      </c>
      <c r="G625" s="17">
        <v>1</v>
      </c>
      <c r="H625" s="20" t="s">
        <v>151</v>
      </c>
      <c r="I625" s="20" t="s">
        <v>151</v>
      </c>
      <c r="J625" s="20" t="s">
        <v>151</v>
      </c>
      <c r="K625" s="193" t="s">
        <v>4556</v>
      </c>
      <c r="L625" s="193" t="s">
        <v>3997</v>
      </c>
      <c r="M625" s="193" t="s">
        <v>4557</v>
      </c>
      <c r="N625" s="193" t="s">
        <v>4557</v>
      </c>
      <c r="O625" s="193" t="s">
        <v>4557</v>
      </c>
      <c r="P625" s="193" t="s">
        <v>4558</v>
      </c>
      <c r="Q625" s="17" t="s">
        <v>4143</v>
      </c>
      <c r="R625" s="191">
        <v>900</v>
      </c>
      <c r="S625" s="191">
        <v>0.88900000000000001</v>
      </c>
      <c r="T625" s="191">
        <v>0.41</v>
      </c>
      <c r="U625" s="11" t="s">
        <v>1952</v>
      </c>
      <c r="V625" s="11" t="s">
        <v>1953</v>
      </c>
      <c r="W625" s="11" t="s">
        <v>4627</v>
      </c>
      <c r="X625" s="11"/>
      <c r="Z625" s="146">
        <v>61</v>
      </c>
      <c r="AA625" s="146" t="s">
        <v>5847</v>
      </c>
    </row>
    <row r="626" spans="1:27" ht="15.6" customHeight="1">
      <c r="A626" s="34" t="str">
        <f t="shared" si="9"/>
        <v>PSC14090SCROSSWALK 014 90cm Straight</v>
      </c>
      <c r="B626" s="35" t="s">
        <v>3674</v>
      </c>
      <c r="C626" s="36" t="s">
        <v>1322</v>
      </c>
      <c r="D626" s="36" t="s">
        <v>4632</v>
      </c>
      <c r="E626" s="36" t="s">
        <v>4633</v>
      </c>
      <c r="F626" s="36" t="s">
        <v>4029</v>
      </c>
      <c r="G626" s="17">
        <v>1</v>
      </c>
      <c r="H626" s="20" t="s">
        <v>151</v>
      </c>
      <c r="I626" s="20" t="s">
        <v>151</v>
      </c>
      <c r="J626" s="20" t="s">
        <v>151</v>
      </c>
      <c r="K626" s="193" t="s">
        <v>4556</v>
      </c>
      <c r="L626" s="193" t="s">
        <v>3997</v>
      </c>
      <c r="M626" s="193" t="s">
        <v>4557</v>
      </c>
      <c r="N626" s="193" t="s">
        <v>4557</v>
      </c>
      <c r="O626" s="193" t="s">
        <v>4557</v>
      </c>
      <c r="P626" s="193" t="s">
        <v>4558</v>
      </c>
      <c r="Q626" s="17" t="s">
        <v>4143</v>
      </c>
      <c r="R626" s="191">
        <v>900</v>
      </c>
      <c r="S626" s="191">
        <v>0.88900000000000001</v>
      </c>
      <c r="T626" s="191">
        <v>0.41</v>
      </c>
      <c r="U626" s="11" t="s">
        <v>1952</v>
      </c>
      <c r="V626" s="11" t="s">
        <v>1953</v>
      </c>
      <c r="W626" s="11" t="s">
        <v>4627</v>
      </c>
      <c r="X626" s="11"/>
      <c r="Z626" s="146">
        <v>62</v>
      </c>
      <c r="AA626" s="146" t="s">
        <v>5847</v>
      </c>
    </row>
    <row r="627" spans="1:27" ht="15.6" customHeight="1">
      <c r="A627" s="34" t="str">
        <f t="shared" si="9"/>
        <v>PSC14110ACROSSWALK 014 110cm Angled tip A</v>
      </c>
      <c r="B627" s="35" t="s">
        <v>3680</v>
      </c>
      <c r="C627" s="36" t="s">
        <v>1322</v>
      </c>
      <c r="D627" s="42" t="s">
        <v>4634</v>
      </c>
      <c r="E627" s="36" t="s">
        <v>4635</v>
      </c>
      <c r="F627" s="42" t="s">
        <v>4029</v>
      </c>
      <c r="G627" s="17">
        <v>1</v>
      </c>
      <c r="H627" s="20" t="s">
        <v>151</v>
      </c>
      <c r="I627" s="20" t="s">
        <v>151</v>
      </c>
      <c r="J627" s="20" t="s">
        <v>151</v>
      </c>
      <c r="K627" s="193" t="s">
        <v>4556</v>
      </c>
      <c r="L627" s="193" t="s">
        <v>3997</v>
      </c>
      <c r="M627" s="193" t="s">
        <v>4557</v>
      </c>
      <c r="N627" s="193" t="s">
        <v>4557</v>
      </c>
      <c r="O627" s="193" t="s">
        <v>4557</v>
      </c>
      <c r="P627" s="193" t="s">
        <v>4558</v>
      </c>
      <c r="Q627" s="17" t="s">
        <v>4143</v>
      </c>
      <c r="R627" s="191">
        <v>1100</v>
      </c>
      <c r="S627" s="191">
        <v>0.88900000000000001</v>
      </c>
      <c r="T627" s="191">
        <v>0.41</v>
      </c>
      <c r="U627" s="11" t="s">
        <v>1952</v>
      </c>
      <c r="V627" s="11" t="s">
        <v>1953</v>
      </c>
      <c r="W627" s="11" t="s">
        <v>4627</v>
      </c>
      <c r="X627" s="11"/>
      <c r="Z627" s="146">
        <v>63</v>
      </c>
      <c r="AA627" s="146" t="s">
        <v>5847</v>
      </c>
    </row>
    <row r="628" spans="1:27" ht="15.6" customHeight="1">
      <c r="A628" s="34" t="str">
        <f t="shared" si="9"/>
        <v>PSC14110BCROSSWALK 014 110cm Angled tip B</v>
      </c>
      <c r="B628" s="35" t="s">
        <v>3685</v>
      </c>
      <c r="C628" s="36" t="s">
        <v>1322</v>
      </c>
      <c r="D628" s="42" t="s">
        <v>4636</v>
      </c>
      <c r="E628" s="36" t="s">
        <v>4637</v>
      </c>
      <c r="F628" s="42" t="s">
        <v>4029</v>
      </c>
      <c r="G628" s="17">
        <v>1</v>
      </c>
      <c r="H628" s="20" t="s">
        <v>151</v>
      </c>
      <c r="I628" s="20" t="s">
        <v>151</v>
      </c>
      <c r="J628" s="20" t="s">
        <v>151</v>
      </c>
      <c r="K628" s="193" t="s">
        <v>4556</v>
      </c>
      <c r="L628" s="193" t="s">
        <v>3997</v>
      </c>
      <c r="M628" s="193" t="s">
        <v>4557</v>
      </c>
      <c r="N628" s="193" t="s">
        <v>4557</v>
      </c>
      <c r="O628" s="193" t="s">
        <v>4557</v>
      </c>
      <c r="P628" s="193" t="s">
        <v>4558</v>
      </c>
      <c r="Q628" s="17" t="s">
        <v>4143</v>
      </c>
      <c r="R628" s="191">
        <v>1100</v>
      </c>
      <c r="S628" s="191">
        <v>0.88900000000000001</v>
      </c>
      <c r="T628" s="191">
        <v>0.41</v>
      </c>
      <c r="U628" s="11" t="s">
        <v>1952</v>
      </c>
      <c r="V628" s="11" t="s">
        <v>1953</v>
      </c>
      <c r="W628" s="11" t="s">
        <v>4627</v>
      </c>
      <c r="X628" s="11"/>
      <c r="Z628" s="146">
        <v>64</v>
      </c>
      <c r="AA628" s="146" t="s">
        <v>5847</v>
      </c>
    </row>
    <row r="629" spans="1:27" ht="15.6" customHeight="1">
      <c r="A629" s="34" t="str">
        <f t="shared" si="9"/>
        <v>PSC14110CCROSSWALK 014 110cm Angled tip C</v>
      </c>
      <c r="B629" s="35" t="s">
        <v>3690</v>
      </c>
      <c r="C629" s="36" t="s">
        <v>1322</v>
      </c>
      <c r="D629" s="42" t="s">
        <v>4638</v>
      </c>
      <c r="E629" s="36" t="s">
        <v>4639</v>
      </c>
      <c r="F629" s="42" t="s">
        <v>4029</v>
      </c>
      <c r="G629" s="17">
        <v>1</v>
      </c>
      <c r="H629" s="20" t="s">
        <v>151</v>
      </c>
      <c r="I629" s="20" t="s">
        <v>151</v>
      </c>
      <c r="J629" s="20" t="s">
        <v>151</v>
      </c>
      <c r="K629" s="193" t="s">
        <v>4556</v>
      </c>
      <c r="L629" s="193" t="s">
        <v>3997</v>
      </c>
      <c r="M629" s="193" t="s">
        <v>4557</v>
      </c>
      <c r="N629" s="193" t="s">
        <v>4557</v>
      </c>
      <c r="O629" s="193" t="s">
        <v>4557</v>
      </c>
      <c r="P629" s="193" t="s">
        <v>4558</v>
      </c>
      <c r="Q629" s="17" t="s">
        <v>4143</v>
      </c>
      <c r="R629" s="191">
        <v>1100</v>
      </c>
      <c r="S629" s="191">
        <v>0.88900000000000001</v>
      </c>
      <c r="T629" s="191">
        <v>0.41</v>
      </c>
      <c r="U629" s="11" t="s">
        <v>1952</v>
      </c>
      <c r="V629" s="11" t="s">
        <v>1953</v>
      </c>
      <c r="W629" s="11" t="s">
        <v>4627</v>
      </c>
      <c r="X629" s="11"/>
      <c r="Z629" s="146">
        <v>65</v>
      </c>
      <c r="AA629" s="146" t="s">
        <v>5847</v>
      </c>
    </row>
    <row r="630" spans="1:27" ht="15.6" customHeight="1">
      <c r="A630" s="34" t="str">
        <f t="shared" si="9"/>
        <v>PSC14110SCROSSWALK 014 110cm Straight</v>
      </c>
      <c r="B630" s="35" t="s">
        <v>3675</v>
      </c>
      <c r="C630" s="36" t="s">
        <v>1322</v>
      </c>
      <c r="D630" s="42" t="s">
        <v>4640</v>
      </c>
      <c r="E630" s="36" t="s">
        <v>4641</v>
      </c>
      <c r="F630" s="42" t="s">
        <v>4029</v>
      </c>
      <c r="G630" s="17">
        <v>1</v>
      </c>
      <c r="H630" s="20" t="s">
        <v>151</v>
      </c>
      <c r="I630" s="20" t="s">
        <v>151</v>
      </c>
      <c r="J630" s="20" t="s">
        <v>151</v>
      </c>
      <c r="K630" s="193" t="s">
        <v>4556</v>
      </c>
      <c r="L630" s="193" t="s">
        <v>3997</v>
      </c>
      <c r="M630" s="193" t="s">
        <v>4557</v>
      </c>
      <c r="N630" s="193" t="s">
        <v>4557</v>
      </c>
      <c r="O630" s="193" t="s">
        <v>4557</v>
      </c>
      <c r="P630" s="193" t="s">
        <v>4558</v>
      </c>
      <c r="Q630" s="17" t="s">
        <v>4143</v>
      </c>
      <c r="R630" s="191">
        <v>1100</v>
      </c>
      <c r="S630" s="191">
        <v>0.88900000000000001</v>
      </c>
      <c r="T630" s="191">
        <v>0.41</v>
      </c>
      <c r="U630" s="11" t="s">
        <v>1952</v>
      </c>
      <c r="V630" s="11" t="s">
        <v>1953</v>
      </c>
      <c r="W630" s="11" t="s">
        <v>4627</v>
      </c>
      <c r="X630" s="11"/>
      <c r="Z630" s="146">
        <v>66</v>
      </c>
      <c r="AA630" s="146" t="s">
        <v>5847</v>
      </c>
    </row>
    <row r="631" spans="1:27" ht="15.6" customHeight="1">
      <c r="A631" s="34" t="str">
        <f t="shared" si="9"/>
        <v>PSC14135ACROSSWALK 014 135cm Angled tip A</v>
      </c>
      <c r="B631" s="35" t="s">
        <v>3681</v>
      </c>
      <c r="C631" s="36" t="s">
        <v>1322</v>
      </c>
      <c r="D631" s="36" t="s">
        <v>4642</v>
      </c>
      <c r="E631" s="36" t="s">
        <v>4643</v>
      </c>
      <c r="F631" s="36" t="s">
        <v>4029</v>
      </c>
      <c r="G631" s="17">
        <v>1</v>
      </c>
      <c r="H631" s="20" t="s">
        <v>151</v>
      </c>
      <c r="I631" s="20" t="s">
        <v>151</v>
      </c>
      <c r="J631" s="20" t="s">
        <v>151</v>
      </c>
      <c r="K631" s="193" t="s">
        <v>4556</v>
      </c>
      <c r="L631" s="193" t="s">
        <v>3997</v>
      </c>
      <c r="M631" s="193" t="s">
        <v>4557</v>
      </c>
      <c r="N631" s="193" t="s">
        <v>4557</v>
      </c>
      <c r="O631" s="193" t="s">
        <v>4557</v>
      </c>
      <c r="P631" s="193" t="s">
        <v>4558</v>
      </c>
      <c r="Q631" s="17" t="s">
        <v>4143</v>
      </c>
      <c r="R631" s="191">
        <v>1350</v>
      </c>
      <c r="S631" s="191">
        <v>0.88900000000000001</v>
      </c>
      <c r="T631" s="191">
        <v>0.41</v>
      </c>
      <c r="U631" s="11" t="s">
        <v>1952</v>
      </c>
      <c r="V631" s="11" t="s">
        <v>1953</v>
      </c>
      <c r="W631" s="11" t="s">
        <v>4627</v>
      </c>
      <c r="X631" s="11"/>
      <c r="Z631" s="146">
        <v>67</v>
      </c>
      <c r="AA631" s="146" t="s">
        <v>5847</v>
      </c>
    </row>
    <row r="632" spans="1:27" ht="15.6" customHeight="1">
      <c r="A632" s="34" t="str">
        <f t="shared" si="9"/>
        <v>PSC14135BCROSSWALK 014 135cm Angled tip B</v>
      </c>
      <c r="B632" s="35" t="s">
        <v>3686</v>
      </c>
      <c r="C632" s="36" t="s">
        <v>1322</v>
      </c>
      <c r="D632" s="36" t="s">
        <v>4644</v>
      </c>
      <c r="E632" s="36" t="s">
        <v>4645</v>
      </c>
      <c r="F632" s="36" t="s">
        <v>4029</v>
      </c>
      <c r="G632" s="17">
        <v>1</v>
      </c>
      <c r="H632" s="20" t="s">
        <v>151</v>
      </c>
      <c r="I632" s="20" t="s">
        <v>151</v>
      </c>
      <c r="J632" s="20" t="s">
        <v>151</v>
      </c>
      <c r="K632" s="193" t="s">
        <v>4556</v>
      </c>
      <c r="L632" s="193" t="s">
        <v>3997</v>
      </c>
      <c r="M632" s="193" t="s">
        <v>4557</v>
      </c>
      <c r="N632" s="193" t="s">
        <v>4557</v>
      </c>
      <c r="O632" s="193" t="s">
        <v>4557</v>
      </c>
      <c r="P632" s="193" t="s">
        <v>4558</v>
      </c>
      <c r="Q632" s="17" t="s">
        <v>4143</v>
      </c>
      <c r="R632" s="191">
        <v>1350</v>
      </c>
      <c r="S632" s="191">
        <v>0.88900000000000001</v>
      </c>
      <c r="T632" s="191">
        <v>0.41</v>
      </c>
      <c r="U632" s="11" t="s">
        <v>1952</v>
      </c>
      <c r="V632" s="11" t="s">
        <v>1953</v>
      </c>
      <c r="W632" s="11" t="s">
        <v>4627</v>
      </c>
      <c r="X632" s="11"/>
      <c r="Z632" s="146">
        <v>68</v>
      </c>
      <c r="AA632" s="146" t="s">
        <v>5847</v>
      </c>
    </row>
    <row r="633" spans="1:27" ht="15.6" customHeight="1">
      <c r="A633" s="34" t="str">
        <f t="shared" si="9"/>
        <v>PSC14135CCROSSWALK 014 135cm Angled tip C</v>
      </c>
      <c r="B633" s="35" t="s">
        <v>3691</v>
      </c>
      <c r="C633" s="36" t="s">
        <v>1322</v>
      </c>
      <c r="D633" s="36" t="s">
        <v>4646</v>
      </c>
      <c r="E633" s="36" t="s">
        <v>4647</v>
      </c>
      <c r="F633" s="36" t="s">
        <v>4029</v>
      </c>
      <c r="G633" s="17">
        <v>1</v>
      </c>
      <c r="H633" s="20" t="s">
        <v>151</v>
      </c>
      <c r="I633" s="20" t="s">
        <v>151</v>
      </c>
      <c r="J633" s="20" t="s">
        <v>151</v>
      </c>
      <c r="K633" s="193" t="s">
        <v>4556</v>
      </c>
      <c r="L633" s="193" t="s">
        <v>3997</v>
      </c>
      <c r="M633" s="193" t="s">
        <v>4557</v>
      </c>
      <c r="N633" s="193" t="s">
        <v>4557</v>
      </c>
      <c r="O633" s="193" t="s">
        <v>4557</v>
      </c>
      <c r="P633" s="193" t="s">
        <v>4558</v>
      </c>
      <c r="Q633" s="17" t="s">
        <v>4143</v>
      </c>
      <c r="R633" s="191">
        <v>1350</v>
      </c>
      <c r="S633" s="191">
        <v>0.88900000000000001</v>
      </c>
      <c r="T633" s="191">
        <v>0.41</v>
      </c>
      <c r="U633" s="11" t="s">
        <v>1952</v>
      </c>
      <c r="V633" s="11" t="s">
        <v>1953</v>
      </c>
      <c r="W633" s="11" t="s">
        <v>4627</v>
      </c>
      <c r="X633" s="11"/>
      <c r="Z633" s="146">
        <v>69</v>
      </c>
      <c r="AA633" s="146" t="s">
        <v>5847</v>
      </c>
    </row>
    <row r="634" spans="1:27" ht="15.6" customHeight="1">
      <c r="A634" s="34" t="str">
        <f t="shared" si="9"/>
        <v>PSC14135SCROSSWALK 014 135cm Straight</v>
      </c>
      <c r="B634" s="35" t="s">
        <v>3676</v>
      </c>
      <c r="C634" s="36" t="s">
        <v>1322</v>
      </c>
      <c r="D634" s="36" t="s">
        <v>4648</v>
      </c>
      <c r="E634" s="36" t="s">
        <v>4649</v>
      </c>
      <c r="F634" s="36" t="s">
        <v>4029</v>
      </c>
      <c r="G634" s="17">
        <v>1</v>
      </c>
      <c r="H634" s="20" t="s">
        <v>151</v>
      </c>
      <c r="I634" s="20" t="s">
        <v>151</v>
      </c>
      <c r="J634" s="20" t="s">
        <v>151</v>
      </c>
      <c r="K634" s="193" t="s">
        <v>4556</v>
      </c>
      <c r="L634" s="193" t="s">
        <v>3997</v>
      </c>
      <c r="M634" s="193" t="s">
        <v>4557</v>
      </c>
      <c r="N634" s="193" t="s">
        <v>4557</v>
      </c>
      <c r="O634" s="193" t="s">
        <v>4557</v>
      </c>
      <c r="P634" s="193" t="s">
        <v>4558</v>
      </c>
      <c r="Q634" s="17" t="s">
        <v>4143</v>
      </c>
      <c r="R634" s="191">
        <v>1350</v>
      </c>
      <c r="S634" s="191">
        <v>0.88900000000000001</v>
      </c>
      <c r="T634" s="191">
        <v>0.41</v>
      </c>
      <c r="U634" s="11" t="s">
        <v>1952</v>
      </c>
      <c r="V634" s="11" t="s">
        <v>1953</v>
      </c>
      <c r="W634" s="11" t="s">
        <v>4627</v>
      </c>
      <c r="X634" s="11"/>
      <c r="Z634" s="146">
        <v>70</v>
      </c>
      <c r="AA634" s="146" t="s">
        <v>5847</v>
      </c>
    </row>
    <row r="635" spans="1:27" ht="15.6" customHeight="1">
      <c r="A635" s="34" t="str">
        <f t="shared" si="9"/>
        <v>PSC14150ACROSSWALK 014 150cm Angled tip A</v>
      </c>
      <c r="B635" s="35" t="s">
        <v>3682</v>
      </c>
      <c r="C635" s="36" t="s">
        <v>1322</v>
      </c>
      <c r="D635" s="36" t="s">
        <v>4650</v>
      </c>
      <c r="E635" s="36" t="s">
        <v>4651</v>
      </c>
      <c r="F635" s="36" t="s">
        <v>4029</v>
      </c>
      <c r="G635" s="17">
        <v>1</v>
      </c>
      <c r="H635" s="20" t="s">
        <v>151</v>
      </c>
      <c r="I635" s="20" t="s">
        <v>151</v>
      </c>
      <c r="J635" s="20" t="s">
        <v>151</v>
      </c>
      <c r="K635" s="193" t="s">
        <v>4556</v>
      </c>
      <c r="L635" s="193" t="s">
        <v>3997</v>
      </c>
      <c r="M635" s="193" t="s">
        <v>4557</v>
      </c>
      <c r="N635" s="193" t="s">
        <v>4557</v>
      </c>
      <c r="O635" s="193" t="s">
        <v>4557</v>
      </c>
      <c r="P635" s="193" t="s">
        <v>4558</v>
      </c>
      <c r="Q635" s="17" t="s">
        <v>4143</v>
      </c>
      <c r="R635" s="191">
        <v>1500</v>
      </c>
      <c r="S635" s="191">
        <v>0.88900000000000001</v>
      </c>
      <c r="T635" s="191">
        <v>0.41</v>
      </c>
      <c r="U635" s="11" t="s">
        <v>1952</v>
      </c>
      <c r="V635" s="11" t="s">
        <v>1953</v>
      </c>
      <c r="W635" s="11" t="s">
        <v>4627</v>
      </c>
      <c r="X635" s="11"/>
      <c r="Z635" s="146">
        <v>71</v>
      </c>
      <c r="AA635" s="146" t="s">
        <v>5847</v>
      </c>
    </row>
    <row r="636" spans="1:27" ht="15.6" customHeight="1">
      <c r="A636" s="34" t="str">
        <f t="shared" si="9"/>
        <v>PSC14150BCROSSWALK 014 150cm Angled tip B</v>
      </c>
      <c r="B636" s="35" t="s">
        <v>3687</v>
      </c>
      <c r="C636" s="36" t="s">
        <v>1322</v>
      </c>
      <c r="D636" s="36" t="s">
        <v>4652</v>
      </c>
      <c r="E636" s="36" t="s">
        <v>4653</v>
      </c>
      <c r="F636" s="36" t="s">
        <v>4029</v>
      </c>
      <c r="G636" s="17">
        <v>1</v>
      </c>
      <c r="H636" s="20" t="s">
        <v>151</v>
      </c>
      <c r="I636" s="20" t="s">
        <v>151</v>
      </c>
      <c r="J636" s="20" t="s">
        <v>151</v>
      </c>
      <c r="K636" s="193" t="s">
        <v>4556</v>
      </c>
      <c r="L636" s="193" t="s">
        <v>3997</v>
      </c>
      <c r="M636" s="193" t="s">
        <v>4557</v>
      </c>
      <c r="N636" s="193" t="s">
        <v>4557</v>
      </c>
      <c r="O636" s="193" t="s">
        <v>4557</v>
      </c>
      <c r="P636" s="193" t="s">
        <v>4558</v>
      </c>
      <c r="Q636" s="17" t="s">
        <v>4143</v>
      </c>
      <c r="R636" s="191">
        <v>1500</v>
      </c>
      <c r="S636" s="191">
        <v>0.88900000000000001</v>
      </c>
      <c r="T636" s="191">
        <v>0.41</v>
      </c>
      <c r="U636" s="11" t="s">
        <v>1952</v>
      </c>
      <c r="V636" s="11" t="s">
        <v>1953</v>
      </c>
      <c r="W636" s="11" t="s">
        <v>4627</v>
      </c>
      <c r="X636" s="11"/>
      <c r="Z636" s="146">
        <v>72</v>
      </c>
      <c r="AA636" s="146" t="s">
        <v>5847</v>
      </c>
    </row>
    <row r="637" spans="1:27" ht="15.6" customHeight="1">
      <c r="A637" s="34" t="str">
        <f t="shared" si="9"/>
        <v>PSC14150CCROSSWALK 014 150cm Angled tip C</v>
      </c>
      <c r="B637" s="35" t="s">
        <v>3692</v>
      </c>
      <c r="C637" s="36" t="s">
        <v>1322</v>
      </c>
      <c r="D637" s="36" t="s">
        <v>4654</v>
      </c>
      <c r="E637" s="36" t="s">
        <v>4655</v>
      </c>
      <c r="F637" s="36" t="s">
        <v>4029</v>
      </c>
      <c r="G637" s="17">
        <v>1</v>
      </c>
      <c r="H637" s="20" t="s">
        <v>151</v>
      </c>
      <c r="I637" s="20" t="s">
        <v>151</v>
      </c>
      <c r="J637" s="20" t="s">
        <v>151</v>
      </c>
      <c r="K637" s="193" t="s">
        <v>4556</v>
      </c>
      <c r="L637" s="193" t="s">
        <v>3997</v>
      </c>
      <c r="M637" s="193" t="s">
        <v>4557</v>
      </c>
      <c r="N637" s="193" t="s">
        <v>4557</v>
      </c>
      <c r="O637" s="193" t="s">
        <v>4557</v>
      </c>
      <c r="P637" s="193" t="s">
        <v>4558</v>
      </c>
      <c r="Q637" s="17" t="s">
        <v>4143</v>
      </c>
      <c r="R637" s="191">
        <v>1500</v>
      </c>
      <c r="S637" s="191">
        <v>0.88900000000000001</v>
      </c>
      <c r="T637" s="191">
        <v>0.41</v>
      </c>
      <c r="U637" s="11" t="s">
        <v>1952</v>
      </c>
      <c r="V637" s="11" t="s">
        <v>1953</v>
      </c>
      <c r="W637" s="11" t="s">
        <v>4627</v>
      </c>
      <c r="X637" s="11"/>
      <c r="Z637" s="146">
        <v>73</v>
      </c>
      <c r="AA637" s="146" t="s">
        <v>5847</v>
      </c>
    </row>
    <row r="638" spans="1:27" ht="15.6" customHeight="1">
      <c r="A638" s="34" t="str">
        <f t="shared" si="9"/>
        <v>PSC14150SCROSSWALK 014 150cm Straight</v>
      </c>
      <c r="B638" s="35" t="s">
        <v>3677</v>
      </c>
      <c r="C638" s="36" t="s">
        <v>1322</v>
      </c>
      <c r="D638" s="36" t="s">
        <v>4656</v>
      </c>
      <c r="E638" s="36" t="s">
        <v>4657</v>
      </c>
      <c r="F638" s="36" t="s">
        <v>4029</v>
      </c>
      <c r="G638" s="17">
        <v>1</v>
      </c>
      <c r="H638" s="20" t="s">
        <v>151</v>
      </c>
      <c r="I638" s="20" t="s">
        <v>151</v>
      </c>
      <c r="J638" s="20" t="s">
        <v>151</v>
      </c>
      <c r="K638" s="193" t="s">
        <v>4556</v>
      </c>
      <c r="L638" s="193" t="s">
        <v>3997</v>
      </c>
      <c r="M638" s="193" t="s">
        <v>4557</v>
      </c>
      <c r="N638" s="193" t="s">
        <v>4557</v>
      </c>
      <c r="O638" s="193" t="s">
        <v>4557</v>
      </c>
      <c r="P638" s="193" t="s">
        <v>4558</v>
      </c>
      <c r="Q638" s="17" t="s">
        <v>4143</v>
      </c>
      <c r="R638" s="191">
        <v>1500</v>
      </c>
      <c r="S638" s="191">
        <v>0.88900000000000001</v>
      </c>
      <c r="T638" s="191">
        <v>0.41</v>
      </c>
      <c r="U638" s="11" t="s">
        <v>1952</v>
      </c>
      <c r="V638" s="11" t="s">
        <v>1953</v>
      </c>
      <c r="W638" s="11" t="s">
        <v>4627</v>
      </c>
      <c r="X638" s="11"/>
      <c r="Z638" s="146">
        <v>74</v>
      </c>
      <c r="AA638" s="146" t="s">
        <v>5847</v>
      </c>
    </row>
    <row r="639" spans="1:27" ht="15.6" customHeight="1">
      <c r="A639" s="34" t="str">
        <f t="shared" si="9"/>
        <v>PSC14170ACROSSWALK 014 170cm Angled tip A</v>
      </c>
      <c r="B639" s="35" t="s">
        <v>3683</v>
      </c>
      <c r="C639" s="36" t="s">
        <v>1322</v>
      </c>
      <c r="D639" s="36" t="s">
        <v>4658</v>
      </c>
      <c r="E639" s="36" t="s">
        <v>4659</v>
      </c>
      <c r="F639" s="36" t="s">
        <v>4029</v>
      </c>
      <c r="G639" s="17">
        <v>1</v>
      </c>
      <c r="H639" s="20" t="s">
        <v>151</v>
      </c>
      <c r="I639" s="20" t="s">
        <v>151</v>
      </c>
      <c r="J639" s="20" t="s">
        <v>151</v>
      </c>
      <c r="K639" s="193" t="s">
        <v>4556</v>
      </c>
      <c r="L639" s="193" t="s">
        <v>3997</v>
      </c>
      <c r="M639" s="193" t="s">
        <v>4557</v>
      </c>
      <c r="N639" s="193" t="s">
        <v>4557</v>
      </c>
      <c r="O639" s="193" t="s">
        <v>4557</v>
      </c>
      <c r="P639" s="193" t="s">
        <v>4558</v>
      </c>
      <c r="Q639" s="17" t="s">
        <v>4143</v>
      </c>
      <c r="R639" s="191">
        <v>1700</v>
      </c>
      <c r="S639" s="191">
        <v>0.88900000000000001</v>
      </c>
      <c r="T639" s="191">
        <v>0.41</v>
      </c>
      <c r="U639" s="11" t="s">
        <v>1952</v>
      </c>
      <c r="V639" s="11" t="s">
        <v>1953</v>
      </c>
      <c r="W639" s="11" t="s">
        <v>4627</v>
      </c>
      <c r="X639" s="11"/>
      <c r="Z639" s="146">
        <v>75</v>
      </c>
      <c r="AA639" s="146" t="s">
        <v>5847</v>
      </c>
    </row>
    <row r="640" spans="1:27" ht="15.6" customHeight="1">
      <c r="A640" s="34" t="str">
        <f t="shared" si="9"/>
        <v>PSC14170BCROSSWALK 014 170cm Angled tip B</v>
      </c>
      <c r="B640" s="35" t="s">
        <v>3688</v>
      </c>
      <c r="C640" s="36" t="s">
        <v>1322</v>
      </c>
      <c r="D640" s="36" t="s">
        <v>4660</v>
      </c>
      <c r="E640" s="36" t="s">
        <v>4661</v>
      </c>
      <c r="F640" s="36" t="s">
        <v>4029</v>
      </c>
      <c r="G640" s="17">
        <v>1</v>
      </c>
      <c r="H640" s="20" t="s">
        <v>151</v>
      </c>
      <c r="I640" s="20" t="s">
        <v>151</v>
      </c>
      <c r="J640" s="20" t="s">
        <v>151</v>
      </c>
      <c r="K640" s="193" t="s">
        <v>4556</v>
      </c>
      <c r="L640" s="193" t="s">
        <v>3997</v>
      </c>
      <c r="M640" s="193" t="s">
        <v>4557</v>
      </c>
      <c r="N640" s="193" t="s">
        <v>4557</v>
      </c>
      <c r="O640" s="193" t="s">
        <v>4557</v>
      </c>
      <c r="P640" s="193" t="s">
        <v>4558</v>
      </c>
      <c r="Q640" s="17" t="s">
        <v>4143</v>
      </c>
      <c r="R640" s="191">
        <v>1700</v>
      </c>
      <c r="S640" s="191">
        <v>0.88900000000000001</v>
      </c>
      <c r="T640" s="191">
        <v>0.41</v>
      </c>
      <c r="U640" s="11" t="s">
        <v>1952</v>
      </c>
      <c r="V640" s="11" t="s">
        <v>1953</v>
      </c>
      <c r="W640" s="11" t="s">
        <v>4627</v>
      </c>
      <c r="X640" s="11"/>
      <c r="Z640" s="146">
        <v>76</v>
      </c>
      <c r="AA640" s="146" t="s">
        <v>5847</v>
      </c>
    </row>
    <row r="641" spans="1:27" ht="15.6" customHeight="1">
      <c r="A641" s="34" t="str">
        <f t="shared" si="9"/>
        <v>PSC14170CCROSSWALK 014 170cm Angled tip C</v>
      </c>
      <c r="B641" s="35" t="s">
        <v>3693</v>
      </c>
      <c r="C641" s="36" t="s">
        <v>1322</v>
      </c>
      <c r="D641" s="36" t="s">
        <v>4662</v>
      </c>
      <c r="E641" s="36" t="s">
        <v>4663</v>
      </c>
      <c r="F641" s="36" t="s">
        <v>4029</v>
      </c>
      <c r="G641" s="17">
        <v>1</v>
      </c>
      <c r="H641" s="20" t="s">
        <v>151</v>
      </c>
      <c r="I641" s="20" t="s">
        <v>151</v>
      </c>
      <c r="J641" s="20" t="s">
        <v>151</v>
      </c>
      <c r="K641" s="193" t="s">
        <v>4556</v>
      </c>
      <c r="L641" s="193" t="s">
        <v>3997</v>
      </c>
      <c r="M641" s="193" t="s">
        <v>4557</v>
      </c>
      <c r="N641" s="193" t="s">
        <v>4557</v>
      </c>
      <c r="O641" s="193" t="s">
        <v>4557</v>
      </c>
      <c r="P641" s="193" t="s">
        <v>4558</v>
      </c>
      <c r="Q641" s="17" t="s">
        <v>4143</v>
      </c>
      <c r="R641" s="191">
        <v>1700</v>
      </c>
      <c r="S641" s="191">
        <v>0.88900000000000001</v>
      </c>
      <c r="T641" s="191">
        <v>0.41</v>
      </c>
      <c r="U641" s="11" t="s">
        <v>1952</v>
      </c>
      <c r="V641" s="11" t="s">
        <v>1953</v>
      </c>
      <c r="W641" s="11" t="s">
        <v>4627</v>
      </c>
      <c r="X641" s="11"/>
      <c r="Z641" s="146">
        <v>77</v>
      </c>
      <c r="AA641" s="146" t="s">
        <v>5847</v>
      </c>
    </row>
    <row r="642" spans="1:27" ht="15.6" customHeight="1">
      <c r="A642" s="34" t="str">
        <f t="shared" si="9"/>
        <v>PSC14170SCROSSWALK 014 170cm Straight</v>
      </c>
      <c r="B642" s="35" t="s">
        <v>3678</v>
      </c>
      <c r="C642" s="36" t="s">
        <v>1322</v>
      </c>
      <c r="D642" s="36" t="s">
        <v>4664</v>
      </c>
      <c r="E642" s="36" t="s">
        <v>4665</v>
      </c>
      <c r="F642" s="36" t="s">
        <v>4029</v>
      </c>
      <c r="G642" s="17">
        <v>1</v>
      </c>
      <c r="H642" s="20" t="s">
        <v>151</v>
      </c>
      <c r="I642" s="20" t="s">
        <v>151</v>
      </c>
      <c r="J642" s="20" t="s">
        <v>151</v>
      </c>
      <c r="K642" s="193" t="s">
        <v>4556</v>
      </c>
      <c r="L642" s="193" t="s">
        <v>3997</v>
      </c>
      <c r="M642" s="193" t="s">
        <v>4557</v>
      </c>
      <c r="N642" s="193" t="s">
        <v>4557</v>
      </c>
      <c r="O642" s="193" t="s">
        <v>4557</v>
      </c>
      <c r="P642" s="193" t="s">
        <v>4558</v>
      </c>
      <c r="Q642" s="17" t="s">
        <v>4143</v>
      </c>
      <c r="R642" s="191">
        <v>1700</v>
      </c>
      <c r="S642" s="191">
        <v>0.88900000000000001</v>
      </c>
      <c r="T642" s="191">
        <v>0.41</v>
      </c>
      <c r="U642" s="11" t="s">
        <v>1952</v>
      </c>
      <c r="V642" s="11" t="s">
        <v>1953</v>
      </c>
      <c r="W642" s="11" t="s">
        <v>4627</v>
      </c>
      <c r="X642" s="11"/>
      <c r="Z642" s="146">
        <v>78</v>
      </c>
      <c r="AA642" s="146" t="s">
        <v>5847</v>
      </c>
    </row>
    <row r="643" spans="1:27" ht="15.6" customHeight="1">
      <c r="A643" s="34" t="str">
        <f t="shared" si="9"/>
        <v>PSC18090ACROSSWALK 018 90cm Angled tip A</v>
      </c>
      <c r="B643" s="35" t="s">
        <v>3699</v>
      </c>
      <c r="C643" s="36" t="s">
        <v>1322</v>
      </c>
      <c r="D643" s="36" t="s">
        <v>4666</v>
      </c>
      <c r="E643" s="36" t="s">
        <v>4667</v>
      </c>
      <c r="F643" s="36" t="s">
        <v>4029</v>
      </c>
      <c r="G643" s="17">
        <v>1</v>
      </c>
      <c r="H643" s="20" t="s">
        <v>151</v>
      </c>
      <c r="I643" s="20" t="s">
        <v>151</v>
      </c>
      <c r="J643" s="20" t="s">
        <v>151</v>
      </c>
      <c r="K643" s="193" t="s">
        <v>4556</v>
      </c>
      <c r="L643" s="193" t="s">
        <v>3997</v>
      </c>
      <c r="M643" s="193" t="s">
        <v>4557</v>
      </c>
      <c r="N643" s="193" t="s">
        <v>4557</v>
      </c>
      <c r="O643" s="193" t="s">
        <v>4557</v>
      </c>
      <c r="P643" s="193" t="s">
        <v>4558</v>
      </c>
      <c r="Q643" s="17" t="s">
        <v>4143</v>
      </c>
      <c r="R643" s="191">
        <v>900</v>
      </c>
      <c r="S643" s="191">
        <v>0.88900000000000001</v>
      </c>
      <c r="T643" s="191">
        <v>0.52</v>
      </c>
      <c r="U643" s="11" t="s">
        <v>1952</v>
      </c>
      <c r="V643" s="11" t="s">
        <v>1953</v>
      </c>
      <c r="W643" s="11" t="s">
        <v>4627</v>
      </c>
      <c r="X643" s="11"/>
      <c r="Z643" s="146">
        <v>79</v>
      </c>
      <c r="AA643" s="146" t="s">
        <v>5847</v>
      </c>
    </row>
    <row r="644" spans="1:27" ht="15.6" customHeight="1">
      <c r="A644" s="34" t="str">
        <f t="shared" si="9"/>
        <v>PSC18090BCROSSWALK 018 90cm Angled tip B</v>
      </c>
      <c r="B644" s="35" t="s">
        <v>3704</v>
      </c>
      <c r="C644" s="36" t="s">
        <v>1322</v>
      </c>
      <c r="D644" s="36" t="s">
        <v>4668</v>
      </c>
      <c r="E644" s="36" t="s">
        <v>4669</v>
      </c>
      <c r="F644" s="36" t="s">
        <v>4029</v>
      </c>
      <c r="G644" s="17">
        <v>1</v>
      </c>
      <c r="H644" s="20" t="s">
        <v>151</v>
      </c>
      <c r="I644" s="20" t="s">
        <v>151</v>
      </c>
      <c r="J644" s="20" t="s">
        <v>151</v>
      </c>
      <c r="K644" s="193" t="s">
        <v>4556</v>
      </c>
      <c r="L644" s="193" t="s">
        <v>3997</v>
      </c>
      <c r="M644" s="193" t="s">
        <v>4557</v>
      </c>
      <c r="N644" s="193" t="s">
        <v>4557</v>
      </c>
      <c r="O644" s="193" t="s">
        <v>4557</v>
      </c>
      <c r="P644" s="193" t="s">
        <v>4558</v>
      </c>
      <c r="Q644" s="17" t="s">
        <v>4143</v>
      </c>
      <c r="R644" s="191">
        <v>900</v>
      </c>
      <c r="S644" s="191">
        <v>0.88900000000000001</v>
      </c>
      <c r="T644" s="191">
        <v>0.52</v>
      </c>
      <c r="U644" s="11" t="s">
        <v>1952</v>
      </c>
      <c r="V644" s="11" t="s">
        <v>1953</v>
      </c>
      <c r="W644" s="11" t="s">
        <v>4627</v>
      </c>
      <c r="X644" s="11"/>
      <c r="Z644" s="146">
        <v>80</v>
      </c>
      <c r="AA644" s="146" t="s">
        <v>5847</v>
      </c>
    </row>
    <row r="645" spans="1:27" ht="15.6" customHeight="1">
      <c r="A645" s="34" t="str">
        <f t="shared" si="9"/>
        <v>PSC18090CCROSSWALK 018 90cm Angled tip C</v>
      </c>
      <c r="B645" s="35" t="s">
        <v>3708</v>
      </c>
      <c r="C645" s="36" t="s">
        <v>1322</v>
      </c>
      <c r="D645" s="36" t="s">
        <v>4670</v>
      </c>
      <c r="E645" s="36" t="s">
        <v>4671</v>
      </c>
      <c r="F645" s="36" t="s">
        <v>4029</v>
      </c>
      <c r="G645" s="17">
        <v>1</v>
      </c>
      <c r="H645" s="20" t="s">
        <v>151</v>
      </c>
      <c r="I645" s="20" t="s">
        <v>151</v>
      </c>
      <c r="J645" s="20" t="s">
        <v>151</v>
      </c>
      <c r="K645" s="193" t="s">
        <v>4556</v>
      </c>
      <c r="L645" s="193" t="s">
        <v>3997</v>
      </c>
      <c r="M645" s="193" t="s">
        <v>4557</v>
      </c>
      <c r="N645" s="193" t="s">
        <v>4557</v>
      </c>
      <c r="O645" s="193" t="s">
        <v>4557</v>
      </c>
      <c r="P645" s="193" t="s">
        <v>4558</v>
      </c>
      <c r="Q645" s="17" t="s">
        <v>4143</v>
      </c>
      <c r="R645" s="191">
        <v>900</v>
      </c>
      <c r="S645" s="191">
        <v>0.88900000000000001</v>
      </c>
      <c r="T645" s="191">
        <v>0.52</v>
      </c>
      <c r="U645" s="11" t="s">
        <v>1952</v>
      </c>
      <c r="V645" s="11" t="s">
        <v>1953</v>
      </c>
      <c r="W645" s="11" t="s">
        <v>4627</v>
      </c>
      <c r="X645" s="11"/>
      <c r="Z645" s="146">
        <v>81</v>
      </c>
      <c r="AA645" s="146" t="s">
        <v>5847</v>
      </c>
    </row>
    <row r="646" spans="1:27" ht="15.6" customHeight="1">
      <c r="A646" s="34" t="str">
        <f t="shared" si="9"/>
        <v>PSC18090SCROSSWALK 018 90cm Straight</v>
      </c>
      <c r="B646" s="35" t="s">
        <v>3694</v>
      </c>
      <c r="C646" s="36" t="s">
        <v>1322</v>
      </c>
      <c r="D646" s="36" t="s">
        <v>4672</v>
      </c>
      <c r="E646" s="36" t="s">
        <v>4673</v>
      </c>
      <c r="F646" s="36" t="s">
        <v>4029</v>
      </c>
      <c r="G646" s="17">
        <v>1</v>
      </c>
      <c r="H646" s="20" t="s">
        <v>151</v>
      </c>
      <c r="I646" s="20" t="s">
        <v>151</v>
      </c>
      <c r="J646" s="20" t="s">
        <v>151</v>
      </c>
      <c r="K646" s="193" t="s">
        <v>4556</v>
      </c>
      <c r="L646" s="193" t="s">
        <v>3997</v>
      </c>
      <c r="M646" s="193" t="s">
        <v>4557</v>
      </c>
      <c r="N646" s="193" t="s">
        <v>4557</v>
      </c>
      <c r="O646" s="193" t="s">
        <v>4557</v>
      </c>
      <c r="P646" s="193" t="s">
        <v>4558</v>
      </c>
      <c r="Q646" s="17" t="s">
        <v>4143</v>
      </c>
      <c r="R646" s="191">
        <v>900</v>
      </c>
      <c r="S646" s="191">
        <v>0.88900000000000001</v>
      </c>
      <c r="T646" s="191">
        <v>0.52</v>
      </c>
      <c r="U646" s="11" t="s">
        <v>1952</v>
      </c>
      <c r="V646" s="11" t="s">
        <v>1953</v>
      </c>
      <c r="W646" s="11" t="s">
        <v>4627</v>
      </c>
      <c r="X646" s="11"/>
      <c r="Z646" s="146">
        <v>82</v>
      </c>
      <c r="AA646" s="146" t="s">
        <v>5847</v>
      </c>
    </row>
    <row r="647" spans="1:27" ht="15.6" customHeight="1">
      <c r="A647" s="34" t="str">
        <f t="shared" si="9"/>
        <v>PSC18110ACROSSWALK 018 110cm Angled tip A</v>
      </c>
      <c r="B647" s="35" t="s">
        <v>3700</v>
      </c>
      <c r="C647" s="36" t="s">
        <v>1322</v>
      </c>
      <c r="D647" s="36" t="s">
        <v>4674</v>
      </c>
      <c r="E647" s="36" t="s">
        <v>4675</v>
      </c>
      <c r="F647" s="36" t="s">
        <v>4029</v>
      </c>
      <c r="G647" s="17">
        <v>1</v>
      </c>
      <c r="H647" s="20" t="s">
        <v>151</v>
      </c>
      <c r="I647" s="20" t="s">
        <v>151</v>
      </c>
      <c r="J647" s="20" t="s">
        <v>151</v>
      </c>
      <c r="K647" s="193" t="s">
        <v>4556</v>
      </c>
      <c r="L647" s="193" t="s">
        <v>3997</v>
      </c>
      <c r="M647" s="193" t="s">
        <v>4557</v>
      </c>
      <c r="N647" s="193" t="s">
        <v>4557</v>
      </c>
      <c r="O647" s="193" t="s">
        <v>4557</v>
      </c>
      <c r="P647" s="193" t="s">
        <v>4558</v>
      </c>
      <c r="Q647" s="17" t="s">
        <v>4143</v>
      </c>
      <c r="R647" s="191">
        <v>1100</v>
      </c>
      <c r="S647" s="191">
        <v>0.88900000000000001</v>
      </c>
      <c r="T647" s="191">
        <v>0.52</v>
      </c>
      <c r="U647" s="11" t="s">
        <v>1952</v>
      </c>
      <c r="V647" s="11" t="s">
        <v>1953</v>
      </c>
      <c r="W647" s="11" t="s">
        <v>4627</v>
      </c>
      <c r="X647" s="11"/>
      <c r="Z647" s="146">
        <v>83</v>
      </c>
      <c r="AA647" s="146" t="s">
        <v>5847</v>
      </c>
    </row>
    <row r="648" spans="1:27" ht="15.6" customHeight="1">
      <c r="A648" s="34" t="str">
        <f t="shared" si="9"/>
        <v>PSC18110BCROSSWALK 018 110cm Angled tip B</v>
      </c>
      <c r="B648" s="35" t="s">
        <v>3705</v>
      </c>
      <c r="C648" s="36" t="s">
        <v>1322</v>
      </c>
      <c r="D648" s="36" t="s">
        <v>4676</v>
      </c>
      <c r="E648" s="36" t="s">
        <v>4677</v>
      </c>
      <c r="F648" s="36" t="s">
        <v>4029</v>
      </c>
      <c r="G648" s="17">
        <v>1</v>
      </c>
      <c r="H648" s="20" t="s">
        <v>151</v>
      </c>
      <c r="I648" s="20" t="s">
        <v>151</v>
      </c>
      <c r="J648" s="20" t="s">
        <v>151</v>
      </c>
      <c r="K648" s="193" t="s">
        <v>4556</v>
      </c>
      <c r="L648" s="193" t="s">
        <v>3997</v>
      </c>
      <c r="M648" s="193" t="s">
        <v>4557</v>
      </c>
      <c r="N648" s="193" t="s">
        <v>4557</v>
      </c>
      <c r="O648" s="193" t="s">
        <v>4557</v>
      </c>
      <c r="P648" s="193" t="s">
        <v>4558</v>
      </c>
      <c r="Q648" s="17" t="s">
        <v>4143</v>
      </c>
      <c r="R648" s="191">
        <v>1100</v>
      </c>
      <c r="S648" s="191">
        <v>0.88900000000000001</v>
      </c>
      <c r="T648" s="191">
        <v>0.52</v>
      </c>
      <c r="U648" s="11" t="s">
        <v>1952</v>
      </c>
      <c r="V648" s="11" t="s">
        <v>1953</v>
      </c>
      <c r="W648" s="11" t="s">
        <v>4627</v>
      </c>
      <c r="X648" s="11"/>
      <c r="Z648" s="146">
        <v>84</v>
      </c>
      <c r="AA648" s="146" t="s">
        <v>5847</v>
      </c>
    </row>
    <row r="649" spans="1:27" ht="15.6" customHeight="1">
      <c r="A649" s="34" t="str">
        <f t="shared" si="9"/>
        <v>PSC18110CCROSSWALK 018 110cm Angled tip C</v>
      </c>
      <c r="B649" s="35" t="s">
        <v>3709</v>
      </c>
      <c r="C649" s="36" t="s">
        <v>1322</v>
      </c>
      <c r="D649" s="36" t="s">
        <v>4678</v>
      </c>
      <c r="E649" s="36" t="s">
        <v>4679</v>
      </c>
      <c r="F649" s="36" t="s">
        <v>4029</v>
      </c>
      <c r="G649" s="17">
        <v>1</v>
      </c>
      <c r="H649" s="20" t="s">
        <v>151</v>
      </c>
      <c r="I649" s="20" t="s">
        <v>151</v>
      </c>
      <c r="J649" s="20" t="s">
        <v>151</v>
      </c>
      <c r="K649" s="193" t="s">
        <v>4556</v>
      </c>
      <c r="L649" s="193" t="s">
        <v>3997</v>
      </c>
      <c r="M649" s="193" t="s">
        <v>4557</v>
      </c>
      <c r="N649" s="193" t="s">
        <v>4557</v>
      </c>
      <c r="O649" s="193" t="s">
        <v>4557</v>
      </c>
      <c r="P649" s="193" t="s">
        <v>4558</v>
      </c>
      <c r="Q649" s="17" t="s">
        <v>4143</v>
      </c>
      <c r="R649" s="191">
        <v>1100</v>
      </c>
      <c r="S649" s="191">
        <v>0.88900000000000001</v>
      </c>
      <c r="T649" s="191">
        <v>0.52</v>
      </c>
      <c r="U649" s="11" t="s">
        <v>1952</v>
      </c>
      <c r="V649" s="11" t="s">
        <v>1953</v>
      </c>
      <c r="W649" s="11" t="s">
        <v>4627</v>
      </c>
      <c r="X649" s="11"/>
      <c r="Z649" s="146">
        <v>85</v>
      </c>
      <c r="AA649" s="146" t="s">
        <v>5847</v>
      </c>
    </row>
    <row r="650" spans="1:27" ht="15.6" customHeight="1">
      <c r="A650" s="34" t="str">
        <f t="shared" si="9"/>
        <v>PSC18110SCROSSWALK 018 110cm Straight</v>
      </c>
      <c r="B650" s="35" t="s">
        <v>3695</v>
      </c>
      <c r="C650" s="36" t="s">
        <v>1322</v>
      </c>
      <c r="D650" s="36" t="s">
        <v>4680</v>
      </c>
      <c r="E650" s="36" t="s">
        <v>4681</v>
      </c>
      <c r="F650" s="36" t="s">
        <v>4029</v>
      </c>
      <c r="G650" s="17">
        <v>1</v>
      </c>
      <c r="H650" s="20" t="s">
        <v>151</v>
      </c>
      <c r="I650" s="20" t="s">
        <v>151</v>
      </c>
      <c r="J650" s="20" t="s">
        <v>151</v>
      </c>
      <c r="K650" s="193" t="s">
        <v>4556</v>
      </c>
      <c r="L650" s="193" t="s">
        <v>3997</v>
      </c>
      <c r="M650" s="193" t="s">
        <v>4557</v>
      </c>
      <c r="N650" s="193" t="s">
        <v>4557</v>
      </c>
      <c r="O650" s="193" t="s">
        <v>4557</v>
      </c>
      <c r="P650" s="193" t="s">
        <v>4558</v>
      </c>
      <c r="Q650" s="17" t="s">
        <v>4143</v>
      </c>
      <c r="R650" s="191">
        <v>1100</v>
      </c>
      <c r="S650" s="191">
        <v>0.88900000000000001</v>
      </c>
      <c r="T650" s="191">
        <v>0.52</v>
      </c>
      <c r="U650" s="11" t="s">
        <v>1952</v>
      </c>
      <c r="V650" s="11" t="s">
        <v>1953</v>
      </c>
      <c r="W650" s="11" t="s">
        <v>4627</v>
      </c>
      <c r="X650" s="11"/>
      <c r="Z650" s="146">
        <v>86</v>
      </c>
      <c r="AA650" s="146" t="s">
        <v>5847</v>
      </c>
    </row>
    <row r="651" spans="1:27" ht="15.6" customHeight="1">
      <c r="A651" s="34" t="str">
        <f t="shared" si="9"/>
        <v>PSC18135ACROSSWALK 018 135cm Angled tip A</v>
      </c>
      <c r="B651" s="35" t="s">
        <v>3701</v>
      </c>
      <c r="C651" s="36" t="s">
        <v>1322</v>
      </c>
      <c r="D651" s="36" t="s">
        <v>4682</v>
      </c>
      <c r="E651" s="36" t="s">
        <v>4683</v>
      </c>
      <c r="F651" s="36" t="s">
        <v>4029</v>
      </c>
      <c r="G651" s="17">
        <v>1</v>
      </c>
      <c r="H651" s="20" t="s">
        <v>151</v>
      </c>
      <c r="I651" s="20" t="s">
        <v>151</v>
      </c>
      <c r="J651" s="20" t="s">
        <v>151</v>
      </c>
      <c r="K651" s="193" t="s">
        <v>4556</v>
      </c>
      <c r="L651" s="193" t="s">
        <v>3997</v>
      </c>
      <c r="M651" s="193" t="s">
        <v>4557</v>
      </c>
      <c r="N651" s="193" t="s">
        <v>4557</v>
      </c>
      <c r="O651" s="193" t="s">
        <v>4557</v>
      </c>
      <c r="P651" s="193" t="s">
        <v>4558</v>
      </c>
      <c r="Q651" s="17" t="s">
        <v>4143</v>
      </c>
      <c r="R651" s="191">
        <v>1350</v>
      </c>
      <c r="S651" s="191">
        <v>0.88900000000000001</v>
      </c>
      <c r="T651" s="191">
        <v>0.52</v>
      </c>
      <c r="U651" s="11" t="s">
        <v>1952</v>
      </c>
      <c r="V651" s="11" t="s">
        <v>1953</v>
      </c>
      <c r="W651" s="11" t="s">
        <v>4627</v>
      </c>
      <c r="X651" s="11"/>
      <c r="Z651" s="146">
        <v>87</v>
      </c>
      <c r="AA651" s="146" t="s">
        <v>5847</v>
      </c>
    </row>
    <row r="652" spans="1:27" ht="15.6" customHeight="1">
      <c r="A652" s="34" t="str">
        <f t="shared" si="9"/>
        <v>PSC18135BCROSSWALK 018 135cm Angled tip B</v>
      </c>
      <c r="B652" s="35" t="s">
        <v>3706</v>
      </c>
      <c r="C652" s="36" t="s">
        <v>1322</v>
      </c>
      <c r="D652" s="36" t="s">
        <v>4684</v>
      </c>
      <c r="E652" s="36" t="s">
        <v>4685</v>
      </c>
      <c r="F652" s="36" t="s">
        <v>4029</v>
      </c>
      <c r="G652" s="17">
        <v>1</v>
      </c>
      <c r="H652" s="20" t="s">
        <v>151</v>
      </c>
      <c r="I652" s="20" t="s">
        <v>151</v>
      </c>
      <c r="J652" s="20" t="s">
        <v>151</v>
      </c>
      <c r="K652" s="193" t="s">
        <v>4556</v>
      </c>
      <c r="L652" s="193" t="s">
        <v>3997</v>
      </c>
      <c r="M652" s="193" t="s">
        <v>4557</v>
      </c>
      <c r="N652" s="193" t="s">
        <v>4557</v>
      </c>
      <c r="O652" s="193" t="s">
        <v>4557</v>
      </c>
      <c r="P652" s="193" t="s">
        <v>4558</v>
      </c>
      <c r="Q652" s="17" t="s">
        <v>4143</v>
      </c>
      <c r="R652" s="191">
        <v>1350</v>
      </c>
      <c r="S652" s="191">
        <v>0.88900000000000001</v>
      </c>
      <c r="T652" s="191">
        <v>0.52</v>
      </c>
      <c r="U652" s="11" t="s">
        <v>1952</v>
      </c>
      <c r="V652" s="11" t="s">
        <v>1953</v>
      </c>
      <c r="W652" s="11" t="s">
        <v>4627</v>
      </c>
      <c r="X652" s="11"/>
      <c r="Z652" s="146">
        <v>88</v>
      </c>
      <c r="AA652" s="146" t="s">
        <v>5847</v>
      </c>
    </row>
    <row r="653" spans="1:27" ht="15.6" customHeight="1">
      <c r="A653" s="34" t="str">
        <f t="shared" si="9"/>
        <v>PSC18135CCROSSWALK 018 135cm Angled tip C</v>
      </c>
      <c r="B653" s="35" t="s">
        <v>3710</v>
      </c>
      <c r="C653" s="36" t="s">
        <v>1322</v>
      </c>
      <c r="D653" s="36" t="s">
        <v>4686</v>
      </c>
      <c r="E653" s="36" t="s">
        <v>4687</v>
      </c>
      <c r="F653" s="36" t="s">
        <v>4029</v>
      </c>
      <c r="G653" s="17">
        <v>1</v>
      </c>
      <c r="H653" s="20" t="s">
        <v>151</v>
      </c>
      <c r="I653" s="20" t="s">
        <v>151</v>
      </c>
      <c r="J653" s="20" t="s">
        <v>151</v>
      </c>
      <c r="K653" s="193" t="s">
        <v>4556</v>
      </c>
      <c r="L653" s="193" t="s">
        <v>3997</v>
      </c>
      <c r="M653" s="193" t="s">
        <v>4557</v>
      </c>
      <c r="N653" s="193" t="s">
        <v>4557</v>
      </c>
      <c r="O653" s="193" t="s">
        <v>4557</v>
      </c>
      <c r="P653" s="193" t="s">
        <v>4558</v>
      </c>
      <c r="Q653" s="17" t="s">
        <v>4143</v>
      </c>
      <c r="R653" s="191">
        <v>1350</v>
      </c>
      <c r="S653" s="191">
        <v>0.88900000000000001</v>
      </c>
      <c r="T653" s="191">
        <v>0.52</v>
      </c>
      <c r="U653" s="11" t="s">
        <v>1952</v>
      </c>
      <c r="V653" s="11" t="s">
        <v>1953</v>
      </c>
      <c r="W653" s="11" t="s">
        <v>4627</v>
      </c>
      <c r="X653" s="11"/>
      <c r="Z653" s="146">
        <v>89</v>
      </c>
      <c r="AA653" s="146" t="s">
        <v>5847</v>
      </c>
    </row>
    <row r="654" spans="1:27" ht="15.6" customHeight="1">
      <c r="A654" s="34" t="str">
        <f t="shared" si="9"/>
        <v>PSC18135SCROSSWALK 018 135cm Straight</v>
      </c>
      <c r="B654" s="35" t="s">
        <v>3696</v>
      </c>
      <c r="C654" s="36" t="s">
        <v>1322</v>
      </c>
      <c r="D654" s="36" t="s">
        <v>4688</v>
      </c>
      <c r="E654" s="36" t="s">
        <v>4689</v>
      </c>
      <c r="F654" s="36" t="s">
        <v>4029</v>
      </c>
      <c r="G654" s="17">
        <v>1</v>
      </c>
      <c r="H654" s="20" t="s">
        <v>151</v>
      </c>
      <c r="I654" s="20" t="s">
        <v>151</v>
      </c>
      <c r="J654" s="20" t="s">
        <v>151</v>
      </c>
      <c r="K654" s="193" t="s">
        <v>4556</v>
      </c>
      <c r="L654" s="193" t="s">
        <v>3997</v>
      </c>
      <c r="M654" s="193" t="s">
        <v>4557</v>
      </c>
      <c r="N654" s="193" t="s">
        <v>4557</v>
      </c>
      <c r="O654" s="193" t="s">
        <v>4557</v>
      </c>
      <c r="P654" s="193" t="s">
        <v>4558</v>
      </c>
      <c r="Q654" s="17" t="s">
        <v>4143</v>
      </c>
      <c r="R654" s="191">
        <v>1350</v>
      </c>
      <c r="S654" s="191">
        <v>0.88900000000000001</v>
      </c>
      <c r="T654" s="191">
        <v>0.52</v>
      </c>
      <c r="U654" s="11" t="s">
        <v>1952</v>
      </c>
      <c r="V654" s="11" t="s">
        <v>1953</v>
      </c>
      <c r="W654" s="11" t="s">
        <v>4627</v>
      </c>
      <c r="X654" s="11"/>
      <c r="Z654" s="146">
        <v>90</v>
      </c>
      <c r="AA654" s="146" t="s">
        <v>5847</v>
      </c>
    </row>
    <row r="655" spans="1:27" ht="15.6" customHeight="1">
      <c r="A655" s="34" t="str">
        <f t="shared" si="9"/>
        <v>PSC18150ACROSSWALK 018 150cm Angled tip A</v>
      </c>
      <c r="B655" s="35" t="s">
        <v>3702</v>
      </c>
      <c r="C655" s="36" t="s">
        <v>1322</v>
      </c>
      <c r="D655" s="36" t="s">
        <v>4690</v>
      </c>
      <c r="E655" s="36" t="s">
        <v>4691</v>
      </c>
      <c r="F655" s="36" t="s">
        <v>4029</v>
      </c>
      <c r="G655" s="17">
        <v>1</v>
      </c>
      <c r="H655" s="20" t="s">
        <v>151</v>
      </c>
      <c r="I655" s="20" t="s">
        <v>151</v>
      </c>
      <c r="J655" s="20" t="s">
        <v>151</v>
      </c>
      <c r="K655" s="193" t="s">
        <v>4556</v>
      </c>
      <c r="L655" s="193" t="s">
        <v>3997</v>
      </c>
      <c r="M655" s="193" t="s">
        <v>4557</v>
      </c>
      <c r="N655" s="193" t="s">
        <v>4557</v>
      </c>
      <c r="O655" s="193" t="s">
        <v>4557</v>
      </c>
      <c r="P655" s="193" t="s">
        <v>4558</v>
      </c>
      <c r="Q655" s="17" t="s">
        <v>4143</v>
      </c>
      <c r="R655" s="191">
        <v>1500</v>
      </c>
      <c r="S655" s="191">
        <v>0.88900000000000001</v>
      </c>
      <c r="T655" s="191">
        <v>0.52</v>
      </c>
      <c r="U655" s="11" t="s">
        <v>1952</v>
      </c>
      <c r="V655" s="11" t="s">
        <v>1953</v>
      </c>
      <c r="W655" s="11" t="s">
        <v>4627</v>
      </c>
      <c r="X655" s="11"/>
      <c r="Z655" s="146">
        <v>91</v>
      </c>
      <c r="AA655" s="146" t="s">
        <v>5847</v>
      </c>
    </row>
    <row r="656" spans="1:27" ht="15.6" customHeight="1">
      <c r="A656" s="34" t="str">
        <f t="shared" ref="A656:A729" si="10">D656&amp;E656</f>
        <v>PSC18150BCROSSWALK 018 150cm Angled tip B</v>
      </c>
      <c r="B656" s="35" t="s">
        <v>4692</v>
      </c>
      <c r="C656" s="36" t="s">
        <v>1322</v>
      </c>
      <c r="D656" s="36" t="s">
        <v>4693</v>
      </c>
      <c r="E656" s="36" t="s">
        <v>4694</v>
      </c>
      <c r="F656" s="36" t="s">
        <v>4029</v>
      </c>
      <c r="G656" s="17">
        <v>1</v>
      </c>
      <c r="H656" s="20" t="s">
        <v>151</v>
      </c>
      <c r="I656" s="20" t="s">
        <v>151</v>
      </c>
      <c r="J656" s="20" t="s">
        <v>151</v>
      </c>
      <c r="K656" s="193" t="s">
        <v>4556</v>
      </c>
      <c r="L656" s="193" t="s">
        <v>3997</v>
      </c>
      <c r="M656" s="193" t="s">
        <v>4557</v>
      </c>
      <c r="N656" s="193" t="s">
        <v>4557</v>
      </c>
      <c r="O656" s="193" t="s">
        <v>4557</v>
      </c>
      <c r="P656" s="193" t="s">
        <v>4558</v>
      </c>
      <c r="Q656" s="17" t="s">
        <v>4143</v>
      </c>
      <c r="R656" s="191">
        <v>1500</v>
      </c>
      <c r="S656" s="191">
        <v>0.88900000000000001</v>
      </c>
      <c r="T656" s="191">
        <v>0.52</v>
      </c>
      <c r="U656" s="11" t="s">
        <v>1952</v>
      </c>
      <c r="V656" s="11" t="s">
        <v>1953</v>
      </c>
      <c r="W656" s="11" t="s">
        <v>4627</v>
      </c>
      <c r="X656" s="11"/>
      <c r="Z656" s="146">
        <v>92</v>
      </c>
      <c r="AA656" s="146" t="s">
        <v>5847</v>
      </c>
    </row>
    <row r="657" spans="1:27" ht="15.6" customHeight="1">
      <c r="A657" s="34" t="str">
        <f t="shared" si="10"/>
        <v>PSC18150CCROSSWALK 018 150cm Angled tip C</v>
      </c>
      <c r="B657" s="35" t="s">
        <v>3711</v>
      </c>
      <c r="C657" s="36" t="s">
        <v>1322</v>
      </c>
      <c r="D657" s="36" t="s">
        <v>4695</v>
      </c>
      <c r="E657" s="36" t="s">
        <v>4696</v>
      </c>
      <c r="F657" s="36" t="s">
        <v>4029</v>
      </c>
      <c r="G657" s="17">
        <v>1</v>
      </c>
      <c r="H657" s="20" t="s">
        <v>151</v>
      </c>
      <c r="I657" s="20" t="s">
        <v>151</v>
      </c>
      <c r="J657" s="20" t="s">
        <v>151</v>
      </c>
      <c r="K657" s="193" t="s">
        <v>4556</v>
      </c>
      <c r="L657" s="193" t="s">
        <v>3997</v>
      </c>
      <c r="M657" s="193" t="s">
        <v>4557</v>
      </c>
      <c r="N657" s="193" t="s">
        <v>4557</v>
      </c>
      <c r="O657" s="193" t="s">
        <v>4557</v>
      </c>
      <c r="P657" s="193" t="s">
        <v>4558</v>
      </c>
      <c r="Q657" s="17" t="s">
        <v>4143</v>
      </c>
      <c r="R657" s="191">
        <v>1500</v>
      </c>
      <c r="S657" s="191">
        <v>0.88900000000000001</v>
      </c>
      <c r="T657" s="191">
        <v>0.52</v>
      </c>
      <c r="U657" s="11" t="s">
        <v>1952</v>
      </c>
      <c r="V657" s="11" t="s">
        <v>1953</v>
      </c>
      <c r="W657" s="11" t="s">
        <v>4627</v>
      </c>
      <c r="X657" s="11"/>
      <c r="Z657" s="146">
        <v>93</v>
      </c>
      <c r="AA657" s="146" t="s">
        <v>5847</v>
      </c>
    </row>
    <row r="658" spans="1:27" ht="15.6" customHeight="1">
      <c r="A658" s="34" t="str">
        <f t="shared" si="10"/>
        <v>PSC18150SCROSSWALK 018 150cm Straight</v>
      </c>
      <c r="B658" s="35" t="s">
        <v>3697</v>
      </c>
      <c r="C658" s="36" t="s">
        <v>1322</v>
      </c>
      <c r="D658" s="36" t="s">
        <v>4697</v>
      </c>
      <c r="E658" s="36" t="s">
        <v>4698</v>
      </c>
      <c r="F658" s="36" t="s">
        <v>4029</v>
      </c>
      <c r="G658" s="17">
        <v>1</v>
      </c>
      <c r="H658" s="20" t="s">
        <v>151</v>
      </c>
      <c r="I658" s="20" t="s">
        <v>151</v>
      </c>
      <c r="J658" s="20" t="s">
        <v>151</v>
      </c>
      <c r="K658" s="193" t="s">
        <v>4556</v>
      </c>
      <c r="L658" s="193" t="s">
        <v>3997</v>
      </c>
      <c r="M658" s="193" t="s">
        <v>4557</v>
      </c>
      <c r="N658" s="193" t="s">
        <v>4557</v>
      </c>
      <c r="O658" s="193" t="s">
        <v>4557</v>
      </c>
      <c r="P658" s="193" t="s">
        <v>4558</v>
      </c>
      <c r="Q658" s="17" t="s">
        <v>4143</v>
      </c>
      <c r="R658" s="191">
        <v>1500</v>
      </c>
      <c r="S658" s="191">
        <v>0.88900000000000001</v>
      </c>
      <c r="T658" s="191">
        <v>0.52</v>
      </c>
      <c r="U658" s="11" t="s">
        <v>1952</v>
      </c>
      <c r="V658" s="11" t="s">
        <v>1953</v>
      </c>
      <c r="W658" s="11" t="s">
        <v>4627</v>
      </c>
      <c r="X658" s="11"/>
      <c r="Z658" s="146">
        <v>94</v>
      </c>
      <c r="AA658" s="146" t="s">
        <v>5847</v>
      </c>
    </row>
    <row r="659" spans="1:27" ht="15.6" customHeight="1">
      <c r="A659" s="34" t="str">
        <f t="shared" si="10"/>
        <v>PSC18170ACROSSWALK 018 170cm Angled tip A</v>
      </c>
      <c r="B659" s="35" t="s">
        <v>3703</v>
      </c>
      <c r="C659" s="36" t="s">
        <v>1322</v>
      </c>
      <c r="D659" s="36" t="s">
        <v>4699</v>
      </c>
      <c r="E659" s="36" t="s">
        <v>4700</v>
      </c>
      <c r="F659" s="36" t="s">
        <v>4029</v>
      </c>
      <c r="G659" s="17">
        <v>1</v>
      </c>
      <c r="H659" s="20" t="s">
        <v>151</v>
      </c>
      <c r="I659" s="20" t="s">
        <v>151</v>
      </c>
      <c r="J659" s="20" t="s">
        <v>151</v>
      </c>
      <c r="K659" s="193" t="s">
        <v>4556</v>
      </c>
      <c r="L659" s="193" t="s">
        <v>3997</v>
      </c>
      <c r="M659" s="193" t="s">
        <v>4557</v>
      </c>
      <c r="N659" s="193" t="s">
        <v>4557</v>
      </c>
      <c r="O659" s="193" t="s">
        <v>4557</v>
      </c>
      <c r="P659" s="193" t="s">
        <v>4558</v>
      </c>
      <c r="Q659" s="17" t="s">
        <v>4143</v>
      </c>
      <c r="R659" s="191">
        <v>1700</v>
      </c>
      <c r="S659" s="191">
        <v>0.88900000000000001</v>
      </c>
      <c r="T659" s="191">
        <v>0.52</v>
      </c>
      <c r="U659" s="11" t="s">
        <v>1952</v>
      </c>
      <c r="V659" s="11" t="s">
        <v>1953</v>
      </c>
      <c r="W659" s="11" t="s">
        <v>4627</v>
      </c>
      <c r="X659" s="11"/>
      <c r="Z659" s="146">
        <v>95</v>
      </c>
      <c r="AA659" s="146" t="s">
        <v>5847</v>
      </c>
    </row>
    <row r="660" spans="1:27" ht="15.6" customHeight="1">
      <c r="A660" s="34" t="str">
        <f t="shared" si="10"/>
        <v>PSC18170BCROSSWALK 018 170cm Angled tip B</v>
      </c>
      <c r="B660" s="35" t="s">
        <v>3707</v>
      </c>
      <c r="C660" s="36" t="s">
        <v>1322</v>
      </c>
      <c r="D660" s="36" t="s">
        <v>4701</v>
      </c>
      <c r="E660" s="36" t="s">
        <v>4702</v>
      </c>
      <c r="F660" s="36" t="s">
        <v>4029</v>
      </c>
      <c r="G660" s="17">
        <v>1</v>
      </c>
      <c r="H660" s="20" t="s">
        <v>151</v>
      </c>
      <c r="I660" s="20" t="s">
        <v>151</v>
      </c>
      <c r="J660" s="20" t="s">
        <v>151</v>
      </c>
      <c r="K660" s="193" t="s">
        <v>4556</v>
      </c>
      <c r="L660" s="193" t="s">
        <v>3997</v>
      </c>
      <c r="M660" s="193" t="s">
        <v>4557</v>
      </c>
      <c r="N660" s="193" t="s">
        <v>4557</v>
      </c>
      <c r="O660" s="193" t="s">
        <v>4557</v>
      </c>
      <c r="P660" s="193" t="s">
        <v>4558</v>
      </c>
      <c r="Q660" s="17" t="s">
        <v>4143</v>
      </c>
      <c r="R660" s="191">
        <v>1700</v>
      </c>
      <c r="S660" s="191">
        <v>0.88900000000000001</v>
      </c>
      <c r="T660" s="191">
        <v>0.52</v>
      </c>
      <c r="U660" s="11" t="s">
        <v>1952</v>
      </c>
      <c r="V660" s="11" t="s">
        <v>1953</v>
      </c>
      <c r="W660" s="11" t="s">
        <v>4627</v>
      </c>
      <c r="X660" s="11"/>
      <c r="Z660" s="146">
        <v>96</v>
      </c>
      <c r="AA660" s="146" t="s">
        <v>5847</v>
      </c>
    </row>
    <row r="661" spans="1:27" ht="15.6" customHeight="1">
      <c r="A661" s="34" t="str">
        <f t="shared" si="10"/>
        <v>PSC18170CCROSSWALK 018 170cm Angled tip C</v>
      </c>
      <c r="B661" s="35" t="s">
        <v>3712</v>
      </c>
      <c r="C661" s="36" t="s">
        <v>1322</v>
      </c>
      <c r="D661" s="36" t="s">
        <v>4703</v>
      </c>
      <c r="E661" s="36" t="s">
        <v>4704</v>
      </c>
      <c r="F661" s="36" t="s">
        <v>4029</v>
      </c>
      <c r="G661" s="17">
        <v>1</v>
      </c>
      <c r="H661" s="20" t="s">
        <v>151</v>
      </c>
      <c r="I661" s="20" t="s">
        <v>151</v>
      </c>
      <c r="J661" s="20" t="s">
        <v>151</v>
      </c>
      <c r="K661" s="193" t="s">
        <v>4556</v>
      </c>
      <c r="L661" s="193" t="s">
        <v>3997</v>
      </c>
      <c r="M661" s="193" t="s">
        <v>4557</v>
      </c>
      <c r="N661" s="193" t="s">
        <v>4557</v>
      </c>
      <c r="O661" s="193" t="s">
        <v>4557</v>
      </c>
      <c r="P661" s="193" t="s">
        <v>4558</v>
      </c>
      <c r="Q661" s="17" t="s">
        <v>4143</v>
      </c>
      <c r="R661" s="191">
        <v>1700</v>
      </c>
      <c r="S661" s="191">
        <v>0.88900000000000001</v>
      </c>
      <c r="T661" s="191">
        <v>0.52</v>
      </c>
      <c r="U661" s="11" t="s">
        <v>1952</v>
      </c>
      <c r="V661" s="11" t="s">
        <v>1953</v>
      </c>
      <c r="W661" s="11" t="s">
        <v>4627</v>
      </c>
      <c r="X661" s="11"/>
      <c r="Z661" s="146">
        <v>97</v>
      </c>
      <c r="AA661" s="146" t="s">
        <v>5847</v>
      </c>
    </row>
    <row r="662" spans="1:27" ht="15.6" customHeight="1">
      <c r="A662" s="34" t="str">
        <f t="shared" si="10"/>
        <v>PSC18170SCROSSWALK 018 170cm Straight</v>
      </c>
      <c r="B662" s="35" t="s">
        <v>3698</v>
      </c>
      <c r="C662" s="36" t="s">
        <v>1322</v>
      </c>
      <c r="D662" s="36" t="s">
        <v>4705</v>
      </c>
      <c r="E662" s="36" t="s">
        <v>4706</v>
      </c>
      <c r="F662" s="36" t="s">
        <v>4029</v>
      </c>
      <c r="G662" s="17">
        <v>1</v>
      </c>
      <c r="H662" s="20" t="s">
        <v>151</v>
      </c>
      <c r="I662" s="20" t="s">
        <v>151</v>
      </c>
      <c r="J662" s="20" t="s">
        <v>151</v>
      </c>
      <c r="K662" s="193" t="s">
        <v>4556</v>
      </c>
      <c r="L662" s="193" t="s">
        <v>3997</v>
      </c>
      <c r="M662" s="193" t="s">
        <v>4557</v>
      </c>
      <c r="N662" s="193" t="s">
        <v>4557</v>
      </c>
      <c r="O662" s="193" t="s">
        <v>4557</v>
      </c>
      <c r="P662" s="193" t="s">
        <v>4558</v>
      </c>
      <c r="Q662" s="17" t="s">
        <v>4143</v>
      </c>
      <c r="R662" s="191">
        <v>1700</v>
      </c>
      <c r="S662" s="191">
        <v>0.88900000000000001</v>
      </c>
      <c r="T662" s="191">
        <v>0.52</v>
      </c>
      <c r="U662" s="11" t="s">
        <v>1952</v>
      </c>
      <c r="V662" s="11" t="s">
        <v>1953</v>
      </c>
      <c r="W662" s="11" t="s">
        <v>4627</v>
      </c>
      <c r="X662" s="11"/>
      <c r="Z662" s="146">
        <v>98</v>
      </c>
      <c r="AA662" s="146" t="s">
        <v>5847</v>
      </c>
    </row>
    <row r="663" spans="1:27" ht="15.6" customHeight="1">
      <c r="A663" s="34" t="str">
        <f t="shared" si="10"/>
        <v>PSC35090ACROSSWALK 035 90cm Angled tip A</v>
      </c>
      <c r="B663" s="35" t="s">
        <v>3718</v>
      </c>
      <c r="C663" s="36" t="s">
        <v>1322</v>
      </c>
      <c r="D663" s="36" t="s">
        <v>4707</v>
      </c>
      <c r="E663" s="36" t="s">
        <v>4708</v>
      </c>
      <c r="F663" s="36" t="s">
        <v>4029</v>
      </c>
      <c r="G663" s="17">
        <v>1</v>
      </c>
      <c r="H663" s="20" t="s">
        <v>151</v>
      </c>
      <c r="I663" s="20" t="s">
        <v>151</v>
      </c>
      <c r="J663" s="20" t="s">
        <v>151</v>
      </c>
      <c r="K663" s="193" t="s">
        <v>4556</v>
      </c>
      <c r="L663" s="193" t="s">
        <v>3997</v>
      </c>
      <c r="M663" s="193" t="s">
        <v>4557</v>
      </c>
      <c r="N663" s="193" t="s">
        <v>4557</v>
      </c>
      <c r="O663" s="193" t="s">
        <v>4557</v>
      </c>
      <c r="P663" s="193" t="s">
        <v>4558</v>
      </c>
      <c r="Q663" s="17" t="s">
        <v>4143</v>
      </c>
      <c r="R663" s="191">
        <v>900</v>
      </c>
      <c r="S663" s="191">
        <v>1.397</v>
      </c>
      <c r="T663" s="191">
        <v>0.98</v>
      </c>
      <c r="U663" s="11" t="s">
        <v>1952</v>
      </c>
      <c r="V663" s="11" t="s">
        <v>1953</v>
      </c>
      <c r="W663" s="11" t="s">
        <v>4627</v>
      </c>
      <c r="X663" s="11"/>
      <c r="Z663" s="146">
        <v>99</v>
      </c>
      <c r="AA663" s="146" t="s">
        <v>5847</v>
      </c>
    </row>
    <row r="664" spans="1:27" ht="15.6" customHeight="1">
      <c r="A664" s="34" t="str">
        <f t="shared" si="10"/>
        <v>PSC35090BCROSSWALK 035 90cm Angled tip B</v>
      </c>
      <c r="B664" s="35" t="s">
        <v>3723</v>
      </c>
      <c r="C664" s="36" t="s">
        <v>1322</v>
      </c>
      <c r="D664" s="36" t="s">
        <v>4709</v>
      </c>
      <c r="E664" s="36" t="s">
        <v>4710</v>
      </c>
      <c r="F664" s="36" t="s">
        <v>4029</v>
      </c>
      <c r="G664" s="17">
        <v>1</v>
      </c>
      <c r="H664" s="20" t="s">
        <v>151</v>
      </c>
      <c r="I664" s="20" t="s">
        <v>151</v>
      </c>
      <c r="J664" s="20" t="s">
        <v>151</v>
      </c>
      <c r="K664" s="193" t="s">
        <v>4556</v>
      </c>
      <c r="L664" s="193" t="s">
        <v>3997</v>
      </c>
      <c r="M664" s="193" t="s">
        <v>4557</v>
      </c>
      <c r="N664" s="193" t="s">
        <v>4557</v>
      </c>
      <c r="O664" s="193" t="s">
        <v>4557</v>
      </c>
      <c r="P664" s="193" t="s">
        <v>4558</v>
      </c>
      <c r="Q664" s="17" t="s">
        <v>4143</v>
      </c>
      <c r="R664" s="191">
        <v>900</v>
      </c>
      <c r="S664" s="191">
        <v>1.397</v>
      </c>
      <c r="T664" s="191">
        <v>0.98</v>
      </c>
      <c r="U664" s="11" t="s">
        <v>1952</v>
      </c>
      <c r="V664" s="11" t="s">
        <v>1953</v>
      </c>
      <c r="W664" s="11" t="s">
        <v>4627</v>
      </c>
      <c r="X664" s="11"/>
      <c r="Z664" s="146">
        <v>100</v>
      </c>
      <c r="AA664" s="146" t="s">
        <v>5847</v>
      </c>
    </row>
    <row r="665" spans="1:27" ht="15.6" customHeight="1">
      <c r="A665" s="34" t="str">
        <f t="shared" si="10"/>
        <v>PSC35090CCROSSWALK 035 90cm Angled tip C</v>
      </c>
      <c r="B665" s="35" t="s">
        <v>3728</v>
      </c>
      <c r="C665" s="36" t="s">
        <v>1322</v>
      </c>
      <c r="D665" s="36" t="s">
        <v>4711</v>
      </c>
      <c r="E665" s="36" t="s">
        <v>4712</v>
      </c>
      <c r="F665" s="36" t="s">
        <v>4029</v>
      </c>
      <c r="G665" s="17">
        <v>1</v>
      </c>
      <c r="H665" s="20" t="s">
        <v>151</v>
      </c>
      <c r="I665" s="20" t="s">
        <v>151</v>
      </c>
      <c r="J665" s="20" t="s">
        <v>151</v>
      </c>
      <c r="K665" s="193" t="s">
        <v>4556</v>
      </c>
      <c r="L665" s="193" t="s">
        <v>3997</v>
      </c>
      <c r="M665" s="193" t="s">
        <v>4557</v>
      </c>
      <c r="N665" s="193" t="s">
        <v>4557</v>
      </c>
      <c r="O665" s="193" t="s">
        <v>4557</v>
      </c>
      <c r="P665" s="193" t="s">
        <v>4558</v>
      </c>
      <c r="Q665" s="17" t="s">
        <v>4143</v>
      </c>
      <c r="R665" s="191">
        <v>900</v>
      </c>
      <c r="S665" s="191">
        <v>1.397</v>
      </c>
      <c r="T665" s="191">
        <v>0.98</v>
      </c>
      <c r="U665" s="11" t="s">
        <v>1952</v>
      </c>
      <c r="V665" s="11" t="s">
        <v>1953</v>
      </c>
      <c r="W665" s="11" t="s">
        <v>4627</v>
      </c>
      <c r="X665" s="11"/>
      <c r="Z665" s="146">
        <v>101</v>
      </c>
      <c r="AA665" s="146" t="s">
        <v>5847</v>
      </c>
    </row>
    <row r="666" spans="1:27" ht="15.6" customHeight="1">
      <c r="A666" s="34" t="str">
        <f t="shared" si="10"/>
        <v>PSC35090SCROSSWALK 035 90cm Straight</v>
      </c>
      <c r="B666" s="35" t="s">
        <v>3713</v>
      </c>
      <c r="C666" s="36" t="s">
        <v>1322</v>
      </c>
      <c r="D666" s="36" t="s">
        <v>4713</v>
      </c>
      <c r="E666" s="36" t="s">
        <v>4714</v>
      </c>
      <c r="F666" s="36" t="s">
        <v>4029</v>
      </c>
      <c r="G666" s="17">
        <v>1</v>
      </c>
      <c r="H666" s="20" t="s">
        <v>151</v>
      </c>
      <c r="I666" s="20" t="s">
        <v>151</v>
      </c>
      <c r="J666" s="20" t="s">
        <v>151</v>
      </c>
      <c r="K666" s="193" t="s">
        <v>4556</v>
      </c>
      <c r="L666" s="193" t="s">
        <v>3997</v>
      </c>
      <c r="M666" s="193" t="s">
        <v>4557</v>
      </c>
      <c r="N666" s="193" t="s">
        <v>4557</v>
      </c>
      <c r="O666" s="193" t="s">
        <v>4557</v>
      </c>
      <c r="P666" s="193" t="s">
        <v>4558</v>
      </c>
      <c r="Q666" s="17" t="s">
        <v>4143</v>
      </c>
      <c r="R666" s="191">
        <v>900</v>
      </c>
      <c r="S666" s="191">
        <v>1.397</v>
      </c>
      <c r="T666" s="191">
        <v>0.98</v>
      </c>
      <c r="U666" s="11" t="s">
        <v>1952</v>
      </c>
      <c r="V666" s="11" t="s">
        <v>1953</v>
      </c>
      <c r="W666" s="11" t="s">
        <v>4627</v>
      </c>
      <c r="X666" s="11"/>
      <c r="Z666" s="146">
        <v>102</v>
      </c>
      <c r="AA666" s="146" t="s">
        <v>5847</v>
      </c>
    </row>
    <row r="667" spans="1:27" ht="15.6" customHeight="1">
      <c r="A667" s="34" t="str">
        <f t="shared" si="10"/>
        <v>PSC35110ACROSSWALK 035 110cm Angled tip A</v>
      </c>
      <c r="B667" s="35" t="s">
        <v>3719</v>
      </c>
      <c r="C667" s="36" t="s">
        <v>1322</v>
      </c>
      <c r="D667" s="36" t="s">
        <v>4715</v>
      </c>
      <c r="E667" s="36" t="s">
        <v>4716</v>
      </c>
      <c r="F667" s="36" t="s">
        <v>4029</v>
      </c>
      <c r="G667" s="17">
        <v>1</v>
      </c>
      <c r="H667" s="20" t="s">
        <v>151</v>
      </c>
      <c r="I667" s="20" t="s">
        <v>151</v>
      </c>
      <c r="J667" s="20" t="s">
        <v>151</v>
      </c>
      <c r="K667" s="193" t="s">
        <v>4556</v>
      </c>
      <c r="L667" s="193" t="s">
        <v>3997</v>
      </c>
      <c r="M667" s="193" t="s">
        <v>4557</v>
      </c>
      <c r="N667" s="193" t="s">
        <v>4557</v>
      </c>
      <c r="O667" s="193" t="s">
        <v>4557</v>
      </c>
      <c r="P667" s="193" t="s">
        <v>4558</v>
      </c>
      <c r="Q667" s="17" t="s">
        <v>4143</v>
      </c>
      <c r="R667" s="191">
        <v>1100</v>
      </c>
      <c r="S667" s="191">
        <v>1.397</v>
      </c>
      <c r="T667" s="191">
        <v>0.98</v>
      </c>
      <c r="U667" s="11" t="s">
        <v>1952</v>
      </c>
      <c r="V667" s="11" t="s">
        <v>1953</v>
      </c>
      <c r="W667" s="11" t="s">
        <v>4627</v>
      </c>
      <c r="X667" s="11"/>
      <c r="Z667" s="146">
        <v>103</v>
      </c>
      <c r="AA667" s="146" t="s">
        <v>5847</v>
      </c>
    </row>
    <row r="668" spans="1:27" ht="15.6" customHeight="1">
      <c r="A668" s="34" t="str">
        <f t="shared" si="10"/>
        <v>PSC35110BCROSSWALK 035 110cm Angled tip B</v>
      </c>
      <c r="B668" s="35" t="s">
        <v>3724</v>
      </c>
      <c r="C668" s="36" t="s">
        <v>1322</v>
      </c>
      <c r="D668" s="36" t="s">
        <v>4717</v>
      </c>
      <c r="E668" s="36" t="s">
        <v>4718</v>
      </c>
      <c r="F668" s="36" t="s">
        <v>4029</v>
      </c>
      <c r="G668" s="17">
        <v>1</v>
      </c>
      <c r="H668" s="20" t="s">
        <v>151</v>
      </c>
      <c r="I668" s="20" t="s">
        <v>151</v>
      </c>
      <c r="J668" s="20" t="s">
        <v>151</v>
      </c>
      <c r="K668" s="193" t="s">
        <v>4556</v>
      </c>
      <c r="L668" s="193" t="s">
        <v>3997</v>
      </c>
      <c r="M668" s="193" t="s">
        <v>4557</v>
      </c>
      <c r="N668" s="193" t="s">
        <v>4557</v>
      </c>
      <c r="O668" s="193" t="s">
        <v>4557</v>
      </c>
      <c r="P668" s="193" t="s">
        <v>4558</v>
      </c>
      <c r="Q668" s="17" t="s">
        <v>4143</v>
      </c>
      <c r="R668" s="191">
        <v>1100</v>
      </c>
      <c r="S668" s="191">
        <v>1.397</v>
      </c>
      <c r="T668" s="191">
        <v>0.98</v>
      </c>
      <c r="U668" s="11" t="s">
        <v>1952</v>
      </c>
      <c r="V668" s="11" t="s">
        <v>1953</v>
      </c>
      <c r="W668" s="11" t="s">
        <v>4627</v>
      </c>
      <c r="X668" s="11"/>
      <c r="Z668" s="146">
        <v>104</v>
      </c>
      <c r="AA668" s="146" t="s">
        <v>5847</v>
      </c>
    </row>
    <row r="669" spans="1:27" ht="15.6" customHeight="1">
      <c r="A669" s="34" t="str">
        <f t="shared" si="10"/>
        <v>PSC35110CCROSSWALK 035 110cm Angled tip C</v>
      </c>
      <c r="B669" s="35" t="s">
        <v>3729</v>
      </c>
      <c r="C669" s="36" t="s">
        <v>1322</v>
      </c>
      <c r="D669" s="36" t="s">
        <v>4719</v>
      </c>
      <c r="E669" s="36" t="s">
        <v>4720</v>
      </c>
      <c r="F669" s="36" t="s">
        <v>4029</v>
      </c>
      <c r="G669" s="17">
        <v>1</v>
      </c>
      <c r="H669" s="20" t="s">
        <v>151</v>
      </c>
      <c r="I669" s="20" t="s">
        <v>151</v>
      </c>
      <c r="J669" s="20" t="s">
        <v>151</v>
      </c>
      <c r="K669" s="193" t="s">
        <v>4556</v>
      </c>
      <c r="L669" s="193" t="s">
        <v>3997</v>
      </c>
      <c r="M669" s="193" t="s">
        <v>4557</v>
      </c>
      <c r="N669" s="193" t="s">
        <v>4557</v>
      </c>
      <c r="O669" s="193" t="s">
        <v>4557</v>
      </c>
      <c r="P669" s="193" t="s">
        <v>4558</v>
      </c>
      <c r="Q669" s="17" t="s">
        <v>4143</v>
      </c>
      <c r="R669" s="191">
        <v>1100</v>
      </c>
      <c r="S669" s="191">
        <v>1.397</v>
      </c>
      <c r="T669" s="191">
        <v>0.98</v>
      </c>
      <c r="U669" s="11" t="s">
        <v>1952</v>
      </c>
      <c r="V669" s="11" t="s">
        <v>1953</v>
      </c>
      <c r="W669" s="11" t="s">
        <v>4627</v>
      </c>
      <c r="X669" s="11"/>
      <c r="Z669" s="146">
        <v>105</v>
      </c>
      <c r="AA669" s="146" t="s">
        <v>5847</v>
      </c>
    </row>
    <row r="670" spans="1:27" ht="15.6" customHeight="1">
      <c r="A670" s="34" t="str">
        <f t="shared" si="10"/>
        <v>PSC35110SCROSSWALK 035 110cm Straight</v>
      </c>
      <c r="B670" s="35" t="s">
        <v>3714</v>
      </c>
      <c r="C670" s="36" t="s">
        <v>1322</v>
      </c>
      <c r="D670" s="36" t="s">
        <v>4721</v>
      </c>
      <c r="E670" s="36" t="s">
        <v>4722</v>
      </c>
      <c r="F670" s="36" t="s">
        <v>4029</v>
      </c>
      <c r="G670" s="17">
        <v>1</v>
      </c>
      <c r="H670" s="20" t="s">
        <v>151</v>
      </c>
      <c r="I670" s="20" t="s">
        <v>151</v>
      </c>
      <c r="J670" s="20" t="s">
        <v>151</v>
      </c>
      <c r="K670" s="193" t="s">
        <v>4556</v>
      </c>
      <c r="L670" s="193" t="s">
        <v>3997</v>
      </c>
      <c r="M670" s="193" t="s">
        <v>4557</v>
      </c>
      <c r="N670" s="193" t="s">
        <v>4557</v>
      </c>
      <c r="O670" s="193" t="s">
        <v>4557</v>
      </c>
      <c r="P670" s="193" t="s">
        <v>4558</v>
      </c>
      <c r="Q670" s="17" t="s">
        <v>4143</v>
      </c>
      <c r="R670" s="191">
        <v>1100</v>
      </c>
      <c r="S670" s="191">
        <v>1.397</v>
      </c>
      <c r="T670" s="191">
        <v>0.98</v>
      </c>
      <c r="U670" s="11" t="s">
        <v>1952</v>
      </c>
      <c r="V670" s="11" t="s">
        <v>1953</v>
      </c>
      <c r="W670" s="11" t="s">
        <v>4627</v>
      </c>
      <c r="X670" s="11"/>
      <c r="Z670" s="146">
        <v>106</v>
      </c>
      <c r="AA670" s="146" t="s">
        <v>5847</v>
      </c>
    </row>
    <row r="671" spans="1:27" ht="15.6" customHeight="1">
      <c r="A671" s="34" t="str">
        <f t="shared" si="10"/>
        <v>PSC35135ACROSSWALK 035 135cm Angled tip A</v>
      </c>
      <c r="B671" s="35" t="s">
        <v>3720</v>
      </c>
      <c r="C671" s="36" t="s">
        <v>1322</v>
      </c>
      <c r="D671" s="36" t="s">
        <v>4723</v>
      </c>
      <c r="E671" s="36" t="s">
        <v>4724</v>
      </c>
      <c r="F671" s="36" t="s">
        <v>4029</v>
      </c>
      <c r="G671" s="17">
        <v>1</v>
      </c>
      <c r="H671" s="20" t="s">
        <v>151</v>
      </c>
      <c r="I671" s="20" t="s">
        <v>151</v>
      </c>
      <c r="J671" s="20" t="s">
        <v>151</v>
      </c>
      <c r="K671" s="193" t="s">
        <v>4556</v>
      </c>
      <c r="L671" s="193" t="s">
        <v>3997</v>
      </c>
      <c r="M671" s="193" t="s">
        <v>4557</v>
      </c>
      <c r="N671" s="193" t="s">
        <v>4557</v>
      </c>
      <c r="O671" s="193" t="s">
        <v>4557</v>
      </c>
      <c r="P671" s="193" t="s">
        <v>4558</v>
      </c>
      <c r="Q671" s="17" t="s">
        <v>4143</v>
      </c>
      <c r="R671" s="191">
        <v>1350</v>
      </c>
      <c r="S671" s="191">
        <v>1.397</v>
      </c>
      <c r="T671" s="191">
        <v>0.98</v>
      </c>
      <c r="U671" s="11" t="s">
        <v>1952</v>
      </c>
      <c r="V671" s="11" t="s">
        <v>1953</v>
      </c>
      <c r="W671" s="11" t="s">
        <v>4627</v>
      </c>
      <c r="X671" s="11"/>
      <c r="Z671" s="146">
        <v>107</v>
      </c>
      <c r="AA671" s="146" t="s">
        <v>5847</v>
      </c>
    </row>
    <row r="672" spans="1:27" ht="15.6" customHeight="1">
      <c r="A672" s="34" t="str">
        <f t="shared" si="10"/>
        <v>PSC35135BCROSSWALK 035 135cm Angled tip B</v>
      </c>
      <c r="B672" s="35" t="s">
        <v>3725</v>
      </c>
      <c r="C672" s="36" t="s">
        <v>1322</v>
      </c>
      <c r="D672" s="36" t="s">
        <v>4725</v>
      </c>
      <c r="E672" s="36" t="s">
        <v>4726</v>
      </c>
      <c r="F672" s="36" t="s">
        <v>4029</v>
      </c>
      <c r="G672" s="17">
        <v>1</v>
      </c>
      <c r="H672" s="20" t="s">
        <v>151</v>
      </c>
      <c r="I672" s="20" t="s">
        <v>151</v>
      </c>
      <c r="J672" s="20" t="s">
        <v>151</v>
      </c>
      <c r="K672" s="193" t="s">
        <v>4556</v>
      </c>
      <c r="L672" s="193" t="s">
        <v>3997</v>
      </c>
      <c r="M672" s="193" t="s">
        <v>4557</v>
      </c>
      <c r="N672" s="193" t="s">
        <v>4557</v>
      </c>
      <c r="O672" s="193" t="s">
        <v>4557</v>
      </c>
      <c r="P672" s="193" t="s">
        <v>4558</v>
      </c>
      <c r="Q672" s="17" t="s">
        <v>4143</v>
      </c>
      <c r="R672" s="191">
        <v>1350</v>
      </c>
      <c r="S672" s="191">
        <v>1.397</v>
      </c>
      <c r="T672" s="191">
        <v>0.98</v>
      </c>
      <c r="U672" s="11" t="s">
        <v>1952</v>
      </c>
      <c r="V672" s="11" t="s">
        <v>1953</v>
      </c>
      <c r="W672" s="11" t="s">
        <v>4627</v>
      </c>
      <c r="X672" s="11"/>
      <c r="Z672" s="146">
        <v>108</v>
      </c>
      <c r="AA672" s="146" t="s">
        <v>5847</v>
      </c>
    </row>
    <row r="673" spans="1:27" ht="15.6" customHeight="1">
      <c r="A673" s="34" t="str">
        <f t="shared" si="10"/>
        <v>PSC35135CCROSSWALK 035 135cm Angled tip C</v>
      </c>
      <c r="B673" s="35" t="s">
        <v>3730</v>
      </c>
      <c r="C673" s="36" t="s">
        <v>1322</v>
      </c>
      <c r="D673" s="36" t="s">
        <v>4727</v>
      </c>
      <c r="E673" s="36" t="s">
        <v>4728</v>
      </c>
      <c r="F673" s="36" t="s">
        <v>4029</v>
      </c>
      <c r="G673" s="17">
        <v>1</v>
      </c>
      <c r="H673" s="20" t="s">
        <v>151</v>
      </c>
      <c r="I673" s="20" t="s">
        <v>151</v>
      </c>
      <c r="J673" s="20" t="s">
        <v>151</v>
      </c>
      <c r="K673" s="193" t="s">
        <v>4556</v>
      </c>
      <c r="L673" s="193" t="s">
        <v>3997</v>
      </c>
      <c r="M673" s="193" t="s">
        <v>4557</v>
      </c>
      <c r="N673" s="193" t="s">
        <v>4557</v>
      </c>
      <c r="O673" s="193" t="s">
        <v>4557</v>
      </c>
      <c r="P673" s="193" t="s">
        <v>4558</v>
      </c>
      <c r="Q673" s="17" t="s">
        <v>4143</v>
      </c>
      <c r="R673" s="191">
        <v>1350</v>
      </c>
      <c r="S673" s="191">
        <v>1.397</v>
      </c>
      <c r="T673" s="191">
        <v>0.98</v>
      </c>
      <c r="U673" s="11" t="s">
        <v>1952</v>
      </c>
      <c r="V673" s="11" t="s">
        <v>1953</v>
      </c>
      <c r="W673" s="11" t="s">
        <v>4627</v>
      </c>
      <c r="X673" s="11"/>
      <c r="Z673" s="146">
        <v>109</v>
      </c>
      <c r="AA673" s="146" t="s">
        <v>5847</v>
      </c>
    </row>
    <row r="674" spans="1:27" ht="15.6" customHeight="1">
      <c r="A674" s="34" t="str">
        <f t="shared" si="10"/>
        <v>PSC35135SCROSSWALK 035 135cm Straight</v>
      </c>
      <c r="B674" s="35" t="s">
        <v>3715</v>
      </c>
      <c r="C674" s="36" t="s">
        <v>1322</v>
      </c>
      <c r="D674" s="36" t="s">
        <v>4729</v>
      </c>
      <c r="E674" s="36" t="s">
        <v>4730</v>
      </c>
      <c r="F674" s="36" t="s">
        <v>4029</v>
      </c>
      <c r="G674" s="17">
        <v>1</v>
      </c>
      <c r="H674" s="20" t="s">
        <v>151</v>
      </c>
      <c r="I674" s="20" t="s">
        <v>151</v>
      </c>
      <c r="J674" s="20" t="s">
        <v>151</v>
      </c>
      <c r="K674" s="193" t="s">
        <v>4556</v>
      </c>
      <c r="L674" s="193" t="s">
        <v>3997</v>
      </c>
      <c r="M674" s="193" t="s">
        <v>4557</v>
      </c>
      <c r="N674" s="193" t="s">
        <v>4557</v>
      </c>
      <c r="O674" s="193" t="s">
        <v>4557</v>
      </c>
      <c r="P674" s="193" t="s">
        <v>4558</v>
      </c>
      <c r="Q674" s="17" t="s">
        <v>4143</v>
      </c>
      <c r="R674" s="191">
        <v>1350</v>
      </c>
      <c r="S674" s="191">
        <v>1.397</v>
      </c>
      <c r="T674" s="191">
        <v>0.98</v>
      </c>
      <c r="U674" s="11" t="s">
        <v>1952</v>
      </c>
      <c r="V674" s="11" t="s">
        <v>1953</v>
      </c>
      <c r="W674" s="11" t="s">
        <v>4627</v>
      </c>
      <c r="X674" s="11"/>
      <c r="Z674" s="146">
        <v>110</v>
      </c>
      <c r="AA674" s="146" t="s">
        <v>5847</v>
      </c>
    </row>
    <row r="675" spans="1:27" ht="15.6" customHeight="1">
      <c r="A675" s="34" t="str">
        <f t="shared" si="10"/>
        <v>PSC35150ACROSSWALK 035 150cm Angled tip A</v>
      </c>
      <c r="B675" s="35" t="s">
        <v>3721</v>
      </c>
      <c r="C675" s="36" t="s">
        <v>1322</v>
      </c>
      <c r="D675" s="36" t="s">
        <v>4731</v>
      </c>
      <c r="E675" s="36" t="s">
        <v>4732</v>
      </c>
      <c r="F675" s="36" t="s">
        <v>4029</v>
      </c>
      <c r="G675" s="17">
        <v>1</v>
      </c>
      <c r="H675" s="20" t="s">
        <v>151</v>
      </c>
      <c r="I675" s="20" t="s">
        <v>151</v>
      </c>
      <c r="J675" s="20" t="s">
        <v>151</v>
      </c>
      <c r="K675" s="193" t="s">
        <v>4556</v>
      </c>
      <c r="L675" s="193" t="s">
        <v>3997</v>
      </c>
      <c r="M675" s="193" t="s">
        <v>4557</v>
      </c>
      <c r="N675" s="193" t="s">
        <v>4557</v>
      </c>
      <c r="O675" s="193" t="s">
        <v>4557</v>
      </c>
      <c r="P675" s="193" t="s">
        <v>4558</v>
      </c>
      <c r="Q675" s="17" t="s">
        <v>4143</v>
      </c>
      <c r="R675" s="191">
        <v>1500</v>
      </c>
      <c r="S675" s="191">
        <v>1.397</v>
      </c>
      <c r="T675" s="191">
        <v>0.98</v>
      </c>
      <c r="U675" s="11" t="s">
        <v>1952</v>
      </c>
      <c r="V675" s="11" t="s">
        <v>1953</v>
      </c>
      <c r="W675" s="11" t="s">
        <v>4627</v>
      </c>
      <c r="X675" s="11"/>
      <c r="Z675" s="146">
        <v>111</v>
      </c>
      <c r="AA675" s="146" t="s">
        <v>5847</v>
      </c>
    </row>
    <row r="676" spans="1:27" ht="15.6" customHeight="1">
      <c r="A676" s="34" t="str">
        <f t="shared" si="10"/>
        <v>PSC35150BCROSSWALK 035 150cm Angled tip B</v>
      </c>
      <c r="B676" s="35" t="s">
        <v>3726</v>
      </c>
      <c r="C676" s="36" t="s">
        <v>1322</v>
      </c>
      <c r="D676" s="36" t="s">
        <v>4733</v>
      </c>
      <c r="E676" s="36" t="s">
        <v>4734</v>
      </c>
      <c r="F676" s="36" t="s">
        <v>4029</v>
      </c>
      <c r="G676" s="17">
        <v>1</v>
      </c>
      <c r="H676" s="20" t="s">
        <v>151</v>
      </c>
      <c r="I676" s="20" t="s">
        <v>151</v>
      </c>
      <c r="J676" s="20" t="s">
        <v>151</v>
      </c>
      <c r="K676" s="193" t="s">
        <v>4556</v>
      </c>
      <c r="L676" s="193" t="s">
        <v>3997</v>
      </c>
      <c r="M676" s="193" t="s">
        <v>4557</v>
      </c>
      <c r="N676" s="193" t="s">
        <v>4557</v>
      </c>
      <c r="O676" s="193" t="s">
        <v>4557</v>
      </c>
      <c r="P676" s="193" t="s">
        <v>4558</v>
      </c>
      <c r="Q676" s="17" t="s">
        <v>4143</v>
      </c>
      <c r="R676" s="191">
        <v>1500</v>
      </c>
      <c r="S676" s="191">
        <v>1.397</v>
      </c>
      <c r="T676" s="191">
        <v>0.98</v>
      </c>
      <c r="U676" s="11" t="s">
        <v>1952</v>
      </c>
      <c r="V676" s="11" t="s">
        <v>1953</v>
      </c>
      <c r="W676" s="11" t="s">
        <v>4627</v>
      </c>
      <c r="X676" s="11"/>
      <c r="Z676" s="146">
        <v>112</v>
      </c>
      <c r="AA676" s="146" t="s">
        <v>5847</v>
      </c>
    </row>
    <row r="677" spans="1:27" ht="15.6" customHeight="1">
      <c r="A677" s="34" t="str">
        <f t="shared" si="10"/>
        <v>PSC35150CCROSSWALK 035 150cm Angled tip C</v>
      </c>
      <c r="B677" s="35" t="s">
        <v>3731</v>
      </c>
      <c r="C677" s="36" t="s">
        <v>1322</v>
      </c>
      <c r="D677" s="36" t="s">
        <v>4735</v>
      </c>
      <c r="E677" s="36" t="s">
        <v>4736</v>
      </c>
      <c r="F677" s="36" t="s">
        <v>4029</v>
      </c>
      <c r="G677" s="17">
        <v>1</v>
      </c>
      <c r="H677" s="20" t="s">
        <v>151</v>
      </c>
      <c r="I677" s="20" t="s">
        <v>151</v>
      </c>
      <c r="J677" s="20" t="s">
        <v>151</v>
      </c>
      <c r="K677" s="193" t="s">
        <v>4556</v>
      </c>
      <c r="L677" s="193" t="s">
        <v>3997</v>
      </c>
      <c r="M677" s="193" t="s">
        <v>4557</v>
      </c>
      <c r="N677" s="193" t="s">
        <v>4557</v>
      </c>
      <c r="O677" s="193" t="s">
        <v>4557</v>
      </c>
      <c r="P677" s="193" t="s">
        <v>4558</v>
      </c>
      <c r="Q677" s="17" t="s">
        <v>4143</v>
      </c>
      <c r="R677" s="191">
        <v>1500</v>
      </c>
      <c r="S677" s="191">
        <v>1.397</v>
      </c>
      <c r="T677" s="191">
        <v>0.98</v>
      </c>
      <c r="U677" s="11" t="s">
        <v>4737</v>
      </c>
      <c r="V677" s="11" t="s">
        <v>4738</v>
      </c>
      <c r="W677" s="11" t="s">
        <v>4739</v>
      </c>
      <c r="X677" s="11"/>
      <c r="Z677" s="146">
        <v>113</v>
      </c>
      <c r="AA677" s="146" t="s">
        <v>5847</v>
      </c>
    </row>
    <row r="678" spans="1:27" ht="15.6" customHeight="1">
      <c r="A678" s="34" t="str">
        <f t="shared" si="10"/>
        <v>PSC35150SCROSSWALK 035 150cm Straight</v>
      </c>
      <c r="B678" s="35" t="s">
        <v>3716</v>
      </c>
      <c r="C678" s="36" t="s">
        <v>1322</v>
      </c>
      <c r="D678" s="36" t="s">
        <v>4740</v>
      </c>
      <c r="E678" s="36" t="s">
        <v>4741</v>
      </c>
      <c r="F678" s="36" t="s">
        <v>4029</v>
      </c>
      <c r="G678" s="17">
        <v>1</v>
      </c>
      <c r="H678" s="20" t="s">
        <v>151</v>
      </c>
      <c r="I678" s="20" t="s">
        <v>151</v>
      </c>
      <c r="J678" s="20" t="s">
        <v>151</v>
      </c>
      <c r="K678" s="193" t="s">
        <v>4556</v>
      </c>
      <c r="L678" s="193" t="s">
        <v>3997</v>
      </c>
      <c r="M678" s="193" t="s">
        <v>4557</v>
      </c>
      <c r="N678" s="193" t="s">
        <v>4557</v>
      </c>
      <c r="O678" s="193" t="s">
        <v>4557</v>
      </c>
      <c r="P678" s="193" t="s">
        <v>4558</v>
      </c>
      <c r="Q678" s="17" t="s">
        <v>4143</v>
      </c>
      <c r="R678" s="191">
        <v>1500</v>
      </c>
      <c r="S678" s="191">
        <v>1.397</v>
      </c>
      <c r="T678" s="191">
        <v>0.98</v>
      </c>
      <c r="U678" s="11" t="s">
        <v>4737</v>
      </c>
      <c r="V678" s="11" t="s">
        <v>4738</v>
      </c>
      <c r="W678" s="11" t="s">
        <v>4739</v>
      </c>
      <c r="X678" s="11"/>
      <c r="Z678" s="146">
        <v>114</v>
      </c>
      <c r="AA678" s="146" t="s">
        <v>5847</v>
      </c>
    </row>
    <row r="679" spans="1:27" ht="15.6" customHeight="1">
      <c r="A679" s="34" t="str">
        <f t="shared" si="10"/>
        <v>PSC35170ACROSSWALK 035 170cm Angled tip A</v>
      </c>
      <c r="B679" s="35" t="s">
        <v>3722</v>
      </c>
      <c r="C679" s="36" t="s">
        <v>1322</v>
      </c>
      <c r="D679" s="36" t="s">
        <v>4742</v>
      </c>
      <c r="E679" s="36" t="s">
        <v>4743</v>
      </c>
      <c r="F679" s="36" t="s">
        <v>4029</v>
      </c>
      <c r="G679" s="17">
        <v>1</v>
      </c>
      <c r="H679" s="20" t="s">
        <v>151</v>
      </c>
      <c r="I679" s="20" t="s">
        <v>151</v>
      </c>
      <c r="J679" s="20" t="s">
        <v>151</v>
      </c>
      <c r="K679" s="193" t="s">
        <v>4556</v>
      </c>
      <c r="L679" s="193" t="s">
        <v>3997</v>
      </c>
      <c r="M679" s="193" t="s">
        <v>4557</v>
      </c>
      <c r="N679" s="193" t="s">
        <v>4557</v>
      </c>
      <c r="O679" s="193" t="s">
        <v>4557</v>
      </c>
      <c r="P679" s="193" t="s">
        <v>4558</v>
      </c>
      <c r="Q679" s="17" t="s">
        <v>4143</v>
      </c>
      <c r="R679" s="191">
        <v>1700</v>
      </c>
      <c r="S679" s="191">
        <v>1.397</v>
      </c>
      <c r="T679" s="191">
        <v>0.98</v>
      </c>
      <c r="U679" s="11" t="s">
        <v>4737</v>
      </c>
      <c r="V679" s="11" t="s">
        <v>4738</v>
      </c>
      <c r="W679" s="11" t="s">
        <v>4739</v>
      </c>
      <c r="X679" s="11"/>
      <c r="Z679" s="146">
        <v>115</v>
      </c>
      <c r="AA679" s="146" t="s">
        <v>5847</v>
      </c>
    </row>
    <row r="680" spans="1:27" ht="15.6" customHeight="1">
      <c r="A680" s="34" t="str">
        <f t="shared" si="10"/>
        <v>PSC35170BCROSSWALK 035 170cm Angled tip B</v>
      </c>
      <c r="B680" s="35" t="s">
        <v>3727</v>
      </c>
      <c r="C680" s="36" t="s">
        <v>1322</v>
      </c>
      <c r="D680" s="36" t="s">
        <v>4744</v>
      </c>
      <c r="E680" s="36" t="s">
        <v>4745</v>
      </c>
      <c r="F680" s="36" t="s">
        <v>4029</v>
      </c>
      <c r="G680" s="17">
        <v>1</v>
      </c>
      <c r="H680" s="20" t="s">
        <v>151</v>
      </c>
      <c r="I680" s="20" t="s">
        <v>151</v>
      </c>
      <c r="J680" s="20" t="s">
        <v>151</v>
      </c>
      <c r="K680" s="193" t="s">
        <v>4556</v>
      </c>
      <c r="L680" s="193" t="s">
        <v>3997</v>
      </c>
      <c r="M680" s="193" t="s">
        <v>4557</v>
      </c>
      <c r="N680" s="193" t="s">
        <v>4557</v>
      </c>
      <c r="O680" s="193" t="s">
        <v>4557</v>
      </c>
      <c r="P680" s="193" t="s">
        <v>4558</v>
      </c>
      <c r="Q680" s="17" t="s">
        <v>4143</v>
      </c>
      <c r="R680" s="191">
        <v>1700</v>
      </c>
      <c r="S680" s="191">
        <v>1.397</v>
      </c>
      <c r="T680" s="191">
        <v>0.98</v>
      </c>
      <c r="U680" s="11" t="s">
        <v>4737</v>
      </c>
      <c r="V680" s="11" t="s">
        <v>4738</v>
      </c>
      <c r="W680" s="11" t="s">
        <v>4739</v>
      </c>
      <c r="X680" s="11"/>
      <c r="Z680" s="146">
        <v>116</v>
      </c>
      <c r="AA680" s="146" t="s">
        <v>5847</v>
      </c>
    </row>
    <row r="681" spans="1:27" ht="15.6" customHeight="1">
      <c r="A681" s="34" t="str">
        <f t="shared" si="10"/>
        <v>PSC35170CCROSSWALK 035 170cm Angled tip C</v>
      </c>
      <c r="B681" s="35" t="s">
        <v>3732</v>
      </c>
      <c r="C681" s="36" t="s">
        <v>1322</v>
      </c>
      <c r="D681" s="36" t="s">
        <v>4746</v>
      </c>
      <c r="E681" s="36" t="s">
        <v>4747</v>
      </c>
      <c r="F681" s="36" t="s">
        <v>4029</v>
      </c>
      <c r="G681" s="17">
        <v>1</v>
      </c>
      <c r="H681" s="20" t="s">
        <v>151</v>
      </c>
      <c r="I681" s="20" t="s">
        <v>151</v>
      </c>
      <c r="J681" s="20" t="s">
        <v>151</v>
      </c>
      <c r="K681" s="193" t="s">
        <v>4556</v>
      </c>
      <c r="L681" s="193" t="s">
        <v>3997</v>
      </c>
      <c r="M681" s="193" t="s">
        <v>4557</v>
      </c>
      <c r="N681" s="193" t="s">
        <v>4557</v>
      </c>
      <c r="O681" s="193" t="s">
        <v>4557</v>
      </c>
      <c r="P681" s="193" t="s">
        <v>4558</v>
      </c>
      <c r="Q681" s="17" t="s">
        <v>4143</v>
      </c>
      <c r="R681" s="191">
        <v>1700</v>
      </c>
      <c r="S681" s="191">
        <v>1.397</v>
      </c>
      <c r="T681" s="191">
        <v>0.98</v>
      </c>
      <c r="U681" s="11" t="s">
        <v>4737</v>
      </c>
      <c r="V681" s="11" t="s">
        <v>4738</v>
      </c>
      <c r="W681" s="11" t="s">
        <v>4739</v>
      </c>
      <c r="X681" s="11"/>
      <c r="Z681" s="146">
        <v>117</v>
      </c>
      <c r="AA681" s="146" t="s">
        <v>5847</v>
      </c>
    </row>
    <row r="682" spans="1:27" ht="15.6" customHeight="1">
      <c r="A682" s="34" t="str">
        <f t="shared" si="10"/>
        <v>PSC35170SCROSSWALK 035 170cm Straight</v>
      </c>
      <c r="B682" s="35" t="s">
        <v>3717</v>
      </c>
      <c r="C682" s="212" t="s">
        <v>1322</v>
      </c>
      <c r="D682" s="212" t="s">
        <v>4748</v>
      </c>
      <c r="E682" s="212" t="s">
        <v>4749</v>
      </c>
      <c r="F682" s="212" t="s">
        <v>4029</v>
      </c>
      <c r="G682" s="213">
        <v>1</v>
      </c>
      <c r="H682" s="214" t="s">
        <v>151</v>
      </c>
      <c r="I682" s="214" t="s">
        <v>151</v>
      </c>
      <c r="J682" s="214" t="s">
        <v>151</v>
      </c>
      <c r="K682" s="201" t="s">
        <v>4556</v>
      </c>
      <c r="L682" s="201" t="s">
        <v>3997</v>
      </c>
      <c r="M682" s="201" t="s">
        <v>4557</v>
      </c>
      <c r="N682" s="201" t="s">
        <v>4557</v>
      </c>
      <c r="O682" s="201" t="s">
        <v>4557</v>
      </c>
      <c r="P682" s="201" t="s">
        <v>4558</v>
      </c>
      <c r="Q682" s="213" t="s">
        <v>4143</v>
      </c>
      <c r="R682" s="195">
        <v>1700</v>
      </c>
      <c r="S682" s="195">
        <v>1.397</v>
      </c>
      <c r="T682" s="195">
        <v>0.98</v>
      </c>
      <c r="U682" s="215" t="s">
        <v>4737</v>
      </c>
      <c r="V682" s="215" t="s">
        <v>4738</v>
      </c>
      <c r="W682" s="215" t="s">
        <v>4739</v>
      </c>
      <c r="X682" s="215"/>
      <c r="Z682" s="146">
        <v>118</v>
      </c>
      <c r="AA682" s="146" t="s">
        <v>5847</v>
      </c>
    </row>
    <row r="683" spans="1:27" ht="15.6" customHeight="1">
      <c r="A683" s="34" t="str">
        <f t="shared" si="10"/>
        <v>PR2545027Micro catheter  Accessory</v>
      </c>
      <c r="B683" s="11" t="s">
        <v>4750</v>
      </c>
      <c r="C683" s="11" t="s">
        <v>2097</v>
      </c>
      <c r="D683" s="11" t="s">
        <v>4751</v>
      </c>
      <c r="E683" s="11" t="s">
        <v>1507</v>
      </c>
      <c r="F683" s="11" t="s">
        <v>2041</v>
      </c>
      <c r="G683" s="191" t="s">
        <v>151</v>
      </c>
      <c r="H683" s="191" t="s">
        <v>151</v>
      </c>
      <c r="I683" s="191">
        <v>1</v>
      </c>
      <c r="J683" s="191">
        <v>1</v>
      </c>
      <c r="K683" s="191" t="s">
        <v>4613</v>
      </c>
      <c r="L683" s="191" t="s">
        <v>3997</v>
      </c>
      <c r="M683" s="191" t="s">
        <v>4614</v>
      </c>
      <c r="N683" s="191" t="s">
        <v>4614</v>
      </c>
      <c r="O683" s="191" t="s">
        <v>4614</v>
      </c>
      <c r="P683" s="199" t="s">
        <v>4615</v>
      </c>
      <c r="Q683" s="191" t="s">
        <v>228</v>
      </c>
      <c r="R683" s="191" t="s">
        <v>225</v>
      </c>
      <c r="S683" s="191" t="s">
        <v>225</v>
      </c>
      <c r="T683" s="191" t="s">
        <v>225</v>
      </c>
      <c r="U683" s="57" t="s">
        <v>4752</v>
      </c>
      <c r="V683" s="57" t="s">
        <v>4753</v>
      </c>
      <c r="W683" s="57"/>
      <c r="X683" s="57" t="s">
        <v>4754</v>
      </c>
      <c r="Z683" s="146">
        <v>119</v>
      </c>
      <c r="AA683" s="146" t="s">
        <v>5847</v>
      </c>
    </row>
    <row r="684" spans="1:27" ht="15.6" customHeight="1" thickBot="1">
      <c r="A684" s="34" t="str">
        <f t="shared" si="10"/>
        <v>PR2545028Micro catheter  Accessory</v>
      </c>
      <c r="B684" s="189" t="s">
        <v>4750</v>
      </c>
      <c r="C684" s="189" t="s">
        <v>2097</v>
      </c>
      <c r="D684" s="189" t="s">
        <v>4755</v>
      </c>
      <c r="E684" s="189" t="s">
        <v>1507</v>
      </c>
      <c r="F684" s="189" t="s">
        <v>2041</v>
      </c>
      <c r="G684" s="188" t="s">
        <v>151</v>
      </c>
      <c r="H684" s="188" t="s">
        <v>151</v>
      </c>
      <c r="I684" s="188">
        <v>1</v>
      </c>
      <c r="J684" s="188">
        <v>1</v>
      </c>
      <c r="K684" s="188" t="s">
        <v>4613</v>
      </c>
      <c r="L684" s="188" t="s">
        <v>3997</v>
      </c>
      <c r="M684" s="188" t="s">
        <v>4614</v>
      </c>
      <c r="N684" s="188" t="s">
        <v>4614</v>
      </c>
      <c r="O684" s="188" t="s">
        <v>4614</v>
      </c>
      <c r="P684" s="94" t="s">
        <v>4615</v>
      </c>
      <c r="Q684" s="188" t="s">
        <v>228</v>
      </c>
      <c r="R684" s="188" t="s">
        <v>225</v>
      </c>
      <c r="S684" s="188" t="s">
        <v>225</v>
      </c>
      <c r="T684" s="188" t="s">
        <v>225</v>
      </c>
      <c r="U684" s="226" t="s">
        <v>4752</v>
      </c>
      <c r="V684" s="226" t="s">
        <v>4753</v>
      </c>
      <c r="W684" s="226"/>
      <c r="X684" s="226" t="s">
        <v>4754</v>
      </c>
      <c r="Z684" s="151">
        <v>120</v>
      </c>
      <c r="AA684" s="151" t="s">
        <v>5847</v>
      </c>
    </row>
    <row r="685" spans="1:27" ht="15.6" customHeight="1" thickTop="1">
      <c r="A685" s="34" t="str">
        <f t="shared" si="10"/>
        <v>1611009HJ60AL070P10022 JP</v>
      </c>
      <c r="B685" s="86" t="s">
        <v>452</v>
      </c>
      <c r="C685" s="87" t="s">
        <v>2914</v>
      </c>
      <c r="D685" s="216">
        <v>1611009</v>
      </c>
      <c r="E685" s="217" t="s">
        <v>4757</v>
      </c>
      <c r="F685" s="217" t="s">
        <v>1236</v>
      </c>
      <c r="G685" s="200">
        <v>3</v>
      </c>
      <c r="H685" s="200">
        <v>3</v>
      </c>
      <c r="I685" s="200">
        <v>3</v>
      </c>
      <c r="J685" s="200">
        <v>3</v>
      </c>
      <c r="K685" s="218" t="s">
        <v>4758</v>
      </c>
      <c r="L685" s="194" t="s">
        <v>3997</v>
      </c>
      <c r="M685" s="194" t="s">
        <v>4759</v>
      </c>
      <c r="N685" s="194" t="s">
        <v>4759</v>
      </c>
      <c r="O685" s="194" t="s">
        <v>4759</v>
      </c>
      <c r="P685" s="194" t="s">
        <v>4760</v>
      </c>
      <c r="Q685" s="196" t="s">
        <v>4143</v>
      </c>
      <c r="R685" s="194">
        <v>1000</v>
      </c>
      <c r="S685" s="194">
        <v>2.09</v>
      </c>
      <c r="T685" s="194">
        <v>1.8</v>
      </c>
      <c r="U685" s="105" t="s">
        <v>2032</v>
      </c>
      <c r="V685" s="105"/>
      <c r="W685" s="105"/>
      <c r="X685" s="105"/>
      <c r="Z685" s="148">
        <v>1</v>
      </c>
      <c r="AA685" s="148" t="s">
        <v>5848</v>
      </c>
    </row>
    <row r="686" spans="1:27" ht="15.6" customHeight="1">
      <c r="A686" s="34" t="str">
        <f t="shared" si="10"/>
        <v>1611789HW70JL502P10000 KR</v>
      </c>
      <c r="B686" s="29" t="s">
        <v>859</v>
      </c>
      <c r="C686" s="31" t="s">
        <v>2914</v>
      </c>
      <c r="D686" s="31">
        <v>1611789</v>
      </c>
      <c r="E686" s="31" t="s">
        <v>819</v>
      </c>
      <c r="F686" s="31" t="s">
        <v>1242</v>
      </c>
      <c r="G686" s="32">
        <v>1</v>
      </c>
      <c r="H686" s="32">
        <v>1</v>
      </c>
      <c r="I686" s="32">
        <v>1</v>
      </c>
      <c r="J686" s="32">
        <v>1</v>
      </c>
      <c r="K686" s="142" t="s">
        <v>4758</v>
      </c>
      <c r="L686" s="99" t="s">
        <v>3997</v>
      </c>
      <c r="M686" s="99" t="s">
        <v>4759</v>
      </c>
      <c r="N686" s="99" t="s">
        <v>4759</v>
      </c>
      <c r="O686" s="99" t="s">
        <v>4759</v>
      </c>
      <c r="P686" s="99" t="s">
        <v>4760</v>
      </c>
      <c r="Q686" s="73" t="s">
        <v>4143</v>
      </c>
      <c r="R686" s="99">
        <v>1000</v>
      </c>
      <c r="S686" s="99">
        <v>2.4</v>
      </c>
      <c r="T686" s="99">
        <v>2.0499999999999998</v>
      </c>
      <c r="U686" s="13" t="s">
        <v>4761</v>
      </c>
      <c r="V686" s="13"/>
      <c r="W686" s="13"/>
      <c r="X686" s="13"/>
      <c r="Z686" s="146">
        <v>2</v>
      </c>
      <c r="AA686" s="146" t="s">
        <v>5848</v>
      </c>
    </row>
    <row r="687" spans="1:27" ht="15.6" customHeight="1">
      <c r="A687" s="34" t="str">
        <f t="shared" si="10"/>
        <v>1611790HW70JL502P10001 KR</v>
      </c>
      <c r="B687" s="29" t="s">
        <v>860</v>
      </c>
      <c r="C687" s="31" t="s">
        <v>2914</v>
      </c>
      <c r="D687" s="31">
        <v>1611790</v>
      </c>
      <c r="E687" s="31" t="s">
        <v>820</v>
      </c>
      <c r="F687" s="31" t="s">
        <v>1242</v>
      </c>
      <c r="G687" s="32">
        <v>1</v>
      </c>
      <c r="H687" s="32">
        <v>1</v>
      </c>
      <c r="I687" s="32">
        <v>1</v>
      </c>
      <c r="J687" s="32">
        <v>1</v>
      </c>
      <c r="K687" s="142" t="s">
        <v>4758</v>
      </c>
      <c r="L687" s="99" t="s">
        <v>3997</v>
      </c>
      <c r="M687" s="99" t="s">
        <v>4759</v>
      </c>
      <c r="N687" s="99" t="s">
        <v>4759</v>
      </c>
      <c r="O687" s="99" t="s">
        <v>4759</v>
      </c>
      <c r="P687" s="99" t="s">
        <v>4760</v>
      </c>
      <c r="Q687" s="73" t="s">
        <v>4143</v>
      </c>
      <c r="R687" s="99">
        <v>1000</v>
      </c>
      <c r="S687" s="99">
        <v>2.4</v>
      </c>
      <c r="T687" s="99">
        <v>2.0499999999999998</v>
      </c>
      <c r="U687" s="13" t="s">
        <v>4761</v>
      </c>
      <c r="V687" s="13"/>
      <c r="W687" s="13"/>
      <c r="X687" s="13"/>
      <c r="Z687" s="146">
        <v>3</v>
      </c>
      <c r="AA687" s="146" t="s">
        <v>5848</v>
      </c>
    </row>
    <row r="688" spans="1:27" ht="15.6" customHeight="1">
      <c r="A688" s="34" t="str">
        <f t="shared" si="10"/>
        <v>1611791HW70JR350P09000 KR</v>
      </c>
      <c r="B688" s="29" t="s">
        <v>861</v>
      </c>
      <c r="C688" s="31" t="s">
        <v>2914</v>
      </c>
      <c r="D688" s="31">
        <v>1611791</v>
      </c>
      <c r="E688" s="31" t="s">
        <v>821</v>
      </c>
      <c r="F688" s="31" t="s">
        <v>1242</v>
      </c>
      <c r="G688" s="32">
        <v>1</v>
      </c>
      <c r="H688" s="32">
        <v>1</v>
      </c>
      <c r="I688" s="32">
        <v>1</v>
      </c>
      <c r="J688" s="32">
        <v>1</v>
      </c>
      <c r="K688" s="142" t="s">
        <v>4758</v>
      </c>
      <c r="L688" s="99" t="s">
        <v>3997</v>
      </c>
      <c r="M688" s="99" t="s">
        <v>4759</v>
      </c>
      <c r="N688" s="99" t="s">
        <v>4759</v>
      </c>
      <c r="O688" s="99" t="s">
        <v>4759</v>
      </c>
      <c r="P688" s="99" t="s">
        <v>4760</v>
      </c>
      <c r="Q688" s="73" t="s">
        <v>4143</v>
      </c>
      <c r="R688" s="99">
        <v>900</v>
      </c>
      <c r="S688" s="99">
        <v>2.4</v>
      </c>
      <c r="T688" s="99">
        <v>2.0499999999999998</v>
      </c>
      <c r="U688" s="13" t="s">
        <v>4761</v>
      </c>
      <c r="V688" s="13"/>
      <c r="W688" s="13"/>
      <c r="X688" s="13"/>
      <c r="Z688" s="146">
        <v>4</v>
      </c>
      <c r="AA688" s="146" t="s">
        <v>5848</v>
      </c>
    </row>
    <row r="689" spans="1:27" ht="15.6" customHeight="1">
      <c r="A689" s="34" t="str">
        <f t="shared" si="10"/>
        <v>1611792HW70JR350P10000 KR</v>
      </c>
      <c r="B689" s="29" t="s">
        <v>862</v>
      </c>
      <c r="C689" s="31" t="s">
        <v>2914</v>
      </c>
      <c r="D689" s="31">
        <v>1611792</v>
      </c>
      <c r="E689" s="31" t="s">
        <v>822</v>
      </c>
      <c r="F689" s="31" t="s">
        <v>1242</v>
      </c>
      <c r="G689" s="32">
        <v>1</v>
      </c>
      <c r="H689" s="32">
        <v>1</v>
      </c>
      <c r="I689" s="32">
        <v>1</v>
      </c>
      <c r="J689" s="32">
        <v>1</v>
      </c>
      <c r="K689" s="142" t="s">
        <v>4758</v>
      </c>
      <c r="L689" s="99" t="s">
        <v>3997</v>
      </c>
      <c r="M689" s="99" t="s">
        <v>4759</v>
      </c>
      <c r="N689" s="99" t="s">
        <v>4759</v>
      </c>
      <c r="O689" s="99" t="s">
        <v>4759</v>
      </c>
      <c r="P689" s="99" t="s">
        <v>4760</v>
      </c>
      <c r="Q689" s="73" t="s">
        <v>4143</v>
      </c>
      <c r="R689" s="99">
        <v>1000</v>
      </c>
      <c r="S689" s="99">
        <v>2.4</v>
      </c>
      <c r="T689" s="99">
        <v>2.0499999999999998</v>
      </c>
      <c r="U689" s="13" t="s">
        <v>4761</v>
      </c>
      <c r="V689" s="13"/>
      <c r="W689" s="13"/>
      <c r="X689" s="13"/>
      <c r="Z689" s="146">
        <v>5</v>
      </c>
      <c r="AA689" s="146" t="s">
        <v>5848</v>
      </c>
    </row>
    <row r="690" spans="1:27" ht="15.6" customHeight="1">
      <c r="A690" s="34" t="str">
        <f t="shared" si="10"/>
        <v>1611793HW70JR352P09000 KR</v>
      </c>
      <c r="B690" s="29" t="s">
        <v>863</v>
      </c>
      <c r="C690" s="31" t="s">
        <v>2914</v>
      </c>
      <c r="D690" s="31">
        <v>1611793</v>
      </c>
      <c r="E690" s="31" t="s">
        <v>823</v>
      </c>
      <c r="F690" s="31" t="s">
        <v>1242</v>
      </c>
      <c r="G690" s="32">
        <v>1</v>
      </c>
      <c r="H690" s="32">
        <v>1</v>
      </c>
      <c r="I690" s="32">
        <v>1</v>
      </c>
      <c r="J690" s="32">
        <v>1</v>
      </c>
      <c r="K690" s="142" t="s">
        <v>4758</v>
      </c>
      <c r="L690" s="99" t="s">
        <v>3997</v>
      </c>
      <c r="M690" s="99" t="s">
        <v>4759</v>
      </c>
      <c r="N690" s="99" t="s">
        <v>4759</v>
      </c>
      <c r="O690" s="99" t="s">
        <v>4759</v>
      </c>
      <c r="P690" s="99" t="s">
        <v>4760</v>
      </c>
      <c r="Q690" s="73" t="s">
        <v>4143</v>
      </c>
      <c r="R690" s="99">
        <v>900</v>
      </c>
      <c r="S690" s="99">
        <v>2.4</v>
      </c>
      <c r="T690" s="99">
        <v>2.0499999999999998</v>
      </c>
      <c r="U690" s="13" t="s">
        <v>4761</v>
      </c>
      <c r="V690" s="13"/>
      <c r="W690" s="13"/>
      <c r="X690" s="13"/>
      <c r="Z690" s="146">
        <v>6</v>
      </c>
      <c r="AA690" s="146" t="s">
        <v>5848</v>
      </c>
    </row>
    <row r="691" spans="1:27" ht="15.6" customHeight="1">
      <c r="A691" s="34" t="str">
        <f t="shared" si="10"/>
        <v>1611794HW70JR352P10000 KR</v>
      </c>
      <c r="B691" s="29" t="s">
        <v>864</v>
      </c>
      <c r="C691" s="31" t="s">
        <v>2914</v>
      </c>
      <c r="D691" s="31">
        <v>1611794</v>
      </c>
      <c r="E691" s="31" t="s">
        <v>824</v>
      </c>
      <c r="F691" s="31" t="s">
        <v>1242</v>
      </c>
      <c r="G691" s="32">
        <v>1</v>
      </c>
      <c r="H691" s="32">
        <v>1</v>
      </c>
      <c r="I691" s="32">
        <v>1</v>
      </c>
      <c r="J691" s="32">
        <v>1</v>
      </c>
      <c r="K691" s="142" t="s">
        <v>4758</v>
      </c>
      <c r="L691" s="99" t="s">
        <v>3997</v>
      </c>
      <c r="M691" s="99" t="s">
        <v>4759</v>
      </c>
      <c r="N691" s="99" t="s">
        <v>4759</v>
      </c>
      <c r="O691" s="99" t="s">
        <v>4759</v>
      </c>
      <c r="P691" s="99" t="s">
        <v>4760</v>
      </c>
      <c r="Q691" s="73" t="s">
        <v>4143</v>
      </c>
      <c r="R691" s="99">
        <v>1000</v>
      </c>
      <c r="S691" s="99">
        <v>2.4</v>
      </c>
      <c r="T691" s="99">
        <v>2.0499999999999998</v>
      </c>
      <c r="U691" s="13" t="s">
        <v>4761</v>
      </c>
      <c r="V691" s="13"/>
      <c r="W691" s="13"/>
      <c r="X691" s="13"/>
      <c r="Z691" s="146">
        <v>7</v>
      </c>
      <c r="AA691" s="146" t="s">
        <v>5848</v>
      </c>
    </row>
    <row r="692" spans="1:27" ht="15.6" customHeight="1">
      <c r="A692" s="34" t="str">
        <f t="shared" si="10"/>
        <v>1611795HW70JR400P09000 KR</v>
      </c>
      <c r="B692" s="29" t="s">
        <v>865</v>
      </c>
      <c r="C692" s="31" t="s">
        <v>2914</v>
      </c>
      <c r="D692" s="31">
        <v>1611795</v>
      </c>
      <c r="E692" s="31" t="s">
        <v>825</v>
      </c>
      <c r="F692" s="31" t="s">
        <v>1242</v>
      </c>
      <c r="G692" s="32">
        <v>1</v>
      </c>
      <c r="H692" s="32">
        <v>1</v>
      </c>
      <c r="I692" s="32">
        <v>1</v>
      </c>
      <c r="J692" s="32">
        <v>1</v>
      </c>
      <c r="K692" s="142" t="s">
        <v>4758</v>
      </c>
      <c r="L692" s="99" t="s">
        <v>3997</v>
      </c>
      <c r="M692" s="99" t="s">
        <v>4759</v>
      </c>
      <c r="N692" s="99" t="s">
        <v>4759</v>
      </c>
      <c r="O692" s="99" t="s">
        <v>4759</v>
      </c>
      <c r="P692" s="99" t="s">
        <v>4760</v>
      </c>
      <c r="Q692" s="73" t="s">
        <v>4143</v>
      </c>
      <c r="R692" s="99">
        <v>900</v>
      </c>
      <c r="S692" s="99">
        <v>2.4</v>
      </c>
      <c r="T692" s="99">
        <v>2.0499999999999998</v>
      </c>
      <c r="U692" s="13" t="s">
        <v>4761</v>
      </c>
      <c r="V692" s="13"/>
      <c r="W692" s="13"/>
      <c r="X692" s="13"/>
      <c r="Z692" s="146">
        <v>8</v>
      </c>
      <c r="AA692" s="146" t="s">
        <v>5848</v>
      </c>
    </row>
    <row r="693" spans="1:27" ht="15.6" customHeight="1">
      <c r="A693" s="34" t="str">
        <f t="shared" si="10"/>
        <v>1611796HW70JR400P10000 KR</v>
      </c>
      <c r="B693" s="29" t="s">
        <v>866</v>
      </c>
      <c r="C693" s="31" t="s">
        <v>2914</v>
      </c>
      <c r="D693" s="31">
        <v>1611796</v>
      </c>
      <c r="E693" s="31" t="s">
        <v>826</v>
      </c>
      <c r="F693" s="31" t="s">
        <v>1242</v>
      </c>
      <c r="G693" s="32">
        <v>1</v>
      </c>
      <c r="H693" s="32">
        <v>1</v>
      </c>
      <c r="I693" s="32">
        <v>1</v>
      </c>
      <c r="J693" s="32">
        <v>1</v>
      </c>
      <c r="K693" s="142" t="s">
        <v>4758</v>
      </c>
      <c r="L693" s="99" t="s">
        <v>3997</v>
      </c>
      <c r="M693" s="99" t="s">
        <v>4759</v>
      </c>
      <c r="N693" s="99" t="s">
        <v>4759</v>
      </c>
      <c r="O693" s="99" t="s">
        <v>4759</v>
      </c>
      <c r="P693" s="99" t="s">
        <v>4760</v>
      </c>
      <c r="Q693" s="73" t="s">
        <v>4143</v>
      </c>
      <c r="R693" s="99">
        <v>1000</v>
      </c>
      <c r="S693" s="99">
        <v>2.4</v>
      </c>
      <c r="T693" s="99">
        <v>2.0499999999999998</v>
      </c>
      <c r="U693" s="13" t="s">
        <v>4761</v>
      </c>
      <c r="V693" s="13"/>
      <c r="W693" s="13"/>
      <c r="X693" s="13"/>
      <c r="Z693" s="146">
        <v>9</v>
      </c>
      <c r="AA693" s="146" t="s">
        <v>5848</v>
      </c>
    </row>
    <row r="694" spans="1:27" ht="15.6" customHeight="1">
      <c r="A694" s="34" t="str">
        <f t="shared" si="10"/>
        <v>1611797HW70JR402P09000 KR</v>
      </c>
      <c r="B694" s="29" t="s">
        <v>867</v>
      </c>
      <c r="C694" s="31" t="s">
        <v>2914</v>
      </c>
      <c r="D694" s="31">
        <v>1611797</v>
      </c>
      <c r="E694" s="31" t="s">
        <v>827</v>
      </c>
      <c r="F694" s="31" t="s">
        <v>1242</v>
      </c>
      <c r="G694" s="32">
        <v>1</v>
      </c>
      <c r="H694" s="32">
        <v>1</v>
      </c>
      <c r="I694" s="32">
        <v>1</v>
      </c>
      <c r="J694" s="32">
        <v>1</v>
      </c>
      <c r="K694" s="142" t="s">
        <v>4758</v>
      </c>
      <c r="L694" s="99" t="s">
        <v>3997</v>
      </c>
      <c r="M694" s="99" t="s">
        <v>4759</v>
      </c>
      <c r="N694" s="99" t="s">
        <v>4759</v>
      </c>
      <c r="O694" s="99" t="s">
        <v>4759</v>
      </c>
      <c r="P694" s="99" t="s">
        <v>4760</v>
      </c>
      <c r="Q694" s="73" t="s">
        <v>4143</v>
      </c>
      <c r="R694" s="99">
        <v>900</v>
      </c>
      <c r="S694" s="99">
        <v>2.4</v>
      </c>
      <c r="T694" s="99">
        <v>2.0499999999999998</v>
      </c>
      <c r="U694" s="13" t="s">
        <v>4761</v>
      </c>
      <c r="V694" s="13"/>
      <c r="W694" s="13"/>
      <c r="X694" s="13"/>
      <c r="Z694" s="146">
        <v>10</v>
      </c>
      <c r="AA694" s="146" t="s">
        <v>5848</v>
      </c>
    </row>
    <row r="695" spans="1:27" ht="15.6" customHeight="1">
      <c r="A695" s="34" t="str">
        <f t="shared" si="10"/>
        <v>1611798HW70JR402P10000 KR</v>
      </c>
      <c r="B695" s="29" t="s">
        <v>868</v>
      </c>
      <c r="C695" s="31" t="s">
        <v>2914</v>
      </c>
      <c r="D695" s="31">
        <v>1611798</v>
      </c>
      <c r="E695" s="31" t="s">
        <v>828</v>
      </c>
      <c r="F695" s="31" t="s">
        <v>1242</v>
      </c>
      <c r="G695" s="32">
        <v>1</v>
      </c>
      <c r="H695" s="32">
        <v>1</v>
      </c>
      <c r="I695" s="32">
        <v>1</v>
      </c>
      <c r="J695" s="32">
        <v>1</v>
      </c>
      <c r="K695" s="142" t="s">
        <v>4758</v>
      </c>
      <c r="L695" s="99" t="s">
        <v>3997</v>
      </c>
      <c r="M695" s="99" t="s">
        <v>4759</v>
      </c>
      <c r="N695" s="99" t="s">
        <v>4759</v>
      </c>
      <c r="O695" s="99" t="s">
        <v>4759</v>
      </c>
      <c r="P695" s="99" t="s">
        <v>4760</v>
      </c>
      <c r="Q695" s="73" t="s">
        <v>4143</v>
      </c>
      <c r="R695" s="99">
        <v>1000</v>
      </c>
      <c r="S695" s="99">
        <v>2.4</v>
      </c>
      <c r="T695" s="99">
        <v>2.0499999999999998</v>
      </c>
      <c r="U695" s="13" t="s">
        <v>4761</v>
      </c>
      <c r="V695" s="13"/>
      <c r="W695" s="13"/>
      <c r="X695" s="13"/>
      <c r="Z695" s="146">
        <v>11</v>
      </c>
      <c r="AA695" s="146" t="s">
        <v>5848</v>
      </c>
    </row>
    <row r="696" spans="1:27" ht="15.6" customHeight="1">
      <c r="A696" s="34" t="str">
        <f t="shared" si="10"/>
        <v>1611799HW70JR450P10000 KR</v>
      </c>
      <c r="B696" s="29" t="s">
        <v>869</v>
      </c>
      <c r="C696" s="31" t="s">
        <v>2914</v>
      </c>
      <c r="D696" s="31">
        <v>1611799</v>
      </c>
      <c r="E696" s="31" t="s">
        <v>829</v>
      </c>
      <c r="F696" s="31" t="s">
        <v>1242</v>
      </c>
      <c r="G696" s="32">
        <v>1</v>
      </c>
      <c r="H696" s="32">
        <v>1</v>
      </c>
      <c r="I696" s="32">
        <v>1</v>
      </c>
      <c r="J696" s="32">
        <v>1</v>
      </c>
      <c r="K696" s="142" t="s">
        <v>4758</v>
      </c>
      <c r="L696" s="99" t="s">
        <v>3997</v>
      </c>
      <c r="M696" s="99" t="s">
        <v>4759</v>
      </c>
      <c r="N696" s="99" t="s">
        <v>4759</v>
      </c>
      <c r="O696" s="99" t="s">
        <v>4759</v>
      </c>
      <c r="P696" s="99" t="s">
        <v>4760</v>
      </c>
      <c r="Q696" s="73" t="s">
        <v>4143</v>
      </c>
      <c r="R696" s="99">
        <v>1000</v>
      </c>
      <c r="S696" s="99">
        <v>2.4</v>
      </c>
      <c r="T696" s="99">
        <v>2.0499999999999998</v>
      </c>
      <c r="U696" s="13" t="s">
        <v>4761</v>
      </c>
      <c r="V696" s="13"/>
      <c r="W696" s="13"/>
      <c r="X696" s="13"/>
      <c r="Z696" s="146">
        <v>12</v>
      </c>
      <c r="AA696" s="146" t="s">
        <v>5848</v>
      </c>
    </row>
    <row r="697" spans="1:27" ht="15.6" customHeight="1">
      <c r="A697" s="34" t="str">
        <f t="shared" si="10"/>
        <v>1611800HW70JR452P10000 KR</v>
      </c>
      <c r="B697" s="29" t="s">
        <v>870</v>
      </c>
      <c r="C697" s="31" t="s">
        <v>2914</v>
      </c>
      <c r="D697" s="31">
        <v>1611800</v>
      </c>
      <c r="E697" s="31" t="s">
        <v>830</v>
      </c>
      <c r="F697" s="31" t="s">
        <v>1242</v>
      </c>
      <c r="G697" s="32">
        <v>1</v>
      </c>
      <c r="H697" s="32">
        <v>1</v>
      </c>
      <c r="I697" s="32">
        <v>1</v>
      </c>
      <c r="J697" s="32">
        <v>1</v>
      </c>
      <c r="K697" s="142" t="s">
        <v>4758</v>
      </c>
      <c r="L697" s="99" t="s">
        <v>3997</v>
      </c>
      <c r="M697" s="99" t="s">
        <v>4759</v>
      </c>
      <c r="N697" s="99" t="s">
        <v>4759</v>
      </c>
      <c r="O697" s="99" t="s">
        <v>4759</v>
      </c>
      <c r="P697" s="99" t="s">
        <v>4760</v>
      </c>
      <c r="Q697" s="73" t="s">
        <v>4143</v>
      </c>
      <c r="R697" s="99">
        <v>1000</v>
      </c>
      <c r="S697" s="99">
        <v>2.4</v>
      </c>
      <c r="T697" s="99">
        <v>2.0499999999999998</v>
      </c>
      <c r="U697" s="13" t="s">
        <v>4761</v>
      </c>
      <c r="V697" s="13"/>
      <c r="W697" s="13"/>
      <c r="X697" s="13"/>
      <c r="Z697" s="146">
        <v>13</v>
      </c>
      <c r="AA697" s="146" t="s">
        <v>5848</v>
      </c>
    </row>
    <row r="698" spans="1:27" ht="15.6" customHeight="1">
      <c r="A698" s="34" t="str">
        <f t="shared" si="10"/>
        <v>1611801HW70JR500P10000 KR</v>
      </c>
      <c r="B698" s="29" t="s">
        <v>871</v>
      </c>
      <c r="C698" s="31" t="s">
        <v>2914</v>
      </c>
      <c r="D698" s="31">
        <v>1611801</v>
      </c>
      <c r="E698" s="31" t="s">
        <v>831</v>
      </c>
      <c r="F698" s="31" t="s">
        <v>1242</v>
      </c>
      <c r="G698" s="32">
        <v>1</v>
      </c>
      <c r="H698" s="32">
        <v>1</v>
      </c>
      <c r="I698" s="32">
        <v>1</v>
      </c>
      <c r="J698" s="32">
        <v>1</v>
      </c>
      <c r="K698" s="142" t="s">
        <v>4758</v>
      </c>
      <c r="L698" s="99" t="s">
        <v>3997</v>
      </c>
      <c r="M698" s="99" t="s">
        <v>4759</v>
      </c>
      <c r="N698" s="99" t="s">
        <v>4759</v>
      </c>
      <c r="O698" s="99" t="s">
        <v>4759</v>
      </c>
      <c r="P698" s="99" t="s">
        <v>4760</v>
      </c>
      <c r="Q698" s="73" t="s">
        <v>4143</v>
      </c>
      <c r="R698" s="99">
        <v>1000</v>
      </c>
      <c r="S698" s="99">
        <v>2.4</v>
      </c>
      <c r="T698" s="99">
        <v>2.0499999999999998</v>
      </c>
      <c r="U698" s="13" t="s">
        <v>4761</v>
      </c>
      <c r="V698" s="13"/>
      <c r="W698" s="13"/>
      <c r="X698" s="13"/>
      <c r="Z698" s="146">
        <v>14</v>
      </c>
      <c r="AA698" s="146" t="s">
        <v>5848</v>
      </c>
    </row>
    <row r="699" spans="1:27" ht="15.6" customHeight="1">
      <c r="A699" s="34" t="str">
        <f t="shared" si="10"/>
        <v>1611802HW70JR502P10000 KR</v>
      </c>
      <c r="B699" s="29" t="s">
        <v>872</v>
      </c>
      <c r="C699" s="31" t="s">
        <v>2914</v>
      </c>
      <c r="D699" s="31">
        <v>1611802</v>
      </c>
      <c r="E699" s="31" t="s">
        <v>832</v>
      </c>
      <c r="F699" s="31" t="s">
        <v>1242</v>
      </c>
      <c r="G699" s="32">
        <v>1</v>
      </c>
      <c r="H699" s="32">
        <v>1</v>
      </c>
      <c r="I699" s="32">
        <v>1</v>
      </c>
      <c r="J699" s="32">
        <v>1</v>
      </c>
      <c r="K699" s="142" t="s">
        <v>4758</v>
      </c>
      <c r="L699" s="99" t="s">
        <v>3997</v>
      </c>
      <c r="M699" s="99" t="s">
        <v>4759</v>
      </c>
      <c r="N699" s="99" t="s">
        <v>4759</v>
      </c>
      <c r="O699" s="99" t="s">
        <v>4759</v>
      </c>
      <c r="P699" s="99" t="s">
        <v>4760</v>
      </c>
      <c r="Q699" s="73" t="s">
        <v>4143</v>
      </c>
      <c r="R699" s="99">
        <v>1000</v>
      </c>
      <c r="S699" s="99">
        <v>2.4</v>
      </c>
      <c r="T699" s="99">
        <v>2.0499999999999998</v>
      </c>
      <c r="U699" s="13" t="s">
        <v>4761</v>
      </c>
      <c r="V699" s="13"/>
      <c r="W699" s="13"/>
      <c r="X699" s="13"/>
      <c r="Z699" s="146">
        <v>15</v>
      </c>
      <c r="AA699" s="146" t="s">
        <v>5848</v>
      </c>
    </row>
    <row r="700" spans="1:27" ht="15.6" customHeight="1">
      <c r="A700" s="34" t="str">
        <f t="shared" si="10"/>
        <v>1611803HW70MP010P10000 KR</v>
      </c>
      <c r="B700" s="29" t="s">
        <v>873</v>
      </c>
      <c r="C700" s="31" t="s">
        <v>2914</v>
      </c>
      <c r="D700" s="31">
        <v>1611803</v>
      </c>
      <c r="E700" s="31" t="s">
        <v>833</v>
      </c>
      <c r="F700" s="31" t="s">
        <v>1242</v>
      </c>
      <c r="G700" s="32">
        <v>1</v>
      </c>
      <c r="H700" s="32">
        <v>1</v>
      </c>
      <c r="I700" s="32">
        <v>1</v>
      </c>
      <c r="J700" s="32">
        <v>1</v>
      </c>
      <c r="K700" s="142" t="s">
        <v>4758</v>
      </c>
      <c r="L700" s="99" t="s">
        <v>3997</v>
      </c>
      <c r="M700" s="99" t="s">
        <v>4759</v>
      </c>
      <c r="N700" s="99" t="s">
        <v>4759</v>
      </c>
      <c r="O700" s="99" t="s">
        <v>4759</v>
      </c>
      <c r="P700" s="99" t="s">
        <v>4760</v>
      </c>
      <c r="Q700" s="73" t="s">
        <v>4143</v>
      </c>
      <c r="R700" s="99">
        <v>1000</v>
      </c>
      <c r="S700" s="99">
        <v>2.4</v>
      </c>
      <c r="T700" s="99">
        <v>2.0499999999999998</v>
      </c>
      <c r="U700" s="13" t="s">
        <v>4761</v>
      </c>
      <c r="V700" s="13"/>
      <c r="W700" s="13"/>
      <c r="X700" s="13"/>
      <c r="Z700" s="146">
        <v>16</v>
      </c>
      <c r="AA700" s="146" t="s">
        <v>5848</v>
      </c>
    </row>
    <row r="701" spans="1:27" ht="15.6" customHeight="1">
      <c r="A701" s="34" t="str">
        <f t="shared" si="10"/>
        <v>1611804HW70MP012P10000 KR</v>
      </c>
      <c r="B701" s="29" t="s">
        <v>874</v>
      </c>
      <c r="C701" s="31" t="s">
        <v>2914</v>
      </c>
      <c r="D701" s="31">
        <v>1611804</v>
      </c>
      <c r="E701" s="31" t="s">
        <v>834</v>
      </c>
      <c r="F701" s="31" t="s">
        <v>1242</v>
      </c>
      <c r="G701" s="32">
        <v>1</v>
      </c>
      <c r="H701" s="32">
        <v>1</v>
      </c>
      <c r="I701" s="32">
        <v>1</v>
      </c>
      <c r="J701" s="32">
        <v>1</v>
      </c>
      <c r="K701" s="142" t="s">
        <v>4758</v>
      </c>
      <c r="L701" s="99" t="s">
        <v>3997</v>
      </c>
      <c r="M701" s="99" t="s">
        <v>4759</v>
      </c>
      <c r="N701" s="99" t="s">
        <v>4759</v>
      </c>
      <c r="O701" s="99" t="s">
        <v>4759</v>
      </c>
      <c r="P701" s="99" t="s">
        <v>4760</v>
      </c>
      <c r="Q701" s="73" t="s">
        <v>4143</v>
      </c>
      <c r="R701" s="99">
        <v>1000</v>
      </c>
      <c r="S701" s="99">
        <v>2.4</v>
      </c>
      <c r="T701" s="99">
        <v>2.0499999999999998</v>
      </c>
      <c r="U701" s="13" t="s">
        <v>4761</v>
      </c>
      <c r="V701" s="13"/>
      <c r="W701" s="13"/>
      <c r="X701" s="13"/>
      <c r="Z701" s="146">
        <v>17</v>
      </c>
      <c r="AA701" s="146" t="s">
        <v>5848</v>
      </c>
    </row>
    <row r="702" spans="1:27" ht="15.6" customHeight="1">
      <c r="A702" s="34" t="str">
        <f t="shared" si="10"/>
        <v>1611805HW70MP020P10000 KR</v>
      </c>
      <c r="B702" s="29" t="s">
        <v>875</v>
      </c>
      <c r="C702" s="31" t="s">
        <v>2914</v>
      </c>
      <c r="D702" s="31">
        <v>1611805</v>
      </c>
      <c r="E702" s="31" t="s">
        <v>835</v>
      </c>
      <c r="F702" s="31" t="s">
        <v>1242</v>
      </c>
      <c r="G702" s="32">
        <v>1</v>
      </c>
      <c r="H702" s="32">
        <v>1</v>
      </c>
      <c r="I702" s="32">
        <v>1</v>
      </c>
      <c r="J702" s="32">
        <v>1</v>
      </c>
      <c r="K702" s="142" t="s">
        <v>4758</v>
      </c>
      <c r="L702" s="99" t="s">
        <v>3997</v>
      </c>
      <c r="M702" s="99" t="s">
        <v>4759</v>
      </c>
      <c r="N702" s="99" t="s">
        <v>4759</v>
      </c>
      <c r="O702" s="99" t="s">
        <v>4759</v>
      </c>
      <c r="P702" s="99" t="s">
        <v>4760</v>
      </c>
      <c r="Q702" s="73" t="s">
        <v>4143</v>
      </c>
      <c r="R702" s="99">
        <v>1000</v>
      </c>
      <c r="S702" s="99">
        <v>2.4</v>
      </c>
      <c r="T702" s="99">
        <v>2.0499999999999998</v>
      </c>
      <c r="U702" s="13" t="s">
        <v>4761</v>
      </c>
      <c r="V702" s="13"/>
      <c r="W702" s="13"/>
      <c r="X702" s="13"/>
      <c r="Z702" s="146">
        <v>18</v>
      </c>
      <c r="AA702" s="146" t="s">
        <v>5848</v>
      </c>
    </row>
    <row r="703" spans="1:27" ht="15.6" customHeight="1">
      <c r="A703" s="34" t="str">
        <f t="shared" si="10"/>
        <v>1611806HW70MP022P10000 KR</v>
      </c>
      <c r="B703" s="29" t="s">
        <v>298</v>
      </c>
      <c r="C703" s="31" t="s">
        <v>2914</v>
      </c>
      <c r="D703" s="31">
        <v>1611806</v>
      </c>
      <c r="E703" s="31" t="s">
        <v>836</v>
      </c>
      <c r="F703" s="31" t="s">
        <v>1242</v>
      </c>
      <c r="G703" s="32">
        <v>1</v>
      </c>
      <c r="H703" s="32">
        <v>1</v>
      </c>
      <c r="I703" s="32">
        <v>1</v>
      </c>
      <c r="J703" s="32">
        <v>1</v>
      </c>
      <c r="K703" s="142" t="s">
        <v>4758</v>
      </c>
      <c r="L703" s="99" t="s">
        <v>3997</v>
      </c>
      <c r="M703" s="99" t="s">
        <v>4759</v>
      </c>
      <c r="N703" s="99" t="s">
        <v>4759</v>
      </c>
      <c r="O703" s="99" t="s">
        <v>4759</v>
      </c>
      <c r="P703" s="99" t="s">
        <v>4760</v>
      </c>
      <c r="Q703" s="73" t="s">
        <v>4143</v>
      </c>
      <c r="R703" s="99">
        <v>1000</v>
      </c>
      <c r="S703" s="99">
        <v>2.4</v>
      </c>
      <c r="T703" s="99">
        <v>2.0499999999999998</v>
      </c>
      <c r="U703" s="13" t="s">
        <v>4761</v>
      </c>
      <c r="V703" s="13"/>
      <c r="W703" s="13"/>
      <c r="X703" s="13"/>
      <c r="Z703" s="146">
        <v>19</v>
      </c>
      <c r="AA703" s="146" t="s">
        <v>5848</v>
      </c>
    </row>
    <row r="704" spans="1:27" ht="15.6" customHeight="1">
      <c r="A704" s="34" t="str">
        <f t="shared" si="10"/>
        <v>1611807HW70PB300P09000 KR</v>
      </c>
      <c r="B704" s="29" t="s">
        <v>876</v>
      </c>
      <c r="C704" s="31" t="s">
        <v>2914</v>
      </c>
      <c r="D704" s="31">
        <v>1611807</v>
      </c>
      <c r="E704" s="31" t="s">
        <v>837</v>
      </c>
      <c r="F704" s="31" t="s">
        <v>1242</v>
      </c>
      <c r="G704" s="32">
        <v>1</v>
      </c>
      <c r="H704" s="32">
        <v>1</v>
      </c>
      <c r="I704" s="32">
        <v>1</v>
      </c>
      <c r="J704" s="32">
        <v>1</v>
      </c>
      <c r="K704" s="142" t="s">
        <v>4758</v>
      </c>
      <c r="L704" s="99" t="s">
        <v>3997</v>
      </c>
      <c r="M704" s="99" t="s">
        <v>4759</v>
      </c>
      <c r="N704" s="99" t="s">
        <v>4759</v>
      </c>
      <c r="O704" s="99" t="s">
        <v>4759</v>
      </c>
      <c r="P704" s="99" t="s">
        <v>4760</v>
      </c>
      <c r="Q704" s="73" t="s">
        <v>4143</v>
      </c>
      <c r="R704" s="99">
        <v>900</v>
      </c>
      <c r="S704" s="99">
        <v>2.4</v>
      </c>
      <c r="T704" s="99">
        <v>2.0499999999999998</v>
      </c>
      <c r="U704" s="13" t="s">
        <v>4761</v>
      </c>
      <c r="V704" s="13"/>
      <c r="W704" s="13"/>
      <c r="X704" s="13"/>
      <c r="Z704" s="146">
        <v>20</v>
      </c>
      <c r="AA704" s="146" t="s">
        <v>5848</v>
      </c>
    </row>
    <row r="705" spans="1:27" ht="15.6" customHeight="1">
      <c r="A705" s="34" t="str">
        <f t="shared" si="10"/>
        <v>1611808HW70PB300P10000 KR</v>
      </c>
      <c r="B705" s="29" t="s">
        <v>877</v>
      </c>
      <c r="C705" s="31" t="s">
        <v>2914</v>
      </c>
      <c r="D705" s="31">
        <v>1611808</v>
      </c>
      <c r="E705" s="31" t="s">
        <v>838</v>
      </c>
      <c r="F705" s="31" t="s">
        <v>1242</v>
      </c>
      <c r="G705" s="32">
        <v>1</v>
      </c>
      <c r="H705" s="32">
        <v>1</v>
      </c>
      <c r="I705" s="32">
        <v>1</v>
      </c>
      <c r="J705" s="32">
        <v>1</v>
      </c>
      <c r="K705" s="142" t="s">
        <v>4758</v>
      </c>
      <c r="L705" s="99" t="s">
        <v>3997</v>
      </c>
      <c r="M705" s="99" t="s">
        <v>4759</v>
      </c>
      <c r="N705" s="99" t="s">
        <v>4759</v>
      </c>
      <c r="O705" s="99" t="s">
        <v>4759</v>
      </c>
      <c r="P705" s="99" t="s">
        <v>4760</v>
      </c>
      <c r="Q705" s="73" t="s">
        <v>4143</v>
      </c>
      <c r="R705" s="99">
        <v>1000</v>
      </c>
      <c r="S705" s="99">
        <v>2.4</v>
      </c>
      <c r="T705" s="99">
        <v>2.0499999999999998</v>
      </c>
      <c r="U705" s="13" t="s">
        <v>4761</v>
      </c>
      <c r="V705" s="13"/>
      <c r="W705" s="13"/>
      <c r="X705" s="13"/>
      <c r="Z705" s="146">
        <v>21</v>
      </c>
      <c r="AA705" s="146" t="s">
        <v>5848</v>
      </c>
    </row>
    <row r="706" spans="1:27" ht="15.6" customHeight="1">
      <c r="A706" s="34" t="str">
        <f t="shared" si="10"/>
        <v>1611809HW70PB302P09000 KR</v>
      </c>
      <c r="B706" s="29" t="s">
        <v>878</v>
      </c>
      <c r="C706" s="31" t="s">
        <v>2914</v>
      </c>
      <c r="D706" s="31">
        <v>1611809</v>
      </c>
      <c r="E706" s="31" t="s">
        <v>839</v>
      </c>
      <c r="F706" s="31" t="s">
        <v>1242</v>
      </c>
      <c r="G706" s="32">
        <v>1</v>
      </c>
      <c r="H706" s="32">
        <v>1</v>
      </c>
      <c r="I706" s="32">
        <v>1</v>
      </c>
      <c r="J706" s="32">
        <v>1</v>
      </c>
      <c r="K706" s="142" t="s">
        <v>4758</v>
      </c>
      <c r="L706" s="99" t="s">
        <v>3997</v>
      </c>
      <c r="M706" s="99" t="s">
        <v>4759</v>
      </c>
      <c r="N706" s="99" t="s">
        <v>4759</v>
      </c>
      <c r="O706" s="99" t="s">
        <v>4759</v>
      </c>
      <c r="P706" s="99" t="s">
        <v>4760</v>
      </c>
      <c r="Q706" s="73" t="s">
        <v>4143</v>
      </c>
      <c r="R706" s="99">
        <v>900</v>
      </c>
      <c r="S706" s="99">
        <v>2.4</v>
      </c>
      <c r="T706" s="99">
        <v>2.0499999999999998</v>
      </c>
      <c r="U706" s="13" t="s">
        <v>4761</v>
      </c>
      <c r="V706" s="13"/>
      <c r="W706" s="13"/>
      <c r="X706" s="13"/>
      <c r="Z706" s="146">
        <v>22</v>
      </c>
      <c r="AA706" s="146" t="s">
        <v>5848</v>
      </c>
    </row>
    <row r="707" spans="1:27" ht="15.6" customHeight="1">
      <c r="A707" s="34" t="str">
        <f t="shared" si="10"/>
        <v>1611810HW70PB302P10000 KR</v>
      </c>
      <c r="B707" s="29" t="s">
        <v>879</v>
      </c>
      <c r="C707" s="31" t="s">
        <v>2914</v>
      </c>
      <c r="D707" s="31">
        <v>1611810</v>
      </c>
      <c r="E707" s="31" t="s">
        <v>840</v>
      </c>
      <c r="F707" s="31" t="s">
        <v>1242</v>
      </c>
      <c r="G707" s="32">
        <v>1</v>
      </c>
      <c r="H707" s="32">
        <v>1</v>
      </c>
      <c r="I707" s="32">
        <v>1</v>
      </c>
      <c r="J707" s="32">
        <v>1</v>
      </c>
      <c r="K707" s="142" t="s">
        <v>4758</v>
      </c>
      <c r="L707" s="99" t="s">
        <v>3997</v>
      </c>
      <c r="M707" s="99" t="s">
        <v>4759</v>
      </c>
      <c r="N707" s="99" t="s">
        <v>4759</v>
      </c>
      <c r="O707" s="99" t="s">
        <v>4759</v>
      </c>
      <c r="P707" s="99" t="s">
        <v>4760</v>
      </c>
      <c r="Q707" s="73" t="s">
        <v>4143</v>
      </c>
      <c r="R707" s="99">
        <v>1000</v>
      </c>
      <c r="S707" s="99">
        <v>2.4</v>
      </c>
      <c r="T707" s="99">
        <v>2.0499999999999998</v>
      </c>
      <c r="U707" s="13" t="s">
        <v>4761</v>
      </c>
      <c r="V707" s="13"/>
      <c r="W707" s="13"/>
      <c r="X707" s="13"/>
      <c r="Z707" s="146">
        <v>23</v>
      </c>
      <c r="AA707" s="146" t="s">
        <v>5848</v>
      </c>
    </row>
    <row r="708" spans="1:27" ht="15.6" customHeight="1">
      <c r="A708" s="34" t="str">
        <f t="shared" si="10"/>
        <v>1611811HW70PB350P09000 KR</v>
      </c>
      <c r="B708" s="29" t="s">
        <v>880</v>
      </c>
      <c r="C708" s="31" t="s">
        <v>2914</v>
      </c>
      <c r="D708" s="31">
        <v>1611811</v>
      </c>
      <c r="E708" s="31" t="s">
        <v>841</v>
      </c>
      <c r="F708" s="31" t="s">
        <v>1242</v>
      </c>
      <c r="G708" s="32">
        <v>1</v>
      </c>
      <c r="H708" s="32">
        <v>1</v>
      </c>
      <c r="I708" s="32">
        <v>1</v>
      </c>
      <c r="J708" s="32">
        <v>1</v>
      </c>
      <c r="K708" s="142" t="s">
        <v>4758</v>
      </c>
      <c r="L708" s="99" t="s">
        <v>3997</v>
      </c>
      <c r="M708" s="99" t="s">
        <v>4759</v>
      </c>
      <c r="N708" s="99" t="s">
        <v>4759</v>
      </c>
      <c r="O708" s="99" t="s">
        <v>4759</v>
      </c>
      <c r="P708" s="99" t="s">
        <v>4760</v>
      </c>
      <c r="Q708" s="73" t="s">
        <v>4143</v>
      </c>
      <c r="R708" s="99">
        <v>900</v>
      </c>
      <c r="S708" s="99">
        <v>2.4</v>
      </c>
      <c r="T708" s="99">
        <v>2.0499999999999998</v>
      </c>
      <c r="U708" s="13" t="s">
        <v>4761</v>
      </c>
      <c r="V708" s="13"/>
      <c r="W708" s="13"/>
      <c r="X708" s="13"/>
      <c r="Z708" s="146">
        <v>24</v>
      </c>
      <c r="AA708" s="146" t="s">
        <v>5848</v>
      </c>
    </row>
    <row r="709" spans="1:27" ht="15.6" customHeight="1">
      <c r="A709" s="34" t="str">
        <f t="shared" si="10"/>
        <v>1611812HW70PB350P10000 KR</v>
      </c>
      <c r="B709" s="29" t="s">
        <v>881</v>
      </c>
      <c r="C709" s="31" t="s">
        <v>2914</v>
      </c>
      <c r="D709" s="31">
        <v>1611812</v>
      </c>
      <c r="E709" s="31" t="s">
        <v>842</v>
      </c>
      <c r="F709" s="31" t="s">
        <v>1242</v>
      </c>
      <c r="G709" s="32">
        <v>1</v>
      </c>
      <c r="H709" s="32">
        <v>1</v>
      </c>
      <c r="I709" s="32">
        <v>1</v>
      </c>
      <c r="J709" s="32">
        <v>1</v>
      </c>
      <c r="K709" s="142" t="s">
        <v>4758</v>
      </c>
      <c r="L709" s="99" t="s">
        <v>3997</v>
      </c>
      <c r="M709" s="99" t="s">
        <v>4759</v>
      </c>
      <c r="N709" s="99" t="s">
        <v>4759</v>
      </c>
      <c r="O709" s="99" t="s">
        <v>4759</v>
      </c>
      <c r="P709" s="99" t="s">
        <v>4760</v>
      </c>
      <c r="Q709" s="73" t="s">
        <v>4143</v>
      </c>
      <c r="R709" s="99">
        <v>1000</v>
      </c>
      <c r="S709" s="99">
        <v>2.4</v>
      </c>
      <c r="T709" s="99">
        <v>2.0499999999999998</v>
      </c>
      <c r="U709" s="13" t="s">
        <v>4761</v>
      </c>
      <c r="V709" s="13"/>
      <c r="W709" s="13"/>
      <c r="X709" s="13"/>
      <c r="Z709" s="146">
        <v>25</v>
      </c>
      <c r="AA709" s="146" t="s">
        <v>5848</v>
      </c>
    </row>
    <row r="710" spans="1:27" ht="15.6" customHeight="1">
      <c r="A710" s="34" t="str">
        <f t="shared" si="10"/>
        <v>1611813HW70PB352P09000 KR</v>
      </c>
      <c r="B710" s="29" t="s">
        <v>882</v>
      </c>
      <c r="C710" s="31" t="s">
        <v>2914</v>
      </c>
      <c r="D710" s="31">
        <v>1611813</v>
      </c>
      <c r="E710" s="31" t="s">
        <v>843</v>
      </c>
      <c r="F710" s="31" t="s">
        <v>1242</v>
      </c>
      <c r="G710" s="32">
        <v>1</v>
      </c>
      <c r="H710" s="32">
        <v>1</v>
      </c>
      <c r="I710" s="32">
        <v>1</v>
      </c>
      <c r="J710" s="32">
        <v>1</v>
      </c>
      <c r="K710" s="142" t="s">
        <v>4758</v>
      </c>
      <c r="L710" s="99" t="s">
        <v>3997</v>
      </c>
      <c r="M710" s="99" t="s">
        <v>4759</v>
      </c>
      <c r="N710" s="99" t="s">
        <v>4759</v>
      </c>
      <c r="O710" s="99" t="s">
        <v>4759</v>
      </c>
      <c r="P710" s="99" t="s">
        <v>4760</v>
      </c>
      <c r="Q710" s="73" t="s">
        <v>4143</v>
      </c>
      <c r="R710" s="99">
        <v>900</v>
      </c>
      <c r="S710" s="99">
        <v>2.4</v>
      </c>
      <c r="T710" s="99">
        <v>2.0499999999999998</v>
      </c>
      <c r="U710" s="13" t="s">
        <v>4761</v>
      </c>
      <c r="V710" s="13"/>
      <c r="W710" s="13"/>
      <c r="X710" s="13"/>
      <c r="Z710" s="146">
        <v>26</v>
      </c>
      <c r="AA710" s="146" t="s">
        <v>5848</v>
      </c>
    </row>
    <row r="711" spans="1:27" ht="15.6" customHeight="1">
      <c r="A711" s="34" t="str">
        <f t="shared" si="10"/>
        <v>1611814HW70PB352P10000 KR</v>
      </c>
      <c r="B711" s="29" t="s">
        <v>883</v>
      </c>
      <c r="C711" s="31" t="s">
        <v>2914</v>
      </c>
      <c r="D711" s="31">
        <v>1611814</v>
      </c>
      <c r="E711" s="31" t="s">
        <v>844</v>
      </c>
      <c r="F711" s="31" t="s">
        <v>1242</v>
      </c>
      <c r="G711" s="32">
        <v>1</v>
      </c>
      <c r="H711" s="32">
        <v>1</v>
      </c>
      <c r="I711" s="32">
        <v>1</v>
      </c>
      <c r="J711" s="32">
        <v>1</v>
      </c>
      <c r="K711" s="142" t="s">
        <v>4758</v>
      </c>
      <c r="L711" s="99" t="s">
        <v>3997</v>
      </c>
      <c r="M711" s="99" t="s">
        <v>4759</v>
      </c>
      <c r="N711" s="99" t="s">
        <v>4759</v>
      </c>
      <c r="O711" s="99" t="s">
        <v>4759</v>
      </c>
      <c r="P711" s="99" t="s">
        <v>4760</v>
      </c>
      <c r="Q711" s="73" t="s">
        <v>4143</v>
      </c>
      <c r="R711" s="99">
        <v>1000</v>
      </c>
      <c r="S711" s="99">
        <v>2.4</v>
      </c>
      <c r="T711" s="99">
        <v>2.0499999999999998</v>
      </c>
      <c r="U711" s="13" t="s">
        <v>4761</v>
      </c>
      <c r="V711" s="13"/>
      <c r="W711" s="13"/>
      <c r="X711" s="13"/>
      <c r="Z711" s="146">
        <v>27</v>
      </c>
      <c r="AA711" s="146" t="s">
        <v>5848</v>
      </c>
    </row>
    <row r="712" spans="1:27" ht="15.6" customHeight="1">
      <c r="A712" s="34" t="str">
        <f t="shared" si="10"/>
        <v>1611815HW70PB400P09000 KR</v>
      </c>
      <c r="B712" s="29" t="s">
        <v>884</v>
      </c>
      <c r="C712" s="31" t="s">
        <v>2914</v>
      </c>
      <c r="D712" s="31">
        <v>1611815</v>
      </c>
      <c r="E712" s="31" t="s">
        <v>845</v>
      </c>
      <c r="F712" s="31" t="s">
        <v>1242</v>
      </c>
      <c r="G712" s="32">
        <v>1</v>
      </c>
      <c r="H712" s="32">
        <v>1</v>
      </c>
      <c r="I712" s="32">
        <v>1</v>
      </c>
      <c r="J712" s="32">
        <v>1</v>
      </c>
      <c r="K712" s="142" t="s">
        <v>4758</v>
      </c>
      <c r="L712" s="99" t="s">
        <v>3997</v>
      </c>
      <c r="M712" s="99" t="s">
        <v>4759</v>
      </c>
      <c r="N712" s="99" t="s">
        <v>4759</v>
      </c>
      <c r="O712" s="99" t="s">
        <v>4759</v>
      </c>
      <c r="P712" s="99" t="s">
        <v>4760</v>
      </c>
      <c r="Q712" s="73" t="s">
        <v>4143</v>
      </c>
      <c r="R712" s="99">
        <v>900</v>
      </c>
      <c r="S712" s="99">
        <v>2.4</v>
      </c>
      <c r="T712" s="99">
        <v>2.0499999999999998</v>
      </c>
      <c r="U712" s="13" t="s">
        <v>4761</v>
      </c>
      <c r="V712" s="13"/>
      <c r="W712" s="13"/>
      <c r="X712" s="13"/>
      <c r="Z712" s="146">
        <v>28</v>
      </c>
      <c r="AA712" s="146" t="s">
        <v>5848</v>
      </c>
    </row>
    <row r="713" spans="1:27" ht="15.6" customHeight="1">
      <c r="A713" s="34" t="str">
        <f t="shared" si="10"/>
        <v>1611816HW70PB400P10000 KR</v>
      </c>
      <c r="B713" s="29" t="s">
        <v>885</v>
      </c>
      <c r="C713" s="31" t="s">
        <v>2914</v>
      </c>
      <c r="D713" s="31">
        <v>1611816</v>
      </c>
      <c r="E713" s="31" t="s">
        <v>846</v>
      </c>
      <c r="F713" s="31" t="s">
        <v>1242</v>
      </c>
      <c r="G713" s="32">
        <v>1</v>
      </c>
      <c r="H713" s="32">
        <v>1</v>
      </c>
      <c r="I713" s="32">
        <v>1</v>
      </c>
      <c r="J713" s="32">
        <v>1</v>
      </c>
      <c r="K713" s="142" t="s">
        <v>4758</v>
      </c>
      <c r="L713" s="99" t="s">
        <v>3997</v>
      </c>
      <c r="M713" s="99" t="s">
        <v>4759</v>
      </c>
      <c r="N713" s="99" t="s">
        <v>4759</v>
      </c>
      <c r="O713" s="99" t="s">
        <v>4759</v>
      </c>
      <c r="P713" s="99" t="s">
        <v>4760</v>
      </c>
      <c r="Q713" s="73" t="s">
        <v>4143</v>
      </c>
      <c r="R713" s="99">
        <v>1000</v>
      </c>
      <c r="S713" s="99">
        <v>2.4</v>
      </c>
      <c r="T713" s="99">
        <v>2.0499999999999998</v>
      </c>
      <c r="U713" s="13" t="s">
        <v>4761</v>
      </c>
      <c r="V713" s="13"/>
      <c r="W713" s="13"/>
      <c r="X713" s="13"/>
      <c r="Z713" s="146">
        <v>29</v>
      </c>
      <c r="AA713" s="146" t="s">
        <v>5848</v>
      </c>
    </row>
    <row r="714" spans="1:27" ht="15.6" customHeight="1">
      <c r="A714" s="34" t="str">
        <f t="shared" si="10"/>
        <v>1611817HW70PB402P09000 KR</v>
      </c>
      <c r="B714" s="29" t="s">
        <v>886</v>
      </c>
      <c r="C714" s="31" t="s">
        <v>2914</v>
      </c>
      <c r="D714" s="31">
        <v>1611817</v>
      </c>
      <c r="E714" s="31" t="s">
        <v>847</v>
      </c>
      <c r="F714" s="31" t="s">
        <v>1242</v>
      </c>
      <c r="G714" s="32">
        <v>1</v>
      </c>
      <c r="H714" s="32">
        <v>1</v>
      </c>
      <c r="I714" s="32">
        <v>1</v>
      </c>
      <c r="J714" s="32">
        <v>1</v>
      </c>
      <c r="K714" s="142" t="s">
        <v>4758</v>
      </c>
      <c r="L714" s="99" t="s">
        <v>3997</v>
      </c>
      <c r="M714" s="99" t="s">
        <v>4759</v>
      </c>
      <c r="N714" s="99" t="s">
        <v>4759</v>
      </c>
      <c r="O714" s="99" t="s">
        <v>4759</v>
      </c>
      <c r="P714" s="99" t="s">
        <v>4760</v>
      </c>
      <c r="Q714" s="73" t="s">
        <v>4143</v>
      </c>
      <c r="R714" s="99">
        <v>900</v>
      </c>
      <c r="S714" s="99">
        <v>2.4</v>
      </c>
      <c r="T714" s="99">
        <v>2.0499999999999998</v>
      </c>
      <c r="U714" s="13" t="s">
        <v>4761</v>
      </c>
      <c r="V714" s="13"/>
      <c r="W714" s="13"/>
      <c r="X714" s="13"/>
      <c r="Z714" s="146">
        <v>30</v>
      </c>
      <c r="AA714" s="146" t="s">
        <v>5848</v>
      </c>
    </row>
    <row r="715" spans="1:27" ht="15.6" customHeight="1">
      <c r="A715" s="34" t="str">
        <f t="shared" si="10"/>
        <v>1611818HW70PB402P10000 KR</v>
      </c>
      <c r="B715" s="29" t="s">
        <v>887</v>
      </c>
      <c r="C715" s="31" t="s">
        <v>2914</v>
      </c>
      <c r="D715" s="31">
        <v>1611818</v>
      </c>
      <c r="E715" s="31" t="s">
        <v>848</v>
      </c>
      <c r="F715" s="31" t="s">
        <v>1242</v>
      </c>
      <c r="G715" s="32">
        <v>1</v>
      </c>
      <c r="H715" s="32">
        <v>1</v>
      </c>
      <c r="I715" s="32">
        <v>1</v>
      </c>
      <c r="J715" s="32">
        <v>1</v>
      </c>
      <c r="K715" s="142" t="s">
        <v>4758</v>
      </c>
      <c r="L715" s="99" t="s">
        <v>3997</v>
      </c>
      <c r="M715" s="99" t="s">
        <v>4759</v>
      </c>
      <c r="N715" s="99" t="s">
        <v>4759</v>
      </c>
      <c r="O715" s="99" t="s">
        <v>4759</v>
      </c>
      <c r="P715" s="99" t="s">
        <v>4760</v>
      </c>
      <c r="Q715" s="73" t="s">
        <v>4143</v>
      </c>
      <c r="R715" s="99">
        <v>1000</v>
      </c>
      <c r="S715" s="99">
        <v>2.4</v>
      </c>
      <c r="T715" s="99">
        <v>2.0499999999999998</v>
      </c>
      <c r="U715" s="13" t="s">
        <v>4761</v>
      </c>
      <c r="V715" s="13"/>
      <c r="W715" s="13"/>
      <c r="X715" s="13"/>
      <c r="Z715" s="146">
        <v>31</v>
      </c>
      <c r="AA715" s="146" t="s">
        <v>5848</v>
      </c>
    </row>
    <row r="716" spans="1:27" ht="15.6" customHeight="1">
      <c r="A716" s="34" t="str">
        <f t="shared" si="10"/>
        <v>1611819HW70RB070P10000 KR</v>
      </c>
      <c r="B716" s="29" t="s">
        <v>888</v>
      </c>
      <c r="C716" s="31" t="s">
        <v>2914</v>
      </c>
      <c r="D716" s="31">
        <v>1611819</v>
      </c>
      <c r="E716" s="31" t="s">
        <v>849</v>
      </c>
      <c r="F716" s="31" t="s">
        <v>1242</v>
      </c>
      <c r="G716" s="32">
        <v>1</v>
      </c>
      <c r="H716" s="32">
        <v>1</v>
      </c>
      <c r="I716" s="32">
        <v>1</v>
      </c>
      <c r="J716" s="32">
        <v>1</v>
      </c>
      <c r="K716" s="142" t="s">
        <v>4758</v>
      </c>
      <c r="L716" s="99" t="s">
        <v>3997</v>
      </c>
      <c r="M716" s="99" t="s">
        <v>4759</v>
      </c>
      <c r="N716" s="99" t="s">
        <v>4759</v>
      </c>
      <c r="O716" s="99" t="s">
        <v>4759</v>
      </c>
      <c r="P716" s="99" t="s">
        <v>4760</v>
      </c>
      <c r="Q716" s="73" t="s">
        <v>4143</v>
      </c>
      <c r="R716" s="99">
        <v>1000</v>
      </c>
      <c r="S716" s="99">
        <v>2.4</v>
      </c>
      <c r="T716" s="99">
        <v>2.0499999999999998</v>
      </c>
      <c r="U716" s="13" t="s">
        <v>4761</v>
      </c>
      <c r="V716" s="13"/>
      <c r="W716" s="13"/>
      <c r="X716" s="13"/>
      <c r="Z716" s="146">
        <v>32</v>
      </c>
      <c r="AA716" s="146" t="s">
        <v>5848</v>
      </c>
    </row>
    <row r="717" spans="1:27" ht="15.6" customHeight="1">
      <c r="A717" s="34" t="str">
        <f t="shared" si="10"/>
        <v>1611820HW70RB072P10000 KR</v>
      </c>
      <c r="B717" s="29" t="s">
        <v>889</v>
      </c>
      <c r="C717" s="31" t="s">
        <v>2914</v>
      </c>
      <c r="D717" s="31">
        <v>1611820</v>
      </c>
      <c r="E717" s="31" t="s">
        <v>850</v>
      </c>
      <c r="F717" s="31" t="s">
        <v>1242</v>
      </c>
      <c r="G717" s="32">
        <v>1</v>
      </c>
      <c r="H717" s="32">
        <v>1</v>
      </c>
      <c r="I717" s="32">
        <v>1</v>
      </c>
      <c r="J717" s="32">
        <v>1</v>
      </c>
      <c r="K717" s="142" t="s">
        <v>4758</v>
      </c>
      <c r="L717" s="99" t="s">
        <v>3997</v>
      </c>
      <c r="M717" s="99" t="s">
        <v>4759</v>
      </c>
      <c r="N717" s="99" t="s">
        <v>4759</v>
      </c>
      <c r="O717" s="99" t="s">
        <v>4759</v>
      </c>
      <c r="P717" s="99" t="s">
        <v>4760</v>
      </c>
      <c r="Q717" s="73" t="s">
        <v>4143</v>
      </c>
      <c r="R717" s="99">
        <v>1000</v>
      </c>
      <c r="S717" s="99">
        <v>2.4</v>
      </c>
      <c r="T717" s="99">
        <v>2.0499999999999998</v>
      </c>
      <c r="U717" s="13" t="s">
        <v>4761</v>
      </c>
      <c r="V717" s="13"/>
      <c r="W717" s="13"/>
      <c r="X717" s="13"/>
      <c r="Z717" s="146">
        <v>33</v>
      </c>
      <c r="AA717" s="146" t="s">
        <v>5848</v>
      </c>
    </row>
    <row r="718" spans="1:27" ht="15.6" customHeight="1">
      <c r="A718" s="34" t="str">
        <f t="shared" si="10"/>
        <v>1611821HW70RB100P10000 KR</v>
      </c>
      <c r="B718" s="29" t="s">
        <v>914</v>
      </c>
      <c r="C718" s="31" t="s">
        <v>2914</v>
      </c>
      <c r="D718" s="31">
        <v>1611821</v>
      </c>
      <c r="E718" s="31" t="s">
        <v>890</v>
      </c>
      <c r="F718" s="31" t="s">
        <v>1242</v>
      </c>
      <c r="G718" s="32">
        <v>1</v>
      </c>
      <c r="H718" s="32">
        <v>1</v>
      </c>
      <c r="I718" s="32">
        <v>1</v>
      </c>
      <c r="J718" s="32">
        <v>1</v>
      </c>
      <c r="K718" s="142" t="s">
        <v>4758</v>
      </c>
      <c r="L718" s="99" t="s">
        <v>3997</v>
      </c>
      <c r="M718" s="99" t="s">
        <v>4759</v>
      </c>
      <c r="N718" s="99" t="s">
        <v>4759</v>
      </c>
      <c r="O718" s="99" t="s">
        <v>4759</v>
      </c>
      <c r="P718" s="99" t="s">
        <v>4760</v>
      </c>
      <c r="Q718" s="73" t="s">
        <v>4143</v>
      </c>
      <c r="R718" s="99">
        <v>1000</v>
      </c>
      <c r="S718" s="99">
        <v>2.4</v>
      </c>
      <c r="T718" s="99">
        <v>2.0499999999999998</v>
      </c>
      <c r="U718" s="13" t="s">
        <v>4761</v>
      </c>
      <c r="V718" s="13"/>
      <c r="W718" s="13"/>
      <c r="X718" s="13"/>
      <c r="Z718" s="146">
        <v>34</v>
      </c>
      <c r="AA718" s="146" t="s">
        <v>5848</v>
      </c>
    </row>
    <row r="719" spans="1:27" ht="15.6" customHeight="1">
      <c r="A719" s="34" t="str">
        <f t="shared" si="10"/>
        <v>1611822HW70RB102P10000 KR</v>
      </c>
      <c r="B719" s="29" t="s">
        <v>915</v>
      </c>
      <c r="C719" s="31" t="s">
        <v>2914</v>
      </c>
      <c r="D719" s="31">
        <v>1611822</v>
      </c>
      <c r="E719" s="31" t="s">
        <v>891</v>
      </c>
      <c r="F719" s="31" t="s">
        <v>1242</v>
      </c>
      <c r="G719" s="32">
        <v>1</v>
      </c>
      <c r="H719" s="32">
        <v>1</v>
      </c>
      <c r="I719" s="32">
        <v>1</v>
      </c>
      <c r="J719" s="32">
        <v>1</v>
      </c>
      <c r="K719" s="142" t="s">
        <v>4758</v>
      </c>
      <c r="L719" s="99" t="s">
        <v>3997</v>
      </c>
      <c r="M719" s="99" t="s">
        <v>4759</v>
      </c>
      <c r="N719" s="99" t="s">
        <v>4759</v>
      </c>
      <c r="O719" s="99" t="s">
        <v>4759</v>
      </c>
      <c r="P719" s="99" t="s">
        <v>4760</v>
      </c>
      <c r="Q719" s="73" t="s">
        <v>4143</v>
      </c>
      <c r="R719" s="99">
        <v>1000</v>
      </c>
      <c r="S719" s="99">
        <v>2.4</v>
      </c>
      <c r="T719" s="99">
        <v>2.0499999999999998</v>
      </c>
      <c r="U719" s="13" t="s">
        <v>4761</v>
      </c>
      <c r="V719" s="13"/>
      <c r="W719" s="13"/>
      <c r="X719" s="13"/>
      <c r="Z719" s="146">
        <v>35</v>
      </c>
      <c r="AA719" s="146" t="s">
        <v>5848</v>
      </c>
    </row>
    <row r="720" spans="1:27" ht="15.6" customHeight="1">
      <c r="A720" s="34" t="str">
        <f t="shared" si="10"/>
        <v>1611823HW70SA350P10000 KR</v>
      </c>
      <c r="B720" s="29" t="s">
        <v>916</v>
      </c>
      <c r="C720" s="31" t="s">
        <v>2914</v>
      </c>
      <c r="D720" s="31">
        <v>1611823</v>
      </c>
      <c r="E720" s="31" t="s">
        <v>892</v>
      </c>
      <c r="F720" s="31" t="s">
        <v>1242</v>
      </c>
      <c r="G720" s="32">
        <v>1</v>
      </c>
      <c r="H720" s="32">
        <v>1</v>
      </c>
      <c r="I720" s="32">
        <v>1</v>
      </c>
      <c r="J720" s="32">
        <v>1</v>
      </c>
      <c r="K720" s="142" t="s">
        <v>4758</v>
      </c>
      <c r="L720" s="99" t="s">
        <v>3997</v>
      </c>
      <c r="M720" s="99" t="s">
        <v>4759</v>
      </c>
      <c r="N720" s="99" t="s">
        <v>4759</v>
      </c>
      <c r="O720" s="99" t="s">
        <v>4759</v>
      </c>
      <c r="P720" s="99" t="s">
        <v>4760</v>
      </c>
      <c r="Q720" s="73" t="s">
        <v>4143</v>
      </c>
      <c r="R720" s="99">
        <v>1000</v>
      </c>
      <c r="S720" s="99">
        <v>2.4</v>
      </c>
      <c r="T720" s="99">
        <v>2.0499999999999998</v>
      </c>
      <c r="U720" s="13" t="s">
        <v>4761</v>
      </c>
      <c r="V720" s="13"/>
      <c r="W720" s="13"/>
      <c r="X720" s="13"/>
      <c r="Z720" s="146">
        <v>36</v>
      </c>
      <c r="AA720" s="146" t="s">
        <v>5848</v>
      </c>
    </row>
    <row r="721" spans="1:27" ht="15.6" customHeight="1">
      <c r="A721" s="34" t="str">
        <f t="shared" si="10"/>
        <v>1611824HW70SA352P10000 KR</v>
      </c>
      <c r="B721" s="29" t="s">
        <v>917</v>
      </c>
      <c r="C721" s="31" t="s">
        <v>2914</v>
      </c>
      <c r="D721" s="31">
        <v>1611824</v>
      </c>
      <c r="E721" s="31" t="s">
        <v>893</v>
      </c>
      <c r="F721" s="31" t="s">
        <v>1242</v>
      </c>
      <c r="G721" s="32">
        <v>1</v>
      </c>
      <c r="H721" s="32">
        <v>1</v>
      </c>
      <c r="I721" s="32">
        <v>1</v>
      </c>
      <c r="J721" s="32">
        <v>1</v>
      </c>
      <c r="K721" s="142" t="s">
        <v>4758</v>
      </c>
      <c r="L721" s="99" t="s">
        <v>3997</v>
      </c>
      <c r="M721" s="99" t="s">
        <v>4759</v>
      </c>
      <c r="N721" s="99" t="s">
        <v>4759</v>
      </c>
      <c r="O721" s="99" t="s">
        <v>4759</v>
      </c>
      <c r="P721" s="99" t="s">
        <v>4760</v>
      </c>
      <c r="Q721" s="73" t="s">
        <v>4143</v>
      </c>
      <c r="R721" s="99">
        <v>1000</v>
      </c>
      <c r="S721" s="99">
        <v>2.4</v>
      </c>
      <c r="T721" s="99">
        <v>2.0499999999999998</v>
      </c>
      <c r="U721" s="13" t="s">
        <v>4761</v>
      </c>
      <c r="V721" s="13"/>
      <c r="W721" s="13"/>
      <c r="X721" s="13"/>
      <c r="Z721" s="146">
        <v>37</v>
      </c>
      <c r="AA721" s="146" t="s">
        <v>5848</v>
      </c>
    </row>
    <row r="722" spans="1:27" ht="15.6" customHeight="1">
      <c r="A722" s="34" t="str">
        <f t="shared" si="10"/>
        <v>1611825HW70SA400P10000 KR</v>
      </c>
      <c r="B722" s="29" t="s">
        <v>918</v>
      </c>
      <c r="C722" s="31" t="s">
        <v>2914</v>
      </c>
      <c r="D722" s="31">
        <v>1611825</v>
      </c>
      <c r="E722" s="31" t="s">
        <v>894</v>
      </c>
      <c r="F722" s="31" t="s">
        <v>1242</v>
      </c>
      <c r="G722" s="32">
        <v>1</v>
      </c>
      <c r="H722" s="32">
        <v>1</v>
      </c>
      <c r="I722" s="32">
        <v>1</v>
      </c>
      <c r="J722" s="32">
        <v>1</v>
      </c>
      <c r="K722" s="142" t="s">
        <v>4758</v>
      </c>
      <c r="L722" s="99" t="s">
        <v>3997</v>
      </c>
      <c r="M722" s="99" t="s">
        <v>4759</v>
      </c>
      <c r="N722" s="99" t="s">
        <v>4759</v>
      </c>
      <c r="O722" s="99" t="s">
        <v>4759</v>
      </c>
      <c r="P722" s="99" t="s">
        <v>4760</v>
      </c>
      <c r="Q722" s="73" t="s">
        <v>4143</v>
      </c>
      <c r="R722" s="99">
        <v>1000</v>
      </c>
      <c r="S722" s="99">
        <v>2.4</v>
      </c>
      <c r="T722" s="99">
        <v>2.0499999999999998</v>
      </c>
      <c r="U722" s="13" t="s">
        <v>4761</v>
      </c>
      <c r="V722" s="13"/>
      <c r="W722" s="13"/>
      <c r="X722" s="13"/>
      <c r="Z722" s="146">
        <v>38</v>
      </c>
      <c r="AA722" s="146" t="s">
        <v>5848</v>
      </c>
    </row>
    <row r="723" spans="1:27" ht="15.6" customHeight="1">
      <c r="A723" s="34" t="str">
        <f t="shared" si="10"/>
        <v>1611826HW70SA402P10000 KR</v>
      </c>
      <c r="B723" s="29" t="s">
        <v>919</v>
      </c>
      <c r="C723" s="31" t="s">
        <v>2914</v>
      </c>
      <c r="D723" s="31">
        <v>1611826</v>
      </c>
      <c r="E723" s="31" t="s">
        <v>895</v>
      </c>
      <c r="F723" s="31" t="s">
        <v>1242</v>
      </c>
      <c r="G723" s="32">
        <v>1</v>
      </c>
      <c r="H723" s="32">
        <v>1</v>
      </c>
      <c r="I723" s="32">
        <v>1</v>
      </c>
      <c r="J723" s="32">
        <v>1</v>
      </c>
      <c r="K723" s="142" t="s">
        <v>4758</v>
      </c>
      <c r="L723" s="99" t="s">
        <v>3997</v>
      </c>
      <c r="M723" s="99" t="s">
        <v>4759</v>
      </c>
      <c r="N723" s="99" t="s">
        <v>4759</v>
      </c>
      <c r="O723" s="99" t="s">
        <v>4759</v>
      </c>
      <c r="P723" s="99" t="s">
        <v>4760</v>
      </c>
      <c r="Q723" s="73" t="s">
        <v>4143</v>
      </c>
      <c r="R723" s="99">
        <v>1000</v>
      </c>
      <c r="S723" s="99">
        <v>2.4</v>
      </c>
      <c r="T723" s="99">
        <v>2.0499999999999998</v>
      </c>
      <c r="U723" s="13" t="s">
        <v>4761</v>
      </c>
      <c r="V723" s="13"/>
      <c r="W723" s="13"/>
      <c r="X723" s="13"/>
      <c r="Z723" s="146">
        <v>39</v>
      </c>
      <c r="AA723" s="146" t="s">
        <v>5848</v>
      </c>
    </row>
    <row r="724" spans="1:27" ht="15.6" customHeight="1">
      <c r="A724" s="34" t="str">
        <f t="shared" si="10"/>
        <v>1611827HW70SC350P10000 KR</v>
      </c>
      <c r="B724" s="29" t="s">
        <v>920</v>
      </c>
      <c r="C724" s="31" t="s">
        <v>2914</v>
      </c>
      <c r="D724" s="31">
        <v>1611827</v>
      </c>
      <c r="E724" s="31" t="s">
        <v>896</v>
      </c>
      <c r="F724" s="31" t="s">
        <v>1242</v>
      </c>
      <c r="G724" s="32">
        <v>1</v>
      </c>
      <c r="H724" s="32">
        <v>1</v>
      </c>
      <c r="I724" s="32">
        <v>1</v>
      </c>
      <c r="J724" s="32">
        <v>1</v>
      </c>
      <c r="K724" s="142" t="s">
        <v>4758</v>
      </c>
      <c r="L724" s="99" t="s">
        <v>3997</v>
      </c>
      <c r="M724" s="99" t="s">
        <v>4759</v>
      </c>
      <c r="N724" s="99" t="s">
        <v>4759</v>
      </c>
      <c r="O724" s="99" t="s">
        <v>4759</v>
      </c>
      <c r="P724" s="99" t="s">
        <v>4760</v>
      </c>
      <c r="Q724" s="73" t="s">
        <v>4143</v>
      </c>
      <c r="R724" s="99">
        <v>1000</v>
      </c>
      <c r="S724" s="99">
        <v>2.4</v>
      </c>
      <c r="T724" s="99">
        <v>2.0499999999999998</v>
      </c>
      <c r="U724" s="13" t="s">
        <v>4761</v>
      </c>
      <c r="V724" s="13"/>
      <c r="W724" s="13"/>
      <c r="X724" s="13"/>
      <c r="Z724" s="146">
        <v>40</v>
      </c>
      <c r="AA724" s="146" t="s">
        <v>5848</v>
      </c>
    </row>
    <row r="725" spans="1:27" ht="15.6" customHeight="1">
      <c r="A725" s="34" t="str">
        <f t="shared" si="10"/>
        <v>1611828HW70SC352P10000 KR</v>
      </c>
      <c r="B725" s="29" t="s">
        <v>921</v>
      </c>
      <c r="C725" s="31" t="s">
        <v>2914</v>
      </c>
      <c r="D725" s="31">
        <v>1611828</v>
      </c>
      <c r="E725" s="31" t="s">
        <v>897</v>
      </c>
      <c r="F725" s="31" t="s">
        <v>1242</v>
      </c>
      <c r="G725" s="32">
        <v>1</v>
      </c>
      <c r="H725" s="32">
        <v>1</v>
      </c>
      <c r="I725" s="32">
        <v>1</v>
      </c>
      <c r="J725" s="32">
        <v>1</v>
      </c>
      <c r="K725" s="142" t="s">
        <v>4758</v>
      </c>
      <c r="L725" s="99" t="s">
        <v>3997</v>
      </c>
      <c r="M725" s="99" t="s">
        <v>4759</v>
      </c>
      <c r="N725" s="99" t="s">
        <v>4759</v>
      </c>
      <c r="O725" s="99" t="s">
        <v>4759</v>
      </c>
      <c r="P725" s="99" t="s">
        <v>4760</v>
      </c>
      <c r="Q725" s="73" t="s">
        <v>4143</v>
      </c>
      <c r="R725" s="99">
        <v>1000</v>
      </c>
      <c r="S725" s="99">
        <v>2.4</v>
      </c>
      <c r="T725" s="99">
        <v>2.0499999999999998</v>
      </c>
      <c r="U725" s="13" t="s">
        <v>4761</v>
      </c>
      <c r="V725" s="13"/>
      <c r="W725" s="13"/>
      <c r="X725" s="13"/>
      <c r="Z725" s="146">
        <v>41</v>
      </c>
      <c r="AA725" s="146" t="s">
        <v>5848</v>
      </c>
    </row>
    <row r="726" spans="1:27" ht="15.6" customHeight="1">
      <c r="A726" s="34" t="str">
        <f t="shared" si="10"/>
        <v>1611829HW70SC400P10000 KR</v>
      </c>
      <c r="B726" s="29" t="s">
        <v>922</v>
      </c>
      <c r="C726" s="31" t="s">
        <v>2914</v>
      </c>
      <c r="D726" s="31">
        <v>1611829</v>
      </c>
      <c r="E726" s="31" t="s">
        <v>898</v>
      </c>
      <c r="F726" s="31" t="s">
        <v>1242</v>
      </c>
      <c r="G726" s="32">
        <v>1</v>
      </c>
      <c r="H726" s="32">
        <v>1</v>
      </c>
      <c r="I726" s="32">
        <v>1</v>
      </c>
      <c r="J726" s="32">
        <v>1</v>
      </c>
      <c r="K726" s="142" t="s">
        <v>4758</v>
      </c>
      <c r="L726" s="99" t="s">
        <v>3997</v>
      </c>
      <c r="M726" s="99" t="s">
        <v>4759</v>
      </c>
      <c r="N726" s="99" t="s">
        <v>4759</v>
      </c>
      <c r="O726" s="99" t="s">
        <v>4759</v>
      </c>
      <c r="P726" s="99" t="s">
        <v>4760</v>
      </c>
      <c r="Q726" s="73" t="s">
        <v>4143</v>
      </c>
      <c r="R726" s="99">
        <v>1000</v>
      </c>
      <c r="S726" s="99">
        <v>2.4</v>
      </c>
      <c r="T726" s="99">
        <v>2.0499999999999998</v>
      </c>
      <c r="U726" s="13" t="s">
        <v>4761</v>
      </c>
      <c r="V726" s="13"/>
      <c r="W726" s="13"/>
      <c r="X726" s="13"/>
      <c r="Z726" s="146">
        <v>42</v>
      </c>
      <c r="AA726" s="146" t="s">
        <v>5848</v>
      </c>
    </row>
    <row r="727" spans="1:27" ht="15.6" customHeight="1">
      <c r="A727" s="34" t="str">
        <f t="shared" si="10"/>
        <v>1611830HW70SC402P10000 KR</v>
      </c>
      <c r="B727" s="29" t="s">
        <v>923</v>
      </c>
      <c r="C727" s="31" t="s">
        <v>2914</v>
      </c>
      <c r="D727" s="31">
        <v>1611830</v>
      </c>
      <c r="E727" s="31" t="s">
        <v>899</v>
      </c>
      <c r="F727" s="31" t="s">
        <v>1242</v>
      </c>
      <c r="G727" s="32">
        <v>1</v>
      </c>
      <c r="H727" s="32">
        <v>1</v>
      </c>
      <c r="I727" s="32">
        <v>1</v>
      </c>
      <c r="J727" s="32">
        <v>1</v>
      </c>
      <c r="K727" s="142" t="s">
        <v>4758</v>
      </c>
      <c r="L727" s="99" t="s">
        <v>3997</v>
      </c>
      <c r="M727" s="99" t="s">
        <v>4759</v>
      </c>
      <c r="N727" s="99" t="s">
        <v>4759</v>
      </c>
      <c r="O727" s="99" t="s">
        <v>4759</v>
      </c>
      <c r="P727" s="99" t="s">
        <v>4760</v>
      </c>
      <c r="Q727" s="73" t="s">
        <v>4143</v>
      </c>
      <c r="R727" s="99">
        <v>1000</v>
      </c>
      <c r="S727" s="99">
        <v>2.4</v>
      </c>
      <c r="T727" s="99">
        <v>2.0499999999999998</v>
      </c>
      <c r="U727" s="13" t="s">
        <v>4761</v>
      </c>
      <c r="V727" s="13"/>
      <c r="W727" s="13"/>
      <c r="X727" s="13"/>
      <c r="Z727" s="146">
        <v>43</v>
      </c>
      <c r="AA727" s="146" t="s">
        <v>5848</v>
      </c>
    </row>
    <row r="728" spans="1:27" ht="15.6" customHeight="1">
      <c r="A728" s="34" t="str">
        <f t="shared" si="10"/>
        <v>1611831HW70SP300P09000 KR</v>
      </c>
      <c r="B728" s="29" t="s">
        <v>924</v>
      </c>
      <c r="C728" s="31" t="s">
        <v>2914</v>
      </c>
      <c r="D728" s="31">
        <v>1611831</v>
      </c>
      <c r="E728" s="31" t="s">
        <v>900</v>
      </c>
      <c r="F728" s="31" t="s">
        <v>1242</v>
      </c>
      <c r="G728" s="32">
        <v>1</v>
      </c>
      <c r="H728" s="32">
        <v>1</v>
      </c>
      <c r="I728" s="32">
        <v>1</v>
      </c>
      <c r="J728" s="32">
        <v>1</v>
      </c>
      <c r="K728" s="142" t="s">
        <v>4758</v>
      </c>
      <c r="L728" s="99" t="s">
        <v>3997</v>
      </c>
      <c r="M728" s="99" t="s">
        <v>4759</v>
      </c>
      <c r="N728" s="99" t="s">
        <v>4759</v>
      </c>
      <c r="O728" s="99" t="s">
        <v>4759</v>
      </c>
      <c r="P728" s="99" t="s">
        <v>4760</v>
      </c>
      <c r="Q728" s="73" t="s">
        <v>4143</v>
      </c>
      <c r="R728" s="99">
        <v>900</v>
      </c>
      <c r="S728" s="99">
        <v>2.4</v>
      </c>
      <c r="T728" s="99">
        <v>2.0499999999999998</v>
      </c>
      <c r="U728" s="13" t="s">
        <v>4761</v>
      </c>
      <c r="V728" s="13"/>
      <c r="W728" s="13"/>
      <c r="X728" s="13"/>
      <c r="Z728" s="146">
        <v>44</v>
      </c>
      <c r="AA728" s="146" t="s">
        <v>5848</v>
      </c>
    </row>
    <row r="729" spans="1:27" ht="15.6" customHeight="1">
      <c r="A729" s="34" t="str">
        <f t="shared" si="10"/>
        <v>1611832HW70SP300P10000 KR</v>
      </c>
      <c r="B729" s="29" t="s">
        <v>925</v>
      </c>
      <c r="C729" s="31" t="s">
        <v>2914</v>
      </c>
      <c r="D729" s="31">
        <v>1611832</v>
      </c>
      <c r="E729" s="31" t="s">
        <v>901</v>
      </c>
      <c r="F729" s="31" t="s">
        <v>1242</v>
      </c>
      <c r="G729" s="32">
        <v>1</v>
      </c>
      <c r="H729" s="32">
        <v>1</v>
      </c>
      <c r="I729" s="32">
        <v>1</v>
      </c>
      <c r="J729" s="32">
        <v>1</v>
      </c>
      <c r="K729" s="142" t="s">
        <v>4758</v>
      </c>
      <c r="L729" s="99" t="s">
        <v>3997</v>
      </c>
      <c r="M729" s="99" t="s">
        <v>4759</v>
      </c>
      <c r="N729" s="99" t="s">
        <v>4759</v>
      </c>
      <c r="O729" s="99" t="s">
        <v>4759</v>
      </c>
      <c r="P729" s="99" t="s">
        <v>4760</v>
      </c>
      <c r="Q729" s="73" t="s">
        <v>4143</v>
      </c>
      <c r="R729" s="99">
        <v>1000</v>
      </c>
      <c r="S729" s="99">
        <v>2.4</v>
      </c>
      <c r="T729" s="99">
        <v>2.0499999999999998</v>
      </c>
      <c r="U729" s="13" t="s">
        <v>4761</v>
      </c>
      <c r="V729" s="13"/>
      <c r="W729" s="13"/>
      <c r="X729" s="13"/>
      <c r="Z729" s="146">
        <v>45</v>
      </c>
      <c r="AA729" s="146" t="s">
        <v>5848</v>
      </c>
    </row>
    <row r="730" spans="1:27" ht="15.6" customHeight="1">
      <c r="A730" s="34" t="str">
        <f t="shared" ref="A730:A793" si="11">D730&amp;E730</f>
        <v>1611833HW70SP302P09000 KR</v>
      </c>
      <c r="B730" s="29" t="s">
        <v>926</v>
      </c>
      <c r="C730" s="31" t="s">
        <v>2914</v>
      </c>
      <c r="D730" s="31">
        <v>1611833</v>
      </c>
      <c r="E730" s="31" t="s">
        <v>902</v>
      </c>
      <c r="F730" s="31" t="s">
        <v>1242</v>
      </c>
      <c r="G730" s="32">
        <v>1</v>
      </c>
      <c r="H730" s="32">
        <v>1</v>
      </c>
      <c r="I730" s="32">
        <v>1</v>
      </c>
      <c r="J730" s="32">
        <v>1</v>
      </c>
      <c r="K730" s="142" t="s">
        <v>4758</v>
      </c>
      <c r="L730" s="99" t="s">
        <v>3997</v>
      </c>
      <c r="M730" s="99" t="s">
        <v>4759</v>
      </c>
      <c r="N730" s="99" t="s">
        <v>4759</v>
      </c>
      <c r="O730" s="99" t="s">
        <v>4759</v>
      </c>
      <c r="P730" s="99" t="s">
        <v>4760</v>
      </c>
      <c r="Q730" s="73" t="s">
        <v>4143</v>
      </c>
      <c r="R730" s="99">
        <v>900</v>
      </c>
      <c r="S730" s="99">
        <v>2.4</v>
      </c>
      <c r="T730" s="99">
        <v>2.0499999999999998</v>
      </c>
      <c r="U730" s="13" t="s">
        <v>4761</v>
      </c>
      <c r="V730" s="13"/>
      <c r="W730" s="13"/>
      <c r="X730" s="13"/>
      <c r="Z730" s="146">
        <v>46</v>
      </c>
      <c r="AA730" s="146" t="s">
        <v>5848</v>
      </c>
    </row>
    <row r="731" spans="1:27" ht="15.6" customHeight="1">
      <c r="A731" s="34" t="str">
        <f t="shared" si="11"/>
        <v>1611834HW70SP302P10000 KR</v>
      </c>
      <c r="B731" s="29" t="s">
        <v>927</v>
      </c>
      <c r="C731" s="31" t="s">
        <v>2914</v>
      </c>
      <c r="D731" s="31">
        <v>1611834</v>
      </c>
      <c r="E731" s="31" t="s">
        <v>903</v>
      </c>
      <c r="F731" s="31" t="s">
        <v>1242</v>
      </c>
      <c r="G731" s="32">
        <v>1</v>
      </c>
      <c r="H731" s="32">
        <v>1</v>
      </c>
      <c r="I731" s="32">
        <v>1</v>
      </c>
      <c r="J731" s="32">
        <v>1</v>
      </c>
      <c r="K731" s="142" t="s">
        <v>4758</v>
      </c>
      <c r="L731" s="99" t="s">
        <v>3997</v>
      </c>
      <c r="M731" s="99" t="s">
        <v>4759</v>
      </c>
      <c r="N731" s="99" t="s">
        <v>4759</v>
      </c>
      <c r="O731" s="99" t="s">
        <v>4759</v>
      </c>
      <c r="P731" s="99" t="s">
        <v>4760</v>
      </c>
      <c r="Q731" s="73" t="s">
        <v>4143</v>
      </c>
      <c r="R731" s="99">
        <v>1000</v>
      </c>
      <c r="S731" s="99">
        <v>2.4</v>
      </c>
      <c r="T731" s="99">
        <v>2.0499999999999998</v>
      </c>
      <c r="U731" s="13" t="s">
        <v>4761</v>
      </c>
      <c r="V731" s="13"/>
      <c r="W731" s="13"/>
      <c r="X731" s="13"/>
      <c r="Z731" s="146">
        <v>47</v>
      </c>
      <c r="AA731" s="146" t="s">
        <v>5848</v>
      </c>
    </row>
    <row r="732" spans="1:27" ht="15.6" customHeight="1">
      <c r="A732" s="34" t="str">
        <f t="shared" si="11"/>
        <v>1611835HW70SP350P09000 KR</v>
      </c>
      <c r="B732" s="29" t="s">
        <v>928</v>
      </c>
      <c r="C732" s="31" t="s">
        <v>2914</v>
      </c>
      <c r="D732" s="31">
        <v>1611835</v>
      </c>
      <c r="E732" s="31" t="s">
        <v>904</v>
      </c>
      <c r="F732" s="31" t="s">
        <v>1242</v>
      </c>
      <c r="G732" s="32">
        <v>1</v>
      </c>
      <c r="H732" s="32">
        <v>1</v>
      </c>
      <c r="I732" s="32">
        <v>1</v>
      </c>
      <c r="J732" s="32">
        <v>1</v>
      </c>
      <c r="K732" s="142" t="s">
        <v>4758</v>
      </c>
      <c r="L732" s="99" t="s">
        <v>3997</v>
      </c>
      <c r="M732" s="99" t="s">
        <v>4759</v>
      </c>
      <c r="N732" s="99" t="s">
        <v>4759</v>
      </c>
      <c r="O732" s="99" t="s">
        <v>4759</v>
      </c>
      <c r="P732" s="99" t="s">
        <v>4760</v>
      </c>
      <c r="Q732" s="73" t="s">
        <v>4143</v>
      </c>
      <c r="R732" s="99">
        <v>900</v>
      </c>
      <c r="S732" s="99">
        <v>2.4</v>
      </c>
      <c r="T732" s="99">
        <v>2.0499999999999998</v>
      </c>
      <c r="U732" s="13" t="s">
        <v>4761</v>
      </c>
      <c r="V732" s="13"/>
      <c r="W732" s="13"/>
      <c r="X732" s="13"/>
      <c r="Z732" s="146">
        <v>48</v>
      </c>
      <c r="AA732" s="146" t="s">
        <v>5848</v>
      </c>
    </row>
    <row r="733" spans="1:27" ht="15.6" customHeight="1">
      <c r="A733" s="34" t="str">
        <f t="shared" si="11"/>
        <v>1611836HW70SP350P10000 KR</v>
      </c>
      <c r="B733" s="29" t="s">
        <v>929</v>
      </c>
      <c r="C733" s="31" t="s">
        <v>2914</v>
      </c>
      <c r="D733" s="31">
        <v>1611836</v>
      </c>
      <c r="E733" s="31" t="s">
        <v>905</v>
      </c>
      <c r="F733" s="31" t="s">
        <v>1242</v>
      </c>
      <c r="G733" s="32">
        <v>1</v>
      </c>
      <c r="H733" s="32">
        <v>1</v>
      </c>
      <c r="I733" s="32">
        <v>1</v>
      </c>
      <c r="J733" s="32">
        <v>1</v>
      </c>
      <c r="K733" s="142" t="s">
        <v>4758</v>
      </c>
      <c r="L733" s="99" t="s">
        <v>3997</v>
      </c>
      <c r="M733" s="99" t="s">
        <v>4759</v>
      </c>
      <c r="N733" s="99" t="s">
        <v>4759</v>
      </c>
      <c r="O733" s="99" t="s">
        <v>4759</v>
      </c>
      <c r="P733" s="99" t="s">
        <v>4760</v>
      </c>
      <c r="Q733" s="73" t="s">
        <v>4143</v>
      </c>
      <c r="R733" s="99">
        <v>1000</v>
      </c>
      <c r="S733" s="99">
        <v>2.4</v>
      </c>
      <c r="T733" s="99">
        <v>2.0499999999999998</v>
      </c>
      <c r="U733" s="13" t="s">
        <v>4761</v>
      </c>
      <c r="V733" s="13"/>
      <c r="W733" s="13"/>
      <c r="X733" s="13"/>
      <c r="Z733" s="146">
        <v>49</v>
      </c>
      <c r="AA733" s="146" t="s">
        <v>5848</v>
      </c>
    </row>
    <row r="734" spans="1:27" ht="15.6" customHeight="1">
      <c r="A734" s="34" t="str">
        <f t="shared" si="11"/>
        <v>1611837HW70SP352P09000 KR</v>
      </c>
      <c r="B734" s="29" t="s">
        <v>930</v>
      </c>
      <c r="C734" s="31" t="s">
        <v>2914</v>
      </c>
      <c r="D734" s="31">
        <v>1611837</v>
      </c>
      <c r="E734" s="31" t="s">
        <v>906</v>
      </c>
      <c r="F734" s="31" t="s">
        <v>1242</v>
      </c>
      <c r="G734" s="32">
        <v>1</v>
      </c>
      <c r="H734" s="32">
        <v>1</v>
      </c>
      <c r="I734" s="32">
        <v>1</v>
      </c>
      <c r="J734" s="32">
        <v>1</v>
      </c>
      <c r="K734" s="142" t="s">
        <v>4758</v>
      </c>
      <c r="L734" s="99" t="s">
        <v>3997</v>
      </c>
      <c r="M734" s="99" t="s">
        <v>4759</v>
      </c>
      <c r="N734" s="99" t="s">
        <v>4759</v>
      </c>
      <c r="O734" s="99" t="s">
        <v>4759</v>
      </c>
      <c r="P734" s="99" t="s">
        <v>4760</v>
      </c>
      <c r="Q734" s="73" t="s">
        <v>4143</v>
      </c>
      <c r="R734" s="99">
        <v>900</v>
      </c>
      <c r="S734" s="99">
        <v>2.4</v>
      </c>
      <c r="T734" s="99">
        <v>2.0499999999999998</v>
      </c>
      <c r="U734" s="13" t="s">
        <v>4761</v>
      </c>
      <c r="V734" s="13"/>
      <c r="W734" s="13"/>
      <c r="X734" s="13"/>
      <c r="Z734" s="146">
        <v>50</v>
      </c>
      <c r="AA734" s="146" t="s">
        <v>5848</v>
      </c>
    </row>
    <row r="735" spans="1:27" ht="15.6" customHeight="1">
      <c r="A735" s="34" t="str">
        <f t="shared" si="11"/>
        <v>1611838HW70SP352P10000 KR</v>
      </c>
      <c r="B735" s="29" t="s">
        <v>931</v>
      </c>
      <c r="C735" s="31" t="s">
        <v>2914</v>
      </c>
      <c r="D735" s="31">
        <v>1611838</v>
      </c>
      <c r="E735" s="31" t="s">
        <v>907</v>
      </c>
      <c r="F735" s="31" t="s">
        <v>1242</v>
      </c>
      <c r="G735" s="32">
        <v>1</v>
      </c>
      <c r="H735" s="32">
        <v>1</v>
      </c>
      <c r="I735" s="32">
        <v>1</v>
      </c>
      <c r="J735" s="32">
        <v>1</v>
      </c>
      <c r="K735" s="142" t="s">
        <v>4758</v>
      </c>
      <c r="L735" s="99" t="s">
        <v>3997</v>
      </c>
      <c r="M735" s="99" t="s">
        <v>4759</v>
      </c>
      <c r="N735" s="99" t="s">
        <v>4759</v>
      </c>
      <c r="O735" s="99" t="s">
        <v>4759</v>
      </c>
      <c r="P735" s="99" t="s">
        <v>4760</v>
      </c>
      <c r="Q735" s="73" t="s">
        <v>4143</v>
      </c>
      <c r="R735" s="99">
        <v>1000</v>
      </c>
      <c r="S735" s="99">
        <v>2.4</v>
      </c>
      <c r="T735" s="99">
        <v>2.0499999999999998</v>
      </c>
      <c r="U735" s="13" t="s">
        <v>4761</v>
      </c>
      <c r="V735" s="13"/>
      <c r="W735" s="13"/>
      <c r="X735" s="13"/>
      <c r="Z735" s="146">
        <v>51</v>
      </c>
      <c r="AA735" s="146" t="s">
        <v>5848</v>
      </c>
    </row>
    <row r="736" spans="1:27" ht="15.6" customHeight="1">
      <c r="A736" s="34" t="str">
        <f t="shared" si="11"/>
        <v>1611839HW70SP370P10000 KR</v>
      </c>
      <c r="B736" s="29" t="s">
        <v>932</v>
      </c>
      <c r="C736" s="31" t="s">
        <v>2914</v>
      </c>
      <c r="D736" s="31">
        <v>1611839</v>
      </c>
      <c r="E736" s="31" t="s">
        <v>908</v>
      </c>
      <c r="F736" s="31" t="s">
        <v>1242</v>
      </c>
      <c r="G736" s="32">
        <v>1</v>
      </c>
      <c r="H736" s="32">
        <v>1</v>
      </c>
      <c r="I736" s="32">
        <v>1</v>
      </c>
      <c r="J736" s="32">
        <v>1</v>
      </c>
      <c r="K736" s="142" t="s">
        <v>4758</v>
      </c>
      <c r="L736" s="99" t="s">
        <v>3997</v>
      </c>
      <c r="M736" s="99" t="s">
        <v>4759</v>
      </c>
      <c r="N736" s="99" t="s">
        <v>4759</v>
      </c>
      <c r="O736" s="99" t="s">
        <v>4759</v>
      </c>
      <c r="P736" s="99" t="s">
        <v>4760</v>
      </c>
      <c r="Q736" s="73" t="s">
        <v>4143</v>
      </c>
      <c r="R736" s="99">
        <v>1000</v>
      </c>
      <c r="S736" s="99">
        <v>2.4</v>
      </c>
      <c r="T736" s="99">
        <v>2.0499999999999998</v>
      </c>
      <c r="U736" s="13" t="s">
        <v>4761</v>
      </c>
      <c r="V736" s="13"/>
      <c r="W736" s="13"/>
      <c r="X736" s="13"/>
      <c r="Z736" s="146">
        <v>52</v>
      </c>
      <c r="AA736" s="146" t="s">
        <v>5848</v>
      </c>
    </row>
    <row r="737" spans="1:27" ht="15.6" customHeight="1">
      <c r="A737" s="34" t="str">
        <f t="shared" si="11"/>
        <v>1611840HW70SP372P10000 KR</v>
      </c>
      <c r="B737" s="29" t="s">
        <v>933</v>
      </c>
      <c r="C737" s="31" t="s">
        <v>2914</v>
      </c>
      <c r="D737" s="31">
        <v>1611840</v>
      </c>
      <c r="E737" s="31" t="s">
        <v>909</v>
      </c>
      <c r="F737" s="31" t="s">
        <v>1242</v>
      </c>
      <c r="G737" s="32">
        <v>1</v>
      </c>
      <c r="H737" s="32">
        <v>1</v>
      </c>
      <c r="I737" s="32">
        <v>1</v>
      </c>
      <c r="J737" s="32">
        <v>1</v>
      </c>
      <c r="K737" s="142" t="s">
        <v>4758</v>
      </c>
      <c r="L737" s="99" t="s">
        <v>3997</v>
      </c>
      <c r="M737" s="99" t="s">
        <v>4759</v>
      </c>
      <c r="N737" s="99" t="s">
        <v>4759</v>
      </c>
      <c r="O737" s="99" t="s">
        <v>4759</v>
      </c>
      <c r="P737" s="99" t="s">
        <v>4760</v>
      </c>
      <c r="Q737" s="73" t="s">
        <v>4143</v>
      </c>
      <c r="R737" s="99">
        <v>1000</v>
      </c>
      <c r="S737" s="99">
        <v>2.4</v>
      </c>
      <c r="T737" s="99">
        <v>2.0499999999999998</v>
      </c>
      <c r="U737" s="13" t="s">
        <v>4761</v>
      </c>
      <c r="V737" s="13"/>
      <c r="W737" s="13"/>
      <c r="X737" s="13"/>
      <c r="Z737" s="146">
        <v>53</v>
      </c>
      <c r="AA737" s="146" t="s">
        <v>5848</v>
      </c>
    </row>
    <row r="738" spans="1:27" ht="15.6" customHeight="1">
      <c r="A738" s="34" t="str">
        <f t="shared" si="11"/>
        <v>1611841HW70SP400P09000 KR</v>
      </c>
      <c r="B738" s="29" t="s">
        <v>934</v>
      </c>
      <c r="C738" s="31" t="s">
        <v>2914</v>
      </c>
      <c r="D738" s="31">
        <v>1611841</v>
      </c>
      <c r="E738" s="31" t="s">
        <v>910</v>
      </c>
      <c r="F738" s="31" t="s">
        <v>1242</v>
      </c>
      <c r="G738" s="32">
        <v>1</v>
      </c>
      <c r="H738" s="32">
        <v>1</v>
      </c>
      <c r="I738" s="32">
        <v>1</v>
      </c>
      <c r="J738" s="32">
        <v>1</v>
      </c>
      <c r="K738" s="142" t="s">
        <v>4758</v>
      </c>
      <c r="L738" s="99" t="s">
        <v>3997</v>
      </c>
      <c r="M738" s="99" t="s">
        <v>4759</v>
      </c>
      <c r="N738" s="99" t="s">
        <v>4759</v>
      </c>
      <c r="O738" s="99" t="s">
        <v>4759</v>
      </c>
      <c r="P738" s="99" t="s">
        <v>4760</v>
      </c>
      <c r="Q738" s="73" t="s">
        <v>4143</v>
      </c>
      <c r="R738" s="99">
        <v>900</v>
      </c>
      <c r="S738" s="99">
        <v>2.4</v>
      </c>
      <c r="T738" s="99">
        <v>2.0499999999999998</v>
      </c>
      <c r="U738" s="13" t="s">
        <v>4761</v>
      </c>
      <c r="V738" s="13"/>
      <c r="W738" s="13"/>
      <c r="X738" s="13"/>
      <c r="Z738" s="146">
        <v>54</v>
      </c>
      <c r="AA738" s="146" t="s">
        <v>5848</v>
      </c>
    </row>
    <row r="739" spans="1:27" ht="15.6" customHeight="1">
      <c r="A739" s="34" t="str">
        <f t="shared" si="11"/>
        <v>1611842HW70SP400P10000 KR</v>
      </c>
      <c r="B739" s="29" t="s">
        <v>935</v>
      </c>
      <c r="C739" s="31" t="s">
        <v>2914</v>
      </c>
      <c r="D739" s="31">
        <v>1611842</v>
      </c>
      <c r="E739" s="31" t="s">
        <v>911</v>
      </c>
      <c r="F739" s="31" t="s">
        <v>1242</v>
      </c>
      <c r="G739" s="32">
        <v>1</v>
      </c>
      <c r="H739" s="32">
        <v>1</v>
      </c>
      <c r="I739" s="32">
        <v>1</v>
      </c>
      <c r="J739" s="32">
        <v>1</v>
      </c>
      <c r="K739" s="142" t="s">
        <v>4758</v>
      </c>
      <c r="L739" s="99" t="s">
        <v>3997</v>
      </c>
      <c r="M739" s="99" t="s">
        <v>4759</v>
      </c>
      <c r="N739" s="99" t="s">
        <v>4759</v>
      </c>
      <c r="O739" s="99" t="s">
        <v>4759</v>
      </c>
      <c r="P739" s="99" t="s">
        <v>4760</v>
      </c>
      <c r="Q739" s="73" t="s">
        <v>4143</v>
      </c>
      <c r="R739" s="99">
        <v>1000</v>
      </c>
      <c r="S739" s="99">
        <v>2.4</v>
      </c>
      <c r="T739" s="99">
        <v>2.0499999999999998</v>
      </c>
      <c r="U739" s="13" t="s">
        <v>4761</v>
      </c>
      <c r="V739" s="13"/>
      <c r="W739" s="13"/>
      <c r="X739" s="13"/>
      <c r="Z739" s="146">
        <v>55</v>
      </c>
      <c r="AA739" s="146" t="s">
        <v>5848</v>
      </c>
    </row>
    <row r="740" spans="1:27" ht="15.6" customHeight="1">
      <c r="A740" s="34" t="str">
        <f t="shared" si="11"/>
        <v>1611843HW70SP402P09000 KR</v>
      </c>
      <c r="B740" s="29" t="s">
        <v>936</v>
      </c>
      <c r="C740" s="31" t="s">
        <v>2914</v>
      </c>
      <c r="D740" s="31">
        <v>1611843</v>
      </c>
      <c r="E740" s="31" t="s">
        <v>912</v>
      </c>
      <c r="F740" s="31" t="s">
        <v>1242</v>
      </c>
      <c r="G740" s="32">
        <v>1</v>
      </c>
      <c r="H740" s="32">
        <v>1</v>
      </c>
      <c r="I740" s="32">
        <v>1</v>
      </c>
      <c r="J740" s="32">
        <v>1</v>
      </c>
      <c r="K740" s="142" t="s">
        <v>4758</v>
      </c>
      <c r="L740" s="99" t="s">
        <v>3997</v>
      </c>
      <c r="M740" s="99" t="s">
        <v>4759</v>
      </c>
      <c r="N740" s="99" t="s">
        <v>4759</v>
      </c>
      <c r="O740" s="99" t="s">
        <v>4759</v>
      </c>
      <c r="P740" s="99" t="s">
        <v>4760</v>
      </c>
      <c r="Q740" s="73" t="s">
        <v>4143</v>
      </c>
      <c r="R740" s="99">
        <v>900</v>
      </c>
      <c r="S740" s="99">
        <v>2.4</v>
      </c>
      <c r="T740" s="99">
        <v>2.0499999999999998</v>
      </c>
      <c r="U740" s="13" t="s">
        <v>4761</v>
      </c>
      <c r="V740" s="13"/>
      <c r="W740" s="13"/>
      <c r="X740" s="13"/>
      <c r="Z740" s="146">
        <v>56</v>
      </c>
      <c r="AA740" s="146" t="s">
        <v>5848</v>
      </c>
    </row>
    <row r="741" spans="1:27" ht="15.6" customHeight="1">
      <c r="A741" s="34" t="str">
        <f t="shared" si="11"/>
        <v>1611844HW70SP402P10000 KR</v>
      </c>
      <c r="B741" s="29" t="s">
        <v>937</v>
      </c>
      <c r="C741" s="31" t="s">
        <v>2914</v>
      </c>
      <c r="D741" s="31">
        <v>1611844</v>
      </c>
      <c r="E741" s="31" t="s">
        <v>913</v>
      </c>
      <c r="F741" s="31" t="s">
        <v>1242</v>
      </c>
      <c r="G741" s="32">
        <v>1</v>
      </c>
      <c r="H741" s="32">
        <v>1</v>
      </c>
      <c r="I741" s="32">
        <v>1</v>
      </c>
      <c r="J741" s="32">
        <v>1</v>
      </c>
      <c r="K741" s="142" t="s">
        <v>4758</v>
      </c>
      <c r="L741" s="99" t="s">
        <v>3997</v>
      </c>
      <c r="M741" s="99" t="s">
        <v>4759</v>
      </c>
      <c r="N741" s="99" t="s">
        <v>4759</v>
      </c>
      <c r="O741" s="99" t="s">
        <v>4759</v>
      </c>
      <c r="P741" s="99" t="s">
        <v>4760</v>
      </c>
      <c r="Q741" s="73" t="s">
        <v>4143</v>
      </c>
      <c r="R741" s="99">
        <v>1000</v>
      </c>
      <c r="S741" s="99">
        <v>2.4</v>
      </c>
      <c r="T741" s="99">
        <v>2.0499999999999998</v>
      </c>
      <c r="U741" s="13" t="s">
        <v>4761</v>
      </c>
      <c r="V741" s="13"/>
      <c r="W741" s="13"/>
      <c r="X741" s="13"/>
      <c r="Z741" s="146">
        <v>57</v>
      </c>
      <c r="AA741" s="146" t="s">
        <v>5848</v>
      </c>
    </row>
    <row r="742" spans="1:27" ht="15.6" customHeight="1">
      <c r="A742" s="34" t="str">
        <f t="shared" si="11"/>
        <v>1811823HW60JL300P10000 CN</v>
      </c>
      <c r="B742" s="29" t="s">
        <v>557</v>
      </c>
      <c r="C742" s="31" t="s">
        <v>2914</v>
      </c>
      <c r="D742" s="31">
        <v>1811823</v>
      </c>
      <c r="E742" s="31" t="s">
        <v>4762</v>
      </c>
      <c r="F742" s="31" t="s">
        <v>1239</v>
      </c>
      <c r="G742" s="32">
        <v>3</v>
      </c>
      <c r="H742" s="32">
        <v>3</v>
      </c>
      <c r="I742" s="32">
        <v>3</v>
      </c>
      <c r="J742" s="32">
        <v>3</v>
      </c>
      <c r="K742" s="142" t="s">
        <v>4758</v>
      </c>
      <c r="L742" s="99" t="s">
        <v>3997</v>
      </c>
      <c r="M742" s="99" t="s">
        <v>4759</v>
      </c>
      <c r="N742" s="99" t="s">
        <v>4759</v>
      </c>
      <c r="O742" s="99" t="s">
        <v>4759</v>
      </c>
      <c r="P742" s="99" t="s">
        <v>4760</v>
      </c>
      <c r="Q742" s="99" t="s">
        <v>3994</v>
      </c>
      <c r="R742" s="99">
        <v>1000</v>
      </c>
      <c r="S742" s="99">
        <v>2.09</v>
      </c>
      <c r="T742" s="99">
        <v>1.8</v>
      </c>
      <c r="U742" s="13" t="s">
        <v>2032</v>
      </c>
      <c r="V742" s="13"/>
      <c r="W742" s="13" t="s">
        <v>4763</v>
      </c>
      <c r="X742" s="13"/>
      <c r="Z742" s="146">
        <v>58</v>
      </c>
      <c r="AA742" s="146" t="s">
        <v>5848</v>
      </c>
    </row>
    <row r="743" spans="1:27" ht="15.6" customHeight="1">
      <c r="A743" s="34" t="str">
        <f t="shared" si="11"/>
        <v>1811824HW60JL300P10001 CN</v>
      </c>
      <c r="B743" s="29" t="s">
        <v>558</v>
      </c>
      <c r="C743" s="31" t="s">
        <v>2914</v>
      </c>
      <c r="D743" s="31">
        <v>1811824</v>
      </c>
      <c r="E743" s="31" t="s">
        <v>4764</v>
      </c>
      <c r="F743" s="31" t="s">
        <v>1239</v>
      </c>
      <c r="G743" s="32">
        <v>3</v>
      </c>
      <c r="H743" s="32">
        <v>3</v>
      </c>
      <c r="I743" s="32">
        <v>3</v>
      </c>
      <c r="J743" s="32">
        <v>3</v>
      </c>
      <c r="K743" s="142" t="s">
        <v>4758</v>
      </c>
      <c r="L743" s="99" t="s">
        <v>3997</v>
      </c>
      <c r="M743" s="99" t="s">
        <v>4759</v>
      </c>
      <c r="N743" s="99" t="s">
        <v>4759</v>
      </c>
      <c r="O743" s="99" t="s">
        <v>4759</v>
      </c>
      <c r="P743" s="99" t="s">
        <v>4760</v>
      </c>
      <c r="Q743" s="99" t="s">
        <v>3994</v>
      </c>
      <c r="R743" s="99">
        <v>1000</v>
      </c>
      <c r="S743" s="99">
        <v>2.09</v>
      </c>
      <c r="T743" s="99">
        <v>1.8</v>
      </c>
      <c r="U743" s="13" t="s">
        <v>2032</v>
      </c>
      <c r="V743" s="13"/>
      <c r="W743" s="13" t="s">
        <v>4763</v>
      </c>
      <c r="X743" s="13"/>
      <c r="Z743" s="146">
        <v>59</v>
      </c>
      <c r="AA743" s="146" t="s">
        <v>5848</v>
      </c>
    </row>
    <row r="744" spans="1:27" ht="15.6" customHeight="1">
      <c r="A744" s="34" t="str">
        <f t="shared" si="11"/>
        <v>1811825HW60JL302P10000 CN</v>
      </c>
      <c r="B744" s="29" t="s">
        <v>3292</v>
      </c>
      <c r="C744" s="31" t="s">
        <v>2914</v>
      </c>
      <c r="D744" s="31">
        <v>1811825</v>
      </c>
      <c r="E744" s="31" t="s">
        <v>4765</v>
      </c>
      <c r="F744" s="31" t="s">
        <v>1239</v>
      </c>
      <c r="G744" s="32">
        <v>3</v>
      </c>
      <c r="H744" s="32">
        <v>3</v>
      </c>
      <c r="I744" s="32">
        <v>3</v>
      </c>
      <c r="J744" s="32">
        <v>3</v>
      </c>
      <c r="K744" s="142" t="s">
        <v>4758</v>
      </c>
      <c r="L744" s="99" t="s">
        <v>3997</v>
      </c>
      <c r="M744" s="99" t="s">
        <v>4759</v>
      </c>
      <c r="N744" s="99" t="s">
        <v>4759</v>
      </c>
      <c r="O744" s="99" t="s">
        <v>4759</v>
      </c>
      <c r="P744" s="99" t="s">
        <v>4760</v>
      </c>
      <c r="Q744" s="99" t="s">
        <v>3994</v>
      </c>
      <c r="R744" s="99">
        <v>1000</v>
      </c>
      <c r="S744" s="99">
        <v>2.09</v>
      </c>
      <c r="T744" s="99">
        <v>1.8</v>
      </c>
      <c r="U744" s="13" t="s">
        <v>2032</v>
      </c>
      <c r="V744" s="13"/>
      <c r="W744" s="13" t="s">
        <v>4763</v>
      </c>
      <c r="X744" s="13"/>
      <c r="Z744" s="146">
        <v>60</v>
      </c>
      <c r="AA744" s="146" t="s">
        <v>5848</v>
      </c>
    </row>
    <row r="745" spans="1:27" ht="15.6" customHeight="1">
      <c r="A745" s="34" t="str">
        <f t="shared" si="11"/>
        <v>1811826HW60JL302P10001 CN</v>
      </c>
      <c r="B745" s="29" t="s">
        <v>3293</v>
      </c>
      <c r="C745" s="31" t="s">
        <v>2914</v>
      </c>
      <c r="D745" s="31">
        <v>1811826</v>
      </c>
      <c r="E745" s="31" t="s">
        <v>4766</v>
      </c>
      <c r="F745" s="31" t="s">
        <v>1239</v>
      </c>
      <c r="G745" s="32">
        <v>3</v>
      </c>
      <c r="H745" s="32">
        <v>3</v>
      </c>
      <c r="I745" s="32">
        <v>3</v>
      </c>
      <c r="J745" s="32">
        <v>3</v>
      </c>
      <c r="K745" s="142" t="s">
        <v>4758</v>
      </c>
      <c r="L745" s="99" t="s">
        <v>3997</v>
      </c>
      <c r="M745" s="99" t="s">
        <v>4759</v>
      </c>
      <c r="N745" s="99" t="s">
        <v>4759</v>
      </c>
      <c r="O745" s="99" t="s">
        <v>4759</v>
      </c>
      <c r="P745" s="99" t="s">
        <v>4760</v>
      </c>
      <c r="Q745" s="99" t="s">
        <v>3994</v>
      </c>
      <c r="R745" s="99">
        <v>1000</v>
      </c>
      <c r="S745" s="99">
        <v>2.09</v>
      </c>
      <c r="T745" s="99">
        <v>1.8</v>
      </c>
      <c r="U745" s="13" t="s">
        <v>2032</v>
      </c>
      <c r="V745" s="13"/>
      <c r="W745" s="13" t="s">
        <v>4763</v>
      </c>
      <c r="X745" s="13"/>
      <c r="Z745" s="146">
        <v>61</v>
      </c>
      <c r="AA745" s="146" t="s">
        <v>5848</v>
      </c>
    </row>
    <row r="746" spans="1:27" ht="15.6" customHeight="1">
      <c r="A746" s="34" t="str">
        <f t="shared" si="11"/>
        <v>1811827HW60JL350P10000 CN</v>
      </c>
      <c r="B746" s="29" t="s">
        <v>562</v>
      </c>
      <c r="C746" s="31" t="s">
        <v>2914</v>
      </c>
      <c r="D746" s="31">
        <v>1811827</v>
      </c>
      <c r="E746" s="31" t="s">
        <v>4767</v>
      </c>
      <c r="F746" s="31" t="s">
        <v>1239</v>
      </c>
      <c r="G746" s="32">
        <v>3</v>
      </c>
      <c r="H746" s="32">
        <v>3</v>
      </c>
      <c r="I746" s="32">
        <v>3</v>
      </c>
      <c r="J746" s="32">
        <v>3</v>
      </c>
      <c r="K746" s="142" t="s">
        <v>4758</v>
      </c>
      <c r="L746" s="99" t="s">
        <v>3997</v>
      </c>
      <c r="M746" s="99" t="s">
        <v>4759</v>
      </c>
      <c r="N746" s="99" t="s">
        <v>4759</v>
      </c>
      <c r="O746" s="99" t="s">
        <v>4759</v>
      </c>
      <c r="P746" s="99" t="s">
        <v>4760</v>
      </c>
      <c r="Q746" s="99" t="s">
        <v>3994</v>
      </c>
      <c r="R746" s="99">
        <v>1000</v>
      </c>
      <c r="S746" s="99">
        <v>2.09</v>
      </c>
      <c r="T746" s="99">
        <v>1.8</v>
      </c>
      <c r="U746" s="13" t="s">
        <v>4768</v>
      </c>
      <c r="V746" s="13" t="s">
        <v>4769</v>
      </c>
      <c r="W746" s="13" t="s">
        <v>4770</v>
      </c>
      <c r="X746" s="13"/>
      <c r="Z746" s="146">
        <v>62</v>
      </c>
      <c r="AA746" s="146" t="s">
        <v>5848</v>
      </c>
    </row>
    <row r="747" spans="1:27" ht="15.6" customHeight="1">
      <c r="A747" s="34" t="str">
        <f t="shared" si="11"/>
        <v>1811828HW60JL350P10001 CN</v>
      </c>
      <c r="B747" s="29" t="s">
        <v>563</v>
      </c>
      <c r="C747" s="31" t="s">
        <v>2914</v>
      </c>
      <c r="D747" s="31">
        <v>1811828</v>
      </c>
      <c r="E747" s="31" t="s">
        <v>4771</v>
      </c>
      <c r="F747" s="31" t="s">
        <v>1239</v>
      </c>
      <c r="G747" s="32">
        <v>3</v>
      </c>
      <c r="H747" s="32">
        <v>3</v>
      </c>
      <c r="I747" s="32">
        <v>3</v>
      </c>
      <c r="J747" s="32">
        <v>3</v>
      </c>
      <c r="K747" s="142" t="s">
        <v>4758</v>
      </c>
      <c r="L747" s="99" t="s">
        <v>3997</v>
      </c>
      <c r="M747" s="99" t="s">
        <v>4759</v>
      </c>
      <c r="N747" s="99" t="s">
        <v>4759</v>
      </c>
      <c r="O747" s="99" t="s">
        <v>4759</v>
      </c>
      <c r="P747" s="99" t="s">
        <v>4760</v>
      </c>
      <c r="Q747" s="99" t="s">
        <v>3994</v>
      </c>
      <c r="R747" s="99">
        <v>1000</v>
      </c>
      <c r="S747" s="99">
        <v>2.09</v>
      </c>
      <c r="T747" s="99">
        <v>1.8</v>
      </c>
      <c r="U747" s="13" t="s">
        <v>2032</v>
      </c>
      <c r="V747" s="13"/>
      <c r="W747" s="13" t="s">
        <v>4763</v>
      </c>
      <c r="X747" s="13"/>
      <c r="Z747" s="146">
        <v>63</v>
      </c>
      <c r="AA747" s="146" t="s">
        <v>5848</v>
      </c>
    </row>
    <row r="748" spans="1:27" ht="15.6" customHeight="1">
      <c r="A748" s="34" t="str">
        <f t="shared" si="11"/>
        <v>1811829HW60JL352P10000 CN</v>
      </c>
      <c r="B748" s="29" t="s">
        <v>3294</v>
      </c>
      <c r="C748" s="31" t="s">
        <v>2914</v>
      </c>
      <c r="D748" s="31">
        <v>1811829</v>
      </c>
      <c r="E748" s="31" t="s">
        <v>4772</v>
      </c>
      <c r="F748" s="31" t="s">
        <v>1239</v>
      </c>
      <c r="G748" s="32">
        <v>3</v>
      </c>
      <c r="H748" s="32">
        <v>3</v>
      </c>
      <c r="I748" s="32">
        <v>3</v>
      </c>
      <c r="J748" s="32">
        <v>3</v>
      </c>
      <c r="K748" s="142" t="s">
        <v>4758</v>
      </c>
      <c r="L748" s="99" t="s">
        <v>3997</v>
      </c>
      <c r="M748" s="99" t="s">
        <v>4759</v>
      </c>
      <c r="N748" s="99" t="s">
        <v>4759</v>
      </c>
      <c r="O748" s="99" t="s">
        <v>4759</v>
      </c>
      <c r="P748" s="99" t="s">
        <v>4760</v>
      </c>
      <c r="Q748" s="99" t="s">
        <v>3994</v>
      </c>
      <c r="R748" s="99">
        <v>1000</v>
      </c>
      <c r="S748" s="99">
        <v>2.09</v>
      </c>
      <c r="T748" s="99">
        <v>1.8</v>
      </c>
      <c r="U748" s="13" t="s">
        <v>2032</v>
      </c>
      <c r="V748" s="13"/>
      <c r="W748" s="13" t="s">
        <v>4763</v>
      </c>
      <c r="X748" s="13"/>
      <c r="Z748" s="146">
        <v>64</v>
      </c>
      <c r="AA748" s="146" t="s">
        <v>5848</v>
      </c>
    </row>
    <row r="749" spans="1:27" ht="15.6" customHeight="1">
      <c r="A749" s="34" t="str">
        <f t="shared" si="11"/>
        <v>1811830HW60JL352P10001 CN</v>
      </c>
      <c r="B749" s="29" t="s">
        <v>3295</v>
      </c>
      <c r="C749" s="31" t="s">
        <v>2914</v>
      </c>
      <c r="D749" s="31">
        <v>1811830</v>
      </c>
      <c r="E749" s="31" t="s">
        <v>4773</v>
      </c>
      <c r="F749" s="31" t="s">
        <v>1239</v>
      </c>
      <c r="G749" s="32">
        <v>3</v>
      </c>
      <c r="H749" s="32">
        <v>3</v>
      </c>
      <c r="I749" s="32">
        <v>3</v>
      </c>
      <c r="J749" s="32">
        <v>3</v>
      </c>
      <c r="K749" s="142" t="s">
        <v>4758</v>
      </c>
      <c r="L749" s="99" t="s">
        <v>3997</v>
      </c>
      <c r="M749" s="99" t="s">
        <v>4759</v>
      </c>
      <c r="N749" s="99" t="s">
        <v>4759</v>
      </c>
      <c r="O749" s="99" t="s">
        <v>4759</v>
      </c>
      <c r="P749" s="99" t="s">
        <v>4760</v>
      </c>
      <c r="Q749" s="99" t="s">
        <v>3994</v>
      </c>
      <c r="R749" s="99">
        <v>1000</v>
      </c>
      <c r="S749" s="99">
        <v>2.09</v>
      </c>
      <c r="T749" s="99">
        <v>1.8</v>
      </c>
      <c r="U749" s="13" t="s">
        <v>2032</v>
      </c>
      <c r="V749" s="13"/>
      <c r="W749" s="13" t="s">
        <v>4763</v>
      </c>
      <c r="X749" s="13"/>
      <c r="Z749" s="146">
        <v>65</v>
      </c>
      <c r="AA749" s="146" t="s">
        <v>5848</v>
      </c>
    </row>
    <row r="750" spans="1:27" ht="15.6" customHeight="1">
      <c r="A750" s="34" t="str">
        <f t="shared" si="11"/>
        <v>1811831HW60JL400P10000 CN</v>
      </c>
      <c r="B750" s="29" t="s">
        <v>569</v>
      </c>
      <c r="C750" s="31" t="s">
        <v>2914</v>
      </c>
      <c r="D750" s="31">
        <v>1811831</v>
      </c>
      <c r="E750" s="31" t="s">
        <v>4774</v>
      </c>
      <c r="F750" s="31" t="s">
        <v>1239</v>
      </c>
      <c r="G750" s="32">
        <v>3</v>
      </c>
      <c r="H750" s="32">
        <v>3</v>
      </c>
      <c r="I750" s="32">
        <v>3</v>
      </c>
      <c r="J750" s="32">
        <v>3</v>
      </c>
      <c r="K750" s="142" t="s">
        <v>4758</v>
      </c>
      <c r="L750" s="99" t="s">
        <v>3997</v>
      </c>
      <c r="M750" s="99" t="s">
        <v>4759</v>
      </c>
      <c r="N750" s="99" t="s">
        <v>4759</v>
      </c>
      <c r="O750" s="99" t="s">
        <v>4759</v>
      </c>
      <c r="P750" s="99" t="s">
        <v>4760</v>
      </c>
      <c r="Q750" s="99" t="s">
        <v>3994</v>
      </c>
      <c r="R750" s="99">
        <v>1000</v>
      </c>
      <c r="S750" s="99">
        <v>2.09</v>
      </c>
      <c r="T750" s="99">
        <v>1.8</v>
      </c>
      <c r="U750" s="13" t="s">
        <v>4768</v>
      </c>
      <c r="V750" s="13" t="s">
        <v>4769</v>
      </c>
      <c r="W750" s="13" t="s">
        <v>4770</v>
      </c>
      <c r="X750" s="13"/>
      <c r="Z750" s="146">
        <v>66</v>
      </c>
      <c r="AA750" s="146" t="s">
        <v>5848</v>
      </c>
    </row>
    <row r="751" spans="1:27" ht="15.6" customHeight="1">
      <c r="A751" s="34" t="str">
        <f t="shared" si="11"/>
        <v>1811832HW60JL400P10001 CN</v>
      </c>
      <c r="B751" s="29" t="s">
        <v>570</v>
      </c>
      <c r="C751" s="31" t="s">
        <v>2914</v>
      </c>
      <c r="D751" s="31">
        <v>1811832</v>
      </c>
      <c r="E751" s="31" t="s">
        <v>4775</v>
      </c>
      <c r="F751" s="31" t="s">
        <v>1239</v>
      </c>
      <c r="G751" s="32">
        <v>3</v>
      </c>
      <c r="H751" s="32">
        <v>3</v>
      </c>
      <c r="I751" s="32">
        <v>3</v>
      </c>
      <c r="J751" s="32">
        <v>3</v>
      </c>
      <c r="K751" s="142" t="s">
        <v>4758</v>
      </c>
      <c r="L751" s="99" t="s">
        <v>3997</v>
      </c>
      <c r="M751" s="99" t="s">
        <v>4759</v>
      </c>
      <c r="N751" s="99" t="s">
        <v>4759</v>
      </c>
      <c r="O751" s="99" t="s">
        <v>4759</v>
      </c>
      <c r="P751" s="99" t="s">
        <v>4760</v>
      </c>
      <c r="Q751" s="99" t="s">
        <v>3994</v>
      </c>
      <c r="R751" s="99">
        <v>1000</v>
      </c>
      <c r="S751" s="99">
        <v>2.09</v>
      </c>
      <c r="T751" s="99">
        <v>1.8</v>
      </c>
      <c r="U751" s="13" t="s">
        <v>2032</v>
      </c>
      <c r="V751" s="13"/>
      <c r="W751" s="13" t="s">
        <v>4763</v>
      </c>
      <c r="X751" s="13"/>
      <c r="Z751" s="146">
        <v>67</v>
      </c>
      <c r="AA751" s="146" t="s">
        <v>5848</v>
      </c>
    </row>
    <row r="752" spans="1:27" ht="15.6" customHeight="1">
      <c r="A752" s="34" t="str">
        <f t="shared" si="11"/>
        <v>1811833HW60JL402P10000 CN</v>
      </c>
      <c r="B752" s="29" t="s">
        <v>3296</v>
      </c>
      <c r="C752" s="31" t="s">
        <v>2914</v>
      </c>
      <c r="D752" s="31">
        <v>1811833</v>
      </c>
      <c r="E752" s="31" t="s">
        <v>4776</v>
      </c>
      <c r="F752" s="31" t="s">
        <v>1239</v>
      </c>
      <c r="G752" s="32">
        <v>3</v>
      </c>
      <c r="H752" s="32">
        <v>3</v>
      </c>
      <c r="I752" s="32">
        <v>3</v>
      </c>
      <c r="J752" s="32">
        <v>3</v>
      </c>
      <c r="K752" s="142" t="s">
        <v>4758</v>
      </c>
      <c r="L752" s="99" t="s">
        <v>3997</v>
      </c>
      <c r="M752" s="99" t="s">
        <v>4759</v>
      </c>
      <c r="N752" s="99" t="s">
        <v>4759</v>
      </c>
      <c r="O752" s="99" t="s">
        <v>4759</v>
      </c>
      <c r="P752" s="99" t="s">
        <v>4760</v>
      </c>
      <c r="Q752" s="99" t="s">
        <v>3994</v>
      </c>
      <c r="R752" s="99">
        <v>1000</v>
      </c>
      <c r="S752" s="99">
        <v>2.09</v>
      </c>
      <c r="T752" s="99">
        <v>1.8</v>
      </c>
      <c r="U752" s="13" t="s">
        <v>2032</v>
      </c>
      <c r="V752" s="13"/>
      <c r="W752" s="13" t="s">
        <v>4763</v>
      </c>
      <c r="X752" s="13"/>
      <c r="Z752" s="146">
        <v>68</v>
      </c>
      <c r="AA752" s="146" t="s">
        <v>5848</v>
      </c>
    </row>
    <row r="753" spans="1:27" ht="15.6" customHeight="1">
      <c r="A753" s="34" t="str">
        <f t="shared" si="11"/>
        <v>1811834HW60JL402P10001 CN</v>
      </c>
      <c r="B753" s="29" t="s">
        <v>3297</v>
      </c>
      <c r="C753" s="31" t="s">
        <v>2914</v>
      </c>
      <c r="D753" s="31">
        <v>1811834</v>
      </c>
      <c r="E753" s="31" t="s">
        <v>4777</v>
      </c>
      <c r="F753" s="31" t="s">
        <v>1239</v>
      </c>
      <c r="G753" s="32">
        <v>3</v>
      </c>
      <c r="H753" s="32">
        <v>3</v>
      </c>
      <c r="I753" s="32">
        <v>3</v>
      </c>
      <c r="J753" s="32">
        <v>3</v>
      </c>
      <c r="K753" s="142" t="s">
        <v>4758</v>
      </c>
      <c r="L753" s="99" t="s">
        <v>3997</v>
      </c>
      <c r="M753" s="99" t="s">
        <v>4759</v>
      </c>
      <c r="N753" s="99" t="s">
        <v>4759</v>
      </c>
      <c r="O753" s="99" t="s">
        <v>4759</v>
      </c>
      <c r="P753" s="99" t="s">
        <v>4760</v>
      </c>
      <c r="Q753" s="99" t="s">
        <v>3994</v>
      </c>
      <c r="R753" s="99">
        <v>1000</v>
      </c>
      <c r="S753" s="99">
        <v>2.09</v>
      </c>
      <c r="T753" s="99">
        <v>1.8</v>
      </c>
      <c r="U753" s="13" t="s">
        <v>2032</v>
      </c>
      <c r="V753" s="13"/>
      <c r="W753" s="13" t="s">
        <v>4763</v>
      </c>
      <c r="X753" s="13"/>
      <c r="Z753" s="146">
        <v>69</v>
      </c>
      <c r="AA753" s="146" t="s">
        <v>5848</v>
      </c>
    </row>
    <row r="754" spans="1:27" ht="15.6" customHeight="1">
      <c r="A754" s="34" t="str">
        <f t="shared" si="11"/>
        <v>1811835HW60JL450P10000 CN</v>
      </c>
      <c r="B754" s="29" t="s">
        <v>575</v>
      </c>
      <c r="C754" s="31" t="s">
        <v>2914</v>
      </c>
      <c r="D754" s="31">
        <v>1811835</v>
      </c>
      <c r="E754" s="31" t="s">
        <v>4778</v>
      </c>
      <c r="F754" s="31" t="s">
        <v>1239</v>
      </c>
      <c r="G754" s="32">
        <v>3</v>
      </c>
      <c r="H754" s="32">
        <v>3</v>
      </c>
      <c r="I754" s="32">
        <v>3</v>
      </c>
      <c r="J754" s="32">
        <v>3</v>
      </c>
      <c r="K754" s="142" t="s">
        <v>4758</v>
      </c>
      <c r="L754" s="99" t="s">
        <v>3997</v>
      </c>
      <c r="M754" s="99" t="s">
        <v>4759</v>
      </c>
      <c r="N754" s="99" t="s">
        <v>4759</v>
      </c>
      <c r="O754" s="99" t="s">
        <v>4759</v>
      </c>
      <c r="P754" s="99" t="s">
        <v>4760</v>
      </c>
      <c r="Q754" s="99" t="s">
        <v>3994</v>
      </c>
      <c r="R754" s="99">
        <v>1000</v>
      </c>
      <c r="S754" s="99">
        <v>2.09</v>
      </c>
      <c r="T754" s="99">
        <v>1.8</v>
      </c>
      <c r="U754" s="13" t="s">
        <v>2032</v>
      </c>
      <c r="V754" s="13"/>
      <c r="W754" s="13" t="s">
        <v>4763</v>
      </c>
      <c r="X754" s="13"/>
      <c r="Z754" s="146">
        <v>70</v>
      </c>
      <c r="AA754" s="146" t="s">
        <v>5848</v>
      </c>
    </row>
    <row r="755" spans="1:27" ht="15.6" customHeight="1">
      <c r="A755" s="34" t="str">
        <f t="shared" si="11"/>
        <v>1811836HW60JL450P10001 CN</v>
      </c>
      <c r="B755" s="29" t="s">
        <v>576</v>
      </c>
      <c r="C755" s="31" t="s">
        <v>2914</v>
      </c>
      <c r="D755" s="31">
        <v>1811836</v>
      </c>
      <c r="E755" s="31" t="s">
        <v>4779</v>
      </c>
      <c r="F755" s="31" t="s">
        <v>1239</v>
      </c>
      <c r="G755" s="32">
        <v>3</v>
      </c>
      <c r="H755" s="32">
        <v>3</v>
      </c>
      <c r="I755" s="32">
        <v>3</v>
      </c>
      <c r="J755" s="32">
        <v>3</v>
      </c>
      <c r="K755" s="142" t="s">
        <v>4758</v>
      </c>
      <c r="L755" s="99" t="s">
        <v>3997</v>
      </c>
      <c r="M755" s="99" t="s">
        <v>4759</v>
      </c>
      <c r="N755" s="99" t="s">
        <v>4759</v>
      </c>
      <c r="O755" s="99" t="s">
        <v>4759</v>
      </c>
      <c r="P755" s="99" t="s">
        <v>4760</v>
      </c>
      <c r="Q755" s="99" t="s">
        <v>3994</v>
      </c>
      <c r="R755" s="99">
        <v>1000</v>
      </c>
      <c r="S755" s="99">
        <v>2.09</v>
      </c>
      <c r="T755" s="99">
        <v>1.8</v>
      </c>
      <c r="U755" s="13" t="s">
        <v>2032</v>
      </c>
      <c r="V755" s="13"/>
      <c r="W755" s="13" t="s">
        <v>4763</v>
      </c>
      <c r="X755" s="13"/>
      <c r="Z755" s="146">
        <v>71</v>
      </c>
      <c r="AA755" s="146" t="s">
        <v>5848</v>
      </c>
    </row>
    <row r="756" spans="1:27" ht="15.6" customHeight="1">
      <c r="A756" s="34" t="str">
        <f t="shared" si="11"/>
        <v>1811837HW60JL452P10000 CN</v>
      </c>
      <c r="B756" s="29" t="s">
        <v>3298</v>
      </c>
      <c r="C756" s="31" t="s">
        <v>2914</v>
      </c>
      <c r="D756" s="31">
        <v>1811837</v>
      </c>
      <c r="E756" s="31" t="s">
        <v>4780</v>
      </c>
      <c r="F756" s="31" t="s">
        <v>1239</v>
      </c>
      <c r="G756" s="32">
        <v>3</v>
      </c>
      <c r="H756" s="32">
        <v>3</v>
      </c>
      <c r="I756" s="32">
        <v>3</v>
      </c>
      <c r="J756" s="32">
        <v>3</v>
      </c>
      <c r="K756" s="142" t="s">
        <v>4758</v>
      </c>
      <c r="L756" s="99" t="s">
        <v>3997</v>
      </c>
      <c r="M756" s="99" t="s">
        <v>4759</v>
      </c>
      <c r="N756" s="99" t="s">
        <v>4759</v>
      </c>
      <c r="O756" s="99" t="s">
        <v>4759</v>
      </c>
      <c r="P756" s="99" t="s">
        <v>4760</v>
      </c>
      <c r="Q756" s="99" t="s">
        <v>3994</v>
      </c>
      <c r="R756" s="99">
        <v>1000</v>
      </c>
      <c r="S756" s="99">
        <v>2.09</v>
      </c>
      <c r="T756" s="99">
        <v>1.8</v>
      </c>
      <c r="U756" s="13" t="s">
        <v>2032</v>
      </c>
      <c r="V756" s="13"/>
      <c r="W756" s="13" t="s">
        <v>4763</v>
      </c>
      <c r="X756" s="13"/>
      <c r="Z756" s="146">
        <v>72</v>
      </c>
      <c r="AA756" s="146" t="s">
        <v>5848</v>
      </c>
    </row>
    <row r="757" spans="1:27" ht="15.6" customHeight="1">
      <c r="A757" s="34" t="str">
        <f t="shared" si="11"/>
        <v>1811838HW60JL452P10001 CN</v>
      </c>
      <c r="B757" s="29" t="s">
        <v>3299</v>
      </c>
      <c r="C757" s="31" t="s">
        <v>2914</v>
      </c>
      <c r="D757" s="31">
        <v>1811838</v>
      </c>
      <c r="E757" s="31" t="s">
        <v>4781</v>
      </c>
      <c r="F757" s="31" t="s">
        <v>1239</v>
      </c>
      <c r="G757" s="32">
        <v>3</v>
      </c>
      <c r="H757" s="32">
        <v>3</v>
      </c>
      <c r="I757" s="32">
        <v>3</v>
      </c>
      <c r="J757" s="32">
        <v>3</v>
      </c>
      <c r="K757" s="142" t="s">
        <v>4758</v>
      </c>
      <c r="L757" s="99" t="s">
        <v>3997</v>
      </c>
      <c r="M757" s="99" t="s">
        <v>4759</v>
      </c>
      <c r="N757" s="99" t="s">
        <v>4759</v>
      </c>
      <c r="O757" s="99" t="s">
        <v>4759</v>
      </c>
      <c r="P757" s="99" t="s">
        <v>4760</v>
      </c>
      <c r="Q757" s="99" t="s">
        <v>3994</v>
      </c>
      <c r="R757" s="99">
        <v>1000</v>
      </c>
      <c r="S757" s="99">
        <v>2.09</v>
      </c>
      <c r="T757" s="99">
        <v>1.8</v>
      </c>
      <c r="U757" s="13" t="s">
        <v>2032</v>
      </c>
      <c r="V757" s="13"/>
      <c r="W757" s="13" t="s">
        <v>4763</v>
      </c>
      <c r="X757" s="13"/>
      <c r="Z757" s="146">
        <v>73</v>
      </c>
      <c r="AA757" s="146" t="s">
        <v>5848</v>
      </c>
    </row>
    <row r="758" spans="1:27" ht="15.6" customHeight="1">
      <c r="A758" s="34" t="str">
        <f t="shared" si="11"/>
        <v>1811839HW60JL500P10000 CN</v>
      </c>
      <c r="B758" s="29" t="s">
        <v>579</v>
      </c>
      <c r="C758" s="31" t="s">
        <v>2914</v>
      </c>
      <c r="D758" s="31">
        <v>1811839</v>
      </c>
      <c r="E758" s="31" t="s">
        <v>4782</v>
      </c>
      <c r="F758" s="31" t="s">
        <v>1239</v>
      </c>
      <c r="G758" s="32">
        <v>3</v>
      </c>
      <c r="H758" s="32">
        <v>3</v>
      </c>
      <c r="I758" s="32">
        <v>3</v>
      </c>
      <c r="J758" s="32">
        <v>3</v>
      </c>
      <c r="K758" s="142" t="s">
        <v>4758</v>
      </c>
      <c r="L758" s="99" t="s">
        <v>3997</v>
      </c>
      <c r="M758" s="99" t="s">
        <v>4759</v>
      </c>
      <c r="N758" s="99" t="s">
        <v>4759</v>
      </c>
      <c r="O758" s="99" t="s">
        <v>4759</v>
      </c>
      <c r="P758" s="99" t="s">
        <v>4760</v>
      </c>
      <c r="Q758" s="99" t="s">
        <v>3994</v>
      </c>
      <c r="R758" s="99">
        <v>1000</v>
      </c>
      <c r="S758" s="99">
        <v>2.09</v>
      </c>
      <c r="T758" s="99">
        <v>1.8</v>
      </c>
      <c r="U758" s="13" t="s">
        <v>2032</v>
      </c>
      <c r="V758" s="13"/>
      <c r="W758" s="13" t="s">
        <v>4763</v>
      </c>
      <c r="X758" s="13"/>
      <c r="Z758" s="146">
        <v>74</v>
      </c>
      <c r="AA758" s="146" t="s">
        <v>5848</v>
      </c>
    </row>
    <row r="759" spans="1:27" ht="15.6" customHeight="1">
      <c r="A759" s="34" t="str">
        <f t="shared" si="11"/>
        <v>1811840HW60JL500P10001 CN</v>
      </c>
      <c r="B759" s="29" t="s">
        <v>580</v>
      </c>
      <c r="C759" s="31" t="s">
        <v>2914</v>
      </c>
      <c r="D759" s="31">
        <v>1811840</v>
      </c>
      <c r="E759" s="31" t="s">
        <v>4783</v>
      </c>
      <c r="F759" s="31" t="s">
        <v>1239</v>
      </c>
      <c r="G759" s="32">
        <v>3</v>
      </c>
      <c r="H759" s="32">
        <v>3</v>
      </c>
      <c r="I759" s="32">
        <v>3</v>
      </c>
      <c r="J759" s="32">
        <v>3</v>
      </c>
      <c r="K759" s="142" t="s">
        <v>4758</v>
      </c>
      <c r="L759" s="99" t="s">
        <v>3997</v>
      </c>
      <c r="M759" s="99" t="s">
        <v>4759</v>
      </c>
      <c r="N759" s="99" t="s">
        <v>4759</v>
      </c>
      <c r="O759" s="99" t="s">
        <v>4759</v>
      </c>
      <c r="P759" s="99" t="s">
        <v>4760</v>
      </c>
      <c r="Q759" s="99" t="s">
        <v>3994</v>
      </c>
      <c r="R759" s="99">
        <v>1000</v>
      </c>
      <c r="S759" s="99">
        <v>2.09</v>
      </c>
      <c r="T759" s="99">
        <v>1.8</v>
      </c>
      <c r="U759" s="13" t="s">
        <v>2032</v>
      </c>
      <c r="V759" s="13"/>
      <c r="W759" s="13" t="s">
        <v>4763</v>
      </c>
      <c r="X759" s="13"/>
      <c r="Z759" s="146">
        <v>75</v>
      </c>
      <c r="AA759" s="146" t="s">
        <v>5848</v>
      </c>
    </row>
    <row r="760" spans="1:27" ht="15.6" customHeight="1">
      <c r="A760" s="34" t="str">
        <f t="shared" si="11"/>
        <v>1811841HW60JL502P10000 CN</v>
      </c>
      <c r="B760" s="29" t="s">
        <v>3300</v>
      </c>
      <c r="C760" s="31" t="s">
        <v>2914</v>
      </c>
      <c r="D760" s="31">
        <v>1811841</v>
      </c>
      <c r="E760" s="31" t="s">
        <v>4784</v>
      </c>
      <c r="F760" s="31" t="s">
        <v>1239</v>
      </c>
      <c r="G760" s="32">
        <v>3</v>
      </c>
      <c r="H760" s="32">
        <v>3</v>
      </c>
      <c r="I760" s="32">
        <v>3</v>
      </c>
      <c r="J760" s="32">
        <v>3</v>
      </c>
      <c r="K760" s="142" t="s">
        <v>4758</v>
      </c>
      <c r="L760" s="99" t="s">
        <v>3997</v>
      </c>
      <c r="M760" s="99" t="s">
        <v>4759</v>
      </c>
      <c r="N760" s="99" t="s">
        <v>4759</v>
      </c>
      <c r="O760" s="99" t="s">
        <v>4759</v>
      </c>
      <c r="P760" s="99" t="s">
        <v>4760</v>
      </c>
      <c r="Q760" s="99" t="s">
        <v>3994</v>
      </c>
      <c r="R760" s="99">
        <v>1000</v>
      </c>
      <c r="S760" s="99">
        <v>2.09</v>
      </c>
      <c r="T760" s="99">
        <v>1.8</v>
      </c>
      <c r="U760" s="13" t="s">
        <v>2032</v>
      </c>
      <c r="V760" s="13"/>
      <c r="W760" s="13" t="s">
        <v>4763</v>
      </c>
      <c r="X760" s="13"/>
      <c r="Z760" s="146">
        <v>76</v>
      </c>
      <c r="AA760" s="146" t="s">
        <v>5848</v>
      </c>
    </row>
    <row r="761" spans="1:27" ht="15.6" customHeight="1">
      <c r="A761" s="34" t="str">
        <f t="shared" si="11"/>
        <v>1811842HW60JL502P10001 CN</v>
      </c>
      <c r="B761" s="29" t="s">
        <v>3301</v>
      </c>
      <c r="C761" s="31" t="s">
        <v>2914</v>
      </c>
      <c r="D761" s="31">
        <v>1811842</v>
      </c>
      <c r="E761" s="31" t="s">
        <v>4785</v>
      </c>
      <c r="F761" s="31" t="s">
        <v>1239</v>
      </c>
      <c r="G761" s="32">
        <v>3</v>
      </c>
      <c r="H761" s="32">
        <v>3</v>
      </c>
      <c r="I761" s="32">
        <v>3</v>
      </c>
      <c r="J761" s="32">
        <v>3</v>
      </c>
      <c r="K761" s="142" t="s">
        <v>4758</v>
      </c>
      <c r="L761" s="99" t="s">
        <v>3997</v>
      </c>
      <c r="M761" s="99" t="s">
        <v>4759</v>
      </c>
      <c r="N761" s="99" t="s">
        <v>4759</v>
      </c>
      <c r="O761" s="99" t="s">
        <v>4759</v>
      </c>
      <c r="P761" s="99" t="s">
        <v>4760</v>
      </c>
      <c r="Q761" s="99" t="s">
        <v>3994</v>
      </c>
      <c r="R761" s="99">
        <v>1000</v>
      </c>
      <c r="S761" s="99">
        <v>2.09</v>
      </c>
      <c r="T761" s="99">
        <v>1.8</v>
      </c>
      <c r="U761" s="13" t="s">
        <v>2032</v>
      </c>
      <c r="V761" s="13"/>
      <c r="W761" s="13" t="s">
        <v>4763</v>
      </c>
      <c r="X761" s="13"/>
      <c r="Z761" s="146">
        <v>77</v>
      </c>
      <c r="AA761" s="146" t="s">
        <v>5848</v>
      </c>
    </row>
    <row r="762" spans="1:27" ht="15.6" customHeight="1">
      <c r="A762" s="34" t="str">
        <f t="shared" si="11"/>
        <v>1811843HW60JL350P09000 CN</v>
      </c>
      <c r="B762" s="29" t="s">
        <v>561</v>
      </c>
      <c r="C762" s="31" t="s">
        <v>2914</v>
      </c>
      <c r="D762" s="31">
        <v>1811843</v>
      </c>
      <c r="E762" s="31" t="s">
        <v>4786</v>
      </c>
      <c r="F762" s="31" t="s">
        <v>1239</v>
      </c>
      <c r="G762" s="32">
        <v>3</v>
      </c>
      <c r="H762" s="32">
        <v>3</v>
      </c>
      <c r="I762" s="32">
        <v>3</v>
      </c>
      <c r="J762" s="32">
        <v>3</v>
      </c>
      <c r="K762" s="142" t="s">
        <v>4758</v>
      </c>
      <c r="L762" s="99" t="s">
        <v>3997</v>
      </c>
      <c r="M762" s="99" t="s">
        <v>4759</v>
      </c>
      <c r="N762" s="99" t="s">
        <v>4759</v>
      </c>
      <c r="O762" s="99" t="s">
        <v>4759</v>
      </c>
      <c r="P762" s="99" t="s">
        <v>4760</v>
      </c>
      <c r="Q762" s="99" t="s">
        <v>3994</v>
      </c>
      <c r="R762" s="99">
        <v>900</v>
      </c>
      <c r="S762" s="99">
        <v>2.09</v>
      </c>
      <c r="T762" s="99">
        <v>1.8</v>
      </c>
      <c r="U762" s="13" t="s">
        <v>2032</v>
      </c>
      <c r="V762" s="13"/>
      <c r="W762" s="13" t="s">
        <v>4763</v>
      </c>
      <c r="X762" s="13"/>
      <c r="Z762" s="146">
        <v>78</v>
      </c>
      <c r="AA762" s="146" t="s">
        <v>5848</v>
      </c>
    </row>
    <row r="763" spans="1:27" ht="15.6" customHeight="1">
      <c r="A763" s="34" t="str">
        <f t="shared" si="11"/>
        <v>1811844HW60JL352P09000 CN</v>
      </c>
      <c r="B763" s="29" t="s">
        <v>3302</v>
      </c>
      <c r="C763" s="31" t="s">
        <v>2914</v>
      </c>
      <c r="D763" s="31">
        <v>1811844</v>
      </c>
      <c r="E763" s="31" t="s">
        <v>4787</v>
      </c>
      <c r="F763" s="31" t="s">
        <v>1239</v>
      </c>
      <c r="G763" s="32">
        <v>3</v>
      </c>
      <c r="H763" s="32">
        <v>3</v>
      </c>
      <c r="I763" s="32">
        <v>3</v>
      </c>
      <c r="J763" s="32">
        <v>3</v>
      </c>
      <c r="K763" s="142" t="s">
        <v>4758</v>
      </c>
      <c r="L763" s="99" t="s">
        <v>3997</v>
      </c>
      <c r="M763" s="99" t="s">
        <v>4759</v>
      </c>
      <c r="N763" s="99" t="s">
        <v>4759</v>
      </c>
      <c r="O763" s="99" t="s">
        <v>4759</v>
      </c>
      <c r="P763" s="99" t="s">
        <v>4760</v>
      </c>
      <c r="Q763" s="99" t="s">
        <v>3994</v>
      </c>
      <c r="R763" s="99">
        <v>900</v>
      </c>
      <c r="S763" s="99">
        <v>2.09</v>
      </c>
      <c r="T763" s="99">
        <v>1.8</v>
      </c>
      <c r="U763" s="13" t="s">
        <v>2032</v>
      </c>
      <c r="V763" s="13"/>
      <c r="W763" s="13" t="s">
        <v>4763</v>
      </c>
      <c r="X763" s="13"/>
      <c r="Z763" s="146">
        <v>79</v>
      </c>
      <c r="AA763" s="146" t="s">
        <v>5848</v>
      </c>
    </row>
    <row r="764" spans="1:27" ht="15.6" customHeight="1">
      <c r="A764" s="34" t="str">
        <f t="shared" si="11"/>
        <v>1811845HW60JL352P09001 CN</v>
      </c>
      <c r="B764" s="29" t="s">
        <v>3303</v>
      </c>
      <c r="C764" s="31" t="s">
        <v>2914</v>
      </c>
      <c r="D764" s="31">
        <v>1811845</v>
      </c>
      <c r="E764" s="31" t="s">
        <v>4788</v>
      </c>
      <c r="F764" s="31" t="s">
        <v>1239</v>
      </c>
      <c r="G764" s="32">
        <v>3</v>
      </c>
      <c r="H764" s="32">
        <v>3</v>
      </c>
      <c r="I764" s="32">
        <v>3</v>
      </c>
      <c r="J764" s="32">
        <v>3</v>
      </c>
      <c r="K764" s="142" t="s">
        <v>4758</v>
      </c>
      <c r="L764" s="99" t="s">
        <v>3997</v>
      </c>
      <c r="M764" s="99" t="s">
        <v>4759</v>
      </c>
      <c r="N764" s="99" t="s">
        <v>4759</v>
      </c>
      <c r="O764" s="99" t="s">
        <v>4759</v>
      </c>
      <c r="P764" s="99" t="s">
        <v>4760</v>
      </c>
      <c r="Q764" s="99" t="s">
        <v>3994</v>
      </c>
      <c r="R764" s="99">
        <v>900</v>
      </c>
      <c r="S764" s="99">
        <v>2.09</v>
      </c>
      <c r="T764" s="99">
        <v>1.8</v>
      </c>
      <c r="U764" s="13" t="s">
        <v>2032</v>
      </c>
      <c r="V764" s="13"/>
      <c r="W764" s="13" t="s">
        <v>4763</v>
      </c>
      <c r="X764" s="13"/>
      <c r="Z764" s="146">
        <v>80</v>
      </c>
      <c r="AA764" s="146" t="s">
        <v>5848</v>
      </c>
    </row>
    <row r="765" spans="1:27" ht="15.6" customHeight="1">
      <c r="A765" s="34" t="str">
        <f t="shared" si="11"/>
        <v>1811846HW60JL400P09000 CN</v>
      </c>
      <c r="B765" s="29" t="s">
        <v>568</v>
      </c>
      <c r="C765" s="31" t="s">
        <v>2914</v>
      </c>
      <c r="D765" s="31">
        <v>1811846</v>
      </c>
      <c r="E765" s="31" t="s">
        <v>4789</v>
      </c>
      <c r="F765" s="31" t="s">
        <v>1239</v>
      </c>
      <c r="G765" s="32">
        <v>3</v>
      </c>
      <c r="H765" s="32">
        <v>3</v>
      </c>
      <c r="I765" s="32">
        <v>3</v>
      </c>
      <c r="J765" s="32">
        <v>3</v>
      </c>
      <c r="K765" s="142" t="s">
        <v>4758</v>
      </c>
      <c r="L765" s="99" t="s">
        <v>3997</v>
      </c>
      <c r="M765" s="99" t="s">
        <v>4759</v>
      </c>
      <c r="N765" s="99" t="s">
        <v>4759</v>
      </c>
      <c r="O765" s="99" t="s">
        <v>4759</v>
      </c>
      <c r="P765" s="99" t="s">
        <v>4760</v>
      </c>
      <c r="Q765" s="99" t="s">
        <v>3994</v>
      </c>
      <c r="R765" s="99">
        <v>900</v>
      </c>
      <c r="S765" s="99">
        <v>2.09</v>
      </c>
      <c r="T765" s="99">
        <v>1.8</v>
      </c>
      <c r="U765" s="13" t="s">
        <v>2032</v>
      </c>
      <c r="V765" s="13"/>
      <c r="W765" s="13" t="s">
        <v>4763</v>
      </c>
      <c r="X765" s="13"/>
      <c r="Z765" s="146">
        <v>81</v>
      </c>
      <c r="AA765" s="146" t="s">
        <v>5848</v>
      </c>
    </row>
    <row r="766" spans="1:27" ht="15.6" customHeight="1">
      <c r="A766" s="34" t="str">
        <f t="shared" si="11"/>
        <v>1811847HW60JL402P09000 CN</v>
      </c>
      <c r="B766" s="29" t="s">
        <v>3304</v>
      </c>
      <c r="C766" s="31" t="s">
        <v>2914</v>
      </c>
      <c r="D766" s="31">
        <v>1811847</v>
      </c>
      <c r="E766" s="31" t="s">
        <v>4790</v>
      </c>
      <c r="F766" s="31" t="s">
        <v>1239</v>
      </c>
      <c r="G766" s="32">
        <v>3</v>
      </c>
      <c r="H766" s="32">
        <v>3</v>
      </c>
      <c r="I766" s="32">
        <v>3</v>
      </c>
      <c r="J766" s="32">
        <v>3</v>
      </c>
      <c r="K766" s="142" t="s">
        <v>4758</v>
      </c>
      <c r="L766" s="99" t="s">
        <v>3997</v>
      </c>
      <c r="M766" s="99" t="s">
        <v>4759</v>
      </c>
      <c r="N766" s="99" t="s">
        <v>4759</v>
      </c>
      <c r="O766" s="99" t="s">
        <v>4759</v>
      </c>
      <c r="P766" s="99" t="s">
        <v>4760</v>
      </c>
      <c r="Q766" s="99" t="s">
        <v>3994</v>
      </c>
      <c r="R766" s="99">
        <v>900</v>
      </c>
      <c r="S766" s="99">
        <v>2.09</v>
      </c>
      <c r="T766" s="99">
        <v>1.8</v>
      </c>
      <c r="U766" s="13" t="s">
        <v>2032</v>
      </c>
      <c r="V766" s="13"/>
      <c r="W766" s="13" t="s">
        <v>4763</v>
      </c>
      <c r="X766" s="13"/>
      <c r="Z766" s="146">
        <v>82</v>
      </c>
      <c r="AA766" s="146" t="s">
        <v>5848</v>
      </c>
    </row>
    <row r="767" spans="1:27" ht="15.6" customHeight="1">
      <c r="A767" s="34" t="str">
        <f t="shared" si="11"/>
        <v>1811848HW60JL402P09001 CN</v>
      </c>
      <c r="B767" s="29" t="s">
        <v>3305</v>
      </c>
      <c r="C767" s="31" t="s">
        <v>2914</v>
      </c>
      <c r="D767" s="31">
        <v>1811848</v>
      </c>
      <c r="E767" s="31" t="s">
        <v>4791</v>
      </c>
      <c r="F767" s="31" t="s">
        <v>1239</v>
      </c>
      <c r="G767" s="32">
        <v>3</v>
      </c>
      <c r="H767" s="32">
        <v>3</v>
      </c>
      <c r="I767" s="32">
        <v>3</v>
      </c>
      <c r="J767" s="32">
        <v>3</v>
      </c>
      <c r="K767" s="142" t="s">
        <v>4758</v>
      </c>
      <c r="L767" s="99" t="s">
        <v>3997</v>
      </c>
      <c r="M767" s="99" t="s">
        <v>4759</v>
      </c>
      <c r="N767" s="99" t="s">
        <v>4759</v>
      </c>
      <c r="O767" s="99" t="s">
        <v>4759</v>
      </c>
      <c r="P767" s="99" t="s">
        <v>4760</v>
      </c>
      <c r="Q767" s="99" t="s">
        <v>3994</v>
      </c>
      <c r="R767" s="99">
        <v>900</v>
      </c>
      <c r="S767" s="99">
        <v>2.09</v>
      </c>
      <c r="T767" s="99">
        <v>1.8</v>
      </c>
      <c r="U767" s="13" t="s">
        <v>2032</v>
      </c>
      <c r="V767" s="13"/>
      <c r="W767" s="13" t="s">
        <v>4763</v>
      </c>
      <c r="X767" s="13"/>
      <c r="Z767" s="146">
        <v>83</v>
      </c>
      <c r="AA767" s="146" t="s">
        <v>5848</v>
      </c>
    </row>
    <row r="768" spans="1:27" ht="15.6" customHeight="1">
      <c r="A768" s="34" t="str">
        <f t="shared" si="11"/>
        <v>1811849HW60JR350P10000 CN</v>
      </c>
      <c r="B768" s="29" t="s">
        <v>584</v>
      </c>
      <c r="C768" s="31" t="s">
        <v>2914</v>
      </c>
      <c r="D768" s="31">
        <v>1811849</v>
      </c>
      <c r="E768" s="31" t="s">
        <v>4792</v>
      </c>
      <c r="F768" s="31" t="s">
        <v>1239</v>
      </c>
      <c r="G768" s="32">
        <v>3</v>
      </c>
      <c r="H768" s="32">
        <v>3</v>
      </c>
      <c r="I768" s="32">
        <v>3</v>
      </c>
      <c r="J768" s="32">
        <v>3</v>
      </c>
      <c r="K768" s="142" t="s">
        <v>4758</v>
      </c>
      <c r="L768" s="99" t="s">
        <v>3997</v>
      </c>
      <c r="M768" s="99" t="s">
        <v>4759</v>
      </c>
      <c r="N768" s="99" t="s">
        <v>4759</v>
      </c>
      <c r="O768" s="99" t="s">
        <v>4759</v>
      </c>
      <c r="P768" s="99" t="s">
        <v>4760</v>
      </c>
      <c r="Q768" s="99" t="s">
        <v>3994</v>
      </c>
      <c r="R768" s="99">
        <v>1000</v>
      </c>
      <c r="S768" s="99">
        <v>2.09</v>
      </c>
      <c r="T768" s="99">
        <v>1.8</v>
      </c>
      <c r="U768" s="13" t="s">
        <v>4768</v>
      </c>
      <c r="V768" s="13" t="s">
        <v>4769</v>
      </c>
      <c r="W768" s="13" t="s">
        <v>4770</v>
      </c>
      <c r="X768" s="13"/>
      <c r="Z768" s="146">
        <v>84</v>
      </c>
      <c r="AA768" s="146" t="s">
        <v>5848</v>
      </c>
    </row>
    <row r="769" spans="1:27" ht="15.6" customHeight="1">
      <c r="A769" s="34" t="str">
        <f t="shared" si="11"/>
        <v>1811850HW60JR352P10000 CN</v>
      </c>
      <c r="B769" s="29" t="s">
        <v>3306</v>
      </c>
      <c r="C769" s="31" t="s">
        <v>2914</v>
      </c>
      <c r="D769" s="31">
        <v>1811850</v>
      </c>
      <c r="E769" s="31" t="s">
        <v>4793</v>
      </c>
      <c r="F769" s="31" t="s">
        <v>1239</v>
      </c>
      <c r="G769" s="32">
        <v>3</v>
      </c>
      <c r="H769" s="32">
        <v>3</v>
      </c>
      <c r="I769" s="32">
        <v>3</v>
      </c>
      <c r="J769" s="32">
        <v>3</v>
      </c>
      <c r="K769" s="142" t="s">
        <v>4758</v>
      </c>
      <c r="L769" s="99" t="s">
        <v>3997</v>
      </c>
      <c r="M769" s="99" t="s">
        <v>4759</v>
      </c>
      <c r="N769" s="99" t="s">
        <v>4759</v>
      </c>
      <c r="O769" s="99" t="s">
        <v>4759</v>
      </c>
      <c r="P769" s="99" t="s">
        <v>4760</v>
      </c>
      <c r="Q769" s="99" t="s">
        <v>3994</v>
      </c>
      <c r="R769" s="99">
        <v>1000</v>
      </c>
      <c r="S769" s="99">
        <v>2.09</v>
      </c>
      <c r="T769" s="99">
        <v>1.8</v>
      </c>
      <c r="U769" s="13" t="s">
        <v>2032</v>
      </c>
      <c r="V769" s="13"/>
      <c r="W769" s="13" t="s">
        <v>4763</v>
      </c>
      <c r="X769" s="13"/>
      <c r="Z769" s="146">
        <v>85</v>
      </c>
      <c r="AA769" s="146" t="s">
        <v>5848</v>
      </c>
    </row>
    <row r="770" spans="1:27" ht="15.6" customHeight="1">
      <c r="A770" s="34" t="str">
        <f t="shared" si="11"/>
        <v>1811851HW60JR400P10000 CN</v>
      </c>
      <c r="B770" s="29" t="s">
        <v>588</v>
      </c>
      <c r="C770" s="31" t="s">
        <v>2914</v>
      </c>
      <c r="D770" s="31">
        <v>1811851</v>
      </c>
      <c r="E770" s="31" t="s">
        <v>4794</v>
      </c>
      <c r="F770" s="31" t="s">
        <v>1239</v>
      </c>
      <c r="G770" s="32">
        <v>3</v>
      </c>
      <c r="H770" s="32">
        <v>3</v>
      </c>
      <c r="I770" s="32">
        <v>3</v>
      </c>
      <c r="J770" s="32">
        <v>3</v>
      </c>
      <c r="K770" s="142" t="s">
        <v>4758</v>
      </c>
      <c r="L770" s="99" t="s">
        <v>3997</v>
      </c>
      <c r="M770" s="99" t="s">
        <v>4759</v>
      </c>
      <c r="N770" s="99" t="s">
        <v>4759</v>
      </c>
      <c r="O770" s="99" t="s">
        <v>4759</v>
      </c>
      <c r="P770" s="99" t="s">
        <v>4760</v>
      </c>
      <c r="Q770" s="99" t="s">
        <v>3994</v>
      </c>
      <c r="R770" s="99">
        <v>1000</v>
      </c>
      <c r="S770" s="99">
        <v>2.09</v>
      </c>
      <c r="T770" s="99">
        <v>1.8</v>
      </c>
      <c r="U770" s="13" t="s">
        <v>4768</v>
      </c>
      <c r="V770" s="13" t="s">
        <v>4769</v>
      </c>
      <c r="W770" s="13" t="s">
        <v>4770</v>
      </c>
      <c r="X770" s="13"/>
      <c r="Z770" s="146">
        <v>86</v>
      </c>
      <c r="AA770" s="146" t="s">
        <v>5848</v>
      </c>
    </row>
    <row r="771" spans="1:27" ht="15.6" customHeight="1">
      <c r="A771" s="34" t="str">
        <f t="shared" si="11"/>
        <v>1811852HW60JR402P10000 CN</v>
      </c>
      <c r="B771" s="29" t="s">
        <v>3307</v>
      </c>
      <c r="C771" s="31" t="s">
        <v>2914</v>
      </c>
      <c r="D771" s="31">
        <v>1811852</v>
      </c>
      <c r="E771" s="31" t="s">
        <v>4795</v>
      </c>
      <c r="F771" s="31" t="s">
        <v>1239</v>
      </c>
      <c r="G771" s="32">
        <v>3</v>
      </c>
      <c r="H771" s="32">
        <v>3</v>
      </c>
      <c r="I771" s="32">
        <v>3</v>
      </c>
      <c r="J771" s="32">
        <v>3</v>
      </c>
      <c r="K771" s="142" t="s">
        <v>4758</v>
      </c>
      <c r="L771" s="99" t="s">
        <v>3997</v>
      </c>
      <c r="M771" s="99" t="s">
        <v>4759</v>
      </c>
      <c r="N771" s="99" t="s">
        <v>4759</v>
      </c>
      <c r="O771" s="99" t="s">
        <v>4759</v>
      </c>
      <c r="P771" s="99" t="s">
        <v>4760</v>
      </c>
      <c r="Q771" s="99" t="s">
        <v>3994</v>
      </c>
      <c r="R771" s="99">
        <v>1000</v>
      </c>
      <c r="S771" s="99">
        <v>2.09</v>
      </c>
      <c r="T771" s="99">
        <v>1.8</v>
      </c>
      <c r="U771" s="13" t="s">
        <v>2032</v>
      </c>
      <c r="V771" s="13"/>
      <c r="W771" s="13" t="s">
        <v>4763</v>
      </c>
      <c r="X771" s="13"/>
      <c r="Z771" s="146">
        <v>87</v>
      </c>
      <c r="AA771" s="146" t="s">
        <v>5848</v>
      </c>
    </row>
    <row r="772" spans="1:27" ht="15.6" customHeight="1">
      <c r="A772" s="34" t="str">
        <f t="shared" si="11"/>
        <v>1811853HW60JR450P10000 CN</v>
      </c>
      <c r="B772" s="29" t="s">
        <v>621</v>
      </c>
      <c r="C772" s="31" t="s">
        <v>2914</v>
      </c>
      <c r="D772" s="31">
        <v>1811853</v>
      </c>
      <c r="E772" s="31" t="s">
        <v>4796</v>
      </c>
      <c r="F772" s="31" t="s">
        <v>1239</v>
      </c>
      <c r="G772" s="32">
        <v>3</v>
      </c>
      <c r="H772" s="32">
        <v>3</v>
      </c>
      <c r="I772" s="32">
        <v>3</v>
      </c>
      <c r="J772" s="32">
        <v>3</v>
      </c>
      <c r="K772" s="142" t="s">
        <v>4758</v>
      </c>
      <c r="L772" s="99" t="s">
        <v>3997</v>
      </c>
      <c r="M772" s="99" t="s">
        <v>4759</v>
      </c>
      <c r="N772" s="99" t="s">
        <v>4759</v>
      </c>
      <c r="O772" s="99" t="s">
        <v>4759</v>
      </c>
      <c r="P772" s="99" t="s">
        <v>4760</v>
      </c>
      <c r="Q772" s="99" t="s">
        <v>3994</v>
      </c>
      <c r="R772" s="99">
        <v>1000</v>
      </c>
      <c r="S772" s="99">
        <v>2.09</v>
      </c>
      <c r="T772" s="99">
        <v>1.8</v>
      </c>
      <c r="U772" s="13" t="s">
        <v>2032</v>
      </c>
      <c r="V772" s="13"/>
      <c r="W772" s="13" t="s">
        <v>4763</v>
      </c>
      <c r="X772" s="13"/>
      <c r="Z772" s="146">
        <v>88</v>
      </c>
      <c r="AA772" s="146" t="s">
        <v>5848</v>
      </c>
    </row>
    <row r="773" spans="1:27" ht="15.6" customHeight="1">
      <c r="A773" s="34" t="str">
        <f t="shared" si="11"/>
        <v>1811854HW60JR452P10000 CN</v>
      </c>
      <c r="B773" s="29" t="s">
        <v>3308</v>
      </c>
      <c r="C773" s="31" t="s">
        <v>2914</v>
      </c>
      <c r="D773" s="31">
        <v>1811854</v>
      </c>
      <c r="E773" s="31" t="s">
        <v>4797</v>
      </c>
      <c r="F773" s="31" t="s">
        <v>1239</v>
      </c>
      <c r="G773" s="32">
        <v>3</v>
      </c>
      <c r="H773" s="32">
        <v>3</v>
      </c>
      <c r="I773" s="32">
        <v>3</v>
      </c>
      <c r="J773" s="32">
        <v>3</v>
      </c>
      <c r="K773" s="142" t="s">
        <v>4758</v>
      </c>
      <c r="L773" s="99" t="s">
        <v>3997</v>
      </c>
      <c r="M773" s="99" t="s">
        <v>4759</v>
      </c>
      <c r="N773" s="99" t="s">
        <v>4759</v>
      </c>
      <c r="O773" s="99" t="s">
        <v>4759</v>
      </c>
      <c r="P773" s="99" t="s">
        <v>4760</v>
      </c>
      <c r="Q773" s="99" t="s">
        <v>3994</v>
      </c>
      <c r="R773" s="99">
        <v>1000</v>
      </c>
      <c r="S773" s="99">
        <v>2.09</v>
      </c>
      <c r="T773" s="99">
        <v>1.8</v>
      </c>
      <c r="U773" s="13" t="s">
        <v>2032</v>
      </c>
      <c r="V773" s="13"/>
      <c r="W773" s="13" t="s">
        <v>4763</v>
      </c>
      <c r="X773" s="13"/>
      <c r="Z773" s="146">
        <v>89</v>
      </c>
      <c r="AA773" s="146" t="s">
        <v>5848</v>
      </c>
    </row>
    <row r="774" spans="1:27" ht="15.6" customHeight="1">
      <c r="A774" s="34" t="str">
        <f t="shared" si="11"/>
        <v>1811855HW60JR500P10000 CN</v>
      </c>
      <c r="B774" s="29" t="s">
        <v>623</v>
      </c>
      <c r="C774" s="31" t="s">
        <v>2914</v>
      </c>
      <c r="D774" s="31">
        <v>1811855</v>
      </c>
      <c r="E774" s="31" t="s">
        <v>4798</v>
      </c>
      <c r="F774" s="31" t="s">
        <v>1239</v>
      </c>
      <c r="G774" s="32">
        <v>3</v>
      </c>
      <c r="H774" s="32">
        <v>3</v>
      </c>
      <c r="I774" s="32">
        <v>3</v>
      </c>
      <c r="J774" s="32">
        <v>3</v>
      </c>
      <c r="K774" s="142" t="s">
        <v>4758</v>
      </c>
      <c r="L774" s="99" t="s">
        <v>3997</v>
      </c>
      <c r="M774" s="99" t="s">
        <v>4759</v>
      </c>
      <c r="N774" s="99" t="s">
        <v>4759</v>
      </c>
      <c r="O774" s="99" t="s">
        <v>4759</v>
      </c>
      <c r="P774" s="99" t="s">
        <v>4760</v>
      </c>
      <c r="Q774" s="99" t="s">
        <v>3994</v>
      </c>
      <c r="R774" s="99">
        <v>1000</v>
      </c>
      <c r="S774" s="99">
        <v>2.09</v>
      </c>
      <c r="T774" s="99">
        <v>1.8</v>
      </c>
      <c r="U774" s="13" t="s">
        <v>2032</v>
      </c>
      <c r="V774" s="13"/>
      <c r="W774" s="13" t="s">
        <v>4763</v>
      </c>
      <c r="X774" s="13"/>
      <c r="Z774" s="146">
        <v>90</v>
      </c>
      <c r="AA774" s="146" t="s">
        <v>5848</v>
      </c>
    </row>
    <row r="775" spans="1:27" ht="15.6" customHeight="1">
      <c r="A775" s="34" t="str">
        <f t="shared" si="11"/>
        <v>1811856HW60JR502P10000 CN</v>
      </c>
      <c r="B775" s="29" t="s">
        <v>3309</v>
      </c>
      <c r="C775" s="31" t="s">
        <v>2914</v>
      </c>
      <c r="D775" s="31">
        <v>1811856</v>
      </c>
      <c r="E775" s="31" t="s">
        <v>4799</v>
      </c>
      <c r="F775" s="31" t="s">
        <v>1239</v>
      </c>
      <c r="G775" s="32">
        <v>3</v>
      </c>
      <c r="H775" s="32">
        <v>3</v>
      </c>
      <c r="I775" s="32">
        <v>3</v>
      </c>
      <c r="J775" s="32">
        <v>3</v>
      </c>
      <c r="K775" s="142" t="s">
        <v>4758</v>
      </c>
      <c r="L775" s="99" t="s">
        <v>3997</v>
      </c>
      <c r="M775" s="99" t="s">
        <v>4759</v>
      </c>
      <c r="N775" s="99" t="s">
        <v>4759</v>
      </c>
      <c r="O775" s="99" t="s">
        <v>4759</v>
      </c>
      <c r="P775" s="99" t="s">
        <v>4760</v>
      </c>
      <c r="Q775" s="99" t="s">
        <v>3994</v>
      </c>
      <c r="R775" s="99">
        <v>1000</v>
      </c>
      <c r="S775" s="99">
        <v>2.09</v>
      </c>
      <c r="T775" s="99">
        <v>1.8</v>
      </c>
      <c r="U775" s="13" t="s">
        <v>2032</v>
      </c>
      <c r="V775" s="13"/>
      <c r="W775" s="13" t="s">
        <v>4763</v>
      </c>
      <c r="X775" s="13"/>
      <c r="Z775" s="146">
        <v>91</v>
      </c>
      <c r="AA775" s="146" t="s">
        <v>5848</v>
      </c>
    </row>
    <row r="776" spans="1:27" ht="15.6" customHeight="1">
      <c r="A776" s="34" t="str">
        <f t="shared" si="11"/>
        <v>1811857HW60JR350P09000 CN</v>
      </c>
      <c r="B776" s="29" t="s">
        <v>583</v>
      </c>
      <c r="C776" s="31" t="s">
        <v>2914</v>
      </c>
      <c r="D776" s="31">
        <v>1811857</v>
      </c>
      <c r="E776" s="31" t="s">
        <v>4800</v>
      </c>
      <c r="F776" s="31" t="s">
        <v>1239</v>
      </c>
      <c r="G776" s="32">
        <v>3</v>
      </c>
      <c r="H776" s="32">
        <v>3</v>
      </c>
      <c r="I776" s="32">
        <v>3</v>
      </c>
      <c r="J776" s="32">
        <v>3</v>
      </c>
      <c r="K776" s="142" t="s">
        <v>4758</v>
      </c>
      <c r="L776" s="99" t="s">
        <v>3997</v>
      </c>
      <c r="M776" s="99" t="s">
        <v>4759</v>
      </c>
      <c r="N776" s="99" t="s">
        <v>4759</v>
      </c>
      <c r="O776" s="99" t="s">
        <v>4759</v>
      </c>
      <c r="P776" s="99" t="s">
        <v>4760</v>
      </c>
      <c r="Q776" s="99" t="s">
        <v>3994</v>
      </c>
      <c r="R776" s="99">
        <v>900</v>
      </c>
      <c r="S776" s="99">
        <v>2.09</v>
      </c>
      <c r="T776" s="99">
        <v>1.8</v>
      </c>
      <c r="U776" s="13" t="s">
        <v>2032</v>
      </c>
      <c r="V776" s="13"/>
      <c r="W776" s="13" t="s">
        <v>4763</v>
      </c>
      <c r="X776" s="13"/>
      <c r="Z776" s="146">
        <v>92</v>
      </c>
      <c r="AA776" s="146" t="s">
        <v>5848</v>
      </c>
    </row>
    <row r="777" spans="1:27" ht="15.6" customHeight="1">
      <c r="A777" s="34" t="str">
        <f t="shared" si="11"/>
        <v>1811858HW60JR352P09000 CN</v>
      </c>
      <c r="B777" s="29" t="s">
        <v>3310</v>
      </c>
      <c r="C777" s="31" t="s">
        <v>2914</v>
      </c>
      <c r="D777" s="31">
        <v>1811858</v>
      </c>
      <c r="E777" s="31" t="s">
        <v>4801</v>
      </c>
      <c r="F777" s="31" t="s">
        <v>1239</v>
      </c>
      <c r="G777" s="32">
        <v>3</v>
      </c>
      <c r="H777" s="32">
        <v>3</v>
      </c>
      <c r="I777" s="32">
        <v>3</v>
      </c>
      <c r="J777" s="32">
        <v>3</v>
      </c>
      <c r="K777" s="142" t="s">
        <v>4758</v>
      </c>
      <c r="L777" s="99" t="s">
        <v>3997</v>
      </c>
      <c r="M777" s="99" t="s">
        <v>4759</v>
      </c>
      <c r="N777" s="99" t="s">
        <v>4759</v>
      </c>
      <c r="O777" s="99" t="s">
        <v>4759</v>
      </c>
      <c r="P777" s="99" t="s">
        <v>4760</v>
      </c>
      <c r="Q777" s="99" t="s">
        <v>3994</v>
      </c>
      <c r="R777" s="99">
        <v>900</v>
      </c>
      <c r="S777" s="99">
        <v>2.09</v>
      </c>
      <c r="T777" s="99">
        <v>1.8</v>
      </c>
      <c r="U777" s="13" t="s">
        <v>2032</v>
      </c>
      <c r="V777" s="13"/>
      <c r="W777" s="13" t="s">
        <v>4763</v>
      </c>
      <c r="X777" s="13"/>
      <c r="Z777" s="146">
        <v>93</v>
      </c>
      <c r="AA777" s="146" t="s">
        <v>5848</v>
      </c>
    </row>
    <row r="778" spans="1:27" ht="15.6" customHeight="1">
      <c r="A778" s="34" t="str">
        <f t="shared" si="11"/>
        <v>1811859HW60JR400P09000 CN</v>
      </c>
      <c r="B778" s="29" t="s">
        <v>587</v>
      </c>
      <c r="C778" s="31" t="s">
        <v>2914</v>
      </c>
      <c r="D778" s="31">
        <v>1811859</v>
      </c>
      <c r="E778" s="31" t="s">
        <v>4802</v>
      </c>
      <c r="F778" s="31" t="s">
        <v>1239</v>
      </c>
      <c r="G778" s="32">
        <v>3</v>
      </c>
      <c r="H778" s="32">
        <v>3</v>
      </c>
      <c r="I778" s="32">
        <v>3</v>
      </c>
      <c r="J778" s="32">
        <v>3</v>
      </c>
      <c r="K778" s="142" t="s">
        <v>4758</v>
      </c>
      <c r="L778" s="99" t="s">
        <v>3997</v>
      </c>
      <c r="M778" s="99" t="s">
        <v>4759</v>
      </c>
      <c r="N778" s="99" t="s">
        <v>4759</v>
      </c>
      <c r="O778" s="99" t="s">
        <v>4759</v>
      </c>
      <c r="P778" s="99" t="s">
        <v>4760</v>
      </c>
      <c r="Q778" s="99" t="s">
        <v>3994</v>
      </c>
      <c r="R778" s="99">
        <v>900</v>
      </c>
      <c r="S778" s="99">
        <v>2.09</v>
      </c>
      <c r="T778" s="99">
        <v>1.8</v>
      </c>
      <c r="U778" s="13" t="s">
        <v>2032</v>
      </c>
      <c r="V778" s="13"/>
      <c r="W778" s="13" t="s">
        <v>4763</v>
      </c>
      <c r="X778" s="13"/>
      <c r="Z778" s="146">
        <v>94</v>
      </c>
      <c r="AA778" s="146" t="s">
        <v>5848</v>
      </c>
    </row>
    <row r="779" spans="1:27" ht="15.6" customHeight="1">
      <c r="A779" s="34" t="str">
        <f t="shared" si="11"/>
        <v>1811860HW60JR402P09000 CN</v>
      </c>
      <c r="B779" s="29" t="s">
        <v>3311</v>
      </c>
      <c r="C779" s="31" t="s">
        <v>2914</v>
      </c>
      <c r="D779" s="31">
        <v>1811860</v>
      </c>
      <c r="E779" s="31" t="s">
        <v>4803</v>
      </c>
      <c r="F779" s="31" t="s">
        <v>1239</v>
      </c>
      <c r="G779" s="32">
        <v>3</v>
      </c>
      <c r="H779" s="32">
        <v>3</v>
      </c>
      <c r="I779" s="32">
        <v>3</v>
      </c>
      <c r="J779" s="32">
        <v>3</v>
      </c>
      <c r="K779" s="142" t="s">
        <v>4758</v>
      </c>
      <c r="L779" s="99" t="s">
        <v>3997</v>
      </c>
      <c r="M779" s="99" t="s">
        <v>4759</v>
      </c>
      <c r="N779" s="99" t="s">
        <v>4759</v>
      </c>
      <c r="O779" s="99" t="s">
        <v>4759</v>
      </c>
      <c r="P779" s="99" t="s">
        <v>4760</v>
      </c>
      <c r="Q779" s="99" t="s">
        <v>3994</v>
      </c>
      <c r="R779" s="99">
        <v>900</v>
      </c>
      <c r="S779" s="99">
        <v>2.09</v>
      </c>
      <c r="T779" s="99">
        <v>1.8</v>
      </c>
      <c r="U779" s="13" t="s">
        <v>2032</v>
      </c>
      <c r="V779" s="13"/>
      <c r="W779" s="13" t="s">
        <v>4763</v>
      </c>
      <c r="X779" s="13"/>
      <c r="Z779" s="146">
        <v>95</v>
      </c>
      <c r="AA779" s="146" t="s">
        <v>5848</v>
      </c>
    </row>
    <row r="780" spans="1:27" ht="15.6" customHeight="1">
      <c r="A780" s="34" t="str">
        <f t="shared" si="11"/>
        <v>1811861HW60AL070P10000 CN</v>
      </c>
      <c r="B780" s="29" t="s">
        <v>451</v>
      </c>
      <c r="C780" s="31" t="s">
        <v>2914</v>
      </c>
      <c r="D780" s="31">
        <v>1811861</v>
      </c>
      <c r="E780" s="31" t="s">
        <v>4804</v>
      </c>
      <c r="F780" s="31" t="s">
        <v>1239</v>
      </c>
      <c r="G780" s="32">
        <v>3</v>
      </c>
      <c r="H780" s="32">
        <v>3</v>
      </c>
      <c r="I780" s="32">
        <v>3</v>
      </c>
      <c r="J780" s="32">
        <v>3</v>
      </c>
      <c r="K780" s="142" t="s">
        <v>4758</v>
      </c>
      <c r="L780" s="99" t="s">
        <v>3997</v>
      </c>
      <c r="M780" s="99" t="s">
        <v>4759</v>
      </c>
      <c r="N780" s="99" t="s">
        <v>4759</v>
      </c>
      <c r="O780" s="99" t="s">
        <v>4759</v>
      </c>
      <c r="P780" s="99" t="s">
        <v>4760</v>
      </c>
      <c r="Q780" s="99" t="s">
        <v>3994</v>
      </c>
      <c r="R780" s="99">
        <v>1000</v>
      </c>
      <c r="S780" s="99">
        <v>2.09</v>
      </c>
      <c r="T780" s="99">
        <v>1.8</v>
      </c>
      <c r="U780" s="13" t="s">
        <v>4768</v>
      </c>
      <c r="V780" s="13" t="s">
        <v>4769</v>
      </c>
      <c r="W780" s="13" t="s">
        <v>4770</v>
      </c>
      <c r="X780" s="13"/>
      <c r="Z780" s="146">
        <v>96</v>
      </c>
      <c r="AA780" s="146" t="s">
        <v>5848</v>
      </c>
    </row>
    <row r="781" spans="1:27" ht="15.6" customHeight="1">
      <c r="A781" s="34" t="str">
        <f t="shared" si="11"/>
        <v>1811862HW60AL072P10000 CN</v>
      </c>
      <c r="B781" s="29" t="s">
        <v>3312</v>
      </c>
      <c r="C781" s="31" t="s">
        <v>2914</v>
      </c>
      <c r="D781" s="31">
        <v>1811862</v>
      </c>
      <c r="E781" s="31" t="s">
        <v>4805</v>
      </c>
      <c r="F781" s="31" t="s">
        <v>1239</v>
      </c>
      <c r="G781" s="32">
        <v>3</v>
      </c>
      <c r="H781" s="32">
        <v>3</v>
      </c>
      <c r="I781" s="32">
        <v>3</v>
      </c>
      <c r="J781" s="32">
        <v>3</v>
      </c>
      <c r="K781" s="142" t="s">
        <v>4758</v>
      </c>
      <c r="L781" s="99" t="s">
        <v>3997</v>
      </c>
      <c r="M781" s="99" t="s">
        <v>4759</v>
      </c>
      <c r="N781" s="99" t="s">
        <v>4759</v>
      </c>
      <c r="O781" s="99" t="s">
        <v>4759</v>
      </c>
      <c r="P781" s="99" t="s">
        <v>4760</v>
      </c>
      <c r="Q781" s="99" t="s">
        <v>3994</v>
      </c>
      <c r="R781" s="99">
        <v>1000</v>
      </c>
      <c r="S781" s="99">
        <v>2.09</v>
      </c>
      <c r="T781" s="99">
        <v>1.8</v>
      </c>
      <c r="U781" s="13" t="s">
        <v>2032</v>
      </c>
      <c r="V781" s="13"/>
      <c r="W781" s="13" t="s">
        <v>4763</v>
      </c>
      <c r="X781" s="13"/>
      <c r="Z781" s="146">
        <v>97</v>
      </c>
      <c r="AA781" s="146" t="s">
        <v>5848</v>
      </c>
    </row>
    <row r="782" spans="1:27" ht="15.6" customHeight="1">
      <c r="A782" s="34" t="str">
        <f t="shared" si="11"/>
        <v>1811863HW60AL100P10000 CN</v>
      </c>
      <c r="B782" s="29" t="s">
        <v>459</v>
      </c>
      <c r="C782" s="31" t="s">
        <v>2914</v>
      </c>
      <c r="D782" s="31">
        <v>1811863</v>
      </c>
      <c r="E782" s="31" t="s">
        <v>4806</v>
      </c>
      <c r="F782" s="31" t="s">
        <v>1239</v>
      </c>
      <c r="G782" s="32">
        <v>3</v>
      </c>
      <c r="H782" s="32">
        <v>3</v>
      </c>
      <c r="I782" s="32">
        <v>3</v>
      </c>
      <c r="J782" s="32">
        <v>3</v>
      </c>
      <c r="K782" s="142" t="s">
        <v>4758</v>
      </c>
      <c r="L782" s="99" t="s">
        <v>3997</v>
      </c>
      <c r="M782" s="99" t="s">
        <v>4759</v>
      </c>
      <c r="N782" s="99" t="s">
        <v>4759</v>
      </c>
      <c r="O782" s="99" t="s">
        <v>4759</v>
      </c>
      <c r="P782" s="99" t="s">
        <v>4760</v>
      </c>
      <c r="Q782" s="99" t="s">
        <v>3994</v>
      </c>
      <c r="R782" s="99">
        <v>1000</v>
      </c>
      <c r="S782" s="99">
        <v>2.09</v>
      </c>
      <c r="T782" s="99">
        <v>1.8</v>
      </c>
      <c r="U782" s="13" t="s">
        <v>4768</v>
      </c>
      <c r="V782" s="13" t="s">
        <v>4769</v>
      </c>
      <c r="W782" s="13" t="s">
        <v>4770</v>
      </c>
      <c r="X782" s="13"/>
      <c r="Z782" s="146">
        <v>98</v>
      </c>
      <c r="AA782" s="146" t="s">
        <v>5848</v>
      </c>
    </row>
    <row r="783" spans="1:27" ht="15.6" customHeight="1">
      <c r="A783" s="34" t="str">
        <f t="shared" si="11"/>
        <v>1811864HW60AL102P10000 CN</v>
      </c>
      <c r="B783" s="29" t="s">
        <v>3313</v>
      </c>
      <c r="C783" s="31" t="s">
        <v>2914</v>
      </c>
      <c r="D783" s="31">
        <v>1811864</v>
      </c>
      <c r="E783" s="31" t="s">
        <v>4807</v>
      </c>
      <c r="F783" s="31" t="s">
        <v>1239</v>
      </c>
      <c r="G783" s="32">
        <v>3</v>
      </c>
      <c r="H783" s="32">
        <v>3</v>
      </c>
      <c r="I783" s="32">
        <v>3</v>
      </c>
      <c r="J783" s="32">
        <v>3</v>
      </c>
      <c r="K783" s="142" t="s">
        <v>4758</v>
      </c>
      <c r="L783" s="99" t="s">
        <v>3997</v>
      </c>
      <c r="M783" s="99" t="s">
        <v>4759</v>
      </c>
      <c r="N783" s="99" t="s">
        <v>4759</v>
      </c>
      <c r="O783" s="99" t="s">
        <v>4759</v>
      </c>
      <c r="P783" s="99" t="s">
        <v>4760</v>
      </c>
      <c r="Q783" s="99" t="s">
        <v>3994</v>
      </c>
      <c r="R783" s="99">
        <v>1000</v>
      </c>
      <c r="S783" s="99">
        <v>2.09</v>
      </c>
      <c r="T783" s="99">
        <v>1.8</v>
      </c>
      <c r="U783" s="13" t="s">
        <v>2032</v>
      </c>
      <c r="V783" s="13"/>
      <c r="W783" s="13" t="s">
        <v>4763</v>
      </c>
      <c r="X783" s="13"/>
      <c r="Z783" s="146">
        <v>99</v>
      </c>
      <c r="AA783" s="146" t="s">
        <v>5848</v>
      </c>
    </row>
    <row r="784" spans="1:27" ht="15.6" customHeight="1">
      <c r="A784" s="34" t="str">
        <f t="shared" si="11"/>
        <v>1811865HW60AL150P10000 CN</v>
      </c>
      <c r="B784" s="29" t="s">
        <v>467</v>
      </c>
      <c r="C784" s="31" t="s">
        <v>2914</v>
      </c>
      <c r="D784" s="31">
        <v>1811865</v>
      </c>
      <c r="E784" s="31" t="s">
        <v>4808</v>
      </c>
      <c r="F784" s="31" t="s">
        <v>1239</v>
      </c>
      <c r="G784" s="32">
        <v>3</v>
      </c>
      <c r="H784" s="32">
        <v>3</v>
      </c>
      <c r="I784" s="32">
        <v>3</v>
      </c>
      <c r="J784" s="32">
        <v>3</v>
      </c>
      <c r="K784" s="142" t="s">
        <v>4758</v>
      </c>
      <c r="L784" s="99" t="s">
        <v>3997</v>
      </c>
      <c r="M784" s="99" t="s">
        <v>4759</v>
      </c>
      <c r="N784" s="99" t="s">
        <v>4759</v>
      </c>
      <c r="O784" s="99" t="s">
        <v>4759</v>
      </c>
      <c r="P784" s="99" t="s">
        <v>4760</v>
      </c>
      <c r="Q784" s="99" t="s">
        <v>3994</v>
      </c>
      <c r="R784" s="99">
        <v>1000</v>
      </c>
      <c r="S784" s="99">
        <v>2.09</v>
      </c>
      <c r="T784" s="99">
        <v>1.8</v>
      </c>
      <c r="U784" s="13" t="s">
        <v>2032</v>
      </c>
      <c r="V784" s="13"/>
      <c r="W784" s="13" t="s">
        <v>4763</v>
      </c>
      <c r="X784" s="13"/>
      <c r="Z784" s="146">
        <v>100</v>
      </c>
      <c r="AA784" s="146" t="s">
        <v>5848</v>
      </c>
    </row>
    <row r="785" spans="1:27" ht="15.6" customHeight="1">
      <c r="A785" s="34" t="str">
        <f t="shared" si="11"/>
        <v>1811866HW60AL152P10000 CN</v>
      </c>
      <c r="B785" s="29" t="s">
        <v>3314</v>
      </c>
      <c r="C785" s="31" t="s">
        <v>2914</v>
      </c>
      <c r="D785" s="31">
        <v>1811866</v>
      </c>
      <c r="E785" s="31" t="s">
        <v>4809</v>
      </c>
      <c r="F785" s="31" t="s">
        <v>1239</v>
      </c>
      <c r="G785" s="32">
        <v>3</v>
      </c>
      <c r="H785" s="32">
        <v>3</v>
      </c>
      <c r="I785" s="32">
        <v>3</v>
      </c>
      <c r="J785" s="32">
        <v>3</v>
      </c>
      <c r="K785" s="142" t="s">
        <v>4758</v>
      </c>
      <c r="L785" s="99" t="s">
        <v>3997</v>
      </c>
      <c r="M785" s="99" t="s">
        <v>4759</v>
      </c>
      <c r="N785" s="99" t="s">
        <v>4759</v>
      </c>
      <c r="O785" s="99" t="s">
        <v>4759</v>
      </c>
      <c r="P785" s="99" t="s">
        <v>4760</v>
      </c>
      <c r="Q785" s="99" t="s">
        <v>3994</v>
      </c>
      <c r="R785" s="99">
        <v>1000</v>
      </c>
      <c r="S785" s="99">
        <v>2.09</v>
      </c>
      <c r="T785" s="99">
        <v>1.8</v>
      </c>
      <c r="U785" s="13" t="s">
        <v>2032</v>
      </c>
      <c r="V785" s="13"/>
      <c r="W785" s="13" t="s">
        <v>4763</v>
      </c>
      <c r="X785" s="13"/>
      <c r="Z785" s="146">
        <v>101</v>
      </c>
      <c r="AA785" s="146" t="s">
        <v>5848</v>
      </c>
    </row>
    <row r="786" spans="1:27" ht="15.6" customHeight="1">
      <c r="A786" s="34" t="str">
        <f t="shared" si="11"/>
        <v>1811867HW60AL200P10000 CN</v>
      </c>
      <c r="B786" s="29" t="s">
        <v>494</v>
      </c>
      <c r="C786" s="31" t="s">
        <v>2914</v>
      </c>
      <c r="D786" s="31">
        <v>1811867</v>
      </c>
      <c r="E786" s="31" t="s">
        <v>4810</v>
      </c>
      <c r="F786" s="31" t="s">
        <v>1239</v>
      </c>
      <c r="G786" s="32">
        <v>3</v>
      </c>
      <c r="H786" s="32">
        <v>3</v>
      </c>
      <c r="I786" s="32">
        <v>3</v>
      </c>
      <c r="J786" s="32">
        <v>3</v>
      </c>
      <c r="K786" s="142" t="s">
        <v>4758</v>
      </c>
      <c r="L786" s="99" t="s">
        <v>3997</v>
      </c>
      <c r="M786" s="99" t="s">
        <v>4759</v>
      </c>
      <c r="N786" s="99" t="s">
        <v>4759</v>
      </c>
      <c r="O786" s="99" t="s">
        <v>4759</v>
      </c>
      <c r="P786" s="99" t="s">
        <v>4760</v>
      </c>
      <c r="Q786" s="99" t="s">
        <v>3994</v>
      </c>
      <c r="R786" s="99">
        <v>1000</v>
      </c>
      <c r="S786" s="99">
        <v>2.09</v>
      </c>
      <c r="T786" s="99">
        <v>1.8</v>
      </c>
      <c r="U786" s="13" t="s">
        <v>2032</v>
      </c>
      <c r="V786" s="13"/>
      <c r="W786" s="13" t="s">
        <v>4763</v>
      </c>
      <c r="X786" s="13"/>
      <c r="Z786" s="146">
        <v>102</v>
      </c>
      <c r="AA786" s="146" t="s">
        <v>5848</v>
      </c>
    </row>
    <row r="787" spans="1:27" ht="15.6" customHeight="1">
      <c r="A787" s="34" t="str">
        <f t="shared" si="11"/>
        <v>1811868HW60AL202P10000 CN</v>
      </c>
      <c r="B787" s="29" t="s">
        <v>3315</v>
      </c>
      <c r="C787" s="31" t="s">
        <v>2914</v>
      </c>
      <c r="D787" s="31">
        <v>1811868</v>
      </c>
      <c r="E787" s="31" t="s">
        <v>4811</v>
      </c>
      <c r="F787" s="31" t="s">
        <v>1239</v>
      </c>
      <c r="G787" s="32">
        <v>3</v>
      </c>
      <c r="H787" s="32">
        <v>3</v>
      </c>
      <c r="I787" s="32">
        <v>3</v>
      </c>
      <c r="J787" s="32">
        <v>3</v>
      </c>
      <c r="K787" s="142" t="s">
        <v>4758</v>
      </c>
      <c r="L787" s="99" t="s">
        <v>3997</v>
      </c>
      <c r="M787" s="99" t="s">
        <v>4759</v>
      </c>
      <c r="N787" s="99" t="s">
        <v>4759</v>
      </c>
      <c r="O787" s="99" t="s">
        <v>4759</v>
      </c>
      <c r="P787" s="99" t="s">
        <v>4760</v>
      </c>
      <c r="Q787" s="99" t="s">
        <v>3994</v>
      </c>
      <c r="R787" s="99">
        <v>1000</v>
      </c>
      <c r="S787" s="99">
        <v>2.09</v>
      </c>
      <c r="T787" s="99">
        <v>1.8</v>
      </c>
      <c r="U787" s="13" t="s">
        <v>2032</v>
      </c>
      <c r="V787" s="13"/>
      <c r="W787" s="13" t="s">
        <v>4763</v>
      </c>
      <c r="X787" s="13"/>
      <c r="Z787" s="146">
        <v>103</v>
      </c>
      <c r="AA787" s="146" t="s">
        <v>5848</v>
      </c>
    </row>
    <row r="788" spans="1:27" ht="15.6" customHeight="1">
      <c r="A788" s="34" t="str">
        <f t="shared" si="11"/>
        <v>1811869HW60AL070P09000 CN</v>
      </c>
      <c r="B788" s="29" t="s">
        <v>449</v>
      </c>
      <c r="C788" s="31" t="s">
        <v>2914</v>
      </c>
      <c r="D788" s="31">
        <v>1811869</v>
      </c>
      <c r="E788" s="31" t="s">
        <v>4812</v>
      </c>
      <c r="F788" s="31" t="s">
        <v>1239</v>
      </c>
      <c r="G788" s="32">
        <v>3</v>
      </c>
      <c r="H788" s="32">
        <v>3</v>
      </c>
      <c r="I788" s="32">
        <v>3</v>
      </c>
      <c r="J788" s="32">
        <v>3</v>
      </c>
      <c r="K788" s="142" t="s">
        <v>4758</v>
      </c>
      <c r="L788" s="99" t="s">
        <v>3997</v>
      </c>
      <c r="M788" s="99" t="s">
        <v>4759</v>
      </c>
      <c r="N788" s="99" t="s">
        <v>4759</v>
      </c>
      <c r="O788" s="99" t="s">
        <v>4759</v>
      </c>
      <c r="P788" s="99" t="s">
        <v>4760</v>
      </c>
      <c r="Q788" s="99" t="s">
        <v>3994</v>
      </c>
      <c r="R788" s="99">
        <v>900</v>
      </c>
      <c r="S788" s="99">
        <v>2.09</v>
      </c>
      <c r="T788" s="99">
        <v>1.8</v>
      </c>
      <c r="U788" s="13" t="s">
        <v>2032</v>
      </c>
      <c r="V788" s="13"/>
      <c r="W788" s="13" t="s">
        <v>4763</v>
      </c>
      <c r="X788" s="13"/>
      <c r="Z788" s="146">
        <v>104</v>
      </c>
      <c r="AA788" s="146" t="s">
        <v>5848</v>
      </c>
    </row>
    <row r="789" spans="1:27" ht="15.6" customHeight="1">
      <c r="A789" s="34" t="str">
        <f t="shared" si="11"/>
        <v>1811870HW60AL072P09000 CN</v>
      </c>
      <c r="B789" s="29" t="s">
        <v>3316</v>
      </c>
      <c r="C789" s="31" t="s">
        <v>2914</v>
      </c>
      <c r="D789" s="31">
        <v>1811870</v>
      </c>
      <c r="E789" s="31" t="s">
        <v>4813</v>
      </c>
      <c r="F789" s="31" t="s">
        <v>1239</v>
      </c>
      <c r="G789" s="32">
        <v>3</v>
      </c>
      <c r="H789" s="32">
        <v>3</v>
      </c>
      <c r="I789" s="32">
        <v>3</v>
      </c>
      <c r="J789" s="32">
        <v>3</v>
      </c>
      <c r="K789" s="142" t="s">
        <v>4758</v>
      </c>
      <c r="L789" s="99" t="s">
        <v>3997</v>
      </c>
      <c r="M789" s="99" t="s">
        <v>4759</v>
      </c>
      <c r="N789" s="99" t="s">
        <v>4759</v>
      </c>
      <c r="O789" s="99" t="s">
        <v>4759</v>
      </c>
      <c r="P789" s="99" t="s">
        <v>4760</v>
      </c>
      <c r="Q789" s="99" t="s">
        <v>3994</v>
      </c>
      <c r="R789" s="99">
        <v>900</v>
      </c>
      <c r="S789" s="99">
        <v>2.09</v>
      </c>
      <c r="T789" s="99">
        <v>1.8</v>
      </c>
      <c r="U789" s="13" t="s">
        <v>2032</v>
      </c>
      <c r="V789" s="13"/>
      <c r="W789" s="13" t="s">
        <v>4763</v>
      </c>
      <c r="X789" s="13"/>
      <c r="Z789" s="146">
        <v>105</v>
      </c>
      <c r="AA789" s="146" t="s">
        <v>5848</v>
      </c>
    </row>
    <row r="790" spans="1:27" ht="15.6" customHeight="1">
      <c r="A790" s="34" t="str">
        <f t="shared" si="11"/>
        <v>1811871HW60AL100P09000 CN</v>
      </c>
      <c r="B790" s="29" t="s">
        <v>457</v>
      </c>
      <c r="C790" s="31" t="s">
        <v>2914</v>
      </c>
      <c r="D790" s="31">
        <v>1811871</v>
      </c>
      <c r="E790" s="31" t="s">
        <v>4814</v>
      </c>
      <c r="F790" s="31" t="s">
        <v>1239</v>
      </c>
      <c r="G790" s="32">
        <v>3</v>
      </c>
      <c r="H790" s="32">
        <v>3</v>
      </c>
      <c r="I790" s="32">
        <v>3</v>
      </c>
      <c r="J790" s="32">
        <v>3</v>
      </c>
      <c r="K790" s="142" t="s">
        <v>4758</v>
      </c>
      <c r="L790" s="99" t="s">
        <v>3997</v>
      </c>
      <c r="M790" s="99" t="s">
        <v>4759</v>
      </c>
      <c r="N790" s="99" t="s">
        <v>4759</v>
      </c>
      <c r="O790" s="99" t="s">
        <v>4759</v>
      </c>
      <c r="P790" s="99" t="s">
        <v>4760</v>
      </c>
      <c r="Q790" s="99" t="s">
        <v>3994</v>
      </c>
      <c r="R790" s="99">
        <v>900</v>
      </c>
      <c r="S790" s="99">
        <v>2.09</v>
      </c>
      <c r="T790" s="99">
        <v>1.8</v>
      </c>
      <c r="U790" s="13" t="s">
        <v>2032</v>
      </c>
      <c r="V790" s="13"/>
      <c r="W790" s="13" t="s">
        <v>4763</v>
      </c>
      <c r="X790" s="13"/>
      <c r="Z790" s="146">
        <v>106</v>
      </c>
      <c r="AA790" s="146" t="s">
        <v>5848</v>
      </c>
    </row>
    <row r="791" spans="1:27" ht="15.6" customHeight="1">
      <c r="A791" s="34" t="str">
        <f t="shared" si="11"/>
        <v>1811872HW60AL102P09000 CN</v>
      </c>
      <c r="B791" s="29" t="s">
        <v>3317</v>
      </c>
      <c r="C791" s="31" t="s">
        <v>2914</v>
      </c>
      <c r="D791" s="31">
        <v>1811872</v>
      </c>
      <c r="E791" s="31" t="s">
        <v>4815</v>
      </c>
      <c r="F791" s="31" t="s">
        <v>1239</v>
      </c>
      <c r="G791" s="32">
        <v>3</v>
      </c>
      <c r="H791" s="32">
        <v>3</v>
      </c>
      <c r="I791" s="32">
        <v>3</v>
      </c>
      <c r="J791" s="32">
        <v>3</v>
      </c>
      <c r="K791" s="142" t="s">
        <v>4758</v>
      </c>
      <c r="L791" s="99" t="s">
        <v>3997</v>
      </c>
      <c r="M791" s="99" t="s">
        <v>4759</v>
      </c>
      <c r="N791" s="99" t="s">
        <v>4759</v>
      </c>
      <c r="O791" s="99" t="s">
        <v>4759</v>
      </c>
      <c r="P791" s="99" t="s">
        <v>4760</v>
      </c>
      <c r="Q791" s="99" t="s">
        <v>3994</v>
      </c>
      <c r="R791" s="99">
        <v>900</v>
      </c>
      <c r="S791" s="99">
        <v>2.09</v>
      </c>
      <c r="T791" s="99">
        <v>1.8</v>
      </c>
      <c r="U791" s="13" t="s">
        <v>2032</v>
      </c>
      <c r="V791" s="13"/>
      <c r="W791" s="13" t="s">
        <v>4763</v>
      </c>
      <c r="X791" s="13"/>
      <c r="Z791" s="146">
        <v>107</v>
      </c>
      <c r="AA791" s="146" t="s">
        <v>5848</v>
      </c>
    </row>
    <row r="792" spans="1:27" ht="15.6" customHeight="1">
      <c r="A792" s="34" t="str">
        <f t="shared" si="11"/>
        <v>1811873HW60AL150P09000 CN</v>
      </c>
      <c r="B792" s="29" t="s">
        <v>465</v>
      </c>
      <c r="C792" s="31" t="s">
        <v>2914</v>
      </c>
      <c r="D792" s="31">
        <v>1811873</v>
      </c>
      <c r="E792" s="31" t="s">
        <v>4816</v>
      </c>
      <c r="F792" s="31" t="s">
        <v>1239</v>
      </c>
      <c r="G792" s="32">
        <v>3</v>
      </c>
      <c r="H792" s="32">
        <v>3</v>
      </c>
      <c r="I792" s="32">
        <v>3</v>
      </c>
      <c r="J792" s="32">
        <v>3</v>
      </c>
      <c r="K792" s="142" t="s">
        <v>4758</v>
      </c>
      <c r="L792" s="99" t="s">
        <v>3997</v>
      </c>
      <c r="M792" s="99" t="s">
        <v>4759</v>
      </c>
      <c r="N792" s="99" t="s">
        <v>4759</v>
      </c>
      <c r="O792" s="99" t="s">
        <v>4759</v>
      </c>
      <c r="P792" s="99" t="s">
        <v>4760</v>
      </c>
      <c r="Q792" s="99" t="s">
        <v>3994</v>
      </c>
      <c r="R792" s="99">
        <v>900</v>
      </c>
      <c r="S792" s="99">
        <v>2.09</v>
      </c>
      <c r="T792" s="99">
        <v>1.8</v>
      </c>
      <c r="U792" s="13" t="s">
        <v>2032</v>
      </c>
      <c r="V792" s="13"/>
      <c r="W792" s="13" t="s">
        <v>4763</v>
      </c>
      <c r="X792" s="13"/>
      <c r="Z792" s="146">
        <v>108</v>
      </c>
      <c r="AA792" s="146" t="s">
        <v>5848</v>
      </c>
    </row>
    <row r="793" spans="1:27" ht="15.6" customHeight="1">
      <c r="A793" s="34" t="str">
        <f t="shared" si="11"/>
        <v>1811874HW60AL152P09000 CN</v>
      </c>
      <c r="B793" s="29" t="s">
        <v>3318</v>
      </c>
      <c r="C793" s="31" t="s">
        <v>2914</v>
      </c>
      <c r="D793" s="31">
        <v>1811874</v>
      </c>
      <c r="E793" s="31" t="s">
        <v>4817</v>
      </c>
      <c r="F793" s="31" t="s">
        <v>1239</v>
      </c>
      <c r="G793" s="32">
        <v>3</v>
      </c>
      <c r="H793" s="32">
        <v>3</v>
      </c>
      <c r="I793" s="32">
        <v>3</v>
      </c>
      <c r="J793" s="32">
        <v>3</v>
      </c>
      <c r="K793" s="142" t="s">
        <v>4758</v>
      </c>
      <c r="L793" s="99" t="s">
        <v>3997</v>
      </c>
      <c r="M793" s="99" t="s">
        <v>4759</v>
      </c>
      <c r="N793" s="99" t="s">
        <v>4759</v>
      </c>
      <c r="O793" s="99" t="s">
        <v>4759</v>
      </c>
      <c r="P793" s="99" t="s">
        <v>4760</v>
      </c>
      <c r="Q793" s="99" t="s">
        <v>3994</v>
      </c>
      <c r="R793" s="99">
        <v>900</v>
      </c>
      <c r="S793" s="99">
        <v>2.09</v>
      </c>
      <c r="T793" s="99">
        <v>1.8</v>
      </c>
      <c r="U793" s="13" t="s">
        <v>2032</v>
      </c>
      <c r="V793" s="13"/>
      <c r="W793" s="13" t="s">
        <v>4763</v>
      </c>
      <c r="X793" s="13"/>
      <c r="Z793" s="146">
        <v>109</v>
      </c>
      <c r="AA793" s="146" t="s">
        <v>5848</v>
      </c>
    </row>
    <row r="794" spans="1:27" ht="15.6" customHeight="1">
      <c r="A794" s="34" t="str">
        <f t="shared" ref="A794:A857" si="12">D794&amp;E794</f>
        <v>1811875HW60AL070P10002 CN</v>
      </c>
      <c r="B794" s="29" t="s">
        <v>452</v>
      </c>
      <c r="C794" s="31" t="s">
        <v>2914</v>
      </c>
      <c r="D794" s="31">
        <v>1811875</v>
      </c>
      <c r="E794" s="31" t="s">
        <v>4818</v>
      </c>
      <c r="F794" s="31" t="s">
        <v>1239</v>
      </c>
      <c r="G794" s="32">
        <v>3</v>
      </c>
      <c r="H794" s="32">
        <v>3</v>
      </c>
      <c r="I794" s="32">
        <v>3</v>
      </c>
      <c r="J794" s="32">
        <v>3</v>
      </c>
      <c r="K794" s="142" t="s">
        <v>4758</v>
      </c>
      <c r="L794" s="99" t="s">
        <v>3997</v>
      </c>
      <c r="M794" s="99" t="s">
        <v>4759</v>
      </c>
      <c r="N794" s="99" t="s">
        <v>4759</v>
      </c>
      <c r="O794" s="99" t="s">
        <v>4759</v>
      </c>
      <c r="P794" s="99" t="s">
        <v>4760</v>
      </c>
      <c r="Q794" s="99" t="s">
        <v>3994</v>
      </c>
      <c r="R794" s="99">
        <v>1000</v>
      </c>
      <c r="S794" s="99">
        <v>2.09</v>
      </c>
      <c r="T794" s="99">
        <v>1.8</v>
      </c>
      <c r="U794" s="13" t="s">
        <v>4768</v>
      </c>
      <c r="V794" s="13" t="s">
        <v>4769</v>
      </c>
      <c r="W794" s="13" t="s">
        <v>4770</v>
      </c>
      <c r="X794" s="13"/>
      <c r="Z794" s="146">
        <v>110</v>
      </c>
      <c r="AA794" s="146" t="s">
        <v>5848</v>
      </c>
    </row>
    <row r="795" spans="1:27" ht="15.6" customHeight="1">
      <c r="A795" s="34" t="str">
        <f t="shared" si="12"/>
        <v>1811876HW60AL072P10002 CN</v>
      </c>
      <c r="B795" s="29" t="s">
        <v>3319</v>
      </c>
      <c r="C795" s="31" t="s">
        <v>2914</v>
      </c>
      <c r="D795" s="31">
        <v>1811876</v>
      </c>
      <c r="E795" s="31" t="s">
        <v>4819</v>
      </c>
      <c r="F795" s="31" t="s">
        <v>1239</v>
      </c>
      <c r="G795" s="32">
        <v>3</v>
      </c>
      <c r="H795" s="32">
        <v>3</v>
      </c>
      <c r="I795" s="32">
        <v>3</v>
      </c>
      <c r="J795" s="32">
        <v>3</v>
      </c>
      <c r="K795" s="142" t="s">
        <v>4758</v>
      </c>
      <c r="L795" s="99" t="s">
        <v>3997</v>
      </c>
      <c r="M795" s="99" t="s">
        <v>4759</v>
      </c>
      <c r="N795" s="99" t="s">
        <v>4759</v>
      </c>
      <c r="O795" s="99" t="s">
        <v>4759</v>
      </c>
      <c r="P795" s="99" t="s">
        <v>4760</v>
      </c>
      <c r="Q795" s="99" t="s">
        <v>3994</v>
      </c>
      <c r="R795" s="99">
        <v>1000</v>
      </c>
      <c r="S795" s="99">
        <v>2.09</v>
      </c>
      <c r="T795" s="99">
        <v>1.8</v>
      </c>
      <c r="U795" s="13" t="s">
        <v>2032</v>
      </c>
      <c r="V795" s="13"/>
      <c r="W795" s="13" t="s">
        <v>4763</v>
      </c>
      <c r="X795" s="13"/>
      <c r="Z795" s="146">
        <v>111</v>
      </c>
      <c r="AA795" s="146" t="s">
        <v>5848</v>
      </c>
    </row>
    <row r="796" spans="1:27" ht="15.6" customHeight="1">
      <c r="A796" s="34" t="str">
        <f t="shared" si="12"/>
        <v>1811877HW60AL100P10002 CN</v>
      </c>
      <c r="B796" s="29" t="s">
        <v>460</v>
      </c>
      <c r="C796" s="31" t="s">
        <v>2914</v>
      </c>
      <c r="D796" s="31">
        <v>1811877</v>
      </c>
      <c r="E796" s="31" t="s">
        <v>4820</v>
      </c>
      <c r="F796" s="31" t="s">
        <v>1239</v>
      </c>
      <c r="G796" s="32">
        <v>3</v>
      </c>
      <c r="H796" s="32">
        <v>3</v>
      </c>
      <c r="I796" s="32">
        <v>3</v>
      </c>
      <c r="J796" s="32">
        <v>3</v>
      </c>
      <c r="K796" s="142" t="s">
        <v>4758</v>
      </c>
      <c r="L796" s="99" t="s">
        <v>3997</v>
      </c>
      <c r="M796" s="99" t="s">
        <v>4759</v>
      </c>
      <c r="N796" s="99" t="s">
        <v>4759</v>
      </c>
      <c r="O796" s="99" t="s">
        <v>4759</v>
      </c>
      <c r="P796" s="99" t="s">
        <v>4760</v>
      </c>
      <c r="Q796" s="99" t="s">
        <v>3994</v>
      </c>
      <c r="R796" s="99">
        <v>1000</v>
      </c>
      <c r="S796" s="99">
        <v>2.09</v>
      </c>
      <c r="T796" s="99">
        <v>1.8</v>
      </c>
      <c r="U796" s="13" t="s">
        <v>4768</v>
      </c>
      <c r="V796" s="13" t="s">
        <v>4769</v>
      </c>
      <c r="W796" s="13" t="s">
        <v>4770</v>
      </c>
      <c r="X796" s="13"/>
      <c r="Z796" s="146">
        <v>112</v>
      </c>
      <c r="AA796" s="146" t="s">
        <v>5848</v>
      </c>
    </row>
    <row r="797" spans="1:27" ht="15.6" customHeight="1">
      <c r="A797" s="34" t="str">
        <f t="shared" si="12"/>
        <v>1811878HW60AL102P10002 CN</v>
      </c>
      <c r="B797" s="29" t="s">
        <v>3320</v>
      </c>
      <c r="C797" s="31" t="s">
        <v>2914</v>
      </c>
      <c r="D797" s="31">
        <v>1811878</v>
      </c>
      <c r="E797" s="31" t="s">
        <v>4821</v>
      </c>
      <c r="F797" s="31" t="s">
        <v>1239</v>
      </c>
      <c r="G797" s="32">
        <v>3</v>
      </c>
      <c r="H797" s="32">
        <v>3</v>
      </c>
      <c r="I797" s="32">
        <v>3</v>
      </c>
      <c r="J797" s="32">
        <v>3</v>
      </c>
      <c r="K797" s="142" t="s">
        <v>4758</v>
      </c>
      <c r="L797" s="99" t="s">
        <v>3997</v>
      </c>
      <c r="M797" s="99" t="s">
        <v>4759</v>
      </c>
      <c r="N797" s="99" t="s">
        <v>4759</v>
      </c>
      <c r="O797" s="99" t="s">
        <v>4759</v>
      </c>
      <c r="P797" s="99" t="s">
        <v>4760</v>
      </c>
      <c r="Q797" s="99" t="s">
        <v>3994</v>
      </c>
      <c r="R797" s="99">
        <v>1000</v>
      </c>
      <c r="S797" s="99">
        <v>2.09</v>
      </c>
      <c r="T797" s="99">
        <v>1.8</v>
      </c>
      <c r="U797" s="13" t="s">
        <v>2032</v>
      </c>
      <c r="V797" s="13"/>
      <c r="W797" s="13" t="s">
        <v>4763</v>
      </c>
      <c r="X797" s="13"/>
      <c r="Z797" s="146">
        <v>113</v>
      </c>
      <c r="AA797" s="146" t="s">
        <v>5848</v>
      </c>
    </row>
    <row r="798" spans="1:27" ht="15.6" customHeight="1">
      <c r="A798" s="34" t="str">
        <f t="shared" si="12"/>
        <v>1811879HW60AL150P10002 CN</v>
      </c>
      <c r="B798" s="29" t="s">
        <v>468</v>
      </c>
      <c r="C798" s="31" t="s">
        <v>2914</v>
      </c>
      <c r="D798" s="31">
        <v>1811879</v>
      </c>
      <c r="E798" s="31" t="s">
        <v>4822</v>
      </c>
      <c r="F798" s="31" t="s">
        <v>1239</v>
      </c>
      <c r="G798" s="32">
        <v>3</v>
      </c>
      <c r="H798" s="32">
        <v>3</v>
      </c>
      <c r="I798" s="32">
        <v>3</v>
      </c>
      <c r="J798" s="32">
        <v>3</v>
      </c>
      <c r="K798" s="142" t="s">
        <v>4758</v>
      </c>
      <c r="L798" s="99" t="s">
        <v>3997</v>
      </c>
      <c r="M798" s="99" t="s">
        <v>4759</v>
      </c>
      <c r="N798" s="99" t="s">
        <v>4759</v>
      </c>
      <c r="O798" s="99" t="s">
        <v>4759</v>
      </c>
      <c r="P798" s="99" t="s">
        <v>4760</v>
      </c>
      <c r="Q798" s="99" t="s">
        <v>3994</v>
      </c>
      <c r="R798" s="99">
        <v>1000</v>
      </c>
      <c r="S798" s="99">
        <v>2.09</v>
      </c>
      <c r="T798" s="99">
        <v>1.8</v>
      </c>
      <c r="U798" s="13" t="s">
        <v>2032</v>
      </c>
      <c r="V798" s="13"/>
      <c r="W798" s="13" t="s">
        <v>4763</v>
      </c>
      <c r="X798" s="13"/>
      <c r="Z798" s="146">
        <v>114</v>
      </c>
      <c r="AA798" s="146" t="s">
        <v>5848</v>
      </c>
    </row>
    <row r="799" spans="1:27" ht="15.6" customHeight="1">
      <c r="A799" s="34" t="str">
        <f t="shared" si="12"/>
        <v>1811880HW60AL152P10002 CN</v>
      </c>
      <c r="B799" s="29" t="s">
        <v>3321</v>
      </c>
      <c r="C799" s="31" t="s">
        <v>2914</v>
      </c>
      <c r="D799" s="31">
        <v>1811880</v>
      </c>
      <c r="E799" s="31" t="s">
        <v>4823</v>
      </c>
      <c r="F799" s="31" t="s">
        <v>1239</v>
      </c>
      <c r="G799" s="32">
        <v>3</v>
      </c>
      <c r="H799" s="32">
        <v>3</v>
      </c>
      <c r="I799" s="32">
        <v>3</v>
      </c>
      <c r="J799" s="32">
        <v>3</v>
      </c>
      <c r="K799" s="142" t="s">
        <v>4758</v>
      </c>
      <c r="L799" s="99" t="s">
        <v>3997</v>
      </c>
      <c r="M799" s="99" t="s">
        <v>4759</v>
      </c>
      <c r="N799" s="99" t="s">
        <v>4759</v>
      </c>
      <c r="O799" s="99" t="s">
        <v>4759</v>
      </c>
      <c r="P799" s="99" t="s">
        <v>4760</v>
      </c>
      <c r="Q799" s="99" t="s">
        <v>3994</v>
      </c>
      <c r="R799" s="99">
        <v>1000</v>
      </c>
      <c r="S799" s="99">
        <v>2.09</v>
      </c>
      <c r="T799" s="99">
        <v>1.8</v>
      </c>
      <c r="U799" s="13" t="s">
        <v>2032</v>
      </c>
      <c r="V799" s="13"/>
      <c r="W799" s="13" t="s">
        <v>4763</v>
      </c>
      <c r="X799" s="13"/>
      <c r="Z799" s="146">
        <v>115</v>
      </c>
      <c r="AA799" s="146" t="s">
        <v>5848</v>
      </c>
    </row>
    <row r="800" spans="1:27" ht="15.6" customHeight="1">
      <c r="A800" s="34" t="str">
        <f t="shared" si="12"/>
        <v>1811881HW60AL200P10002 CN</v>
      </c>
      <c r="B800" s="29" t="s">
        <v>495</v>
      </c>
      <c r="C800" s="31" t="s">
        <v>2914</v>
      </c>
      <c r="D800" s="31">
        <v>1811881</v>
      </c>
      <c r="E800" s="31" t="s">
        <v>4824</v>
      </c>
      <c r="F800" s="31" t="s">
        <v>1239</v>
      </c>
      <c r="G800" s="32">
        <v>3</v>
      </c>
      <c r="H800" s="32">
        <v>3</v>
      </c>
      <c r="I800" s="32">
        <v>3</v>
      </c>
      <c r="J800" s="32">
        <v>3</v>
      </c>
      <c r="K800" s="142" t="s">
        <v>4758</v>
      </c>
      <c r="L800" s="99" t="s">
        <v>3997</v>
      </c>
      <c r="M800" s="99" t="s">
        <v>4759</v>
      </c>
      <c r="N800" s="99" t="s">
        <v>4759</v>
      </c>
      <c r="O800" s="99" t="s">
        <v>4759</v>
      </c>
      <c r="P800" s="99" t="s">
        <v>4760</v>
      </c>
      <c r="Q800" s="99" t="s">
        <v>3994</v>
      </c>
      <c r="R800" s="99">
        <v>1000</v>
      </c>
      <c r="S800" s="99">
        <v>2.09</v>
      </c>
      <c r="T800" s="99">
        <v>1.8</v>
      </c>
      <c r="U800" s="13" t="s">
        <v>2032</v>
      </c>
      <c r="V800" s="13"/>
      <c r="W800" s="13" t="s">
        <v>4763</v>
      </c>
      <c r="X800" s="13"/>
      <c r="Z800" s="146">
        <v>116</v>
      </c>
      <c r="AA800" s="146" t="s">
        <v>5848</v>
      </c>
    </row>
    <row r="801" spans="1:27" ht="15.6" customHeight="1">
      <c r="A801" s="34" t="str">
        <f t="shared" si="12"/>
        <v>1811882HW60AL202P10002 CN</v>
      </c>
      <c r="B801" s="29" t="s">
        <v>3322</v>
      </c>
      <c r="C801" s="31" t="s">
        <v>2914</v>
      </c>
      <c r="D801" s="31">
        <v>1811882</v>
      </c>
      <c r="E801" s="31" t="s">
        <v>4825</v>
      </c>
      <c r="F801" s="31" t="s">
        <v>1239</v>
      </c>
      <c r="G801" s="32">
        <v>3</v>
      </c>
      <c r="H801" s="32">
        <v>3</v>
      </c>
      <c r="I801" s="32">
        <v>3</v>
      </c>
      <c r="J801" s="32">
        <v>3</v>
      </c>
      <c r="K801" s="142" t="s">
        <v>4758</v>
      </c>
      <c r="L801" s="99" t="s">
        <v>3997</v>
      </c>
      <c r="M801" s="99" t="s">
        <v>4759</v>
      </c>
      <c r="N801" s="99" t="s">
        <v>4759</v>
      </c>
      <c r="O801" s="99" t="s">
        <v>4759</v>
      </c>
      <c r="P801" s="99" t="s">
        <v>4760</v>
      </c>
      <c r="Q801" s="99" t="s">
        <v>3994</v>
      </c>
      <c r="R801" s="99">
        <v>1000</v>
      </c>
      <c r="S801" s="99">
        <v>2.09</v>
      </c>
      <c r="T801" s="99">
        <v>1.8</v>
      </c>
      <c r="U801" s="13" t="s">
        <v>2032</v>
      </c>
      <c r="V801" s="13"/>
      <c r="W801" s="13" t="s">
        <v>4763</v>
      </c>
      <c r="X801" s="13"/>
      <c r="Z801" s="146">
        <v>117</v>
      </c>
      <c r="AA801" s="146" t="s">
        <v>5848</v>
      </c>
    </row>
    <row r="802" spans="1:27" ht="15.6" customHeight="1">
      <c r="A802" s="34" t="str">
        <f t="shared" si="12"/>
        <v>1811883HW60AL070P09002 CN</v>
      </c>
      <c r="B802" s="29" t="s">
        <v>450</v>
      </c>
      <c r="C802" s="31" t="s">
        <v>2914</v>
      </c>
      <c r="D802" s="31">
        <v>1811883</v>
      </c>
      <c r="E802" s="31" t="s">
        <v>4826</v>
      </c>
      <c r="F802" s="31" t="s">
        <v>1239</v>
      </c>
      <c r="G802" s="32">
        <v>3</v>
      </c>
      <c r="H802" s="32">
        <v>3</v>
      </c>
      <c r="I802" s="32">
        <v>3</v>
      </c>
      <c r="J802" s="32">
        <v>3</v>
      </c>
      <c r="K802" s="142" t="s">
        <v>4758</v>
      </c>
      <c r="L802" s="99" t="s">
        <v>3997</v>
      </c>
      <c r="M802" s="99" t="s">
        <v>4759</v>
      </c>
      <c r="N802" s="99" t="s">
        <v>4759</v>
      </c>
      <c r="O802" s="99" t="s">
        <v>4759</v>
      </c>
      <c r="P802" s="99" t="s">
        <v>4760</v>
      </c>
      <c r="Q802" s="99" t="s">
        <v>3994</v>
      </c>
      <c r="R802" s="99">
        <v>900</v>
      </c>
      <c r="S802" s="99">
        <v>2.09</v>
      </c>
      <c r="T802" s="99">
        <v>1.8</v>
      </c>
      <c r="U802" s="13" t="s">
        <v>2032</v>
      </c>
      <c r="V802" s="13"/>
      <c r="W802" s="13" t="s">
        <v>4763</v>
      </c>
      <c r="X802" s="13"/>
      <c r="Z802" s="146">
        <v>118</v>
      </c>
      <c r="AA802" s="146" t="s">
        <v>5848</v>
      </c>
    </row>
    <row r="803" spans="1:27" ht="15.6" customHeight="1">
      <c r="A803" s="34" t="str">
        <f t="shared" si="12"/>
        <v>1811884HW60AL072P09002 CN</v>
      </c>
      <c r="B803" s="29" t="s">
        <v>3323</v>
      </c>
      <c r="C803" s="31" t="s">
        <v>2914</v>
      </c>
      <c r="D803" s="31">
        <v>1811884</v>
      </c>
      <c r="E803" s="31" t="s">
        <v>4827</v>
      </c>
      <c r="F803" s="31" t="s">
        <v>1239</v>
      </c>
      <c r="G803" s="32">
        <v>3</v>
      </c>
      <c r="H803" s="32">
        <v>3</v>
      </c>
      <c r="I803" s="32">
        <v>3</v>
      </c>
      <c r="J803" s="32">
        <v>3</v>
      </c>
      <c r="K803" s="142" t="s">
        <v>4758</v>
      </c>
      <c r="L803" s="99" t="s">
        <v>3997</v>
      </c>
      <c r="M803" s="99" t="s">
        <v>4759</v>
      </c>
      <c r="N803" s="99" t="s">
        <v>4759</v>
      </c>
      <c r="O803" s="99" t="s">
        <v>4759</v>
      </c>
      <c r="P803" s="99" t="s">
        <v>4760</v>
      </c>
      <c r="Q803" s="99" t="s">
        <v>3994</v>
      </c>
      <c r="R803" s="99">
        <v>900</v>
      </c>
      <c r="S803" s="99">
        <v>2.09</v>
      </c>
      <c r="T803" s="99">
        <v>1.8</v>
      </c>
      <c r="U803" s="13" t="s">
        <v>2032</v>
      </c>
      <c r="V803" s="13"/>
      <c r="W803" s="13" t="s">
        <v>4763</v>
      </c>
      <c r="X803" s="13"/>
      <c r="Z803" s="146">
        <v>119</v>
      </c>
      <c r="AA803" s="146" t="s">
        <v>5848</v>
      </c>
    </row>
    <row r="804" spans="1:27" ht="15.6" customHeight="1">
      <c r="A804" s="34" t="str">
        <f t="shared" si="12"/>
        <v>1811885HW60AL100P09002 CN</v>
      </c>
      <c r="B804" s="29" t="s">
        <v>458</v>
      </c>
      <c r="C804" s="31" t="s">
        <v>2914</v>
      </c>
      <c r="D804" s="31">
        <v>1811885</v>
      </c>
      <c r="E804" s="31" t="s">
        <v>4828</v>
      </c>
      <c r="F804" s="31" t="s">
        <v>1239</v>
      </c>
      <c r="G804" s="32">
        <v>3</v>
      </c>
      <c r="H804" s="32">
        <v>3</v>
      </c>
      <c r="I804" s="32">
        <v>3</v>
      </c>
      <c r="J804" s="32">
        <v>3</v>
      </c>
      <c r="K804" s="142" t="s">
        <v>4758</v>
      </c>
      <c r="L804" s="99" t="s">
        <v>3997</v>
      </c>
      <c r="M804" s="99" t="s">
        <v>4759</v>
      </c>
      <c r="N804" s="99" t="s">
        <v>4759</v>
      </c>
      <c r="O804" s="99" t="s">
        <v>4759</v>
      </c>
      <c r="P804" s="99" t="s">
        <v>4760</v>
      </c>
      <c r="Q804" s="99" t="s">
        <v>3994</v>
      </c>
      <c r="R804" s="99">
        <v>900</v>
      </c>
      <c r="S804" s="99">
        <v>2.09</v>
      </c>
      <c r="T804" s="99">
        <v>1.8</v>
      </c>
      <c r="U804" s="13" t="s">
        <v>2032</v>
      </c>
      <c r="V804" s="13"/>
      <c r="W804" s="13" t="s">
        <v>4763</v>
      </c>
      <c r="X804" s="13"/>
      <c r="Z804" s="146">
        <v>120</v>
      </c>
      <c r="AA804" s="146" t="s">
        <v>5848</v>
      </c>
    </row>
    <row r="805" spans="1:27" ht="15.6" customHeight="1">
      <c r="A805" s="34" t="str">
        <f t="shared" si="12"/>
        <v>1811886HW60AL102P09002 CN</v>
      </c>
      <c r="B805" s="29" t="s">
        <v>3324</v>
      </c>
      <c r="C805" s="31" t="s">
        <v>2914</v>
      </c>
      <c r="D805" s="31">
        <v>1811886</v>
      </c>
      <c r="E805" s="31" t="s">
        <v>4829</v>
      </c>
      <c r="F805" s="31" t="s">
        <v>1239</v>
      </c>
      <c r="G805" s="32">
        <v>3</v>
      </c>
      <c r="H805" s="32">
        <v>3</v>
      </c>
      <c r="I805" s="32">
        <v>3</v>
      </c>
      <c r="J805" s="32">
        <v>3</v>
      </c>
      <c r="K805" s="142" t="s">
        <v>4758</v>
      </c>
      <c r="L805" s="99" t="s">
        <v>3997</v>
      </c>
      <c r="M805" s="99" t="s">
        <v>4759</v>
      </c>
      <c r="N805" s="99" t="s">
        <v>4759</v>
      </c>
      <c r="O805" s="99" t="s">
        <v>4759</v>
      </c>
      <c r="P805" s="99" t="s">
        <v>4760</v>
      </c>
      <c r="Q805" s="99" t="s">
        <v>3994</v>
      </c>
      <c r="R805" s="99">
        <v>900</v>
      </c>
      <c r="S805" s="99">
        <v>2.09</v>
      </c>
      <c r="T805" s="99">
        <v>1.8</v>
      </c>
      <c r="U805" s="13" t="s">
        <v>2032</v>
      </c>
      <c r="V805" s="13"/>
      <c r="W805" s="13" t="s">
        <v>4763</v>
      </c>
      <c r="X805" s="13"/>
      <c r="Z805" s="146">
        <v>121</v>
      </c>
      <c r="AA805" s="146" t="s">
        <v>5848</v>
      </c>
    </row>
    <row r="806" spans="1:27" ht="15.6" customHeight="1">
      <c r="A806" s="34" t="str">
        <f t="shared" si="12"/>
        <v>1811887HW60AL150P09002 CN</v>
      </c>
      <c r="B806" s="29" t="s">
        <v>466</v>
      </c>
      <c r="C806" s="31" t="s">
        <v>2914</v>
      </c>
      <c r="D806" s="31">
        <v>1811887</v>
      </c>
      <c r="E806" s="31" t="s">
        <v>4830</v>
      </c>
      <c r="F806" s="31" t="s">
        <v>1239</v>
      </c>
      <c r="G806" s="32">
        <v>3</v>
      </c>
      <c r="H806" s="32">
        <v>3</v>
      </c>
      <c r="I806" s="32">
        <v>3</v>
      </c>
      <c r="J806" s="32">
        <v>3</v>
      </c>
      <c r="K806" s="142" t="s">
        <v>4758</v>
      </c>
      <c r="L806" s="99" t="s">
        <v>3997</v>
      </c>
      <c r="M806" s="99" t="s">
        <v>4759</v>
      </c>
      <c r="N806" s="99" t="s">
        <v>4759</v>
      </c>
      <c r="O806" s="99" t="s">
        <v>4759</v>
      </c>
      <c r="P806" s="99" t="s">
        <v>4760</v>
      </c>
      <c r="Q806" s="99" t="s">
        <v>3994</v>
      </c>
      <c r="R806" s="99">
        <v>900</v>
      </c>
      <c r="S806" s="99">
        <v>2.09</v>
      </c>
      <c r="T806" s="99">
        <v>1.8</v>
      </c>
      <c r="U806" s="13" t="s">
        <v>2032</v>
      </c>
      <c r="V806" s="13"/>
      <c r="W806" s="13" t="s">
        <v>4763</v>
      </c>
      <c r="X806" s="13"/>
      <c r="Z806" s="146">
        <v>122</v>
      </c>
      <c r="AA806" s="146" t="s">
        <v>5848</v>
      </c>
    </row>
    <row r="807" spans="1:27" ht="15.6" customHeight="1">
      <c r="A807" s="34" t="str">
        <f t="shared" si="12"/>
        <v>1811888HW60AL152P09002 CN</v>
      </c>
      <c r="B807" s="29" t="s">
        <v>3325</v>
      </c>
      <c r="C807" s="31" t="s">
        <v>2914</v>
      </c>
      <c r="D807" s="31">
        <v>1811888</v>
      </c>
      <c r="E807" s="31" t="s">
        <v>4831</v>
      </c>
      <c r="F807" s="31" t="s">
        <v>1239</v>
      </c>
      <c r="G807" s="32">
        <v>3</v>
      </c>
      <c r="H807" s="32">
        <v>3</v>
      </c>
      <c r="I807" s="32">
        <v>3</v>
      </c>
      <c r="J807" s="32">
        <v>3</v>
      </c>
      <c r="K807" s="142" t="s">
        <v>4758</v>
      </c>
      <c r="L807" s="99" t="s">
        <v>3997</v>
      </c>
      <c r="M807" s="99" t="s">
        <v>4759</v>
      </c>
      <c r="N807" s="99" t="s">
        <v>4759</v>
      </c>
      <c r="O807" s="99" t="s">
        <v>4759</v>
      </c>
      <c r="P807" s="99" t="s">
        <v>4760</v>
      </c>
      <c r="Q807" s="99" t="s">
        <v>3994</v>
      </c>
      <c r="R807" s="99">
        <v>900</v>
      </c>
      <c r="S807" s="99">
        <v>2.09</v>
      </c>
      <c r="T807" s="99">
        <v>1.8</v>
      </c>
      <c r="U807" s="13" t="s">
        <v>2032</v>
      </c>
      <c r="V807" s="13"/>
      <c r="W807" s="13" t="s">
        <v>4763</v>
      </c>
      <c r="X807" s="13"/>
      <c r="Z807" s="146">
        <v>123</v>
      </c>
      <c r="AA807" s="146" t="s">
        <v>5848</v>
      </c>
    </row>
    <row r="808" spans="1:27" ht="15.6" customHeight="1">
      <c r="A808" s="34" t="str">
        <f t="shared" si="12"/>
        <v>1811889HW60AL200P09002 CN</v>
      </c>
      <c r="B808" s="29" t="s">
        <v>493</v>
      </c>
      <c r="C808" s="31" t="s">
        <v>2914</v>
      </c>
      <c r="D808" s="31">
        <v>1811889</v>
      </c>
      <c r="E808" s="31" t="s">
        <v>4832</v>
      </c>
      <c r="F808" s="31" t="s">
        <v>1239</v>
      </c>
      <c r="G808" s="32">
        <v>3</v>
      </c>
      <c r="H808" s="32">
        <v>3</v>
      </c>
      <c r="I808" s="32">
        <v>3</v>
      </c>
      <c r="J808" s="32">
        <v>3</v>
      </c>
      <c r="K808" s="142" t="s">
        <v>4758</v>
      </c>
      <c r="L808" s="99" t="s">
        <v>3997</v>
      </c>
      <c r="M808" s="99" t="s">
        <v>4759</v>
      </c>
      <c r="N808" s="99" t="s">
        <v>4759</v>
      </c>
      <c r="O808" s="99" t="s">
        <v>4759</v>
      </c>
      <c r="P808" s="99" t="s">
        <v>4760</v>
      </c>
      <c r="Q808" s="99" t="s">
        <v>3994</v>
      </c>
      <c r="R808" s="99">
        <v>900</v>
      </c>
      <c r="S808" s="99">
        <v>2.09</v>
      </c>
      <c r="T808" s="99">
        <v>1.8</v>
      </c>
      <c r="U808" s="13" t="s">
        <v>2032</v>
      </c>
      <c r="V808" s="13"/>
      <c r="W808" s="13" t="s">
        <v>4763</v>
      </c>
      <c r="X808" s="13"/>
      <c r="Z808" s="146">
        <v>124</v>
      </c>
      <c r="AA808" s="146" t="s">
        <v>5848</v>
      </c>
    </row>
    <row r="809" spans="1:27" ht="15.6" customHeight="1">
      <c r="A809" s="34" t="str">
        <f t="shared" si="12"/>
        <v>1811890HW60AL202P09002 CN</v>
      </c>
      <c r="B809" s="29" t="s">
        <v>3326</v>
      </c>
      <c r="C809" s="31" t="s">
        <v>2914</v>
      </c>
      <c r="D809" s="31">
        <v>1811890</v>
      </c>
      <c r="E809" s="31" t="s">
        <v>4833</v>
      </c>
      <c r="F809" s="31" t="s">
        <v>1239</v>
      </c>
      <c r="G809" s="32">
        <v>3</v>
      </c>
      <c r="H809" s="32">
        <v>3</v>
      </c>
      <c r="I809" s="32">
        <v>3</v>
      </c>
      <c r="J809" s="32">
        <v>3</v>
      </c>
      <c r="K809" s="142" t="s">
        <v>4758</v>
      </c>
      <c r="L809" s="99" t="s">
        <v>3997</v>
      </c>
      <c r="M809" s="99" t="s">
        <v>4759</v>
      </c>
      <c r="N809" s="99" t="s">
        <v>4759</v>
      </c>
      <c r="O809" s="99" t="s">
        <v>4759</v>
      </c>
      <c r="P809" s="99" t="s">
        <v>4760</v>
      </c>
      <c r="Q809" s="99" t="s">
        <v>3994</v>
      </c>
      <c r="R809" s="99">
        <v>900</v>
      </c>
      <c r="S809" s="99">
        <v>2.09</v>
      </c>
      <c r="T809" s="99">
        <v>1.8</v>
      </c>
      <c r="U809" s="13" t="s">
        <v>2032</v>
      </c>
      <c r="V809" s="13"/>
      <c r="W809" s="13" t="s">
        <v>4763</v>
      </c>
      <c r="X809" s="13"/>
      <c r="Z809" s="146">
        <v>125</v>
      </c>
      <c r="AA809" s="146" t="s">
        <v>5848</v>
      </c>
    </row>
    <row r="810" spans="1:27" ht="15.6" customHeight="1">
      <c r="A810" s="34" t="str">
        <f t="shared" si="12"/>
        <v>1811891HW60AR100P10000 CN</v>
      </c>
      <c r="B810" s="29" t="s">
        <v>499</v>
      </c>
      <c r="C810" s="31" t="s">
        <v>2914</v>
      </c>
      <c r="D810" s="31">
        <v>1811891</v>
      </c>
      <c r="E810" s="31" t="s">
        <v>4834</v>
      </c>
      <c r="F810" s="31" t="s">
        <v>1239</v>
      </c>
      <c r="G810" s="32">
        <v>3</v>
      </c>
      <c r="H810" s="32">
        <v>3</v>
      </c>
      <c r="I810" s="32">
        <v>3</v>
      </c>
      <c r="J810" s="32">
        <v>3</v>
      </c>
      <c r="K810" s="142" t="s">
        <v>4758</v>
      </c>
      <c r="L810" s="99" t="s">
        <v>3997</v>
      </c>
      <c r="M810" s="99" t="s">
        <v>4759</v>
      </c>
      <c r="N810" s="99" t="s">
        <v>4759</v>
      </c>
      <c r="O810" s="99" t="s">
        <v>4759</v>
      </c>
      <c r="P810" s="99" t="s">
        <v>4760</v>
      </c>
      <c r="Q810" s="99" t="s">
        <v>3994</v>
      </c>
      <c r="R810" s="99">
        <v>1000</v>
      </c>
      <c r="S810" s="99">
        <v>2.09</v>
      </c>
      <c r="T810" s="99">
        <v>1.8</v>
      </c>
      <c r="U810" s="13" t="s">
        <v>2032</v>
      </c>
      <c r="V810" s="13"/>
      <c r="W810" s="13" t="s">
        <v>4763</v>
      </c>
      <c r="X810" s="13"/>
      <c r="Z810" s="146">
        <v>126</v>
      </c>
      <c r="AA810" s="146" t="s">
        <v>5848</v>
      </c>
    </row>
    <row r="811" spans="1:27" ht="15.6" customHeight="1">
      <c r="A811" s="34" t="str">
        <f t="shared" si="12"/>
        <v>1811892HW60AR102P10000 CN</v>
      </c>
      <c r="B811" s="29" t="s">
        <v>3327</v>
      </c>
      <c r="C811" s="31" t="s">
        <v>2914</v>
      </c>
      <c r="D811" s="31">
        <v>1811892</v>
      </c>
      <c r="E811" s="31" t="s">
        <v>4835</v>
      </c>
      <c r="F811" s="31" t="s">
        <v>1239</v>
      </c>
      <c r="G811" s="32">
        <v>3</v>
      </c>
      <c r="H811" s="32">
        <v>3</v>
      </c>
      <c r="I811" s="32">
        <v>3</v>
      </c>
      <c r="J811" s="32">
        <v>3</v>
      </c>
      <c r="K811" s="142" t="s">
        <v>4758</v>
      </c>
      <c r="L811" s="99" t="s">
        <v>3997</v>
      </c>
      <c r="M811" s="99" t="s">
        <v>4759</v>
      </c>
      <c r="N811" s="99" t="s">
        <v>4759</v>
      </c>
      <c r="O811" s="99" t="s">
        <v>4759</v>
      </c>
      <c r="P811" s="99" t="s">
        <v>4760</v>
      </c>
      <c r="Q811" s="99" t="s">
        <v>3994</v>
      </c>
      <c r="R811" s="99">
        <v>1000</v>
      </c>
      <c r="S811" s="99">
        <v>2.09</v>
      </c>
      <c r="T811" s="99">
        <v>1.8</v>
      </c>
      <c r="U811" s="13" t="s">
        <v>2032</v>
      </c>
      <c r="V811" s="13"/>
      <c r="W811" s="13" t="s">
        <v>4763</v>
      </c>
      <c r="X811" s="13"/>
      <c r="Z811" s="146">
        <v>127</v>
      </c>
      <c r="AA811" s="146" t="s">
        <v>5848</v>
      </c>
    </row>
    <row r="812" spans="1:27" ht="15.6" customHeight="1">
      <c r="A812" s="34" t="str">
        <f t="shared" si="12"/>
        <v>1811893HW60AR200P10000 CN</v>
      </c>
      <c r="B812" s="29" t="s">
        <v>501</v>
      </c>
      <c r="C812" s="31" t="s">
        <v>2914</v>
      </c>
      <c r="D812" s="31">
        <v>1811893</v>
      </c>
      <c r="E812" s="31" t="s">
        <v>4836</v>
      </c>
      <c r="F812" s="31" t="s">
        <v>1239</v>
      </c>
      <c r="G812" s="32">
        <v>3</v>
      </c>
      <c r="H812" s="32">
        <v>3</v>
      </c>
      <c r="I812" s="32">
        <v>3</v>
      </c>
      <c r="J812" s="32">
        <v>3</v>
      </c>
      <c r="K812" s="142" t="s">
        <v>4758</v>
      </c>
      <c r="L812" s="99" t="s">
        <v>3997</v>
      </c>
      <c r="M812" s="99" t="s">
        <v>4759</v>
      </c>
      <c r="N812" s="99" t="s">
        <v>4759</v>
      </c>
      <c r="O812" s="99" t="s">
        <v>4759</v>
      </c>
      <c r="P812" s="99" t="s">
        <v>4760</v>
      </c>
      <c r="Q812" s="99" t="s">
        <v>3994</v>
      </c>
      <c r="R812" s="99">
        <v>1000</v>
      </c>
      <c r="S812" s="99">
        <v>2.09</v>
      </c>
      <c r="T812" s="99">
        <v>1.8</v>
      </c>
      <c r="U812" s="13" t="s">
        <v>2032</v>
      </c>
      <c r="V812" s="13"/>
      <c r="W812" s="13" t="s">
        <v>4763</v>
      </c>
      <c r="X812" s="13"/>
      <c r="Z812" s="146">
        <v>128</v>
      </c>
      <c r="AA812" s="146" t="s">
        <v>5848</v>
      </c>
    </row>
    <row r="813" spans="1:27" ht="15.6" customHeight="1">
      <c r="A813" s="34" t="str">
        <f t="shared" si="12"/>
        <v>1811894HW60AR202P10000 CN</v>
      </c>
      <c r="B813" s="29" t="s">
        <v>3328</v>
      </c>
      <c r="C813" s="31" t="s">
        <v>2914</v>
      </c>
      <c r="D813" s="31">
        <v>1811894</v>
      </c>
      <c r="E813" s="31" t="s">
        <v>4837</v>
      </c>
      <c r="F813" s="31" t="s">
        <v>1239</v>
      </c>
      <c r="G813" s="32">
        <v>3</v>
      </c>
      <c r="H813" s="32">
        <v>3</v>
      </c>
      <c r="I813" s="32">
        <v>3</v>
      </c>
      <c r="J813" s="32">
        <v>3</v>
      </c>
      <c r="K813" s="142" t="s">
        <v>4758</v>
      </c>
      <c r="L813" s="99" t="s">
        <v>3997</v>
      </c>
      <c r="M813" s="99" t="s">
        <v>4759</v>
      </c>
      <c r="N813" s="99" t="s">
        <v>4759</v>
      </c>
      <c r="O813" s="99" t="s">
        <v>4759</v>
      </c>
      <c r="P813" s="99" t="s">
        <v>4760</v>
      </c>
      <c r="Q813" s="99" t="s">
        <v>3994</v>
      </c>
      <c r="R813" s="99">
        <v>1000</v>
      </c>
      <c r="S813" s="99">
        <v>2.09</v>
      </c>
      <c r="T813" s="99">
        <v>1.8</v>
      </c>
      <c r="U813" s="13" t="s">
        <v>2032</v>
      </c>
      <c r="V813" s="13"/>
      <c r="W813" s="13" t="s">
        <v>4763</v>
      </c>
      <c r="X813" s="13"/>
      <c r="Z813" s="146">
        <v>129</v>
      </c>
      <c r="AA813" s="146" t="s">
        <v>5848</v>
      </c>
    </row>
    <row r="814" spans="1:27" ht="15.6" customHeight="1">
      <c r="A814" s="34" t="str">
        <f t="shared" si="12"/>
        <v>1811895HW60PB300P10000 CN</v>
      </c>
      <c r="B814" s="29" t="s">
        <v>630</v>
      </c>
      <c r="C814" s="31" t="s">
        <v>2914</v>
      </c>
      <c r="D814" s="31">
        <v>1811895</v>
      </c>
      <c r="E814" s="31" t="s">
        <v>4838</v>
      </c>
      <c r="F814" s="31" t="s">
        <v>1239</v>
      </c>
      <c r="G814" s="32">
        <v>3</v>
      </c>
      <c r="H814" s="32">
        <v>3</v>
      </c>
      <c r="I814" s="32">
        <v>3</v>
      </c>
      <c r="J814" s="32">
        <v>3</v>
      </c>
      <c r="K814" s="142" t="s">
        <v>4758</v>
      </c>
      <c r="L814" s="99" t="s">
        <v>3997</v>
      </c>
      <c r="M814" s="99" t="s">
        <v>4759</v>
      </c>
      <c r="N814" s="99" t="s">
        <v>4759</v>
      </c>
      <c r="O814" s="99" t="s">
        <v>4759</v>
      </c>
      <c r="P814" s="99" t="s">
        <v>4760</v>
      </c>
      <c r="Q814" s="99" t="s">
        <v>3994</v>
      </c>
      <c r="R814" s="99">
        <v>1000</v>
      </c>
      <c r="S814" s="99">
        <v>2.09</v>
      </c>
      <c r="T814" s="99">
        <v>1.8</v>
      </c>
      <c r="U814" s="13" t="s">
        <v>2032</v>
      </c>
      <c r="V814" s="13"/>
      <c r="W814" s="13" t="s">
        <v>4763</v>
      </c>
      <c r="X814" s="13"/>
      <c r="Z814" s="146">
        <v>130</v>
      </c>
      <c r="AA814" s="146" t="s">
        <v>5848</v>
      </c>
    </row>
    <row r="815" spans="1:27" ht="15.6" customHeight="1">
      <c r="A815" s="34" t="str">
        <f t="shared" si="12"/>
        <v>1811896HW60PB302P10000 CN</v>
      </c>
      <c r="B815" s="29" t="s">
        <v>3329</v>
      </c>
      <c r="C815" s="31" t="s">
        <v>2914</v>
      </c>
      <c r="D815" s="31">
        <v>1811896</v>
      </c>
      <c r="E815" s="31" t="s">
        <v>4839</v>
      </c>
      <c r="F815" s="31" t="s">
        <v>1239</v>
      </c>
      <c r="G815" s="32">
        <v>3</v>
      </c>
      <c r="H815" s="32">
        <v>3</v>
      </c>
      <c r="I815" s="32">
        <v>3</v>
      </c>
      <c r="J815" s="32">
        <v>3</v>
      </c>
      <c r="K815" s="142" t="s">
        <v>4758</v>
      </c>
      <c r="L815" s="99" t="s">
        <v>3997</v>
      </c>
      <c r="M815" s="99" t="s">
        <v>4759</v>
      </c>
      <c r="N815" s="99" t="s">
        <v>4759</v>
      </c>
      <c r="O815" s="99" t="s">
        <v>4759</v>
      </c>
      <c r="P815" s="99" t="s">
        <v>4760</v>
      </c>
      <c r="Q815" s="99" t="s">
        <v>3994</v>
      </c>
      <c r="R815" s="99">
        <v>1000</v>
      </c>
      <c r="S815" s="99">
        <v>2.09</v>
      </c>
      <c r="T815" s="99">
        <v>1.8</v>
      </c>
      <c r="U815" s="13" t="s">
        <v>2032</v>
      </c>
      <c r="V815" s="13"/>
      <c r="W815" s="13" t="s">
        <v>4763</v>
      </c>
      <c r="X815" s="13"/>
      <c r="Z815" s="146">
        <v>131</v>
      </c>
      <c r="AA815" s="146" t="s">
        <v>5848</v>
      </c>
    </row>
    <row r="816" spans="1:27" ht="15.6" customHeight="1">
      <c r="A816" s="34" t="str">
        <f t="shared" si="12"/>
        <v>1811897HW60PB350P10000 CN</v>
      </c>
      <c r="B816" s="29" t="s">
        <v>634</v>
      </c>
      <c r="C816" s="31" t="s">
        <v>2914</v>
      </c>
      <c r="D816" s="31">
        <v>1811897</v>
      </c>
      <c r="E816" s="31" t="s">
        <v>4840</v>
      </c>
      <c r="F816" s="31" t="s">
        <v>1239</v>
      </c>
      <c r="G816" s="32">
        <v>3</v>
      </c>
      <c r="H816" s="32">
        <v>3</v>
      </c>
      <c r="I816" s="32">
        <v>3</v>
      </c>
      <c r="J816" s="32">
        <v>3</v>
      </c>
      <c r="K816" s="142" t="s">
        <v>4758</v>
      </c>
      <c r="L816" s="99" t="s">
        <v>3997</v>
      </c>
      <c r="M816" s="99" t="s">
        <v>4759</v>
      </c>
      <c r="N816" s="99" t="s">
        <v>4759</v>
      </c>
      <c r="O816" s="99" t="s">
        <v>4759</v>
      </c>
      <c r="P816" s="99" t="s">
        <v>4760</v>
      </c>
      <c r="Q816" s="99" t="s">
        <v>3994</v>
      </c>
      <c r="R816" s="99">
        <v>1000</v>
      </c>
      <c r="S816" s="99">
        <v>2.09</v>
      </c>
      <c r="T816" s="99">
        <v>1.8</v>
      </c>
      <c r="U816" s="13" t="s">
        <v>2032</v>
      </c>
      <c r="V816" s="13"/>
      <c r="W816" s="13" t="s">
        <v>4763</v>
      </c>
      <c r="X816" s="13"/>
      <c r="Z816" s="146">
        <v>132</v>
      </c>
      <c r="AA816" s="146" t="s">
        <v>5848</v>
      </c>
    </row>
    <row r="817" spans="1:27" ht="15.6" customHeight="1">
      <c r="A817" s="34" t="str">
        <f t="shared" si="12"/>
        <v>1811898HW60PB352P10000 CN</v>
      </c>
      <c r="B817" s="29" t="s">
        <v>3330</v>
      </c>
      <c r="C817" s="31" t="s">
        <v>2914</v>
      </c>
      <c r="D817" s="31">
        <v>1811898</v>
      </c>
      <c r="E817" s="31" t="s">
        <v>4841</v>
      </c>
      <c r="F817" s="31" t="s">
        <v>1239</v>
      </c>
      <c r="G817" s="32">
        <v>3</v>
      </c>
      <c r="H817" s="32">
        <v>3</v>
      </c>
      <c r="I817" s="32">
        <v>3</v>
      </c>
      <c r="J817" s="32">
        <v>3</v>
      </c>
      <c r="K817" s="142" t="s">
        <v>4758</v>
      </c>
      <c r="L817" s="99" t="s">
        <v>3997</v>
      </c>
      <c r="M817" s="99" t="s">
        <v>4759</v>
      </c>
      <c r="N817" s="99" t="s">
        <v>4759</v>
      </c>
      <c r="O817" s="99" t="s">
        <v>4759</v>
      </c>
      <c r="P817" s="99" t="s">
        <v>4760</v>
      </c>
      <c r="Q817" s="99" t="s">
        <v>3994</v>
      </c>
      <c r="R817" s="99">
        <v>1000</v>
      </c>
      <c r="S817" s="99">
        <v>2.09</v>
      </c>
      <c r="T817" s="99">
        <v>1.8</v>
      </c>
      <c r="U817" s="13" t="s">
        <v>2032</v>
      </c>
      <c r="V817" s="13"/>
      <c r="W817" s="13" t="s">
        <v>4763</v>
      </c>
      <c r="X817" s="13"/>
      <c r="Z817" s="146">
        <v>133</v>
      </c>
      <c r="AA817" s="146" t="s">
        <v>5848</v>
      </c>
    </row>
    <row r="818" spans="1:27" ht="15.6" customHeight="1">
      <c r="A818" s="34" t="str">
        <f t="shared" si="12"/>
        <v>1811899HW60PB400P10000 CN</v>
      </c>
      <c r="B818" s="29" t="s">
        <v>638</v>
      </c>
      <c r="C818" s="31" t="s">
        <v>2914</v>
      </c>
      <c r="D818" s="31">
        <v>1811899</v>
      </c>
      <c r="E818" s="31" t="s">
        <v>4842</v>
      </c>
      <c r="F818" s="31" t="s">
        <v>1239</v>
      </c>
      <c r="G818" s="32">
        <v>3</v>
      </c>
      <c r="H818" s="32">
        <v>3</v>
      </c>
      <c r="I818" s="32">
        <v>3</v>
      </c>
      <c r="J818" s="32">
        <v>3</v>
      </c>
      <c r="K818" s="142" t="s">
        <v>4758</v>
      </c>
      <c r="L818" s="99" t="s">
        <v>3997</v>
      </c>
      <c r="M818" s="99" t="s">
        <v>4759</v>
      </c>
      <c r="N818" s="99" t="s">
        <v>4759</v>
      </c>
      <c r="O818" s="99" t="s">
        <v>4759</v>
      </c>
      <c r="P818" s="99" t="s">
        <v>4760</v>
      </c>
      <c r="Q818" s="99" t="s">
        <v>3994</v>
      </c>
      <c r="R818" s="99">
        <v>1000</v>
      </c>
      <c r="S818" s="99">
        <v>2.09</v>
      </c>
      <c r="T818" s="99">
        <v>1.8</v>
      </c>
      <c r="U818" s="13" t="s">
        <v>2032</v>
      </c>
      <c r="V818" s="13"/>
      <c r="W818" s="13" t="s">
        <v>4763</v>
      </c>
      <c r="X818" s="13"/>
      <c r="Z818" s="146">
        <v>134</v>
      </c>
      <c r="AA818" s="146" t="s">
        <v>5848</v>
      </c>
    </row>
    <row r="819" spans="1:27" ht="15.6" customHeight="1">
      <c r="A819" s="34" t="str">
        <f t="shared" si="12"/>
        <v>1811900HW60PB402P10000 CN</v>
      </c>
      <c r="B819" s="29" t="s">
        <v>3331</v>
      </c>
      <c r="C819" s="31" t="s">
        <v>2914</v>
      </c>
      <c r="D819" s="31">
        <v>1811900</v>
      </c>
      <c r="E819" s="31" t="s">
        <v>4843</v>
      </c>
      <c r="F819" s="31" t="s">
        <v>1239</v>
      </c>
      <c r="G819" s="32">
        <v>3</v>
      </c>
      <c r="H819" s="32">
        <v>3</v>
      </c>
      <c r="I819" s="32">
        <v>3</v>
      </c>
      <c r="J819" s="32">
        <v>3</v>
      </c>
      <c r="K819" s="142" t="s">
        <v>4758</v>
      </c>
      <c r="L819" s="99" t="s">
        <v>3997</v>
      </c>
      <c r="M819" s="99" t="s">
        <v>4759</v>
      </c>
      <c r="N819" s="99" t="s">
        <v>4759</v>
      </c>
      <c r="O819" s="99" t="s">
        <v>4759</v>
      </c>
      <c r="P819" s="99" t="s">
        <v>4760</v>
      </c>
      <c r="Q819" s="99" t="s">
        <v>3994</v>
      </c>
      <c r="R819" s="99">
        <v>1000</v>
      </c>
      <c r="S819" s="99">
        <v>2.09</v>
      </c>
      <c r="T819" s="99">
        <v>1.8</v>
      </c>
      <c r="U819" s="13" t="s">
        <v>2032</v>
      </c>
      <c r="V819" s="13"/>
      <c r="W819" s="13" t="s">
        <v>4763</v>
      </c>
      <c r="X819" s="13"/>
      <c r="Z819" s="146">
        <v>135</v>
      </c>
      <c r="AA819" s="146" t="s">
        <v>5848</v>
      </c>
    </row>
    <row r="820" spans="1:27" ht="15.6" customHeight="1">
      <c r="A820" s="34" t="str">
        <f t="shared" si="12"/>
        <v>1811901HW60PB300P09000 CN</v>
      </c>
      <c r="B820" s="29" t="s">
        <v>629</v>
      </c>
      <c r="C820" s="31" t="s">
        <v>2914</v>
      </c>
      <c r="D820" s="31">
        <v>1811901</v>
      </c>
      <c r="E820" s="31" t="s">
        <v>4844</v>
      </c>
      <c r="F820" s="31" t="s">
        <v>1239</v>
      </c>
      <c r="G820" s="32">
        <v>3</v>
      </c>
      <c r="H820" s="32">
        <v>3</v>
      </c>
      <c r="I820" s="32">
        <v>3</v>
      </c>
      <c r="J820" s="32">
        <v>3</v>
      </c>
      <c r="K820" s="142" t="s">
        <v>4758</v>
      </c>
      <c r="L820" s="99" t="s">
        <v>3997</v>
      </c>
      <c r="M820" s="99" t="s">
        <v>4759</v>
      </c>
      <c r="N820" s="99" t="s">
        <v>4759</v>
      </c>
      <c r="O820" s="99" t="s">
        <v>4759</v>
      </c>
      <c r="P820" s="99" t="s">
        <v>4760</v>
      </c>
      <c r="Q820" s="99" t="s">
        <v>3994</v>
      </c>
      <c r="R820" s="99">
        <v>900</v>
      </c>
      <c r="S820" s="99">
        <v>2.09</v>
      </c>
      <c r="T820" s="99">
        <v>1.8</v>
      </c>
      <c r="U820" s="13" t="s">
        <v>2032</v>
      </c>
      <c r="V820" s="13"/>
      <c r="W820" s="13" t="s">
        <v>4763</v>
      </c>
      <c r="X820" s="13"/>
      <c r="Z820" s="146">
        <v>136</v>
      </c>
      <c r="AA820" s="146" t="s">
        <v>5848</v>
      </c>
    </row>
    <row r="821" spans="1:27" ht="15.6" customHeight="1">
      <c r="A821" s="34" t="str">
        <f t="shared" si="12"/>
        <v>1811902HW60PB302P09000 CN</v>
      </c>
      <c r="B821" s="29" t="s">
        <v>3332</v>
      </c>
      <c r="C821" s="31" t="s">
        <v>2914</v>
      </c>
      <c r="D821" s="31">
        <v>1811902</v>
      </c>
      <c r="E821" s="31" t="s">
        <v>4845</v>
      </c>
      <c r="F821" s="31" t="s">
        <v>1239</v>
      </c>
      <c r="G821" s="32">
        <v>3</v>
      </c>
      <c r="H821" s="32">
        <v>3</v>
      </c>
      <c r="I821" s="32">
        <v>3</v>
      </c>
      <c r="J821" s="32">
        <v>3</v>
      </c>
      <c r="K821" s="142" t="s">
        <v>4758</v>
      </c>
      <c r="L821" s="99" t="s">
        <v>3997</v>
      </c>
      <c r="M821" s="99" t="s">
        <v>4759</v>
      </c>
      <c r="N821" s="99" t="s">
        <v>4759</v>
      </c>
      <c r="O821" s="99" t="s">
        <v>4759</v>
      </c>
      <c r="P821" s="99" t="s">
        <v>4760</v>
      </c>
      <c r="Q821" s="99" t="s">
        <v>3994</v>
      </c>
      <c r="R821" s="99">
        <v>900</v>
      </c>
      <c r="S821" s="99">
        <v>2.09</v>
      </c>
      <c r="T821" s="99">
        <v>1.8</v>
      </c>
      <c r="U821" s="13" t="s">
        <v>2032</v>
      </c>
      <c r="V821" s="13"/>
      <c r="W821" s="13" t="s">
        <v>4763</v>
      </c>
      <c r="X821" s="13"/>
      <c r="Z821" s="146">
        <v>137</v>
      </c>
      <c r="AA821" s="146" t="s">
        <v>5848</v>
      </c>
    </row>
    <row r="822" spans="1:27" ht="15.6" customHeight="1">
      <c r="A822" s="34" t="str">
        <f t="shared" si="12"/>
        <v>1811903HW60PB350P09000 CN</v>
      </c>
      <c r="B822" s="29" t="s">
        <v>633</v>
      </c>
      <c r="C822" s="31" t="s">
        <v>2914</v>
      </c>
      <c r="D822" s="31">
        <v>1811903</v>
      </c>
      <c r="E822" s="31" t="s">
        <v>4846</v>
      </c>
      <c r="F822" s="31" t="s">
        <v>1239</v>
      </c>
      <c r="G822" s="32">
        <v>3</v>
      </c>
      <c r="H822" s="32">
        <v>3</v>
      </c>
      <c r="I822" s="32">
        <v>3</v>
      </c>
      <c r="J822" s="32">
        <v>3</v>
      </c>
      <c r="K822" s="142" t="s">
        <v>4758</v>
      </c>
      <c r="L822" s="99" t="s">
        <v>3997</v>
      </c>
      <c r="M822" s="99" t="s">
        <v>4759</v>
      </c>
      <c r="N822" s="99" t="s">
        <v>4759</v>
      </c>
      <c r="O822" s="99" t="s">
        <v>4759</v>
      </c>
      <c r="P822" s="99" t="s">
        <v>4760</v>
      </c>
      <c r="Q822" s="99" t="s">
        <v>3994</v>
      </c>
      <c r="R822" s="99">
        <v>900</v>
      </c>
      <c r="S822" s="99">
        <v>2.09</v>
      </c>
      <c r="T822" s="99">
        <v>1.8</v>
      </c>
      <c r="U822" s="13" t="s">
        <v>2032</v>
      </c>
      <c r="V822" s="13"/>
      <c r="W822" s="13" t="s">
        <v>4763</v>
      </c>
      <c r="X822" s="13"/>
      <c r="Z822" s="146">
        <v>138</v>
      </c>
      <c r="AA822" s="146" t="s">
        <v>5848</v>
      </c>
    </row>
    <row r="823" spans="1:27" ht="15.6" customHeight="1">
      <c r="A823" s="34" t="str">
        <f t="shared" si="12"/>
        <v>1811904HW60PB352P09000 CN</v>
      </c>
      <c r="B823" s="29" t="s">
        <v>3333</v>
      </c>
      <c r="C823" s="31" t="s">
        <v>2914</v>
      </c>
      <c r="D823" s="31">
        <v>1811904</v>
      </c>
      <c r="E823" s="31" t="s">
        <v>4847</v>
      </c>
      <c r="F823" s="31" t="s">
        <v>1239</v>
      </c>
      <c r="G823" s="32">
        <v>3</v>
      </c>
      <c r="H823" s="32">
        <v>3</v>
      </c>
      <c r="I823" s="32">
        <v>3</v>
      </c>
      <c r="J823" s="32">
        <v>3</v>
      </c>
      <c r="K823" s="142" t="s">
        <v>4758</v>
      </c>
      <c r="L823" s="99" t="s">
        <v>3997</v>
      </c>
      <c r="M823" s="99" t="s">
        <v>4759</v>
      </c>
      <c r="N823" s="99" t="s">
        <v>4759</v>
      </c>
      <c r="O823" s="99" t="s">
        <v>4759</v>
      </c>
      <c r="P823" s="99" t="s">
        <v>4760</v>
      </c>
      <c r="Q823" s="99" t="s">
        <v>3994</v>
      </c>
      <c r="R823" s="99">
        <v>900</v>
      </c>
      <c r="S823" s="99">
        <v>2.09</v>
      </c>
      <c r="T823" s="99">
        <v>1.8</v>
      </c>
      <c r="U823" s="13" t="s">
        <v>2032</v>
      </c>
      <c r="V823" s="13"/>
      <c r="W823" s="13" t="s">
        <v>4763</v>
      </c>
      <c r="X823" s="13"/>
      <c r="Z823" s="146">
        <v>139</v>
      </c>
      <c r="AA823" s="146" t="s">
        <v>5848</v>
      </c>
    </row>
    <row r="824" spans="1:27" ht="15.6" customHeight="1">
      <c r="A824" s="34" t="str">
        <f t="shared" si="12"/>
        <v>1811905HW60PB400P09000 CN</v>
      </c>
      <c r="B824" s="29" t="s">
        <v>637</v>
      </c>
      <c r="C824" s="31" t="s">
        <v>2914</v>
      </c>
      <c r="D824" s="31">
        <v>1811905</v>
      </c>
      <c r="E824" s="31" t="s">
        <v>4848</v>
      </c>
      <c r="F824" s="31" t="s">
        <v>1239</v>
      </c>
      <c r="G824" s="32">
        <v>3</v>
      </c>
      <c r="H824" s="32">
        <v>3</v>
      </c>
      <c r="I824" s="32">
        <v>3</v>
      </c>
      <c r="J824" s="32">
        <v>3</v>
      </c>
      <c r="K824" s="142" t="s">
        <v>4758</v>
      </c>
      <c r="L824" s="99" t="s">
        <v>3997</v>
      </c>
      <c r="M824" s="99" t="s">
        <v>4759</v>
      </c>
      <c r="N824" s="99" t="s">
        <v>4759</v>
      </c>
      <c r="O824" s="99" t="s">
        <v>4759</v>
      </c>
      <c r="P824" s="99" t="s">
        <v>4760</v>
      </c>
      <c r="Q824" s="99" t="s">
        <v>3994</v>
      </c>
      <c r="R824" s="99">
        <v>900</v>
      </c>
      <c r="S824" s="99">
        <v>2.09</v>
      </c>
      <c r="T824" s="99">
        <v>1.8</v>
      </c>
      <c r="U824" s="13" t="s">
        <v>2032</v>
      </c>
      <c r="V824" s="13"/>
      <c r="W824" s="13" t="s">
        <v>4763</v>
      </c>
      <c r="X824" s="13"/>
      <c r="Z824" s="146">
        <v>140</v>
      </c>
      <c r="AA824" s="146" t="s">
        <v>5848</v>
      </c>
    </row>
    <row r="825" spans="1:27" ht="15.6" customHeight="1">
      <c r="A825" s="34" t="str">
        <f t="shared" si="12"/>
        <v>1811906HW60PB402P09000 CN</v>
      </c>
      <c r="B825" s="29" t="s">
        <v>3334</v>
      </c>
      <c r="C825" s="31" t="s">
        <v>2914</v>
      </c>
      <c r="D825" s="31">
        <v>1811906</v>
      </c>
      <c r="E825" s="31" t="s">
        <v>4849</v>
      </c>
      <c r="F825" s="31" t="s">
        <v>1239</v>
      </c>
      <c r="G825" s="32">
        <v>3</v>
      </c>
      <c r="H825" s="32">
        <v>3</v>
      </c>
      <c r="I825" s="32">
        <v>3</v>
      </c>
      <c r="J825" s="32">
        <v>3</v>
      </c>
      <c r="K825" s="142" t="s">
        <v>4758</v>
      </c>
      <c r="L825" s="99" t="s">
        <v>3997</v>
      </c>
      <c r="M825" s="99" t="s">
        <v>4759</v>
      </c>
      <c r="N825" s="99" t="s">
        <v>4759</v>
      </c>
      <c r="O825" s="99" t="s">
        <v>4759</v>
      </c>
      <c r="P825" s="99" t="s">
        <v>4760</v>
      </c>
      <c r="Q825" s="99" t="s">
        <v>3994</v>
      </c>
      <c r="R825" s="99">
        <v>900</v>
      </c>
      <c r="S825" s="99">
        <v>2.09</v>
      </c>
      <c r="T825" s="99">
        <v>1.8</v>
      </c>
      <c r="U825" s="13" t="s">
        <v>2032</v>
      </c>
      <c r="V825" s="13"/>
      <c r="W825" s="13" t="s">
        <v>4763</v>
      </c>
      <c r="X825" s="13"/>
      <c r="Z825" s="146">
        <v>141</v>
      </c>
      <c r="AA825" s="146" t="s">
        <v>5848</v>
      </c>
    </row>
    <row r="826" spans="1:27" ht="15.6" customHeight="1">
      <c r="A826" s="34" t="str">
        <f t="shared" si="12"/>
        <v>1811907HW60SP300P10000 CN</v>
      </c>
      <c r="B826" s="29" t="s">
        <v>694</v>
      </c>
      <c r="C826" s="31" t="s">
        <v>2914</v>
      </c>
      <c r="D826" s="31">
        <v>1811907</v>
      </c>
      <c r="E826" s="31" t="s">
        <v>4850</v>
      </c>
      <c r="F826" s="31" t="s">
        <v>1239</v>
      </c>
      <c r="G826" s="32">
        <v>3</v>
      </c>
      <c r="H826" s="32">
        <v>3</v>
      </c>
      <c r="I826" s="32">
        <v>3</v>
      </c>
      <c r="J826" s="32">
        <v>3</v>
      </c>
      <c r="K826" s="142" t="s">
        <v>4758</v>
      </c>
      <c r="L826" s="99" t="s">
        <v>3997</v>
      </c>
      <c r="M826" s="99" t="s">
        <v>4759</v>
      </c>
      <c r="N826" s="99" t="s">
        <v>4759</v>
      </c>
      <c r="O826" s="99" t="s">
        <v>4759</v>
      </c>
      <c r="P826" s="99" t="s">
        <v>4760</v>
      </c>
      <c r="Q826" s="99" t="s">
        <v>3994</v>
      </c>
      <c r="R826" s="99">
        <v>1000</v>
      </c>
      <c r="S826" s="99">
        <v>2.09</v>
      </c>
      <c r="T826" s="99">
        <v>1.8</v>
      </c>
      <c r="U826" s="13" t="s">
        <v>4768</v>
      </c>
      <c r="V826" s="13" t="s">
        <v>4769</v>
      </c>
      <c r="W826" s="13" t="s">
        <v>4770</v>
      </c>
      <c r="X826" s="13"/>
      <c r="Z826" s="146">
        <v>142</v>
      </c>
      <c r="AA826" s="146" t="s">
        <v>5848</v>
      </c>
    </row>
    <row r="827" spans="1:27" ht="15.6" customHeight="1">
      <c r="A827" s="34" t="str">
        <f t="shared" si="12"/>
        <v>1811908HW60SP302P10000 CN</v>
      </c>
      <c r="B827" s="29" t="s">
        <v>3335</v>
      </c>
      <c r="C827" s="31" t="s">
        <v>2914</v>
      </c>
      <c r="D827" s="31">
        <v>1811908</v>
      </c>
      <c r="E827" s="31" t="s">
        <v>4851</v>
      </c>
      <c r="F827" s="31" t="s">
        <v>1239</v>
      </c>
      <c r="G827" s="32">
        <v>3</v>
      </c>
      <c r="H827" s="32">
        <v>3</v>
      </c>
      <c r="I827" s="32">
        <v>3</v>
      </c>
      <c r="J827" s="32">
        <v>3</v>
      </c>
      <c r="K827" s="142" t="s">
        <v>4758</v>
      </c>
      <c r="L827" s="99" t="s">
        <v>3997</v>
      </c>
      <c r="M827" s="99" t="s">
        <v>4759</v>
      </c>
      <c r="N827" s="99" t="s">
        <v>4759</v>
      </c>
      <c r="O827" s="99" t="s">
        <v>4759</v>
      </c>
      <c r="P827" s="99" t="s">
        <v>4760</v>
      </c>
      <c r="Q827" s="99" t="s">
        <v>3994</v>
      </c>
      <c r="R827" s="99">
        <v>1000</v>
      </c>
      <c r="S827" s="99">
        <v>2.09</v>
      </c>
      <c r="T827" s="99">
        <v>1.8</v>
      </c>
      <c r="U827" s="13" t="s">
        <v>2032</v>
      </c>
      <c r="V827" s="13"/>
      <c r="W827" s="13" t="s">
        <v>4763</v>
      </c>
      <c r="X827" s="13"/>
      <c r="Z827" s="146">
        <v>143</v>
      </c>
      <c r="AA827" s="146" t="s">
        <v>5848</v>
      </c>
    </row>
    <row r="828" spans="1:27" ht="15.6" customHeight="1">
      <c r="A828" s="34" t="str">
        <f t="shared" si="12"/>
        <v>1811909HW60SP350P10000 CN</v>
      </c>
      <c r="B828" s="29" t="s">
        <v>698</v>
      </c>
      <c r="C828" s="31" t="s">
        <v>2914</v>
      </c>
      <c r="D828" s="31">
        <v>1811909</v>
      </c>
      <c r="E828" s="31" t="s">
        <v>4852</v>
      </c>
      <c r="F828" s="31" t="s">
        <v>1239</v>
      </c>
      <c r="G828" s="32">
        <v>3</v>
      </c>
      <c r="H828" s="32">
        <v>3</v>
      </c>
      <c r="I828" s="32">
        <v>3</v>
      </c>
      <c r="J828" s="32">
        <v>3</v>
      </c>
      <c r="K828" s="142" t="s">
        <v>4758</v>
      </c>
      <c r="L828" s="99" t="s">
        <v>3997</v>
      </c>
      <c r="M828" s="99" t="s">
        <v>4759</v>
      </c>
      <c r="N828" s="99" t="s">
        <v>4759</v>
      </c>
      <c r="O828" s="99" t="s">
        <v>4759</v>
      </c>
      <c r="P828" s="99" t="s">
        <v>4760</v>
      </c>
      <c r="Q828" s="99" t="s">
        <v>3994</v>
      </c>
      <c r="R828" s="99">
        <v>1000</v>
      </c>
      <c r="S828" s="99">
        <v>2.09</v>
      </c>
      <c r="T828" s="99">
        <v>1.8</v>
      </c>
      <c r="U828" s="13" t="s">
        <v>4768</v>
      </c>
      <c r="V828" s="13" t="s">
        <v>4769</v>
      </c>
      <c r="W828" s="13" t="s">
        <v>4770</v>
      </c>
      <c r="X828" s="13"/>
      <c r="Z828" s="146">
        <v>144</v>
      </c>
      <c r="AA828" s="146" t="s">
        <v>5848</v>
      </c>
    </row>
    <row r="829" spans="1:27" ht="15.6" customHeight="1">
      <c r="A829" s="34" t="str">
        <f t="shared" si="12"/>
        <v>1811910HW60SP352P10000 CN</v>
      </c>
      <c r="B829" s="29" t="s">
        <v>3336</v>
      </c>
      <c r="C829" s="31" t="s">
        <v>2914</v>
      </c>
      <c r="D829" s="31">
        <v>1811910</v>
      </c>
      <c r="E829" s="31" t="s">
        <v>4853</v>
      </c>
      <c r="F829" s="31" t="s">
        <v>1239</v>
      </c>
      <c r="G829" s="32">
        <v>3</v>
      </c>
      <c r="H829" s="32">
        <v>3</v>
      </c>
      <c r="I829" s="32">
        <v>3</v>
      </c>
      <c r="J829" s="32">
        <v>3</v>
      </c>
      <c r="K829" s="142" t="s">
        <v>4758</v>
      </c>
      <c r="L829" s="99" t="s">
        <v>3997</v>
      </c>
      <c r="M829" s="99" t="s">
        <v>4759</v>
      </c>
      <c r="N829" s="99" t="s">
        <v>4759</v>
      </c>
      <c r="O829" s="99" t="s">
        <v>4759</v>
      </c>
      <c r="P829" s="99" t="s">
        <v>4760</v>
      </c>
      <c r="Q829" s="99" t="s">
        <v>3994</v>
      </c>
      <c r="R829" s="99">
        <v>1000</v>
      </c>
      <c r="S829" s="99">
        <v>2.09</v>
      </c>
      <c r="T829" s="99">
        <v>1.8</v>
      </c>
      <c r="U829" s="13" t="s">
        <v>4768</v>
      </c>
      <c r="V829" s="13" t="s">
        <v>4769</v>
      </c>
      <c r="W829" s="13" t="s">
        <v>4770</v>
      </c>
      <c r="X829" s="13"/>
      <c r="Z829" s="146">
        <v>145</v>
      </c>
      <c r="AA829" s="146" t="s">
        <v>5848</v>
      </c>
    </row>
    <row r="830" spans="1:27" ht="15.6" customHeight="1">
      <c r="A830" s="34" t="str">
        <f t="shared" si="12"/>
        <v>1811911HW60SP370P10000 CN</v>
      </c>
      <c r="B830" s="29" t="s">
        <v>701</v>
      </c>
      <c r="C830" s="31" t="s">
        <v>2914</v>
      </c>
      <c r="D830" s="31">
        <v>1811911</v>
      </c>
      <c r="E830" s="31" t="s">
        <v>4854</v>
      </c>
      <c r="F830" s="31" t="s">
        <v>1239</v>
      </c>
      <c r="G830" s="32">
        <v>3</v>
      </c>
      <c r="H830" s="32">
        <v>3</v>
      </c>
      <c r="I830" s="32">
        <v>3</v>
      </c>
      <c r="J830" s="32">
        <v>3</v>
      </c>
      <c r="K830" s="142" t="s">
        <v>4758</v>
      </c>
      <c r="L830" s="99" t="s">
        <v>3997</v>
      </c>
      <c r="M830" s="99" t="s">
        <v>4759</v>
      </c>
      <c r="N830" s="99" t="s">
        <v>4759</v>
      </c>
      <c r="O830" s="99" t="s">
        <v>4759</v>
      </c>
      <c r="P830" s="99" t="s">
        <v>4760</v>
      </c>
      <c r="Q830" s="99" t="s">
        <v>3994</v>
      </c>
      <c r="R830" s="99">
        <v>1000</v>
      </c>
      <c r="S830" s="99">
        <v>2.09</v>
      </c>
      <c r="T830" s="99">
        <v>1.8</v>
      </c>
      <c r="U830" s="13" t="s">
        <v>4768</v>
      </c>
      <c r="V830" s="13" t="s">
        <v>4769</v>
      </c>
      <c r="W830" s="13" t="s">
        <v>4770</v>
      </c>
      <c r="X830" s="13"/>
      <c r="Z830" s="146">
        <v>146</v>
      </c>
      <c r="AA830" s="146" t="s">
        <v>5848</v>
      </c>
    </row>
    <row r="831" spans="1:27" ht="15.6" customHeight="1">
      <c r="A831" s="34" t="str">
        <f t="shared" si="12"/>
        <v>1811912HW60SP372P10000 CN</v>
      </c>
      <c r="B831" s="29" t="s">
        <v>3337</v>
      </c>
      <c r="C831" s="31" t="s">
        <v>2914</v>
      </c>
      <c r="D831" s="31">
        <v>1811912</v>
      </c>
      <c r="E831" s="31" t="s">
        <v>4855</v>
      </c>
      <c r="F831" s="31" t="s">
        <v>1239</v>
      </c>
      <c r="G831" s="32">
        <v>3</v>
      </c>
      <c r="H831" s="32">
        <v>3</v>
      </c>
      <c r="I831" s="32">
        <v>3</v>
      </c>
      <c r="J831" s="32">
        <v>3</v>
      </c>
      <c r="K831" s="142" t="s">
        <v>4758</v>
      </c>
      <c r="L831" s="99" t="s">
        <v>3997</v>
      </c>
      <c r="M831" s="99" t="s">
        <v>4759</v>
      </c>
      <c r="N831" s="99" t="s">
        <v>4759</v>
      </c>
      <c r="O831" s="99" t="s">
        <v>4759</v>
      </c>
      <c r="P831" s="99" t="s">
        <v>4760</v>
      </c>
      <c r="Q831" s="99" t="s">
        <v>3994</v>
      </c>
      <c r="R831" s="99">
        <v>1000</v>
      </c>
      <c r="S831" s="99">
        <v>2.09</v>
      </c>
      <c r="T831" s="99">
        <v>1.8</v>
      </c>
      <c r="U831" s="13" t="s">
        <v>2032</v>
      </c>
      <c r="V831" s="13"/>
      <c r="W831" s="13" t="s">
        <v>4763</v>
      </c>
      <c r="X831" s="13"/>
      <c r="Z831" s="146">
        <v>147</v>
      </c>
      <c r="AA831" s="146" t="s">
        <v>5848</v>
      </c>
    </row>
    <row r="832" spans="1:27" ht="15.6" customHeight="1">
      <c r="A832" s="34" t="str">
        <f t="shared" si="12"/>
        <v>1811913HW60SP400P10000 CN</v>
      </c>
      <c r="B832" s="29" t="s">
        <v>704</v>
      </c>
      <c r="C832" s="31" t="s">
        <v>2914</v>
      </c>
      <c r="D832" s="31">
        <v>1811913</v>
      </c>
      <c r="E832" s="31" t="s">
        <v>4856</v>
      </c>
      <c r="F832" s="31" t="s">
        <v>1239</v>
      </c>
      <c r="G832" s="32">
        <v>3</v>
      </c>
      <c r="H832" s="32">
        <v>3</v>
      </c>
      <c r="I832" s="32">
        <v>3</v>
      </c>
      <c r="J832" s="32">
        <v>3</v>
      </c>
      <c r="K832" s="142" t="s">
        <v>4758</v>
      </c>
      <c r="L832" s="99" t="s">
        <v>3997</v>
      </c>
      <c r="M832" s="99" t="s">
        <v>4759</v>
      </c>
      <c r="N832" s="99" t="s">
        <v>4759</v>
      </c>
      <c r="O832" s="99" t="s">
        <v>4759</v>
      </c>
      <c r="P832" s="99" t="s">
        <v>4760</v>
      </c>
      <c r="Q832" s="99" t="s">
        <v>3994</v>
      </c>
      <c r="R832" s="99">
        <v>1000</v>
      </c>
      <c r="S832" s="99">
        <v>2.09</v>
      </c>
      <c r="T832" s="99">
        <v>1.8</v>
      </c>
      <c r="U832" s="13" t="s">
        <v>4768</v>
      </c>
      <c r="V832" s="13" t="s">
        <v>4769</v>
      </c>
      <c r="W832" s="13" t="s">
        <v>4770</v>
      </c>
      <c r="X832" s="13"/>
      <c r="Z832" s="146">
        <v>148</v>
      </c>
      <c r="AA832" s="146" t="s">
        <v>5848</v>
      </c>
    </row>
    <row r="833" spans="1:27" ht="15.6" customHeight="1">
      <c r="A833" s="34" t="str">
        <f t="shared" si="12"/>
        <v>1811914HW60SP402P10000 CN</v>
      </c>
      <c r="B833" s="29" t="s">
        <v>3338</v>
      </c>
      <c r="C833" s="31" t="s">
        <v>2914</v>
      </c>
      <c r="D833" s="31">
        <v>1811914</v>
      </c>
      <c r="E833" s="31" t="s">
        <v>4857</v>
      </c>
      <c r="F833" s="31" t="s">
        <v>1239</v>
      </c>
      <c r="G833" s="32">
        <v>3</v>
      </c>
      <c r="H833" s="32">
        <v>3</v>
      </c>
      <c r="I833" s="32">
        <v>3</v>
      </c>
      <c r="J833" s="32">
        <v>3</v>
      </c>
      <c r="K833" s="142" t="s">
        <v>4758</v>
      </c>
      <c r="L833" s="99" t="s">
        <v>3997</v>
      </c>
      <c r="M833" s="99" t="s">
        <v>4759</v>
      </c>
      <c r="N833" s="99" t="s">
        <v>4759</v>
      </c>
      <c r="O833" s="99" t="s">
        <v>4759</v>
      </c>
      <c r="P833" s="99" t="s">
        <v>4760</v>
      </c>
      <c r="Q833" s="99" t="s">
        <v>3994</v>
      </c>
      <c r="R833" s="99">
        <v>1000</v>
      </c>
      <c r="S833" s="99">
        <v>2.09</v>
      </c>
      <c r="T833" s="99">
        <v>1.8</v>
      </c>
      <c r="U833" s="13" t="s">
        <v>2032</v>
      </c>
      <c r="V833" s="13"/>
      <c r="W833" s="13" t="s">
        <v>4763</v>
      </c>
      <c r="X833" s="13"/>
      <c r="Z833" s="146">
        <v>149</v>
      </c>
      <c r="AA833" s="146" t="s">
        <v>5848</v>
      </c>
    </row>
    <row r="834" spans="1:27" ht="15.6" customHeight="1">
      <c r="A834" s="34" t="str">
        <f t="shared" si="12"/>
        <v>1811915HW60SP300P09000 CN</v>
      </c>
      <c r="B834" s="29" t="s">
        <v>693</v>
      </c>
      <c r="C834" s="31" t="s">
        <v>2914</v>
      </c>
      <c r="D834" s="31">
        <v>1811915</v>
      </c>
      <c r="E834" s="31" t="s">
        <v>4858</v>
      </c>
      <c r="F834" s="31" t="s">
        <v>1239</v>
      </c>
      <c r="G834" s="32">
        <v>3</v>
      </c>
      <c r="H834" s="32">
        <v>3</v>
      </c>
      <c r="I834" s="32">
        <v>3</v>
      </c>
      <c r="J834" s="32">
        <v>3</v>
      </c>
      <c r="K834" s="142" t="s">
        <v>4758</v>
      </c>
      <c r="L834" s="99" t="s">
        <v>3997</v>
      </c>
      <c r="M834" s="99" t="s">
        <v>4759</v>
      </c>
      <c r="N834" s="99" t="s">
        <v>4759</v>
      </c>
      <c r="O834" s="99" t="s">
        <v>4759</v>
      </c>
      <c r="P834" s="99" t="s">
        <v>4760</v>
      </c>
      <c r="Q834" s="99" t="s">
        <v>3994</v>
      </c>
      <c r="R834" s="99">
        <v>900</v>
      </c>
      <c r="S834" s="99">
        <v>2.09</v>
      </c>
      <c r="T834" s="99">
        <v>1.8</v>
      </c>
      <c r="U834" s="13" t="s">
        <v>2032</v>
      </c>
      <c r="V834" s="13"/>
      <c r="W834" s="13" t="s">
        <v>4763</v>
      </c>
      <c r="X834" s="13"/>
      <c r="Z834" s="146">
        <v>150</v>
      </c>
      <c r="AA834" s="146" t="s">
        <v>5848</v>
      </c>
    </row>
    <row r="835" spans="1:27" ht="15.6" customHeight="1">
      <c r="A835" s="34" t="str">
        <f t="shared" si="12"/>
        <v>1811916HW60SP302P09000 CN</v>
      </c>
      <c r="B835" s="29" t="s">
        <v>3339</v>
      </c>
      <c r="C835" s="31" t="s">
        <v>2914</v>
      </c>
      <c r="D835" s="31">
        <v>1811916</v>
      </c>
      <c r="E835" s="31" t="s">
        <v>4859</v>
      </c>
      <c r="F835" s="31" t="s">
        <v>1239</v>
      </c>
      <c r="G835" s="32">
        <v>3</v>
      </c>
      <c r="H835" s="32">
        <v>3</v>
      </c>
      <c r="I835" s="32">
        <v>3</v>
      </c>
      <c r="J835" s="32">
        <v>3</v>
      </c>
      <c r="K835" s="142" t="s">
        <v>4758</v>
      </c>
      <c r="L835" s="99" t="s">
        <v>3997</v>
      </c>
      <c r="M835" s="99" t="s">
        <v>4759</v>
      </c>
      <c r="N835" s="99" t="s">
        <v>4759</v>
      </c>
      <c r="O835" s="99" t="s">
        <v>4759</v>
      </c>
      <c r="P835" s="99" t="s">
        <v>4760</v>
      </c>
      <c r="Q835" s="99" t="s">
        <v>3994</v>
      </c>
      <c r="R835" s="99">
        <v>900</v>
      </c>
      <c r="S835" s="99">
        <v>2.09</v>
      </c>
      <c r="T835" s="99">
        <v>1.8</v>
      </c>
      <c r="U835" s="13" t="s">
        <v>2032</v>
      </c>
      <c r="V835" s="13"/>
      <c r="W835" s="13" t="s">
        <v>4763</v>
      </c>
      <c r="X835" s="13"/>
      <c r="Z835" s="146">
        <v>151</v>
      </c>
      <c r="AA835" s="146" t="s">
        <v>5848</v>
      </c>
    </row>
    <row r="836" spans="1:27" ht="15.6" customHeight="1">
      <c r="A836" s="34" t="str">
        <f t="shared" si="12"/>
        <v>1811917HW60SP350P09000 CN</v>
      </c>
      <c r="B836" s="29" t="s">
        <v>697</v>
      </c>
      <c r="C836" s="31" t="s">
        <v>2914</v>
      </c>
      <c r="D836" s="31">
        <v>1811917</v>
      </c>
      <c r="E836" s="31" t="s">
        <v>4860</v>
      </c>
      <c r="F836" s="31" t="s">
        <v>1239</v>
      </c>
      <c r="G836" s="32">
        <v>3</v>
      </c>
      <c r="H836" s="32">
        <v>3</v>
      </c>
      <c r="I836" s="32">
        <v>3</v>
      </c>
      <c r="J836" s="32">
        <v>3</v>
      </c>
      <c r="K836" s="142" t="s">
        <v>4758</v>
      </c>
      <c r="L836" s="99" t="s">
        <v>3997</v>
      </c>
      <c r="M836" s="99" t="s">
        <v>4759</v>
      </c>
      <c r="N836" s="99" t="s">
        <v>4759</v>
      </c>
      <c r="O836" s="99" t="s">
        <v>4759</v>
      </c>
      <c r="P836" s="99" t="s">
        <v>4760</v>
      </c>
      <c r="Q836" s="99" t="s">
        <v>3994</v>
      </c>
      <c r="R836" s="99">
        <v>900</v>
      </c>
      <c r="S836" s="99">
        <v>2.09</v>
      </c>
      <c r="T836" s="99">
        <v>1.8</v>
      </c>
      <c r="U836" s="13" t="s">
        <v>2032</v>
      </c>
      <c r="V836" s="13"/>
      <c r="W836" s="13" t="s">
        <v>4763</v>
      </c>
      <c r="X836" s="13"/>
      <c r="Z836" s="146">
        <v>152</v>
      </c>
      <c r="AA836" s="146" t="s">
        <v>5848</v>
      </c>
    </row>
    <row r="837" spans="1:27" ht="15.6" customHeight="1">
      <c r="A837" s="34" t="str">
        <f t="shared" si="12"/>
        <v>1811918HW60SP352P09000 CN</v>
      </c>
      <c r="B837" s="29" t="s">
        <v>3340</v>
      </c>
      <c r="C837" s="31" t="s">
        <v>2914</v>
      </c>
      <c r="D837" s="31">
        <v>1811918</v>
      </c>
      <c r="E837" s="31" t="s">
        <v>4861</v>
      </c>
      <c r="F837" s="31" t="s">
        <v>1239</v>
      </c>
      <c r="G837" s="32">
        <v>3</v>
      </c>
      <c r="H837" s="32">
        <v>3</v>
      </c>
      <c r="I837" s="32">
        <v>3</v>
      </c>
      <c r="J837" s="32">
        <v>3</v>
      </c>
      <c r="K837" s="142" t="s">
        <v>4758</v>
      </c>
      <c r="L837" s="99" t="s">
        <v>3997</v>
      </c>
      <c r="M837" s="99" t="s">
        <v>4759</v>
      </c>
      <c r="N837" s="99" t="s">
        <v>4759</v>
      </c>
      <c r="O837" s="99" t="s">
        <v>4759</v>
      </c>
      <c r="P837" s="99" t="s">
        <v>4760</v>
      </c>
      <c r="Q837" s="99" t="s">
        <v>3994</v>
      </c>
      <c r="R837" s="99">
        <v>900</v>
      </c>
      <c r="S837" s="99">
        <v>2.09</v>
      </c>
      <c r="T837" s="99">
        <v>1.8</v>
      </c>
      <c r="U837" s="13" t="s">
        <v>2032</v>
      </c>
      <c r="V837" s="13"/>
      <c r="W837" s="13" t="s">
        <v>4763</v>
      </c>
      <c r="X837" s="13"/>
      <c r="Z837" s="146">
        <v>153</v>
      </c>
      <c r="AA837" s="146" t="s">
        <v>5848</v>
      </c>
    </row>
    <row r="838" spans="1:27" ht="15.6" customHeight="1">
      <c r="A838" s="34" t="str">
        <f t="shared" si="12"/>
        <v>1811919HW60SP400P09000 CN</v>
      </c>
      <c r="B838" s="29" t="s">
        <v>703</v>
      </c>
      <c r="C838" s="31" t="s">
        <v>2914</v>
      </c>
      <c r="D838" s="31">
        <v>1811919</v>
      </c>
      <c r="E838" s="31" t="s">
        <v>4862</v>
      </c>
      <c r="F838" s="31" t="s">
        <v>1239</v>
      </c>
      <c r="G838" s="32">
        <v>3</v>
      </c>
      <c r="H838" s="32">
        <v>3</v>
      </c>
      <c r="I838" s="32">
        <v>3</v>
      </c>
      <c r="J838" s="32">
        <v>3</v>
      </c>
      <c r="K838" s="142" t="s">
        <v>4758</v>
      </c>
      <c r="L838" s="99" t="s">
        <v>3997</v>
      </c>
      <c r="M838" s="99" t="s">
        <v>4759</v>
      </c>
      <c r="N838" s="99" t="s">
        <v>4759</v>
      </c>
      <c r="O838" s="99" t="s">
        <v>4759</v>
      </c>
      <c r="P838" s="99" t="s">
        <v>4760</v>
      </c>
      <c r="Q838" s="99" t="s">
        <v>3994</v>
      </c>
      <c r="R838" s="99">
        <v>900</v>
      </c>
      <c r="S838" s="99">
        <v>2.09</v>
      </c>
      <c r="T838" s="99">
        <v>1.8</v>
      </c>
      <c r="U838" s="13" t="s">
        <v>2032</v>
      </c>
      <c r="V838" s="13"/>
      <c r="W838" s="13" t="s">
        <v>4763</v>
      </c>
      <c r="X838" s="13"/>
      <c r="Z838" s="146">
        <v>154</v>
      </c>
      <c r="AA838" s="146" t="s">
        <v>5848</v>
      </c>
    </row>
    <row r="839" spans="1:27" ht="15.6" customHeight="1">
      <c r="A839" s="34" t="str">
        <f t="shared" si="12"/>
        <v>1811920HW60SP402P09000 CN</v>
      </c>
      <c r="B839" s="29" t="s">
        <v>3341</v>
      </c>
      <c r="C839" s="31" t="s">
        <v>2914</v>
      </c>
      <c r="D839" s="31">
        <v>1811920</v>
      </c>
      <c r="E839" s="31" t="s">
        <v>4863</v>
      </c>
      <c r="F839" s="31" t="s">
        <v>1239</v>
      </c>
      <c r="G839" s="32">
        <v>3</v>
      </c>
      <c r="H839" s="32">
        <v>3</v>
      </c>
      <c r="I839" s="32">
        <v>3</v>
      </c>
      <c r="J839" s="32">
        <v>3</v>
      </c>
      <c r="K839" s="142" t="s">
        <v>4758</v>
      </c>
      <c r="L839" s="99" t="s">
        <v>3997</v>
      </c>
      <c r="M839" s="99" t="s">
        <v>4759</v>
      </c>
      <c r="N839" s="99" t="s">
        <v>4759</v>
      </c>
      <c r="O839" s="99" t="s">
        <v>4759</v>
      </c>
      <c r="P839" s="99" t="s">
        <v>4760</v>
      </c>
      <c r="Q839" s="99" t="s">
        <v>3994</v>
      </c>
      <c r="R839" s="99">
        <v>900</v>
      </c>
      <c r="S839" s="99">
        <v>2.09</v>
      </c>
      <c r="T839" s="99">
        <v>1.8</v>
      </c>
      <c r="U839" s="13" t="s">
        <v>2032</v>
      </c>
      <c r="V839" s="13"/>
      <c r="W839" s="13" t="s">
        <v>4763</v>
      </c>
      <c r="X839" s="13"/>
      <c r="Z839" s="146">
        <v>155</v>
      </c>
      <c r="AA839" s="146" t="s">
        <v>5848</v>
      </c>
    </row>
    <row r="840" spans="1:27" ht="15.6" customHeight="1">
      <c r="A840" s="34" t="str">
        <f t="shared" si="12"/>
        <v>1811921HW60RB070P10000 CN</v>
      </c>
      <c r="B840" s="29" t="s">
        <v>641</v>
      </c>
      <c r="C840" s="31" t="s">
        <v>2914</v>
      </c>
      <c r="D840" s="31">
        <v>1811921</v>
      </c>
      <c r="E840" s="31" t="s">
        <v>4864</v>
      </c>
      <c r="F840" s="31" t="s">
        <v>1239</v>
      </c>
      <c r="G840" s="32">
        <v>3</v>
      </c>
      <c r="H840" s="32">
        <v>3</v>
      </c>
      <c r="I840" s="32">
        <v>3</v>
      </c>
      <c r="J840" s="32">
        <v>3</v>
      </c>
      <c r="K840" s="142" t="s">
        <v>4758</v>
      </c>
      <c r="L840" s="99" t="s">
        <v>3997</v>
      </c>
      <c r="M840" s="99" t="s">
        <v>4759</v>
      </c>
      <c r="N840" s="99" t="s">
        <v>4759</v>
      </c>
      <c r="O840" s="99" t="s">
        <v>4759</v>
      </c>
      <c r="P840" s="99" t="s">
        <v>4760</v>
      </c>
      <c r="Q840" s="99" t="s">
        <v>3994</v>
      </c>
      <c r="R840" s="99">
        <v>1000</v>
      </c>
      <c r="S840" s="99">
        <v>2.09</v>
      </c>
      <c r="T840" s="99">
        <v>1.8</v>
      </c>
      <c r="U840" s="13" t="s">
        <v>2032</v>
      </c>
      <c r="V840" s="13"/>
      <c r="W840" s="13" t="s">
        <v>4763</v>
      </c>
      <c r="X840" s="13"/>
      <c r="Z840" s="146">
        <v>156</v>
      </c>
      <c r="AA840" s="146" t="s">
        <v>5848</v>
      </c>
    </row>
    <row r="841" spans="1:27" ht="15.6" customHeight="1">
      <c r="A841" s="34" t="str">
        <f t="shared" si="12"/>
        <v>1811922HW60RB072P10000 CN</v>
      </c>
      <c r="B841" s="29" t="s">
        <v>3342</v>
      </c>
      <c r="C841" s="31" t="s">
        <v>2914</v>
      </c>
      <c r="D841" s="31">
        <v>1811922</v>
      </c>
      <c r="E841" s="31" t="s">
        <v>4865</v>
      </c>
      <c r="F841" s="31" t="s">
        <v>1239</v>
      </c>
      <c r="G841" s="32">
        <v>3</v>
      </c>
      <c r="H841" s="32">
        <v>3</v>
      </c>
      <c r="I841" s="32">
        <v>3</v>
      </c>
      <c r="J841" s="32">
        <v>3</v>
      </c>
      <c r="K841" s="142" t="s">
        <v>4758</v>
      </c>
      <c r="L841" s="99" t="s">
        <v>3997</v>
      </c>
      <c r="M841" s="99" t="s">
        <v>4759</v>
      </c>
      <c r="N841" s="99" t="s">
        <v>4759</v>
      </c>
      <c r="O841" s="99" t="s">
        <v>4759</v>
      </c>
      <c r="P841" s="99" t="s">
        <v>4760</v>
      </c>
      <c r="Q841" s="99" t="s">
        <v>3994</v>
      </c>
      <c r="R841" s="99">
        <v>1000</v>
      </c>
      <c r="S841" s="99">
        <v>2.09</v>
      </c>
      <c r="T841" s="99">
        <v>1.8</v>
      </c>
      <c r="U841" s="13" t="s">
        <v>2032</v>
      </c>
      <c r="V841" s="13"/>
      <c r="W841" s="13" t="s">
        <v>4763</v>
      </c>
      <c r="X841" s="13"/>
      <c r="Z841" s="146">
        <v>157</v>
      </c>
      <c r="AA841" s="146" t="s">
        <v>5848</v>
      </c>
    </row>
    <row r="842" spans="1:27" ht="15.6" customHeight="1">
      <c r="A842" s="34" t="str">
        <f t="shared" si="12"/>
        <v>1811923HW60RB100P10000 CN</v>
      </c>
      <c r="B842" s="29" t="s">
        <v>643</v>
      </c>
      <c r="C842" s="31" t="s">
        <v>2914</v>
      </c>
      <c r="D842" s="31">
        <v>1811923</v>
      </c>
      <c r="E842" s="31" t="s">
        <v>4866</v>
      </c>
      <c r="F842" s="31" t="s">
        <v>1239</v>
      </c>
      <c r="G842" s="32">
        <v>3</v>
      </c>
      <c r="H842" s="32">
        <v>3</v>
      </c>
      <c r="I842" s="32">
        <v>3</v>
      </c>
      <c r="J842" s="32">
        <v>3</v>
      </c>
      <c r="K842" s="142" t="s">
        <v>4758</v>
      </c>
      <c r="L842" s="99" t="s">
        <v>3997</v>
      </c>
      <c r="M842" s="99" t="s">
        <v>4759</v>
      </c>
      <c r="N842" s="99" t="s">
        <v>4759</v>
      </c>
      <c r="O842" s="99" t="s">
        <v>4759</v>
      </c>
      <c r="P842" s="99" t="s">
        <v>4760</v>
      </c>
      <c r="Q842" s="99" t="s">
        <v>3994</v>
      </c>
      <c r="R842" s="99">
        <v>1000</v>
      </c>
      <c r="S842" s="99">
        <v>2.09</v>
      </c>
      <c r="T842" s="99">
        <v>1.8</v>
      </c>
      <c r="U842" s="13" t="s">
        <v>4768</v>
      </c>
      <c r="V842" s="13" t="s">
        <v>4769</v>
      </c>
      <c r="W842" s="13" t="s">
        <v>4770</v>
      </c>
      <c r="X842" s="13"/>
      <c r="Z842" s="146">
        <v>158</v>
      </c>
      <c r="AA842" s="146" t="s">
        <v>5848</v>
      </c>
    </row>
    <row r="843" spans="1:27" ht="15.6" customHeight="1">
      <c r="A843" s="34" t="str">
        <f t="shared" si="12"/>
        <v>1811924HW60RB102P10000 CN</v>
      </c>
      <c r="B843" s="29" t="s">
        <v>3343</v>
      </c>
      <c r="C843" s="31" t="s">
        <v>2914</v>
      </c>
      <c r="D843" s="31">
        <v>1811924</v>
      </c>
      <c r="E843" s="31" t="s">
        <v>4867</v>
      </c>
      <c r="F843" s="31" t="s">
        <v>1239</v>
      </c>
      <c r="G843" s="32">
        <v>3</v>
      </c>
      <c r="H843" s="32">
        <v>3</v>
      </c>
      <c r="I843" s="32">
        <v>3</v>
      </c>
      <c r="J843" s="32">
        <v>3</v>
      </c>
      <c r="K843" s="142" t="s">
        <v>4758</v>
      </c>
      <c r="L843" s="99" t="s">
        <v>3997</v>
      </c>
      <c r="M843" s="99" t="s">
        <v>4759</v>
      </c>
      <c r="N843" s="99" t="s">
        <v>4759</v>
      </c>
      <c r="O843" s="99" t="s">
        <v>4759</v>
      </c>
      <c r="P843" s="99" t="s">
        <v>4760</v>
      </c>
      <c r="Q843" s="99" t="s">
        <v>3994</v>
      </c>
      <c r="R843" s="99">
        <v>1000</v>
      </c>
      <c r="S843" s="99">
        <v>2.09</v>
      </c>
      <c r="T843" s="99">
        <v>1.8</v>
      </c>
      <c r="U843" s="13" t="s">
        <v>2032</v>
      </c>
      <c r="V843" s="13"/>
      <c r="W843" s="13" t="s">
        <v>4763</v>
      </c>
      <c r="X843" s="13"/>
      <c r="Z843" s="146">
        <v>159</v>
      </c>
      <c r="AA843" s="146" t="s">
        <v>5848</v>
      </c>
    </row>
    <row r="844" spans="1:27" ht="15.6" customHeight="1">
      <c r="A844" s="34" t="str">
        <f t="shared" si="12"/>
        <v>1811925HW60SC350P10000 CN</v>
      </c>
      <c r="B844" s="29" t="s">
        <v>649</v>
      </c>
      <c r="C844" s="31" t="s">
        <v>2914</v>
      </c>
      <c r="D844" s="31">
        <v>1811925</v>
      </c>
      <c r="E844" s="31" t="s">
        <v>4868</v>
      </c>
      <c r="F844" s="31" t="s">
        <v>1239</v>
      </c>
      <c r="G844" s="32">
        <v>3</v>
      </c>
      <c r="H844" s="32">
        <v>3</v>
      </c>
      <c r="I844" s="32">
        <v>3</v>
      </c>
      <c r="J844" s="32">
        <v>3</v>
      </c>
      <c r="K844" s="142" t="s">
        <v>4758</v>
      </c>
      <c r="L844" s="99" t="s">
        <v>3997</v>
      </c>
      <c r="M844" s="99" t="s">
        <v>4759</v>
      </c>
      <c r="N844" s="99" t="s">
        <v>4759</v>
      </c>
      <c r="O844" s="99" t="s">
        <v>4759</v>
      </c>
      <c r="P844" s="99" t="s">
        <v>4760</v>
      </c>
      <c r="Q844" s="99" t="s">
        <v>3994</v>
      </c>
      <c r="R844" s="99">
        <v>1000</v>
      </c>
      <c r="S844" s="99">
        <v>2.09</v>
      </c>
      <c r="T844" s="99">
        <v>1.8</v>
      </c>
      <c r="U844" s="13" t="s">
        <v>2032</v>
      </c>
      <c r="V844" s="13"/>
      <c r="W844" s="13" t="s">
        <v>4763</v>
      </c>
      <c r="X844" s="13"/>
      <c r="Z844" s="146">
        <v>160</v>
      </c>
      <c r="AA844" s="146" t="s">
        <v>5848</v>
      </c>
    </row>
    <row r="845" spans="1:27" ht="15.6" customHeight="1">
      <c r="A845" s="34" t="str">
        <f t="shared" si="12"/>
        <v>1811926HW60SC352P10000 CN</v>
      </c>
      <c r="B845" s="29" t="s">
        <v>3344</v>
      </c>
      <c r="C845" s="31" t="s">
        <v>2914</v>
      </c>
      <c r="D845" s="31">
        <v>1811926</v>
      </c>
      <c r="E845" s="31" t="s">
        <v>4869</v>
      </c>
      <c r="F845" s="31" t="s">
        <v>1239</v>
      </c>
      <c r="G845" s="32">
        <v>3</v>
      </c>
      <c r="H845" s="32">
        <v>3</v>
      </c>
      <c r="I845" s="32">
        <v>3</v>
      </c>
      <c r="J845" s="32">
        <v>3</v>
      </c>
      <c r="K845" s="142" t="s">
        <v>4758</v>
      </c>
      <c r="L845" s="99" t="s">
        <v>3997</v>
      </c>
      <c r="M845" s="99" t="s">
        <v>4759</v>
      </c>
      <c r="N845" s="99" t="s">
        <v>4759</v>
      </c>
      <c r="O845" s="99" t="s">
        <v>4759</v>
      </c>
      <c r="P845" s="99" t="s">
        <v>4760</v>
      </c>
      <c r="Q845" s="99" t="s">
        <v>3994</v>
      </c>
      <c r="R845" s="99">
        <v>1000</v>
      </c>
      <c r="S845" s="99">
        <v>2.09</v>
      </c>
      <c r="T845" s="99">
        <v>1.8</v>
      </c>
      <c r="U845" s="13" t="s">
        <v>2032</v>
      </c>
      <c r="V845" s="13"/>
      <c r="W845" s="13" t="s">
        <v>4763</v>
      </c>
      <c r="X845" s="13"/>
      <c r="Z845" s="146">
        <v>161</v>
      </c>
      <c r="AA845" s="146" t="s">
        <v>5848</v>
      </c>
    </row>
    <row r="846" spans="1:27" ht="15.6" customHeight="1">
      <c r="A846" s="34" t="str">
        <f t="shared" si="12"/>
        <v>1811927HW60SC400P10000 CN</v>
      </c>
      <c r="B846" s="29" t="s">
        <v>691</v>
      </c>
      <c r="C846" s="31" t="s">
        <v>2914</v>
      </c>
      <c r="D846" s="31">
        <v>1811927</v>
      </c>
      <c r="E846" s="31" t="s">
        <v>4870</v>
      </c>
      <c r="F846" s="31" t="s">
        <v>1239</v>
      </c>
      <c r="G846" s="32">
        <v>3</v>
      </c>
      <c r="H846" s="32">
        <v>3</v>
      </c>
      <c r="I846" s="32">
        <v>3</v>
      </c>
      <c r="J846" s="32">
        <v>3</v>
      </c>
      <c r="K846" s="142" t="s">
        <v>4758</v>
      </c>
      <c r="L846" s="99" t="s">
        <v>3997</v>
      </c>
      <c r="M846" s="99" t="s">
        <v>4759</v>
      </c>
      <c r="N846" s="99" t="s">
        <v>4759</v>
      </c>
      <c r="O846" s="99" t="s">
        <v>4759</v>
      </c>
      <c r="P846" s="99" t="s">
        <v>4760</v>
      </c>
      <c r="Q846" s="99" t="s">
        <v>3994</v>
      </c>
      <c r="R846" s="99">
        <v>1000</v>
      </c>
      <c r="S846" s="99">
        <v>2.09</v>
      </c>
      <c r="T846" s="99">
        <v>1.8</v>
      </c>
      <c r="U846" s="13" t="s">
        <v>2032</v>
      </c>
      <c r="V846" s="13"/>
      <c r="W846" s="13" t="s">
        <v>4763</v>
      </c>
      <c r="X846" s="13"/>
      <c r="Z846" s="146">
        <v>162</v>
      </c>
      <c r="AA846" s="146" t="s">
        <v>5848</v>
      </c>
    </row>
    <row r="847" spans="1:27" ht="15.6" customHeight="1">
      <c r="A847" s="34" t="str">
        <f t="shared" si="12"/>
        <v>1811928HW60SC402P10000 CN</v>
      </c>
      <c r="B847" s="29" t="s">
        <v>3345</v>
      </c>
      <c r="C847" s="31" t="s">
        <v>2914</v>
      </c>
      <c r="D847" s="31">
        <v>1811928</v>
      </c>
      <c r="E847" s="31" t="s">
        <v>4871</v>
      </c>
      <c r="F847" s="31" t="s">
        <v>1239</v>
      </c>
      <c r="G847" s="32">
        <v>3</v>
      </c>
      <c r="H847" s="32">
        <v>3</v>
      </c>
      <c r="I847" s="32">
        <v>3</v>
      </c>
      <c r="J847" s="32">
        <v>3</v>
      </c>
      <c r="K847" s="142" t="s">
        <v>4758</v>
      </c>
      <c r="L847" s="99" t="s">
        <v>3997</v>
      </c>
      <c r="M847" s="99" t="s">
        <v>4759</v>
      </c>
      <c r="N847" s="99" t="s">
        <v>4759</v>
      </c>
      <c r="O847" s="99" t="s">
        <v>4759</v>
      </c>
      <c r="P847" s="99" t="s">
        <v>4760</v>
      </c>
      <c r="Q847" s="99" t="s">
        <v>3994</v>
      </c>
      <c r="R847" s="99">
        <v>1000</v>
      </c>
      <c r="S847" s="99">
        <v>2.09</v>
      </c>
      <c r="T847" s="99">
        <v>1.8</v>
      </c>
      <c r="U847" s="13" t="s">
        <v>2032</v>
      </c>
      <c r="V847" s="13"/>
      <c r="W847" s="13" t="s">
        <v>4763</v>
      </c>
      <c r="X847" s="13"/>
      <c r="Z847" s="146">
        <v>163</v>
      </c>
      <c r="AA847" s="146" t="s">
        <v>5848</v>
      </c>
    </row>
    <row r="848" spans="1:27" ht="15.6" customHeight="1">
      <c r="A848" s="34" t="str">
        <f t="shared" si="12"/>
        <v>1811929HW60CP100P10000 CN</v>
      </c>
      <c r="B848" s="29" t="s">
        <v>503</v>
      </c>
      <c r="C848" s="31" t="s">
        <v>2914</v>
      </c>
      <c r="D848" s="31">
        <v>1811929</v>
      </c>
      <c r="E848" s="31" t="s">
        <v>4872</v>
      </c>
      <c r="F848" s="31" t="s">
        <v>1239</v>
      </c>
      <c r="G848" s="32">
        <v>3</v>
      </c>
      <c r="H848" s="32">
        <v>3</v>
      </c>
      <c r="I848" s="32">
        <v>3</v>
      </c>
      <c r="J848" s="32">
        <v>3</v>
      </c>
      <c r="K848" s="142" t="s">
        <v>4758</v>
      </c>
      <c r="L848" s="99" t="s">
        <v>3997</v>
      </c>
      <c r="M848" s="99" t="s">
        <v>4759</v>
      </c>
      <c r="N848" s="99" t="s">
        <v>4759</v>
      </c>
      <c r="O848" s="99" t="s">
        <v>4759</v>
      </c>
      <c r="P848" s="99" t="s">
        <v>4760</v>
      </c>
      <c r="Q848" s="99" t="s">
        <v>3994</v>
      </c>
      <c r="R848" s="99">
        <v>1000</v>
      </c>
      <c r="S848" s="99">
        <v>2.09</v>
      </c>
      <c r="T848" s="99">
        <v>1.8</v>
      </c>
      <c r="U848" s="13" t="s">
        <v>2032</v>
      </c>
      <c r="V848" s="13"/>
      <c r="W848" s="13" t="s">
        <v>4763</v>
      </c>
      <c r="X848" s="13"/>
      <c r="Z848" s="146">
        <v>164</v>
      </c>
      <c r="AA848" s="146" t="s">
        <v>5848</v>
      </c>
    </row>
    <row r="849" spans="1:27" ht="15.6" customHeight="1">
      <c r="A849" s="34" t="str">
        <f t="shared" si="12"/>
        <v>1811930HW60CP150P10000 CN</v>
      </c>
      <c r="B849" s="29" t="s">
        <v>504</v>
      </c>
      <c r="C849" s="31" t="s">
        <v>2914</v>
      </c>
      <c r="D849" s="31">
        <v>1811930</v>
      </c>
      <c r="E849" s="31" t="s">
        <v>4873</v>
      </c>
      <c r="F849" s="31" t="s">
        <v>1239</v>
      </c>
      <c r="G849" s="32">
        <v>3</v>
      </c>
      <c r="H849" s="32">
        <v>3</v>
      </c>
      <c r="I849" s="32">
        <v>3</v>
      </c>
      <c r="J849" s="32">
        <v>3</v>
      </c>
      <c r="K849" s="142" t="s">
        <v>4758</v>
      </c>
      <c r="L849" s="99" t="s">
        <v>3997</v>
      </c>
      <c r="M849" s="99" t="s">
        <v>4759</v>
      </c>
      <c r="N849" s="99" t="s">
        <v>4759</v>
      </c>
      <c r="O849" s="99" t="s">
        <v>4759</v>
      </c>
      <c r="P849" s="99" t="s">
        <v>4760</v>
      </c>
      <c r="Q849" s="99" t="s">
        <v>3994</v>
      </c>
      <c r="R849" s="99">
        <v>1000</v>
      </c>
      <c r="S849" s="99">
        <v>2.09</v>
      </c>
      <c r="T849" s="99">
        <v>1.8</v>
      </c>
      <c r="U849" s="13" t="s">
        <v>2032</v>
      </c>
      <c r="V849" s="13"/>
      <c r="W849" s="13" t="s">
        <v>4763</v>
      </c>
      <c r="X849" s="13"/>
      <c r="Z849" s="146">
        <v>165</v>
      </c>
      <c r="AA849" s="146" t="s">
        <v>5848</v>
      </c>
    </row>
    <row r="850" spans="1:27" ht="15.6" customHeight="1">
      <c r="A850" s="34" t="str">
        <f t="shared" si="12"/>
        <v>1811931HW60CP200P10000 CN</v>
      </c>
      <c r="B850" s="29" t="s">
        <v>505</v>
      </c>
      <c r="C850" s="31" t="s">
        <v>2914</v>
      </c>
      <c r="D850" s="31">
        <v>1811931</v>
      </c>
      <c r="E850" s="31" t="s">
        <v>4874</v>
      </c>
      <c r="F850" s="31" t="s">
        <v>1239</v>
      </c>
      <c r="G850" s="32">
        <v>3</v>
      </c>
      <c r="H850" s="32">
        <v>3</v>
      </c>
      <c r="I850" s="32">
        <v>3</v>
      </c>
      <c r="J850" s="32">
        <v>3</v>
      </c>
      <c r="K850" s="142" t="s">
        <v>4758</v>
      </c>
      <c r="L850" s="99" t="s">
        <v>3997</v>
      </c>
      <c r="M850" s="99" t="s">
        <v>4759</v>
      </c>
      <c r="N850" s="99" t="s">
        <v>4759</v>
      </c>
      <c r="O850" s="99" t="s">
        <v>4759</v>
      </c>
      <c r="P850" s="99" t="s">
        <v>4760</v>
      </c>
      <c r="Q850" s="99" t="s">
        <v>3994</v>
      </c>
      <c r="R850" s="99">
        <v>1000</v>
      </c>
      <c r="S850" s="99">
        <v>2.09</v>
      </c>
      <c r="T850" s="99">
        <v>1.8</v>
      </c>
      <c r="U850" s="13" t="s">
        <v>2032</v>
      </c>
      <c r="V850" s="13"/>
      <c r="W850" s="13" t="s">
        <v>4763</v>
      </c>
      <c r="X850" s="13"/>
      <c r="Z850" s="146">
        <v>166</v>
      </c>
      <c r="AA850" s="146" t="s">
        <v>5848</v>
      </c>
    </row>
    <row r="851" spans="1:27" ht="15.6" customHeight="1">
      <c r="A851" s="34" t="str">
        <f t="shared" si="12"/>
        <v>1811932HW60CP250P10000 CN</v>
      </c>
      <c r="B851" s="29" t="s">
        <v>506</v>
      </c>
      <c r="C851" s="31" t="s">
        <v>2914</v>
      </c>
      <c r="D851" s="31">
        <v>1811932</v>
      </c>
      <c r="E851" s="31" t="s">
        <v>4875</v>
      </c>
      <c r="F851" s="31" t="s">
        <v>1239</v>
      </c>
      <c r="G851" s="32">
        <v>3</v>
      </c>
      <c r="H851" s="32">
        <v>3</v>
      </c>
      <c r="I851" s="32">
        <v>3</v>
      </c>
      <c r="J851" s="32">
        <v>3</v>
      </c>
      <c r="K851" s="142" t="s">
        <v>4758</v>
      </c>
      <c r="L851" s="99" t="s">
        <v>3997</v>
      </c>
      <c r="M851" s="99" t="s">
        <v>4759</v>
      </c>
      <c r="N851" s="99" t="s">
        <v>4759</v>
      </c>
      <c r="O851" s="99" t="s">
        <v>4759</v>
      </c>
      <c r="P851" s="99" t="s">
        <v>4760</v>
      </c>
      <c r="Q851" s="99" t="s">
        <v>3994</v>
      </c>
      <c r="R851" s="99">
        <v>1000</v>
      </c>
      <c r="S851" s="99">
        <v>2.09</v>
      </c>
      <c r="T851" s="99">
        <v>1.8</v>
      </c>
      <c r="U851" s="13" t="s">
        <v>2032</v>
      </c>
      <c r="V851" s="13"/>
      <c r="W851" s="13" t="s">
        <v>4763</v>
      </c>
      <c r="X851" s="13"/>
      <c r="Z851" s="146">
        <v>167</v>
      </c>
      <c r="AA851" s="146" t="s">
        <v>5848</v>
      </c>
    </row>
    <row r="852" spans="1:27" ht="15.6" customHeight="1">
      <c r="A852" s="34" t="str">
        <f t="shared" si="12"/>
        <v>1811933HW60CP270P10000 CN</v>
      </c>
      <c r="B852" s="29" t="s">
        <v>507</v>
      </c>
      <c r="C852" s="31" t="s">
        <v>2914</v>
      </c>
      <c r="D852" s="31">
        <v>1811933</v>
      </c>
      <c r="E852" s="31" t="s">
        <v>4876</v>
      </c>
      <c r="F852" s="31" t="s">
        <v>1239</v>
      </c>
      <c r="G852" s="32">
        <v>3</v>
      </c>
      <c r="H852" s="32">
        <v>3</v>
      </c>
      <c r="I852" s="32">
        <v>3</v>
      </c>
      <c r="J852" s="32">
        <v>3</v>
      </c>
      <c r="K852" s="142" t="s">
        <v>4758</v>
      </c>
      <c r="L852" s="99" t="s">
        <v>3997</v>
      </c>
      <c r="M852" s="99" t="s">
        <v>4759</v>
      </c>
      <c r="N852" s="99" t="s">
        <v>4759</v>
      </c>
      <c r="O852" s="99" t="s">
        <v>4759</v>
      </c>
      <c r="P852" s="99" t="s">
        <v>4760</v>
      </c>
      <c r="Q852" s="99" t="s">
        <v>3994</v>
      </c>
      <c r="R852" s="99">
        <v>1000</v>
      </c>
      <c r="S852" s="99">
        <v>2.09</v>
      </c>
      <c r="T852" s="99">
        <v>1.8</v>
      </c>
      <c r="U852" s="13" t="s">
        <v>2032</v>
      </c>
      <c r="V852" s="13"/>
      <c r="W852" s="13" t="s">
        <v>4763</v>
      </c>
      <c r="X852" s="13"/>
      <c r="Z852" s="146">
        <v>168</v>
      </c>
      <c r="AA852" s="146" t="s">
        <v>5848</v>
      </c>
    </row>
    <row r="853" spans="1:27" ht="15.6" customHeight="1">
      <c r="A853" s="34" t="str">
        <f t="shared" si="12"/>
        <v>1811934HW60CP300P10000 CN</v>
      </c>
      <c r="B853" s="29" t="s">
        <v>508</v>
      </c>
      <c r="C853" s="31" t="s">
        <v>2914</v>
      </c>
      <c r="D853" s="31">
        <v>1811934</v>
      </c>
      <c r="E853" s="31" t="s">
        <v>4877</v>
      </c>
      <c r="F853" s="31" t="s">
        <v>1239</v>
      </c>
      <c r="G853" s="32">
        <v>3</v>
      </c>
      <c r="H853" s="32">
        <v>3</v>
      </c>
      <c r="I853" s="32">
        <v>3</v>
      </c>
      <c r="J853" s="32">
        <v>3</v>
      </c>
      <c r="K853" s="142" t="s">
        <v>4758</v>
      </c>
      <c r="L853" s="99" t="s">
        <v>3997</v>
      </c>
      <c r="M853" s="99" t="s">
        <v>4759</v>
      </c>
      <c r="N853" s="99" t="s">
        <v>4759</v>
      </c>
      <c r="O853" s="99" t="s">
        <v>4759</v>
      </c>
      <c r="P853" s="99" t="s">
        <v>4760</v>
      </c>
      <c r="Q853" s="99" t="s">
        <v>3994</v>
      </c>
      <c r="R853" s="99">
        <v>1000</v>
      </c>
      <c r="S853" s="99">
        <v>2.09</v>
      </c>
      <c r="T853" s="99">
        <v>1.8</v>
      </c>
      <c r="U853" s="13" t="s">
        <v>2032</v>
      </c>
      <c r="V853" s="13"/>
      <c r="W853" s="13" t="s">
        <v>4763</v>
      </c>
      <c r="X853" s="13"/>
      <c r="Z853" s="146">
        <v>169</v>
      </c>
      <c r="AA853" s="146" t="s">
        <v>5848</v>
      </c>
    </row>
    <row r="854" spans="1:27" ht="15.6" customHeight="1">
      <c r="A854" s="34" t="str">
        <f t="shared" si="12"/>
        <v>1811935HW60CP320P10000 CN</v>
      </c>
      <c r="B854" s="29" t="s">
        <v>509</v>
      </c>
      <c r="C854" s="31" t="s">
        <v>2914</v>
      </c>
      <c r="D854" s="31">
        <v>1811935</v>
      </c>
      <c r="E854" s="31" t="s">
        <v>4878</v>
      </c>
      <c r="F854" s="31" t="s">
        <v>1239</v>
      </c>
      <c r="G854" s="32">
        <v>3</v>
      </c>
      <c r="H854" s="32">
        <v>3</v>
      </c>
      <c r="I854" s="32">
        <v>3</v>
      </c>
      <c r="J854" s="32">
        <v>3</v>
      </c>
      <c r="K854" s="142" t="s">
        <v>4758</v>
      </c>
      <c r="L854" s="99" t="s">
        <v>3997</v>
      </c>
      <c r="M854" s="99" t="s">
        <v>4759</v>
      </c>
      <c r="N854" s="99" t="s">
        <v>4759</v>
      </c>
      <c r="O854" s="99" t="s">
        <v>4759</v>
      </c>
      <c r="P854" s="99" t="s">
        <v>4760</v>
      </c>
      <c r="Q854" s="99" t="s">
        <v>3994</v>
      </c>
      <c r="R854" s="99">
        <v>1000</v>
      </c>
      <c r="S854" s="99">
        <v>2.09</v>
      </c>
      <c r="T854" s="99">
        <v>1.8</v>
      </c>
      <c r="U854" s="13" t="s">
        <v>2032</v>
      </c>
      <c r="V854" s="13"/>
      <c r="W854" s="13" t="s">
        <v>4763</v>
      </c>
      <c r="X854" s="13"/>
      <c r="Z854" s="146">
        <v>170</v>
      </c>
      <c r="AA854" s="146" t="s">
        <v>5848</v>
      </c>
    </row>
    <row r="855" spans="1:27" ht="15.6" customHeight="1">
      <c r="A855" s="34" t="str">
        <f t="shared" si="12"/>
        <v>1811936HW60CP350P10000 CN</v>
      </c>
      <c r="B855" s="29" t="s">
        <v>510</v>
      </c>
      <c r="C855" s="31" t="s">
        <v>2914</v>
      </c>
      <c r="D855" s="31">
        <v>1811936</v>
      </c>
      <c r="E855" s="31" t="s">
        <v>4879</v>
      </c>
      <c r="F855" s="31" t="s">
        <v>1239</v>
      </c>
      <c r="G855" s="32">
        <v>3</v>
      </c>
      <c r="H855" s="32">
        <v>3</v>
      </c>
      <c r="I855" s="32">
        <v>3</v>
      </c>
      <c r="J855" s="32">
        <v>3</v>
      </c>
      <c r="K855" s="142" t="s">
        <v>4758</v>
      </c>
      <c r="L855" s="99" t="s">
        <v>3997</v>
      </c>
      <c r="M855" s="99" t="s">
        <v>4759</v>
      </c>
      <c r="N855" s="99" t="s">
        <v>4759</v>
      </c>
      <c r="O855" s="99" t="s">
        <v>4759</v>
      </c>
      <c r="P855" s="99" t="s">
        <v>4760</v>
      </c>
      <c r="Q855" s="99" t="s">
        <v>3994</v>
      </c>
      <c r="R855" s="99">
        <v>1000</v>
      </c>
      <c r="S855" s="99">
        <v>2.09</v>
      </c>
      <c r="T855" s="99">
        <v>1.8</v>
      </c>
      <c r="U855" s="13" t="s">
        <v>2032</v>
      </c>
      <c r="V855" s="13"/>
      <c r="W855" s="13" t="s">
        <v>4763</v>
      </c>
      <c r="X855" s="13"/>
      <c r="Z855" s="146">
        <v>171</v>
      </c>
      <c r="AA855" s="146" t="s">
        <v>5848</v>
      </c>
    </row>
    <row r="856" spans="1:27" ht="15.6" customHeight="1">
      <c r="A856" s="34" t="str">
        <f t="shared" si="12"/>
        <v>1811937HW60SA350P10000 CN</v>
      </c>
      <c r="B856" s="29" t="s">
        <v>645</v>
      </c>
      <c r="C856" s="31" t="s">
        <v>2914</v>
      </c>
      <c r="D856" s="31">
        <v>1811937</v>
      </c>
      <c r="E856" s="31" t="s">
        <v>4880</v>
      </c>
      <c r="F856" s="31" t="s">
        <v>1239</v>
      </c>
      <c r="G856" s="32">
        <v>3</v>
      </c>
      <c r="H856" s="32">
        <v>3</v>
      </c>
      <c r="I856" s="32">
        <v>3</v>
      </c>
      <c r="J856" s="32">
        <v>3</v>
      </c>
      <c r="K856" s="142" t="s">
        <v>4758</v>
      </c>
      <c r="L856" s="99" t="s">
        <v>3997</v>
      </c>
      <c r="M856" s="99" t="s">
        <v>4759</v>
      </c>
      <c r="N856" s="99" t="s">
        <v>4759</v>
      </c>
      <c r="O856" s="99" t="s">
        <v>4759</v>
      </c>
      <c r="P856" s="99" t="s">
        <v>4760</v>
      </c>
      <c r="Q856" s="99" t="s">
        <v>3994</v>
      </c>
      <c r="R856" s="99">
        <v>1000</v>
      </c>
      <c r="S856" s="99">
        <v>2.09</v>
      </c>
      <c r="T856" s="99">
        <v>1.8</v>
      </c>
      <c r="U856" s="13" t="s">
        <v>2032</v>
      </c>
      <c r="V856" s="13"/>
      <c r="W856" s="13" t="s">
        <v>4763</v>
      </c>
      <c r="X856" s="13"/>
      <c r="Z856" s="146">
        <v>172</v>
      </c>
      <c r="AA856" s="146" t="s">
        <v>5848</v>
      </c>
    </row>
    <row r="857" spans="1:27" ht="15.6" customHeight="1">
      <c r="A857" s="34" t="str">
        <f t="shared" si="12"/>
        <v>1811938HW60SA352P10000 CN</v>
      </c>
      <c r="B857" s="29" t="s">
        <v>3346</v>
      </c>
      <c r="C857" s="31" t="s">
        <v>2914</v>
      </c>
      <c r="D857" s="31">
        <v>1811938</v>
      </c>
      <c r="E857" s="31" t="s">
        <v>4881</v>
      </c>
      <c r="F857" s="31" t="s">
        <v>1239</v>
      </c>
      <c r="G857" s="32">
        <v>3</v>
      </c>
      <c r="H857" s="32">
        <v>3</v>
      </c>
      <c r="I857" s="32">
        <v>3</v>
      </c>
      <c r="J857" s="32">
        <v>3</v>
      </c>
      <c r="K857" s="142" t="s">
        <v>4758</v>
      </c>
      <c r="L857" s="99" t="s">
        <v>3997</v>
      </c>
      <c r="M857" s="99" t="s">
        <v>4759</v>
      </c>
      <c r="N857" s="99" t="s">
        <v>4759</v>
      </c>
      <c r="O857" s="99" t="s">
        <v>4759</v>
      </c>
      <c r="P857" s="99" t="s">
        <v>4760</v>
      </c>
      <c r="Q857" s="99" t="s">
        <v>3994</v>
      </c>
      <c r="R857" s="99">
        <v>1000</v>
      </c>
      <c r="S857" s="99">
        <v>2.09</v>
      </c>
      <c r="T857" s="99">
        <v>1.8</v>
      </c>
      <c r="U857" s="13" t="s">
        <v>2032</v>
      </c>
      <c r="V857" s="13"/>
      <c r="W857" s="13" t="s">
        <v>4763</v>
      </c>
      <c r="X857" s="13"/>
      <c r="Z857" s="146">
        <v>173</v>
      </c>
      <c r="AA857" s="146" t="s">
        <v>5848</v>
      </c>
    </row>
    <row r="858" spans="1:27" ht="15.6" customHeight="1">
      <c r="A858" s="34" t="str">
        <f t="shared" ref="A858:A921" si="13">D858&amp;E858</f>
        <v>1811939HW60SA400P10000 CN</v>
      </c>
      <c r="B858" s="29" t="s">
        <v>647</v>
      </c>
      <c r="C858" s="31" t="s">
        <v>2914</v>
      </c>
      <c r="D858" s="31">
        <v>1811939</v>
      </c>
      <c r="E858" s="31" t="s">
        <v>4882</v>
      </c>
      <c r="F858" s="31" t="s">
        <v>1239</v>
      </c>
      <c r="G858" s="32">
        <v>3</v>
      </c>
      <c r="H858" s="32">
        <v>3</v>
      </c>
      <c r="I858" s="32">
        <v>3</v>
      </c>
      <c r="J858" s="32">
        <v>3</v>
      </c>
      <c r="K858" s="142" t="s">
        <v>4758</v>
      </c>
      <c r="L858" s="99" t="s">
        <v>3997</v>
      </c>
      <c r="M858" s="99" t="s">
        <v>4759</v>
      </c>
      <c r="N858" s="99" t="s">
        <v>4759</v>
      </c>
      <c r="O858" s="99" t="s">
        <v>4759</v>
      </c>
      <c r="P858" s="99" t="s">
        <v>4760</v>
      </c>
      <c r="Q858" s="99" t="s">
        <v>3994</v>
      </c>
      <c r="R858" s="99">
        <v>1000</v>
      </c>
      <c r="S858" s="99">
        <v>2.09</v>
      </c>
      <c r="T858" s="99">
        <v>1.8</v>
      </c>
      <c r="U858" s="13" t="s">
        <v>2032</v>
      </c>
      <c r="V858" s="13"/>
      <c r="W858" s="13" t="s">
        <v>4763</v>
      </c>
      <c r="X858" s="13"/>
      <c r="Z858" s="146">
        <v>174</v>
      </c>
      <c r="AA858" s="146" t="s">
        <v>5848</v>
      </c>
    </row>
    <row r="859" spans="1:27" ht="15.6" customHeight="1">
      <c r="A859" s="34" t="str">
        <f t="shared" si="13"/>
        <v>1811940HW60SA402P10000 CN</v>
      </c>
      <c r="B859" s="29" t="s">
        <v>3347</v>
      </c>
      <c r="C859" s="31" t="s">
        <v>2914</v>
      </c>
      <c r="D859" s="31">
        <v>1811940</v>
      </c>
      <c r="E859" s="31" t="s">
        <v>4883</v>
      </c>
      <c r="F859" s="31" t="s">
        <v>1239</v>
      </c>
      <c r="G859" s="32">
        <v>3</v>
      </c>
      <c r="H859" s="32">
        <v>3</v>
      </c>
      <c r="I859" s="32">
        <v>3</v>
      </c>
      <c r="J859" s="32">
        <v>3</v>
      </c>
      <c r="K859" s="142" t="s">
        <v>4758</v>
      </c>
      <c r="L859" s="99" t="s">
        <v>3997</v>
      </c>
      <c r="M859" s="99" t="s">
        <v>4759</v>
      </c>
      <c r="N859" s="99" t="s">
        <v>4759</v>
      </c>
      <c r="O859" s="99" t="s">
        <v>4759</v>
      </c>
      <c r="P859" s="99" t="s">
        <v>4760</v>
      </c>
      <c r="Q859" s="99" t="s">
        <v>3994</v>
      </c>
      <c r="R859" s="99">
        <v>1000</v>
      </c>
      <c r="S859" s="99">
        <v>2.09</v>
      </c>
      <c r="T859" s="99">
        <v>1.8</v>
      </c>
      <c r="U859" s="13" t="s">
        <v>2032</v>
      </c>
      <c r="V859" s="13"/>
      <c r="W859" s="13" t="s">
        <v>4763</v>
      </c>
      <c r="X859" s="13"/>
      <c r="Z859" s="146">
        <v>175</v>
      </c>
      <c r="AA859" s="146" t="s">
        <v>5848</v>
      </c>
    </row>
    <row r="860" spans="1:27" ht="15.6" customHeight="1">
      <c r="A860" s="34" t="str">
        <f t="shared" si="13"/>
        <v>1811941HW60HS010P10000 CN</v>
      </c>
      <c r="B860" s="29" t="s">
        <v>551</v>
      </c>
      <c r="C860" s="31" t="s">
        <v>2914</v>
      </c>
      <c r="D860" s="31">
        <v>1811941</v>
      </c>
      <c r="E860" s="31" t="s">
        <v>4884</v>
      </c>
      <c r="F860" s="31" t="s">
        <v>1239</v>
      </c>
      <c r="G860" s="32">
        <v>3</v>
      </c>
      <c r="H860" s="32">
        <v>3</v>
      </c>
      <c r="I860" s="32">
        <v>3</v>
      </c>
      <c r="J860" s="32">
        <v>3</v>
      </c>
      <c r="K860" s="142" t="s">
        <v>4758</v>
      </c>
      <c r="L860" s="99" t="s">
        <v>3997</v>
      </c>
      <c r="M860" s="99" t="s">
        <v>4759</v>
      </c>
      <c r="N860" s="99" t="s">
        <v>4759</v>
      </c>
      <c r="O860" s="99" t="s">
        <v>4759</v>
      </c>
      <c r="P860" s="99" t="s">
        <v>4760</v>
      </c>
      <c r="Q860" s="99" t="s">
        <v>3994</v>
      </c>
      <c r="R860" s="99">
        <v>1000</v>
      </c>
      <c r="S860" s="99">
        <v>2.09</v>
      </c>
      <c r="T860" s="99">
        <v>1.8</v>
      </c>
      <c r="U860" s="13" t="s">
        <v>2032</v>
      </c>
      <c r="V860" s="13"/>
      <c r="W860" s="13" t="s">
        <v>4763</v>
      </c>
      <c r="X860" s="13"/>
      <c r="Z860" s="146">
        <v>176</v>
      </c>
      <c r="AA860" s="146" t="s">
        <v>5848</v>
      </c>
    </row>
    <row r="861" spans="1:27" ht="15.6" customHeight="1">
      <c r="A861" s="34" t="str">
        <f t="shared" si="13"/>
        <v>1811942HW60HS012P10000 CN</v>
      </c>
      <c r="B861" s="29" t="s">
        <v>3348</v>
      </c>
      <c r="C861" s="31" t="s">
        <v>2914</v>
      </c>
      <c r="D861" s="31">
        <v>1811942</v>
      </c>
      <c r="E861" s="31" t="s">
        <v>4885</v>
      </c>
      <c r="F861" s="31" t="s">
        <v>1239</v>
      </c>
      <c r="G861" s="32">
        <v>3</v>
      </c>
      <c r="H861" s="32">
        <v>3</v>
      </c>
      <c r="I861" s="32">
        <v>3</v>
      </c>
      <c r="J861" s="32">
        <v>3</v>
      </c>
      <c r="K861" s="142" t="s">
        <v>4758</v>
      </c>
      <c r="L861" s="99" t="s">
        <v>3997</v>
      </c>
      <c r="M861" s="99" t="s">
        <v>4759</v>
      </c>
      <c r="N861" s="99" t="s">
        <v>4759</v>
      </c>
      <c r="O861" s="99" t="s">
        <v>4759</v>
      </c>
      <c r="P861" s="99" t="s">
        <v>4760</v>
      </c>
      <c r="Q861" s="99" t="s">
        <v>3994</v>
      </c>
      <c r="R861" s="99">
        <v>1000</v>
      </c>
      <c r="S861" s="99">
        <v>2.09</v>
      </c>
      <c r="T861" s="99">
        <v>1.8</v>
      </c>
      <c r="U861" s="13" t="s">
        <v>2032</v>
      </c>
      <c r="V861" s="13"/>
      <c r="W861" s="13" t="s">
        <v>4763</v>
      </c>
      <c r="X861" s="13"/>
      <c r="Z861" s="146">
        <v>177</v>
      </c>
      <c r="AA861" s="146" t="s">
        <v>5848</v>
      </c>
    </row>
    <row r="862" spans="1:27" ht="15.6" customHeight="1">
      <c r="A862" s="34" t="str">
        <f t="shared" si="13"/>
        <v>1811943HW60HS020P10000 CN</v>
      </c>
      <c r="B862" s="29" t="s">
        <v>553</v>
      </c>
      <c r="C862" s="31" t="s">
        <v>2914</v>
      </c>
      <c r="D862" s="31">
        <v>1811943</v>
      </c>
      <c r="E862" s="31" t="s">
        <v>4886</v>
      </c>
      <c r="F862" s="31" t="s">
        <v>1239</v>
      </c>
      <c r="G862" s="32">
        <v>3</v>
      </c>
      <c r="H862" s="32">
        <v>3</v>
      </c>
      <c r="I862" s="32">
        <v>3</v>
      </c>
      <c r="J862" s="32">
        <v>3</v>
      </c>
      <c r="K862" s="142" t="s">
        <v>4758</v>
      </c>
      <c r="L862" s="99" t="s">
        <v>3997</v>
      </c>
      <c r="M862" s="99" t="s">
        <v>4759</v>
      </c>
      <c r="N862" s="99" t="s">
        <v>4759</v>
      </c>
      <c r="O862" s="99" t="s">
        <v>4759</v>
      </c>
      <c r="P862" s="99" t="s">
        <v>4760</v>
      </c>
      <c r="Q862" s="99" t="s">
        <v>3994</v>
      </c>
      <c r="R862" s="99">
        <v>1000</v>
      </c>
      <c r="S862" s="99">
        <v>2.09</v>
      </c>
      <c r="T862" s="99">
        <v>1.8</v>
      </c>
      <c r="U862" s="13" t="s">
        <v>2032</v>
      </c>
      <c r="V862" s="13"/>
      <c r="W862" s="13" t="s">
        <v>4763</v>
      </c>
      <c r="X862" s="13"/>
      <c r="Z862" s="146">
        <v>178</v>
      </c>
      <c r="AA862" s="146" t="s">
        <v>5848</v>
      </c>
    </row>
    <row r="863" spans="1:27" ht="15.6" customHeight="1">
      <c r="A863" s="34" t="str">
        <f t="shared" si="13"/>
        <v>1811944HW60HS022P10000 CN</v>
      </c>
      <c r="B863" s="29" t="s">
        <v>3349</v>
      </c>
      <c r="C863" s="31" t="s">
        <v>2914</v>
      </c>
      <c r="D863" s="31">
        <v>1811944</v>
      </c>
      <c r="E863" s="31" t="s">
        <v>4887</v>
      </c>
      <c r="F863" s="31" t="s">
        <v>1239</v>
      </c>
      <c r="G863" s="32">
        <v>3</v>
      </c>
      <c r="H863" s="32">
        <v>3</v>
      </c>
      <c r="I863" s="32">
        <v>3</v>
      </c>
      <c r="J863" s="32">
        <v>3</v>
      </c>
      <c r="K863" s="142" t="s">
        <v>4758</v>
      </c>
      <c r="L863" s="99" t="s">
        <v>3997</v>
      </c>
      <c r="M863" s="99" t="s">
        <v>4759</v>
      </c>
      <c r="N863" s="99" t="s">
        <v>4759</v>
      </c>
      <c r="O863" s="99" t="s">
        <v>4759</v>
      </c>
      <c r="P863" s="99" t="s">
        <v>4760</v>
      </c>
      <c r="Q863" s="99" t="s">
        <v>3994</v>
      </c>
      <c r="R863" s="99">
        <v>1000</v>
      </c>
      <c r="S863" s="99">
        <v>2.09</v>
      </c>
      <c r="T863" s="99">
        <v>1.8</v>
      </c>
      <c r="U863" s="13" t="s">
        <v>2032</v>
      </c>
      <c r="V863" s="13"/>
      <c r="W863" s="13" t="s">
        <v>2543</v>
      </c>
      <c r="X863" s="13"/>
      <c r="Z863" s="146">
        <v>179</v>
      </c>
      <c r="AA863" s="146" t="s">
        <v>5848</v>
      </c>
    </row>
    <row r="864" spans="1:27" ht="15.6" customHeight="1">
      <c r="A864" s="34" t="str">
        <f t="shared" si="13"/>
        <v>1811945HW60IM000P10000 CN</v>
      </c>
      <c r="B864" s="29" t="s">
        <v>555</v>
      </c>
      <c r="C864" s="31" t="s">
        <v>2914</v>
      </c>
      <c r="D864" s="31">
        <v>1811945</v>
      </c>
      <c r="E864" s="31" t="s">
        <v>4888</v>
      </c>
      <c r="F864" s="31" t="s">
        <v>1239</v>
      </c>
      <c r="G864" s="32">
        <v>3</v>
      </c>
      <c r="H864" s="32">
        <v>3</v>
      </c>
      <c r="I864" s="32">
        <v>3</v>
      </c>
      <c r="J864" s="32">
        <v>3</v>
      </c>
      <c r="K864" s="142" t="s">
        <v>4758</v>
      </c>
      <c r="L864" s="99" t="s">
        <v>3997</v>
      </c>
      <c r="M864" s="99" t="s">
        <v>4759</v>
      </c>
      <c r="N864" s="99" t="s">
        <v>4759</v>
      </c>
      <c r="O864" s="99" t="s">
        <v>4759</v>
      </c>
      <c r="P864" s="99" t="s">
        <v>4760</v>
      </c>
      <c r="Q864" s="99" t="s">
        <v>3994</v>
      </c>
      <c r="R864" s="99">
        <v>1000</v>
      </c>
      <c r="S864" s="99">
        <v>2.09</v>
      </c>
      <c r="T864" s="99">
        <v>1.8</v>
      </c>
      <c r="U864" s="13" t="s">
        <v>2032</v>
      </c>
      <c r="V864" s="13"/>
      <c r="W864" s="13" t="s">
        <v>2544</v>
      </c>
      <c r="X864" s="13"/>
      <c r="Z864" s="146">
        <v>180</v>
      </c>
      <c r="AA864" s="146" t="s">
        <v>5848</v>
      </c>
    </row>
    <row r="865" spans="1:27" ht="15.6" customHeight="1">
      <c r="A865" s="34" t="str">
        <f t="shared" si="13"/>
        <v>1811946HW60IM002P10000 CN</v>
      </c>
      <c r="B865" s="29" t="s">
        <v>556</v>
      </c>
      <c r="C865" s="31" t="s">
        <v>2914</v>
      </c>
      <c r="D865" s="31">
        <v>1811946</v>
      </c>
      <c r="E865" s="31" t="s">
        <v>4889</v>
      </c>
      <c r="F865" s="31" t="s">
        <v>1239</v>
      </c>
      <c r="G865" s="32">
        <v>3</v>
      </c>
      <c r="H865" s="32">
        <v>3</v>
      </c>
      <c r="I865" s="32">
        <v>3</v>
      </c>
      <c r="J865" s="32">
        <v>3</v>
      </c>
      <c r="K865" s="142" t="s">
        <v>4758</v>
      </c>
      <c r="L865" s="99" t="s">
        <v>3997</v>
      </c>
      <c r="M865" s="99" t="s">
        <v>4759</v>
      </c>
      <c r="N865" s="99" t="s">
        <v>4759</v>
      </c>
      <c r="O865" s="99" t="s">
        <v>4759</v>
      </c>
      <c r="P865" s="99" t="s">
        <v>4760</v>
      </c>
      <c r="Q865" s="99" t="s">
        <v>3994</v>
      </c>
      <c r="R865" s="99">
        <v>1000</v>
      </c>
      <c r="S865" s="99">
        <v>2.09</v>
      </c>
      <c r="T865" s="99">
        <v>1.8</v>
      </c>
      <c r="U865" s="13" t="s">
        <v>2032</v>
      </c>
      <c r="V865" s="13"/>
      <c r="W865" s="13" t="s">
        <v>2545</v>
      </c>
      <c r="X865" s="13"/>
      <c r="Z865" s="146">
        <v>181</v>
      </c>
      <c r="AA865" s="146" t="s">
        <v>5848</v>
      </c>
    </row>
    <row r="866" spans="1:27" ht="15.6" customHeight="1">
      <c r="A866" s="34" t="str">
        <f t="shared" si="13"/>
        <v>1811947HW60MP010P10000 CN</v>
      </c>
      <c r="B866" s="29" t="s">
        <v>625</v>
      </c>
      <c r="C866" s="31" t="s">
        <v>2914</v>
      </c>
      <c r="D866" s="31">
        <v>1811947</v>
      </c>
      <c r="E866" s="31" t="s">
        <v>4890</v>
      </c>
      <c r="F866" s="31" t="s">
        <v>1239</v>
      </c>
      <c r="G866" s="32">
        <v>3</v>
      </c>
      <c r="H866" s="32">
        <v>3</v>
      </c>
      <c r="I866" s="32">
        <v>3</v>
      </c>
      <c r="J866" s="32">
        <v>3</v>
      </c>
      <c r="K866" s="142" t="s">
        <v>4758</v>
      </c>
      <c r="L866" s="99" t="s">
        <v>3997</v>
      </c>
      <c r="M866" s="99" t="s">
        <v>4759</v>
      </c>
      <c r="N866" s="99" t="s">
        <v>4759</v>
      </c>
      <c r="O866" s="99" t="s">
        <v>4759</v>
      </c>
      <c r="P866" s="99" t="s">
        <v>4760</v>
      </c>
      <c r="Q866" s="99" t="s">
        <v>3994</v>
      </c>
      <c r="R866" s="99">
        <v>1000</v>
      </c>
      <c r="S866" s="99">
        <v>2.09</v>
      </c>
      <c r="T866" s="99">
        <v>1.8</v>
      </c>
      <c r="U866" s="13" t="s">
        <v>2032</v>
      </c>
      <c r="V866" s="13"/>
      <c r="W866" s="13" t="s">
        <v>2546</v>
      </c>
      <c r="X866" s="13"/>
      <c r="Z866" s="146">
        <v>182</v>
      </c>
      <c r="AA866" s="146" t="s">
        <v>5848</v>
      </c>
    </row>
    <row r="867" spans="1:27" ht="15.6" customHeight="1">
      <c r="A867" s="34" t="str">
        <f t="shared" si="13"/>
        <v>1811948HW60MP012P10000 CN</v>
      </c>
      <c r="B867" s="29" t="s">
        <v>3350</v>
      </c>
      <c r="C867" s="31" t="s">
        <v>2914</v>
      </c>
      <c r="D867" s="31">
        <v>1811948</v>
      </c>
      <c r="E867" s="31" t="s">
        <v>4891</v>
      </c>
      <c r="F867" s="31" t="s">
        <v>1239</v>
      </c>
      <c r="G867" s="32">
        <v>3</v>
      </c>
      <c r="H867" s="32">
        <v>3</v>
      </c>
      <c r="I867" s="32">
        <v>3</v>
      </c>
      <c r="J867" s="32">
        <v>3</v>
      </c>
      <c r="K867" s="142" t="s">
        <v>4758</v>
      </c>
      <c r="L867" s="99" t="s">
        <v>3997</v>
      </c>
      <c r="M867" s="99" t="s">
        <v>4759</v>
      </c>
      <c r="N867" s="99" t="s">
        <v>4759</v>
      </c>
      <c r="O867" s="99" t="s">
        <v>4759</v>
      </c>
      <c r="P867" s="99" t="s">
        <v>4760</v>
      </c>
      <c r="Q867" s="99" t="s">
        <v>3994</v>
      </c>
      <c r="R867" s="99">
        <v>1000</v>
      </c>
      <c r="S867" s="99">
        <v>2.09</v>
      </c>
      <c r="T867" s="99">
        <v>1.8</v>
      </c>
      <c r="U867" s="13" t="s">
        <v>2032</v>
      </c>
      <c r="V867" s="13"/>
      <c r="W867" s="13" t="s">
        <v>2547</v>
      </c>
      <c r="X867" s="13"/>
      <c r="Z867" s="146">
        <v>183</v>
      </c>
      <c r="AA867" s="146" t="s">
        <v>5848</v>
      </c>
    </row>
    <row r="868" spans="1:27" ht="15.6" customHeight="1">
      <c r="A868" s="34" t="str">
        <f t="shared" si="13"/>
        <v>1811949HW60MP020P10000 CN</v>
      </c>
      <c r="B868" s="29" t="s">
        <v>627</v>
      </c>
      <c r="C868" s="31" t="s">
        <v>2914</v>
      </c>
      <c r="D868" s="31">
        <v>1811949</v>
      </c>
      <c r="E868" s="31" t="s">
        <v>4892</v>
      </c>
      <c r="F868" s="31" t="s">
        <v>1239</v>
      </c>
      <c r="G868" s="32">
        <v>3</v>
      </c>
      <c r="H868" s="32">
        <v>3</v>
      </c>
      <c r="I868" s="32">
        <v>3</v>
      </c>
      <c r="J868" s="32">
        <v>3</v>
      </c>
      <c r="K868" s="142" t="s">
        <v>4758</v>
      </c>
      <c r="L868" s="99" t="s">
        <v>3997</v>
      </c>
      <c r="M868" s="99" t="s">
        <v>4759</v>
      </c>
      <c r="N868" s="99" t="s">
        <v>4759</v>
      </c>
      <c r="O868" s="99" t="s">
        <v>4759</v>
      </c>
      <c r="P868" s="99" t="s">
        <v>4760</v>
      </c>
      <c r="Q868" s="99" t="s">
        <v>3994</v>
      </c>
      <c r="R868" s="99">
        <v>1000</v>
      </c>
      <c r="S868" s="99">
        <v>2.09</v>
      </c>
      <c r="T868" s="99">
        <v>1.8</v>
      </c>
      <c r="U868" s="13" t="s">
        <v>2032</v>
      </c>
      <c r="V868" s="13"/>
      <c r="W868" s="13" t="s">
        <v>2548</v>
      </c>
      <c r="X868" s="13"/>
      <c r="Z868" s="146">
        <v>184</v>
      </c>
      <c r="AA868" s="146" t="s">
        <v>5848</v>
      </c>
    </row>
    <row r="869" spans="1:27" ht="15.6" customHeight="1">
      <c r="A869" s="34" t="str">
        <f t="shared" si="13"/>
        <v>1811950HW60MP022P10000 CN</v>
      </c>
      <c r="B869" s="29" t="s">
        <v>3351</v>
      </c>
      <c r="C869" s="31" t="s">
        <v>2914</v>
      </c>
      <c r="D869" s="31">
        <v>1811950</v>
      </c>
      <c r="E869" s="31" t="s">
        <v>4893</v>
      </c>
      <c r="F869" s="31" t="s">
        <v>1239</v>
      </c>
      <c r="G869" s="32">
        <v>3</v>
      </c>
      <c r="H869" s="32">
        <v>3</v>
      </c>
      <c r="I869" s="32">
        <v>3</v>
      </c>
      <c r="J869" s="32">
        <v>3</v>
      </c>
      <c r="K869" s="142" t="s">
        <v>4758</v>
      </c>
      <c r="L869" s="99" t="s">
        <v>3997</v>
      </c>
      <c r="M869" s="99" t="s">
        <v>4759</v>
      </c>
      <c r="N869" s="99" t="s">
        <v>4759</v>
      </c>
      <c r="O869" s="99" t="s">
        <v>4759</v>
      </c>
      <c r="P869" s="99" t="s">
        <v>4760</v>
      </c>
      <c r="Q869" s="99" t="s">
        <v>3994</v>
      </c>
      <c r="R869" s="99">
        <v>1000</v>
      </c>
      <c r="S869" s="99">
        <v>2.09</v>
      </c>
      <c r="T869" s="99">
        <v>1.8</v>
      </c>
      <c r="U869" s="13" t="s">
        <v>2032</v>
      </c>
      <c r="V869" s="13"/>
      <c r="W869" s="13" t="s">
        <v>2549</v>
      </c>
      <c r="X869" s="13"/>
      <c r="Z869" s="146">
        <v>185</v>
      </c>
      <c r="AA869" s="146" t="s">
        <v>5848</v>
      </c>
    </row>
    <row r="870" spans="1:27" ht="15.6" customHeight="1">
      <c r="A870" s="34" t="str">
        <f t="shared" si="13"/>
        <v>1811951HW70JL300P10000 CN</v>
      </c>
      <c r="B870" s="29" t="s">
        <v>795</v>
      </c>
      <c r="C870" s="31" t="s">
        <v>2914</v>
      </c>
      <c r="D870" s="31">
        <v>1811951</v>
      </c>
      <c r="E870" s="31" t="s">
        <v>4894</v>
      </c>
      <c r="F870" s="31" t="s">
        <v>1239</v>
      </c>
      <c r="G870" s="32">
        <v>3</v>
      </c>
      <c r="H870" s="32">
        <v>3</v>
      </c>
      <c r="I870" s="32">
        <v>3</v>
      </c>
      <c r="J870" s="32">
        <v>3</v>
      </c>
      <c r="K870" s="142" t="s">
        <v>4758</v>
      </c>
      <c r="L870" s="99" t="s">
        <v>3997</v>
      </c>
      <c r="M870" s="99" t="s">
        <v>4759</v>
      </c>
      <c r="N870" s="99" t="s">
        <v>4759</v>
      </c>
      <c r="O870" s="99" t="s">
        <v>4759</v>
      </c>
      <c r="P870" s="99" t="s">
        <v>4760</v>
      </c>
      <c r="Q870" s="99" t="s">
        <v>3994</v>
      </c>
      <c r="R870" s="99">
        <v>1000</v>
      </c>
      <c r="S870" s="99">
        <v>2.4</v>
      </c>
      <c r="T870" s="99">
        <v>2.0499999999999998</v>
      </c>
      <c r="U870" s="13" t="s">
        <v>2032</v>
      </c>
      <c r="V870" s="13"/>
      <c r="W870" s="13" t="s">
        <v>2550</v>
      </c>
      <c r="X870" s="13"/>
      <c r="Z870" s="146">
        <v>186</v>
      </c>
      <c r="AA870" s="146" t="s">
        <v>5848</v>
      </c>
    </row>
    <row r="871" spans="1:27" ht="15.6" customHeight="1">
      <c r="A871" s="34" t="str">
        <f t="shared" si="13"/>
        <v>1811952HW70JL300P10001 CN</v>
      </c>
      <c r="B871" s="29" t="s">
        <v>796</v>
      </c>
      <c r="C871" s="31" t="s">
        <v>2914</v>
      </c>
      <c r="D871" s="31">
        <v>1811952</v>
      </c>
      <c r="E871" s="31" t="s">
        <v>4895</v>
      </c>
      <c r="F871" s="31" t="s">
        <v>1239</v>
      </c>
      <c r="G871" s="32">
        <v>3</v>
      </c>
      <c r="H871" s="32">
        <v>3</v>
      </c>
      <c r="I871" s="32">
        <v>3</v>
      </c>
      <c r="J871" s="32">
        <v>3</v>
      </c>
      <c r="K871" s="142" t="s">
        <v>4758</v>
      </c>
      <c r="L871" s="99" t="s">
        <v>3997</v>
      </c>
      <c r="M871" s="99" t="s">
        <v>4759</v>
      </c>
      <c r="N871" s="99" t="s">
        <v>4759</v>
      </c>
      <c r="O871" s="99" t="s">
        <v>4759</v>
      </c>
      <c r="P871" s="99" t="s">
        <v>4760</v>
      </c>
      <c r="Q871" s="99" t="s">
        <v>3994</v>
      </c>
      <c r="R871" s="99">
        <v>1000</v>
      </c>
      <c r="S871" s="99">
        <v>2.4</v>
      </c>
      <c r="T871" s="99">
        <v>2.0499999999999998</v>
      </c>
      <c r="U871" s="13" t="s">
        <v>2032</v>
      </c>
      <c r="V871" s="13"/>
      <c r="W871" s="13" t="s">
        <v>2551</v>
      </c>
      <c r="X871" s="13"/>
      <c r="Z871" s="146">
        <v>187</v>
      </c>
      <c r="AA871" s="146" t="s">
        <v>5848</v>
      </c>
    </row>
    <row r="872" spans="1:27" ht="15.6" customHeight="1">
      <c r="A872" s="34" t="str">
        <f t="shared" si="13"/>
        <v>1811953HW70JL302P10000 CN</v>
      </c>
      <c r="B872" s="29" t="s">
        <v>3352</v>
      </c>
      <c r="C872" s="31" t="s">
        <v>2914</v>
      </c>
      <c r="D872" s="31">
        <v>1811953</v>
      </c>
      <c r="E872" s="31" t="s">
        <v>4896</v>
      </c>
      <c r="F872" s="31" t="s">
        <v>1239</v>
      </c>
      <c r="G872" s="32">
        <v>3</v>
      </c>
      <c r="H872" s="32">
        <v>3</v>
      </c>
      <c r="I872" s="32">
        <v>3</v>
      </c>
      <c r="J872" s="32">
        <v>3</v>
      </c>
      <c r="K872" s="142" t="s">
        <v>4758</v>
      </c>
      <c r="L872" s="99" t="s">
        <v>3997</v>
      </c>
      <c r="M872" s="99" t="s">
        <v>4759</v>
      </c>
      <c r="N872" s="99" t="s">
        <v>4759</v>
      </c>
      <c r="O872" s="99" t="s">
        <v>4759</v>
      </c>
      <c r="P872" s="99" t="s">
        <v>4760</v>
      </c>
      <c r="Q872" s="99" t="s">
        <v>3994</v>
      </c>
      <c r="R872" s="99">
        <v>1000</v>
      </c>
      <c r="S872" s="99">
        <v>2.4</v>
      </c>
      <c r="T872" s="99">
        <v>2.0499999999999998</v>
      </c>
      <c r="U872" s="13" t="s">
        <v>2032</v>
      </c>
      <c r="V872" s="13"/>
      <c r="W872" s="13" t="s">
        <v>2552</v>
      </c>
      <c r="X872" s="13"/>
      <c r="Z872" s="146">
        <v>188</v>
      </c>
      <c r="AA872" s="146" t="s">
        <v>5848</v>
      </c>
    </row>
    <row r="873" spans="1:27" ht="15.6" customHeight="1">
      <c r="A873" s="34" t="str">
        <f t="shared" si="13"/>
        <v>1811954HW70JL302P10001 CN</v>
      </c>
      <c r="B873" s="29" t="s">
        <v>3353</v>
      </c>
      <c r="C873" s="31" t="s">
        <v>2914</v>
      </c>
      <c r="D873" s="31">
        <v>1811954</v>
      </c>
      <c r="E873" s="31" t="s">
        <v>4897</v>
      </c>
      <c r="F873" s="31" t="s">
        <v>1239</v>
      </c>
      <c r="G873" s="32">
        <v>3</v>
      </c>
      <c r="H873" s="32">
        <v>3</v>
      </c>
      <c r="I873" s="32">
        <v>3</v>
      </c>
      <c r="J873" s="32">
        <v>3</v>
      </c>
      <c r="K873" s="142" t="s">
        <v>4758</v>
      </c>
      <c r="L873" s="99" t="s">
        <v>3997</v>
      </c>
      <c r="M873" s="99" t="s">
        <v>4759</v>
      </c>
      <c r="N873" s="99" t="s">
        <v>4759</v>
      </c>
      <c r="O873" s="99" t="s">
        <v>4759</v>
      </c>
      <c r="P873" s="99" t="s">
        <v>4760</v>
      </c>
      <c r="Q873" s="99" t="s">
        <v>3994</v>
      </c>
      <c r="R873" s="99">
        <v>1000</v>
      </c>
      <c r="S873" s="99">
        <v>2.4</v>
      </c>
      <c r="T873" s="99">
        <v>2.0499999999999998</v>
      </c>
      <c r="U873" s="13" t="s">
        <v>2032</v>
      </c>
      <c r="V873" s="13"/>
      <c r="W873" s="13" t="s">
        <v>2553</v>
      </c>
      <c r="X873" s="13"/>
      <c r="Z873" s="146">
        <v>189</v>
      </c>
      <c r="AA873" s="146" t="s">
        <v>5848</v>
      </c>
    </row>
    <row r="874" spans="1:27" ht="15.6" customHeight="1">
      <c r="A874" s="34" t="str">
        <f t="shared" si="13"/>
        <v>1811955HW70JL350P10000 CN</v>
      </c>
      <c r="B874" s="29" t="s">
        <v>800</v>
      </c>
      <c r="C874" s="31" t="s">
        <v>2914</v>
      </c>
      <c r="D874" s="31">
        <v>1811955</v>
      </c>
      <c r="E874" s="31" t="s">
        <v>4898</v>
      </c>
      <c r="F874" s="31" t="s">
        <v>1239</v>
      </c>
      <c r="G874" s="32">
        <v>3</v>
      </c>
      <c r="H874" s="32">
        <v>3</v>
      </c>
      <c r="I874" s="32">
        <v>3</v>
      </c>
      <c r="J874" s="32">
        <v>3</v>
      </c>
      <c r="K874" s="142" t="s">
        <v>4758</v>
      </c>
      <c r="L874" s="99" t="s">
        <v>3997</v>
      </c>
      <c r="M874" s="99" t="s">
        <v>4759</v>
      </c>
      <c r="N874" s="99" t="s">
        <v>4759</v>
      </c>
      <c r="O874" s="99" t="s">
        <v>4759</v>
      </c>
      <c r="P874" s="99" t="s">
        <v>4760</v>
      </c>
      <c r="Q874" s="99" t="s">
        <v>3994</v>
      </c>
      <c r="R874" s="99">
        <v>1000</v>
      </c>
      <c r="S874" s="99">
        <v>2.4</v>
      </c>
      <c r="T874" s="99">
        <v>2.0499999999999998</v>
      </c>
      <c r="U874" s="13" t="s">
        <v>2032</v>
      </c>
      <c r="V874" s="13"/>
      <c r="W874" s="13" t="s">
        <v>2554</v>
      </c>
      <c r="X874" s="13"/>
      <c r="Z874" s="146">
        <v>190</v>
      </c>
      <c r="AA874" s="146" t="s">
        <v>5848</v>
      </c>
    </row>
    <row r="875" spans="1:27" ht="15.6" customHeight="1">
      <c r="A875" s="34" t="str">
        <f t="shared" si="13"/>
        <v>1811956HW70JL350P10001 CN</v>
      </c>
      <c r="B875" s="29" t="s">
        <v>801</v>
      </c>
      <c r="C875" s="31" t="s">
        <v>2914</v>
      </c>
      <c r="D875" s="31">
        <v>1811956</v>
      </c>
      <c r="E875" s="31" t="s">
        <v>4899</v>
      </c>
      <c r="F875" s="31" t="s">
        <v>1239</v>
      </c>
      <c r="G875" s="32">
        <v>3</v>
      </c>
      <c r="H875" s="32">
        <v>3</v>
      </c>
      <c r="I875" s="32">
        <v>3</v>
      </c>
      <c r="J875" s="32">
        <v>3</v>
      </c>
      <c r="K875" s="142" t="s">
        <v>4758</v>
      </c>
      <c r="L875" s="99" t="s">
        <v>3997</v>
      </c>
      <c r="M875" s="99" t="s">
        <v>4759</v>
      </c>
      <c r="N875" s="99" t="s">
        <v>4759</v>
      </c>
      <c r="O875" s="99" t="s">
        <v>4759</v>
      </c>
      <c r="P875" s="99" t="s">
        <v>4760</v>
      </c>
      <c r="Q875" s="99" t="s">
        <v>3994</v>
      </c>
      <c r="R875" s="99">
        <v>1000</v>
      </c>
      <c r="S875" s="99">
        <v>2.4</v>
      </c>
      <c r="T875" s="99">
        <v>2.0499999999999998</v>
      </c>
      <c r="U875" s="13" t="s">
        <v>2032</v>
      </c>
      <c r="V875" s="13"/>
      <c r="W875" s="13" t="s">
        <v>2555</v>
      </c>
      <c r="X875" s="13"/>
      <c r="Z875" s="146">
        <v>191</v>
      </c>
      <c r="AA875" s="146" t="s">
        <v>5848</v>
      </c>
    </row>
    <row r="876" spans="1:27" ht="15.6" customHeight="1">
      <c r="A876" s="34" t="str">
        <f t="shared" si="13"/>
        <v>1811957HW70JL352P10000 CN</v>
      </c>
      <c r="B876" s="29" t="s">
        <v>3354</v>
      </c>
      <c r="C876" s="31" t="s">
        <v>2914</v>
      </c>
      <c r="D876" s="31">
        <v>1811957</v>
      </c>
      <c r="E876" s="31" t="s">
        <v>4900</v>
      </c>
      <c r="F876" s="31" t="s">
        <v>1239</v>
      </c>
      <c r="G876" s="32">
        <v>3</v>
      </c>
      <c r="H876" s="32">
        <v>3</v>
      </c>
      <c r="I876" s="32">
        <v>3</v>
      </c>
      <c r="J876" s="32">
        <v>3</v>
      </c>
      <c r="K876" s="142" t="s">
        <v>4758</v>
      </c>
      <c r="L876" s="99" t="s">
        <v>3997</v>
      </c>
      <c r="M876" s="99" t="s">
        <v>4759</v>
      </c>
      <c r="N876" s="99" t="s">
        <v>4759</v>
      </c>
      <c r="O876" s="99" t="s">
        <v>4759</v>
      </c>
      <c r="P876" s="99" t="s">
        <v>4760</v>
      </c>
      <c r="Q876" s="99" t="s">
        <v>3994</v>
      </c>
      <c r="R876" s="99">
        <v>1000</v>
      </c>
      <c r="S876" s="99">
        <v>2.4</v>
      </c>
      <c r="T876" s="99">
        <v>2.0499999999999998</v>
      </c>
      <c r="U876" s="13" t="s">
        <v>2032</v>
      </c>
      <c r="V876" s="13"/>
      <c r="W876" s="13" t="s">
        <v>2556</v>
      </c>
      <c r="X876" s="13"/>
      <c r="Z876" s="146">
        <v>192</v>
      </c>
      <c r="AA876" s="146" t="s">
        <v>5848</v>
      </c>
    </row>
    <row r="877" spans="1:27" ht="15.6" customHeight="1">
      <c r="A877" s="34" t="str">
        <f t="shared" si="13"/>
        <v>1811958HW70JL352P10001 CN</v>
      </c>
      <c r="B877" s="29" t="s">
        <v>3355</v>
      </c>
      <c r="C877" s="31" t="s">
        <v>2914</v>
      </c>
      <c r="D877" s="31">
        <v>1811958</v>
      </c>
      <c r="E877" s="31" t="s">
        <v>4901</v>
      </c>
      <c r="F877" s="31" t="s">
        <v>1239</v>
      </c>
      <c r="G877" s="32">
        <v>3</v>
      </c>
      <c r="H877" s="32">
        <v>3</v>
      </c>
      <c r="I877" s="32">
        <v>3</v>
      </c>
      <c r="J877" s="32">
        <v>3</v>
      </c>
      <c r="K877" s="142" t="s">
        <v>4758</v>
      </c>
      <c r="L877" s="99" t="s">
        <v>3997</v>
      </c>
      <c r="M877" s="99" t="s">
        <v>4759</v>
      </c>
      <c r="N877" s="99" t="s">
        <v>4759</v>
      </c>
      <c r="O877" s="99" t="s">
        <v>4759</v>
      </c>
      <c r="P877" s="99" t="s">
        <v>4760</v>
      </c>
      <c r="Q877" s="99" t="s">
        <v>3994</v>
      </c>
      <c r="R877" s="99">
        <v>1000</v>
      </c>
      <c r="S877" s="99">
        <v>2.4</v>
      </c>
      <c r="T877" s="99">
        <v>2.0499999999999998</v>
      </c>
      <c r="U877" s="13" t="s">
        <v>2032</v>
      </c>
      <c r="V877" s="13"/>
      <c r="W877" s="13" t="s">
        <v>2557</v>
      </c>
      <c r="X877" s="13"/>
      <c r="Z877" s="146">
        <v>193</v>
      </c>
      <c r="AA877" s="146" t="s">
        <v>5848</v>
      </c>
    </row>
    <row r="878" spans="1:27" ht="15.6" customHeight="1">
      <c r="A878" s="34" t="str">
        <f t="shared" si="13"/>
        <v>1811959HW70JL400P10000 CN</v>
      </c>
      <c r="B878" s="29" t="s">
        <v>807</v>
      </c>
      <c r="C878" s="31" t="s">
        <v>2914</v>
      </c>
      <c r="D878" s="31">
        <v>1811959</v>
      </c>
      <c r="E878" s="31" t="s">
        <v>4902</v>
      </c>
      <c r="F878" s="31" t="s">
        <v>1239</v>
      </c>
      <c r="G878" s="32">
        <v>3</v>
      </c>
      <c r="H878" s="32">
        <v>3</v>
      </c>
      <c r="I878" s="32">
        <v>3</v>
      </c>
      <c r="J878" s="32">
        <v>3</v>
      </c>
      <c r="K878" s="142" t="s">
        <v>4758</v>
      </c>
      <c r="L878" s="99" t="s">
        <v>3997</v>
      </c>
      <c r="M878" s="99" t="s">
        <v>4759</v>
      </c>
      <c r="N878" s="99" t="s">
        <v>4759</v>
      </c>
      <c r="O878" s="99" t="s">
        <v>4759</v>
      </c>
      <c r="P878" s="99" t="s">
        <v>4760</v>
      </c>
      <c r="Q878" s="99" t="s">
        <v>3994</v>
      </c>
      <c r="R878" s="99">
        <v>1000</v>
      </c>
      <c r="S878" s="99">
        <v>2.4</v>
      </c>
      <c r="T878" s="99">
        <v>2.0499999999999998</v>
      </c>
      <c r="U878" s="13" t="s">
        <v>2032</v>
      </c>
      <c r="V878" s="13"/>
      <c r="W878" s="13" t="s">
        <v>2558</v>
      </c>
      <c r="X878" s="13"/>
      <c r="Z878" s="146">
        <v>194</v>
      </c>
      <c r="AA878" s="146" t="s">
        <v>5848</v>
      </c>
    </row>
    <row r="879" spans="1:27" ht="15.6" customHeight="1">
      <c r="A879" s="34" t="str">
        <f t="shared" si="13"/>
        <v>1811960HW70JL400P10001 CN</v>
      </c>
      <c r="B879" s="29" t="s">
        <v>808</v>
      </c>
      <c r="C879" s="31" t="s">
        <v>2914</v>
      </c>
      <c r="D879" s="31">
        <v>1811960</v>
      </c>
      <c r="E879" s="31" t="s">
        <v>4903</v>
      </c>
      <c r="F879" s="31" t="s">
        <v>1239</v>
      </c>
      <c r="G879" s="32">
        <v>3</v>
      </c>
      <c r="H879" s="32">
        <v>3</v>
      </c>
      <c r="I879" s="32">
        <v>3</v>
      </c>
      <c r="J879" s="32">
        <v>3</v>
      </c>
      <c r="K879" s="142" t="s">
        <v>4758</v>
      </c>
      <c r="L879" s="99" t="s">
        <v>3997</v>
      </c>
      <c r="M879" s="99" t="s">
        <v>4759</v>
      </c>
      <c r="N879" s="99" t="s">
        <v>4759</v>
      </c>
      <c r="O879" s="99" t="s">
        <v>4759</v>
      </c>
      <c r="P879" s="99" t="s">
        <v>4760</v>
      </c>
      <c r="Q879" s="99" t="s">
        <v>3994</v>
      </c>
      <c r="R879" s="99">
        <v>1000</v>
      </c>
      <c r="S879" s="99">
        <v>2.4</v>
      </c>
      <c r="T879" s="99">
        <v>2.0499999999999998</v>
      </c>
      <c r="U879" s="13" t="s">
        <v>2032</v>
      </c>
      <c r="V879" s="13"/>
      <c r="W879" s="13" t="s">
        <v>2559</v>
      </c>
      <c r="X879" s="13"/>
      <c r="Z879" s="146">
        <v>195</v>
      </c>
      <c r="AA879" s="146" t="s">
        <v>5848</v>
      </c>
    </row>
    <row r="880" spans="1:27" ht="15.6" customHeight="1">
      <c r="A880" s="34" t="str">
        <f t="shared" si="13"/>
        <v>1811961HW70JL402P10000 CN</v>
      </c>
      <c r="B880" s="29" t="s">
        <v>3356</v>
      </c>
      <c r="C880" s="31" t="s">
        <v>2914</v>
      </c>
      <c r="D880" s="31">
        <v>1811961</v>
      </c>
      <c r="E880" s="31" t="s">
        <v>4904</v>
      </c>
      <c r="F880" s="31" t="s">
        <v>1239</v>
      </c>
      <c r="G880" s="32">
        <v>3</v>
      </c>
      <c r="H880" s="32">
        <v>3</v>
      </c>
      <c r="I880" s="32">
        <v>3</v>
      </c>
      <c r="J880" s="32">
        <v>3</v>
      </c>
      <c r="K880" s="142" t="s">
        <v>4758</v>
      </c>
      <c r="L880" s="99" t="s">
        <v>3997</v>
      </c>
      <c r="M880" s="99" t="s">
        <v>4759</v>
      </c>
      <c r="N880" s="99" t="s">
        <v>4759</v>
      </c>
      <c r="O880" s="99" t="s">
        <v>4759</v>
      </c>
      <c r="P880" s="99" t="s">
        <v>4760</v>
      </c>
      <c r="Q880" s="99" t="s">
        <v>3994</v>
      </c>
      <c r="R880" s="99">
        <v>1000</v>
      </c>
      <c r="S880" s="99">
        <v>2.4</v>
      </c>
      <c r="T880" s="99">
        <v>2.0499999999999998</v>
      </c>
      <c r="U880" s="13" t="s">
        <v>2032</v>
      </c>
      <c r="V880" s="13"/>
      <c r="W880" s="13" t="s">
        <v>2560</v>
      </c>
      <c r="X880" s="13"/>
      <c r="Z880" s="146">
        <v>196</v>
      </c>
      <c r="AA880" s="146" t="s">
        <v>5848</v>
      </c>
    </row>
    <row r="881" spans="1:27" ht="15.6" customHeight="1">
      <c r="A881" s="34" t="str">
        <f t="shared" si="13"/>
        <v>1811962HW70JL402P10001 CN</v>
      </c>
      <c r="B881" s="29" t="s">
        <v>3357</v>
      </c>
      <c r="C881" s="31" t="s">
        <v>2914</v>
      </c>
      <c r="D881" s="31">
        <v>1811962</v>
      </c>
      <c r="E881" s="31" t="s">
        <v>4905</v>
      </c>
      <c r="F881" s="31" t="s">
        <v>1239</v>
      </c>
      <c r="G881" s="32">
        <v>3</v>
      </c>
      <c r="H881" s="32">
        <v>3</v>
      </c>
      <c r="I881" s="32">
        <v>3</v>
      </c>
      <c r="J881" s="32">
        <v>3</v>
      </c>
      <c r="K881" s="142" t="s">
        <v>4758</v>
      </c>
      <c r="L881" s="99" t="s">
        <v>3997</v>
      </c>
      <c r="M881" s="99" t="s">
        <v>4759</v>
      </c>
      <c r="N881" s="99" t="s">
        <v>4759</v>
      </c>
      <c r="O881" s="99" t="s">
        <v>4759</v>
      </c>
      <c r="P881" s="99" t="s">
        <v>4760</v>
      </c>
      <c r="Q881" s="99" t="s">
        <v>3994</v>
      </c>
      <c r="R881" s="99">
        <v>1000</v>
      </c>
      <c r="S881" s="99">
        <v>2.4</v>
      </c>
      <c r="T881" s="99">
        <v>2.0499999999999998</v>
      </c>
      <c r="U881" s="13" t="s">
        <v>2032</v>
      </c>
      <c r="V881" s="13"/>
      <c r="W881" s="13" t="s">
        <v>2561</v>
      </c>
      <c r="X881" s="13"/>
      <c r="Z881" s="146">
        <v>197</v>
      </c>
      <c r="AA881" s="146" t="s">
        <v>5848</v>
      </c>
    </row>
    <row r="882" spans="1:27" ht="15.6" customHeight="1">
      <c r="A882" s="34" t="str">
        <f t="shared" si="13"/>
        <v>1811963HW70JL450P10000 CN</v>
      </c>
      <c r="B882" s="29" t="s">
        <v>853</v>
      </c>
      <c r="C882" s="31" t="s">
        <v>2914</v>
      </c>
      <c r="D882" s="31">
        <v>1811963</v>
      </c>
      <c r="E882" s="31" t="s">
        <v>4906</v>
      </c>
      <c r="F882" s="31" t="s">
        <v>1239</v>
      </c>
      <c r="G882" s="32">
        <v>3</v>
      </c>
      <c r="H882" s="32">
        <v>3</v>
      </c>
      <c r="I882" s="32">
        <v>3</v>
      </c>
      <c r="J882" s="32">
        <v>3</v>
      </c>
      <c r="K882" s="142" t="s">
        <v>4758</v>
      </c>
      <c r="L882" s="99" t="s">
        <v>3997</v>
      </c>
      <c r="M882" s="99" t="s">
        <v>4759</v>
      </c>
      <c r="N882" s="99" t="s">
        <v>4759</v>
      </c>
      <c r="O882" s="99" t="s">
        <v>4759</v>
      </c>
      <c r="P882" s="99" t="s">
        <v>4760</v>
      </c>
      <c r="Q882" s="99" t="s">
        <v>3994</v>
      </c>
      <c r="R882" s="99">
        <v>1000</v>
      </c>
      <c r="S882" s="99">
        <v>2.4</v>
      </c>
      <c r="T882" s="99">
        <v>2.0499999999999998</v>
      </c>
      <c r="U882" s="13" t="s">
        <v>2032</v>
      </c>
      <c r="V882" s="13"/>
      <c r="W882" s="13" t="s">
        <v>2562</v>
      </c>
      <c r="X882" s="13"/>
      <c r="Z882" s="146">
        <v>198</v>
      </c>
      <c r="AA882" s="146" t="s">
        <v>5848</v>
      </c>
    </row>
    <row r="883" spans="1:27" ht="15.6" customHeight="1">
      <c r="A883" s="34" t="str">
        <f t="shared" si="13"/>
        <v>1811964HW70JL450P10001 CN</v>
      </c>
      <c r="B883" s="29" t="s">
        <v>854</v>
      </c>
      <c r="C883" s="31" t="s">
        <v>2914</v>
      </c>
      <c r="D883" s="31">
        <v>1811964</v>
      </c>
      <c r="E883" s="31" t="s">
        <v>4907</v>
      </c>
      <c r="F883" s="31" t="s">
        <v>1239</v>
      </c>
      <c r="G883" s="32">
        <v>3</v>
      </c>
      <c r="H883" s="32">
        <v>3</v>
      </c>
      <c r="I883" s="32">
        <v>3</v>
      </c>
      <c r="J883" s="32">
        <v>3</v>
      </c>
      <c r="K883" s="142" t="s">
        <v>4758</v>
      </c>
      <c r="L883" s="99" t="s">
        <v>3997</v>
      </c>
      <c r="M883" s="99" t="s">
        <v>4759</v>
      </c>
      <c r="N883" s="99" t="s">
        <v>4759</v>
      </c>
      <c r="O883" s="99" t="s">
        <v>4759</v>
      </c>
      <c r="P883" s="99" t="s">
        <v>4760</v>
      </c>
      <c r="Q883" s="99" t="s">
        <v>3994</v>
      </c>
      <c r="R883" s="99">
        <v>1000</v>
      </c>
      <c r="S883" s="99">
        <v>2.4</v>
      </c>
      <c r="T883" s="99">
        <v>2.0499999999999998</v>
      </c>
      <c r="U883" s="13" t="s">
        <v>2032</v>
      </c>
      <c r="V883" s="13"/>
      <c r="W883" s="13" t="s">
        <v>2562</v>
      </c>
      <c r="X883" s="13"/>
      <c r="Z883" s="146">
        <v>199</v>
      </c>
      <c r="AA883" s="146" t="s">
        <v>5848</v>
      </c>
    </row>
    <row r="884" spans="1:27" ht="15.6" customHeight="1">
      <c r="A884" s="34" t="str">
        <f t="shared" si="13"/>
        <v>1811965HW70JL452P10000 CN</v>
      </c>
      <c r="B884" s="29" t="s">
        <v>3358</v>
      </c>
      <c r="C884" s="31" t="s">
        <v>2914</v>
      </c>
      <c r="D884" s="31">
        <v>1811965</v>
      </c>
      <c r="E884" s="31" t="s">
        <v>4908</v>
      </c>
      <c r="F884" s="31" t="s">
        <v>1239</v>
      </c>
      <c r="G884" s="32">
        <v>3</v>
      </c>
      <c r="H884" s="32">
        <v>3</v>
      </c>
      <c r="I884" s="32">
        <v>3</v>
      </c>
      <c r="J884" s="32">
        <v>3</v>
      </c>
      <c r="K884" s="142" t="s">
        <v>4758</v>
      </c>
      <c r="L884" s="99" t="s">
        <v>3997</v>
      </c>
      <c r="M884" s="99" t="s">
        <v>4759</v>
      </c>
      <c r="N884" s="99" t="s">
        <v>4759</v>
      </c>
      <c r="O884" s="99" t="s">
        <v>4759</v>
      </c>
      <c r="P884" s="99" t="s">
        <v>4760</v>
      </c>
      <c r="Q884" s="99" t="s">
        <v>3994</v>
      </c>
      <c r="R884" s="99">
        <v>1000</v>
      </c>
      <c r="S884" s="99">
        <v>2.4</v>
      </c>
      <c r="T884" s="99">
        <v>2.0499999999999998</v>
      </c>
      <c r="U884" s="13" t="s">
        <v>2032</v>
      </c>
      <c r="V884" s="13"/>
      <c r="W884" s="13" t="s">
        <v>2562</v>
      </c>
      <c r="X884" s="13"/>
      <c r="Z884" s="146">
        <v>200</v>
      </c>
      <c r="AA884" s="146" t="s">
        <v>5848</v>
      </c>
    </row>
    <row r="885" spans="1:27" ht="15.6" customHeight="1">
      <c r="A885" s="34" t="str">
        <f t="shared" si="13"/>
        <v>1811966HW70JL452P10001 CN</v>
      </c>
      <c r="B885" s="29" t="s">
        <v>3359</v>
      </c>
      <c r="C885" s="31" t="s">
        <v>2914</v>
      </c>
      <c r="D885" s="31">
        <v>1811966</v>
      </c>
      <c r="E885" s="31" t="s">
        <v>4909</v>
      </c>
      <c r="F885" s="31" t="s">
        <v>1239</v>
      </c>
      <c r="G885" s="32">
        <v>3</v>
      </c>
      <c r="H885" s="32">
        <v>3</v>
      </c>
      <c r="I885" s="32">
        <v>3</v>
      </c>
      <c r="J885" s="32">
        <v>3</v>
      </c>
      <c r="K885" s="142" t="s">
        <v>4758</v>
      </c>
      <c r="L885" s="99" t="s">
        <v>3997</v>
      </c>
      <c r="M885" s="99" t="s">
        <v>4759</v>
      </c>
      <c r="N885" s="99" t="s">
        <v>4759</v>
      </c>
      <c r="O885" s="99" t="s">
        <v>4759</v>
      </c>
      <c r="P885" s="99" t="s">
        <v>4760</v>
      </c>
      <c r="Q885" s="99" t="s">
        <v>3994</v>
      </c>
      <c r="R885" s="99">
        <v>1000</v>
      </c>
      <c r="S885" s="99">
        <v>2.4</v>
      </c>
      <c r="T885" s="99">
        <v>2.0499999999999998</v>
      </c>
      <c r="U885" s="13" t="s">
        <v>2032</v>
      </c>
      <c r="V885" s="13"/>
      <c r="W885" s="13" t="s">
        <v>2562</v>
      </c>
      <c r="X885" s="13"/>
      <c r="Z885" s="146">
        <v>201</v>
      </c>
      <c r="AA885" s="146" t="s">
        <v>5848</v>
      </c>
    </row>
    <row r="886" spans="1:27" ht="15.6" customHeight="1">
      <c r="A886" s="34" t="str">
        <f t="shared" si="13"/>
        <v>1811967HW70JL500P10000 CN</v>
      </c>
      <c r="B886" s="29" t="s">
        <v>857</v>
      </c>
      <c r="C886" s="31" t="s">
        <v>2914</v>
      </c>
      <c r="D886" s="31">
        <v>1811967</v>
      </c>
      <c r="E886" s="31" t="s">
        <v>4910</v>
      </c>
      <c r="F886" s="31" t="s">
        <v>1239</v>
      </c>
      <c r="G886" s="32">
        <v>3</v>
      </c>
      <c r="H886" s="32">
        <v>3</v>
      </c>
      <c r="I886" s="32">
        <v>3</v>
      </c>
      <c r="J886" s="32">
        <v>3</v>
      </c>
      <c r="K886" s="142" t="s">
        <v>4758</v>
      </c>
      <c r="L886" s="99" t="s">
        <v>3997</v>
      </c>
      <c r="M886" s="99" t="s">
        <v>4759</v>
      </c>
      <c r="N886" s="99" t="s">
        <v>4759</v>
      </c>
      <c r="O886" s="99" t="s">
        <v>4759</v>
      </c>
      <c r="P886" s="99" t="s">
        <v>4760</v>
      </c>
      <c r="Q886" s="99" t="s">
        <v>3994</v>
      </c>
      <c r="R886" s="99">
        <v>1000</v>
      </c>
      <c r="S886" s="99">
        <v>2.4</v>
      </c>
      <c r="T886" s="99">
        <v>2.0499999999999998</v>
      </c>
      <c r="U886" s="13" t="s">
        <v>2032</v>
      </c>
      <c r="V886" s="13"/>
      <c r="W886" s="13" t="s">
        <v>2562</v>
      </c>
      <c r="X886" s="13"/>
      <c r="Z886" s="146">
        <v>202</v>
      </c>
      <c r="AA886" s="146" t="s">
        <v>5848</v>
      </c>
    </row>
    <row r="887" spans="1:27" ht="15.6" customHeight="1">
      <c r="A887" s="34" t="str">
        <f t="shared" si="13"/>
        <v>1811968HW70JL500P10001 CN</v>
      </c>
      <c r="B887" s="29" t="s">
        <v>858</v>
      </c>
      <c r="C887" s="31" t="s">
        <v>2914</v>
      </c>
      <c r="D887" s="31">
        <v>1811968</v>
      </c>
      <c r="E887" s="31" t="s">
        <v>4911</v>
      </c>
      <c r="F887" s="31" t="s">
        <v>1239</v>
      </c>
      <c r="G887" s="32">
        <v>3</v>
      </c>
      <c r="H887" s="32">
        <v>3</v>
      </c>
      <c r="I887" s="32">
        <v>3</v>
      </c>
      <c r="J887" s="32">
        <v>3</v>
      </c>
      <c r="K887" s="142" t="s">
        <v>4758</v>
      </c>
      <c r="L887" s="99" t="s">
        <v>3997</v>
      </c>
      <c r="M887" s="99" t="s">
        <v>4759</v>
      </c>
      <c r="N887" s="99" t="s">
        <v>4759</v>
      </c>
      <c r="O887" s="99" t="s">
        <v>4759</v>
      </c>
      <c r="P887" s="99" t="s">
        <v>4760</v>
      </c>
      <c r="Q887" s="99" t="s">
        <v>3994</v>
      </c>
      <c r="R887" s="99">
        <v>1000</v>
      </c>
      <c r="S887" s="99">
        <v>2.4</v>
      </c>
      <c r="T887" s="99">
        <v>2.0499999999999998</v>
      </c>
      <c r="U887" s="13" t="s">
        <v>2032</v>
      </c>
      <c r="V887" s="13"/>
      <c r="W887" s="13" t="s">
        <v>2562</v>
      </c>
      <c r="X887" s="13"/>
      <c r="Z887" s="146">
        <v>203</v>
      </c>
      <c r="AA887" s="146" t="s">
        <v>5848</v>
      </c>
    </row>
    <row r="888" spans="1:27" ht="15.6" customHeight="1">
      <c r="A888" s="34" t="str">
        <f t="shared" si="13"/>
        <v>1811969HW70JL502P10000 CN</v>
      </c>
      <c r="B888" s="29" t="s">
        <v>3360</v>
      </c>
      <c r="C888" s="31" t="s">
        <v>2914</v>
      </c>
      <c r="D888" s="31">
        <v>1811969</v>
      </c>
      <c r="E888" s="31" t="s">
        <v>4912</v>
      </c>
      <c r="F888" s="31" t="s">
        <v>1239</v>
      </c>
      <c r="G888" s="32">
        <v>3</v>
      </c>
      <c r="H888" s="32">
        <v>3</v>
      </c>
      <c r="I888" s="32">
        <v>3</v>
      </c>
      <c r="J888" s="32">
        <v>3</v>
      </c>
      <c r="K888" s="142" t="s">
        <v>4758</v>
      </c>
      <c r="L888" s="99" t="s">
        <v>3997</v>
      </c>
      <c r="M888" s="99" t="s">
        <v>4759</v>
      </c>
      <c r="N888" s="99" t="s">
        <v>4759</v>
      </c>
      <c r="O888" s="99" t="s">
        <v>4759</v>
      </c>
      <c r="P888" s="99" t="s">
        <v>4760</v>
      </c>
      <c r="Q888" s="99" t="s">
        <v>3994</v>
      </c>
      <c r="R888" s="99">
        <v>1000</v>
      </c>
      <c r="S888" s="99">
        <v>2.4</v>
      </c>
      <c r="T888" s="99">
        <v>2.0499999999999998</v>
      </c>
      <c r="U888" s="13" t="s">
        <v>2032</v>
      </c>
      <c r="V888" s="13"/>
      <c r="W888" s="13" t="s">
        <v>2562</v>
      </c>
      <c r="X888" s="13"/>
      <c r="Z888" s="146">
        <v>204</v>
      </c>
      <c r="AA888" s="146" t="s">
        <v>5848</v>
      </c>
    </row>
    <row r="889" spans="1:27" ht="15.6" customHeight="1">
      <c r="A889" s="34" t="str">
        <f t="shared" si="13"/>
        <v>1811970HW70JL502P10001 CN</v>
      </c>
      <c r="B889" s="29" t="s">
        <v>3361</v>
      </c>
      <c r="C889" s="31" t="s">
        <v>2914</v>
      </c>
      <c r="D889" s="31">
        <v>1811970</v>
      </c>
      <c r="E889" s="31" t="s">
        <v>4913</v>
      </c>
      <c r="F889" s="31" t="s">
        <v>1239</v>
      </c>
      <c r="G889" s="32">
        <v>3</v>
      </c>
      <c r="H889" s="32">
        <v>3</v>
      </c>
      <c r="I889" s="32">
        <v>3</v>
      </c>
      <c r="J889" s="32">
        <v>3</v>
      </c>
      <c r="K889" s="142" t="s">
        <v>4758</v>
      </c>
      <c r="L889" s="99" t="s">
        <v>3997</v>
      </c>
      <c r="M889" s="99" t="s">
        <v>4759</v>
      </c>
      <c r="N889" s="99" t="s">
        <v>4759</v>
      </c>
      <c r="O889" s="99" t="s">
        <v>4759</v>
      </c>
      <c r="P889" s="99" t="s">
        <v>4760</v>
      </c>
      <c r="Q889" s="99" t="s">
        <v>3994</v>
      </c>
      <c r="R889" s="99">
        <v>1000</v>
      </c>
      <c r="S889" s="99">
        <v>2.4</v>
      </c>
      <c r="T889" s="99">
        <v>2.0499999999999998</v>
      </c>
      <c r="U889" s="13" t="s">
        <v>2032</v>
      </c>
      <c r="V889" s="13"/>
      <c r="W889" s="13" t="s">
        <v>2562</v>
      </c>
      <c r="X889" s="13"/>
      <c r="Z889" s="146">
        <v>205</v>
      </c>
      <c r="AA889" s="146" t="s">
        <v>5848</v>
      </c>
    </row>
    <row r="890" spans="1:27" ht="15.6" customHeight="1">
      <c r="A890" s="34" t="str">
        <f t="shared" si="13"/>
        <v>1811971HW70JL350P09000 CN</v>
      </c>
      <c r="B890" s="29" t="s">
        <v>799</v>
      </c>
      <c r="C890" s="31" t="s">
        <v>2914</v>
      </c>
      <c r="D890" s="31">
        <v>1811971</v>
      </c>
      <c r="E890" s="31" t="s">
        <v>4914</v>
      </c>
      <c r="F890" s="31" t="s">
        <v>1239</v>
      </c>
      <c r="G890" s="32">
        <v>3</v>
      </c>
      <c r="H890" s="32">
        <v>3</v>
      </c>
      <c r="I890" s="32">
        <v>3</v>
      </c>
      <c r="J890" s="32">
        <v>3</v>
      </c>
      <c r="K890" s="142" t="s">
        <v>4758</v>
      </c>
      <c r="L890" s="99" t="s">
        <v>3997</v>
      </c>
      <c r="M890" s="99" t="s">
        <v>4759</v>
      </c>
      <c r="N890" s="99" t="s">
        <v>4759</v>
      </c>
      <c r="O890" s="99" t="s">
        <v>4759</v>
      </c>
      <c r="P890" s="99" t="s">
        <v>4760</v>
      </c>
      <c r="Q890" s="99" t="s">
        <v>3994</v>
      </c>
      <c r="R890" s="99">
        <v>900</v>
      </c>
      <c r="S890" s="99">
        <v>2.4</v>
      </c>
      <c r="T890" s="99">
        <v>2.0499999999999998</v>
      </c>
      <c r="U890" s="13" t="s">
        <v>2032</v>
      </c>
      <c r="V890" s="13"/>
      <c r="W890" s="13" t="s">
        <v>2562</v>
      </c>
      <c r="X890" s="13"/>
      <c r="Z890" s="146">
        <v>206</v>
      </c>
      <c r="AA890" s="146" t="s">
        <v>5848</v>
      </c>
    </row>
    <row r="891" spans="1:27" ht="15.6" customHeight="1">
      <c r="A891" s="34" t="str">
        <f t="shared" si="13"/>
        <v>1811972HW70JL352P09000 CN</v>
      </c>
      <c r="B891" s="29" t="s">
        <v>3362</v>
      </c>
      <c r="C891" s="31" t="s">
        <v>2914</v>
      </c>
      <c r="D891" s="31">
        <v>1811972</v>
      </c>
      <c r="E891" s="31" t="s">
        <v>4915</v>
      </c>
      <c r="F891" s="31" t="s">
        <v>1239</v>
      </c>
      <c r="G891" s="32">
        <v>3</v>
      </c>
      <c r="H891" s="32">
        <v>3</v>
      </c>
      <c r="I891" s="32">
        <v>3</v>
      </c>
      <c r="J891" s="32">
        <v>3</v>
      </c>
      <c r="K891" s="142" t="s">
        <v>4758</v>
      </c>
      <c r="L891" s="99" t="s">
        <v>3997</v>
      </c>
      <c r="M891" s="99" t="s">
        <v>4759</v>
      </c>
      <c r="N891" s="99" t="s">
        <v>4759</v>
      </c>
      <c r="O891" s="99" t="s">
        <v>4759</v>
      </c>
      <c r="P891" s="99" t="s">
        <v>4760</v>
      </c>
      <c r="Q891" s="99" t="s">
        <v>3994</v>
      </c>
      <c r="R891" s="99">
        <v>900</v>
      </c>
      <c r="S891" s="99">
        <v>2.4</v>
      </c>
      <c r="T891" s="99">
        <v>2.0499999999999998</v>
      </c>
      <c r="U891" s="13" t="s">
        <v>2032</v>
      </c>
      <c r="V891" s="13"/>
      <c r="W891" s="13" t="s">
        <v>2562</v>
      </c>
      <c r="X891" s="13"/>
      <c r="Z891" s="146">
        <v>207</v>
      </c>
      <c r="AA891" s="146" t="s">
        <v>5848</v>
      </c>
    </row>
    <row r="892" spans="1:27" ht="15.6" customHeight="1">
      <c r="A892" s="34" t="str">
        <f t="shared" si="13"/>
        <v>1811973HW70JL352P09001 CN</v>
      </c>
      <c r="B892" s="29" t="s">
        <v>3363</v>
      </c>
      <c r="C892" s="31" t="s">
        <v>2914</v>
      </c>
      <c r="D892" s="31">
        <v>1811973</v>
      </c>
      <c r="E892" s="31" t="s">
        <v>4916</v>
      </c>
      <c r="F892" s="31" t="s">
        <v>1239</v>
      </c>
      <c r="G892" s="32">
        <v>3</v>
      </c>
      <c r="H892" s="32">
        <v>3</v>
      </c>
      <c r="I892" s="32">
        <v>3</v>
      </c>
      <c r="J892" s="32">
        <v>3</v>
      </c>
      <c r="K892" s="142" t="s">
        <v>4758</v>
      </c>
      <c r="L892" s="99" t="s">
        <v>3997</v>
      </c>
      <c r="M892" s="99" t="s">
        <v>4759</v>
      </c>
      <c r="N892" s="99" t="s">
        <v>4759</v>
      </c>
      <c r="O892" s="99" t="s">
        <v>4759</v>
      </c>
      <c r="P892" s="99" t="s">
        <v>4760</v>
      </c>
      <c r="Q892" s="99" t="s">
        <v>3994</v>
      </c>
      <c r="R892" s="99">
        <v>900</v>
      </c>
      <c r="S892" s="99">
        <v>2.4</v>
      </c>
      <c r="T892" s="99">
        <v>2.0499999999999998</v>
      </c>
      <c r="U892" s="13" t="s">
        <v>2032</v>
      </c>
      <c r="V892" s="13"/>
      <c r="W892" s="13" t="s">
        <v>2562</v>
      </c>
      <c r="X892" s="13"/>
      <c r="Z892" s="146">
        <v>208</v>
      </c>
      <c r="AA892" s="146" t="s">
        <v>5848</v>
      </c>
    </row>
    <row r="893" spans="1:27" ht="15.6" customHeight="1">
      <c r="A893" s="34" t="str">
        <f t="shared" si="13"/>
        <v>1811974HW70JL400P09000 CN</v>
      </c>
      <c r="B893" s="29" t="s">
        <v>806</v>
      </c>
      <c r="C893" s="31" t="s">
        <v>2914</v>
      </c>
      <c r="D893" s="31">
        <v>1811974</v>
      </c>
      <c r="E893" s="31" t="s">
        <v>4917</v>
      </c>
      <c r="F893" s="31" t="s">
        <v>1239</v>
      </c>
      <c r="G893" s="32">
        <v>3</v>
      </c>
      <c r="H893" s="32">
        <v>3</v>
      </c>
      <c r="I893" s="32">
        <v>3</v>
      </c>
      <c r="J893" s="32">
        <v>3</v>
      </c>
      <c r="K893" s="142" t="s">
        <v>4758</v>
      </c>
      <c r="L893" s="99" t="s">
        <v>3997</v>
      </c>
      <c r="M893" s="99" t="s">
        <v>4759</v>
      </c>
      <c r="N893" s="99" t="s">
        <v>4759</v>
      </c>
      <c r="O893" s="99" t="s">
        <v>4759</v>
      </c>
      <c r="P893" s="99" t="s">
        <v>4760</v>
      </c>
      <c r="Q893" s="99" t="s">
        <v>3994</v>
      </c>
      <c r="R893" s="99">
        <v>900</v>
      </c>
      <c r="S893" s="99">
        <v>2.4</v>
      </c>
      <c r="T893" s="99">
        <v>2.0499999999999998</v>
      </c>
      <c r="U893" s="13" t="s">
        <v>2032</v>
      </c>
      <c r="V893" s="13"/>
      <c r="W893" s="13" t="s">
        <v>2562</v>
      </c>
      <c r="X893" s="13"/>
      <c r="Z893" s="146">
        <v>209</v>
      </c>
      <c r="AA893" s="146" t="s">
        <v>5848</v>
      </c>
    </row>
    <row r="894" spans="1:27" ht="15.6" customHeight="1">
      <c r="A894" s="34" t="str">
        <f t="shared" si="13"/>
        <v>1811975HW70JL402P09000 CN</v>
      </c>
      <c r="B894" s="29" t="s">
        <v>3364</v>
      </c>
      <c r="C894" s="31" t="s">
        <v>2914</v>
      </c>
      <c r="D894" s="31">
        <v>1811975</v>
      </c>
      <c r="E894" s="31" t="s">
        <v>4918</v>
      </c>
      <c r="F894" s="31" t="s">
        <v>1239</v>
      </c>
      <c r="G894" s="32">
        <v>3</v>
      </c>
      <c r="H894" s="32">
        <v>3</v>
      </c>
      <c r="I894" s="32">
        <v>3</v>
      </c>
      <c r="J894" s="32">
        <v>3</v>
      </c>
      <c r="K894" s="142" t="s">
        <v>4758</v>
      </c>
      <c r="L894" s="99" t="s">
        <v>3997</v>
      </c>
      <c r="M894" s="99" t="s">
        <v>4759</v>
      </c>
      <c r="N894" s="99" t="s">
        <v>4759</v>
      </c>
      <c r="O894" s="99" t="s">
        <v>4759</v>
      </c>
      <c r="P894" s="99" t="s">
        <v>4760</v>
      </c>
      <c r="Q894" s="99" t="s">
        <v>3994</v>
      </c>
      <c r="R894" s="99">
        <v>900</v>
      </c>
      <c r="S894" s="99">
        <v>2.4</v>
      </c>
      <c r="T894" s="99">
        <v>2.0499999999999998</v>
      </c>
      <c r="U894" s="13" t="s">
        <v>2032</v>
      </c>
      <c r="V894" s="13"/>
      <c r="W894" s="13" t="s">
        <v>2562</v>
      </c>
      <c r="X894" s="13"/>
      <c r="Z894" s="146">
        <v>210</v>
      </c>
      <c r="AA894" s="146" t="s">
        <v>5848</v>
      </c>
    </row>
    <row r="895" spans="1:27" ht="15.6" customHeight="1">
      <c r="A895" s="34" t="str">
        <f t="shared" si="13"/>
        <v>1811976HW70JL402P09001 CN</v>
      </c>
      <c r="B895" s="29" t="s">
        <v>3365</v>
      </c>
      <c r="C895" s="31" t="s">
        <v>2914</v>
      </c>
      <c r="D895" s="31">
        <v>1811976</v>
      </c>
      <c r="E895" s="31" t="s">
        <v>4919</v>
      </c>
      <c r="F895" s="31" t="s">
        <v>1239</v>
      </c>
      <c r="G895" s="32">
        <v>3</v>
      </c>
      <c r="H895" s="32">
        <v>3</v>
      </c>
      <c r="I895" s="32">
        <v>3</v>
      </c>
      <c r="J895" s="32">
        <v>3</v>
      </c>
      <c r="K895" s="142" t="s">
        <v>4758</v>
      </c>
      <c r="L895" s="99" t="s">
        <v>3997</v>
      </c>
      <c r="M895" s="99" t="s">
        <v>4759</v>
      </c>
      <c r="N895" s="99" t="s">
        <v>4759</v>
      </c>
      <c r="O895" s="99" t="s">
        <v>4759</v>
      </c>
      <c r="P895" s="99" t="s">
        <v>4760</v>
      </c>
      <c r="Q895" s="99" t="s">
        <v>3994</v>
      </c>
      <c r="R895" s="99">
        <v>900</v>
      </c>
      <c r="S895" s="99">
        <v>2.4</v>
      </c>
      <c r="T895" s="99">
        <v>2.0499999999999998</v>
      </c>
      <c r="U895" s="13" t="s">
        <v>2032</v>
      </c>
      <c r="V895" s="13"/>
      <c r="W895" s="13" t="s">
        <v>2562</v>
      </c>
      <c r="X895" s="13"/>
      <c r="Z895" s="146">
        <v>211</v>
      </c>
      <c r="AA895" s="146" t="s">
        <v>5848</v>
      </c>
    </row>
    <row r="896" spans="1:27" ht="15.6" customHeight="1">
      <c r="A896" s="34" t="str">
        <f t="shared" si="13"/>
        <v>1811977HW70JR350P10000 CN</v>
      </c>
      <c r="B896" s="29" t="s">
        <v>862</v>
      </c>
      <c r="C896" s="31" t="s">
        <v>2914</v>
      </c>
      <c r="D896" s="31">
        <v>1811977</v>
      </c>
      <c r="E896" s="31" t="s">
        <v>4920</v>
      </c>
      <c r="F896" s="31" t="s">
        <v>1239</v>
      </c>
      <c r="G896" s="32">
        <v>3</v>
      </c>
      <c r="H896" s="32">
        <v>3</v>
      </c>
      <c r="I896" s="32">
        <v>3</v>
      </c>
      <c r="J896" s="32">
        <v>3</v>
      </c>
      <c r="K896" s="142" t="s">
        <v>4758</v>
      </c>
      <c r="L896" s="99" t="s">
        <v>3997</v>
      </c>
      <c r="M896" s="99" t="s">
        <v>4759</v>
      </c>
      <c r="N896" s="99" t="s">
        <v>4759</v>
      </c>
      <c r="O896" s="99" t="s">
        <v>4759</v>
      </c>
      <c r="P896" s="99" t="s">
        <v>4760</v>
      </c>
      <c r="Q896" s="99" t="s">
        <v>3994</v>
      </c>
      <c r="R896" s="99">
        <v>1000</v>
      </c>
      <c r="S896" s="99">
        <v>2.4</v>
      </c>
      <c r="T896" s="99">
        <v>2.0499999999999998</v>
      </c>
      <c r="U896" s="13" t="s">
        <v>2032</v>
      </c>
      <c r="V896" s="13"/>
      <c r="W896" s="13" t="s">
        <v>2562</v>
      </c>
      <c r="X896" s="13"/>
      <c r="Z896" s="146">
        <v>212</v>
      </c>
      <c r="AA896" s="146" t="s">
        <v>5848</v>
      </c>
    </row>
    <row r="897" spans="1:27" ht="15.6" customHeight="1">
      <c r="A897" s="34" t="str">
        <f t="shared" si="13"/>
        <v>1811978HW70JR352P10000 CN</v>
      </c>
      <c r="B897" s="29" t="s">
        <v>3366</v>
      </c>
      <c r="C897" s="31" t="s">
        <v>2914</v>
      </c>
      <c r="D897" s="31">
        <v>1811978</v>
      </c>
      <c r="E897" s="31" t="s">
        <v>4921</v>
      </c>
      <c r="F897" s="31" t="s">
        <v>1239</v>
      </c>
      <c r="G897" s="32">
        <v>3</v>
      </c>
      <c r="H897" s="32">
        <v>3</v>
      </c>
      <c r="I897" s="32">
        <v>3</v>
      </c>
      <c r="J897" s="32">
        <v>3</v>
      </c>
      <c r="K897" s="142" t="s">
        <v>4758</v>
      </c>
      <c r="L897" s="99" t="s">
        <v>3997</v>
      </c>
      <c r="M897" s="99" t="s">
        <v>4759</v>
      </c>
      <c r="N897" s="99" t="s">
        <v>4759</v>
      </c>
      <c r="O897" s="99" t="s">
        <v>4759</v>
      </c>
      <c r="P897" s="99" t="s">
        <v>4760</v>
      </c>
      <c r="Q897" s="99" t="s">
        <v>3994</v>
      </c>
      <c r="R897" s="99">
        <v>1000</v>
      </c>
      <c r="S897" s="99">
        <v>2.4</v>
      </c>
      <c r="T897" s="99">
        <v>2.0499999999999998</v>
      </c>
      <c r="U897" s="13" t="s">
        <v>2032</v>
      </c>
      <c r="V897" s="13"/>
      <c r="W897" s="13" t="s">
        <v>2562</v>
      </c>
      <c r="X897" s="13"/>
      <c r="Z897" s="146">
        <v>213</v>
      </c>
      <c r="AA897" s="146" t="s">
        <v>5848</v>
      </c>
    </row>
    <row r="898" spans="1:27" ht="15.6" customHeight="1">
      <c r="A898" s="34" t="str">
        <f t="shared" si="13"/>
        <v>1811979HW70JR400P10000 CN</v>
      </c>
      <c r="B898" s="29" t="s">
        <v>866</v>
      </c>
      <c r="C898" s="31" t="s">
        <v>2914</v>
      </c>
      <c r="D898" s="31">
        <v>1811979</v>
      </c>
      <c r="E898" s="31" t="s">
        <v>4922</v>
      </c>
      <c r="F898" s="31" t="s">
        <v>1239</v>
      </c>
      <c r="G898" s="32">
        <v>3</v>
      </c>
      <c r="H898" s="32">
        <v>3</v>
      </c>
      <c r="I898" s="32">
        <v>3</v>
      </c>
      <c r="J898" s="32">
        <v>3</v>
      </c>
      <c r="K898" s="142" t="s">
        <v>4758</v>
      </c>
      <c r="L898" s="99" t="s">
        <v>3997</v>
      </c>
      <c r="M898" s="99" t="s">
        <v>4759</v>
      </c>
      <c r="N898" s="99" t="s">
        <v>4759</v>
      </c>
      <c r="O898" s="99" t="s">
        <v>4759</v>
      </c>
      <c r="P898" s="99" t="s">
        <v>4760</v>
      </c>
      <c r="Q898" s="99" t="s">
        <v>3994</v>
      </c>
      <c r="R898" s="99">
        <v>1000</v>
      </c>
      <c r="S898" s="99">
        <v>2.4</v>
      </c>
      <c r="T898" s="99">
        <v>2.0499999999999998</v>
      </c>
      <c r="U898" s="13" t="s">
        <v>2032</v>
      </c>
      <c r="V898" s="13"/>
      <c r="W898" s="13" t="s">
        <v>2562</v>
      </c>
      <c r="X898" s="13"/>
      <c r="Z898" s="146">
        <v>214</v>
      </c>
      <c r="AA898" s="146" t="s">
        <v>5848</v>
      </c>
    </row>
    <row r="899" spans="1:27" ht="15.6" customHeight="1">
      <c r="A899" s="34" t="str">
        <f t="shared" si="13"/>
        <v>1811980HW70JR402P10000 CN</v>
      </c>
      <c r="B899" s="29" t="s">
        <v>3367</v>
      </c>
      <c r="C899" s="31" t="s">
        <v>2914</v>
      </c>
      <c r="D899" s="31">
        <v>1811980</v>
      </c>
      <c r="E899" s="31" t="s">
        <v>4923</v>
      </c>
      <c r="F899" s="31" t="s">
        <v>1239</v>
      </c>
      <c r="G899" s="32">
        <v>3</v>
      </c>
      <c r="H899" s="32">
        <v>3</v>
      </c>
      <c r="I899" s="32">
        <v>3</v>
      </c>
      <c r="J899" s="32">
        <v>3</v>
      </c>
      <c r="K899" s="142" t="s">
        <v>4758</v>
      </c>
      <c r="L899" s="99" t="s">
        <v>3997</v>
      </c>
      <c r="M899" s="99" t="s">
        <v>4759</v>
      </c>
      <c r="N899" s="99" t="s">
        <v>4759</v>
      </c>
      <c r="O899" s="99" t="s">
        <v>4759</v>
      </c>
      <c r="P899" s="99" t="s">
        <v>4760</v>
      </c>
      <c r="Q899" s="99" t="s">
        <v>3994</v>
      </c>
      <c r="R899" s="99">
        <v>1000</v>
      </c>
      <c r="S899" s="99">
        <v>2.4</v>
      </c>
      <c r="T899" s="99">
        <v>2.0499999999999998</v>
      </c>
      <c r="U899" s="13" t="s">
        <v>2032</v>
      </c>
      <c r="V899" s="13"/>
      <c r="W899" s="13" t="s">
        <v>2562</v>
      </c>
      <c r="X899" s="13"/>
      <c r="Z899" s="146">
        <v>215</v>
      </c>
      <c r="AA899" s="146" t="s">
        <v>5848</v>
      </c>
    </row>
    <row r="900" spans="1:27" ht="15.6" customHeight="1">
      <c r="A900" s="34" t="str">
        <f t="shared" si="13"/>
        <v>1811981HW70JR450P10000 CN</v>
      </c>
      <c r="B900" s="29" t="s">
        <v>869</v>
      </c>
      <c r="C900" s="31" t="s">
        <v>2914</v>
      </c>
      <c r="D900" s="31">
        <v>1811981</v>
      </c>
      <c r="E900" s="31" t="s">
        <v>4924</v>
      </c>
      <c r="F900" s="31" t="s">
        <v>1239</v>
      </c>
      <c r="G900" s="32">
        <v>3</v>
      </c>
      <c r="H900" s="32">
        <v>3</v>
      </c>
      <c r="I900" s="32">
        <v>3</v>
      </c>
      <c r="J900" s="32">
        <v>3</v>
      </c>
      <c r="K900" s="142" t="s">
        <v>4758</v>
      </c>
      <c r="L900" s="99" t="s">
        <v>3997</v>
      </c>
      <c r="M900" s="99" t="s">
        <v>4759</v>
      </c>
      <c r="N900" s="99" t="s">
        <v>4759</v>
      </c>
      <c r="O900" s="99" t="s">
        <v>4759</v>
      </c>
      <c r="P900" s="99" t="s">
        <v>4760</v>
      </c>
      <c r="Q900" s="99" t="s">
        <v>3994</v>
      </c>
      <c r="R900" s="99">
        <v>1000</v>
      </c>
      <c r="S900" s="99">
        <v>2.4</v>
      </c>
      <c r="T900" s="99">
        <v>2.0499999999999998</v>
      </c>
      <c r="U900" s="13" t="s">
        <v>2032</v>
      </c>
      <c r="V900" s="13"/>
      <c r="W900" s="13" t="s">
        <v>2562</v>
      </c>
      <c r="X900" s="13"/>
      <c r="Z900" s="146">
        <v>216</v>
      </c>
      <c r="AA900" s="146" t="s">
        <v>5848</v>
      </c>
    </row>
    <row r="901" spans="1:27" ht="15.6" customHeight="1">
      <c r="A901" s="34" t="str">
        <f t="shared" si="13"/>
        <v>1811982HW70JR452P10000 CN</v>
      </c>
      <c r="B901" s="29" t="s">
        <v>3368</v>
      </c>
      <c r="C901" s="31" t="s">
        <v>2914</v>
      </c>
      <c r="D901" s="31">
        <v>1811982</v>
      </c>
      <c r="E901" s="31" t="s">
        <v>4925</v>
      </c>
      <c r="F901" s="31" t="s">
        <v>1239</v>
      </c>
      <c r="G901" s="32">
        <v>3</v>
      </c>
      <c r="H901" s="32">
        <v>3</v>
      </c>
      <c r="I901" s="32">
        <v>3</v>
      </c>
      <c r="J901" s="32">
        <v>3</v>
      </c>
      <c r="K901" s="142" t="s">
        <v>4758</v>
      </c>
      <c r="L901" s="99" t="s">
        <v>3997</v>
      </c>
      <c r="M901" s="99" t="s">
        <v>4759</v>
      </c>
      <c r="N901" s="99" t="s">
        <v>4759</v>
      </c>
      <c r="O901" s="99" t="s">
        <v>4759</v>
      </c>
      <c r="P901" s="99" t="s">
        <v>4760</v>
      </c>
      <c r="Q901" s="99" t="s">
        <v>3994</v>
      </c>
      <c r="R901" s="99">
        <v>1000</v>
      </c>
      <c r="S901" s="99">
        <v>2.4</v>
      </c>
      <c r="T901" s="99">
        <v>2.0499999999999998</v>
      </c>
      <c r="U901" s="13" t="s">
        <v>2032</v>
      </c>
      <c r="V901" s="13"/>
      <c r="W901" s="13" t="s">
        <v>2562</v>
      </c>
      <c r="X901" s="13"/>
      <c r="Z901" s="146">
        <v>217</v>
      </c>
      <c r="AA901" s="146" t="s">
        <v>5848</v>
      </c>
    </row>
    <row r="902" spans="1:27" ht="15.6" customHeight="1">
      <c r="A902" s="34" t="str">
        <f t="shared" si="13"/>
        <v>1811983HW70JR500P10000 CN</v>
      </c>
      <c r="B902" s="29" t="s">
        <v>871</v>
      </c>
      <c r="C902" s="31" t="s">
        <v>2914</v>
      </c>
      <c r="D902" s="31">
        <v>1811983</v>
      </c>
      <c r="E902" s="31" t="s">
        <v>4926</v>
      </c>
      <c r="F902" s="31" t="s">
        <v>1239</v>
      </c>
      <c r="G902" s="32">
        <v>3</v>
      </c>
      <c r="H902" s="32">
        <v>3</v>
      </c>
      <c r="I902" s="32">
        <v>3</v>
      </c>
      <c r="J902" s="32">
        <v>3</v>
      </c>
      <c r="K902" s="142" t="s">
        <v>4758</v>
      </c>
      <c r="L902" s="99" t="s">
        <v>3997</v>
      </c>
      <c r="M902" s="99" t="s">
        <v>4759</v>
      </c>
      <c r="N902" s="99" t="s">
        <v>4759</v>
      </c>
      <c r="O902" s="99" t="s">
        <v>4759</v>
      </c>
      <c r="P902" s="99" t="s">
        <v>4760</v>
      </c>
      <c r="Q902" s="99" t="s">
        <v>3994</v>
      </c>
      <c r="R902" s="99">
        <v>1000</v>
      </c>
      <c r="S902" s="99">
        <v>2.4</v>
      </c>
      <c r="T902" s="99">
        <v>2.0499999999999998</v>
      </c>
      <c r="U902" s="13" t="s">
        <v>2032</v>
      </c>
      <c r="V902" s="13"/>
      <c r="W902" s="13" t="s">
        <v>2562</v>
      </c>
      <c r="X902" s="13"/>
      <c r="Z902" s="146">
        <v>218</v>
      </c>
      <c r="AA902" s="146" t="s">
        <v>5848</v>
      </c>
    </row>
    <row r="903" spans="1:27" ht="15.6" customHeight="1">
      <c r="A903" s="34" t="str">
        <f t="shared" si="13"/>
        <v>1811984HW70JR502P10000 CN</v>
      </c>
      <c r="B903" s="29" t="s">
        <v>3369</v>
      </c>
      <c r="C903" s="31" t="s">
        <v>2914</v>
      </c>
      <c r="D903" s="31">
        <v>1811984</v>
      </c>
      <c r="E903" s="31" t="s">
        <v>4927</v>
      </c>
      <c r="F903" s="31" t="s">
        <v>1239</v>
      </c>
      <c r="G903" s="32">
        <v>3</v>
      </c>
      <c r="H903" s="32">
        <v>3</v>
      </c>
      <c r="I903" s="32">
        <v>3</v>
      </c>
      <c r="J903" s="32">
        <v>3</v>
      </c>
      <c r="K903" s="142" t="s">
        <v>4758</v>
      </c>
      <c r="L903" s="99" t="s">
        <v>3997</v>
      </c>
      <c r="M903" s="99" t="s">
        <v>4759</v>
      </c>
      <c r="N903" s="99" t="s">
        <v>4759</v>
      </c>
      <c r="O903" s="99" t="s">
        <v>4759</v>
      </c>
      <c r="P903" s="99" t="s">
        <v>4760</v>
      </c>
      <c r="Q903" s="99" t="s">
        <v>3994</v>
      </c>
      <c r="R903" s="99">
        <v>1000</v>
      </c>
      <c r="S903" s="99">
        <v>2.4</v>
      </c>
      <c r="T903" s="99">
        <v>2.0499999999999998</v>
      </c>
      <c r="U903" s="13" t="s">
        <v>2032</v>
      </c>
      <c r="V903" s="13"/>
      <c r="W903" s="13" t="s">
        <v>2562</v>
      </c>
      <c r="X903" s="13"/>
      <c r="Z903" s="146">
        <v>219</v>
      </c>
      <c r="AA903" s="146" t="s">
        <v>5848</v>
      </c>
    </row>
    <row r="904" spans="1:27" ht="15.6" customHeight="1">
      <c r="A904" s="34" t="str">
        <f t="shared" si="13"/>
        <v>1811985HW70JR350P09000 CN</v>
      </c>
      <c r="B904" s="29" t="s">
        <v>861</v>
      </c>
      <c r="C904" s="31" t="s">
        <v>2914</v>
      </c>
      <c r="D904" s="31">
        <v>1811985</v>
      </c>
      <c r="E904" s="31" t="s">
        <v>4928</v>
      </c>
      <c r="F904" s="31" t="s">
        <v>1239</v>
      </c>
      <c r="G904" s="32">
        <v>3</v>
      </c>
      <c r="H904" s="32">
        <v>3</v>
      </c>
      <c r="I904" s="32">
        <v>3</v>
      </c>
      <c r="J904" s="32">
        <v>3</v>
      </c>
      <c r="K904" s="142" t="s">
        <v>4758</v>
      </c>
      <c r="L904" s="99" t="s">
        <v>3997</v>
      </c>
      <c r="M904" s="99" t="s">
        <v>4759</v>
      </c>
      <c r="N904" s="99" t="s">
        <v>4759</v>
      </c>
      <c r="O904" s="99" t="s">
        <v>4759</v>
      </c>
      <c r="P904" s="99" t="s">
        <v>4760</v>
      </c>
      <c r="Q904" s="99" t="s">
        <v>3994</v>
      </c>
      <c r="R904" s="99">
        <v>900</v>
      </c>
      <c r="S904" s="99">
        <v>2.4</v>
      </c>
      <c r="T904" s="99">
        <v>2.0499999999999998</v>
      </c>
      <c r="U904" s="13" t="s">
        <v>2032</v>
      </c>
      <c r="V904" s="13"/>
      <c r="W904" s="13" t="s">
        <v>2562</v>
      </c>
      <c r="X904" s="13"/>
      <c r="Z904" s="146">
        <v>220</v>
      </c>
      <c r="AA904" s="146" t="s">
        <v>5848</v>
      </c>
    </row>
    <row r="905" spans="1:27" ht="15.6" customHeight="1">
      <c r="A905" s="34" t="str">
        <f t="shared" si="13"/>
        <v>1811986HW70JR352P09000 CN</v>
      </c>
      <c r="B905" s="29" t="s">
        <v>3370</v>
      </c>
      <c r="C905" s="31" t="s">
        <v>2914</v>
      </c>
      <c r="D905" s="31">
        <v>1811986</v>
      </c>
      <c r="E905" s="31" t="s">
        <v>4929</v>
      </c>
      <c r="F905" s="31" t="s">
        <v>1239</v>
      </c>
      <c r="G905" s="32">
        <v>3</v>
      </c>
      <c r="H905" s="32">
        <v>3</v>
      </c>
      <c r="I905" s="32">
        <v>3</v>
      </c>
      <c r="J905" s="32">
        <v>3</v>
      </c>
      <c r="K905" s="142" t="s">
        <v>4758</v>
      </c>
      <c r="L905" s="99" t="s">
        <v>3997</v>
      </c>
      <c r="M905" s="99" t="s">
        <v>4759</v>
      </c>
      <c r="N905" s="99" t="s">
        <v>4759</v>
      </c>
      <c r="O905" s="99" t="s">
        <v>4759</v>
      </c>
      <c r="P905" s="99" t="s">
        <v>4760</v>
      </c>
      <c r="Q905" s="99" t="s">
        <v>3994</v>
      </c>
      <c r="R905" s="99">
        <v>900</v>
      </c>
      <c r="S905" s="99">
        <v>2.4</v>
      </c>
      <c r="T905" s="99">
        <v>2.0499999999999998</v>
      </c>
      <c r="U905" s="13" t="s">
        <v>2032</v>
      </c>
      <c r="V905" s="13"/>
      <c r="W905" s="13" t="s">
        <v>2562</v>
      </c>
      <c r="X905" s="13"/>
      <c r="Z905" s="146">
        <v>221</v>
      </c>
      <c r="AA905" s="146" t="s">
        <v>5848</v>
      </c>
    </row>
    <row r="906" spans="1:27" ht="15.6" customHeight="1">
      <c r="A906" s="34" t="str">
        <f t="shared" si="13"/>
        <v>1811987HW70JR400P09000 CN</v>
      </c>
      <c r="B906" s="29" t="s">
        <v>865</v>
      </c>
      <c r="C906" s="31" t="s">
        <v>2914</v>
      </c>
      <c r="D906" s="31">
        <v>1811987</v>
      </c>
      <c r="E906" s="31" t="s">
        <v>4930</v>
      </c>
      <c r="F906" s="31" t="s">
        <v>1239</v>
      </c>
      <c r="G906" s="32">
        <v>3</v>
      </c>
      <c r="H906" s="32">
        <v>3</v>
      </c>
      <c r="I906" s="32">
        <v>3</v>
      </c>
      <c r="J906" s="32">
        <v>3</v>
      </c>
      <c r="K906" s="142" t="s">
        <v>4758</v>
      </c>
      <c r="L906" s="99" t="s">
        <v>3997</v>
      </c>
      <c r="M906" s="99" t="s">
        <v>4759</v>
      </c>
      <c r="N906" s="99" t="s">
        <v>4759</v>
      </c>
      <c r="O906" s="99" t="s">
        <v>4759</v>
      </c>
      <c r="P906" s="99" t="s">
        <v>4760</v>
      </c>
      <c r="Q906" s="99" t="s">
        <v>3994</v>
      </c>
      <c r="R906" s="99">
        <v>900</v>
      </c>
      <c r="S906" s="99">
        <v>2.4</v>
      </c>
      <c r="T906" s="99">
        <v>2.0499999999999998</v>
      </c>
      <c r="U906" s="13" t="s">
        <v>2032</v>
      </c>
      <c r="V906" s="13"/>
      <c r="W906" s="13" t="s">
        <v>2562</v>
      </c>
      <c r="X906" s="13"/>
      <c r="Z906" s="146">
        <v>222</v>
      </c>
      <c r="AA906" s="146" t="s">
        <v>5848</v>
      </c>
    </row>
    <row r="907" spans="1:27" ht="15.6" customHeight="1">
      <c r="A907" s="34" t="str">
        <f t="shared" si="13"/>
        <v>1811988HW70JR402P09000 CN</v>
      </c>
      <c r="B907" s="29" t="s">
        <v>3371</v>
      </c>
      <c r="C907" s="31" t="s">
        <v>2914</v>
      </c>
      <c r="D907" s="31">
        <v>1811988</v>
      </c>
      <c r="E907" s="31" t="s">
        <v>4931</v>
      </c>
      <c r="F907" s="31" t="s">
        <v>1239</v>
      </c>
      <c r="G907" s="32">
        <v>3</v>
      </c>
      <c r="H907" s="32">
        <v>3</v>
      </c>
      <c r="I907" s="32">
        <v>3</v>
      </c>
      <c r="J907" s="32">
        <v>3</v>
      </c>
      <c r="K907" s="142" t="s">
        <v>4758</v>
      </c>
      <c r="L907" s="99" t="s">
        <v>3997</v>
      </c>
      <c r="M907" s="99" t="s">
        <v>4759</v>
      </c>
      <c r="N907" s="99" t="s">
        <v>4759</v>
      </c>
      <c r="O907" s="99" t="s">
        <v>4759</v>
      </c>
      <c r="P907" s="99" t="s">
        <v>4760</v>
      </c>
      <c r="Q907" s="99" t="s">
        <v>3994</v>
      </c>
      <c r="R907" s="99">
        <v>900</v>
      </c>
      <c r="S907" s="99">
        <v>2.4</v>
      </c>
      <c r="T907" s="99">
        <v>2.0499999999999998</v>
      </c>
      <c r="U907" s="13" t="s">
        <v>2032</v>
      </c>
      <c r="V907" s="13"/>
      <c r="W907" s="13" t="s">
        <v>2562</v>
      </c>
      <c r="X907" s="13"/>
      <c r="Z907" s="146">
        <v>223</v>
      </c>
      <c r="AA907" s="146" t="s">
        <v>5848</v>
      </c>
    </row>
    <row r="908" spans="1:27" ht="15.6" customHeight="1">
      <c r="A908" s="34" t="str">
        <f t="shared" si="13"/>
        <v>1811989HW70AL070P10000 CN</v>
      </c>
      <c r="B908" s="29" t="s">
        <v>709</v>
      </c>
      <c r="C908" s="31" t="s">
        <v>2914</v>
      </c>
      <c r="D908" s="31">
        <v>1811989</v>
      </c>
      <c r="E908" s="31" t="s">
        <v>4932</v>
      </c>
      <c r="F908" s="31" t="s">
        <v>1239</v>
      </c>
      <c r="G908" s="32">
        <v>3</v>
      </c>
      <c r="H908" s="32">
        <v>3</v>
      </c>
      <c r="I908" s="32">
        <v>3</v>
      </c>
      <c r="J908" s="32">
        <v>3</v>
      </c>
      <c r="K908" s="142" t="s">
        <v>4758</v>
      </c>
      <c r="L908" s="99" t="s">
        <v>3997</v>
      </c>
      <c r="M908" s="99" t="s">
        <v>4759</v>
      </c>
      <c r="N908" s="99" t="s">
        <v>4759</v>
      </c>
      <c r="O908" s="99" t="s">
        <v>4759</v>
      </c>
      <c r="P908" s="99" t="s">
        <v>4760</v>
      </c>
      <c r="Q908" s="99" t="s">
        <v>3994</v>
      </c>
      <c r="R908" s="99">
        <v>1000</v>
      </c>
      <c r="S908" s="99">
        <v>2.4</v>
      </c>
      <c r="T908" s="99">
        <v>2.0499999999999998</v>
      </c>
      <c r="U908" s="13" t="s">
        <v>2032</v>
      </c>
      <c r="V908" s="13"/>
      <c r="W908" s="13" t="s">
        <v>2562</v>
      </c>
      <c r="X908" s="13"/>
      <c r="Z908" s="146">
        <v>224</v>
      </c>
      <c r="AA908" s="146" t="s">
        <v>5848</v>
      </c>
    </row>
    <row r="909" spans="1:27" ht="15.6" customHeight="1">
      <c r="A909" s="34" t="str">
        <f t="shared" si="13"/>
        <v>1811990HW70AL072P10000 CN</v>
      </c>
      <c r="B909" s="29" t="s">
        <v>3372</v>
      </c>
      <c r="C909" s="31" t="s">
        <v>2914</v>
      </c>
      <c r="D909" s="31">
        <v>1811990</v>
      </c>
      <c r="E909" s="31" t="s">
        <v>4933</v>
      </c>
      <c r="F909" s="31" t="s">
        <v>1239</v>
      </c>
      <c r="G909" s="32">
        <v>3</v>
      </c>
      <c r="H909" s="32">
        <v>3</v>
      </c>
      <c r="I909" s="32">
        <v>3</v>
      </c>
      <c r="J909" s="32">
        <v>3</v>
      </c>
      <c r="K909" s="142" t="s">
        <v>4758</v>
      </c>
      <c r="L909" s="99" t="s">
        <v>3997</v>
      </c>
      <c r="M909" s="99" t="s">
        <v>4759</v>
      </c>
      <c r="N909" s="99" t="s">
        <v>4759</v>
      </c>
      <c r="O909" s="99" t="s">
        <v>4759</v>
      </c>
      <c r="P909" s="99" t="s">
        <v>4760</v>
      </c>
      <c r="Q909" s="99" t="s">
        <v>3994</v>
      </c>
      <c r="R909" s="99">
        <v>1000</v>
      </c>
      <c r="S909" s="99">
        <v>2.4</v>
      </c>
      <c r="T909" s="99">
        <v>2.0499999999999998</v>
      </c>
      <c r="U909" s="13" t="s">
        <v>2032</v>
      </c>
      <c r="V909" s="13"/>
      <c r="W909" s="13" t="s">
        <v>2562</v>
      </c>
      <c r="X909" s="13"/>
      <c r="Z909" s="146">
        <v>225</v>
      </c>
      <c r="AA909" s="146" t="s">
        <v>5848</v>
      </c>
    </row>
    <row r="910" spans="1:27" ht="15.6" customHeight="1">
      <c r="A910" s="34" t="str">
        <f t="shared" si="13"/>
        <v>1811991HW70AL100P10000 CN</v>
      </c>
      <c r="B910" s="29" t="s">
        <v>717</v>
      </c>
      <c r="C910" s="31" t="s">
        <v>2914</v>
      </c>
      <c r="D910" s="31">
        <v>1811991</v>
      </c>
      <c r="E910" s="31" t="s">
        <v>4934</v>
      </c>
      <c r="F910" s="31" t="s">
        <v>1239</v>
      </c>
      <c r="G910" s="32">
        <v>3</v>
      </c>
      <c r="H910" s="32">
        <v>3</v>
      </c>
      <c r="I910" s="32">
        <v>3</v>
      </c>
      <c r="J910" s="32">
        <v>3</v>
      </c>
      <c r="K910" s="142" t="s">
        <v>4758</v>
      </c>
      <c r="L910" s="99" t="s">
        <v>3997</v>
      </c>
      <c r="M910" s="99" t="s">
        <v>4759</v>
      </c>
      <c r="N910" s="99" t="s">
        <v>4759</v>
      </c>
      <c r="O910" s="99" t="s">
        <v>4759</v>
      </c>
      <c r="P910" s="99" t="s">
        <v>4760</v>
      </c>
      <c r="Q910" s="99" t="s">
        <v>3994</v>
      </c>
      <c r="R910" s="99">
        <v>1000</v>
      </c>
      <c r="S910" s="99">
        <v>2.4</v>
      </c>
      <c r="T910" s="99">
        <v>2.0499999999999998</v>
      </c>
      <c r="U910" s="13" t="s">
        <v>2032</v>
      </c>
      <c r="V910" s="13"/>
      <c r="W910" s="13" t="s">
        <v>2562</v>
      </c>
      <c r="X910" s="13"/>
      <c r="Z910" s="146">
        <v>226</v>
      </c>
      <c r="AA910" s="146" t="s">
        <v>5848</v>
      </c>
    </row>
    <row r="911" spans="1:27" ht="15.6" customHeight="1">
      <c r="A911" s="34" t="str">
        <f t="shared" si="13"/>
        <v>1811992HW70AL102P10000 CN</v>
      </c>
      <c r="B911" s="29" t="s">
        <v>3373</v>
      </c>
      <c r="C911" s="31" t="s">
        <v>2914</v>
      </c>
      <c r="D911" s="31">
        <v>1811992</v>
      </c>
      <c r="E911" s="31" t="s">
        <v>4935</v>
      </c>
      <c r="F911" s="31" t="s">
        <v>1239</v>
      </c>
      <c r="G911" s="32">
        <v>3</v>
      </c>
      <c r="H911" s="32">
        <v>3</v>
      </c>
      <c r="I911" s="32">
        <v>3</v>
      </c>
      <c r="J911" s="32">
        <v>3</v>
      </c>
      <c r="K911" s="142" t="s">
        <v>4758</v>
      </c>
      <c r="L911" s="99" t="s">
        <v>3997</v>
      </c>
      <c r="M911" s="99" t="s">
        <v>4759</v>
      </c>
      <c r="N911" s="99" t="s">
        <v>4759</v>
      </c>
      <c r="O911" s="99" t="s">
        <v>4759</v>
      </c>
      <c r="P911" s="99" t="s">
        <v>4760</v>
      </c>
      <c r="Q911" s="99" t="s">
        <v>3994</v>
      </c>
      <c r="R911" s="99">
        <v>1000</v>
      </c>
      <c r="S911" s="99">
        <v>2.4</v>
      </c>
      <c r="T911" s="99">
        <v>2.0499999999999998</v>
      </c>
      <c r="U911" s="13" t="s">
        <v>2032</v>
      </c>
      <c r="V911" s="13"/>
      <c r="W911" s="13" t="s">
        <v>2562</v>
      </c>
      <c r="X911" s="13"/>
      <c r="Z911" s="146">
        <v>227</v>
      </c>
      <c r="AA911" s="146" t="s">
        <v>5848</v>
      </c>
    </row>
    <row r="912" spans="1:27" ht="15.6" customHeight="1">
      <c r="A912" s="34" t="str">
        <f t="shared" si="13"/>
        <v>1811993HW70AL150P10000 CN</v>
      </c>
      <c r="B912" s="29" t="s">
        <v>725</v>
      </c>
      <c r="C912" s="31" t="s">
        <v>2914</v>
      </c>
      <c r="D912" s="31">
        <v>1811993</v>
      </c>
      <c r="E912" s="31" t="s">
        <v>4936</v>
      </c>
      <c r="F912" s="31" t="s">
        <v>1239</v>
      </c>
      <c r="G912" s="32">
        <v>3</v>
      </c>
      <c r="H912" s="32">
        <v>3</v>
      </c>
      <c r="I912" s="32">
        <v>3</v>
      </c>
      <c r="J912" s="32">
        <v>3</v>
      </c>
      <c r="K912" s="142" t="s">
        <v>4758</v>
      </c>
      <c r="L912" s="99" t="s">
        <v>3997</v>
      </c>
      <c r="M912" s="99" t="s">
        <v>4759</v>
      </c>
      <c r="N912" s="99" t="s">
        <v>4759</v>
      </c>
      <c r="O912" s="99" t="s">
        <v>4759</v>
      </c>
      <c r="P912" s="99" t="s">
        <v>4760</v>
      </c>
      <c r="Q912" s="99" t="s">
        <v>3994</v>
      </c>
      <c r="R912" s="99">
        <v>1000</v>
      </c>
      <c r="S912" s="99">
        <v>2.4</v>
      </c>
      <c r="T912" s="99">
        <v>2.0499999999999998</v>
      </c>
      <c r="U912" s="13" t="s">
        <v>2032</v>
      </c>
      <c r="V912" s="13"/>
      <c r="W912" s="13" t="s">
        <v>2562</v>
      </c>
      <c r="X912" s="13"/>
      <c r="Z912" s="146">
        <v>228</v>
      </c>
      <c r="AA912" s="146" t="s">
        <v>5848</v>
      </c>
    </row>
    <row r="913" spans="1:27" ht="15.6" customHeight="1">
      <c r="A913" s="34" t="str">
        <f t="shared" si="13"/>
        <v>1811994HW70AL152P10000 CN</v>
      </c>
      <c r="B913" s="29" t="s">
        <v>3374</v>
      </c>
      <c r="C913" s="31" t="s">
        <v>2914</v>
      </c>
      <c r="D913" s="31">
        <v>1811994</v>
      </c>
      <c r="E913" s="31" t="s">
        <v>4937</v>
      </c>
      <c r="F913" s="31" t="s">
        <v>1239</v>
      </c>
      <c r="G913" s="32">
        <v>3</v>
      </c>
      <c r="H913" s="32">
        <v>3</v>
      </c>
      <c r="I913" s="32">
        <v>3</v>
      </c>
      <c r="J913" s="32">
        <v>3</v>
      </c>
      <c r="K913" s="142" t="s">
        <v>4758</v>
      </c>
      <c r="L913" s="99" t="s">
        <v>3997</v>
      </c>
      <c r="M913" s="99" t="s">
        <v>4759</v>
      </c>
      <c r="N913" s="99" t="s">
        <v>4759</v>
      </c>
      <c r="O913" s="99" t="s">
        <v>4759</v>
      </c>
      <c r="P913" s="99" t="s">
        <v>4760</v>
      </c>
      <c r="Q913" s="99" t="s">
        <v>3994</v>
      </c>
      <c r="R913" s="99">
        <v>1000</v>
      </c>
      <c r="S913" s="99">
        <v>2.4</v>
      </c>
      <c r="T913" s="99">
        <v>2.0499999999999998</v>
      </c>
      <c r="U913" s="13" t="s">
        <v>2032</v>
      </c>
      <c r="V913" s="13"/>
      <c r="W913" s="13" t="s">
        <v>2562</v>
      </c>
      <c r="X913" s="13"/>
      <c r="Z913" s="146">
        <v>229</v>
      </c>
      <c r="AA913" s="146" t="s">
        <v>5848</v>
      </c>
    </row>
    <row r="914" spans="1:27" ht="15.6" customHeight="1">
      <c r="A914" s="34" t="str">
        <f t="shared" si="13"/>
        <v>1811995HW70AL200P10000 CN</v>
      </c>
      <c r="B914" s="29" t="s">
        <v>772</v>
      </c>
      <c r="C914" s="31" t="s">
        <v>2914</v>
      </c>
      <c r="D914" s="31">
        <v>1811995</v>
      </c>
      <c r="E914" s="31" t="s">
        <v>4938</v>
      </c>
      <c r="F914" s="31" t="s">
        <v>1239</v>
      </c>
      <c r="G914" s="32">
        <v>3</v>
      </c>
      <c r="H914" s="32">
        <v>3</v>
      </c>
      <c r="I914" s="32">
        <v>3</v>
      </c>
      <c r="J914" s="32">
        <v>3</v>
      </c>
      <c r="K914" s="142" t="s">
        <v>4758</v>
      </c>
      <c r="L914" s="99" t="s">
        <v>3997</v>
      </c>
      <c r="M914" s="99" t="s">
        <v>4759</v>
      </c>
      <c r="N914" s="99" t="s">
        <v>4759</v>
      </c>
      <c r="O914" s="99" t="s">
        <v>4759</v>
      </c>
      <c r="P914" s="99" t="s">
        <v>4760</v>
      </c>
      <c r="Q914" s="99" t="s">
        <v>3994</v>
      </c>
      <c r="R914" s="99">
        <v>1000</v>
      </c>
      <c r="S914" s="99">
        <v>2.4</v>
      </c>
      <c r="T914" s="99">
        <v>2.0499999999999998</v>
      </c>
      <c r="U914" s="13" t="s">
        <v>2032</v>
      </c>
      <c r="V914" s="13"/>
      <c r="W914" s="13" t="s">
        <v>2562</v>
      </c>
      <c r="X914" s="13"/>
      <c r="Z914" s="146">
        <v>230</v>
      </c>
      <c r="AA914" s="146" t="s">
        <v>5848</v>
      </c>
    </row>
    <row r="915" spans="1:27" ht="15.6" customHeight="1">
      <c r="A915" s="34" t="str">
        <f t="shared" si="13"/>
        <v>1811996HW70AL202P10000 CN</v>
      </c>
      <c r="B915" s="29" t="s">
        <v>3375</v>
      </c>
      <c r="C915" s="31" t="s">
        <v>2914</v>
      </c>
      <c r="D915" s="31">
        <v>1811996</v>
      </c>
      <c r="E915" s="31" t="s">
        <v>4939</v>
      </c>
      <c r="F915" s="31" t="s">
        <v>1239</v>
      </c>
      <c r="G915" s="32">
        <v>3</v>
      </c>
      <c r="H915" s="32">
        <v>3</v>
      </c>
      <c r="I915" s="32">
        <v>3</v>
      </c>
      <c r="J915" s="32">
        <v>3</v>
      </c>
      <c r="K915" s="142" t="s">
        <v>4758</v>
      </c>
      <c r="L915" s="99" t="s">
        <v>3997</v>
      </c>
      <c r="M915" s="99" t="s">
        <v>4759</v>
      </c>
      <c r="N915" s="99" t="s">
        <v>4759</v>
      </c>
      <c r="O915" s="99" t="s">
        <v>4759</v>
      </c>
      <c r="P915" s="99" t="s">
        <v>4760</v>
      </c>
      <c r="Q915" s="99" t="s">
        <v>3994</v>
      </c>
      <c r="R915" s="99">
        <v>1000</v>
      </c>
      <c r="S915" s="99">
        <v>2.4</v>
      </c>
      <c r="T915" s="99">
        <v>2.0499999999999998</v>
      </c>
      <c r="U915" s="13" t="s">
        <v>2032</v>
      </c>
      <c r="V915" s="13"/>
      <c r="W915" s="13" t="s">
        <v>2562</v>
      </c>
      <c r="X915" s="13"/>
      <c r="Z915" s="146">
        <v>231</v>
      </c>
      <c r="AA915" s="146" t="s">
        <v>5848</v>
      </c>
    </row>
    <row r="916" spans="1:27" ht="15.6" customHeight="1">
      <c r="A916" s="34" t="str">
        <f t="shared" si="13"/>
        <v>1811997HW70AL070P09000 CN</v>
      </c>
      <c r="B916" s="29" t="s">
        <v>707</v>
      </c>
      <c r="C916" s="31" t="s">
        <v>2914</v>
      </c>
      <c r="D916" s="31">
        <v>1811997</v>
      </c>
      <c r="E916" s="31" t="s">
        <v>4940</v>
      </c>
      <c r="F916" s="31" t="s">
        <v>1239</v>
      </c>
      <c r="G916" s="32">
        <v>3</v>
      </c>
      <c r="H916" s="32">
        <v>3</v>
      </c>
      <c r="I916" s="32">
        <v>3</v>
      </c>
      <c r="J916" s="32">
        <v>3</v>
      </c>
      <c r="K916" s="142" t="s">
        <v>4758</v>
      </c>
      <c r="L916" s="99" t="s">
        <v>3997</v>
      </c>
      <c r="M916" s="99" t="s">
        <v>4759</v>
      </c>
      <c r="N916" s="99" t="s">
        <v>4759</v>
      </c>
      <c r="O916" s="99" t="s">
        <v>4759</v>
      </c>
      <c r="P916" s="99" t="s">
        <v>4760</v>
      </c>
      <c r="Q916" s="99" t="s">
        <v>3994</v>
      </c>
      <c r="R916" s="99">
        <v>900</v>
      </c>
      <c r="S916" s="99">
        <v>2.4</v>
      </c>
      <c r="T916" s="99">
        <v>2.0499999999999998</v>
      </c>
      <c r="U916" s="13" t="s">
        <v>2032</v>
      </c>
      <c r="V916" s="13"/>
      <c r="W916" s="13" t="s">
        <v>2562</v>
      </c>
      <c r="X916" s="13"/>
      <c r="Z916" s="146">
        <v>232</v>
      </c>
      <c r="AA916" s="146" t="s">
        <v>5848</v>
      </c>
    </row>
    <row r="917" spans="1:27" ht="15.6" customHeight="1">
      <c r="A917" s="34" t="str">
        <f t="shared" si="13"/>
        <v>1811998HW70AL072P09000 CN</v>
      </c>
      <c r="B917" s="29" t="s">
        <v>3376</v>
      </c>
      <c r="C917" s="31" t="s">
        <v>2914</v>
      </c>
      <c r="D917" s="31">
        <v>1811998</v>
      </c>
      <c r="E917" s="31" t="s">
        <v>4941</v>
      </c>
      <c r="F917" s="31" t="s">
        <v>1239</v>
      </c>
      <c r="G917" s="32">
        <v>3</v>
      </c>
      <c r="H917" s="32">
        <v>3</v>
      </c>
      <c r="I917" s="32">
        <v>3</v>
      </c>
      <c r="J917" s="32">
        <v>3</v>
      </c>
      <c r="K917" s="142" t="s">
        <v>4758</v>
      </c>
      <c r="L917" s="99" t="s">
        <v>3997</v>
      </c>
      <c r="M917" s="99" t="s">
        <v>4759</v>
      </c>
      <c r="N917" s="99" t="s">
        <v>4759</v>
      </c>
      <c r="O917" s="99" t="s">
        <v>4759</v>
      </c>
      <c r="P917" s="99" t="s">
        <v>4760</v>
      </c>
      <c r="Q917" s="99" t="s">
        <v>3994</v>
      </c>
      <c r="R917" s="99">
        <v>900</v>
      </c>
      <c r="S917" s="99">
        <v>2.4</v>
      </c>
      <c r="T917" s="99">
        <v>2.0499999999999998</v>
      </c>
      <c r="U917" s="13" t="s">
        <v>2032</v>
      </c>
      <c r="V917" s="13"/>
      <c r="W917" s="13" t="s">
        <v>2562</v>
      </c>
      <c r="X917" s="13"/>
      <c r="Z917" s="146">
        <v>233</v>
      </c>
      <c r="AA917" s="146" t="s">
        <v>5848</v>
      </c>
    </row>
    <row r="918" spans="1:27" ht="15.6" customHeight="1">
      <c r="A918" s="34" t="str">
        <f t="shared" si="13"/>
        <v>1811999HW70AL100P09000 CN</v>
      </c>
      <c r="B918" s="29" t="s">
        <v>715</v>
      </c>
      <c r="C918" s="31" t="s">
        <v>2914</v>
      </c>
      <c r="D918" s="31">
        <v>1811999</v>
      </c>
      <c r="E918" s="31" t="s">
        <v>4942</v>
      </c>
      <c r="F918" s="31" t="s">
        <v>1239</v>
      </c>
      <c r="G918" s="32">
        <v>3</v>
      </c>
      <c r="H918" s="32">
        <v>3</v>
      </c>
      <c r="I918" s="32">
        <v>3</v>
      </c>
      <c r="J918" s="32">
        <v>3</v>
      </c>
      <c r="K918" s="142" t="s">
        <v>4758</v>
      </c>
      <c r="L918" s="99" t="s">
        <v>3997</v>
      </c>
      <c r="M918" s="99" t="s">
        <v>4759</v>
      </c>
      <c r="N918" s="99" t="s">
        <v>4759</v>
      </c>
      <c r="O918" s="99" t="s">
        <v>4759</v>
      </c>
      <c r="P918" s="99" t="s">
        <v>4760</v>
      </c>
      <c r="Q918" s="99" t="s">
        <v>3994</v>
      </c>
      <c r="R918" s="99">
        <v>900</v>
      </c>
      <c r="S918" s="99">
        <v>2.4</v>
      </c>
      <c r="T918" s="99">
        <v>2.0499999999999998</v>
      </c>
      <c r="U918" s="13" t="s">
        <v>2032</v>
      </c>
      <c r="V918" s="13"/>
      <c r="W918" s="13" t="s">
        <v>2562</v>
      </c>
      <c r="X918" s="13"/>
      <c r="Z918" s="146">
        <v>234</v>
      </c>
      <c r="AA918" s="146" t="s">
        <v>5848</v>
      </c>
    </row>
    <row r="919" spans="1:27" ht="15.6" customHeight="1">
      <c r="A919" s="34" t="str">
        <f t="shared" si="13"/>
        <v>1861001HW70AL102P09000 CN</v>
      </c>
      <c r="B919" s="29" t="s">
        <v>3419</v>
      </c>
      <c r="C919" s="31" t="s">
        <v>2914</v>
      </c>
      <c r="D919" s="31">
        <v>1861001</v>
      </c>
      <c r="E919" s="30" t="s">
        <v>4943</v>
      </c>
      <c r="F919" s="31" t="s">
        <v>1239</v>
      </c>
      <c r="G919" s="32">
        <v>3</v>
      </c>
      <c r="H919" s="32">
        <v>3</v>
      </c>
      <c r="I919" s="32">
        <v>3</v>
      </c>
      <c r="J919" s="32">
        <v>3</v>
      </c>
      <c r="K919" s="142" t="s">
        <v>4758</v>
      </c>
      <c r="L919" s="99" t="s">
        <v>3997</v>
      </c>
      <c r="M919" s="99" t="s">
        <v>4759</v>
      </c>
      <c r="N919" s="99" t="s">
        <v>4759</v>
      </c>
      <c r="O919" s="99" t="s">
        <v>4759</v>
      </c>
      <c r="P919" s="99" t="s">
        <v>4760</v>
      </c>
      <c r="Q919" s="99" t="s">
        <v>3994</v>
      </c>
      <c r="R919" s="99">
        <v>900</v>
      </c>
      <c r="S919" s="99">
        <v>2.4</v>
      </c>
      <c r="T919" s="99">
        <v>2.0499999999999998</v>
      </c>
      <c r="U919" s="13" t="s">
        <v>2032</v>
      </c>
      <c r="V919" s="13"/>
      <c r="W919" s="13" t="s">
        <v>4763</v>
      </c>
      <c r="X919" s="13"/>
      <c r="Z919" s="146">
        <v>235</v>
      </c>
      <c r="AA919" s="146" t="s">
        <v>5848</v>
      </c>
    </row>
    <row r="920" spans="1:27" ht="15.6" customHeight="1">
      <c r="A920" s="34" t="str">
        <f t="shared" si="13"/>
        <v>1861002HW70AL150P09000 CN</v>
      </c>
      <c r="B920" s="29" t="s">
        <v>723</v>
      </c>
      <c r="C920" s="31" t="s">
        <v>2914</v>
      </c>
      <c r="D920" s="31">
        <v>1861002</v>
      </c>
      <c r="E920" s="30" t="s">
        <v>4944</v>
      </c>
      <c r="F920" s="31" t="s">
        <v>1239</v>
      </c>
      <c r="G920" s="32">
        <v>3</v>
      </c>
      <c r="H920" s="32">
        <v>3</v>
      </c>
      <c r="I920" s="32">
        <v>3</v>
      </c>
      <c r="J920" s="32">
        <v>3</v>
      </c>
      <c r="K920" s="142" t="s">
        <v>4758</v>
      </c>
      <c r="L920" s="99" t="s">
        <v>3997</v>
      </c>
      <c r="M920" s="99" t="s">
        <v>4759</v>
      </c>
      <c r="N920" s="99" t="s">
        <v>4759</v>
      </c>
      <c r="O920" s="99" t="s">
        <v>4759</v>
      </c>
      <c r="P920" s="99" t="s">
        <v>4760</v>
      </c>
      <c r="Q920" s="99" t="s">
        <v>3994</v>
      </c>
      <c r="R920" s="99">
        <v>900</v>
      </c>
      <c r="S920" s="99">
        <v>2.4</v>
      </c>
      <c r="T920" s="99">
        <v>2.0499999999999998</v>
      </c>
      <c r="U920" s="13" t="s">
        <v>2032</v>
      </c>
      <c r="V920" s="13"/>
      <c r="W920" s="13" t="s">
        <v>4763</v>
      </c>
      <c r="X920" s="13"/>
      <c r="Z920" s="146">
        <v>236</v>
      </c>
      <c r="AA920" s="146" t="s">
        <v>5848</v>
      </c>
    </row>
    <row r="921" spans="1:27" ht="15.6" customHeight="1">
      <c r="A921" s="34" t="str">
        <f t="shared" si="13"/>
        <v>1861003HW70AL152P09000 CN</v>
      </c>
      <c r="B921" s="29" t="s">
        <v>3420</v>
      </c>
      <c r="C921" s="31" t="s">
        <v>2914</v>
      </c>
      <c r="D921" s="31">
        <v>1861003</v>
      </c>
      <c r="E921" s="30" t="s">
        <v>4945</v>
      </c>
      <c r="F921" s="31" t="s">
        <v>1239</v>
      </c>
      <c r="G921" s="32">
        <v>3</v>
      </c>
      <c r="H921" s="32">
        <v>3</v>
      </c>
      <c r="I921" s="32">
        <v>3</v>
      </c>
      <c r="J921" s="32">
        <v>3</v>
      </c>
      <c r="K921" s="142" t="s">
        <v>4758</v>
      </c>
      <c r="L921" s="99" t="s">
        <v>3997</v>
      </c>
      <c r="M921" s="99" t="s">
        <v>4759</v>
      </c>
      <c r="N921" s="99" t="s">
        <v>4759</v>
      </c>
      <c r="O921" s="99" t="s">
        <v>4759</v>
      </c>
      <c r="P921" s="99" t="s">
        <v>4760</v>
      </c>
      <c r="Q921" s="99" t="s">
        <v>3994</v>
      </c>
      <c r="R921" s="99">
        <v>900</v>
      </c>
      <c r="S921" s="99">
        <v>2.4</v>
      </c>
      <c r="T921" s="99">
        <v>2.0499999999999998</v>
      </c>
      <c r="U921" s="13" t="s">
        <v>2032</v>
      </c>
      <c r="V921" s="13"/>
      <c r="W921" s="13" t="s">
        <v>4763</v>
      </c>
      <c r="X921" s="13"/>
      <c r="Z921" s="146">
        <v>237</v>
      </c>
      <c r="AA921" s="146" t="s">
        <v>5848</v>
      </c>
    </row>
    <row r="922" spans="1:27" ht="15.6" customHeight="1">
      <c r="A922" s="34" t="str">
        <f t="shared" ref="A922:A985" si="14">D922&amp;E922</f>
        <v>1861004HW70AL070P10002 CN</v>
      </c>
      <c r="B922" s="29" t="s">
        <v>710</v>
      </c>
      <c r="C922" s="31" t="s">
        <v>2914</v>
      </c>
      <c r="D922" s="31">
        <v>1861004</v>
      </c>
      <c r="E922" s="30" t="s">
        <v>4946</v>
      </c>
      <c r="F922" s="31" t="s">
        <v>1239</v>
      </c>
      <c r="G922" s="32">
        <v>3</v>
      </c>
      <c r="H922" s="32">
        <v>3</v>
      </c>
      <c r="I922" s="32">
        <v>3</v>
      </c>
      <c r="J922" s="32">
        <v>3</v>
      </c>
      <c r="K922" s="142" t="s">
        <v>4758</v>
      </c>
      <c r="L922" s="99" t="s">
        <v>3997</v>
      </c>
      <c r="M922" s="99" t="s">
        <v>4759</v>
      </c>
      <c r="N922" s="99" t="s">
        <v>4759</v>
      </c>
      <c r="O922" s="99" t="s">
        <v>4759</v>
      </c>
      <c r="P922" s="99" t="s">
        <v>4760</v>
      </c>
      <c r="Q922" s="99" t="s">
        <v>3994</v>
      </c>
      <c r="R922" s="99">
        <v>1000</v>
      </c>
      <c r="S922" s="99">
        <v>2.4</v>
      </c>
      <c r="T922" s="99">
        <v>2.0499999999999998</v>
      </c>
      <c r="U922" s="13" t="s">
        <v>2032</v>
      </c>
      <c r="V922" s="13"/>
      <c r="W922" s="13" t="s">
        <v>4763</v>
      </c>
      <c r="X922" s="13"/>
      <c r="Z922" s="146">
        <v>238</v>
      </c>
      <c r="AA922" s="146" t="s">
        <v>5848</v>
      </c>
    </row>
    <row r="923" spans="1:27" ht="15.6" customHeight="1">
      <c r="A923" s="34" t="str">
        <f t="shared" si="14"/>
        <v>1861005HW70AL072P10002 CN</v>
      </c>
      <c r="B923" s="29" t="s">
        <v>3421</v>
      </c>
      <c r="C923" s="31" t="s">
        <v>2914</v>
      </c>
      <c r="D923" s="31">
        <v>1861005</v>
      </c>
      <c r="E923" s="30" t="s">
        <v>4947</v>
      </c>
      <c r="F923" s="31" t="s">
        <v>1239</v>
      </c>
      <c r="G923" s="32">
        <v>3</v>
      </c>
      <c r="H923" s="32">
        <v>3</v>
      </c>
      <c r="I923" s="32">
        <v>3</v>
      </c>
      <c r="J923" s="32">
        <v>3</v>
      </c>
      <c r="K923" s="142" t="s">
        <v>4758</v>
      </c>
      <c r="L923" s="99" t="s">
        <v>3997</v>
      </c>
      <c r="M923" s="99" t="s">
        <v>4759</v>
      </c>
      <c r="N923" s="99" t="s">
        <v>4759</v>
      </c>
      <c r="O923" s="99" t="s">
        <v>4759</v>
      </c>
      <c r="P923" s="99" t="s">
        <v>4760</v>
      </c>
      <c r="Q923" s="99" t="s">
        <v>3994</v>
      </c>
      <c r="R923" s="99">
        <v>1000</v>
      </c>
      <c r="S923" s="99">
        <v>2.4</v>
      </c>
      <c r="T923" s="99">
        <v>2.0499999999999998</v>
      </c>
      <c r="U923" s="13" t="s">
        <v>2032</v>
      </c>
      <c r="V923" s="13"/>
      <c r="W923" s="13" t="s">
        <v>4763</v>
      </c>
      <c r="X923" s="13"/>
      <c r="Z923" s="146">
        <v>239</v>
      </c>
      <c r="AA923" s="146" t="s">
        <v>5848</v>
      </c>
    </row>
    <row r="924" spans="1:27" ht="15.6" customHeight="1">
      <c r="A924" s="34" t="str">
        <f t="shared" si="14"/>
        <v>1861006HW70AL100P10002 CN</v>
      </c>
      <c r="B924" s="29" t="s">
        <v>718</v>
      </c>
      <c r="C924" s="31" t="s">
        <v>2914</v>
      </c>
      <c r="D924" s="31">
        <v>1861006</v>
      </c>
      <c r="E924" s="30" t="s">
        <v>4948</v>
      </c>
      <c r="F924" s="31" t="s">
        <v>1239</v>
      </c>
      <c r="G924" s="32">
        <v>3</v>
      </c>
      <c r="H924" s="32">
        <v>3</v>
      </c>
      <c r="I924" s="32">
        <v>3</v>
      </c>
      <c r="J924" s="32">
        <v>3</v>
      </c>
      <c r="K924" s="142" t="s">
        <v>4758</v>
      </c>
      <c r="L924" s="99" t="s">
        <v>3997</v>
      </c>
      <c r="M924" s="99" t="s">
        <v>4759</v>
      </c>
      <c r="N924" s="99" t="s">
        <v>4759</v>
      </c>
      <c r="O924" s="99" t="s">
        <v>4759</v>
      </c>
      <c r="P924" s="99" t="s">
        <v>4760</v>
      </c>
      <c r="Q924" s="99" t="s">
        <v>3994</v>
      </c>
      <c r="R924" s="99">
        <v>1000</v>
      </c>
      <c r="S924" s="99">
        <v>2.4</v>
      </c>
      <c r="T924" s="99">
        <v>2.0499999999999998</v>
      </c>
      <c r="U924" s="13" t="s">
        <v>2032</v>
      </c>
      <c r="V924" s="13"/>
      <c r="W924" s="13" t="s">
        <v>4763</v>
      </c>
      <c r="X924" s="13"/>
      <c r="Z924" s="146">
        <v>240</v>
      </c>
      <c r="AA924" s="146" t="s">
        <v>5848</v>
      </c>
    </row>
    <row r="925" spans="1:27" ht="15.6" customHeight="1">
      <c r="A925" s="34" t="str">
        <f t="shared" si="14"/>
        <v>1861007HW70AL102P10002 CN</v>
      </c>
      <c r="B925" s="29" t="s">
        <v>3422</v>
      </c>
      <c r="C925" s="31" t="s">
        <v>2914</v>
      </c>
      <c r="D925" s="31">
        <v>1861007</v>
      </c>
      <c r="E925" s="30" t="s">
        <v>4949</v>
      </c>
      <c r="F925" s="31" t="s">
        <v>1239</v>
      </c>
      <c r="G925" s="32">
        <v>3</v>
      </c>
      <c r="H925" s="32">
        <v>3</v>
      </c>
      <c r="I925" s="32">
        <v>3</v>
      </c>
      <c r="J925" s="32">
        <v>3</v>
      </c>
      <c r="K925" s="142" t="s">
        <v>4758</v>
      </c>
      <c r="L925" s="99" t="s">
        <v>3997</v>
      </c>
      <c r="M925" s="99" t="s">
        <v>4759</v>
      </c>
      <c r="N925" s="99" t="s">
        <v>4759</v>
      </c>
      <c r="O925" s="99" t="s">
        <v>4759</v>
      </c>
      <c r="P925" s="99" t="s">
        <v>4760</v>
      </c>
      <c r="Q925" s="99" t="s">
        <v>3994</v>
      </c>
      <c r="R925" s="99">
        <v>1000</v>
      </c>
      <c r="S925" s="99">
        <v>2.4</v>
      </c>
      <c r="T925" s="99">
        <v>2.0499999999999998</v>
      </c>
      <c r="U925" s="13" t="s">
        <v>2032</v>
      </c>
      <c r="V925" s="13"/>
      <c r="W925" s="13" t="s">
        <v>4763</v>
      </c>
      <c r="X925" s="13"/>
      <c r="Z925" s="146">
        <v>241</v>
      </c>
      <c r="AA925" s="146" t="s">
        <v>5848</v>
      </c>
    </row>
    <row r="926" spans="1:27" ht="15.6" customHeight="1">
      <c r="A926" s="34" t="str">
        <f t="shared" si="14"/>
        <v>1861008HW70AL150P10002 CN</v>
      </c>
      <c r="B926" s="29" t="s">
        <v>726</v>
      </c>
      <c r="C926" s="31" t="s">
        <v>2914</v>
      </c>
      <c r="D926" s="31">
        <v>1861008</v>
      </c>
      <c r="E926" s="30" t="s">
        <v>4950</v>
      </c>
      <c r="F926" s="31" t="s">
        <v>1239</v>
      </c>
      <c r="G926" s="32">
        <v>3</v>
      </c>
      <c r="H926" s="32">
        <v>3</v>
      </c>
      <c r="I926" s="32">
        <v>3</v>
      </c>
      <c r="J926" s="32">
        <v>3</v>
      </c>
      <c r="K926" s="142" t="s">
        <v>4758</v>
      </c>
      <c r="L926" s="99" t="s">
        <v>3997</v>
      </c>
      <c r="M926" s="99" t="s">
        <v>4759</v>
      </c>
      <c r="N926" s="99" t="s">
        <v>4759</v>
      </c>
      <c r="O926" s="99" t="s">
        <v>4759</v>
      </c>
      <c r="P926" s="99" t="s">
        <v>4760</v>
      </c>
      <c r="Q926" s="99" t="s">
        <v>3994</v>
      </c>
      <c r="R926" s="99">
        <v>1000</v>
      </c>
      <c r="S926" s="99">
        <v>2.4</v>
      </c>
      <c r="T926" s="99">
        <v>2.0499999999999998</v>
      </c>
      <c r="U926" s="13" t="s">
        <v>2032</v>
      </c>
      <c r="V926" s="13"/>
      <c r="W926" s="13" t="s">
        <v>4763</v>
      </c>
      <c r="X926" s="13"/>
      <c r="Z926" s="146">
        <v>242</v>
      </c>
      <c r="AA926" s="146" t="s">
        <v>5848</v>
      </c>
    </row>
    <row r="927" spans="1:27" ht="15.6" customHeight="1">
      <c r="A927" s="34" t="str">
        <f t="shared" si="14"/>
        <v>1861009HW70AL152P10002 CN</v>
      </c>
      <c r="B927" s="29" t="s">
        <v>3423</v>
      </c>
      <c r="C927" s="31" t="s">
        <v>2914</v>
      </c>
      <c r="D927" s="31">
        <v>1861009</v>
      </c>
      <c r="E927" s="30" t="s">
        <v>4951</v>
      </c>
      <c r="F927" s="31" t="s">
        <v>1239</v>
      </c>
      <c r="G927" s="32">
        <v>3</v>
      </c>
      <c r="H927" s="32">
        <v>3</v>
      </c>
      <c r="I927" s="32">
        <v>3</v>
      </c>
      <c r="J927" s="32">
        <v>3</v>
      </c>
      <c r="K927" s="142" t="s">
        <v>4758</v>
      </c>
      <c r="L927" s="99" t="s">
        <v>3997</v>
      </c>
      <c r="M927" s="99" t="s">
        <v>4759</v>
      </c>
      <c r="N927" s="99" t="s">
        <v>4759</v>
      </c>
      <c r="O927" s="99" t="s">
        <v>4759</v>
      </c>
      <c r="P927" s="99" t="s">
        <v>4760</v>
      </c>
      <c r="Q927" s="99" t="s">
        <v>3994</v>
      </c>
      <c r="R927" s="99">
        <v>1000</v>
      </c>
      <c r="S927" s="99">
        <v>2.4</v>
      </c>
      <c r="T927" s="99">
        <v>2.0499999999999998</v>
      </c>
      <c r="U927" s="13" t="s">
        <v>2032</v>
      </c>
      <c r="V927" s="13"/>
      <c r="W927" s="13" t="s">
        <v>4763</v>
      </c>
      <c r="X927" s="13"/>
      <c r="Z927" s="146">
        <v>243</v>
      </c>
      <c r="AA927" s="146" t="s">
        <v>5848</v>
      </c>
    </row>
    <row r="928" spans="1:27" ht="15.6" customHeight="1">
      <c r="A928" s="34" t="str">
        <f t="shared" si="14"/>
        <v>1861010HW70AL200P10002 CN</v>
      </c>
      <c r="B928" s="29" t="s">
        <v>773</v>
      </c>
      <c r="C928" s="31" t="s">
        <v>2914</v>
      </c>
      <c r="D928" s="31">
        <v>1861010</v>
      </c>
      <c r="E928" s="30" t="s">
        <v>4952</v>
      </c>
      <c r="F928" s="31" t="s">
        <v>1239</v>
      </c>
      <c r="G928" s="32">
        <v>3</v>
      </c>
      <c r="H928" s="32">
        <v>3</v>
      </c>
      <c r="I928" s="32">
        <v>3</v>
      </c>
      <c r="J928" s="32">
        <v>3</v>
      </c>
      <c r="K928" s="142" t="s">
        <v>4758</v>
      </c>
      <c r="L928" s="99" t="s">
        <v>3997</v>
      </c>
      <c r="M928" s="99" t="s">
        <v>4759</v>
      </c>
      <c r="N928" s="99" t="s">
        <v>4759</v>
      </c>
      <c r="O928" s="99" t="s">
        <v>4759</v>
      </c>
      <c r="P928" s="99" t="s">
        <v>4760</v>
      </c>
      <c r="Q928" s="99" t="s">
        <v>3994</v>
      </c>
      <c r="R928" s="99">
        <v>1000</v>
      </c>
      <c r="S928" s="99">
        <v>2.4</v>
      </c>
      <c r="T928" s="99">
        <v>2.0499999999999998</v>
      </c>
      <c r="U928" s="13" t="s">
        <v>2032</v>
      </c>
      <c r="V928" s="13"/>
      <c r="W928" s="13" t="s">
        <v>4763</v>
      </c>
      <c r="X928" s="13"/>
      <c r="Z928" s="146">
        <v>244</v>
      </c>
      <c r="AA928" s="146" t="s">
        <v>5848</v>
      </c>
    </row>
    <row r="929" spans="1:27" ht="15.6" customHeight="1">
      <c r="A929" s="34" t="str">
        <f t="shared" si="14"/>
        <v>1861011HW70AL202P10002 CN</v>
      </c>
      <c r="B929" s="29" t="s">
        <v>3424</v>
      </c>
      <c r="C929" s="31" t="s">
        <v>2914</v>
      </c>
      <c r="D929" s="31">
        <v>1861011</v>
      </c>
      <c r="E929" s="30" t="s">
        <v>4953</v>
      </c>
      <c r="F929" s="31" t="s">
        <v>1239</v>
      </c>
      <c r="G929" s="32">
        <v>3</v>
      </c>
      <c r="H929" s="32">
        <v>3</v>
      </c>
      <c r="I929" s="32">
        <v>3</v>
      </c>
      <c r="J929" s="32">
        <v>3</v>
      </c>
      <c r="K929" s="142" t="s">
        <v>4758</v>
      </c>
      <c r="L929" s="99" t="s">
        <v>3997</v>
      </c>
      <c r="M929" s="99" t="s">
        <v>4759</v>
      </c>
      <c r="N929" s="99" t="s">
        <v>4759</v>
      </c>
      <c r="O929" s="99" t="s">
        <v>4759</v>
      </c>
      <c r="P929" s="99" t="s">
        <v>4760</v>
      </c>
      <c r="Q929" s="99" t="s">
        <v>3994</v>
      </c>
      <c r="R929" s="99">
        <v>1000</v>
      </c>
      <c r="S929" s="99">
        <v>2.4</v>
      </c>
      <c r="T929" s="99">
        <v>2.0499999999999998</v>
      </c>
      <c r="U929" s="13" t="s">
        <v>2032</v>
      </c>
      <c r="V929" s="13"/>
      <c r="W929" s="13" t="s">
        <v>4763</v>
      </c>
      <c r="X929" s="13"/>
      <c r="Z929" s="146">
        <v>245</v>
      </c>
      <c r="AA929" s="146" t="s">
        <v>5848</v>
      </c>
    </row>
    <row r="930" spans="1:27" ht="15.6" customHeight="1">
      <c r="A930" s="34" t="str">
        <f t="shared" si="14"/>
        <v>1861012HW70AL070P09002 CN</v>
      </c>
      <c r="B930" s="29" t="s">
        <v>708</v>
      </c>
      <c r="C930" s="31" t="s">
        <v>2914</v>
      </c>
      <c r="D930" s="31">
        <v>1861012</v>
      </c>
      <c r="E930" s="30" t="s">
        <v>4954</v>
      </c>
      <c r="F930" s="31" t="s">
        <v>1239</v>
      </c>
      <c r="G930" s="32">
        <v>3</v>
      </c>
      <c r="H930" s="32">
        <v>3</v>
      </c>
      <c r="I930" s="32">
        <v>3</v>
      </c>
      <c r="J930" s="32">
        <v>3</v>
      </c>
      <c r="K930" s="142" t="s">
        <v>4758</v>
      </c>
      <c r="L930" s="99" t="s">
        <v>3997</v>
      </c>
      <c r="M930" s="99" t="s">
        <v>4759</v>
      </c>
      <c r="N930" s="99" t="s">
        <v>4759</v>
      </c>
      <c r="O930" s="99" t="s">
        <v>4759</v>
      </c>
      <c r="P930" s="99" t="s">
        <v>4760</v>
      </c>
      <c r="Q930" s="99" t="s">
        <v>3994</v>
      </c>
      <c r="R930" s="99">
        <v>900</v>
      </c>
      <c r="S930" s="99">
        <v>2.4</v>
      </c>
      <c r="T930" s="99">
        <v>2.0499999999999998</v>
      </c>
      <c r="U930" s="13" t="s">
        <v>2032</v>
      </c>
      <c r="V930" s="13"/>
      <c r="W930" s="13" t="s">
        <v>4763</v>
      </c>
      <c r="X930" s="13"/>
      <c r="Z930" s="146">
        <v>246</v>
      </c>
      <c r="AA930" s="146" t="s">
        <v>5848</v>
      </c>
    </row>
    <row r="931" spans="1:27" ht="15.6" customHeight="1">
      <c r="A931" s="34" t="str">
        <f t="shared" si="14"/>
        <v>1861013HW70AL072P09002 CN</v>
      </c>
      <c r="B931" s="29" t="s">
        <v>3425</v>
      </c>
      <c r="C931" s="31" t="s">
        <v>2914</v>
      </c>
      <c r="D931" s="31">
        <v>1861013</v>
      </c>
      <c r="E931" s="30" t="s">
        <v>4955</v>
      </c>
      <c r="F931" s="31" t="s">
        <v>1239</v>
      </c>
      <c r="G931" s="32">
        <v>3</v>
      </c>
      <c r="H931" s="32">
        <v>3</v>
      </c>
      <c r="I931" s="32">
        <v>3</v>
      </c>
      <c r="J931" s="32">
        <v>3</v>
      </c>
      <c r="K931" s="142" t="s">
        <v>4758</v>
      </c>
      <c r="L931" s="99" t="s">
        <v>3997</v>
      </c>
      <c r="M931" s="99" t="s">
        <v>4759</v>
      </c>
      <c r="N931" s="99" t="s">
        <v>4759</v>
      </c>
      <c r="O931" s="99" t="s">
        <v>4759</v>
      </c>
      <c r="P931" s="99" t="s">
        <v>4760</v>
      </c>
      <c r="Q931" s="99" t="s">
        <v>3994</v>
      </c>
      <c r="R931" s="99">
        <v>900</v>
      </c>
      <c r="S931" s="99">
        <v>2.4</v>
      </c>
      <c r="T931" s="99">
        <v>2.0499999999999998</v>
      </c>
      <c r="U931" s="13" t="s">
        <v>2032</v>
      </c>
      <c r="V931" s="13"/>
      <c r="W931" s="13" t="s">
        <v>4763</v>
      </c>
      <c r="X931" s="13"/>
      <c r="Z931" s="146">
        <v>247</v>
      </c>
      <c r="AA931" s="146" t="s">
        <v>5848</v>
      </c>
    </row>
    <row r="932" spans="1:27" ht="15.6" customHeight="1">
      <c r="A932" s="34" t="str">
        <f t="shared" si="14"/>
        <v>1861014HW70AL100P09002 CN</v>
      </c>
      <c r="B932" s="29" t="s">
        <v>716</v>
      </c>
      <c r="C932" s="31" t="s">
        <v>2914</v>
      </c>
      <c r="D932" s="31">
        <v>1861014</v>
      </c>
      <c r="E932" s="30" t="s">
        <v>4956</v>
      </c>
      <c r="F932" s="31" t="s">
        <v>1239</v>
      </c>
      <c r="G932" s="32">
        <v>3</v>
      </c>
      <c r="H932" s="32">
        <v>3</v>
      </c>
      <c r="I932" s="32">
        <v>3</v>
      </c>
      <c r="J932" s="32">
        <v>3</v>
      </c>
      <c r="K932" s="142" t="s">
        <v>4758</v>
      </c>
      <c r="L932" s="99" t="s">
        <v>3997</v>
      </c>
      <c r="M932" s="99" t="s">
        <v>4759</v>
      </c>
      <c r="N932" s="99" t="s">
        <v>4759</v>
      </c>
      <c r="O932" s="99" t="s">
        <v>4759</v>
      </c>
      <c r="P932" s="99" t="s">
        <v>4760</v>
      </c>
      <c r="Q932" s="99" t="s">
        <v>3994</v>
      </c>
      <c r="R932" s="99">
        <v>900</v>
      </c>
      <c r="S932" s="99">
        <v>2.4</v>
      </c>
      <c r="T932" s="99">
        <v>2.0499999999999998</v>
      </c>
      <c r="U932" s="13" t="s">
        <v>2032</v>
      </c>
      <c r="V932" s="13"/>
      <c r="W932" s="13" t="s">
        <v>4763</v>
      </c>
      <c r="X932" s="13"/>
      <c r="Z932" s="146">
        <v>248</v>
      </c>
      <c r="AA932" s="146" t="s">
        <v>5848</v>
      </c>
    </row>
    <row r="933" spans="1:27" ht="15.6" customHeight="1">
      <c r="A933" s="34" t="str">
        <f t="shared" si="14"/>
        <v>1861015HW70AL102P09002 CN</v>
      </c>
      <c r="B933" s="29" t="s">
        <v>3426</v>
      </c>
      <c r="C933" s="31" t="s">
        <v>2914</v>
      </c>
      <c r="D933" s="31">
        <v>1861015</v>
      </c>
      <c r="E933" s="30" t="s">
        <v>4957</v>
      </c>
      <c r="F933" s="31" t="s">
        <v>1239</v>
      </c>
      <c r="G933" s="32">
        <v>3</v>
      </c>
      <c r="H933" s="32">
        <v>3</v>
      </c>
      <c r="I933" s="32">
        <v>3</v>
      </c>
      <c r="J933" s="32">
        <v>3</v>
      </c>
      <c r="K933" s="142" t="s">
        <v>4758</v>
      </c>
      <c r="L933" s="99" t="s">
        <v>3997</v>
      </c>
      <c r="M933" s="99" t="s">
        <v>4759</v>
      </c>
      <c r="N933" s="99" t="s">
        <v>4759</v>
      </c>
      <c r="O933" s="99" t="s">
        <v>4759</v>
      </c>
      <c r="P933" s="99" t="s">
        <v>4760</v>
      </c>
      <c r="Q933" s="99" t="s">
        <v>3994</v>
      </c>
      <c r="R933" s="99">
        <v>900</v>
      </c>
      <c r="S933" s="99">
        <v>2.4</v>
      </c>
      <c r="T933" s="99">
        <v>2.0499999999999998</v>
      </c>
      <c r="U933" s="13" t="s">
        <v>2032</v>
      </c>
      <c r="V933" s="13"/>
      <c r="W933" s="13" t="s">
        <v>4763</v>
      </c>
      <c r="X933" s="13"/>
      <c r="Z933" s="146">
        <v>249</v>
      </c>
      <c r="AA933" s="146" t="s">
        <v>5848</v>
      </c>
    </row>
    <row r="934" spans="1:27" ht="15.6" customHeight="1">
      <c r="A934" s="34" t="str">
        <f t="shared" si="14"/>
        <v>1861016HW70AL150P09002 CN</v>
      </c>
      <c r="B934" s="29" t="s">
        <v>724</v>
      </c>
      <c r="C934" s="31" t="s">
        <v>2914</v>
      </c>
      <c r="D934" s="31">
        <v>1861016</v>
      </c>
      <c r="E934" s="30" t="s">
        <v>4958</v>
      </c>
      <c r="F934" s="31" t="s">
        <v>1239</v>
      </c>
      <c r="G934" s="32">
        <v>3</v>
      </c>
      <c r="H934" s="32">
        <v>3</v>
      </c>
      <c r="I934" s="32">
        <v>3</v>
      </c>
      <c r="J934" s="32">
        <v>3</v>
      </c>
      <c r="K934" s="142" t="s">
        <v>4758</v>
      </c>
      <c r="L934" s="99" t="s">
        <v>3997</v>
      </c>
      <c r="M934" s="99" t="s">
        <v>4759</v>
      </c>
      <c r="N934" s="99" t="s">
        <v>4759</v>
      </c>
      <c r="O934" s="99" t="s">
        <v>4759</v>
      </c>
      <c r="P934" s="99" t="s">
        <v>4760</v>
      </c>
      <c r="Q934" s="99" t="s">
        <v>3994</v>
      </c>
      <c r="R934" s="99">
        <v>900</v>
      </c>
      <c r="S934" s="99">
        <v>2.4</v>
      </c>
      <c r="T934" s="99">
        <v>2.0499999999999998</v>
      </c>
      <c r="U934" s="13" t="s">
        <v>2032</v>
      </c>
      <c r="V934" s="13"/>
      <c r="W934" s="13" t="s">
        <v>4763</v>
      </c>
      <c r="X934" s="13"/>
      <c r="Z934" s="146">
        <v>250</v>
      </c>
      <c r="AA934" s="146" t="s">
        <v>5848</v>
      </c>
    </row>
    <row r="935" spans="1:27" ht="15.6" customHeight="1">
      <c r="A935" s="34" t="str">
        <f t="shared" si="14"/>
        <v>1861017HW70AL152P09002 CN</v>
      </c>
      <c r="B935" s="29" t="s">
        <v>3427</v>
      </c>
      <c r="C935" s="31" t="s">
        <v>2914</v>
      </c>
      <c r="D935" s="31">
        <v>1861017</v>
      </c>
      <c r="E935" s="30" t="s">
        <v>4959</v>
      </c>
      <c r="F935" s="31" t="s">
        <v>1239</v>
      </c>
      <c r="G935" s="32">
        <v>3</v>
      </c>
      <c r="H935" s="32">
        <v>3</v>
      </c>
      <c r="I935" s="32">
        <v>3</v>
      </c>
      <c r="J935" s="32">
        <v>3</v>
      </c>
      <c r="K935" s="142" t="s">
        <v>4758</v>
      </c>
      <c r="L935" s="99" t="s">
        <v>3997</v>
      </c>
      <c r="M935" s="99" t="s">
        <v>4759</v>
      </c>
      <c r="N935" s="99" t="s">
        <v>4759</v>
      </c>
      <c r="O935" s="99" t="s">
        <v>4759</v>
      </c>
      <c r="P935" s="99" t="s">
        <v>4760</v>
      </c>
      <c r="Q935" s="99" t="s">
        <v>3994</v>
      </c>
      <c r="R935" s="99">
        <v>900</v>
      </c>
      <c r="S935" s="99">
        <v>2.4</v>
      </c>
      <c r="T935" s="99">
        <v>2.0499999999999998</v>
      </c>
      <c r="U935" s="13" t="s">
        <v>2032</v>
      </c>
      <c r="V935" s="13"/>
      <c r="W935" s="13" t="s">
        <v>4763</v>
      </c>
      <c r="X935" s="13"/>
      <c r="Z935" s="146">
        <v>251</v>
      </c>
      <c r="AA935" s="146" t="s">
        <v>5848</v>
      </c>
    </row>
    <row r="936" spans="1:27" ht="15.6" customHeight="1">
      <c r="A936" s="34" t="str">
        <f t="shared" si="14"/>
        <v>1861018HW70AL200P09002 CN</v>
      </c>
      <c r="B936" s="29" t="s">
        <v>771</v>
      </c>
      <c r="C936" s="31" t="s">
        <v>2914</v>
      </c>
      <c r="D936" s="31">
        <v>1861018</v>
      </c>
      <c r="E936" s="30" t="s">
        <v>4960</v>
      </c>
      <c r="F936" s="31" t="s">
        <v>1239</v>
      </c>
      <c r="G936" s="32">
        <v>3</v>
      </c>
      <c r="H936" s="32">
        <v>3</v>
      </c>
      <c r="I936" s="32">
        <v>3</v>
      </c>
      <c r="J936" s="32">
        <v>3</v>
      </c>
      <c r="K936" s="142" t="s">
        <v>4758</v>
      </c>
      <c r="L936" s="99" t="s">
        <v>3997</v>
      </c>
      <c r="M936" s="99" t="s">
        <v>4759</v>
      </c>
      <c r="N936" s="99" t="s">
        <v>4759</v>
      </c>
      <c r="O936" s="99" t="s">
        <v>4759</v>
      </c>
      <c r="P936" s="99" t="s">
        <v>4760</v>
      </c>
      <c r="Q936" s="99" t="s">
        <v>3994</v>
      </c>
      <c r="R936" s="99">
        <v>900</v>
      </c>
      <c r="S936" s="99">
        <v>2.4</v>
      </c>
      <c r="T936" s="99">
        <v>2.0499999999999998</v>
      </c>
      <c r="U936" s="13" t="s">
        <v>2032</v>
      </c>
      <c r="V936" s="13"/>
      <c r="W936" s="13" t="s">
        <v>4763</v>
      </c>
      <c r="X936" s="13"/>
      <c r="Z936" s="146">
        <v>252</v>
      </c>
      <c r="AA936" s="146" t="s">
        <v>5848</v>
      </c>
    </row>
    <row r="937" spans="1:27" ht="15.6" customHeight="1">
      <c r="A937" s="34" t="str">
        <f t="shared" si="14"/>
        <v>1861019HW70AL202P09002 CN</v>
      </c>
      <c r="B937" s="29" t="s">
        <v>3428</v>
      </c>
      <c r="C937" s="31" t="s">
        <v>2914</v>
      </c>
      <c r="D937" s="31">
        <v>1861019</v>
      </c>
      <c r="E937" s="30" t="s">
        <v>4961</v>
      </c>
      <c r="F937" s="31" t="s">
        <v>1239</v>
      </c>
      <c r="G937" s="32">
        <v>3</v>
      </c>
      <c r="H937" s="32">
        <v>3</v>
      </c>
      <c r="I937" s="32">
        <v>3</v>
      </c>
      <c r="J937" s="32">
        <v>3</v>
      </c>
      <c r="K937" s="142" t="s">
        <v>4758</v>
      </c>
      <c r="L937" s="99" t="s">
        <v>3997</v>
      </c>
      <c r="M937" s="99" t="s">
        <v>4759</v>
      </c>
      <c r="N937" s="99" t="s">
        <v>4759</v>
      </c>
      <c r="O937" s="99" t="s">
        <v>4759</v>
      </c>
      <c r="P937" s="99" t="s">
        <v>4760</v>
      </c>
      <c r="Q937" s="99" t="s">
        <v>3994</v>
      </c>
      <c r="R937" s="99">
        <v>900</v>
      </c>
      <c r="S937" s="99">
        <v>2.4</v>
      </c>
      <c r="T937" s="99">
        <v>2.0499999999999998</v>
      </c>
      <c r="U937" s="13" t="s">
        <v>2032</v>
      </c>
      <c r="V937" s="13"/>
      <c r="W937" s="13" t="s">
        <v>4763</v>
      </c>
      <c r="X937" s="13"/>
      <c r="Z937" s="146">
        <v>253</v>
      </c>
      <c r="AA937" s="146" t="s">
        <v>5848</v>
      </c>
    </row>
    <row r="938" spans="1:27" ht="15.6" customHeight="1">
      <c r="A938" s="34" t="str">
        <f t="shared" si="14"/>
        <v>1861020HW70AR100P10000 CN</v>
      </c>
      <c r="B938" s="29" t="s">
        <v>777</v>
      </c>
      <c r="C938" s="31" t="s">
        <v>2914</v>
      </c>
      <c r="D938" s="31">
        <v>1861020</v>
      </c>
      <c r="E938" s="30" t="s">
        <v>4962</v>
      </c>
      <c r="F938" s="31" t="s">
        <v>1239</v>
      </c>
      <c r="G938" s="32">
        <v>3</v>
      </c>
      <c r="H938" s="32">
        <v>3</v>
      </c>
      <c r="I938" s="32">
        <v>3</v>
      </c>
      <c r="J938" s="32">
        <v>3</v>
      </c>
      <c r="K938" s="142" t="s">
        <v>4758</v>
      </c>
      <c r="L938" s="99" t="s">
        <v>3997</v>
      </c>
      <c r="M938" s="99" t="s">
        <v>4759</v>
      </c>
      <c r="N938" s="99" t="s">
        <v>4759</v>
      </c>
      <c r="O938" s="99" t="s">
        <v>4759</v>
      </c>
      <c r="P938" s="99" t="s">
        <v>4760</v>
      </c>
      <c r="Q938" s="99" t="s">
        <v>3994</v>
      </c>
      <c r="R938" s="99">
        <v>1000</v>
      </c>
      <c r="S938" s="99">
        <v>2.4</v>
      </c>
      <c r="T938" s="99">
        <v>2.0499999999999998</v>
      </c>
      <c r="U938" s="13" t="s">
        <v>2032</v>
      </c>
      <c r="V938" s="13"/>
      <c r="W938" s="13" t="s">
        <v>4763</v>
      </c>
      <c r="X938" s="13"/>
      <c r="Z938" s="146">
        <v>254</v>
      </c>
      <c r="AA938" s="146" t="s">
        <v>5848</v>
      </c>
    </row>
    <row r="939" spans="1:27" ht="15.6" customHeight="1">
      <c r="A939" s="34" t="str">
        <f t="shared" si="14"/>
        <v>1861021HW70AR102P10000 CN</v>
      </c>
      <c r="B939" s="29" t="s">
        <v>3429</v>
      </c>
      <c r="C939" s="31" t="s">
        <v>2914</v>
      </c>
      <c r="D939" s="31">
        <v>1861021</v>
      </c>
      <c r="E939" s="30" t="s">
        <v>4963</v>
      </c>
      <c r="F939" s="31" t="s">
        <v>1239</v>
      </c>
      <c r="G939" s="32">
        <v>3</v>
      </c>
      <c r="H939" s="32">
        <v>3</v>
      </c>
      <c r="I939" s="32">
        <v>3</v>
      </c>
      <c r="J939" s="32">
        <v>3</v>
      </c>
      <c r="K939" s="142" t="s">
        <v>4758</v>
      </c>
      <c r="L939" s="99" t="s">
        <v>3997</v>
      </c>
      <c r="M939" s="99" t="s">
        <v>4759</v>
      </c>
      <c r="N939" s="99" t="s">
        <v>4759</v>
      </c>
      <c r="O939" s="99" t="s">
        <v>4759</v>
      </c>
      <c r="P939" s="99" t="s">
        <v>4760</v>
      </c>
      <c r="Q939" s="99" t="s">
        <v>3994</v>
      </c>
      <c r="R939" s="99">
        <v>1000</v>
      </c>
      <c r="S939" s="99">
        <v>2.4</v>
      </c>
      <c r="T939" s="99">
        <v>2.0499999999999998</v>
      </c>
      <c r="U939" s="13" t="s">
        <v>2032</v>
      </c>
      <c r="V939" s="13"/>
      <c r="W939" s="13" t="s">
        <v>4763</v>
      </c>
      <c r="X939" s="13"/>
      <c r="Z939" s="146">
        <v>255</v>
      </c>
      <c r="AA939" s="146" t="s">
        <v>5848</v>
      </c>
    </row>
    <row r="940" spans="1:27" ht="15.6" customHeight="1">
      <c r="A940" s="34" t="str">
        <f t="shared" si="14"/>
        <v>1861022HW70AR200P10000 CN</v>
      </c>
      <c r="B940" s="29" t="s">
        <v>779</v>
      </c>
      <c r="C940" s="31" t="s">
        <v>2914</v>
      </c>
      <c r="D940" s="31">
        <v>1861022</v>
      </c>
      <c r="E940" s="30" t="s">
        <v>4964</v>
      </c>
      <c r="F940" s="31" t="s">
        <v>1239</v>
      </c>
      <c r="G940" s="32">
        <v>3</v>
      </c>
      <c r="H940" s="32">
        <v>3</v>
      </c>
      <c r="I940" s="32">
        <v>3</v>
      </c>
      <c r="J940" s="32">
        <v>3</v>
      </c>
      <c r="K940" s="142" t="s">
        <v>4758</v>
      </c>
      <c r="L940" s="99" t="s">
        <v>3997</v>
      </c>
      <c r="M940" s="99" t="s">
        <v>4759</v>
      </c>
      <c r="N940" s="99" t="s">
        <v>4759</v>
      </c>
      <c r="O940" s="99" t="s">
        <v>4759</v>
      </c>
      <c r="P940" s="99" t="s">
        <v>4760</v>
      </c>
      <c r="Q940" s="99" t="s">
        <v>3994</v>
      </c>
      <c r="R940" s="99">
        <v>1000</v>
      </c>
      <c r="S940" s="99">
        <v>2.4</v>
      </c>
      <c r="T940" s="99">
        <v>2.0499999999999998</v>
      </c>
      <c r="U940" s="13" t="s">
        <v>2032</v>
      </c>
      <c r="V940" s="13"/>
      <c r="W940" s="13" t="s">
        <v>4763</v>
      </c>
      <c r="X940" s="13"/>
      <c r="Z940" s="146">
        <v>256</v>
      </c>
      <c r="AA940" s="146" t="s">
        <v>5848</v>
      </c>
    </row>
    <row r="941" spans="1:27" ht="15.6" customHeight="1">
      <c r="A941" s="34" t="str">
        <f t="shared" si="14"/>
        <v>1861023HW70AR202P10000 CN</v>
      </c>
      <c r="B941" s="29" t="s">
        <v>3430</v>
      </c>
      <c r="C941" s="31" t="s">
        <v>2914</v>
      </c>
      <c r="D941" s="31">
        <v>1861023</v>
      </c>
      <c r="E941" s="30" t="s">
        <v>4965</v>
      </c>
      <c r="F941" s="31" t="s">
        <v>1239</v>
      </c>
      <c r="G941" s="32">
        <v>3</v>
      </c>
      <c r="H941" s="32">
        <v>3</v>
      </c>
      <c r="I941" s="32">
        <v>3</v>
      </c>
      <c r="J941" s="32">
        <v>3</v>
      </c>
      <c r="K941" s="142" t="s">
        <v>4758</v>
      </c>
      <c r="L941" s="99" t="s">
        <v>3997</v>
      </c>
      <c r="M941" s="99" t="s">
        <v>4759</v>
      </c>
      <c r="N941" s="99" t="s">
        <v>4759</v>
      </c>
      <c r="O941" s="99" t="s">
        <v>4759</v>
      </c>
      <c r="P941" s="99" t="s">
        <v>4760</v>
      </c>
      <c r="Q941" s="99" t="s">
        <v>3994</v>
      </c>
      <c r="R941" s="99">
        <v>1000</v>
      </c>
      <c r="S941" s="99">
        <v>2.4</v>
      </c>
      <c r="T941" s="99">
        <v>2.0499999999999998</v>
      </c>
      <c r="U941" s="13" t="s">
        <v>2032</v>
      </c>
      <c r="V941" s="13"/>
      <c r="W941" s="13" t="s">
        <v>4763</v>
      </c>
      <c r="X941" s="13"/>
      <c r="Z941" s="146">
        <v>257</v>
      </c>
      <c r="AA941" s="146" t="s">
        <v>5848</v>
      </c>
    </row>
    <row r="942" spans="1:27" ht="15.6" customHeight="1">
      <c r="A942" s="34" t="str">
        <f t="shared" si="14"/>
        <v>1861024HW70PB300P10000 CN</v>
      </c>
      <c r="B942" s="29" t="s">
        <v>877</v>
      </c>
      <c r="C942" s="31" t="s">
        <v>2914</v>
      </c>
      <c r="D942" s="31">
        <v>1861024</v>
      </c>
      <c r="E942" s="30" t="s">
        <v>4966</v>
      </c>
      <c r="F942" s="31" t="s">
        <v>1239</v>
      </c>
      <c r="G942" s="32">
        <v>3</v>
      </c>
      <c r="H942" s="32">
        <v>3</v>
      </c>
      <c r="I942" s="32">
        <v>3</v>
      </c>
      <c r="J942" s="32">
        <v>3</v>
      </c>
      <c r="K942" s="142" t="s">
        <v>4758</v>
      </c>
      <c r="L942" s="99" t="s">
        <v>3997</v>
      </c>
      <c r="M942" s="99" t="s">
        <v>4759</v>
      </c>
      <c r="N942" s="99" t="s">
        <v>4759</v>
      </c>
      <c r="O942" s="99" t="s">
        <v>4759</v>
      </c>
      <c r="P942" s="99" t="s">
        <v>4760</v>
      </c>
      <c r="Q942" s="99" t="s">
        <v>3994</v>
      </c>
      <c r="R942" s="99">
        <v>1000</v>
      </c>
      <c r="S942" s="99">
        <v>2.4</v>
      </c>
      <c r="T942" s="99">
        <v>2.0499999999999998</v>
      </c>
      <c r="U942" s="13" t="s">
        <v>2032</v>
      </c>
      <c r="V942" s="13"/>
      <c r="W942" s="13" t="s">
        <v>4763</v>
      </c>
      <c r="X942" s="13"/>
      <c r="Z942" s="146">
        <v>258</v>
      </c>
      <c r="AA942" s="146" t="s">
        <v>5848</v>
      </c>
    </row>
    <row r="943" spans="1:27" ht="15.6" customHeight="1">
      <c r="A943" s="34" t="str">
        <f t="shared" si="14"/>
        <v>1861025HW70PB302P10000 CN</v>
      </c>
      <c r="B943" s="29" t="s">
        <v>3431</v>
      </c>
      <c r="C943" s="31" t="s">
        <v>2914</v>
      </c>
      <c r="D943" s="31">
        <v>1861025</v>
      </c>
      <c r="E943" s="30" t="s">
        <v>4967</v>
      </c>
      <c r="F943" s="31" t="s">
        <v>1239</v>
      </c>
      <c r="G943" s="32">
        <v>3</v>
      </c>
      <c r="H943" s="32">
        <v>3</v>
      </c>
      <c r="I943" s="32">
        <v>3</v>
      </c>
      <c r="J943" s="32">
        <v>3</v>
      </c>
      <c r="K943" s="142" t="s">
        <v>4758</v>
      </c>
      <c r="L943" s="99" t="s">
        <v>3997</v>
      </c>
      <c r="M943" s="99" t="s">
        <v>4759</v>
      </c>
      <c r="N943" s="99" t="s">
        <v>4759</v>
      </c>
      <c r="O943" s="99" t="s">
        <v>4759</v>
      </c>
      <c r="P943" s="99" t="s">
        <v>4760</v>
      </c>
      <c r="Q943" s="99" t="s">
        <v>3994</v>
      </c>
      <c r="R943" s="99">
        <v>1000</v>
      </c>
      <c r="S943" s="99">
        <v>2.4</v>
      </c>
      <c r="T943" s="99">
        <v>2.0499999999999998</v>
      </c>
      <c r="U943" s="13" t="s">
        <v>2032</v>
      </c>
      <c r="V943" s="13"/>
      <c r="W943" s="13" t="s">
        <v>4763</v>
      </c>
      <c r="X943" s="13"/>
      <c r="Z943" s="146">
        <v>259</v>
      </c>
      <c r="AA943" s="146" t="s">
        <v>5848</v>
      </c>
    </row>
    <row r="944" spans="1:27" ht="15.6" customHeight="1">
      <c r="A944" s="34" t="str">
        <f t="shared" si="14"/>
        <v>1861026HW70PB350P10000 CN</v>
      </c>
      <c r="B944" s="29" t="s">
        <v>881</v>
      </c>
      <c r="C944" s="31" t="s">
        <v>2914</v>
      </c>
      <c r="D944" s="31">
        <v>1861026</v>
      </c>
      <c r="E944" s="30" t="s">
        <v>4968</v>
      </c>
      <c r="F944" s="31" t="s">
        <v>1239</v>
      </c>
      <c r="G944" s="32">
        <v>3</v>
      </c>
      <c r="H944" s="32">
        <v>3</v>
      </c>
      <c r="I944" s="32">
        <v>3</v>
      </c>
      <c r="J944" s="32">
        <v>3</v>
      </c>
      <c r="K944" s="142" t="s">
        <v>4758</v>
      </c>
      <c r="L944" s="99" t="s">
        <v>3997</v>
      </c>
      <c r="M944" s="99" t="s">
        <v>4759</v>
      </c>
      <c r="N944" s="99" t="s">
        <v>4759</v>
      </c>
      <c r="O944" s="99" t="s">
        <v>4759</v>
      </c>
      <c r="P944" s="99" t="s">
        <v>4760</v>
      </c>
      <c r="Q944" s="99" t="s">
        <v>3994</v>
      </c>
      <c r="R944" s="99">
        <v>1000</v>
      </c>
      <c r="S944" s="99">
        <v>2.4</v>
      </c>
      <c r="T944" s="99">
        <v>2.0499999999999998</v>
      </c>
      <c r="U944" s="13" t="s">
        <v>2032</v>
      </c>
      <c r="V944" s="13"/>
      <c r="W944" s="13" t="s">
        <v>4763</v>
      </c>
      <c r="X944" s="13"/>
      <c r="Z944" s="146">
        <v>260</v>
      </c>
      <c r="AA944" s="146" t="s">
        <v>5848</v>
      </c>
    </row>
    <row r="945" spans="1:27" ht="15.6" customHeight="1">
      <c r="A945" s="34" t="str">
        <f t="shared" si="14"/>
        <v>1861027HW70PB352P10000 CN</v>
      </c>
      <c r="B945" s="29" t="s">
        <v>3432</v>
      </c>
      <c r="C945" s="31" t="s">
        <v>2914</v>
      </c>
      <c r="D945" s="31">
        <v>1861027</v>
      </c>
      <c r="E945" s="30" t="s">
        <v>4969</v>
      </c>
      <c r="F945" s="31" t="s">
        <v>1239</v>
      </c>
      <c r="G945" s="32">
        <v>3</v>
      </c>
      <c r="H945" s="32">
        <v>3</v>
      </c>
      <c r="I945" s="32">
        <v>3</v>
      </c>
      <c r="J945" s="32">
        <v>3</v>
      </c>
      <c r="K945" s="142" t="s">
        <v>4758</v>
      </c>
      <c r="L945" s="99" t="s">
        <v>3997</v>
      </c>
      <c r="M945" s="99" t="s">
        <v>4759</v>
      </c>
      <c r="N945" s="99" t="s">
        <v>4759</v>
      </c>
      <c r="O945" s="99" t="s">
        <v>4759</v>
      </c>
      <c r="P945" s="99" t="s">
        <v>4760</v>
      </c>
      <c r="Q945" s="99" t="s">
        <v>3994</v>
      </c>
      <c r="R945" s="99">
        <v>1000</v>
      </c>
      <c r="S945" s="99">
        <v>2.4</v>
      </c>
      <c r="T945" s="99">
        <v>2.0499999999999998</v>
      </c>
      <c r="U945" s="13" t="s">
        <v>2032</v>
      </c>
      <c r="V945" s="13"/>
      <c r="W945" s="13" t="s">
        <v>4763</v>
      </c>
      <c r="X945" s="13"/>
      <c r="Z945" s="146">
        <v>261</v>
      </c>
      <c r="AA945" s="146" t="s">
        <v>5848</v>
      </c>
    </row>
    <row r="946" spans="1:27" ht="15.6" customHeight="1">
      <c r="A946" s="34" t="str">
        <f t="shared" si="14"/>
        <v>1861028HW70PB400P10000 CN</v>
      </c>
      <c r="B946" s="29" t="s">
        <v>885</v>
      </c>
      <c r="C946" s="31" t="s">
        <v>2914</v>
      </c>
      <c r="D946" s="31">
        <v>1861028</v>
      </c>
      <c r="E946" s="30" t="s">
        <v>4970</v>
      </c>
      <c r="F946" s="31" t="s">
        <v>1239</v>
      </c>
      <c r="G946" s="32">
        <v>3</v>
      </c>
      <c r="H946" s="32">
        <v>3</v>
      </c>
      <c r="I946" s="32">
        <v>3</v>
      </c>
      <c r="J946" s="32">
        <v>3</v>
      </c>
      <c r="K946" s="142" t="s">
        <v>4758</v>
      </c>
      <c r="L946" s="99" t="s">
        <v>3997</v>
      </c>
      <c r="M946" s="99" t="s">
        <v>4759</v>
      </c>
      <c r="N946" s="99" t="s">
        <v>4759</v>
      </c>
      <c r="O946" s="99" t="s">
        <v>4759</v>
      </c>
      <c r="P946" s="99" t="s">
        <v>4760</v>
      </c>
      <c r="Q946" s="99" t="s">
        <v>3994</v>
      </c>
      <c r="R946" s="99">
        <v>1000</v>
      </c>
      <c r="S946" s="99">
        <v>2.4</v>
      </c>
      <c r="T946" s="99">
        <v>2.0499999999999998</v>
      </c>
      <c r="U946" s="13" t="s">
        <v>2032</v>
      </c>
      <c r="V946" s="13"/>
      <c r="W946" s="13" t="s">
        <v>4763</v>
      </c>
      <c r="X946" s="13"/>
      <c r="Z946" s="146">
        <v>262</v>
      </c>
      <c r="AA946" s="146" t="s">
        <v>5848</v>
      </c>
    </row>
    <row r="947" spans="1:27" ht="15.6" customHeight="1">
      <c r="A947" s="34" t="str">
        <f t="shared" si="14"/>
        <v>1861029HW70PB402P10000 CN</v>
      </c>
      <c r="B947" s="29" t="s">
        <v>3433</v>
      </c>
      <c r="C947" s="31" t="s">
        <v>2914</v>
      </c>
      <c r="D947" s="31">
        <v>1861029</v>
      </c>
      <c r="E947" s="30" t="s">
        <v>4971</v>
      </c>
      <c r="F947" s="31" t="s">
        <v>1239</v>
      </c>
      <c r="G947" s="32">
        <v>3</v>
      </c>
      <c r="H947" s="32">
        <v>3</v>
      </c>
      <c r="I947" s="32">
        <v>3</v>
      </c>
      <c r="J947" s="32">
        <v>3</v>
      </c>
      <c r="K947" s="142" t="s">
        <v>4758</v>
      </c>
      <c r="L947" s="99" t="s">
        <v>3997</v>
      </c>
      <c r="M947" s="99" t="s">
        <v>4759</v>
      </c>
      <c r="N947" s="99" t="s">
        <v>4759</v>
      </c>
      <c r="O947" s="99" t="s">
        <v>4759</v>
      </c>
      <c r="P947" s="99" t="s">
        <v>4760</v>
      </c>
      <c r="Q947" s="99" t="s">
        <v>3994</v>
      </c>
      <c r="R947" s="99">
        <v>1000</v>
      </c>
      <c r="S947" s="99">
        <v>2.4</v>
      </c>
      <c r="T947" s="99">
        <v>2.0499999999999998</v>
      </c>
      <c r="U947" s="13" t="s">
        <v>2032</v>
      </c>
      <c r="V947" s="13"/>
      <c r="W947" s="13" t="s">
        <v>4763</v>
      </c>
      <c r="X947" s="13"/>
      <c r="Z947" s="146">
        <v>263</v>
      </c>
      <c r="AA947" s="146" t="s">
        <v>5848</v>
      </c>
    </row>
    <row r="948" spans="1:27" ht="15.6" customHeight="1">
      <c r="A948" s="34" t="str">
        <f t="shared" si="14"/>
        <v>1861030HW70PB300P09000 CN</v>
      </c>
      <c r="B948" s="29" t="s">
        <v>876</v>
      </c>
      <c r="C948" s="31" t="s">
        <v>2914</v>
      </c>
      <c r="D948" s="31">
        <v>1861030</v>
      </c>
      <c r="E948" s="30" t="s">
        <v>4972</v>
      </c>
      <c r="F948" s="31" t="s">
        <v>1239</v>
      </c>
      <c r="G948" s="32">
        <v>3</v>
      </c>
      <c r="H948" s="32">
        <v>3</v>
      </c>
      <c r="I948" s="32">
        <v>3</v>
      </c>
      <c r="J948" s="32">
        <v>3</v>
      </c>
      <c r="K948" s="142" t="s">
        <v>4758</v>
      </c>
      <c r="L948" s="99" t="s">
        <v>3997</v>
      </c>
      <c r="M948" s="99" t="s">
        <v>4759</v>
      </c>
      <c r="N948" s="99" t="s">
        <v>4759</v>
      </c>
      <c r="O948" s="99" t="s">
        <v>4759</v>
      </c>
      <c r="P948" s="99" t="s">
        <v>4760</v>
      </c>
      <c r="Q948" s="99" t="s">
        <v>3994</v>
      </c>
      <c r="R948" s="99">
        <v>900</v>
      </c>
      <c r="S948" s="99">
        <v>2.4</v>
      </c>
      <c r="T948" s="99">
        <v>2.0499999999999998</v>
      </c>
      <c r="U948" s="13" t="s">
        <v>2032</v>
      </c>
      <c r="V948" s="13"/>
      <c r="W948" s="13" t="s">
        <v>4763</v>
      </c>
      <c r="X948" s="13"/>
      <c r="Z948" s="146">
        <v>264</v>
      </c>
      <c r="AA948" s="146" t="s">
        <v>5848</v>
      </c>
    </row>
    <row r="949" spans="1:27" ht="15.6" customHeight="1">
      <c r="A949" s="34" t="str">
        <f t="shared" si="14"/>
        <v>1861031HW70PB302P09000 CN</v>
      </c>
      <c r="B949" s="29" t="s">
        <v>3434</v>
      </c>
      <c r="C949" s="31" t="s">
        <v>2914</v>
      </c>
      <c r="D949" s="31">
        <v>1861031</v>
      </c>
      <c r="E949" s="30" t="s">
        <v>4973</v>
      </c>
      <c r="F949" s="31" t="s">
        <v>1239</v>
      </c>
      <c r="G949" s="32">
        <v>3</v>
      </c>
      <c r="H949" s="32">
        <v>3</v>
      </c>
      <c r="I949" s="32">
        <v>3</v>
      </c>
      <c r="J949" s="32">
        <v>3</v>
      </c>
      <c r="K949" s="142" t="s">
        <v>4758</v>
      </c>
      <c r="L949" s="99" t="s">
        <v>3997</v>
      </c>
      <c r="M949" s="99" t="s">
        <v>4759</v>
      </c>
      <c r="N949" s="99" t="s">
        <v>4759</v>
      </c>
      <c r="O949" s="99" t="s">
        <v>4759</v>
      </c>
      <c r="P949" s="99" t="s">
        <v>4760</v>
      </c>
      <c r="Q949" s="99" t="s">
        <v>3994</v>
      </c>
      <c r="R949" s="99">
        <v>900</v>
      </c>
      <c r="S949" s="99">
        <v>2.4</v>
      </c>
      <c r="T949" s="99">
        <v>2.0499999999999998</v>
      </c>
      <c r="U949" s="13" t="s">
        <v>2032</v>
      </c>
      <c r="V949" s="13"/>
      <c r="W949" s="13" t="s">
        <v>4763</v>
      </c>
      <c r="X949" s="13"/>
      <c r="Z949" s="146">
        <v>265</v>
      </c>
      <c r="AA949" s="146" t="s">
        <v>5848</v>
      </c>
    </row>
    <row r="950" spans="1:27" ht="15.6" customHeight="1">
      <c r="A950" s="34" t="str">
        <f t="shared" si="14"/>
        <v>1861032HW70PB350P09000 CN</v>
      </c>
      <c r="B950" s="29" t="s">
        <v>880</v>
      </c>
      <c r="C950" s="31" t="s">
        <v>2914</v>
      </c>
      <c r="D950" s="31">
        <v>1861032</v>
      </c>
      <c r="E950" s="30" t="s">
        <v>4974</v>
      </c>
      <c r="F950" s="31" t="s">
        <v>1239</v>
      </c>
      <c r="G950" s="32">
        <v>3</v>
      </c>
      <c r="H950" s="32">
        <v>3</v>
      </c>
      <c r="I950" s="32">
        <v>3</v>
      </c>
      <c r="J950" s="32">
        <v>3</v>
      </c>
      <c r="K950" s="142" t="s">
        <v>4758</v>
      </c>
      <c r="L950" s="99" t="s">
        <v>3997</v>
      </c>
      <c r="M950" s="99" t="s">
        <v>4759</v>
      </c>
      <c r="N950" s="99" t="s">
        <v>4759</v>
      </c>
      <c r="O950" s="99" t="s">
        <v>4759</v>
      </c>
      <c r="P950" s="99" t="s">
        <v>4760</v>
      </c>
      <c r="Q950" s="99" t="s">
        <v>3994</v>
      </c>
      <c r="R950" s="99">
        <v>900</v>
      </c>
      <c r="S950" s="99">
        <v>2.4</v>
      </c>
      <c r="T950" s="99">
        <v>2.0499999999999998</v>
      </c>
      <c r="U950" s="13" t="s">
        <v>2032</v>
      </c>
      <c r="V950" s="13"/>
      <c r="W950" s="13" t="s">
        <v>4763</v>
      </c>
      <c r="X950" s="13"/>
      <c r="Z950" s="146">
        <v>266</v>
      </c>
      <c r="AA950" s="146" t="s">
        <v>5848</v>
      </c>
    </row>
    <row r="951" spans="1:27" ht="15.6" customHeight="1">
      <c r="A951" s="34" t="str">
        <f t="shared" si="14"/>
        <v>1861033HW70PB352P09000 CN</v>
      </c>
      <c r="B951" s="29" t="s">
        <v>3435</v>
      </c>
      <c r="C951" s="31" t="s">
        <v>2914</v>
      </c>
      <c r="D951" s="31">
        <v>1861033</v>
      </c>
      <c r="E951" s="30" t="s">
        <v>4975</v>
      </c>
      <c r="F951" s="31" t="s">
        <v>1239</v>
      </c>
      <c r="G951" s="32">
        <v>3</v>
      </c>
      <c r="H951" s="32">
        <v>3</v>
      </c>
      <c r="I951" s="32">
        <v>3</v>
      </c>
      <c r="J951" s="32">
        <v>3</v>
      </c>
      <c r="K951" s="142" t="s">
        <v>4758</v>
      </c>
      <c r="L951" s="99" t="s">
        <v>3997</v>
      </c>
      <c r="M951" s="99" t="s">
        <v>4759</v>
      </c>
      <c r="N951" s="99" t="s">
        <v>4759</v>
      </c>
      <c r="O951" s="99" t="s">
        <v>4759</v>
      </c>
      <c r="P951" s="99" t="s">
        <v>4760</v>
      </c>
      <c r="Q951" s="99" t="s">
        <v>3994</v>
      </c>
      <c r="R951" s="99">
        <v>900</v>
      </c>
      <c r="S951" s="99">
        <v>2.4</v>
      </c>
      <c r="T951" s="99">
        <v>2.0499999999999998</v>
      </c>
      <c r="U951" s="13" t="s">
        <v>2032</v>
      </c>
      <c r="V951" s="13"/>
      <c r="W951" s="13" t="s">
        <v>4763</v>
      </c>
      <c r="X951" s="13"/>
      <c r="Z951" s="146">
        <v>267</v>
      </c>
      <c r="AA951" s="146" t="s">
        <v>5848</v>
      </c>
    </row>
    <row r="952" spans="1:27" ht="15.6" customHeight="1">
      <c r="A952" s="34" t="str">
        <f t="shared" si="14"/>
        <v>1861034HW70PB400P09000 CN</v>
      </c>
      <c r="B952" s="29" t="s">
        <v>884</v>
      </c>
      <c r="C952" s="31" t="s">
        <v>2914</v>
      </c>
      <c r="D952" s="31">
        <v>1861034</v>
      </c>
      <c r="E952" s="30" t="s">
        <v>4976</v>
      </c>
      <c r="F952" s="31" t="s">
        <v>1239</v>
      </c>
      <c r="G952" s="32">
        <v>3</v>
      </c>
      <c r="H952" s="32">
        <v>3</v>
      </c>
      <c r="I952" s="32">
        <v>3</v>
      </c>
      <c r="J952" s="32">
        <v>3</v>
      </c>
      <c r="K952" s="142" t="s">
        <v>4758</v>
      </c>
      <c r="L952" s="99" t="s">
        <v>3997</v>
      </c>
      <c r="M952" s="99" t="s">
        <v>4759</v>
      </c>
      <c r="N952" s="99" t="s">
        <v>4759</v>
      </c>
      <c r="O952" s="99" t="s">
        <v>4759</v>
      </c>
      <c r="P952" s="99" t="s">
        <v>4760</v>
      </c>
      <c r="Q952" s="99" t="s">
        <v>3994</v>
      </c>
      <c r="R952" s="99">
        <v>900</v>
      </c>
      <c r="S952" s="99">
        <v>2.4</v>
      </c>
      <c r="T952" s="99">
        <v>2.0499999999999998</v>
      </c>
      <c r="U952" s="13" t="s">
        <v>2032</v>
      </c>
      <c r="V952" s="13"/>
      <c r="W952" s="13" t="s">
        <v>4763</v>
      </c>
      <c r="X952" s="13"/>
      <c r="Z952" s="146">
        <v>268</v>
      </c>
      <c r="AA952" s="146" t="s">
        <v>5848</v>
      </c>
    </row>
    <row r="953" spans="1:27" ht="15.6" customHeight="1">
      <c r="A953" s="34" t="str">
        <f t="shared" si="14"/>
        <v>1861035HW70PB402P09000 CN</v>
      </c>
      <c r="B953" s="29" t="s">
        <v>3436</v>
      </c>
      <c r="C953" s="31" t="s">
        <v>2914</v>
      </c>
      <c r="D953" s="31">
        <v>1861035</v>
      </c>
      <c r="E953" s="30" t="s">
        <v>4977</v>
      </c>
      <c r="F953" s="31" t="s">
        <v>1239</v>
      </c>
      <c r="G953" s="32">
        <v>3</v>
      </c>
      <c r="H953" s="32">
        <v>3</v>
      </c>
      <c r="I953" s="32">
        <v>3</v>
      </c>
      <c r="J953" s="32">
        <v>3</v>
      </c>
      <c r="K953" s="142" t="s">
        <v>4758</v>
      </c>
      <c r="L953" s="99" t="s">
        <v>3997</v>
      </c>
      <c r="M953" s="99" t="s">
        <v>4759</v>
      </c>
      <c r="N953" s="99" t="s">
        <v>4759</v>
      </c>
      <c r="O953" s="99" t="s">
        <v>4759</v>
      </c>
      <c r="P953" s="99" t="s">
        <v>4760</v>
      </c>
      <c r="Q953" s="99" t="s">
        <v>3994</v>
      </c>
      <c r="R953" s="99">
        <v>900</v>
      </c>
      <c r="S953" s="99">
        <v>2.4</v>
      </c>
      <c r="T953" s="99">
        <v>2.0499999999999998</v>
      </c>
      <c r="U953" s="13" t="s">
        <v>2032</v>
      </c>
      <c r="V953" s="13"/>
      <c r="W953" s="13" t="s">
        <v>4763</v>
      </c>
      <c r="X953" s="13"/>
      <c r="Z953" s="146">
        <v>269</v>
      </c>
      <c r="AA953" s="146" t="s">
        <v>5848</v>
      </c>
    </row>
    <row r="954" spans="1:27" ht="15.6" customHeight="1">
      <c r="A954" s="34" t="str">
        <f t="shared" si="14"/>
        <v>1861036HW70SP300P10000 CN</v>
      </c>
      <c r="B954" s="29" t="s">
        <v>925</v>
      </c>
      <c r="C954" s="31" t="s">
        <v>2914</v>
      </c>
      <c r="D954" s="31">
        <v>1861036</v>
      </c>
      <c r="E954" s="30" t="s">
        <v>4978</v>
      </c>
      <c r="F954" s="31" t="s">
        <v>1239</v>
      </c>
      <c r="G954" s="32">
        <v>3</v>
      </c>
      <c r="H954" s="32">
        <v>3</v>
      </c>
      <c r="I954" s="32">
        <v>3</v>
      </c>
      <c r="J954" s="32">
        <v>3</v>
      </c>
      <c r="K954" s="142" t="s">
        <v>4758</v>
      </c>
      <c r="L954" s="99" t="s">
        <v>3997</v>
      </c>
      <c r="M954" s="99" t="s">
        <v>4759</v>
      </c>
      <c r="N954" s="99" t="s">
        <v>4759</v>
      </c>
      <c r="O954" s="99" t="s">
        <v>4759</v>
      </c>
      <c r="P954" s="99" t="s">
        <v>4760</v>
      </c>
      <c r="Q954" s="99" t="s">
        <v>3994</v>
      </c>
      <c r="R954" s="99">
        <v>1000</v>
      </c>
      <c r="S954" s="99">
        <v>2.4</v>
      </c>
      <c r="T954" s="99">
        <v>2.0499999999999998</v>
      </c>
      <c r="U954" s="13" t="s">
        <v>2032</v>
      </c>
      <c r="V954" s="13"/>
      <c r="W954" s="13" t="s">
        <v>4763</v>
      </c>
      <c r="X954" s="13"/>
      <c r="Z954" s="146">
        <v>270</v>
      </c>
      <c r="AA954" s="146" t="s">
        <v>5848</v>
      </c>
    </row>
    <row r="955" spans="1:27" ht="15.6" customHeight="1">
      <c r="A955" s="34" t="str">
        <f t="shared" si="14"/>
        <v>1861037HW70SP302P10000 CN</v>
      </c>
      <c r="B955" s="29" t="s">
        <v>3437</v>
      </c>
      <c r="C955" s="31" t="s">
        <v>2914</v>
      </c>
      <c r="D955" s="31">
        <v>1861037</v>
      </c>
      <c r="E955" s="30" t="s">
        <v>4979</v>
      </c>
      <c r="F955" s="31" t="s">
        <v>1239</v>
      </c>
      <c r="G955" s="32">
        <v>3</v>
      </c>
      <c r="H955" s="32">
        <v>3</v>
      </c>
      <c r="I955" s="32">
        <v>3</v>
      </c>
      <c r="J955" s="32">
        <v>3</v>
      </c>
      <c r="K955" s="142" t="s">
        <v>4758</v>
      </c>
      <c r="L955" s="99" t="s">
        <v>3997</v>
      </c>
      <c r="M955" s="99" t="s">
        <v>4759</v>
      </c>
      <c r="N955" s="99" t="s">
        <v>4759</v>
      </c>
      <c r="O955" s="99" t="s">
        <v>4759</v>
      </c>
      <c r="P955" s="99" t="s">
        <v>4760</v>
      </c>
      <c r="Q955" s="99" t="s">
        <v>3994</v>
      </c>
      <c r="R955" s="99">
        <v>1000</v>
      </c>
      <c r="S955" s="99">
        <v>2.4</v>
      </c>
      <c r="T955" s="99">
        <v>2.0499999999999998</v>
      </c>
      <c r="U955" s="13" t="s">
        <v>2032</v>
      </c>
      <c r="V955" s="13"/>
      <c r="W955" s="13" t="s">
        <v>4763</v>
      </c>
      <c r="X955" s="13"/>
      <c r="Z955" s="146">
        <v>271</v>
      </c>
      <c r="AA955" s="146" t="s">
        <v>5848</v>
      </c>
    </row>
    <row r="956" spans="1:27" ht="15.6" customHeight="1">
      <c r="A956" s="34" t="str">
        <f t="shared" si="14"/>
        <v>1861038HW70SP350P10000 CN</v>
      </c>
      <c r="B956" s="29" t="s">
        <v>929</v>
      </c>
      <c r="C956" s="31" t="s">
        <v>2914</v>
      </c>
      <c r="D956" s="31">
        <v>1861038</v>
      </c>
      <c r="E956" s="30" t="s">
        <v>4980</v>
      </c>
      <c r="F956" s="31" t="s">
        <v>1239</v>
      </c>
      <c r="G956" s="32">
        <v>3</v>
      </c>
      <c r="H956" s="32">
        <v>3</v>
      </c>
      <c r="I956" s="32">
        <v>3</v>
      </c>
      <c r="J956" s="32">
        <v>3</v>
      </c>
      <c r="K956" s="142" t="s">
        <v>4758</v>
      </c>
      <c r="L956" s="99" t="s">
        <v>3997</v>
      </c>
      <c r="M956" s="99" t="s">
        <v>4759</v>
      </c>
      <c r="N956" s="99" t="s">
        <v>4759</v>
      </c>
      <c r="O956" s="99" t="s">
        <v>4759</v>
      </c>
      <c r="P956" s="99" t="s">
        <v>4760</v>
      </c>
      <c r="Q956" s="99" t="s">
        <v>3994</v>
      </c>
      <c r="R956" s="99">
        <v>1000</v>
      </c>
      <c r="S956" s="99">
        <v>2.4</v>
      </c>
      <c r="T956" s="99">
        <v>2.0499999999999998</v>
      </c>
      <c r="U956" s="13" t="s">
        <v>4981</v>
      </c>
      <c r="V956" s="13" t="s">
        <v>4769</v>
      </c>
      <c r="W956" s="13" t="s">
        <v>4770</v>
      </c>
      <c r="X956" s="13"/>
      <c r="Z956" s="146">
        <v>272</v>
      </c>
      <c r="AA956" s="146" t="s">
        <v>5848</v>
      </c>
    </row>
    <row r="957" spans="1:27" ht="15.6" customHeight="1">
      <c r="A957" s="34" t="str">
        <f t="shared" si="14"/>
        <v>1861039HW70SP352P10000 CN</v>
      </c>
      <c r="B957" s="29" t="s">
        <v>3438</v>
      </c>
      <c r="C957" s="31" t="s">
        <v>2914</v>
      </c>
      <c r="D957" s="31">
        <v>1861039</v>
      </c>
      <c r="E957" s="30" t="s">
        <v>4982</v>
      </c>
      <c r="F957" s="31" t="s">
        <v>1239</v>
      </c>
      <c r="G957" s="32">
        <v>3</v>
      </c>
      <c r="H957" s="32">
        <v>3</v>
      </c>
      <c r="I957" s="32">
        <v>3</v>
      </c>
      <c r="J957" s="32">
        <v>3</v>
      </c>
      <c r="K957" s="142" t="s">
        <v>4758</v>
      </c>
      <c r="L957" s="99" t="s">
        <v>3997</v>
      </c>
      <c r="M957" s="99" t="s">
        <v>4759</v>
      </c>
      <c r="N957" s="99" t="s">
        <v>4759</v>
      </c>
      <c r="O957" s="99" t="s">
        <v>4759</v>
      </c>
      <c r="P957" s="99" t="s">
        <v>4760</v>
      </c>
      <c r="Q957" s="99" t="s">
        <v>3994</v>
      </c>
      <c r="R957" s="99">
        <v>1000</v>
      </c>
      <c r="S957" s="99">
        <v>2.4</v>
      </c>
      <c r="T957" s="99">
        <v>2.0499999999999998</v>
      </c>
      <c r="U957" s="13" t="s">
        <v>2032</v>
      </c>
      <c r="V957" s="13"/>
      <c r="W957" s="13" t="s">
        <v>4763</v>
      </c>
      <c r="X957" s="13"/>
      <c r="Z957" s="146">
        <v>273</v>
      </c>
      <c r="AA957" s="146" t="s">
        <v>5848</v>
      </c>
    </row>
    <row r="958" spans="1:27" ht="15.6" customHeight="1">
      <c r="A958" s="34" t="str">
        <f t="shared" si="14"/>
        <v>1861040HW70SP370P10000 CN</v>
      </c>
      <c r="B958" s="29" t="s">
        <v>932</v>
      </c>
      <c r="C958" s="31" t="s">
        <v>2914</v>
      </c>
      <c r="D958" s="31">
        <v>1861040</v>
      </c>
      <c r="E958" s="30" t="s">
        <v>4983</v>
      </c>
      <c r="F958" s="31" t="s">
        <v>1239</v>
      </c>
      <c r="G958" s="32">
        <v>3</v>
      </c>
      <c r="H958" s="32">
        <v>3</v>
      </c>
      <c r="I958" s="32">
        <v>3</v>
      </c>
      <c r="J958" s="32">
        <v>3</v>
      </c>
      <c r="K958" s="142" t="s">
        <v>4758</v>
      </c>
      <c r="L958" s="99" t="s">
        <v>3997</v>
      </c>
      <c r="M958" s="99" t="s">
        <v>4759</v>
      </c>
      <c r="N958" s="99" t="s">
        <v>4759</v>
      </c>
      <c r="O958" s="99" t="s">
        <v>4759</v>
      </c>
      <c r="P958" s="99" t="s">
        <v>4760</v>
      </c>
      <c r="Q958" s="99" t="s">
        <v>3994</v>
      </c>
      <c r="R958" s="99">
        <v>1000</v>
      </c>
      <c r="S958" s="99">
        <v>2.4</v>
      </c>
      <c r="T958" s="99">
        <v>2.0499999999999998</v>
      </c>
      <c r="U958" s="13" t="s">
        <v>4981</v>
      </c>
      <c r="V958" s="13" t="s">
        <v>4769</v>
      </c>
      <c r="W958" s="13" t="s">
        <v>4770</v>
      </c>
      <c r="X958" s="13"/>
      <c r="Z958" s="146">
        <v>274</v>
      </c>
      <c r="AA958" s="146" t="s">
        <v>5848</v>
      </c>
    </row>
    <row r="959" spans="1:27" ht="15.6" customHeight="1">
      <c r="A959" s="34" t="str">
        <f t="shared" si="14"/>
        <v>1861041HW70SP372P10000 CN</v>
      </c>
      <c r="B959" s="29" t="s">
        <v>3439</v>
      </c>
      <c r="C959" s="31" t="s">
        <v>2914</v>
      </c>
      <c r="D959" s="31">
        <v>1861041</v>
      </c>
      <c r="E959" s="30" t="s">
        <v>4984</v>
      </c>
      <c r="F959" s="31" t="s">
        <v>1239</v>
      </c>
      <c r="G959" s="32">
        <v>3</v>
      </c>
      <c r="H959" s="32">
        <v>3</v>
      </c>
      <c r="I959" s="32">
        <v>3</v>
      </c>
      <c r="J959" s="32">
        <v>3</v>
      </c>
      <c r="K959" s="142" t="s">
        <v>4758</v>
      </c>
      <c r="L959" s="99" t="s">
        <v>3997</v>
      </c>
      <c r="M959" s="99" t="s">
        <v>4759</v>
      </c>
      <c r="N959" s="99" t="s">
        <v>4759</v>
      </c>
      <c r="O959" s="99" t="s">
        <v>4759</v>
      </c>
      <c r="P959" s="99" t="s">
        <v>4760</v>
      </c>
      <c r="Q959" s="99" t="s">
        <v>3994</v>
      </c>
      <c r="R959" s="99">
        <v>1000</v>
      </c>
      <c r="S959" s="99">
        <v>2.4</v>
      </c>
      <c r="T959" s="99">
        <v>2.0499999999999998</v>
      </c>
      <c r="U959" s="13" t="s">
        <v>2032</v>
      </c>
      <c r="V959" s="13"/>
      <c r="W959" s="13" t="s">
        <v>4763</v>
      </c>
      <c r="X959" s="13"/>
      <c r="Z959" s="146">
        <v>275</v>
      </c>
      <c r="AA959" s="146" t="s">
        <v>5848</v>
      </c>
    </row>
    <row r="960" spans="1:27" ht="15.6" customHeight="1">
      <c r="A960" s="34" t="str">
        <f t="shared" si="14"/>
        <v>1861042HW70SP400P10000 CN</v>
      </c>
      <c r="B960" s="29" t="s">
        <v>935</v>
      </c>
      <c r="C960" s="31" t="s">
        <v>2914</v>
      </c>
      <c r="D960" s="31">
        <v>1861042</v>
      </c>
      <c r="E960" s="30" t="s">
        <v>4985</v>
      </c>
      <c r="F960" s="31" t="s">
        <v>1239</v>
      </c>
      <c r="G960" s="32">
        <v>3</v>
      </c>
      <c r="H960" s="32">
        <v>3</v>
      </c>
      <c r="I960" s="32">
        <v>3</v>
      </c>
      <c r="J960" s="32">
        <v>3</v>
      </c>
      <c r="K960" s="142" t="s">
        <v>4758</v>
      </c>
      <c r="L960" s="99" t="s">
        <v>3997</v>
      </c>
      <c r="M960" s="99" t="s">
        <v>4759</v>
      </c>
      <c r="N960" s="99" t="s">
        <v>4759</v>
      </c>
      <c r="O960" s="99" t="s">
        <v>4759</v>
      </c>
      <c r="P960" s="99" t="s">
        <v>4760</v>
      </c>
      <c r="Q960" s="99" t="s">
        <v>3994</v>
      </c>
      <c r="R960" s="99">
        <v>1000</v>
      </c>
      <c r="S960" s="99">
        <v>2.4</v>
      </c>
      <c r="T960" s="99">
        <v>2.0499999999999998</v>
      </c>
      <c r="U960" s="13" t="s">
        <v>2032</v>
      </c>
      <c r="V960" s="13"/>
      <c r="W960" s="13" t="s">
        <v>4763</v>
      </c>
      <c r="X960" s="13"/>
      <c r="Z960" s="146">
        <v>276</v>
      </c>
      <c r="AA960" s="146" t="s">
        <v>5848</v>
      </c>
    </row>
    <row r="961" spans="1:27" ht="15.6" customHeight="1">
      <c r="A961" s="34" t="str">
        <f t="shared" si="14"/>
        <v>1861043HW70SP402P10000 CN</v>
      </c>
      <c r="B961" s="29" t="s">
        <v>3440</v>
      </c>
      <c r="C961" s="31" t="s">
        <v>2914</v>
      </c>
      <c r="D961" s="31">
        <v>1861043</v>
      </c>
      <c r="E961" s="30" t="s">
        <v>4986</v>
      </c>
      <c r="F961" s="31" t="s">
        <v>1239</v>
      </c>
      <c r="G961" s="32">
        <v>3</v>
      </c>
      <c r="H961" s="32">
        <v>3</v>
      </c>
      <c r="I961" s="32">
        <v>3</v>
      </c>
      <c r="J961" s="32">
        <v>3</v>
      </c>
      <c r="K961" s="142" t="s">
        <v>4758</v>
      </c>
      <c r="L961" s="99" t="s">
        <v>3997</v>
      </c>
      <c r="M961" s="99" t="s">
        <v>4759</v>
      </c>
      <c r="N961" s="99" t="s">
        <v>4759</v>
      </c>
      <c r="O961" s="99" t="s">
        <v>4759</v>
      </c>
      <c r="P961" s="99" t="s">
        <v>4760</v>
      </c>
      <c r="Q961" s="99" t="s">
        <v>3994</v>
      </c>
      <c r="R961" s="99">
        <v>1000</v>
      </c>
      <c r="S961" s="99">
        <v>2.4</v>
      </c>
      <c r="T961" s="99">
        <v>2.0499999999999998</v>
      </c>
      <c r="U961" s="13" t="s">
        <v>2032</v>
      </c>
      <c r="V961" s="13"/>
      <c r="W961" s="13" t="s">
        <v>4763</v>
      </c>
      <c r="X961" s="13"/>
      <c r="Z961" s="146">
        <v>277</v>
      </c>
      <c r="AA961" s="146" t="s">
        <v>5848</v>
      </c>
    </row>
    <row r="962" spans="1:27" ht="15.6" customHeight="1">
      <c r="A962" s="34" t="str">
        <f t="shared" si="14"/>
        <v>1861044HW70SP300P09000 CN</v>
      </c>
      <c r="B962" s="29" t="s">
        <v>924</v>
      </c>
      <c r="C962" s="31" t="s">
        <v>2914</v>
      </c>
      <c r="D962" s="31">
        <v>1861044</v>
      </c>
      <c r="E962" s="30" t="s">
        <v>4987</v>
      </c>
      <c r="F962" s="31" t="s">
        <v>1239</v>
      </c>
      <c r="G962" s="32">
        <v>3</v>
      </c>
      <c r="H962" s="32">
        <v>3</v>
      </c>
      <c r="I962" s="32">
        <v>3</v>
      </c>
      <c r="J962" s="32">
        <v>3</v>
      </c>
      <c r="K962" s="142" t="s">
        <v>4758</v>
      </c>
      <c r="L962" s="99" t="s">
        <v>3997</v>
      </c>
      <c r="M962" s="99" t="s">
        <v>4759</v>
      </c>
      <c r="N962" s="99" t="s">
        <v>4759</v>
      </c>
      <c r="O962" s="99" t="s">
        <v>4759</v>
      </c>
      <c r="P962" s="99" t="s">
        <v>4760</v>
      </c>
      <c r="Q962" s="99" t="s">
        <v>3994</v>
      </c>
      <c r="R962" s="99">
        <v>900</v>
      </c>
      <c r="S962" s="99">
        <v>2.4</v>
      </c>
      <c r="T962" s="99">
        <v>2.0499999999999998</v>
      </c>
      <c r="U962" s="13" t="s">
        <v>2032</v>
      </c>
      <c r="V962" s="13"/>
      <c r="W962" s="13" t="s">
        <v>4763</v>
      </c>
      <c r="X962" s="13"/>
      <c r="Z962" s="146">
        <v>278</v>
      </c>
      <c r="AA962" s="146" t="s">
        <v>5848</v>
      </c>
    </row>
    <row r="963" spans="1:27" ht="15.6" customHeight="1">
      <c r="A963" s="34" t="str">
        <f t="shared" si="14"/>
        <v>1861045HW70SP302P09000 CN</v>
      </c>
      <c r="B963" s="29" t="s">
        <v>3441</v>
      </c>
      <c r="C963" s="31" t="s">
        <v>2914</v>
      </c>
      <c r="D963" s="31">
        <v>1861045</v>
      </c>
      <c r="E963" s="30" t="s">
        <v>4988</v>
      </c>
      <c r="F963" s="31" t="s">
        <v>1239</v>
      </c>
      <c r="G963" s="32">
        <v>3</v>
      </c>
      <c r="H963" s="32">
        <v>3</v>
      </c>
      <c r="I963" s="32">
        <v>3</v>
      </c>
      <c r="J963" s="32">
        <v>3</v>
      </c>
      <c r="K963" s="142" t="s">
        <v>4758</v>
      </c>
      <c r="L963" s="99" t="s">
        <v>3997</v>
      </c>
      <c r="M963" s="99" t="s">
        <v>4759</v>
      </c>
      <c r="N963" s="99" t="s">
        <v>4759</v>
      </c>
      <c r="O963" s="99" t="s">
        <v>4759</v>
      </c>
      <c r="P963" s="99" t="s">
        <v>4760</v>
      </c>
      <c r="Q963" s="99" t="s">
        <v>3994</v>
      </c>
      <c r="R963" s="99">
        <v>900</v>
      </c>
      <c r="S963" s="99">
        <v>2.4</v>
      </c>
      <c r="T963" s="99">
        <v>2.0499999999999998</v>
      </c>
      <c r="U963" s="13" t="s">
        <v>2032</v>
      </c>
      <c r="V963" s="13"/>
      <c r="W963" s="13" t="s">
        <v>4763</v>
      </c>
      <c r="X963" s="13"/>
      <c r="Z963" s="146">
        <v>279</v>
      </c>
      <c r="AA963" s="146" t="s">
        <v>5848</v>
      </c>
    </row>
    <row r="964" spans="1:27" ht="15.6" customHeight="1">
      <c r="A964" s="34" t="str">
        <f t="shared" si="14"/>
        <v>1861046HW70SP350P09000 CN</v>
      </c>
      <c r="B964" s="29" t="s">
        <v>928</v>
      </c>
      <c r="C964" s="31" t="s">
        <v>2914</v>
      </c>
      <c r="D964" s="31">
        <v>1861046</v>
      </c>
      <c r="E964" s="30" t="s">
        <v>4989</v>
      </c>
      <c r="F964" s="31" t="s">
        <v>1239</v>
      </c>
      <c r="G964" s="32">
        <v>3</v>
      </c>
      <c r="H964" s="32">
        <v>3</v>
      </c>
      <c r="I964" s="32">
        <v>3</v>
      </c>
      <c r="J964" s="32">
        <v>3</v>
      </c>
      <c r="K964" s="142" t="s">
        <v>4758</v>
      </c>
      <c r="L964" s="99" t="s">
        <v>3997</v>
      </c>
      <c r="M964" s="99" t="s">
        <v>4759</v>
      </c>
      <c r="N964" s="99" t="s">
        <v>4759</v>
      </c>
      <c r="O964" s="99" t="s">
        <v>4759</v>
      </c>
      <c r="P964" s="99" t="s">
        <v>4760</v>
      </c>
      <c r="Q964" s="99" t="s">
        <v>3994</v>
      </c>
      <c r="R964" s="99">
        <v>900</v>
      </c>
      <c r="S964" s="99">
        <v>2.4</v>
      </c>
      <c r="T964" s="99">
        <v>2.0499999999999998</v>
      </c>
      <c r="U964" s="13" t="s">
        <v>2032</v>
      </c>
      <c r="V964" s="13"/>
      <c r="W964" s="13" t="s">
        <v>4763</v>
      </c>
      <c r="X964" s="13"/>
      <c r="Z964" s="146">
        <v>280</v>
      </c>
      <c r="AA964" s="146" t="s">
        <v>5848</v>
      </c>
    </row>
    <row r="965" spans="1:27" ht="15.6" customHeight="1">
      <c r="A965" s="34" t="str">
        <f t="shared" si="14"/>
        <v>1861047HW70SP352P09000 CN</v>
      </c>
      <c r="B965" s="29" t="s">
        <v>3442</v>
      </c>
      <c r="C965" s="31" t="s">
        <v>2914</v>
      </c>
      <c r="D965" s="31">
        <v>1861047</v>
      </c>
      <c r="E965" s="30" t="s">
        <v>4990</v>
      </c>
      <c r="F965" s="31" t="s">
        <v>1239</v>
      </c>
      <c r="G965" s="32">
        <v>3</v>
      </c>
      <c r="H965" s="32">
        <v>3</v>
      </c>
      <c r="I965" s="32">
        <v>3</v>
      </c>
      <c r="J965" s="32">
        <v>3</v>
      </c>
      <c r="K965" s="142" t="s">
        <v>4758</v>
      </c>
      <c r="L965" s="99" t="s">
        <v>3997</v>
      </c>
      <c r="M965" s="99" t="s">
        <v>4759</v>
      </c>
      <c r="N965" s="99" t="s">
        <v>4759</v>
      </c>
      <c r="O965" s="99" t="s">
        <v>4759</v>
      </c>
      <c r="P965" s="99" t="s">
        <v>4760</v>
      </c>
      <c r="Q965" s="99" t="s">
        <v>3994</v>
      </c>
      <c r="R965" s="99">
        <v>900</v>
      </c>
      <c r="S965" s="99">
        <v>2.4</v>
      </c>
      <c r="T965" s="99">
        <v>2.0499999999999998</v>
      </c>
      <c r="U965" s="13" t="s">
        <v>2032</v>
      </c>
      <c r="V965" s="13"/>
      <c r="W965" s="13" t="s">
        <v>4763</v>
      </c>
      <c r="X965" s="13"/>
      <c r="Z965" s="146">
        <v>281</v>
      </c>
      <c r="AA965" s="146" t="s">
        <v>5848</v>
      </c>
    </row>
    <row r="966" spans="1:27" ht="15.6" customHeight="1">
      <c r="A966" s="34" t="str">
        <f t="shared" si="14"/>
        <v>1861048HW70SP400P09000 CN</v>
      </c>
      <c r="B966" s="29" t="s">
        <v>934</v>
      </c>
      <c r="C966" s="31" t="s">
        <v>2914</v>
      </c>
      <c r="D966" s="31">
        <v>1861048</v>
      </c>
      <c r="E966" s="30" t="s">
        <v>4991</v>
      </c>
      <c r="F966" s="31" t="s">
        <v>1239</v>
      </c>
      <c r="G966" s="32">
        <v>3</v>
      </c>
      <c r="H966" s="32">
        <v>3</v>
      </c>
      <c r="I966" s="32">
        <v>3</v>
      </c>
      <c r="J966" s="32">
        <v>3</v>
      </c>
      <c r="K966" s="142" t="s">
        <v>4758</v>
      </c>
      <c r="L966" s="99" t="s">
        <v>3997</v>
      </c>
      <c r="M966" s="99" t="s">
        <v>4759</v>
      </c>
      <c r="N966" s="99" t="s">
        <v>4759</v>
      </c>
      <c r="O966" s="99" t="s">
        <v>4759</v>
      </c>
      <c r="P966" s="99" t="s">
        <v>4760</v>
      </c>
      <c r="Q966" s="99" t="s">
        <v>3994</v>
      </c>
      <c r="R966" s="99">
        <v>900</v>
      </c>
      <c r="S966" s="99">
        <v>2.4</v>
      </c>
      <c r="T966" s="99">
        <v>2.0499999999999998</v>
      </c>
      <c r="U966" s="13" t="s">
        <v>2032</v>
      </c>
      <c r="V966" s="13"/>
      <c r="W966" s="13" t="s">
        <v>4763</v>
      </c>
      <c r="X966" s="13"/>
      <c r="Z966" s="146">
        <v>282</v>
      </c>
      <c r="AA966" s="146" t="s">
        <v>5848</v>
      </c>
    </row>
    <row r="967" spans="1:27" ht="15.6" customHeight="1">
      <c r="A967" s="34" t="str">
        <f t="shared" si="14"/>
        <v>1861049HW70SP402P09000 CN</v>
      </c>
      <c r="B967" s="29" t="s">
        <v>3443</v>
      </c>
      <c r="C967" s="31" t="s">
        <v>2914</v>
      </c>
      <c r="D967" s="31">
        <v>1861049</v>
      </c>
      <c r="E967" s="30" t="s">
        <v>4992</v>
      </c>
      <c r="F967" s="31" t="s">
        <v>1239</v>
      </c>
      <c r="G967" s="32">
        <v>3</v>
      </c>
      <c r="H967" s="32">
        <v>3</v>
      </c>
      <c r="I967" s="32">
        <v>3</v>
      </c>
      <c r="J967" s="32">
        <v>3</v>
      </c>
      <c r="K967" s="142" t="s">
        <v>4758</v>
      </c>
      <c r="L967" s="99" t="s">
        <v>3997</v>
      </c>
      <c r="M967" s="99" t="s">
        <v>4759</v>
      </c>
      <c r="N967" s="99" t="s">
        <v>4759</v>
      </c>
      <c r="O967" s="99" t="s">
        <v>4759</v>
      </c>
      <c r="P967" s="99" t="s">
        <v>4760</v>
      </c>
      <c r="Q967" s="99" t="s">
        <v>3994</v>
      </c>
      <c r="R967" s="99">
        <v>900</v>
      </c>
      <c r="S967" s="99">
        <v>2.4</v>
      </c>
      <c r="T967" s="99">
        <v>2.0499999999999998</v>
      </c>
      <c r="U967" s="13" t="s">
        <v>2032</v>
      </c>
      <c r="V967" s="13"/>
      <c r="W967" s="13" t="s">
        <v>4763</v>
      </c>
      <c r="X967" s="13"/>
      <c r="Z967" s="146">
        <v>283</v>
      </c>
      <c r="AA967" s="146" t="s">
        <v>5848</v>
      </c>
    </row>
    <row r="968" spans="1:27" ht="15.6" customHeight="1">
      <c r="A968" s="34" t="str">
        <f t="shared" si="14"/>
        <v>1861050HW70RB070P10000 CN</v>
      </c>
      <c r="B968" s="29" t="s">
        <v>888</v>
      </c>
      <c r="C968" s="31" t="s">
        <v>2914</v>
      </c>
      <c r="D968" s="31">
        <v>1861050</v>
      </c>
      <c r="E968" s="30" t="s">
        <v>4993</v>
      </c>
      <c r="F968" s="31" t="s">
        <v>1239</v>
      </c>
      <c r="G968" s="32">
        <v>3</v>
      </c>
      <c r="H968" s="32">
        <v>3</v>
      </c>
      <c r="I968" s="32">
        <v>3</v>
      </c>
      <c r="J968" s="32">
        <v>3</v>
      </c>
      <c r="K968" s="142" t="s">
        <v>4758</v>
      </c>
      <c r="L968" s="99" t="s">
        <v>3997</v>
      </c>
      <c r="M968" s="99" t="s">
        <v>4759</v>
      </c>
      <c r="N968" s="99" t="s">
        <v>4759</v>
      </c>
      <c r="O968" s="99" t="s">
        <v>4759</v>
      </c>
      <c r="P968" s="99" t="s">
        <v>4760</v>
      </c>
      <c r="Q968" s="99" t="s">
        <v>3994</v>
      </c>
      <c r="R968" s="99">
        <v>1000</v>
      </c>
      <c r="S968" s="99">
        <v>2.4</v>
      </c>
      <c r="T968" s="99">
        <v>2.0499999999999998</v>
      </c>
      <c r="U968" s="13" t="s">
        <v>2032</v>
      </c>
      <c r="V968" s="13"/>
      <c r="W968" s="13" t="s">
        <v>4763</v>
      </c>
      <c r="X968" s="13"/>
      <c r="Z968" s="146">
        <v>284</v>
      </c>
      <c r="AA968" s="146" t="s">
        <v>5848</v>
      </c>
    </row>
    <row r="969" spans="1:27" ht="15.6" customHeight="1">
      <c r="A969" s="34" t="str">
        <f t="shared" si="14"/>
        <v>1861051HW70RB072P10000 CN</v>
      </c>
      <c r="B969" s="29" t="s">
        <v>3444</v>
      </c>
      <c r="C969" s="31" t="s">
        <v>2914</v>
      </c>
      <c r="D969" s="31">
        <v>1861051</v>
      </c>
      <c r="E969" s="30" t="s">
        <v>4994</v>
      </c>
      <c r="F969" s="31" t="s">
        <v>1239</v>
      </c>
      <c r="G969" s="32">
        <v>3</v>
      </c>
      <c r="H969" s="32">
        <v>3</v>
      </c>
      <c r="I969" s="32">
        <v>3</v>
      </c>
      <c r="J969" s="32">
        <v>3</v>
      </c>
      <c r="K969" s="142" t="s">
        <v>4758</v>
      </c>
      <c r="L969" s="99" t="s">
        <v>3997</v>
      </c>
      <c r="M969" s="99" t="s">
        <v>4759</v>
      </c>
      <c r="N969" s="99" t="s">
        <v>4759</v>
      </c>
      <c r="O969" s="99" t="s">
        <v>4759</v>
      </c>
      <c r="P969" s="99" t="s">
        <v>4760</v>
      </c>
      <c r="Q969" s="99" t="s">
        <v>3994</v>
      </c>
      <c r="R969" s="99">
        <v>1000</v>
      </c>
      <c r="S969" s="99">
        <v>2.4</v>
      </c>
      <c r="T969" s="99">
        <v>2.0499999999999998</v>
      </c>
      <c r="U969" s="13" t="s">
        <v>2032</v>
      </c>
      <c r="V969" s="13"/>
      <c r="W969" s="13" t="s">
        <v>4763</v>
      </c>
      <c r="X969" s="13"/>
      <c r="Z969" s="146">
        <v>285</v>
      </c>
      <c r="AA969" s="146" t="s">
        <v>5848</v>
      </c>
    </row>
    <row r="970" spans="1:27" ht="15.6" customHeight="1">
      <c r="A970" s="34" t="str">
        <f t="shared" si="14"/>
        <v>1861052HW70RB100P10000 CN</v>
      </c>
      <c r="B970" s="29" t="s">
        <v>914</v>
      </c>
      <c r="C970" s="31" t="s">
        <v>2914</v>
      </c>
      <c r="D970" s="31">
        <v>1861052</v>
      </c>
      <c r="E970" s="30" t="s">
        <v>4995</v>
      </c>
      <c r="F970" s="31" t="s">
        <v>1239</v>
      </c>
      <c r="G970" s="32">
        <v>3</v>
      </c>
      <c r="H970" s="32">
        <v>3</v>
      </c>
      <c r="I970" s="32">
        <v>3</v>
      </c>
      <c r="J970" s="32">
        <v>3</v>
      </c>
      <c r="K970" s="142" t="s">
        <v>4758</v>
      </c>
      <c r="L970" s="99" t="s">
        <v>3997</v>
      </c>
      <c r="M970" s="99" t="s">
        <v>4759</v>
      </c>
      <c r="N970" s="99" t="s">
        <v>4759</v>
      </c>
      <c r="O970" s="99" t="s">
        <v>4759</v>
      </c>
      <c r="P970" s="99" t="s">
        <v>4760</v>
      </c>
      <c r="Q970" s="99" t="s">
        <v>3994</v>
      </c>
      <c r="R970" s="99">
        <v>1000</v>
      </c>
      <c r="S970" s="99">
        <v>2.4</v>
      </c>
      <c r="T970" s="99">
        <v>2.0499999999999998</v>
      </c>
      <c r="U970" s="13" t="s">
        <v>2032</v>
      </c>
      <c r="V970" s="13"/>
      <c r="W970" s="13" t="s">
        <v>4763</v>
      </c>
      <c r="X970" s="13"/>
      <c r="Z970" s="146">
        <v>286</v>
      </c>
      <c r="AA970" s="146" t="s">
        <v>5848</v>
      </c>
    </row>
    <row r="971" spans="1:27" ht="15.6" customHeight="1">
      <c r="A971" s="34" t="str">
        <f t="shared" si="14"/>
        <v>1861053HW70RB102P10000 CN</v>
      </c>
      <c r="B971" s="29" t="s">
        <v>3445</v>
      </c>
      <c r="C971" s="31" t="s">
        <v>2914</v>
      </c>
      <c r="D971" s="31">
        <v>1861053</v>
      </c>
      <c r="E971" s="30" t="s">
        <v>4996</v>
      </c>
      <c r="F971" s="31" t="s">
        <v>1239</v>
      </c>
      <c r="G971" s="32">
        <v>3</v>
      </c>
      <c r="H971" s="32">
        <v>3</v>
      </c>
      <c r="I971" s="32">
        <v>3</v>
      </c>
      <c r="J971" s="32">
        <v>3</v>
      </c>
      <c r="K971" s="142" t="s">
        <v>4758</v>
      </c>
      <c r="L971" s="99" t="s">
        <v>3997</v>
      </c>
      <c r="M971" s="99" t="s">
        <v>4759</v>
      </c>
      <c r="N971" s="99" t="s">
        <v>4759</v>
      </c>
      <c r="O971" s="99" t="s">
        <v>4759</v>
      </c>
      <c r="P971" s="99" t="s">
        <v>4760</v>
      </c>
      <c r="Q971" s="99" t="s">
        <v>3994</v>
      </c>
      <c r="R971" s="99">
        <v>1000</v>
      </c>
      <c r="S971" s="99">
        <v>2.4</v>
      </c>
      <c r="T971" s="99">
        <v>2.0499999999999998</v>
      </c>
      <c r="U971" s="13" t="s">
        <v>2032</v>
      </c>
      <c r="V971" s="13"/>
      <c r="W971" s="13" t="s">
        <v>4763</v>
      </c>
      <c r="X971" s="13"/>
      <c r="Z971" s="146">
        <v>287</v>
      </c>
      <c r="AA971" s="146" t="s">
        <v>5848</v>
      </c>
    </row>
    <row r="972" spans="1:27" ht="15.6" customHeight="1">
      <c r="A972" s="34" t="str">
        <f t="shared" si="14"/>
        <v>1861054HW70SC350P10000 CN</v>
      </c>
      <c r="B972" s="29" t="s">
        <v>920</v>
      </c>
      <c r="C972" s="31" t="s">
        <v>2914</v>
      </c>
      <c r="D972" s="31">
        <v>1861054</v>
      </c>
      <c r="E972" s="30" t="s">
        <v>4997</v>
      </c>
      <c r="F972" s="31" t="s">
        <v>1239</v>
      </c>
      <c r="G972" s="32">
        <v>3</v>
      </c>
      <c r="H972" s="32">
        <v>3</v>
      </c>
      <c r="I972" s="32">
        <v>3</v>
      </c>
      <c r="J972" s="32">
        <v>3</v>
      </c>
      <c r="K972" s="142" t="s">
        <v>4758</v>
      </c>
      <c r="L972" s="99" t="s">
        <v>3997</v>
      </c>
      <c r="M972" s="99" t="s">
        <v>4759</v>
      </c>
      <c r="N972" s="99" t="s">
        <v>4759</v>
      </c>
      <c r="O972" s="99" t="s">
        <v>4759</v>
      </c>
      <c r="P972" s="99" t="s">
        <v>4760</v>
      </c>
      <c r="Q972" s="99" t="s">
        <v>3994</v>
      </c>
      <c r="R972" s="99">
        <v>1000</v>
      </c>
      <c r="S972" s="99">
        <v>2.4</v>
      </c>
      <c r="T972" s="99">
        <v>2.0499999999999998</v>
      </c>
      <c r="U972" s="13" t="s">
        <v>2032</v>
      </c>
      <c r="V972" s="13"/>
      <c r="W972" s="13" t="s">
        <v>4763</v>
      </c>
      <c r="X972" s="13"/>
      <c r="Z972" s="146">
        <v>288</v>
      </c>
      <c r="AA972" s="146" t="s">
        <v>5848</v>
      </c>
    </row>
    <row r="973" spans="1:27" ht="15.6" customHeight="1">
      <c r="A973" s="34" t="str">
        <f t="shared" si="14"/>
        <v>1861055HW70SC352P10000 CN</v>
      </c>
      <c r="B973" s="29" t="s">
        <v>3446</v>
      </c>
      <c r="C973" s="31" t="s">
        <v>2914</v>
      </c>
      <c r="D973" s="31">
        <v>1861055</v>
      </c>
      <c r="E973" s="30" t="s">
        <v>4998</v>
      </c>
      <c r="F973" s="31" t="s">
        <v>1239</v>
      </c>
      <c r="G973" s="32">
        <v>3</v>
      </c>
      <c r="H973" s="32">
        <v>3</v>
      </c>
      <c r="I973" s="32">
        <v>3</v>
      </c>
      <c r="J973" s="32">
        <v>3</v>
      </c>
      <c r="K973" s="142" t="s">
        <v>4758</v>
      </c>
      <c r="L973" s="99" t="s">
        <v>3997</v>
      </c>
      <c r="M973" s="99" t="s">
        <v>4759</v>
      </c>
      <c r="N973" s="99" t="s">
        <v>4759</v>
      </c>
      <c r="O973" s="99" t="s">
        <v>4759</v>
      </c>
      <c r="P973" s="99" t="s">
        <v>4760</v>
      </c>
      <c r="Q973" s="99" t="s">
        <v>3994</v>
      </c>
      <c r="R973" s="99">
        <v>1000</v>
      </c>
      <c r="S973" s="99">
        <v>2.4</v>
      </c>
      <c r="T973" s="99">
        <v>2.0499999999999998</v>
      </c>
      <c r="U973" s="13" t="s">
        <v>2032</v>
      </c>
      <c r="V973" s="13"/>
      <c r="W973" s="13" t="s">
        <v>4763</v>
      </c>
      <c r="X973" s="13"/>
      <c r="Z973" s="146">
        <v>289</v>
      </c>
      <c r="AA973" s="146" t="s">
        <v>5848</v>
      </c>
    </row>
    <row r="974" spans="1:27" ht="15.6" customHeight="1">
      <c r="A974" s="34" t="str">
        <f t="shared" si="14"/>
        <v>1861056HW70SC400P10000 CN</v>
      </c>
      <c r="B974" s="29" t="s">
        <v>922</v>
      </c>
      <c r="C974" s="31" t="s">
        <v>2914</v>
      </c>
      <c r="D974" s="31">
        <v>1861056</v>
      </c>
      <c r="E974" s="30" t="s">
        <v>4999</v>
      </c>
      <c r="F974" s="31" t="s">
        <v>1239</v>
      </c>
      <c r="G974" s="32">
        <v>3</v>
      </c>
      <c r="H974" s="32">
        <v>3</v>
      </c>
      <c r="I974" s="32">
        <v>3</v>
      </c>
      <c r="J974" s="32">
        <v>3</v>
      </c>
      <c r="K974" s="142" t="s">
        <v>4758</v>
      </c>
      <c r="L974" s="99" t="s">
        <v>3997</v>
      </c>
      <c r="M974" s="99" t="s">
        <v>4759</v>
      </c>
      <c r="N974" s="99" t="s">
        <v>4759</v>
      </c>
      <c r="O974" s="99" t="s">
        <v>4759</v>
      </c>
      <c r="P974" s="99" t="s">
        <v>4760</v>
      </c>
      <c r="Q974" s="99" t="s">
        <v>3994</v>
      </c>
      <c r="R974" s="99">
        <v>1000</v>
      </c>
      <c r="S974" s="99">
        <v>2.4</v>
      </c>
      <c r="T974" s="99">
        <v>2.0499999999999998</v>
      </c>
      <c r="U974" s="13" t="s">
        <v>2032</v>
      </c>
      <c r="V974" s="13"/>
      <c r="W974" s="13" t="s">
        <v>4763</v>
      </c>
      <c r="X974" s="13"/>
      <c r="Z974" s="146">
        <v>290</v>
      </c>
      <c r="AA974" s="146" t="s">
        <v>5848</v>
      </c>
    </row>
    <row r="975" spans="1:27" ht="15.6" customHeight="1">
      <c r="A975" s="34" t="str">
        <f t="shared" si="14"/>
        <v>1861057HW70SC402P10000 CN</v>
      </c>
      <c r="B975" s="29" t="s">
        <v>3447</v>
      </c>
      <c r="C975" s="31" t="s">
        <v>2914</v>
      </c>
      <c r="D975" s="31">
        <v>1861057</v>
      </c>
      <c r="E975" s="30" t="s">
        <v>5000</v>
      </c>
      <c r="F975" s="31" t="s">
        <v>1239</v>
      </c>
      <c r="G975" s="32">
        <v>3</v>
      </c>
      <c r="H975" s="32">
        <v>3</v>
      </c>
      <c r="I975" s="32">
        <v>3</v>
      </c>
      <c r="J975" s="32">
        <v>3</v>
      </c>
      <c r="K975" s="142" t="s">
        <v>4758</v>
      </c>
      <c r="L975" s="99" t="s">
        <v>3997</v>
      </c>
      <c r="M975" s="99" t="s">
        <v>4759</v>
      </c>
      <c r="N975" s="99" t="s">
        <v>4759</v>
      </c>
      <c r="O975" s="99" t="s">
        <v>4759</v>
      </c>
      <c r="P975" s="99" t="s">
        <v>4760</v>
      </c>
      <c r="Q975" s="99" t="s">
        <v>3994</v>
      </c>
      <c r="R975" s="99">
        <v>1000</v>
      </c>
      <c r="S975" s="99">
        <v>2.4</v>
      </c>
      <c r="T975" s="99">
        <v>2.0499999999999998</v>
      </c>
      <c r="U975" s="13" t="s">
        <v>2032</v>
      </c>
      <c r="V975" s="13"/>
      <c r="W975" s="13" t="s">
        <v>4763</v>
      </c>
      <c r="X975" s="13"/>
      <c r="Z975" s="146">
        <v>291</v>
      </c>
      <c r="AA975" s="146" t="s">
        <v>5848</v>
      </c>
    </row>
    <row r="976" spans="1:27" ht="15.6" customHeight="1">
      <c r="A976" s="34" t="str">
        <f t="shared" si="14"/>
        <v>1861058HW70CP100P10000 CN</v>
      </c>
      <c r="B976" s="29" t="s">
        <v>781</v>
      </c>
      <c r="C976" s="31" t="s">
        <v>2914</v>
      </c>
      <c r="D976" s="31">
        <v>1861058</v>
      </c>
      <c r="E976" s="30" t="s">
        <v>5001</v>
      </c>
      <c r="F976" s="31" t="s">
        <v>1239</v>
      </c>
      <c r="G976" s="32">
        <v>3</v>
      </c>
      <c r="H976" s="32">
        <v>3</v>
      </c>
      <c r="I976" s="32">
        <v>3</v>
      </c>
      <c r="J976" s="32">
        <v>3</v>
      </c>
      <c r="K976" s="142" t="s">
        <v>4758</v>
      </c>
      <c r="L976" s="99" t="s">
        <v>3997</v>
      </c>
      <c r="M976" s="99" t="s">
        <v>4759</v>
      </c>
      <c r="N976" s="99" t="s">
        <v>4759</v>
      </c>
      <c r="O976" s="99" t="s">
        <v>4759</v>
      </c>
      <c r="P976" s="99" t="s">
        <v>4760</v>
      </c>
      <c r="Q976" s="99" t="s">
        <v>3994</v>
      </c>
      <c r="R976" s="99">
        <v>1000</v>
      </c>
      <c r="S976" s="99">
        <v>2.4</v>
      </c>
      <c r="T976" s="99">
        <v>2.0499999999999998</v>
      </c>
      <c r="U976" s="13" t="s">
        <v>2032</v>
      </c>
      <c r="V976" s="13"/>
      <c r="W976" s="13" t="s">
        <v>4763</v>
      </c>
      <c r="X976" s="13"/>
      <c r="Z976" s="146">
        <v>292</v>
      </c>
      <c r="AA976" s="146" t="s">
        <v>5848</v>
      </c>
    </row>
    <row r="977" spans="1:27" ht="15.6" customHeight="1">
      <c r="A977" s="34" t="str">
        <f t="shared" si="14"/>
        <v>1861059HW70CP150P10000 CN</v>
      </c>
      <c r="B977" s="29" t="s">
        <v>782</v>
      </c>
      <c r="C977" s="31" t="s">
        <v>2914</v>
      </c>
      <c r="D977" s="31">
        <v>1861059</v>
      </c>
      <c r="E977" s="30" t="s">
        <v>5002</v>
      </c>
      <c r="F977" s="31" t="s">
        <v>1239</v>
      </c>
      <c r="G977" s="32">
        <v>3</v>
      </c>
      <c r="H977" s="32">
        <v>3</v>
      </c>
      <c r="I977" s="32">
        <v>3</v>
      </c>
      <c r="J977" s="32">
        <v>3</v>
      </c>
      <c r="K977" s="142" t="s">
        <v>4758</v>
      </c>
      <c r="L977" s="99" t="s">
        <v>3997</v>
      </c>
      <c r="M977" s="99" t="s">
        <v>4759</v>
      </c>
      <c r="N977" s="99" t="s">
        <v>4759</v>
      </c>
      <c r="O977" s="99" t="s">
        <v>4759</v>
      </c>
      <c r="P977" s="99" t="s">
        <v>4760</v>
      </c>
      <c r="Q977" s="99" t="s">
        <v>3994</v>
      </c>
      <c r="R977" s="99">
        <v>1000</v>
      </c>
      <c r="S977" s="99">
        <v>2.4</v>
      </c>
      <c r="T977" s="99">
        <v>2.0499999999999998</v>
      </c>
      <c r="U977" s="13" t="s">
        <v>2032</v>
      </c>
      <c r="V977" s="13"/>
      <c r="W977" s="13" t="s">
        <v>4763</v>
      </c>
      <c r="X977" s="13"/>
      <c r="Z977" s="146">
        <v>293</v>
      </c>
      <c r="AA977" s="146" t="s">
        <v>5848</v>
      </c>
    </row>
    <row r="978" spans="1:27" ht="15.6" customHeight="1">
      <c r="A978" s="34" t="str">
        <f t="shared" si="14"/>
        <v>1861060HW70CP200P10000 CN</v>
      </c>
      <c r="B978" s="29" t="s">
        <v>783</v>
      </c>
      <c r="C978" s="31" t="s">
        <v>2914</v>
      </c>
      <c r="D978" s="31">
        <v>1861060</v>
      </c>
      <c r="E978" s="30" t="s">
        <v>5003</v>
      </c>
      <c r="F978" s="31" t="s">
        <v>1239</v>
      </c>
      <c r="G978" s="32">
        <v>3</v>
      </c>
      <c r="H978" s="32">
        <v>3</v>
      </c>
      <c r="I978" s="32">
        <v>3</v>
      </c>
      <c r="J978" s="32">
        <v>3</v>
      </c>
      <c r="K978" s="142" t="s">
        <v>4758</v>
      </c>
      <c r="L978" s="99" t="s">
        <v>3997</v>
      </c>
      <c r="M978" s="99" t="s">
        <v>4759</v>
      </c>
      <c r="N978" s="99" t="s">
        <v>4759</v>
      </c>
      <c r="O978" s="99" t="s">
        <v>4759</v>
      </c>
      <c r="P978" s="99" t="s">
        <v>4760</v>
      </c>
      <c r="Q978" s="99" t="s">
        <v>3994</v>
      </c>
      <c r="R978" s="99">
        <v>1000</v>
      </c>
      <c r="S978" s="99">
        <v>2.4</v>
      </c>
      <c r="T978" s="99">
        <v>2.0499999999999998</v>
      </c>
      <c r="U978" s="13" t="s">
        <v>2032</v>
      </c>
      <c r="V978" s="13"/>
      <c r="W978" s="13" t="s">
        <v>4763</v>
      </c>
      <c r="X978" s="13"/>
      <c r="Z978" s="146">
        <v>294</v>
      </c>
      <c r="AA978" s="146" t="s">
        <v>5848</v>
      </c>
    </row>
    <row r="979" spans="1:27" ht="15.6" customHeight="1">
      <c r="A979" s="34" t="str">
        <f t="shared" si="14"/>
        <v>1861061HW70CP250P10000 CN</v>
      </c>
      <c r="B979" s="29" t="s">
        <v>784</v>
      </c>
      <c r="C979" s="31" t="s">
        <v>2914</v>
      </c>
      <c r="D979" s="31">
        <v>1861061</v>
      </c>
      <c r="E979" s="30" t="s">
        <v>5004</v>
      </c>
      <c r="F979" s="31" t="s">
        <v>1239</v>
      </c>
      <c r="G979" s="32">
        <v>3</v>
      </c>
      <c r="H979" s="32">
        <v>3</v>
      </c>
      <c r="I979" s="32">
        <v>3</v>
      </c>
      <c r="J979" s="32">
        <v>3</v>
      </c>
      <c r="K979" s="142" t="s">
        <v>4758</v>
      </c>
      <c r="L979" s="99" t="s">
        <v>3997</v>
      </c>
      <c r="M979" s="99" t="s">
        <v>4759</v>
      </c>
      <c r="N979" s="99" t="s">
        <v>4759</v>
      </c>
      <c r="O979" s="99" t="s">
        <v>4759</v>
      </c>
      <c r="P979" s="99" t="s">
        <v>4760</v>
      </c>
      <c r="Q979" s="99" t="s">
        <v>3994</v>
      </c>
      <c r="R979" s="99">
        <v>1000</v>
      </c>
      <c r="S979" s="99">
        <v>2.4</v>
      </c>
      <c r="T979" s="99">
        <v>2.0499999999999998</v>
      </c>
      <c r="U979" s="13" t="s">
        <v>2032</v>
      </c>
      <c r="V979" s="13"/>
      <c r="W979" s="13" t="s">
        <v>4763</v>
      </c>
      <c r="X979" s="13"/>
      <c r="Z979" s="146">
        <v>295</v>
      </c>
      <c r="AA979" s="146" t="s">
        <v>5848</v>
      </c>
    </row>
    <row r="980" spans="1:27" ht="15.6" customHeight="1">
      <c r="A980" s="34" t="str">
        <f t="shared" si="14"/>
        <v>1861062HW70CP270P10000 CN</v>
      </c>
      <c r="B980" s="29" t="s">
        <v>785</v>
      </c>
      <c r="C980" s="31" t="s">
        <v>2914</v>
      </c>
      <c r="D980" s="31">
        <v>1861062</v>
      </c>
      <c r="E980" s="30" t="s">
        <v>5005</v>
      </c>
      <c r="F980" s="31" t="s">
        <v>1239</v>
      </c>
      <c r="G980" s="32">
        <v>3</v>
      </c>
      <c r="H980" s="32">
        <v>3</v>
      </c>
      <c r="I980" s="32">
        <v>3</v>
      </c>
      <c r="J980" s="32">
        <v>3</v>
      </c>
      <c r="K980" s="142" t="s">
        <v>4758</v>
      </c>
      <c r="L980" s="99" t="s">
        <v>3997</v>
      </c>
      <c r="M980" s="99" t="s">
        <v>4759</v>
      </c>
      <c r="N980" s="99" t="s">
        <v>4759</v>
      </c>
      <c r="O980" s="99" t="s">
        <v>4759</v>
      </c>
      <c r="P980" s="99" t="s">
        <v>4760</v>
      </c>
      <c r="Q980" s="99" t="s">
        <v>3994</v>
      </c>
      <c r="R980" s="99">
        <v>1000</v>
      </c>
      <c r="S980" s="99">
        <v>2.4</v>
      </c>
      <c r="T980" s="99">
        <v>2.0499999999999998</v>
      </c>
      <c r="U980" s="13" t="s">
        <v>2032</v>
      </c>
      <c r="V980" s="13"/>
      <c r="W980" s="13" t="s">
        <v>4763</v>
      </c>
      <c r="X980" s="13"/>
      <c r="Z980" s="146">
        <v>296</v>
      </c>
      <c r="AA980" s="146" t="s">
        <v>5848</v>
      </c>
    </row>
    <row r="981" spans="1:27" ht="15.6" customHeight="1">
      <c r="A981" s="34" t="str">
        <f t="shared" si="14"/>
        <v>1861063HW70CP300P10000 CN</v>
      </c>
      <c r="B981" s="29" t="s">
        <v>786</v>
      </c>
      <c r="C981" s="31" t="s">
        <v>2914</v>
      </c>
      <c r="D981" s="31">
        <v>1861063</v>
      </c>
      <c r="E981" s="30" t="s">
        <v>5006</v>
      </c>
      <c r="F981" s="31" t="s">
        <v>1239</v>
      </c>
      <c r="G981" s="32">
        <v>3</v>
      </c>
      <c r="H981" s="32">
        <v>3</v>
      </c>
      <c r="I981" s="32">
        <v>3</v>
      </c>
      <c r="J981" s="32">
        <v>3</v>
      </c>
      <c r="K981" s="142" t="s">
        <v>4758</v>
      </c>
      <c r="L981" s="99" t="s">
        <v>3997</v>
      </c>
      <c r="M981" s="99" t="s">
        <v>4759</v>
      </c>
      <c r="N981" s="99" t="s">
        <v>4759</v>
      </c>
      <c r="O981" s="99" t="s">
        <v>4759</v>
      </c>
      <c r="P981" s="99" t="s">
        <v>4760</v>
      </c>
      <c r="Q981" s="99" t="s">
        <v>3994</v>
      </c>
      <c r="R981" s="99">
        <v>1000</v>
      </c>
      <c r="S981" s="99">
        <v>2.4</v>
      </c>
      <c r="T981" s="99">
        <v>2.0499999999999998</v>
      </c>
      <c r="U981" s="13" t="s">
        <v>2032</v>
      </c>
      <c r="V981" s="13"/>
      <c r="W981" s="13" t="s">
        <v>4763</v>
      </c>
      <c r="X981" s="13"/>
      <c r="Z981" s="146">
        <v>297</v>
      </c>
      <c r="AA981" s="146" t="s">
        <v>5848</v>
      </c>
    </row>
    <row r="982" spans="1:27" ht="15.6" customHeight="1">
      <c r="A982" s="34" t="str">
        <f t="shared" si="14"/>
        <v>1861064HW70CP320P10000 CN</v>
      </c>
      <c r="B982" s="29" t="s">
        <v>787</v>
      </c>
      <c r="C982" s="31" t="s">
        <v>2914</v>
      </c>
      <c r="D982" s="31">
        <v>1861064</v>
      </c>
      <c r="E982" s="30" t="s">
        <v>5007</v>
      </c>
      <c r="F982" s="31" t="s">
        <v>1239</v>
      </c>
      <c r="G982" s="32">
        <v>3</v>
      </c>
      <c r="H982" s="32">
        <v>3</v>
      </c>
      <c r="I982" s="32">
        <v>3</v>
      </c>
      <c r="J982" s="32">
        <v>3</v>
      </c>
      <c r="K982" s="142" t="s">
        <v>4758</v>
      </c>
      <c r="L982" s="99" t="s">
        <v>3997</v>
      </c>
      <c r="M982" s="99" t="s">
        <v>4759</v>
      </c>
      <c r="N982" s="99" t="s">
        <v>4759</v>
      </c>
      <c r="O982" s="99" t="s">
        <v>4759</v>
      </c>
      <c r="P982" s="99" t="s">
        <v>4760</v>
      </c>
      <c r="Q982" s="99" t="s">
        <v>3994</v>
      </c>
      <c r="R982" s="99">
        <v>1000</v>
      </c>
      <c r="S982" s="99">
        <v>2.4</v>
      </c>
      <c r="T982" s="99">
        <v>2.0499999999999998</v>
      </c>
      <c r="U982" s="13" t="s">
        <v>2032</v>
      </c>
      <c r="V982" s="13"/>
      <c r="W982" s="13" t="s">
        <v>4763</v>
      </c>
      <c r="X982" s="13"/>
      <c r="Z982" s="146">
        <v>298</v>
      </c>
      <c r="AA982" s="146" t="s">
        <v>5848</v>
      </c>
    </row>
    <row r="983" spans="1:27" ht="15.6" customHeight="1">
      <c r="A983" s="34" t="str">
        <f t="shared" si="14"/>
        <v>1861065HW70CP350P10000 CN</v>
      </c>
      <c r="B983" s="29" t="s">
        <v>788</v>
      </c>
      <c r="C983" s="31" t="s">
        <v>2914</v>
      </c>
      <c r="D983" s="31">
        <v>1861065</v>
      </c>
      <c r="E983" s="30" t="s">
        <v>5008</v>
      </c>
      <c r="F983" s="31" t="s">
        <v>1239</v>
      </c>
      <c r="G983" s="32">
        <v>3</v>
      </c>
      <c r="H983" s="32">
        <v>3</v>
      </c>
      <c r="I983" s="32">
        <v>3</v>
      </c>
      <c r="J983" s="32">
        <v>3</v>
      </c>
      <c r="K983" s="142" t="s">
        <v>4758</v>
      </c>
      <c r="L983" s="99" t="s">
        <v>3997</v>
      </c>
      <c r="M983" s="99" t="s">
        <v>4759</v>
      </c>
      <c r="N983" s="99" t="s">
        <v>4759</v>
      </c>
      <c r="O983" s="99" t="s">
        <v>4759</v>
      </c>
      <c r="P983" s="99" t="s">
        <v>4760</v>
      </c>
      <c r="Q983" s="99" t="s">
        <v>3994</v>
      </c>
      <c r="R983" s="99">
        <v>1000</v>
      </c>
      <c r="S983" s="99">
        <v>2.4</v>
      </c>
      <c r="T983" s="99">
        <v>2.0499999999999998</v>
      </c>
      <c r="U983" s="13" t="s">
        <v>2032</v>
      </c>
      <c r="V983" s="13"/>
      <c r="W983" s="13" t="s">
        <v>4763</v>
      </c>
      <c r="X983" s="13"/>
      <c r="Z983" s="146">
        <v>299</v>
      </c>
      <c r="AA983" s="146" t="s">
        <v>5848</v>
      </c>
    </row>
    <row r="984" spans="1:27" ht="15.6" customHeight="1">
      <c r="A984" s="34" t="str">
        <f t="shared" si="14"/>
        <v>1861066HW70SA350P10000 CN</v>
      </c>
      <c r="B984" s="29" t="s">
        <v>916</v>
      </c>
      <c r="C984" s="31" t="s">
        <v>2914</v>
      </c>
      <c r="D984" s="31">
        <v>1861066</v>
      </c>
      <c r="E984" s="30" t="s">
        <v>5009</v>
      </c>
      <c r="F984" s="31" t="s">
        <v>1239</v>
      </c>
      <c r="G984" s="32">
        <v>3</v>
      </c>
      <c r="H984" s="32">
        <v>3</v>
      </c>
      <c r="I984" s="32">
        <v>3</v>
      </c>
      <c r="J984" s="32">
        <v>3</v>
      </c>
      <c r="K984" s="142" t="s">
        <v>4758</v>
      </c>
      <c r="L984" s="99" t="s">
        <v>3997</v>
      </c>
      <c r="M984" s="99" t="s">
        <v>4759</v>
      </c>
      <c r="N984" s="99" t="s">
        <v>4759</v>
      </c>
      <c r="O984" s="99" t="s">
        <v>4759</v>
      </c>
      <c r="P984" s="99" t="s">
        <v>4760</v>
      </c>
      <c r="Q984" s="99" t="s">
        <v>3994</v>
      </c>
      <c r="R984" s="99">
        <v>1000</v>
      </c>
      <c r="S984" s="99">
        <v>2.4</v>
      </c>
      <c r="T984" s="99">
        <v>2.0499999999999998</v>
      </c>
      <c r="U984" s="13" t="s">
        <v>2032</v>
      </c>
      <c r="V984" s="13"/>
      <c r="W984" s="13" t="s">
        <v>4763</v>
      </c>
      <c r="X984" s="13"/>
      <c r="Z984" s="146">
        <v>300</v>
      </c>
      <c r="AA984" s="146" t="s">
        <v>5848</v>
      </c>
    </row>
    <row r="985" spans="1:27" ht="15.6" customHeight="1">
      <c r="A985" s="34" t="str">
        <f t="shared" si="14"/>
        <v>1861067HW70SA352P10000 CN</v>
      </c>
      <c r="B985" s="29" t="s">
        <v>3448</v>
      </c>
      <c r="C985" s="31" t="s">
        <v>2914</v>
      </c>
      <c r="D985" s="31">
        <v>1861067</v>
      </c>
      <c r="E985" s="30" t="s">
        <v>5010</v>
      </c>
      <c r="F985" s="31" t="s">
        <v>1239</v>
      </c>
      <c r="G985" s="32">
        <v>3</v>
      </c>
      <c r="H985" s="32">
        <v>3</v>
      </c>
      <c r="I985" s="32">
        <v>3</v>
      </c>
      <c r="J985" s="32">
        <v>3</v>
      </c>
      <c r="K985" s="142" t="s">
        <v>4758</v>
      </c>
      <c r="L985" s="99" t="s">
        <v>3997</v>
      </c>
      <c r="M985" s="99" t="s">
        <v>4759</v>
      </c>
      <c r="N985" s="99" t="s">
        <v>4759</v>
      </c>
      <c r="O985" s="99" t="s">
        <v>4759</v>
      </c>
      <c r="P985" s="99" t="s">
        <v>4760</v>
      </c>
      <c r="Q985" s="99" t="s">
        <v>3994</v>
      </c>
      <c r="R985" s="99">
        <v>1000</v>
      </c>
      <c r="S985" s="99">
        <v>2.4</v>
      </c>
      <c r="T985" s="99">
        <v>2.0499999999999998</v>
      </c>
      <c r="U985" s="13" t="s">
        <v>2032</v>
      </c>
      <c r="V985" s="13"/>
      <c r="W985" s="13" t="s">
        <v>4763</v>
      </c>
      <c r="X985" s="13"/>
      <c r="Z985" s="146">
        <v>301</v>
      </c>
      <c r="AA985" s="146" t="s">
        <v>5848</v>
      </c>
    </row>
    <row r="986" spans="1:27" ht="15.6" customHeight="1">
      <c r="A986" s="34" t="str">
        <f t="shared" ref="A986:A1049" si="15">D986&amp;E986</f>
        <v>1861068HW70SA400P10000 CN</v>
      </c>
      <c r="B986" s="29" t="s">
        <v>918</v>
      </c>
      <c r="C986" s="31" t="s">
        <v>2914</v>
      </c>
      <c r="D986" s="31">
        <v>1861068</v>
      </c>
      <c r="E986" s="30" t="s">
        <v>5011</v>
      </c>
      <c r="F986" s="31" t="s">
        <v>1239</v>
      </c>
      <c r="G986" s="32">
        <v>3</v>
      </c>
      <c r="H986" s="32">
        <v>3</v>
      </c>
      <c r="I986" s="32">
        <v>3</v>
      </c>
      <c r="J986" s="32">
        <v>3</v>
      </c>
      <c r="K986" s="142" t="s">
        <v>4758</v>
      </c>
      <c r="L986" s="99" t="s">
        <v>3997</v>
      </c>
      <c r="M986" s="99" t="s">
        <v>4759</v>
      </c>
      <c r="N986" s="99" t="s">
        <v>4759</v>
      </c>
      <c r="O986" s="99" t="s">
        <v>4759</v>
      </c>
      <c r="P986" s="99" t="s">
        <v>4760</v>
      </c>
      <c r="Q986" s="99" t="s">
        <v>3994</v>
      </c>
      <c r="R986" s="99">
        <v>1000</v>
      </c>
      <c r="S986" s="99">
        <v>2.4</v>
      </c>
      <c r="T986" s="99">
        <v>2.0499999999999998</v>
      </c>
      <c r="U986" s="13" t="s">
        <v>2032</v>
      </c>
      <c r="V986" s="13"/>
      <c r="W986" s="13" t="s">
        <v>4763</v>
      </c>
      <c r="X986" s="13"/>
      <c r="Z986" s="146">
        <v>302</v>
      </c>
      <c r="AA986" s="146" t="s">
        <v>5848</v>
      </c>
    </row>
    <row r="987" spans="1:27" ht="15.6" customHeight="1">
      <c r="A987" s="34" t="str">
        <f t="shared" si="15"/>
        <v>1861069HW70SA402P10000 CN</v>
      </c>
      <c r="B987" s="29" t="s">
        <v>3449</v>
      </c>
      <c r="C987" s="31" t="s">
        <v>2914</v>
      </c>
      <c r="D987" s="31">
        <v>1861069</v>
      </c>
      <c r="E987" s="30" t="s">
        <v>5012</v>
      </c>
      <c r="F987" s="31" t="s">
        <v>1239</v>
      </c>
      <c r="G987" s="32">
        <v>3</v>
      </c>
      <c r="H987" s="32">
        <v>3</v>
      </c>
      <c r="I987" s="32">
        <v>3</v>
      </c>
      <c r="J987" s="32">
        <v>3</v>
      </c>
      <c r="K987" s="142" t="s">
        <v>4758</v>
      </c>
      <c r="L987" s="99" t="s">
        <v>3997</v>
      </c>
      <c r="M987" s="99" t="s">
        <v>4759</v>
      </c>
      <c r="N987" s="99" t="s">
        <v>4759</v>
      </c>
      <c r="O987" s="99" t="s">
        <v>4759</v>
      </c>
      <c r="P987" s="99" t="s">
        <v>4760</v>
      </c>
      <c r="Q987" s="99" t="s">
        <v>3994</v>
      </c>
      <c r="R987" s="99">
        <v>1000</v>
      </c>
      <c r="S987" s="99">
        <v>2.4</v>
      </c>
      <c r="T987" s="99">
        <v>2.0499999999999998</v>
      </c>
      <c r="U987" s="13" t="s">
        <v>2032</v>
      </c>
      <c r="V987" s="13"/>
      <c r="W987" s="13" t="s">
        <v>4763</v>
      </c>
      <c r="X987" s="13"/>
      <c r="Z987" s="146">
        <v>303</v>
      </c>
      <c r="AA987" s="146" t="s">
        <v>5848</v>
      </c>
    </row>
    <row r="988" spans="1:27" ht="15.6" customHeight="1">
      <c r="A988" s="34" t="str">
        <f t="shared" si="15"/>
        <v>1861070HW70HS010P10000 CN</v>
      </c>
      <c r="B988" s="29" t="s">
        <v>789</v>
      </c>
      <c r="C988" s="31" t="s">
        <v>2914</v>
      </c>
      <c r="D988" s="31">
        <v>1861070</v>
      </c>
      <c r="E988" s="30" t="s">
        <v>5013</v>
      </c>
      <c r="F988" s="31" t="s">
        <v>1239</v>
      </c>
      <c r="G988" s="32">
        <v>3</v>
      </c>
      <c r="H988" s="32">
        <v>3</v>
      </c>
      <c r="I988" s="32">
        <v>3</v>
      </c>
      <c r="J988" s="32">
        <v>3</v>
      </c>
      <c r="K988" s="142" t="s">
        <v>4758</v>
      </c>
      <c r="L988" s="99" t="s">
        <v>3997</v>
      </c>
      <c r="M988" s="99" t="s">
        <v>4759</v>
      </c>
      <c r="N988" s="99" t="s">
        <v>4759</v>
      </c>
      <c r="O988" s="99" t="s">
        <v>4759</v>
      </c>
      <c r="P988" s="99" t="s">
        <v>4760</v>
      </c>
      <c r="Q988" s="99" t="s">
        <v>3994</v>
      </c>
      <c r="R988" s="99">
        <v>1000</v>
      </c>
      <c r="S988" s="99">
        <v>2.4</v>
      </c>
      <c r="T988" s="99">
        <v>2.0499999999999998</v>
      </c>
      <c r="U988" s="13" t="s">
        <v>2032</v>
      </c>
      <c r="V988" s="13"/>
      <c r="W988" s="13" t="s">
        <v>4763</v>
      </c>
      <c r="X988" s="13"/>
      <c r="Z988" s="146">
        <v>304</v>
      </c>
      <c r="AA988" s="146" t="s">
        <v>5848</v>
      </c>
    </row>
    <row r="989" spans="1:27" ht="15.6" customHeight="1">
      <c r="A989" s="34" t="str">
        <f t="shared" si="15"/>
        <v>1861071HW70HS012P10000 CN</v>
      </c>
      <c r="B989" s="29" t="s">
        <v>3450</v>
      </c>
      <c r="C989" s="31" t="s">
        <v>2914</v>
      </c>
      <c r="D989" s="31">
        <v>1861071</v>
      </c>
      <c r="E989" s="30" t="s">
        <v>5014</v>
      </c>
      <c r="F989" s="31" t="s">
        <v>1239</v>
      </c>
      <c r="G989" s="32">
        <v>3</v>
      </c>
      <c r="H989" s="32">
        <v>3</v>
      </c>
      <c r="I989" s="32">
        <v>3</v>
      </c>
      <c r="J989" s="32">
        <v>3</v>
      </c>
      <c r="K989" s="142" t="s">
        <v>4758</v>
      </c>
      <c r="L989" s="99" t="s">
        <v>3997</v>
      </c>
      <c r="M989" s="99" t="s">
        <v>4759</v>
      </c>
      <c r="N989" s="99" t="s">
        <v>4759</v>
      </c>
      <c r="O989" s="99" t="s">
        <v>4759</v>
      </c>
      <c r="P989" s="99" t="s">
        <v>4760</v>
      </c>
      <c r="Q989" s="99" t="s">
        <v>3994</v>
      </c>
      <c r="R989" s="99">
        <v>1000</v>
      </c>
      <c r="S989" s="99">
        <v>2.4</v>
      </c>
      <c r="T989" s="99">
        <v>2.0499999999999998</v>
      </c>
      <c r="U989" s="13" t="s">
        <v>2032</v>
      </c>
      <c r="V989" s="13"/>
      <c r="W989" s="13" t="s">
        <v>4763</v>
      </c>
      <c r="X989" s="13"/>
      <c r="Z989" s="146">
        <v>305</v>
      </c>
      <c r="AA989" s="146" t="s">
        <v>5848</v>
      </c>
    </row>
    <row r="990" spans="1:27" ht="15.6" customHeight="1">
      <c r="A990" s="34" t="str">
        <f t="shared" si="15"/>
        <v>1861072HW70HS020P10000 CN</v>
      </c>
      <c r="B990" s="29" t="s">
        <v>791</v>
      </c>
      <c r="C990" s="31" t="s">
        <v>2914</v>
      </c>
      <c r="D990" s="31">
        <v>1861072</v>
      </c>
      <c r="E990" s="30" t="s">
        <v>5015</v>
      </c>
      <c r="F990" s="31" t="s">
        <v>1239</v>
      </c>
      <c r="G990" s="32">
        <v>3</v>
      </c>
      <c r="H990" s="32">
        <v>3</v>
      </c>
      <c r="I990" s="32">
        <v>3</v>
      </c>
      <c r="J990" s="32">
        <v>3</v>
      </c>
      <c r="K990" s="142" t="s">
        <v>4758</v>
      </c>
      <c r="L990" s="99" t="s">
        <v>3997</v>
      </c>
      <c r="M990" s="99" t="s">
        <v>4759</v>
      </c>
      <c r="N990" s="99" t="s">
        <v>4759</v>
      </c>
      <c r="O990" s="99" t="s">
        <v>4759</v>
      </c>
      <c r="P990" s="99" t="s">
        <v>4760</v>
      </c>
      <c r="Q990" s="99" t="s">
        <v>3994</v>
      </c>
      <c r="R990" s="99">
        <v>1000</v>
      </c>
      <c r="S990" s="99">
        <v>2.4</v>
      </c>
      <c r="T990" s="99">
        <v>2.0499999999999998</v>
      </c>
      <c r="U990" s="13" t="s">
        <v>2032</v>
      </c>
      <c r="V990" s="13"/>
      <c r="W990" s="13" t="s">
        <v>4763</v>
      </c>
      <c r="X990" s="13"/>
      <c r="Z990" s="146">
        <v>306</v>
      </c>
      <c r="AA990" s="146" t="s">
        <v>5848</v>
      </c>
    </row>
    <row r="991" spans="1:27" ht="15.6" customHeight="1">
      <c r="A991" s="34" t="str">
        <f t="shared" si="15"/>
        <v>1861073HW70HS022P10000 CN</v>
      </c>
      <c r="B991" s="29" t="s">
        <v>3451</v>
      </c>
      <c r="C991" s="31" t="s">
        <v>2914</v>
      </c>
      <c r="D991" s="31">
        <v>1861073</v>
      </c>
      <c r="E991" s="30" t="s">
        <v>5016</v>
      </c>
      <c r="F991" s="31" t="s">
        <v>1239</v>
      </c>
      <c r="G991" s="32">
        <v>3</v>
      </c>
      <c r="H991" s="32">
        <v>3</v>
      </c>
      <c r="I991" s="32">
        <v>3</v>
      </c>
      <c r="J991" s="32">
        <v>3</v>
      </c>
      <c r="K991" s="142" t="s">
        <v>4758</v>
      </c>
      <c r="L991" s="99" t="s">
        <v>3997</v>
      </c>
      <c r="M991" s="99" t="s">
        <v>4759</v>
      </c>
      <c r="N991" s="99" t="s">
        <v>4759</v>
      </c>
      <c r="O991" s="99" t="s">
        <v>4759</v>
      </c>
      <c r="P991" s="99" t="s">
        <v>4760</v>
      </c>
      <c r="Q991" s="99" t="s">
        <v>3994</v>
      </c>
      <c r="R991" s="99">
        <v>1000</v>
      </c>
      <c r="S991" s="99">
        <v>2.4</v>
      </c>
      <c r="T991" s="99">
        <v>2.0499999999999998</v>
      </c>
      <c r="U991" s="13" t="s">
        <v>2032</v>
      </c>
      <c r="V991" s="13"/>
      <c r="W991" s="13" t="s">
        <v>4763</v>
      </c>
      <c r="X991" s="13"/>
      <c r="Z991" s="146">
        <v>307</v>
      </c>
      <c r="AA991" s="146" t="s">
        <v>5848</v>
      </c>
    </row>
    <row r="992" spans="1:27" ht="15.6" customHeight="1">
      <c r="A992" s="34" t="str">
        <f t="shared" si="15"/>
        <v>1861074HW70IM000P10000 CN</v>
      </c>
      <c r="B992" s="29" t="s">
        <v>793</v>
      </c>
      <c r="C992" s="31" t="s">
        <v>2914</v>
      </c>
      <c r="D992" s="31">
        <v>1861074</v>
      </c>
      <c r="E992" s="30" t="s">
        <v>5017</v>
      </c>
      <c r="F992" s="31" t="s">
        <v>1239</v>
      </c>
      <c r="G992" s="32">
        <v>3</v>
      </c>
      <c r="H992" s="32">
        <v>3</v>
      </c>
      <c r="I992" s="32">
        <v>3</v>
      </c>
      <c r="J992" s="32">
        <v>3</v>
      </c>
      <c r="K992" s="142" t="s">
        <v>4758</v>
      </c>
      <c r="L992" s="99" t="s">
        <v>3997</v>
      </c>
      <c r="M992" s="99" t="s">
        <v>4759</v>
      </c>
      <c r="N992" s="99" t="s">
        <v>4759</v>
      </c>
      <c r="O992" s="99" t="s">
        <v>4759</v>
      </c>
      <c r="P992" s="99" t="s">
        <v>4760</v>
      </c>
      <c r="Q992" s="99" t="s">
        <v>3994</v>
      </c>
      <c r="R992" s="99">
        <v>1000</v>
      </c>
      <c r="S992" s="99">
        <v>2.4</v>
      </c>
      <c r="T992" s="99">
        <v>2.0499999999999998</v>
      </c>
      <c r="U992" s="13" t="s">
        <v>2032</v>
      </c>
      <c r="V992" s="13"/>
      <c r="W992" s="13" t="s">
        <v>4763</v>
      </c>
      <c r="X992" s="13"/>
      <c r="Z992" s="146">
        <v>308</v>
      </c>
      <c r="AA992" s="146" t="s">
        <v>5848</v>
      </c>
    </row>
    <row r="993" spans="1:27" ht="15.6" customHeight="1">
      <c r="A993" s="34" t="str">
        <f t="shared" si="15"/>
        <v>1861075HW70IM002P10000 CN</v>
      </c>
      <c r="B993" s="29" t="s">
        <v>794</v>
      </c>
      <c r="C993" s="31" t="s">
        <v>2914</v>
      </c>
      <c r="D993" s="31">
        <v>1861075</v>
      </c>
      <c r="E993" s="30" t="s">
        <v>5018</v>
      </c>
      <c r="F993" s="31" t="s">
        <v>1239</v>
      </c>
      <c r="G993" s="32">
        <v>3</v>
      </c>
      <c r="H993" s="32">
        <v>3</v>
      </c>
      <c r="I993" s="32">
        <v>3</v>
      </c>
      <c r="J993" s="32">
        <v>3</v>
      </c>
      <c r="K993" s="142" t="s">
        <v>4758</v>
      </c>
      <c r="L993" s="99" t="s">
        <v>3997</v>
      </c>
      <c r="M993" s="99" t="s">
        <v>4759</v>
      </c>
      <c r="N993" s="99" t="s">
        <v>4759</v>
      </c>
      <c r="O993" s="99" t="s">
        <v>4759</v>
      </c>
      <c r="P993" s="99" t="s">
        <v>4760</v>
      </c>
      <c r="Q993" s="99" t="s">
        <v>3994</v>
      </c>
      <c r="R993" s="99">
        <v>1000</v>
      </c>
      <c r="S993" s="99">
        <v>2.4</v>
      </c>
      <c r="T993" s="99">
        <v>2.0499999999999998</v>
      </c>
      <c r="U993" s="13" t="s">
        <v>2032</v>
      </c>
      <c r="V993" s="13"/>
      <c r="W993" s="13" t="s">
        <v>4763</v>
      </c>
      <c r="X993" s="13"/>
      <c r="Z993" s="146">
        <v>309</v>
      </c>
      <c r="AA993" s="146" t="s">
        <v>5848</v>
      </c>
    </row>
    <row r="994" spans="1:27" ht="15.6" customHeight="1">
      <c r="A994" s="34" t="str">
        <f t="shared" si="15"/>
        <v>1861076HW70MP010P10000 CN</v>
      </c>
      <c r="B994" s="29" t="s">
        <v>873</v>
      </c>
      <c r="C994" s="31" t="s">
        <v>2914</v>
      </c>
      <c r="D994" s="31">
        <v>1861076</v>
      </c>
      <c r="E994" s="30" t="s">
        <v>5019</v>
      </c>
      <c r="F994" s="31" t="s">
        <v>1239</v>
      </c>
      <c r="G994" s="32">
        <v>3</v>
      </c>
      <c r="H994" s="32">
        <v>3</v>
      </c>
      <c r="I994" s="32">
        <v>3</v>
      </c>
      <c r="J994" s="32">
        <v>3</v>
      </c>
      <c r="K994" s="142" t="s">
        <v>4758</v>
      </c>
      <c r="L994" s="99" t="s">
        <v>3997</v>
      </c>
      <c r="M994" s="99" t="s">
        <v>4759</v>
      </c>
      <c r="N994" s="99" t="s">
        <v>4759</v>
      </c>
      <c r="O994" s="99" t="s">
        <v>4759</v>
      </c>
      <c r="P994" s="99" t="s">
        <v>4760</v>
      </c>
      <c r="Q994" s="99" t="s">
        <v>3994</v>
      </c>
      <c r="R994" s="99">
        <v>1000</v>
      </c>
      <c r="S994" s="99">
        <v>2.4</v>
      </c>
      <c r="T994" s="99">
        <v>2.0499999999999998</v>
      </c>
      <c r="U994" s="13" t="s">
        <v>2032</v>
      </c>
      <c r="V994" s="13"/>
      <c r="W994" s="13" t="s">
        <v>4763</v>
      </c>
      <c r="X994" s="13"/>
      <c r="Z994" s="146">
        <v>310</v>
      </c>
      <c r="AA994" s="146" t="s">
        <v>5848</v>
      </c>
    </row>
    <row r="995" spans="1:27" ht="15.6" customHeight="1">
      <c r="A995" s="34" t="str">
        <f t="shared" si="15"/>
        <v>1861077HW70MP012P10000 CN</v>
      </c>
      <c r="B995" s="29" t="s">
        <v>3452</v>
      </c>
      <c r="C995" s="31" t="s">
        <v>2914</v>
      </c>
      <c r="D995" s="31">
        <v>1861077</v>
      </c>
      <c r="E995" s="30" t="s">
        <v>5020</v>
      </c>
      <c r="F995" s="31" t="s">
        <v>1239</v>
      </c>
      <c r="G995" s="32">
        <v>3</v>
      </c>
      <c r="H995" s="32">
        <v>3</v>
      </c>
      <c r="I995" s="32">
        <v>3</v>
      </c>
      <c r="J995" s="32">
        <v>3</v>
      </c>
      <c r="K995" s="142" t="s">
        <v>4758</v>
      </c>
      <c r="L995" s="99" t="s">
        <v>3997</v>
      </c>
      <c r="M995" s="99" t="s">
        <v>4759</v>
      </c>
      <c r="N995" s="99" t="s">
        <v>4759</v>
      </c>
      <c r="O995" s="99" t="s">
        <v>4759</v>
      </c>
      <c r="P995" s="99" t="s">
        <v>4760</v>
      </c>
      <c r="Q995" s="99" t="s">
        <v>3994</v>
      </c>
      <c r="R995" s="99">
        <v>1000</v>
      </c>
      <c r="S995" s="99">
        <v>2.4</v>
      </c>
      <c r="T995" s="99">
        <v>2.0499999999999998</v>
      </c>
      <c r="U995" s="13" t="s">
        <v>2032</v>
      </c>
      <c r="V995" s="13"/>
      <c r="W995" s="13" t="s">
        <v>4763</v>
      </c>
      <c r="X995" s="13"/>
      <c r="Z995" s="146">
        <v>311</v>
      </c>
      <c r="AA995" s="146" t="s">
        <v>5848</v>
      </c>
    </row>
    <row r="996" spans="1:27" ht="15.6" customHeight="1">
      <c r="A996" s="34" t="str">
        <f t="shared" si="15"/>
        <v>1861078HW70MP020P10000 CN</v>
      </c>
      <c r="B996" s="29" t="s">
        <v>875</v>
      </c>
      <c r="C996" s="31" t="s">
        <v>2914</v>
      </c>
      <c r="D996" s="31">
        <v>1861078</v>
      </c>
      <c r="E996" s="30" t="s">
        <v>5021</v>
      </c>
      <c r="F996" s="31" t="s">
        <v>1239</v>
      </c>
      <c r="G996" s="32">
        <v>3</v>
      </c>
      <c r="H996" s="32">
        <v>3</v>
      </c>
      <c r="I996" s="32">
        <v>3</v>
      </c>
      <c r="J996" s="32">
        <v>3</v>
      </c>
      <c r="K996" s="142" t="s">
        <v>4758</v>
      </c>
      <c r="L996" s="99" t="s">
        <v>3997</v>
      </c>
      <c r="M996" s="99" t="s">
        <v>4759</v>
      </c>
      <c r="N996" s="99" t="s">
        <v>4759</v>
      </c>
      <c r="O996" s="99" t="s">
        <v>4759</v>
      </c>
      <c r="P996" s="99" t="s">
        <v>4760</v>
      </c>
      <c r="Q996" s="99" t="s">
        <v>3994</v>
      </c>
      <c r="R996" s="99">
        <v>1000</v>
      </c>
      <c r="S996" s="99">
        <v>2.4</v>
      </c>
      <c r="T996" s="99">
        <v>2.0499999999999998</v>
      </c>
      <c r="U996" s="13" t="s">
        <v>2032</v>
      </c>
      <c r="V996" s="13"/>
      <c r="W996" s="13" t="s">
        <v>4763</v>
      </c>
      <c r="X996" s="13"/>
      <c r="Z996" s="146">
        <v>312</v>
      </c>
      <c r="AA996" s="146" t="s">
        <v>5848</v>
      </c>
    </row>
    <row r="997" spans="1:27" ht="15.6" customHeight="1">
      <c r="A997" s="34" t="str">
        <f t="shared" si="15"/>
        <v>1861079HW70MP022P10000 CN</v>
      </c>
      <c r="B997" s="29" t="s">
        <v>3453</v>
      </c>
      <c r="C997" s="31" t="s">
        <v>2914</v>
      </c>
      <c r="D997" s="31">
        <v>1861079</v>
      </c>
      <c r="E997" s="30" t="s">
        <v>5022</v>
      </c>
      <c r="F997" s="31" t="s">
        <v>1239</v>
      </c>
      <c r="G997" s="32">
        <v>3</v>
      </c>
      <c r="H997" s="32">
        <v>3</v>
      </c>
      <c r="I997" s="32">
        <v>3</v>
      </c>
      <c r="J997" s="32">
        <v>3</v>
      </c>
      <c r="K997" s="142" t="s">
        <v>4758</v>
      </c>
      <c r="L997" s="99" t="s">
        <v>3997</v>
      </c>
      <c r="M997" s="99" t="s">
        <v>4759</v>
      </c>
      <c r="N997" s="99" t="s">
        <v>4759</v>
      </c>
      <c r="O997" s="99" t="s">
        <v>4759</v>
      </c>
      <c r="P997" s="99" t="s">
        <v>4760</v>
      </c>
      <c r="Q997" s="99" t="s">
        <v>3994</v>
      </c>
      <c r="R997" s="99">
        <v>1000</v>
      </c>
      <c r="S997" s="99">
        <v>2.4</v>
      </c>
      <c r="T997" s="99">
        <v>2.0499999999999998</v>
      </c>
      <c r="U997" s="13" t="s">
        <v>2032</v>
      </c>
      <c r="V997" s="13"/>
      <c r="W997" s="13" t="s">
        <v>4763</v>
      </c>
      <c r="X997" s="13"/>
      <c r="Z997" s="146">
        <v>313</v>
      </c>
      <c r="AA997" s="146" t="s">
        <v>5848</v>
      </c>
    </row>
    <row r="998" spans="1:27" ht="15.6" customHeight="1">
      <c r="A998" s="34" t="str">
        <f t="shared" si="15"/>
        <v>1861100HW80SP300P10000 KR</v>
      </c>
      <c r="B998" s="29" t="s">
        <v>409</v>
      </c>
      <c r="C998" s="30" t="s">
        <v>2914</v>
      </c>
      <c r="D998" s="31">
        <v>1861100</v>
      </c>
      <c r="E998" s="31" t="s">
        <v>5023</v>
      </c>
      <c r="F998" s="31" t="s">
        <v>4023</v>
      </c>
      <c r="G998" s="32">
        <v>1</v>
      </c>
      <c r="H998" s="32">
        <v>1</v>
      </c>
      <c r="I998" s="32">
        <v>1</v>
      </c>
      <c r="J998" s="32">
        <v>1</v>
      </c>
      <c r="K998" s="142" t="s">
        <v>4758</v>
      </c>
      <c r="L998" s="99" t="s">
        <v>3997</v>
      </c>
      <c r="M998" s="99" t="s">
        <v>4759</v>
      </c>
      <c r="N998" s="99" t="s">
        <v>4759</v>
      </c>
      <c r="O998" s="99" t="s">
        <v>4759</v>
      </c>
      <c r="P998" s="99" t="s">
        <v>4760</v>
      </c>
      <c r="Q998" s="73" t="s">
        <v>4143</v>
      </c>
      <c r="R998" s="99">
        <v>1000</v>
      </c>
      <c r="S998" s="99">
        <v>2.7</v>
      </c>
      <c r="T998" s="99">
        <v>2.2799999999999998</v>
      </c>
      <c r="U998" s="13" t="s">
        <v>5024</v>
      </c>
      <c r="V998" s="13"/>
      <c r="W998" s="13"/>
      <c r="X998" s="13"/>
      <c r="Z998" s="146">
        <v>314</v>
      </c>
      <c r="AA998" s="146" t="s">
        <v>5848</v>
      </c>
    </row>
    <row r="999" spans="1:27" ht="15.6" customHeight="1">
      <c r="A999" s="34" t="str">
        <f t="shared" si="15"/>
        <v>1861101HW80SP302P10000 KR</v>
      </c>
      <c r="B999" s="29" t="s">
        <v>2534</v>
      </c>
      <c r="C999" s="30" t="s">
        <v>2914</v>
      </c>
      <c r="D999" s="31">
        <v>1861101</v>
      </c>
      <c r="E999" s="31" t="s">
        <v>5025</v>
      </c>
      <c r="F999" s="31" t="s">
        <v>4023</v>
      </c>
      <c r="G999" s="32">
        <v>1</v>
      </c>
      <c r="H999" s="32">
        <v>1</v>
      </c>
      <c r="I999" s="32">
        <v>1</v>
      </c>
      <c r="J999" s="32">
        <v>1</v>
      </c>
      <c r="K999" s="142" t="s">
        <v>4758</v>
      </c>
      <c r="L999" s="99" t="s">
        <v>3997</v>
      </c>
      <c r="M999" s="99" t="s">
        <v>4759</v>
      </c>
      <c r="N999" s="99" t="s">
        <v>4759</v>
      </c>
      <c r="O999" s="99" t="s">
        <v>4759</v>
      </c>
      <c r="P999" s="99" t="s">
        <v>4760</v>
      </c>
      <c r="Q999" s="73" t="s">
        <v>4143</v>
      </c>
      <c r="R999" s="99">
        <v>1000</v>
      </c>
      <c r="S999" s="99">
        <v>2.7</v>
      </c>
      <c r="T999" s="99">
        <v>2.2799999999999998</v>
      </c>
      <c r="U999" s="13" t="s">
        <v>5024</v>
      </c>
      <c r="V999" s="13"/>
      <c r="W999" s="13"/>
      <c r="X999" s="13"/>
      <c r="Z999" s="146">
        <v>315</v>
      </c>
      <c r="AA999" s="146" t="s">
        <v>5848</v>
      </c>
    </row>
    <row r="1000" spans="1:27" ht="15.6" customHeight="1">
      <c r="A1000" s="34" t="str">
        <f t="shared" si="15"/>
        <v>1861102HW80SP350P10000 KR</v>
      </c>
      <c r="B1000" s="29" t="s">
        <v>410</v>
      </c>
      <c r="C1000" s="31" t="s">
        <v>2914</v>
      </c>
      <c r="D1000" s="31">
        <v>1861102</v>
      </c>
      <c r="E1000" s="31" t="s">
        <v>5026</v>
      </c>
      <c r="F1000" s="31" t="s">
        <v>4023</v>
      </c>
      <c r="G1000" s="32">
        <v>1</v>
      </c>
      <c r="H1000" s="32">
        <v>1</v>
      </c>
      <c r="I1000" s="32">
        <v>1</v>
      </c>
      <c r="J1000" s="32">
        <v>1</v>
      </c>
      <c r="K1000" s="142" t="s">
        <v>4758</v>
      </c>
      <c r="L1000" s="99" t="s">
        <v>3997</v>
      </c>
      <c r="M1000" s="99" t="s">
        <v>4759</v>
      </c>
      <c r="N1000" s="99" t="s">
        <v>4759</v>
      </c>
      <c r="O1000" s="99" t="s">
        <v>4759</v>
      </c>
      <c r="P1000" s="99" t="s">
        <v>4760</v>
      </c>
      <c r="Q1000" s="73" t="s">
        <v>4143</v>
      </c>
      <c r="R1000" s="99">
        <v>1000</v>
      </c>
      <c r="S1000" s="99">
        <v>2.7</v>
      </c>
      <c r="T1000" s="99">
        <v>2.2799999999999998</v>
      </c>
      <c r="U1000" s="13" t="s">
        <v>5024</v>
      </c>
      <c r="V1000" s="13"/>
      <c r="W1000" s="13"/>
      <c r="X1000" s="13"/>
      <c r="Z1000" s="146">
        <v>316</v>
      </c>
      <c r="AA1000" s="146" t="s">
        <v>5848</v>
      </c>
    </row>
    <row r="1001" spans="1:27" ht="15.6" customHeight="1">
      <c r="A1001" s="34" t="str">
        <f t="shared" si="15"/>
        <v>1861103HW80SP352P10000 KR</v>
      </c>
      <c r="B1001" s="29" t="s">
        <v>2535</v>
      </c>
      <c r="C1001" s="31" t="s">
        <v>2914</v>
      </c>
      <c r="D1001" s="31">
        <v>1861103</v>
      </c>
      <c r="E1001" s="31" t="s">
        <v>5027</v>
      </c>
      <c r="F1001" s="31" t="s">
        <v>4023</v>
      </c>
      <c r="G1001" s="32">
        <v>1</v>
      </c>
      <c r="H1001" s="32">
        <v>1</v>
      </c>
      <c r="I1001" s="32">
        <v>1</v>
      </c>
      <c r="J1001" s="32">
        <v>1</v>
      </c>
      <c r="K1001" s="142" t="s">
        <v>4758</v>
      </c>
      <c r="L1001" s="99" t="s">
        <v>3997</v>
      </c>
      <c r="M1001" s="99" t="s">
        <v>4759</v>
      </c>
      <c r="N1001" s="99" t="s">
        <v>4759</v>
      </c>
      <c r="O1001" s="99" t="s">
        <v>4759</v>
      </c>
      <c r="P1001" s="99" t="s">
        <v>4760</v>
      </c>
      <c r="Q1001" s="73" t="s">
        <v>4143</v>
      </c>
      <c r="R1001" s="99">
        <v>1000</v>
      </c>
      <c r="S1001" s="99">
        <v>2.7</v>
      </c>
      <c r="T1001" s="99">
        <v>2.2799999999999998</v>
      </c>
      <c r="U1001" s="13" t="s">
        <v>5024</v>
      </c>
      <c r="V1001" s="13"/>
      <c r="W1001" s="13"/>
      <c r="X1001" s="13"/>
      <c r="Z1001" s="146">
        <v>317</v>
      </c>
      <c r="AA1001" s="146" t="s">
        <v>5848</v>
      </c>
    </row>
    <row r="1002" spans="1:27" ht="15.6" customHeight="1">
      <c r="A1002" s="34" t="str">
        <f t="shared" si="15"/>
        <v>1861104HW80SP370P10000 KR</v>
      </c>
      <c r="B1002" s="29" t="s">
        <v>411</v>
      </c>
      <c r="C1002" s="31" t="s">
        <v>2914</v>
      </c>
      <c r="D1002" s="31">
        <v>1861104</v>
      </c>
      <c r="E1002" s="31" t="s">
        <v>5028</v>
      </c>
      <c r="F1002" s="31" t="s">
        <v>4023</v>
      </c>
      <c r="G1002" s="32">
        <v>1</v>
      </c>
      <c r="H1002" s="32">
        <v>1</v>
      </c>
      <c r="I1002" s="32">
        <v>1</v>
      </c>
      <c r="J1002" s="32">
        <v>1</v>
      </c>
      <c r="K1002" s="142" t="s">
        <v>4758</v>
      </c>
      <c r="L1002" s="99" t="s">
        <v>3997</v>
      </c>
      <c r="M1002" s="99" t="s">
        <v>4759</v>
      </c>
      <c r="N1002" s="99" t="s">
        <v>4759</v>
      </c>
      <c r="O1002" s="99" t="s">
        <v>4759</v>
      </c>
      <c r="P1002" s="99" t="s">
        <v>4760</v>
      </c>
      <c r="Q1002" s="73" t="s">
        <v>4143</v>
      </c>
      <c r="R1002" s="99">
        <v>1000</v>
      </c>
      <c r="S1002" s="99">
        <v>2.7</v>
      </c>
      <c r="T1002" s="99">
        <v>2.2799999999999998</v>
      </c>
      <c r="U1002" s="13" t="s">
        <v>5024</v>
      </c>
      <c r="V1002" s="13"/>
      <c r="W1002" s="13"/>
      <c r="X1002" s="13"/>
      <c r="Z1002" s="146">
        <v>318</v>
      </c>
      <c r="AA1002" s="146" t="s">
        <v>5848</v>
      </c>
    </row>
    <row r="1003" spans="1:27" ht="15.6" customHeight="1">
      <c r="A1003" s="34" t="str">
        <f t="shared" si="15"/>
        <v>1861105HW80SP372P10000 KR</v>
      </c>
      <c r="B1003" s="29" t="s">
        <v>2536</v>
      </c>
      <c r="C1003" s="31" t="s">
        <v>2914</v>
      </c>
      <c r="D1003" s="31">
        <v>1861105</v>
      </c>
      <c r="E1003" s="31" t="s">
        <v>5029</v>
      </c>
      <c r="F1003" s="31" t="s">
        <v>4023</v>
      </c>
      <c r="G1003" s="32">
        <v>1</v>
      </c>
      <c r="H1003" s="32">
        <v>1</v>
      </c>
      <c r="I1003" s="32">
        <v>1</v>
      </c>
      <c r="J1003" s="32">
        <v>1</v>
      </c>
      <c r="K1003" s="142" t="s">
        <v>4758</v>
      </c>
      <c r="L1003" s="99" t="s">
        <v>3997</v>
      </c>
      <c r="M1003" s="99" t="s">
        <v>4759</v>
      </c>
      <c r="N1003" s="99" t="s">
        <v>4759</v>
      </c>
      <c r="O1003" s="99" t="s">
        <v>4759</v>
      </c>
      <c r="P1003" s="99" t="s">
        <v>4760</v>
      </c>
      <c r="Q1003" s="73" t="s">
        <v>4143</v>
      </c>
      <c r="R1003" s="99">
        <v>1000</v>
      </c>
      <c r="S1003" s="99">
        <v>2.7</v>
      </c>
      <c r="T1003" s="99">
        <v>2.2799999999999998</v>
      </c>
      <c r="U1003" s="13" t="s">
        <v>5024</v>
      </c>
      <c r="V1003" s="13"/>
      <c r="W1003" s="13"/>
      <c r="X1003" s="13"/>
      <c r="Z1003" s="146">
        <v>319</v>
      </c>
      <c r="AA1003" s="146" t="s">
        <v>5848</v>
      </c>
    </row>
    <row r="1004" spans="1:27" ht="15.6" customHeight="1">
      <c r="A1004" s="34" t="str">
        <f t="shared" si="15"/>
        <v>1861106HW80SP400P10000 KR</v>
      </c>
      <c r="B1004" s="29" t="s">
        <v>412</v>
      </c>
      <c r="C1004" s="31" t="s">
        <v>2914</v>
      </c>
      <c r="D1004" s="31">
        <v>1861106</v>
      </c>
      <c r="E1004" s="31" t="s">
        <v>5030</v>
      </c>
      <c r="F1004" s="31" t="s">
        <v>4023</v>
      </c>
      <c r="G1004" s="32">
        <v>1</v>
      </c>
      <c r="H1004" s="32">
        <v>1</v>
      </c>
      <c r="I1004" s="32">
        <v>1</v>
      </c>
      <c r="J1004" s="32">
        <v>1</v>
      </c>
      <c r="K1004" s="142" t="s">
        <v>4758</v>
      </c>
      <c r="L1004" s="99" t="s">
        <v>3997</v>
      </c>
      <c r="M1004" s="99" t="s">
        <v>4759</v>
      </c>
      <c r="N1004" s="99" t="s">
        <v>4759</v>
      </c>
      <c r="O1004" s="99" t="s">
        <v>4759</v>
      </c>
      <c r="P1004" s="99" t="s">
        <v>4760</v>
      </c>
      <c r="Q1004" s="73" t="s">
        <v>4143</v>
      </c>
      <c r="R1004" s="99">
        <v>1000</v>
      </c>
      <c r="S1004" s="99">
        <v>2.7</v>
      </c>
      <c r="T1004" s="99">
        <v>2.2799999999999998</v>
      </c>
      <c r="U1004" s="13" t="s">
        <v>5024</v>
      </c>
      <c r="V1004" s="13"/>
      <c r="W1004" s="13"/>
      <c r="X1004" s="13"/>
      <c r="Z1004" s="146">
        <v>320</v>
      </c>
      <c r="AA1004" s="146" t="s">
        <v>5848</v>
      </c>
    </row>
    <row r="1005" spans="1:27" ht="15.6" customHeight="1">
      <c r="A1005" s="34" t="str">
        <f t="shared" si="15"/>
        <v>1861107HW80SP402P10000 KR</v>
      </c>
      <c r="B1005" s="29" t="s">
        <v>2537</v>
      </c>
      <c r="C1005" s="31" t="s">
        <v>2914</v>
      </c>
      <c r="D1005" s="31">
        <v>1861107</v>
      </c>
      <c r="E1005" s="31" t="s">
        <v>5031</v>
      </c>
      <c r="F1005" s="31" t="s">
        <v>4023</v>
      </c>
      <c r="G1005" s="32">
        <v>1</v>
      </c>
      <c r="H1005" s="32">
        <v>1</v>
      </c>
      <c r="I1005" s="32">
        <v>1</v>
      </c>
      <c r="J1005" s="32">
        <v>1</v>
      </c>
      <c r="K1005" s="142" t="s">
        <v>4758</v>
      </c>
      <c r="L1005" s="99" t="s">
        <v>3997</v>
      </c>
      <c r="M1005" s="99" t="s">
        <v>4759</v>
      </c>
      <c r="N1005" s="99" t="s">
        <v>4759</v>
      </c>
      <c r="O1005" s="99" t="s">
        <v>4759</v>
      </c>
      <c r="P1005" s="99" t="s">
        <v>4760</v>
      </c>
      <c r="Q1005" s="73" t="s">
        <v>4143</v>
      </c>
      <c r="R1005" s="99">
        <v>1000</v>
      </c>
      <c r="S1005" s="99">
        <v>2.7</v>
      </c>
      <c r="T1005" s="99">
        <v>2.2799999999999998</v>
      </c>
      <c r="U1005" s="13" t="s">
        <v>5024</v>
      </c>
      <c r="V1005" s="13"/>
      <c r="W1005" s="13"/>
      <c r="X1005" s="13"/>
      <c r="Z1005" s="146">
        <v>321</v>
      </c>
      <c r="AA1005" s="146" t="s">
        <v>5848</v>
      </c>
    </row>
    <row r="1006" spans="1:27" ht="15.6" customHeight="1">
      <c r="A1006" s="34" t="str">
        <f t="shared" si="15"/>
        <v>1861108HW80AL100P10000 KR</v>
      </c>
      <c r="B1006" s="29" t="s">
        <v>312</v>
      </c>
      <c r="C1006" s="31" t="s">
        <v>2914</v>
      </c>
      <c r="D1006" s="31">
        <v>1861108</v>
      </c>
      <c r="E1006" s="31" t="s">
        <v>5032</v>
      </c>
      <c r="F1006" s="31" t="s">
        <v>4023</v>
      </c>
      <c r="G1006" s="32">
        <v>1</v>
      </c>
      <c r="H1006" s="32">
        <v>1</v>
      </c>
      <c r="I1006" s="32">
        <v>1</v>
      </c>
      <c r="J1006" s="32">
        <v>1</v>
      </c>
      <c r="K1006" s="142" t="s">
        <v>4758</v>
      </c>
      <c r="L1006" s="99" t="s">
        <v>3997</v>
      </c>
      <c r="M1006" s="99" t="s">
        <v>4759</v>
      </c>
      <c r="N1006" s="99" t="s">
        <v>4759</v>
      </c>
      <c r="O1006" s="99" t="s">
        <v>4759</v>
      </c>
      <c r="P1006" s="99" t="s">
        <v>4760</v>
      </c>
      <c r="Q1006" s="73" t="s">
        <v>4143</v>
      </c>
      <c r="R1006" s="99">
        <v>1000</v>
      </c>
      <c r="S1006" s="99">
        <v>2.7</v>
      </c>
      <c r="T1006" s="99">
        <v>2.2799999999999998</v>
      </c>
      <c r="U1006" s="13" t="s">
        <v>5024</v>
      </c>
      <c r="V1006" s="13"/>
      <c r="W1006" s="13"/>
      <c r="X1006" s="13"/>
      <c r="Z1006" s="146">
        <v>322</v>
      </c>
      <c r="AA1006" s="146" t="s">
        <v>5848</v>
      </c>
    </row>
    <row r="1007" spans="1:27" ht="15.6" customHeight="1">
      <c r="A1007" s="34" t="str">
        <f t="shared" si="15"/>
        <v>1861109HW80AL102P10000 KR</v>
      </c>
      <c r="B1007" s="29" t="s">
        <v>2538</v>
      </c>
      <c r="C1007" s="31" t="s">
        <v>2914</v>
      </c>
      <c r="D1007" s="31">
        <v>1861109</v>
      </c>
      <c r="E1007" s="31" t="s">
        <v>5033</v>
      </c>
      <c r="F1007" s="31" t="s">
        <v>4023</v>
      </c>
      <c r="G1007" s="32">
        <v>1</v>
      </c>
      <c r="H1007" s="32">
        <v>1</v>
      </c>
      <c r="I1007" s="32">
        <v>1</v>
      </c>
      <c r="J1007" s="32">
        <v>1</v>
      </c>
      <c r="K1007" s="142" t="s">
        <v>4758</v>
      </c>
      <c r="L1007" s="99" t="s">
        <v>3997</v>
      </c>
      <c r="M1007" s="99" t="s">
        <v>4759</v>
      </c>
      <c r="N1007" s="99" t="s">
        <v>4759</v>
      </c>
      <c r="O1007" s="99" t="s">
        <v>4759</v>
      </c>
      <c r="P1007" s="99" t="s">
        <v>4760</v>
      </c>
      <c r="Q1007" s="73" t="s">
        <v>4143</v>
      </c>
      <c r="R1007" s="99">
        <v>1000</v>
      </c>
      <c r="S1007" s="99">
        <v>2.7</v>
      </c>
      <c r="T1007" s="99">
        <v>2.2799999999999998</v>
      </c>
      <c r="U1007" s="13" t="s">
        <v>5024</v>
      </c>
      <c r="V1007" s="13"/>
      <c r="W1007" s="13"/>
      <c r="X1007" s="13"/>
      <c r="Z1007" s="146">
        <v>323</v>
      </c>
      <c r="AA1007" s="146" t="s">
        <v>5848</v>
      </c>
    </row>
    <row r="1008" spans="1:27" ht="15.6" customHeight="1">
      <c r="A1008" s="34" t="str">
        <f t="shared" si="15"/>
        <v>1861110HW80AL100P10002 KR</v>
      </c>
      <c r="B1008" s="29" t="s">
        <v>326</v>
      </c>
      <c r="C1008" s="31" t="s">
        <v>2914</v>
      </c>
      <c r="D1008" s="31">
        <v>1861110</v>
      </c>
      <c r="E1008" s="31" t="s">
        <v>5034</v>
      </c>
      <c r="F1008" s="31" t="s">
        <v>4023</v>
      </c>
      <c r="G1008" s="32">
        <v>1</v>
      </c>
      <c r="H1008" s="32">
        <v>1</v>
      </c>
      <c r="I1008" s="32">
        <v>1</v>
      </c>
      <c r="J1008" s="32">
        <v>1</v>
      </c>
      <c r="K1008" s="142" t="s">
        <v>4758</v>
      </c>
      <c r="L1008" s="99" t="s">
        <v>3997</v>
      </c>
      <c r="M1008" s="99" t="s">
        <v>4759</v>
      </c>
      <c r="N1008" s="99" t="s">
        <v>4759</v>
      </c>
      <c r="O1008" s="99" t="s">
        <v>4759</v>
      </c>
      <c r="P1008" s="99" t="s">
        <v>4760</v>
      </c>
      <c r="Q1008" s="73" t="s">
        <v>4143</v>
      </c>
      <c r="R1008" s="99">
        <v>1000</v>
      </c>
      <c r="S1008" s="99">
        <v>2.7</v>
      </c>
      <c r="T1008" s="99">
        <v>2.2799999999999998</v>
      </c>
      <c r="U1008" s="13" t="s">
        <v>5024</v>
      </c>
      <c r="V1008" s="13"/>
      <c r="W1008" s="13"/>
      <c r="X1008" s="13"/>
      <c r="Z1008" s="146">
        <v>324</v>
      </c>
      <c r="AA1008" s="146" t="s">
        <v>5848</v>
      </c>
    </row>
    <row r="1009" spans="1:27" ht="15.6" customHeight="1">
      <c r="A1009" s="34" t="str">
        <f t="shared" si="15"/>
        <v>1861111HW80AL102P10002 KR</v>
      </c>
      <c r="B1009" s="29" t="s">
        <v>2539</v>
      </c>
      <c r="C1009" s="31" t="s">
        <v>2914</v>
      </c>
      <c r="D1009" s="31">
        <v>1861111</v>
      </c>
      <c r="E1009" s="31" t="s">
        <v>5035</v>
      </c>
      <c r="F1009" s="31" t="s">
        <v>4023</v>
      </c>
      <c r="G1009" s="32">
        <v>1</v>
      </c>
      <c r="H1009" s="32">
        <v>1</v>
      </c>
      <c r="I1009" s="32">
        <v>1</v>
      </c>
      <c r="J1009" s="32">
        <v>1</v>
      </c>
      <c r="K1009" s="142" t="s">
        <v>4758</v>
      </c>
      <c r="L1009" s="99" t="s">
        <v>3997</v>
      </c>
      <c r="M1009" s="99" t="s">
        <v>4759</v>
      </c>
      <c r="N1009" s="99" t="s">
        <v>4759</v>
      </c>
      <c r="O1009" s="99" t="s">
        <v>4759</v>
      </c>
      <c r="P1009" s="99" t="s">
        <v>4760</v>
      </c>
      <c r="Q1009" s="73" t="s">
        <v>4143</v>
      </c>
      <c r="R1009" s="99">
        <v>1000</v>
      </c>
      <c r="S1009" s="99">
        <v>2.7</v>
      </c>
      <c r="T1009" s="99">
        <v>2.2799999999999998</v>
      </c>
      <c r="U1009" s="13" t="s">
        <v>5024</v>
      </c>
      <c r="V1009" s="13"/>
      <c r="W1009" s="13"/>
      <c r="X1009" s="13"/>
      <c r="Z1009" s="146">
        <v>325</v>
      </c>
      <c r="AA1009" s="146" t="s">
        <v>5848</v>
      </c>
    </row>
    <row r="1010" spans="1:27" ht="15.6" customHeight="1">
      <c r="A1010" s="34" t="str">
        <f t="shared" si="15"/>
        <v>1861112HW80JR400P10000 KR</v>
      </c>
      <c r="B1010" s="29" t="s">
        <v>300</v>
      </c>
      <c r="C1010" s="31" t="s">
        <v>2914</v>
      </c>
      <c r="D1010" s="31">
        <v>1861112</v>
      </c>
      <c r="E1010" s="31" t="s">
        <v>5036</v>
      </c>
      <c r="F1010" s="31" t="s">
        <v>4023</v>
      </c>
      <c r="G1010" s="32">
        <v>1</v>
      </c>
      <c r="H1010" s="32">
        <v>1</v>
      </c>
      <c r="I1010" s="32">
        <v>1</v>
      </c>
      <c r="J1010" s="32">
        <v>1</v>
      </c>
      <c r="K1010" s="142" t="s">
        <v>4758</v>
      </c>
      <c r="L1010" s="99" t="s">
        <v>3997</v>
      </c>
      <c r="M1010" s="99" t="s">
        <v>4759</v>
      </c>
      <c r="N1010" s="99" t="s">
        <v>4759</v>
      </c>
      <c r="O1010" s="99" t="s">
        <v>4759</v>
      </c>
      <c r="P1010" s="99" t="s">
        <v>4760</v>
      </c>
      <c r="Q1010" s="73" t="s">
        <v>4143</v>
      </c>
      <c r="R1010" s="99">
        <v>1000</v>
      </c>
      <c r="S1010" s="99">
        <v>2.7</v>
      </c>
      <c r="T1010" s="99">
        <v>2.2799999999999998</v>
      </c>
      <c r="U1010" s="13" t="s">
        <v>5024</v>
      </c>
      <c r="V1010" s="13"/>
      <c r="W1010" s="13"/>
      <c r="X1010" s="13"/>
      <c r="Z1010" s="146">
        <v>326</v>
      </c>
      <c r="AA1010" s="146" t="s">
        <v>5848</v>
      </c>
    </row>
    <row r="1011" spans="1:27" ht="15.6" customHeight="1">
      <c r="A1011" s="34" t="str">
        <f t="shared" si="15"/>
        <v>1861113HW80JR402P10000 KR</v>
      </c>
      <c r="B1011" s="29" t="s">
        <v>2540</v>
      </c>
      <c r="C1011" s="31" t="s">
        <v>2914</v>
      </c>
      <c r="D1011" s="31">
        <v>1861113</v>
      </c>
      <c r="E1011" s="31" t="s">
        <v>5037</v>
      </c>
      <c r="F1011" s="31" t="s">
        <v>4023</v>
      </c>
      <c r="G1011" s="32">
        <v>1</v>
      </c>
      <c r="H1011" s="32">
        <v>1</v>
      </c>
      <c r="I1011" s="32">
        <v>1</v>
      </c>
      <c r="J1011" s="32">
        <v>1</v>
      </c>
      <c r="K1011" s="142" t="s">
        <v>4758</v>
      </c>
      <c r="L1011" s="99" t="s">
        <v>3997</v>
      </c>
      <c r="M1011" s="99" t="s">
        <v>4759</v>
      </c>
      <c r="N1011" s="99" t="s">
        <v>4759</v>
      </c>
      <c r="O1011" s="99" t="s">
        <v>4759</v>
      </c>
      <c r="P1011" s="99" t="s">
        <v>4760</v>
      </c>
      <c r="Q1011" s="73" t="s">
        <v>4143</v>
      </c>
      <c r="R1011" s="99">
        <v>1000</v>
      </c>
      <c r="S1011" s="99">
        <v>2.7</v>
      </c>
      <c r="T1011" s="99">
        <v>2.2799999999999998</v>
      </c>
      <c r="U1011" s="13" t="s">
        <v>5024</v>
      </c>
      <c r="V1011" s="13"/>
      <c r="W1011" s="13"/>
      <c r="X1011" s="13"/>
      <c r="Z1011" s="146">
        <v>327</v>
      </c>
      <c r="AA1011" s="146" t="s">
        <v>5848</v>
      </c>
    </row>
    <row r="1012" spans="1:27" ht="15.6" customHeight="1">
      <c r="A1012" s="34" t="str">
        <f t="shared" si="15"/>
        <v>1911001HJ60AL070P10020 JP</v>
      </c>
      <c r="B1012" s="29" t="s">
        <v>451</v>
      </c>
      <c r="C1012" s="31" t="s">
        <v>2914</v>
      </c>
      <c r="D1012" s="31">
        <v>1911001</v>
      </c>
      <c r="E1012" s="31" t="s">
        <v>1544</v>
      </c>
      <c r="F1012" s="30" t="s">
        <v>1236</v>
      </c>
      <c r="G1012" s="32">
        <v>1</v>
      </c>
      <c r="H1012" s="32">
        <v>1</v>
      </c>
      <c r="I1012" s="32">
        <v>1</v>
      </c>
      <c r="J1012" s="55">
        <v>1</v>
      </c>
      <c r="K1012" s="142" t="s">
        <v>4758</v>
      </c>
      <c r="L1012" s="99" t="s">
        <v>3997</v>
      </c>
      <c r="M1012" s="99" t="s">
        <v>4759</v>
      </c>
      <c r="N1012" s="99" t="s">
        <v>4759</v>
      </c>
      <c r="O1012" s="99" t="s">
        <v>4759</v>
      </c>
      <c r="P1012" s="99" t="s">
        <v>4760</v>
      </c>
      <c r="Q1012" s="73" t="s">
        <v>4143</v>
      </c>
      <c r="R1012" s="99">
        <v>1000</v>
      </c>
      <c r="S1012" s="99">
        <v>2.09</v>
      </c>
      <c r="T1012" s="99">
        <v>1.8</v>
      </c>
      <c r="U1012" s="13" t="s">
        <v>2033</v>
      </c>
      <c r="V1012" s="13" t="s">
        <v>5038</v>
      </c>
      <c r="W1012" s="13" t="s">
        <v>5039</v>
      </c>
      <c r="X1012" s="13"/>
      <c r="Z1012" s="146">
        <v>328</v>
      </c>
      <c r="AA1012" s="146" t="s">
        <v>5848</v>
      </c>
    </row>
    <row r="1013" spans="1:27" ht="15.6" customHeight="1">
      <c r="A1013" s="34" t="str">
        <f t="shared" si="15"/>
        <v>1911002HJ60AL072P10020 JP</v>
      </c>
      <c r="B1013" s="29" t="s">
        <v>455</v>
      </c>
      <c r="C1013" s="31" t="s">
        <v>2914</v>
      </c>
      <c r="D1013" s="31">
        <v>1911002</v>
      </c>
      <c r="E1013" s="31" t="s">
        <v>1545</v>
      </c>
      <c r="F1013" s="30" t="s">
        <v>1236</v>
      </c>
      <c r="G1013" s="32">
        <v>1</v>
      </c>
      <c r="H1013" s="32">
        <v>1</v>
      </c>
      <c r="I1013" s="32">
        <v>1</v>
      </c>
      <c r="J1013" s="55">
        <v>1</v>
      </c>
      <c r="K1013" s="142" t="s">
        <v>4758</v>
      </c>
      <c r="L1013" s="99" t="s">
        <v>3997</v>
      </c>
      <c r="M1013" s="99" t="s">
        <v>4759</v>
      </c>
      <c r="N1013" s="99" t="s">
        <v>4759</v>
      </c>
      <c r="O1013" s="99" t="s">
        <v>4759</v>
      </c>
      <c r="P1013" s="99" t="s">
        <v>4760</v>
      </c>
      <c r="Q1013" s="73" t="s">
        <v>4143</v>
      </c>
      <c r="R1013" s="99">
        <v>1000</v>
      </c>
      <c r="S1013" s="99">
        <v>2.09</v>
      </c>
      <c r="T1013" s="99">
        <v>1.8</v>
      </c>
      <c r="U1013" s="13" t="s">
        <v>2033</v>
      </c>
      <c r="V1013" s="13" t="s">
        <v>5038</v>
      </c>
      <c r="W1013" s="13" t="s">
        <v>5039</v>
      </c>
      <c r="X1013" s="13"/>
      <c r="Z1013" s="146">
        <v>329</v>
      </c>
      <c r="AA1013" s="146" t="s">
        <v>5848</v>
      </c>
    </row>
    <row r="1014" spans="1:27" ht="15.6" customHeight="1">
      <c r="A1014" s="34" t="str">
        <f t="shared" si="15"/>
        <v>1911003HJ60AL070P10021 JP</v>
      </c>
      <c r="B1014" s="29" t="s">
        <v>1510</v>
      </c>
      <c r="C1014" s="31" t="s">
        <v>2914</v>
      </c>
      <c r="D1014" s="31">
        <v>1911003</v>
      </c>
      <c r="E1014" s="31" t="s">
        <v>1546</v>
      </c>
      <c r="F1014" s="30" t="s">
        <v>1236</v>
      </c>
      <c r="G1014" s="32">
        <v>1</v>
      </c>
      <c r="H1014" s="32">
        <v>1</v>
      </c>
      <c r="I1014" s="32">
        <v>1</v>
      </c>
      <c r="J1014" s="55">
        <v>1</v>
      </c>
      <c r="K1014" s="142" t="s">
        <v>4758</v>
      </c>
      <c r="L1014" s="99" t="s">
        <v>3997</v>
      </c>
      <c r="M1014" s="99" t="s">
        <v>4759</v>
      </c>
      <c r="N1014" s="99" t="s">
        <v>4759</v>
      </c>
      <c r="O1014" s="99" t="s">
        <v>4759</v>
      </c>
      <c r="P1014" s="99" t="s">
        <v>4760</v>
      </c>
      <c r="Q1014" s="73" t="s">
        <v>4143</v>
      </c>
      <c r="R1014" s="99">
        <v>1000</v>
      </c>
      <c r="S1014" s="99">
        <v>2.09</v>
      </c>
      <c r="T1014" s="99">
        <v>1.8</v>
      </c>
      <c r="U1014" s="13" t="s">
        <v>2033</v>
      </c>
      <c r="V1014" s="13" t="s">
        <v>5038</v>
      </c>
      <c r="W1014" s="13" t="s">
        <v>5039</v>
      </c>
      <c r="X1014" s="13"/>
      <c r="Z1014" s="146">
        <v>330</v>
      </c>
      <c r="AA1014" s="146" t="s">
        <v>5848</v>
      </c>
    </row>
    <row r="1015" spans="1:27" ht="15.6" customHeight="1">
      <c r="A1015" s="34" t="str">
        <f t="shared" si="15"/>
        <v>1911004HJ60AL072P10021 JP</v>
      </c>
      <c r="B1015" s="29" t="s">
        <v>1511</v>
      </c>
      <c r="C1015" s="31" t="s">
        <v>2914</v>
      </c>
      <c r="D1015" s="31">
        <v>1911004</v>
      </c>
      <c r="E1015" s="31" t="s">
        <v>1547</v>
      </c>
      <c r="F1015" s="30" t="s">
        <v>1236</v>
      </c>
      <c r="G1015" s="32">
        <v>1</v>
      </c>
      <c r="H1015" s="32">
        <v>1</v>
      </c>
      <c r="I1015" s="32">
        <v>1</v>
      </c>
      <c r="J1015" s="55">
        <v>1</v>
      </c>
      <c r="K1015" s="142" t="s">
        <v>4758</v>
      </c>
      <c r="L1015" s="99" t="s">
        <v>3997</v>
      </c>
      <c r="M1015" s="99" t="s">
        <v>4759</v>
      </c>
      <c r="N1015" s="99" t="s">
        <v>4759</v>
      </c>
      <c r="O1015" s="99" t="s">
        <v>4759</v>
      </c>
      <c r="P1015" s="99" t="s">
        <v>4760</v>
      </c>
      <c r="Q1015" s="73" t="s">
        <v>4143</v>
      </c>
      <c r="R1015" s="99">
        <v>1000</v>
      </c>
      <c r="S1015" s="99">
        <v>2.09</v>
      </c>
      <c r="T1015" s="99">
        <v>1.8</v>
      </c>
      <c r="U1015" s="13" t="s">
        <v>2033</v>
      </c>
      <c r="V1015" s="13" t="s">
        <v>5038</v>
      </c>
      <c r="W1015" s="13" t="s">
        <v>5039</v>
      </c>
      <c r="X1015" s="13"/>
      <c r="Z1015" s="146">
        <v>331</v>
      </c>
      <c r="AA1015" s="146" t="s">
        <v>5848</v>
      </c>
    </row>
    <row r="1016" spans="1:27" ht="15.6" customHeight="1">
      <c r="A1016" s="34" t="str">
        <f t="shared" si="15"/>
        <v>1911005HJ60AL100P10020 JP</v>
      </c>
      <c r="B1016" s="29" t="s">
        <v>459</v>
      </c>
      <c r="C1016" s="31" t="s">
        <v>2914</v>
      </c>
      <c r="D1016" s="31">
        <v>1911005</v>
      </c>
      <c r="E1016" s="31" t="s">
        <v>1548</v>
      </c>
      <c r="F1016" s="30" t="s">
        <v>1236</v>
      </c>
      <c r="G1016" s="32">
        <v>1</v>
      </c>
      <c r="H1016" s="32">
        <v>1</v>
      </c>
      <c r="I1016" s="32">
        <v>1</v>
      </c>
      <c r="J1016" s="55">
        <v>1</v>
      </c>
      <c r="K1016" s="142" t="s">
        <v>4758</v>
      </c>
      <c r="L1016" s="99" t="s">
        <v>3997</v>
      </c>
      <c r="M1016" s="99" t="s">
        <v>4759</v>
      </c>
      <c r="N1016" s="99" t="s">
        <v>4759</v>
      </c>
      <c r="O1016" s="99" t="s">
        <v>4759</v>
      </c>
      <c r="P1016" s="99" t="s">
        <v>4760</v>
      </c>
      <c r="Q1016" s="73" t="s">
        <v>4143</v>
      </c>
      <c r="R1016" s="99">
        <v>1000</v>
      </c>
      <c r="S1016" s="99">
        <v>2.09</v>
      </c>
      <c r="T1016" s="99">
        <v>1.8</v>
      </c>
      <c r="U1016" s="13" t="s">
        <v>2033</v>
      </c>
      <c r="V1016" s="13" t="s">
        <v>5038</v>
      </c>
      <c r="W1016" s="13" t="s">
        <v>5039</v>
      </c>
      <c r="X1016" s="13"/>
      <c r="Z1016" s="146">
        <v>332</v>
      </c>
      <c r="AA1016" s="146" t="s">
        <v>5848</v>
      </c>
    </row>
    <row r="1017" spans="1:27" ht="15.6" customHeight="1">
      <c r="A1017" s="34" t="str">
        <f t="shared" si="15"/>
        <v>1911006HJ60AL100P09020 JP</v>
      </c>
      <c r="B1017" s="29" t="s">
        <v>457</v>
      </c>
      <c r="C1017" s="31" t="s">
        <v>2914</v>
      </c>
      <c r="D1017" s="31">
        <v>1911006</v>
      </c>
      <c r="E1017" s="31" t="s">
        <v>1549</v>
      </c>
      <c r="F1017" s="30" t="s">
        <v>1236</v>
      </c>
      <c r="G1017" s="32">
        <v>1</v>
      </c>
      <c r="H1017" s="32">
        <v>1</v>
      </c>
      <c r="I1017" s="32">
        <v>1</v>
      </c>
      <c r="J1017" s="55">
        <v>1</v>
      </c>
      <c r="K1017" s="142" t="s">
        <v>4758</v>
      </c>
      <c r="L1017" s="99" t="s">
        <v>3997</v>
      </c>
      <c r="M1017" s="99" t="s">
        <v>4759</v>
      </c>
      <c r="N1017" s="99" t="s">
        <v>4759</v>
      </c>
      <c r="O1017" s="99" t="s">
        <v>4759</v>
      </c>
      <c r="P1017" s="99" t="s">
        <v>4760</v>
      </c>
      <c r="Q1017" s="73" t="s">
        <v>4143</v>
      </c>
      <c r="R1017" s="99">
        <v>900</v>
      </c>
      <c r="S1017" s="99">
        <v>2.09</v>
      </c>
      <c r="T1017" s="99">
        <v>1.8</v>
      </c>
      <c r="U1017" s="13" t="s">
        <v>2033</v>
      </c>
      <c r="V1017" s="13" t="s">
        <v>5038</v>
      </c>
      <c r="W1017" s="13" t="s">
        <v>5039</v>
      </c>
      <c r="X1017" s="13"/>
      <c r="Z1017" s="146">
        <v>333</v>
      </c>
      <c r="AA1017" s="146" t="s">
        <v>5848</v>
      </c>
    </row>
    <row r="1018" spans="1:27" ht="15.6" customHeight="1">
      <c r="A1018" s="34" t="str">
        <f t="shared" si="15"/>
        <v>1911007HJ60AL102P10020 JP</v>
      </c>
      <c r="B1018" s="29" t="s">
        <v>463</v>
      </c>
      <c r="C1018" s="31" t="s">
        <v>2914</v>
      </c>
      <c r="D1018" s="31">
        <v>1911007</v>
      </c>
      <c r="E1018" s="31" t="s">
        <v>1550</v>
      </c>
      <c r="F1018" s="30" t="s">
        <v>1236</v>
      </c>
      <c r="G1018" s="32">
        <v>1</v>
      </c>
      <c r="H1018" s="32">
        <v>1</v>
      </c>
      <c r="I1018" s="32">
        <v>1</v>
      </c>
      <c r="J1018" s="55">
        <v>1</v>
      </c>
      <c r="K1018" s="142" t="s">
        <v>4758</v>
      </c>
      <c r="L1018" s="99" t="s">
        <v>3997</v>
      </c>
      <c r="M1018" s="99" t="s">
        <v>4759</v>
      </c>
      <c r="N1018" s="99" t="s">
        <v>4759</v>
      </c>
      <c r="O1018" s="99" t="s">
        <v>4759</v>
      </c>
      <c r="P1018" s="99" t="s">
        <v>4760</v>
      </c>
      <c r="Q1018" s="73" t="s">
        <v>4143</v>
      </c>
      <c r="R1018" s="99">
        <v>1000</v>
      </c>
      <c r="S1018" s="99">
        <v>2.09</v>
      </c>
      <c r="T1018" s="99">
        <v>1.8</v>
      </c>
      <c r="U1018" s="13" t="s">
        <v>2033</v>
      </c>
      <c r="V1018" s="13" t="s">
        <v>5038</v>
      </c>
      <c r="W1018" s="13" t="s">
        <v>5039</v>
      </c>
      <c r="X1018" s="13"/>
      <c r="Z1018" s="146">
        <v>334</v>
      </c>
      <c r="AA1018" s="146" t="s">
        <v>5848</v>
      </c>
    </row>
    <row r="1019" spans="1:27" ht="15.6" customHeight="1">
      <c r="A1019" s="34" t="str">
        <f t="shared" si="15"/>
        <v>1911008HJ60AL102P09020 JP</v>
      </c>
      <c r="B1019" s="29" t="s">
        <v>461</v>
      </c>
      <c r="C1019" s="31" t="s">
        <v>2914</v>
      </c>
      <c r="D1019" s="31">
        <v>1911008</v>
      </c>
      <c r="E1019" s="31" t="s">
        <v>1551</v>
      </c>
      <c r="F1019" s="30" t="s">
        <v>1236</v>
      </c>
      <c r="G1019" s="32">
        <v>1</v>
      </c>
      <c r="H1019" s="32">
        <v>1</v>
      </c>
      <c r="I1019" s="32">
        <v>1</v>
      </c>
      <c r="J1019" s="55">
        <v>1</v>
      </c>
      <c r="K1019" s="142" t="s">
        <v>4758</v>
      </c>
      <c r="L1019" s="99" t="s">
        <v>3997</v>
      </c>
      <c r="M1019" s="99" t="s">
        <v>4759</v>
      </c>
      <c r="N1019" s="99" t="s">
        <v>4759</v>
      </c>
      <c r="O1019" s="99" t="s">
        <v>4759</v>
      </c>
      <c r="P1019" s="99" t="s">
        <v>4760</v>
      </c>
      <c r="Q1019" s="73" t="s">
        <v>4143</v>
      </c>
      <c r="R1019" s="99">
        <v>900</v>
      </c>
      <c r="S1019" s="99">
        <v>2.09</v>
      </c>
      <c r="T1019" s="99">
        <v>1.8</v>
      </c>
      <c r="U1019" s="13" t="s">
        <v>2033</v>
      </c>
      <c r="V1019" s="13" t="s">
        <v>5038</v>
      </c>
      <c r="W1019" s="13" t="s">
        <v>5039</v>
      </c>
      <c r="X1019" s="13"/>
      <c r="Z1019" s="146">
        <v>335</v>
      </c>
      <c r="AA1019" s="146" t="s">
        <v>5848</v>
      </c>
    </row>
    <row r="1020" spans="1:27" ht="15.6" customHeight="1">
      <c r="A1020" s="34" t="str">
        <f t="shared" si="15"/>
        <v>1911009HJ60AL100P10021 JP</v>
      </c>
      <c r="B1020" s="29" t="s">
        <v>1512</v>
      </c>
      <c r="C1020" s="31" t="s">
        <v>2914</v>
      </c>
      <c r="D1020" s="31">
        <v>1911009</v>
      </c>
      <c r="E1020" s="31" t="s">
        <v>1552</v>
      </c>
      <c r="F1020" s="30" t="s">
        <v>1236</v>
      </c>
      <c r="G1020" s="32">
        <v>1</v>
      </c>
      <c r="H1020" s="32">
        <v>1</v>
      </c>
      <c r="I1020" s="32">
        <v>1</v>
      </c>
      <c r="J1020" s="55">
        <v>1</v>
      </c>
      <c r="K1020" s="142" t="s">
        <v>4758</v>
      </c>
      <c r="L1020" s="99" t="s">
        <v>3997</v>
      </c>
      <c r="M1020" s="99" t="s">
        <v>4759</v>
      </c>
      <c r="N1020" s="99" t="s">
        <v>4759</v>
      </c>
      <c r="O1020" s="99" t="s">
        <v>4759</v>
      </c>
      <c r="P1020" s="99" t="s">
        <v>4760</v>
      </c>
      <c r="Q1020" s="73" t="s">
        <v>4143</v>
      </c>
      <c r="R1020" s="99">
        <v>1000</v>
      </c>
      <c r="S1020" s="99">
        <v>2.09</v>
      </c>
      <c r="T1020" s="99">
        <v>1.8</v>
      </c>
      <c r="U1020" s="13" t="s">
        <v>2033</v>
      </c>
      <c r="V1020" s="13" t="s">
        <v>5038</v>
      </c>
      <c r="W1020" s="13" t="s">
        <v>5039</v>
      </c>
      <c r="X1020" s="13"/>
      <c r="Z1020" s="146">
        <v>336</v>
      </c>
      <c r="AA1020" s="146" t="s">
        <v>5848</v>
      </c>
    </row>
    <row r="1021" spans="1:27" ht="15.6" customHeight="1">
      <c r="A1021" s="34" t="str">
        <f t="shared" si="15"/>
        <v>1911010HJ60AL102P10021 JP</v>
      </c>
      <c r="B1021" s="29" t="s">
        <v>1513</v>
      </c>
      <c r="C1021" s="31" t="s">
        <v>2914</v>
      </c>
      <c r="D1021" s="31">
        <v>1911010</v>
      </c>
      <c r="E1021" s="31" t="s">
        <v>1553</v>
      </c>
      <c r="F1021" s="30" t="s">
        <v>1236</v>
      </c>
      <c r="G1021" s="32">
        <v>1</v>
      </c>
      <c r="H1021" s="32">
        <v>1</v>
      </c>
      <c r="I1021" s="32">
        <v>1</v>
      </c>
      <c r="J1021" s="55">
        <v>1</v>
      </c>
      <c r="K1021" s="142" t="s">
        <v>4758</v>
      </c>
      <c r="L1021" s="99" t="s">
        <v>3997</v>
      </c>
      <c r="M1021" s="99" t="s">
        <v>4759</v>
      </c>
      <c r="N1021" s="99" t="s">
        <v>4759</v>
      </c>
      <c r="O1021" s="99" t="s">
        <v>4759</v>
      </c>
      <c r="P1021" s="99" t="s">
        <v>4760</v>
      </c>
      <c r="Q1021" s="73" t="s">
        <v>4143</v>
      </c>
      <c r="R1021" s="99">
        <v>1000</v>
      </c>
      <c r="S1021" s="99">
        <v>2.09</v>
      </c>
      <c r="T1021" s="99">
        <v>1.8</v>
      </c>
      <c r="U1021" s="13" t="s">
        <v>2033</v>
      </c>
      <c r="V1021" s="13" t="s">
        <v>5038</v>
      </c>
      <c r="W1021" s="13" t="s">
        <v>5039</v>
      </c>
      <c r="X1021" s="13"/>
      <c r="Z1021" s="146">
        <v>337</v>
      </c>
      <c r="AA1021" s="146" t="s">
        <v>5848</v>
      </c>
    </row>
    <row r="1022" spans="1:27" ht="15.6" customHeight="1">
      <c r="A1022" s="34" t="str">
        <f t="shared" si="15"/>
        <v>1911011HJ60AL150P10020 JP</v>
      </c>
      <c r="B1022" s="29" t="s">
        <v>467</v>
      </c>
      <c r="C1022" s="31" t="s">
        <v>2914</v>
      </c>
      <c r="D1022" s="31">
        <v>1911011</v>
      </c>
      <c r="E1022" s="31" t="s">
        <v>1554</v>
      </c>
      <c r="F1022" s="30" t="s">
        <v>1236</v>
      </c>
      <c r="G1022" s="32">
        <v>1</v>
      </c>
      <c r="H1022" s="32">
        <v>1</v>
      </c>
      <c r="I1022" s="32">
        <v>1</v>
      </c>
      <c r="J1022" s="55">
        <v>1</v>
      </c>
      <c r="K1022" s="142" t="s">
        <v>4758</v>
      </c>
      <c r="L1022" s="99" t="s">
        <v>3997</v>
      </c>
      <c r="M1022" s="99" t="s">
        <v>4759</v>
      </c>
      <c r="N1022" s="99" t="s">
        <v>4759</v>
      </c>
      <c r="O1022" s="99" t="s">
        <v>4759</v>
      </c>
      <c r="P1022" s="99" t="s">
        <v>4760</v>
      </c>
      <c r="Q1022" s="73" t="s">
        <v>4143</v>
      </c>
      <c r="R1022" s="99">
        <v>1000</v>
      </c>
      <c r="S1022" s="99">
        <v>2.09</v>
      </c>
      <c r="T1022" s="99">
        <v>1.8</v>
      </c>
      <c r="U1022" s="13" t="s">
        <v>2033</v>
      </c>
      <c r="V1022" s="13" t="s">
        <v>5038</v>
      </c>
      <c r="W1022" s="13" t="s">
        <v>5039</v>
      </c>
      <c r="X1022" s="13"/>
      <c r="Z1022" s="146">
        <v>338</v>
      </c>
      <c r="AA1022" s="146" t="s">
        <v>5848</v>
      </c>
    </row>
    <row r="1023" spans="1:27" ht="15.6" customHeight="1">
      <c r="A1023" s="34" t="str">
        <f t="shared" si="15"/>
        <v>1911012HJ60AL152P10020 JP</v>
      </c>
      <c r="B1023" s="29" t="s">
        <v>491</v>
      </c>
      <c r="C1023" s="31" t="s">
        <v>2914</v>
      </c>
      <c r="D1023" s="31">
        <v>1911012</v>
      </c>
      <c r="E1023" s="31" t="s">
        <v>1555</v>
      </c>
      <c r="F1023" s="30" t="s">
        <v>1236</v>
      </c>
      <c r="G1023" s="32">
        <v>1</v>
      </c>
      <c r="H1023" s="32">
        <v>1</v>
      </c>
      <c r="I1023" s="32">
        <v>1</v>
      </c>
      <c r="J1023" s="55">
        <v>1</v>
      </c>
      <c r="K1023" s="142" t="s">
        <v>4758</v>
      </c>
      <c r="L1023" s="99" t="s">
        <v>3997</v>
      </c>
      <c r="M1023" s="99" t="s">
        <v>4759</v>
      </c>
      <c r="N1023" s="99" t="s">
        <v>4759</v>
      </c>
      <c r="O1023" s="99" t="s">
        <v>4759</v>
      </c>
      <c r="P1023" s="99" t="s">
        <v>4760</v>
      </c>
      <c r="Q1023" s="73" t="s">
        <v>4143</v>
      </c>
      <c r="R1023" s="99">
        <v>1000</v>
      </c>
      <c r="S1023" s="99">
        <v>2.09</v>
      </c>
      <c r="T1023" s="99">
        <v>1.8</v>
      </c>
      <c r="U1023" s="13" t="s">
        <v>2033</v>
      </c>
      <c r="V1023" s="13" t="s">
        <v>5038</v>
      </c>
      <c r="W1023" s="13" t="s">
        <v>5039</v>
      </c>
      <c r="X1023" s="13"/>
      <c r="Z1023" s="146">
        <v>339</v>
      </c>
      <c r="AA1023" s="146" t="s">
        <v>5848</v>
      </c>
    </row>
    <row r="1024" spans="1:27" ht="15.6" customHeight="1">
      <c r="A1024" s="34" t="str">
        <f t="shared" si="15"/>
        <v>1911013HJ60AL150P10021 JP</v>
      </c>
      <c r="B1024" s="29" t="s">
        <v>1514</v>
      </c>
      <c r="C1024" s="31" t="s">
        <v>2914</v>
      </c>
      <c r="D1024" s="31">
        <v>1911013</v>
      </c>
      <c r="E1024" s="31" t="s">
        <v>1556</v>
      </c>
      <c r="F1024" s="30" t="s">
        <v>1236</v>
      </c>
      <c r="G1024" s="32">
        <v>1</v>
      </c>
      <c r="H1024" s="32">
        <v>1</v>
      </c>
      <c r="I1024" s="32">
        <v>1</v>
      </c>
      <c r="J1024" s="55">
        <v>1</v>
      </c>
      <c r="K1024" s="142" t="s">
        <v>4758</v>
      </c>
      <c r="L1024" s="99" t="s">
        <v>3997</v>
      </c>
      <c r="M1024" s="99" t="s">
        <v>4759</v>
      </c>
      <c r="N1024" s="99" t="s">
        <v>4759</v>
      </c>
      <c r="O1024" s="99" t="s">
        <v>4759</v>
      </c>
      <c r="P1024" s="99" t="s">
        <v>4760</v>
      </c>
      <c r="Q1024" s="73" t="s">
        <v>4143</v>
      </c>
      <c r="R1024" s="99">
        <v>1000</v>
      </c>
      <c r="S1024" s="99">
        <v>2.09</v>
      </c>
      <c r="T1024" s="99">
        <v>1.8</v>
      </c>
      <c r="U1024" s="13" t="s">
        <v>2033</v>
      </c>
      <c r="V1024" s="13" t="s">
        <v>5038</v>
      </c>
      <c r="W1024" s="13" t="s">
        <v>5039</v>
      </c>
      <c r="X1024" s="13"/>
      <c r="Z1024" s="146">
        <v>340</v>
      </c>
      <c r="AA1024" s="146" t="s">
        <v>5848</v>
      </c>
    </row>
    <row r="1025" spans="1:27" ht="15.6" customHeight="1">
      <c r="A1025" s="34" t="str">
        <f t="shared" si="15"/>
        <v>1911014HJ60AL152P10021 JP</v>
      </c>
      <c r="B1025" s="29" t="s">
        <v>1515</v>
      </c>
      <c r="C1025" s="31" t="s">
        <v>2914</v>
      </c>
      <c r="D1025" s="31">
        <v>1911014</v>
      </c>
      <c r="E1025" s="31" t="s">
        <v>1557</v>
      </c>
      <c r="F1025" s="30" t="s">
        <v>1236</v>
      </c>
      <c r="G1025" s="32">
        <v>1</v>
      </c>
      <c r="H1025" s="32">
        <v>1</v>
      </c>
      <c r="I1025" s="32">
        <v>1</v>
      </c>
      <c r="J1025" s="55">
        <v>1</v>
      </c>
      <c r="K1025" s="142" t="s">
        <v>4758</v>
      </c>
      <c r="L1025" s="99" t="s">
        <v>3997</v>
      </c>
      <c r="M1025" s="99" t="s">
        <v>4759</v>
      </c>
      <c r="N1025" s="99" t="s">
        <v>4759</v>
      </c>
      <c r="O1025" s="99" t="s">
        <v>4759</v>
      </c>
      <c r="P1025" s="99" t="s">
        <v>4760</v>
      </c>
      <c r="Q1025" s="73" t="s">
        <v>4143</v>
      </c>
      <c r="R1025" s="99">
        <v>1000</v>
      </c>
      <c r="S1025" s="99">
        <v>2.09</v>
      </c>
      <c r="T1025" s="99">
        <v>1.8</v>
      </c>
      <c r="U1025" s="13" t="s">
        <v>2033</v>
      </c>
      <c r="V1025" s="13" t="s">
        <v>5038</v>
      </c>
      <c r="W1025" s="13" t="s">
        <v>5039</v>
      </c>
      <c r="X1025" s="13"/>
      <c r="Z1025" s="146">
        <v>341</v>
      </c>
      <c r="AA1025" s="146" t="s">
        <v>5848</v>
      </c>
    </row>
    <row r="1026" spans="1:27" ht="15.6" customHeight="1">
      <c r="A1026" s="34" t="str">
        <f t="shared" si="15"/>
        <v>1911015HJ60AL200P10020 JP</v>
      </c>
      <c r="B1026" s="29" t="s">
        <v>494</v>
      </c>
      <c r="C1026" s="31" t="s">
        <v>2914</v>
      </c>
      <c r="D1026" s="31">
        <v>1911015</v>
      </c>
      <c r="E1026" s="31" t="s">
        <v>1558</v>
      </c>
      <c r="F1026" s="30" t="s">
        <v>1236</v>
      </c>
      <c r="G1026" s="32">
        <v>1</v>
      </c>
      <c r="H1026" s="32">
        <v>1</v>
      </c>
      <c r="I1026" s="32">
        <v>1</v>
      </c>
      <c r="J1026" s="55">
        <v>1</v>
      </c>
      <c r="K1026" s="142" t="s">
        <v>4758</v>
      </c>
      <c r="L1026" s="99" t="s">
        <v>3997</v>
      </c>
      <c r="M1026" s="99" t="s">
        <v>4759</v>
      </c>
      <c r="N1026" s="99" t="s">
        <v>4759</v>
      </c>
      <c r="O1026" s="99" t="s">
        <v>4759</v>
      </c>
      <c r="P1026" s="99" t="s">
        <v>4760</v>
      </c>
      <c r="Q1026" s="73" t="s">
        <v>4143</v>
      </c>
      <c r="R1026" s="99">
        <v>1000</v>
      </c>
      <c r="S1026" s="99">
        <v>2.09</v>
      </c>
      <c r="T1026" s="99">
        <v>1.8</v>
      </c>
      <c r="U1026" s="13" t="s">
        <v>2033</v>
      </c>
      <c r="V1026" s="13" t="s">
        <v>5038</v>
      </c>
      <c r="W1026" s="13" t="s">
        <v>5039</v>
      </c>
      <c r="X1026" s="13"/>
      <c r="Z1026" s="146">
        <v>342</v>
      </c>
      <c r="AA1026" s="146" t="s">
        <v>5848</v>
      </c>
    </row>
    <row r="1027" spans="1:27" ht="15.6" customHeight="1">
      <c r="A1027" s="34" t="str">
        <f t="shared" si="15"/>
        <v>1911016HJ60AL202P10020 JP</v>
      </c>
      <c r="B1027" s="29" t="s">
        <v>497</v>
      </c>
      <c r="C1027" s="31" t="s">
        <v>2914</v>
      </c>
      <c r="D1027" s="31">
        <v>1911016</v>
      </c>
      <c r="E1027" s="31" t="s">
        <v>1559</v>
      </c>
      <c r="F1027" s="30" t="s">
        <v>1236</v>
      </c>
      <c r="G1027" s="32">
        <v>1</v>
      </c>
      <c r="H1027" s="32">
        <v>1</v>
      </c>
      <c r="I1027" s="32">
        <v>1</v>
      </c>
      <c r="J1027" s="55">
        <v>1</v>
      </c>
      <c r="K1027" s="142" t="s">
        <v>4758</v>
      </c>
      <c r="L1027" s="99" t="s">
        <v>3997</v>
      </c>
      <c r="M1027" s="99" t="s">
        <v>4759</v>
      </c>
      <c r="N1027" s="99" t="s">
        <v>4759</v>
      </c>
      <c r="O1027" s="99" t="s">
        <v>4759</v>
      </c>
      <c r="P1027" s="99" t="s">
        <v>4760</v>
      </c>
      <c r="Q1027" s="73" t="s">
        <v>4143</v>
      </c>
      <c r="R1027" s="99">
        <v>1000</v>
      </c>
      <c r="S1027" s="99">
        <v>2.09</v>
      </c>
      <c r="T1027" s="99">
        <v>1.8</v>
      </c>
      <c r="U1027" s="13" t="s">
        <v>2033</v>
      </c>
      <c r="V1027" s="13" t="s">
        <v>5038</v>
      </c>
      <c r="W1027" s="13" t="s">
        <v>5039</v>
      </c>
      <c r="X1027" s="13"/>
      <c r="Z1027" s="146">
        <v>343</v>
      </c>
      <c r="AA1027" s="146" t="s">
        <v>5848</v>
      </c>
    </row>
    <row r="1028" spans="1:27" ht="15.6" customHeight="1">
      <c r="A1028" s="34" t="str">
        <f t="shared" si="15"/>
        <v>1911017HJ60CP100P10020 JP</v>
      </c>
      <c r="B1028" s="29" t="s">
        <v>503</v>
      </c>
      <c r="C1028" s="31" t="s">
        <v>2914</v>
      </c>
      <c r="D1028" s="31">
        <v>1911017</v>
      </c>
      <c r="E1028" s="31" t="s">
        <v>1560</v>
      </c>
      <c r="F1028" s="30" t="s">
        <v>1236</v>
      </c>
      <c r="G1028" s="32">
        <v>1</v>
      </c>
      <c r="H1028" s="32">
        <v>1</v>
      </c>
      <c r="I1028" s="32">
        <v>1</v>
      </c>
      <c r="J1028" s="55">
        <v>1</v>
      </c>
      <c r="K1028" s="142" t="s">
        <v>4758</v>
      </c>
      <c r="L1028" s="99" t="s">
        <v>3997</v>
      </c>
      <c r="M1028" s="99" t="s">
        <v>4759</v>
      </c>
      <c r="N1028" s="99" t="s">
        <v>4759</v>
      </c>
      <c r="O1028" s="99" t="s">
        <v>4759</v>
      </c>
      <c r="P1028" s="99" t="s">
        <v>4760</v>
      </c>
      <c r="Q1028" s="73" t="s">
        <v>4143</v>
      </c>
      <c r="R1028" s="99">
        <v>1000</v>
      </c>
      <c r="S1028" s="99">
        <v>2.09</v>
      </c>
      <c r="T1028" s="99">
        <v>1.8</v>
      </c>
      <c r="U1028" s="13" t="s">
        <v>2033</v>
      </c>
      <c r="V1028" s="13" t="s">
        <v>5038</v>
      </c>
      <c r="W1028" s="13" t="s">
        <v>5039</v>
      </c>
      <c r="X1028" s="13"/>
      <c r="Z1028" s="146">
        <v>344</v>
      </c>
      <c r="AA1028" s="146" t="s">
        <v>5848</v>
      </c>
    </row>
    <row r="1029" spans="1:27" ht="15.6" customHeight="1">
      <c r="A1029" s="34" t="str">
        <f t="shared" si="15"/>
        <v>1911018HJ60CP150P10020 JP</v>
      </c>
      <c r="B1029" s="29" t="s">
        <v>504</v>
      </c>
      <c r="C1029" s="31" t="s">
        <v>2914</v>
      </c>
      <c r="D1029" s="31">
        <v>1911018</v>
      </c>
      <c r="E1029" s="31" t="s">
        <v>1561</v>
      </c>
      <c r="F1029" s="30" t="s">
        <v>1236</v>
      </c>
      <c r="G1029" s="32">
        <v>1</v>
      </c>
      <c r="H1029" s="32">
        <v>1</v>
      </c>
      <c r="I1029" s="32">
        <v>1</v>
      </c>
      <c r="J1029" s="55">
        <v>1</v>
      </c>
      <c r="K1029" s="142" t="s">
        <v>4758</v>
      </c>
      <c r="L1029" s="99" t="s">
        <v>3997</v>
      </c>
      <c r="M1029" s="99" t="s">
        <v>4759</v>
      </c>
      <c r="N1029" s="99" t="s">
        <v>4759</v>
      </c>
      <c r="O1029" s="99" t="s">
        <v>4759</v>
      </c>
      <c r="P1029" s="99" t="s">
        <v>4760</v>
      </c>
      <c r="Q1029" s="73" t="s">
        <v>4143</v>
      </c>
      <c r="R1029" s="99">
        <v>1000</v>
      </c>
      <c r="S1029" s="99">
        <v>2.09</v>
      </c>
      <c r="T1029" s="99">
        <v>1.8</v>
      </c>
      <c r="U1029" s="13" t="s">
        <v>2033</v>
      </c>
      <c r="V1029" s="13" t="s">
        <v>5038</v>
      </c>
      <c r="W1029" s="13" t="s">
        <v>5039</v>
      </c>
      <c r="X1029" s="13"/>
      <c r="Z1029" s="146">
        <v>345</v>
      </c>
      <c r="AA1029" s="146" t="s">
        <v>5848</v>
      </c>
    </row>
    <row r="1030" spans="1:27" ht="15.6" customHeight="1">
      <c r="A1030" s="34" t="str">
        <f t="shared" si="15"/>
        <v>1911019HJ60CP152P10020 JP</v>
      </c>
      <c r="B1030" s="29" t="s">
        <v>944</v>
      </c>
      <c r="C1030" s="31" t="s">
        <v>2914</v>
      </c>
      <c r="D1030" s="31">
        <v>1911019</v>
      </c>
      <c r="E1030" s="31" t="s">
        <v>1562</v>
      </c>
      <c r="F1030" s="30" t="s">
        <v>1236</v>
      </c>
      <c r="G1030" s="32">
        <v>1</v>
      </c>
      <c r="H1030" s="32">
        <v>1</v>
      </c>
      <c r="I1030" s="32">
        <v>1</v>
      </c>
      <c r="J1030" s="55">
        <v>1</v>
      </c>
      <c r="K1030" s="142" t="s">
        <v>4758</v>
      </c>
      <c r="L1030" s="99" t="s">
        <v>3997</v>
      </c>
      <c r="M1030" s="99" t="s">
        <v>4759</v>
      </c>
      <c r="N1030" s="99" t="s">
        <v>4759</v>
      </c>
      <c r="O1030" s="99" t="s">
        <v>4759</v>
      </c>
      <c r="P1030" s="99" t="s">
        <v>4760</v>
      </c>
      <c r="Q1030" s="73" t="s">
        <v>4143</v>
      </c>
      <c r="R1030" s="99">
        <v>1000</v>
      </c>
      <c r="S1030" s="99">
        <v>2.09</v>
      </c>
      <c r="T1030" s="99">
        <v>1.8</v>
      </c>
      <c r="U1030" s="13" t="s">
        <v>2033</v>
      </c>
      <c r="V1030" s="13" t="s">
        <v>5038</v>
      </c>
      <c r="W1030" s="13" t="s">
        <v>5039</v>
      </c>
      <c r="X1030" s="13"/>
      <c r="Z1030" s="146">
        <v>346</v>
      </c>
      <c r="AA1030" s="146" t="s">
        <v>5848</v>
      </c>
    </row>
    <row r="1031" spans="1:27" ht="15.6" customHeight="1">
      <c r="A1031" s="34" t="str">
        <f t="shared" si="15"/>
        <v>1911020HJ60CP200P10020 JP</v>
      </c>
      <c r="B1031" s="29" t="s">
        <v>505</v>
      </c>
      <c r="C1031" s="31" t="s">
        <v>2914</v>
      </c>
      <c r="D1031" s="31">
        <v>1911020</v>
      </c>
      <c r="E1031" s="31" t="s">
        <v>1563</v>
      </c>
      <c r="F1031" s="30" t="s">
        <v>1236</v>
      </c>
      <c r="G1031" s="32">
        <v>1</v>
      </c>
      <c r="H1031" s="32">
        <v>1</v>
      </c>
      <c r="I1031" s="32">
        <v>1</v>
      </c>
      <c r="J1031" s="55">
        <v>1</v>
      </c>
      <c r="K1031" s="142" t="s">
        <v>4758</v>
      </c>
      <c r="L1031" s="99" t="s">
        <v>3997</v>
      </c>
      <c r="M1031" s="99" t="s">
        <v>4759</v>
      </c>
      <c r="N1031" s="99" t="s">
        <v>4759</v>
      </c>
      <c r="O1031" s="99" t="s">
        <v>4759</v>
      </c>
      <c r="P1031" s="99" t="s">
        <v>4760</v>
      </c>
      <c r="Q1031" s="73" t="s">
        <v>4143</v>
      </c>
      <c r="R1031" s="99">
        <v>1000</v>
      </c>
      <c r="S1031" s="99">
        <v>2.09</v>
      </c>
      <c r="T1031" s="99">
        <v>1.8</v>
      </c>
      <c r="U1031" s="13" t="s">
        <v>2033</v>
      </c>
      <c r="V1031" s="13" t="s">
        <v>5038</v>
      </c>
      <c r="W1031" s="13" t="s">
        <v>5039</v>
      </c>
      <c r="X1031" s="13"/>
      <c r="Z1031" s="146">
        <v>347</v>
      </c>
      <c r="AA1031" s="146" t="s">
        <v>5848</v>
      </c>
    </row>
    <row r="1032" spans="1:27" ht="15.6" customHeight="1">
      <c r="A1032" s="34" t="str">
        <f t="shared" si="15"/>
        <v>1911021HJ60CP250P10020 JP</v>
      </c>
      <c r="B1032" s="29" t="s">
        <v>506</v>
      </c>
      <c r="C1032" s="31" t="s">
        <v>2914</v>
      </c>
      <c r="D1032" s="31">
        <v>1911021</v>
      </c>
      <c r="E1032" s="31" t="s">
        <v>1564</v>
      </c>
      <c r="F1032" s="30" t="s">
        <v>1236</v>
      </c>
      <c r="G1032" s="32">
        <v>1</v>
      </c>
      <c r="H1032" s="32">
        <v>1</v>
      </c>
      <c r="I1032" s="32">
        <v>1</v>
      </c>
      <c r="J1032" s="55">
        <v>1</v>
      </c>
      <c r="K1032" s="142" t="s">
        <v>4758</v>
      </c>
      <c r="L1032" s="99" t="s">
        <v>3997</v>
      </c>
      <c r="M1032" s="99" t="s">
        <v>4759</v>
      </c>
      <c r="N1032" s="99" t="s">
        <v>4759</v>
      </c>
      <c r="O1032" s="99" t="s">
        <v>4759</v>
      </c>
      <c r="P1032" s="99" t="s">
        <v>4760</v>
      </c>
      <c r="Q1032" s="73" t="s">
        <v>4143</v>
      </c>
      <c r="R1032" s="99">
        <v>1000</v>
      </c>
      <c r="S1032" s="99">
        <v>2.09</v>
      </c>
      <c r="T1032" s="99">
        <v>1.8</v>
      </c>
      <c r="U1032" s="13" t="s">
        <v>2033</v>
      </c>
      <c r="V1032" s="13" t="s">
        <v>5038</v>
      </c>
      <c r="W1032" s="13" t="s">
        <v>5039</v>
      </c>
      <c r="X1032" s="13"/>
      <c r="Z1032" s="146">
        <v>348</v>
      </c>
      <c r="AA1032" s="146" t="s">
        <v>5848</v>
      </c>
    </row>
    <row r="1033" spans="1:27" ht="15.6" customHeight="1">
      <c r="A1033" s="34" t="str">
        <f t="shared" si="15"/>
        <v>1911022HJ60CP270P10020 JP</v>
      </c>
      <c r="B1033" s="29" t="s">
        <v>507</v>
      </c>
      <c r="C1033" s="31" t="s">
        <v>2914</v>
      </c>
      <c r="D1033" s="31">
        <v>1911022</v>
      </c>
      <c r="E1033" s="31" t="s">
        <v>1565</v>
      </c>
      <c r="F1033" s="30" t="s">
        <v>1236</v>
      </c>
      <c r="G1033" s="32">
        <v>1</v>
      </c>
      <c r="H1033" s="32">
        <v>1</v>
      </c>
      <c r="I1033" s="32">
        <v>1</v>
      </c>
      <c r="J1033" s="55">
        <v>1</v>
      </c>
      <c r="K1033" s="142" t="s">
        <v>4758</v>
      </c>
      <c r="L1033" s="99" t="s">
        <v>3997</v>
      </c>
      <c r="M1033" s="99" t="s">
        <v>4759</v>
      </c>
      <c r="N1033" s="99" t="s">
        <v>4759</v>
      </c>
      <c r="O1033" s="99" t="s">
        <v>4759</v>
      </c>
      <c r="P1033" s="99" t="s">
        <v>4760</v>
      </c>
      <c r="Q1033" s="73" t="s">
        <v>4143</v>
      </c>
      <c r="R1033" s="99">
        <v>1000</v>
      </c>
      <c r="S1033" s="99">
        <v>2.09</v>
      </c>
      <c r="T1033" s="99">
        <v>1.8</v>
      </c>
      <c r="U1033" s="13" t="s">
        <v>2033</v>
      </c>
      <c r="V1033" s="13" t="s">
        <v>5038</v>
      </c>
      <c r="W1033" s="13" t="s">
        <v>5039</v>
      </c>
      <c r="X1033" s="13"/>
      <c r="Z1033" s="146">
        <v>349</v>
      </c>
      <c r="AA1033" s="146" t="s">
        <v>5848</v>
      </c>
    </row>
    <row r="1034" spans="1:27" ht="15.6" customHeight="1">
      <c r="A1034" s="34" t="str">
        <f t="shared" si="15"/>
        <v>1911023HJ60CP300P10020 JP</v>
      </c>
      <c r="B1034" s="29" t="s">
        <v>508</v>
      </c>
      <c r="C1034" s="31" t="s">
        <v>2914</v>
      </c>
      <c r="D1034" s="31">
        <v>1911023</v>
      </c>
      <c r="E1034" s="31" t="s">
        <v>1566</v>
      </c>
      <c r="F1034" s="30" t="s">
        <v>1236</v>
      </c>
      <c r="G1034" s="32">
        <v>1</v>
      </c>
      <c r="H1034" s="32">
        <v>1</v>
      </c>
      <c r="I1034" s="32">
        <v>1</v>
      </c>
      <c r="J1034" s="55">
        <v>1</v>
      </c>
      <c r="K1034" s="142" t="s">
        <v>4758</v>
      </c>
      <c r="L1034" s="99" t="s">
        <v>3997</v>
      </c>
      <c r="M1034" s="99" t="s">
        <v>4759</v>
      </c>
      <c r="N1034" s="99" t="s">
        <v>4759</v>
      </c>
      <c r="O1034" s="99" t="s">
        <v>4759</v>
      </c>
      <c r="P1034" s="99" t="s">
        <v>4760</v>
      </c>
      <c r="Q1034" s="73" t="s">
        <v>4143</v>
      </c>
      <c r="R1034" s="99">
        <v>1000</v>
      </c>
      <c r="S1034" s="99">
        <v>2.09</v>
      </c>
      <c r="T1034" s="99">
        <v>1.8</v>
      </c>
      <c r="U1034" s="13" t="s">
        <v>2033</v>
      </c>
      <c r="V1034" s="13" t="s">
        <v>5038</v>
      </c>
      <c r="W1034" s="13" t="s">
        <v>5039</v>
      </c>
      <c r="X1034" s="13"/>
      <c r="Z1034" s="146">
        <v>350</v>
      </c>
      <c r="AA1034" s="146" t="s">
        <v>5848</v>
      </c>
    </row>
    <row r="1035" spans="1:27" ht="15.6" customHeight="1">
      <c r="A1035" s="34" t="str">
        <f t="shared" si="15"/>
        <v>1911024HJ60CP320P10020 JP</v>
      </c>
      <c r="B1035" s="29" t="s">
        <v>509</v>
      </c>
      <c r="C1035" s="31" t="s">
        <v>2914</v>
      </c>
      <c r="D1035" s="31">
        <v>1911024</v>
      </c>
      <c r="E1035" s="31" t="s">
        <v>1567</v>
      </c>
      <c r="F1035" s="30" t="s">
        <v>1236</v>
      </c>
      <c r="G1035" s="32">
        <v>1</v>
      </c>
      <c r="H1035" s="32">
        <v>1</v>
      </c>
      <c r="I1035" s="32">
        <v>1</v>
      </c>
      <c r="J1035" s="55">
        <v>1</v>
      </c>
      <c r="K1035" s="142" t="s">
        <v>4758</v>
      </c>
      <c r="L1035" s="99" t="s">
        <v>3997</v>
      </c>
      <c r="M1035" s="99" t="s">
        <v>4759</v>
      </c>
      <c r="N1035" s="99" t="s">
        <v>4759</v>
      </c>
      <c r="O1035" s="99" t="s">
        <v>4759</v>
      </c>
      <c r="P1035" s="99" t="s">
        <v>4760</v>
      </c>
      <c r="Q1035" s="73" t="s">
        <v>4143</v>
      </c>
      <c r="R1035" s="99">
        <v>1000</v>
      </c>
      <c r="S1035" s="99">
        <v>2.09</v>
      </c>
      <c r="T1035" s="99">
        <v>1.8</v>
      </c>
      <c r="U1035" s="13" t="s">
        <v>2033</v>
      </c>
      <c r="V1035" s="13" t="s">
        <v>5038</v>
      </c>
      <c r="W1035" s="13" t="s">
        <v>5039</v>
      </c>
      <c r="X1035" s="13"/>
      <c r="Z1035" s="146">
        <v>351</v>
      </c>
      <c r="AA1035" s="146" t="s">
        <v>5848</v>
      </c>
    </row>
    <row r="1036" spans="1:27" ht="15.6" customHeight="1">
      <c r="A1036" s="34" t="str">
        <f t="shared" si="15"/>
        <v>1911025HJ60CP350P10020 JP</v>
      </c>
      <c r="B1036" s="29" t="s">
        <v>510</v>
      </c>
      <c r="C1036" s="31" t="s">
        <v>2914</v>
      </c>
      <c r="D1036" s="31">
        <v>1911025</v>
      </c>
      <c r="E1036" s="31" t="s">
        <v>1568</v>
      </c>
      <c r="F1036" s="30" t="s">
        <v>1236</v>
      </c>
      <c r="G1036" s="32">
        <v>1</v>
      </c>
      <c r="H1036" s="32">
        <v>1</v>
      </c>
      <c r="I1036" s="32">
        <v>1</v>
      </c>
      <c r="J1036" s="55">
        <v>1</v>
      </c>
      <c r="K1036" s="142" t="s">
        <v>4758</v>
      </c>
      <c r="L1036" s="99" t="s">
        <v>3997</v>
      </c>
      <c r="M1036" s="99" t="s">
        <v>4759</v>
      </c>
      <c r="N1036" s="99" t="s">
        <v>4759</v>
      </c>
      <c r="O1036" s="99" t="s">
        <v>4759</v>
      </c>
      <c r="P1036" s="99" t="s">
        <v>4760</v>
      </c>
      <c r="Q1036" s="73" t="s">
        <v>4143</v>
      </c>
      <c r="R1036" s="99">
        <v>1000</v>
      </c>
      <c r="S1036" s="99">
        <v>2.09</v>
      </c>
      <c r="T1036" s="99">
        <v>1.8</v>
      </c>
      <c r="U1036" s="13" t="s">
        <v>2033</v>
      </c>
      <c r="V1036" s="13" t="s">
        <v>5038</v>
      </c>
      <c r="W1036" s="13" t="s">
        <v>5039</v>
      </c>
      <c r="X1036" s="13"/>
      <c r="Z1036" s="146">
        <v>352</v>
      </c>
      <c r="AA1036" s="146" t="s">
        <v>5848</v>
      </c>
    </row>
    <row r="1037" spans="1:27" ht="15.6" customHeight="1">
      <c r="A1037" s="34" t="str">
        <f t="shared" si="15"/>
        <v>1911026HJ60CP370P10020 JP</v>
      </c>
      <c r="B1037" s="29" t="s">
        <v>940</v>
      </c>
      <c r="C1037" s="31" t="s">
        <v>2914</v>
      </c>
      <c r="D1037" s="31">
        <v>1911026</v>
      </c>
      <c r="E1037" s="31" t="s">
        <v>1569</v>
      </c>
      <c r="F1037" s="30" t="s">
        <v>1236</v>
      </c>
      <c r="G1037" s="32">
        <v>1</v>
      </c>
      <c r="H1037" s="32">
        <v>1</v>
      </c>
      <c r="I1037" s="32">
        <v>1</v>
      </c>
      <c r="J1037" s="55">
        <v>1</v>
      </c>
      <c r="K1037" s="142" t="s">
        <v>4758</v>
      </c>
      <c r="L1037" s="99" t="s">
        <v>3997</v>
      </c>
      <c r="M1037" s="99" t="s">
        <v>4759</v>
      </c>
      <c r="N1037" s="99" t="s">
        <v>4759</v>
      </c>
      <c r="O1037" s="99" t="s">
        <v>4759</v>
      </c>
      <c r="P1037" s="99" t="s">
        <v>4760</v>
      </c>
      <c r="Q1037" s="73" t="s">
        <v>4143</v>
      </c>
      <c r="R1037" s="99">
        <v>1000</v>
      </c>
      <c r="S1037" s="99">
        <v>2.09</v>
      </c>
      <c r="T1037" s="99">
        <v>1.8</v>
      </c>
      <c r="U1037" s="13" t="s">
        <v>2033</v>
      </c>
      <c r="V1037" s="13" t="s">
        <v>5038</v>
      </c>
      <c r="W1037" s="13" t="s">
        <v>5039</v>
      </c>
      <c r="X1037" s="13"/>
      <c r="Z1037" s="146">
        <v>353</v>
      </c>
      <c r="AA1037" s="146" t="s">
        <v>5848</v>
      </c>
    </row>
    <row r="1038" spans="1:27" ht="15.6" customHeight="1">
      <c r="A1038" s="34" t="str">
        <f t="shared" si="15"/>
        <v>1911027HJ60HS010P10020 JP</v>
      </c>
      <c r="B1038" s="29" t="s">
        <v>551</v>
      </c>
      <c r="C1038" s="31" t="s">
        <v>2914</v>
      </c>
      <c r="D1038" s="31">
        <v>1911027</v>
      </c>
      <c r="E1038" s="31" t="s">
        <v>1570</v>
      </c>
      <c r="F1038" s="30" t="s">
        <v>1236</v>
      </c>
      <c r="G1038" s="32">
        <v>1</v>
      </c>
      <c r="H1038" s="32">
        <v>1</v>
      </c>
      <c r="I1038" s="32">
        <v>1</v>
      </c>
      <c r="J1038" s="55">
        <v>1</v>
      </c>
      <c r="K1038" s="142" t="s">
        <v>4758</v>
      </c>
      <c r="L1038" s="99" t="s">
        <v>3997</v>
      </c>
      <c r="M1038" s="99" t="s">
        <v>4759</v>
      </c>
      <c r="N1038" s="99" t="s">
        <v>4759</v>
      </c>
      <c r="O1038" s="99" t="s">
        <v>4759</v>
      </c>
      <c r="P1038" s="99" t="s">
        <v>4760</v>
      </c>
      <c r="Q1038" s="73" t="s">
        <v>4143</v>
      </c>
      <c r="R1038" s="99">
        <v>1000</v>
      </c>
      <c r="S1038" s="99">
        <v>2.09</v>
      </c>
      <c r="T1038" s="99">
        <v>1.8</v>
      </c>
      <c r="U1038" s="13" t="s">
        <v>2033</v>
      </c>
      <c r="V1038" s="13" t="s">
        <v>5038</v>
      </c>
      <c r="W1038" s="13" t="s">
        <v>5039</v>
      </c>
      <c r="X1038" s="13"/>
      <c r="Z1038" s="146">
        <v>354</v>
      </c>
      <c r="AA1038" s="146" t="s">
        <v>5848</v>
      </c>
    </row>
    <row r="1039" spans="1:27" ht="15.6" customHeight="1">
      <c r="A1039" s="34" t="str">
        <f t="shared" si="15"/>
        <v>1911028HJ60HS012P10020 JP</v>
      </c>
      <c r="B1039" s="29" t="s">
        <v>552</v>
      </c>
      <c r="C1039" s="31" t="s">
        <v>2914</v>
      </c>
      <c r="D1039" s="31">
        <v>1911028</v>
      </c>
      <c r="E1039" s="31" t="s">
        <v>1571</v>
      </c>
      <c r="F1039" s="30" t="s">
        <v>1236</v>
      </c>
      <c r="G1039" s="32">
        <v>1</v>
      </c>
      <c r="H1039" s="32">
        <v>1</v>
      </c>
      <c r="I1039" s="32">
        <v>1</v>
      </c>
      <c r="J1039" s="55">
        <v>1</v>
      </c>
      <c r="K1039" s="142" t="s">
        <v>4758</v>
      </c>
      <c r="L1039" s="99" t="s">
        <v>3997</v>
      </c>
      <c r="M1039" s="99" t="s">
        <v>4759</v>
      </c>
      <c r="N1039" s="99" t="s">
        <v>4759</v>
      </c>
      <c r="O1039" s="99" t="s">
        <v>4759</v>
      </c>
      <c r="P1039" s="99" t="s">
        <v>4760</v>
      </c>
      <c r="Q1039" s="73" t="s">
        <v>4143</v>
      </c>
      <c r="R1039" s="99">
        <v>1000</v>
      </c>
      <c r="S1039" s="99">
        <v>2.09</v>
      </c>
      <c r="T1039" s="99">
        <v>1.8</v>
      </c>
      <c r="U1039" s="13" t="s">
        <v>2033</v>
      </c>
      <c r="V1039" s="13" t="s">
        <v>5038</v>
      </c>
      <c r="W1039" s="13" t="s">
        <v>5039</v>
      </c>
      <c r="X1039" s="13"/>
      <c r="Z1039" s="146">
        <v>355</v>
      </c>
      <c r="AA1039" s="146" t="s">
        <v>5848</v>
      </c>
    </row>
    <row r="1040" spans="1:27" ht="15.6" customHeight="1">
      <c r="A1040" s="34" t="str">
        <f t="shared" si="15"/>
        <v>1911029HJ60HS020P10020 JP</v>
      </c>
      <c r="B1040" s="29" t="s">
        <v>553</v>
      </c>
      <c r="C1040" s="31" t="s">
        <v>2914</v>
      </c>
      <c r="D1040" s="31">
        <v>1911029</v>
      </c>
      <c r="E1040" s="31" t="s">
        <v>1572</v>
      </c>
      <c r="F1040" s="30" t="s">
        <v>1236</v>
      </c>
      <c r="G1040" s="32">
        <v>1</v>
      </c>
      <c r="H1040" s="32">
        <v>1</v>
      </c>
      <c r="I1040" s="32">
        <v>1</v>
      </c>
      <c r="J1040" s="55">
        <v>1</v>
      </c>
      <c r="K1040" s="142" t="s">
        <v>4758</v>
      </c>
      <c r="L1040" s="99" t="s">
        <v>3997</v>
      </c>
      <c r="M1040" s="99" t="s">
        <v>4759</v>
      </c>
      <c r="N1040" s="99" t="s">
        <v>4759</v>
      </c>
      <c r="O1040" s="99" t="s">
        <v>4759</v>
      </c>
      <c r="P1040" s="99" t="s">
        <v>4760</v>
      </c>
      <c r="Q1040" s="73" t="s">
        <v>4143</v>
      </c>
      <c r="R1040" s="99">
        <v>1000</v>
      </c>
      <c r="S1040" s="99">
        <v>2.09</v>
      </c>
      <c r="T1040" s="99">
        <v>1.8</v>
      </c>
      <c r="U1040" s="13" t="s">
        <v>2033</v>
      </c>
      <c r="V1040" s="13" t="s">
        <v>5038</v>
      </c>
      <c r="W1040" s="13" t="s">
        <v>5039</v>
      </c>
      <c r="X1040" s="13"/>
      <c r="Z1040" s="146">
        <v>356</v>
      </c>
      <c r="AA1040" s="146" t="s">
        <v>5848</v>
      </c>
    </row>
    <row r="1041" spans="1:27" ht="15.6" customHeight="1">
      <c r="A1041" s="34" t="str">
        <f t="shared" si="15"/>
        <v>1911030HJ60HS022P10020 JP</v>
      </c>
      <c r="B1041" s="29" t="s">
        <v>554</v>
      </c>
      <c r="C1041" s="31" t="s">
        <v>2914</v>
      </c>
      <c r="D1041" s="31">
        <v>1911030</v>
      </c>
      <c r="E1041" s="31" t="s">
        <v>1573</v>
      </c>
      <c r="F1041" s="30" t="s">
        <v>1236</v>
      </c>
      <c r="G1041" s="32">
        <v>1</v>
      </c>
      <c r="H1041" s="32">
        <v>1</v>
      </c>
      <c r="I1041" s="32">
        <v>1</v>
      </c>
      <c r="J1041" s="55">
        <v>1</v>
      </c>
      <c r="K1041" s="142" t="s">
        <v>4758</v>
      </c>
      <c r="L1041" s="99" t="s">
        <v>3997</v>
      </c>
      <c r="M1041" s="99" t="s">
        <v>4759</v>
      </c>
      <c r="N1041" s="99" t="s">
        <v>4759</v>
      </c>
      <c r="O1041" s="99" t="s">
        <v>4759</v>
      </c>
      <c r="P1041" s="99" t="s">
        <v>4760</v>
      </c>
      <c r="Q1041" s="73" t="s">
        <v>4143</v>
      </c>
      <c r="R1041" s="99">
        <v>1000</v>
      </c>
      <c r="S1041" s="99">
        <v>2.09</v>
      </c>
      <c r="T1041" s="99">
        <v>1.8</v>
      </c>
      <c r="U1041" s="13" t="s">
        <v>2033</v>
      </c>
      <c r="V1041" s="13" t="s">
        <v>5038</v>
      </c>
      <c r="W1041" s="13" t="s">
        <v>5039</v>
      </c>
      <c r="X1041" s="13"/>
      <c r="Z1041" s="146">
        <v>357</v>
      </c>
      <c r="AA1041" s="146" t="s">
        <v>5848</v>
      </c>
    </row>
    <row r="1042" spans="1:27" ht="15.6" customHeight="1">
      <c r="A1042" s="34" t="str">
        <f t="shared" si="15"/>
        <v>1911031HJ60IL350P10000 JP</v>
      </c>
      <c r="B1042" s="29" t="s">
        <v>1052</v>
      </c>
      <c r="C1042" s="31" t="s">
        <v>2914</v>
      </c>
      <c r="D1042" s="31">
        <v>1911031</v>
      </c>
      <c r="E1042" s="31" t="s">
        <v>1050</v>
      </c>
      <c r="F1042" s="30" t="s">
        <v>1236</v>
      </c>
      <c r="G1042" s="32">
        <v>1</v>
      </c>
      <c r="H1042" s="32">
        <v>1</v>
      </c>
      <c r="I1042" s="32">
        <v>1</v>
      </c>
      <c r="J1042" s="55">
        <v>1</v>
      </c>
      <c r="K1042" s="142" t="s">
        <v>4758</v>
      </c>
      <c r="L1042" s="99" t="s">
        <v>3997</v>
      </c>
      <c r="M1042" s="99" t="s">
        <v>4759</v>
      </c>
      <c r="N1042" s="99" t="s">
        <v>4759</v>
      </c>
      <c r="O1042" s="99" t="s">
        <v>4759</v>
      </c>
      <c r="P1042" s="99" t="s">
        <v>4760</v>
      </c>
      <c r="Q1042" s="73" t="s">
        <v>4143</v>
      </c>
      <c r="R1042" s="99">
        <v>1000</v>
      </c>
      <c r="S1042" s="99">
        <v>2.09</v>
      </c>
      <c r="T1042" s="99">
        <v>1.8</v>
      </c>
      <c r="U1042" s="13" t="s">
        <v>2033</v>
      </c>
      <c r="V1042" s="13" t="s">
        <v>5038</v>
      </c>
      <c r="W1042" s="13" t="s">
        <v>5039</v>
      </c>
      <c r="X1042" s="13"/>
      <c r="Z1042" s="146">
        <v>358</v>
      </c>
      <c r="AA1042" s="146" t="s">
        <v>5848</v>
      </c>
    </row>
    <row r="1043" spans="1:27" ht="15.6" customHeight="1">
      <c r="A1043" s="34" t="str">
        <f t="shared" si="15"/>
        <v>1911032HJ60IL352P10020 JP</v>
      </c>
      <c r="B1043" s="29" t="s">
        <v>1516</v>
      </c>
      <c r="C1043" s="31" t="s">
        <v>2914</v>
      </c>
      <c r="D1043" s="31">
        <v>1911032</v>
      </c>
      <c r="E1043" s="31" t="s">
        <v>1574</v>
      </c>
      <c r="F1043" s="30" t="s">
        <v>1236</v>
      </c>
      <c r="G1043" s="32">
        <v>1</v>
      </c>
      <c r="H1043" s="32">
        <v>1</v>
      </c>
      <c r="I1043" s="32">
        <v>1</v>
      </c>
      <c r="J1043" s="55">
        <v>1</v>
      </c>
      <c r="K1043" s="142" t="s">
        <v>4758</v>
      </c>
      <c r="L1043" s="99" t="s">
        <v>3997</v>
      </c>
      <c r="M1043" s="99" t="s">
        <v>4759</v>
      </c>
      <c r="N1043" s="99" t="s">
        <v>4759</v>
      </c>
      <c r="O1043" s="99" t="s">
        <v>4759</v>
      </c>
      <c r="P1043" s="99" t="s">
        <v>4760</v>
      </c>
      <c r="Q1043" s="73" t="s">
        <v>4143</v>
      </c>
      <c r="R1043" s="99">
        <v>1000</v>
      </c>
      <c r="S1043" s="99">
        <v>2.09</v>
      </c>
      <c r="T1043" s="99">
        <v>1.8</v>
      </c>
      <c r="U1043" s="13" t="s">
        <v>2033</v>
      </c>
      <c r="V1043" s="13" t="s">
        <v>5038</v>
      </c>
      <c r="W1043" s="13" t="s">
        <v>5039</v>
      </c>
      <c r="X1043" s="13"/>
      <c r="Z1043" s="146">
        <v>359</v>
      </c>
      <c r="AA1043" s="146" t="s">
        <v>5848</v>
      </c>
    </row>
    <row r="1044" spans="1:27" ht="15.6" customHeight="1">
      <c r="A1044" s="34" t="str">
        <f t="shared" si="15"/>
        <v>1911033HJ60IL400P10000 JP</v>
      </c>
      <c r="B1044" s="29" t="s">
        <v>1053</v>
      </c>
      <c r="C1044" s="31" t="s">
        <v>2914</v>
      </c>
      <c r="D1044" s="31">
        <v>1911033</v>
      </c>
      <c r="E1044" s="31" t="s">
        <v>1051</v>
      </c>
      <c r="F1044" s="30" t="s">
        <v>1236</v>
      </c>
      <c r="G1044" s="32">
        <v>1</v>
      </c>
      <c r="H1044" s="32">
        <v>1</v>
      </c>
      <c r="I1044" s="32">
        <v>1</v>
      </c>
      <c r="J1044" s="55">
        <v>1</v>
      </c>
      <c r="K1044" s="142" t="s">
        <v>4758</v>
      </c>
      <c r="L1044" s="99" t="s">
        <v>3997</v>
      </c>
      <c r="M1044" s="99" t="s">
        <v>4759</v>
      </c>
      <c r="N1044" s="99" t="s">
        <v>4759</v>
      </c>
      <c r="O1044" s="99" t="s">
        <v>4759</v>
      </c>
      <c r="P1044" s="99" t="s">
        <v>4760</v>
      </c>
      <c r="Q1044" s="73" t="s">
        <v>4143</v>
      </c>
      <c r="R1044" s="99">
        <v>1000</v>
      </c>
      <c r="S1044" s="99">
        <v>2.09</v>
      </c>
      <c r="T1044" s="99">
        <v>1.8</v>
      </c>
      <c r="U1044" s="13" t="s">
        <v>2033</v>
      </c>
      <c r="V1044" s="13" t="s">
        <v>5038</v>
      </c>
      <c r="W1044" s="13" t="s">
        <v>5039</v>
      </c>
      <c r="X1044" s="13"/>
      <c r="Z1044" s="146">
        <v>360</v>
      </c>
      <c r="AA1044" s="146" t="s">
        <v>5848</v>
      </c>
    </row>
    <row r="1045" spans="1:27" ht="15.6" customHeight="1">
      <c r="A1045" s="34" t="str">
        <f t="shared" si="15"/>
        <v>1911034HJ60IL402P10020 JP</v>
      </c>
      <c r="B1045" s="29" t="s">
        <v>1517</v>
      </c>
      <c r="C1045" s="31" t="s">
        <v>2914</v>
      </c>
      <c r="D1045" s="31">
        <v>1911034</v>
      </c>
      <c r="E1045" s="31" t="s">
        <v>1575</v>
      </c>
      <c r="F1045" s="30" t="s">
        <v>1236</v>
      </c>
      <c r="G1045" s="32">
        <v>1</v>
      </c>
      <c r="H1045" s="32">
        <v>1</v>
      </c>
      <c r="I1045" s="32">
        <v>1</v>
      </c>
      <c r="J1045" s="55">
        <v>1</v>
      </c>
      <c r="K1045" s="142" t="s">
        <v>4758</v>
      </c>
      <c r="L1045" s="99" t="s">
        <v>3997</v>
      </c>
      <c r="M1045" s="99" t="s">
        <v>4759</v>
      </c>
      <c r="N1045" s="99" t="s">
        <v>4759</v>
      </c>
      <c r="O1045" s="99" t="s">
        <v>4759</v>
      </c>
      <c r="P1045" s="99" t="s">
        <v>4760</v>
      </c>
      <c r="Q1045" s="73" t="s">
        <v>4143</v>
      </c>
      <c r="R1045" s="99">
        <v>1000</v>
      </c>
      <c r="S1045" s="99">
        <v>2.09</v>
      </c>
      <c r="T1045" s="99">
        <v>1.8</v>
      </c>
      <c r="U1045" s="13" t="s">
        <v>2033</v>
      </c>
      <c r="V1045" s="13" t="s">
        <v>5038</v>
      </c>
      <c r="W1045" s="13" t="s">
        <v>5039</v>
      </c>
      <c r="X1045" s="13"/>
      <c r="Z1045" s="146">
        <v>361</v>
      </c>
      <c r="AA1045" s="146" t="s">
        <v>5848</v>
      </c>
    </row>
    <row r="1046" spans="1:27" ht="15.6" customHeight="1">
      <c r="A1046" s="34" t="str">
        <f t="shared" si="15"/>
        <v>1911035HJ60IM000P10000 JP</v>
      </c>
      <c r="B1046" s="29" t="s">
        <v>555</v>
      </c>
      <c r="C1046" s="31" t="s">
        <v>2914</v>
      </c>
      <c r="D1046" s="31">
        <v>1911035</v>
      </c>
      <c r="E1046" s="31" t="s">
        <v>1576</v>
      </c>
      <c r="F1046" s="30" t="s">
        <v>1236</v>
      </c>
      <c r="G1046" s="32">
        <v>1</v>
      </c>
      <c r="H1046" s="32">
        <v>1</v>
      </c>
      <c r="I1046" s="32">
        <v>1</v>
      </c>
      <c r="J1046" s="55">
        <v>1</v>
      </c>
      <c r="K1046" s="142" t="s">
        <v>4758</v>
      </c>
      <c r="L1046" s="99" t="s">
        <v>3997</v>
      </c>
      <c r="M1046" s="99" t="s">
        <v>4759</v>
      </c>
      <c r="N1046" s="99" t="s">
        <v>4759</v>
      </c>
      <c r="O1046" s="99" t="s">
        <v>4759</v>
      </c>
      <c r="P1046" s="99" t="s">
        <v>4760</v>
      </c>
      <c r="Q1046" s="73" t="s">
        <v>4143</v>
      </c>
      <c r="R1046" s="99">
        <v>1000</v>
      </c>
      <c r="S1046" s="99">
        <v>2.09</v>
      </c>
      <c r="T1046" s="99">
        <v>1.8</v>
      </c>
      <c r="U1046" s="13" t="s">
        <v>2033</v>
      </c>
      <c r="V1046" s="13" t="s">
        <v>5038</v>
      </c>
      <c r="W1046" s="13" t="s">
        <v>5039</v>
      </c>
      <c r="X1046" s="13"/>
      <c r="Z1046" s="146">
        <v>362</v>
      </c>
      <c r="AA1046" s="146" t="s">
        <v>5848</v>
      </c>
    </row>
    <row r="1047" spans="1:27" ht="15.6" customHeight="1">
      <c r="A1047" s="34" t="str">
        <f t="shared" si="15"/>
        <v>1911036HJ60IM000P10010 JP</v>
      </c>
      <c r="B1047" s="29" t="s">
        <v>1518</v>
      </c>
      <c r="C1047" s="31" t="s">
        <v>2914</v>
      </c>
      <c r="D1047" s="31">
        <v>1911036</v>
      </c>
      <c r="E1047" s="31" t="s">
        <v>1577</v>
      </c>
      <c r="F1047" s="30" t="s">
        <v>1236</v>
      </c>
      <c r="G1047" s="32">
        <v>1</v>
      </c>
      <c r="H1047" s="32">
        <v>1</v>
      </c>
      <c r="I1047" s="32">
        <v>1</v>
      </c>
      <c r="J1047" s="55">
        <v>1</v>
      </c>
      <c r="K1047" s="142" t="s">
        <v>4758</v>
      </c>
      <c r="L1047" s="99" t="s">
        <v>3997</v>
      </c>
      <c r="M1047" s="99" t="s">
        <v>4759</v>
      </c>
      <c r="N1047" s="99" t="s">
        <v>4759</v>
      </c>
      <c r="O1047" s="99" t="s">
        <v>4759</v>
      </c>
      <c r="P1047" s="99" t="s">
        <v>4760</v>
      </c>
      <c r="Q1047" s="73" t="s">
        <v>4143</v>
      </c>
      <c r="R1047" s="99">
        <v>1000</v>
      </c>
      <c r="S1047" s="99">
        <v>2.09</v>
      </c>
      <c r="T1047" s="99">
        <v>1.8</v>
      </c>
      <c r="U1047" s="13" t="s">
        <v>2033</v>
      </c>
      <c r="V1047" s="13" t="s">
        <v>5038</v>
      </c>
      <c r="W1047" s="13" t="s">
        <v>5039</v>
      </c>
      <c r="X1047" s="13"/>
      <c r="Z1047" s="146">
        <v>363</v>
      </c>
      <c r="AA1047" s="146" t="s">
        <v>5848</v>
      </c>
    </row>
    <row r="1048" spans="1:27" ht="15.6" customHeight="1">
      <c r="A1048" s="34" t="str">
        <f t="shared" si="15"/>
        <v>1911037HJ60IM002P10030 JP</v>
      </c>
      <c r="B1048" s="29" t="s">
        <v>943</v>
      </c>
      <c r="C1048" s="31" t="s">
        <v>2914</v>
      </c>
      <c r="D1048" s="31">
        <v>1911037</v>
      </c>
      <c r="E1048" s="31" t="s">
        <v>1578</v>
      </c>
      <c r="F1048" s="30" t="s">
        <v>1236</v>
      </c>
      <c r="G1048" s="32">
        <v>1</v>
      </c>
      <c r="H1048" s="32">
        <v>1</v>
      </c>
      <c r="I1048" s="32">
        <v>1</v>
      </c>
      <c r="J1048" s="55">
        <v>1</v>
      </c>
      <c r="K1048" s="142" t="s">
        <v>4758</v>
      </c>
      <c r="L1048" s="99" t="s">
        <v>3997</v>
      </c>
      <c r="M1048" s="99" t="s">
        <v>4759</v>
      </c>
      <c r="N1048" s="99" t="s">
        <v>4759</v>
      </c>
      <c r="O1048" s="99" t="s">
        <v>4759</v>
      </c>
      <c r="P1048" s="99" t="s">
        <v>4760</v>
      </c>
      <c r="Q1048" s="73" t="s">
        <v>4143</v>
      </c>
      <c r="R1048" s="99">
        <v>1000</v>
      </c>
      <c r="S1048" s="99">
        <v>2.09</v>
      </c>
      <c r="T1048" s="99">
        <v>1.8</v>
      </c>
      <c r="U1048" s="13" t="s">
        <v>2033</v>
      </c>
      <c r="V1048" s="13" t="s">
        <v>5038</v>
      </c>
      <c r="W1048" s="13" t="s">
        <v>5039</v>
      </c>
      <c r="X1048" s="13"/>
      <c r="Z1048" s="146">
        <v>364</v>
      </c>
      <c r="AA1048" s="146" t="s">
        <v>5848</v>
      </c>
    </row>
    <row r="1049" spans="1:27" ht="15.6" customHeight="1">
      <c r="A1049" s="34" t="str">
        <f t="shared" si="15"/>
        <v>1911038HJ60IM002P10020 JP</v>
      </c>
      <c r="B1049" s="29" t="s">
        <v>942</v>
      </c>
      <c r="C1049" s="31" t="s">
        <v>2914</v>
      </c>
      <c r="D1049" s="31">
        <v>1911038</v>
      </c>
      <c r="E1049" s="31" t="s">
        <v>1579</v>
      </c>
      <c r="F1049" s="30" t="s">
        <v>1236</v>
      </c>
      <c r="G1049" s="32">
        <v>1</v>
      </c>
      <c r="H1049" s="32">
        <v>1</v>
      </c>
      <c r="I1049" s="32">
        <v>1</v>
      </c>
      <c r="J1049" s="55">
        <v>1</v>
      </c>
      <c r="K1049" s="142" t="s">
        <v>4758</v>
      </c>
      <c r="L1049" s="99" t="s">
        <v>3997</v>
      </c>
      <c r="M1049" s="99" t="s">
        <v>4759</v>
      </c>
      <c r="N1049" s="99" t="s">
        <v>4759</v>
      </c>
      <c r="O1049" s="99" t="s">
        <v>4759</v>
      </c>
      <c r="P1049" s="99" t="s">
        <v>4760</v>
      </c>
      <c r="Q1049" s="73" t="s">
        <v>4143</v>
      </c>
      <c r="R1049" s="99">
        <v>1000</v>
      </c>
      <c r="S1049" s="99">
        <v>2.09</v>
      </c>
      <c r="T1049" s="99">
        <v>1.8</v>
      </c>
      <c r="U1049" s="13" t="s">
        <v>2033</v>
      </c>
      <c r="V1049" s="13" t="s">
        <v>5038</v>
      </c>
      <c r="W1049" s="13" t="s">
        <v>5039</v>
      </c>
      <c r="X1049" s="13"/>
      <c r="Z1049" s="146">
        <v>365</v>
      </c>
      <c r="AA1049" s="146" t="s">
        <v>5848</v>
      </c>
    </row>
    <row r="1050" spans="1:27" ht="15.6" customHeight="1">
      <c r="A1050" s="34" t="str">
        <f t="shared" ref="A1050:A1113" si="16">D1050&amp;E1050</f>
        <v>1911039HJ60JL350P10000 JP</v>
      </c>
      <c r="B1050" s="29" t="s">
        <v>562</v>
      </c>
      <c r="C1050" s="31" t="s">
        <v>2914</v>
      </c>
      <c r="D1050" s="31">
        <v>1911039</v>
      </c>
      <c r="E1050" s="31" t="s">
        <v>1580</v>
      </c>
      <c r="F1050" s="30" t="s">
        <v>1236</v>
      </c>
      <c r="G1050" s="32">
        <v>1</v>
      </c>
      <c r="H1050" s="32">
        <v>1</v>
      </c>
      <c r="I1050" s="32">
        <v>1</v>
      </c>
      <c r="J1050" s="55">
        <v>1</v>
      </c>
      <c r="K1050" s="142" t="s">
        <v>4758</v>
      </c>
      <c r="L1050" s="99" t="s">
        <v>3997</v>
      </c>
      <c r="M1050" s="99" t="s">
        <v>4759</v>
      </c>
      <c r="N1050" s="99" t="s">
        <v>4759</v>
      </c>
      <c r="O1050" s="99" t="s">
        <v>4759</v>
      </c>
      <c r="P1050" s="99" t="s">
        <v>4760</v>
      </c>
      <c r="Q1050" s="73" t="s">
        <v>4143</v>
      </c>
      <c r="R1050" s="99">
        <v>1000</v>
      </c>
      <c r="S1050" s="99">
        <v>2.09</v>
      </c>
      <c r="T1050" s="99">
        <v>1.8</v>
      </c>
      <c r="U1050" s="13" t="s">
        <v>2033</v>
      </c>
      <c r="V1050" s="13" t="s">
        <v>5038</v>
      </c>
      <c r="W1050" s="13" t="s">
        <v>5039</v>
      </c>
      <c r="X1050" s="13"/>
      <c r="Z1050" s="146">
        <v>366</v>
      </c>
      <c r="AA1050" s="146" t="s">
        <v>5848</v>
      </c>
    </row>
    <row r="1051" spans="1:27" ht="15.6" customHeight="1">
      <c r="A1051" s="34" t="str">
        <f t="shared" si="16"/>
        <v>1911040HJ60JL352P10020 JP</v>
      </c>
      <c r="B1051" s="29" t="s">
        <v>566</v>
      </c>
      <c r="C1051" s="31" t="s">
        <v>2914</v>
      </c>
      <c r="D1051" s="31">
        <v>1911040</v>
      </c>
      <c r="E1051" s="31" t="s">
        <v>1581</v>
      </c>
      <c r="F1051" s="30" t="s">
        <v>1236</v>
      </c>
      <c r="G1051" s="32">
        <v>1</v>
      </c>
      <c r="H1051" s="32">
        <v>1</v>
      </c>
      <c r="I1051" s="32">
        <v>1</v>
      </c>
      <c r="J1051" s="55">
        <v>1</v>
      </c>
      <c r="K1051" s="142" t="s">
        <v>4758</v>
      </c>
      <c r="L1051" s="99" t="s">
        <v>3997</v>
      </c>
      <c r="M1051" s="99" t="s">
        <v>4759</v>
      </c>
      <c r="N1051" s="99" t="s">
        <v>4759</v>
      </c>
      <c r="O1051" s="99" t="s">
        <v>4759</v>
      </c>
      <c r="P1051" s="99" t="s">
        <v>4760</v>
      </c>
      <c r="Q1051" s="73" t="s">
        <v>4143</v>
      </c>
      <c r="R1051" s="99">
        <v>1000</v>
      </c>
      <c r="S1051" s="99">
        <v>2.09</v>
      </c>
      <c r="T1051" s="99">
        <v>1.8</v>
      </c>
      <c r="U1051" s="13" t="s">
        <v>2033</v>
      </c>
      <c r="V1051" s="13" t="s">
        <v>5038</v>
      </c>
      <c r="W1051" s="13" t="s">
        <v>5039</v>
      </c>
      <c r="X1051" s="13"/>
      <c r="Z1051" s="146">
        <v>367</v>
      </c>
      <c r="AA1051" s="146" t="s">
        <v>5848</v>
      </c>
    </row>
    <row r="1052" spans="1:27" ht="15.6" customHeight="1">
      <c r="A1052" s="34" t="str">
        <f t="shared" si="16"/>
        <v>1911041HJ60JL350P10001 JP</v>
      </c>
      <c r="B1052" s="29" t="s">
        <v>563</v>
      </c>
      <c r="C1052" s="31" t="s">
        <v>2914</v>
      </c>
      <c r="D1052" s="31">
        <v>1911041</v>
      </c>
      <c r="E1052" s="31" t="s">
        <v>1582</v>
      </c>
      <c r="F1052" s="30" t="s">
        <v>1236</v>
      </c>
      <c r="G1052" s="32">
        <v>1</v>
      </c>
      <c r="H1052" s="32">
        <v>1</v>
      </c>
      <c r="I1052" s="32">
        <v>1</v>
      </c>
      <c r="J1052" s="55">
        <v>1</v>
      </c>
      <c r="K1052" s="142" t="s">
        <v>4758</v>
      </c>
      <c r="L1052" s="99" t="s">
        <v>3997</v>
      </c>
      <c r="M1052" s="99" t="s">
        <v>4759</v>
      </c>
      <c r="N1052" s="99" t="s">
        <v>4759</v>
      </c>
      <c r="O1052" s="99" t="s">
        <v>4759</v>
      </c>
      <c r="P1052" s="99" t="s">
        <v>4760</v>
      </c>
      <c r="Q1052" s="73" t="s">
        <v>4143</v>
      </c>
      <c r="R1052" s="99">
        <v>1000</v>
      </c>
      <c r="S1052" s="99">
        <v>2.09</v>
      </c>
      <c r="T1052" s="99">
        <v>1.8</v>
      </c>
      <c r="U1052" s="13" t="s">
        <v>2033</v>
      </c>
      <c r="V1052" s="13" t="s">
        <v>5038</v>
      </c>
      <c r="W1052" s="13" t="s">
        <v>5039</v>
      </c>
      <c r="X1052" s="13"/>
      <c r="Z1052" s="146">
        <v>368</v>
      </c>
      <c r="AA1052" s="146" t="s">
        <v>5848</v>
      </c>
    </row>
    <row r="1053" spans="1:27" ht="15.6" customHeight="1">
      <c r="A1053" s="34" t="str">
        <f t="shared" si="16"/>
        <v>1911042HJ60JL352P10021 JP</v>
      </c>
      <c r="B1053" s="29" t="s">
        <v>567</v>
      </c>
      <c r="C1053" s="31" t="s">
        <v>2914</v>
      </c>
      <c r="D1053" s="31">
        <v>1911042</v>
      </c>
      <c r="E1053" s="31" t="s">
        <v>1583</v>
      </c>
      <c r="F1053" s="30" t="s">
        <v>1236</v>
      </c>
      <c r="G1053" s="32">
        <v>1</v>
      </c>
      <c r="H1053" s="32">
        <v>1</v>
      </c>
      <c r="I1053" s="32">
        <v>1</v>
      </c>
      <c r="J1053" s="55">
        <v>1</v>
      </c>
      <c r="K1053" s="142" t="s">
        <v>4758</v>
      </c>
      <c r="L1053" s="99" t="s">
        <v>3997</v>
      </c>
      <c r="M1053" s="99" t="s">
        <v>4759</v>
      </c>
      <c r="N1053" s="99" t="s">
        <v>4759</v>
      </c>
      <c r="O1053" s="99" t="s">
        <v>4759</v>
      </c>
      <c r="P1053" s="99" t="s">
        <v>4760</v>
      </c>
      <c r="Q1053" s="73" t="s">
        <v>4143</v>
      </c>
      <c r="R1053" s="99">
        <v>1000</v>
      </c>
      <c r="S1053" s="99">
        <v>2.09</v>
      </c>
      <c r="T1053" s="99">
        <v>1.8</v>
      </c>
      <c r="U1053" s="13" t="s">
        <v>2033</v>
      </c>
      <c r="V1053" s="13" t="s">
        <v>5038</v>
      </c>
      <c r="W1053" s="13" t="s">
        <v>5039</v>
      </c>
      <c r="X1053" s="13"/>
      <c r="Z1053" s="146">
        <v>369</v>
      </c>
      <c r="AA1053" s="146" t="s">
        <v>5848</v>
      </c>
    </row>
    <row r="1054" spans="1:27" ht="15.6" customHeight="1">
      <c r="A1054" s="34" t="str">
        <f t="shared" si="16"/>
        <v>1911043HJ60JL400P10000 JP</v>
      </c>
      <c r="B1054" s="29" t="s">
        <v>569</v>
      </c>
      <c r="C1054" s="31" t="s">
        <v>2914</v>
      </c>
      <c r="D1054" s="31">
        <v>1911043</v>
      </c>
      <c r="E1054" s="31" t="s">
        <v>1584</v>
      </c>
      <c r="F1054" s="30" t="s">
        <v>1236</v>
      </c>
      <c r="G1054" s="32">
        <v>1</v>
      </c>
      <c r="H1054" s="32">
        <v>1</v>
      </c>
      <c r="I1054" s="32">
        <v>1</v>
      </c>
      <c r="J1054" s="55">
        <v>1</v>
      </c>
      <c r="K1054" s="142" t="s">
        <v>4758</v>
      </c>
      <c r="L1054" s="99" t="s">
        <v>3997</v>
      </c>
      <c r="M1054" s="99" t="s">
        <v>4759</v>
      </c>
      <c r="N1054" s="99" t="s">
        <v>4759</v>
      </c>
      <c r="O1054" s="99" t="s">
        <v>4759</v>
      </c>
      <c r="P1054" s="99" t="s">
        <v>4760</v>
      </c>
      <c r="Q1054" s="73" t="s">
        <v>4143</v>
      </c>
      <c r="R1054" s="99">
        <v>1000</v>
      </c>
      <c r="S1054" s="99">
        <v>2.09</v>
      </c>
      <c r="T1054" s="99">
        <v>1.8</v>
      </c>
      <c r="U1054" s="13" t="s">
        <v>2033</v>
      </c>
      <c r="V1054" s="13" t="s">
        <v>5038</v>
      </c>
      <c r="W1054" s="13" t="s">
        <v>5039</v>
      </c>
      <c r="X1054" s="13"/>
      <c r="Z1054" s="146">
        <v>370</v>
      </c>
      <c r="AA1054" s="146" t="s">
        <v>5848</v>
      </c>
    </row>
    <row r="1055" spans="1:27" ht="15.6" customHeight="1">
      <c r="A1055" s="34" t="str">
        <f t="shared" si="16"/>
        <v>1911044HJ60JL400P09000 JP</v>
      </c>
      <c r="B1055" s="29" t="s">
        <v>568</v>
      </c>
      <c r="C1055" s="31" t="s">
        <v>2914</v>
      </c>
      <c r="D1055" s="31">
        <v>1911044</v>
      </c>
      <c r="E1055" s="31" t="s">
        <v>1585</v>
      </c>
      <c r="F1055" s="30" t="s">
        <v>1236</v>
      </c>
      <c r="G1055" s="32">
        <v>1</v>
      </c>
      <c r="H1055" s="32">
        <v>1</v>
      </c>
      <c r="I1055" s="32">
        <v>1</v>
      </c>
      <c r="J1055" s="55">
        <v>1</v>
      </c>
      <c r="K1055" s="142" t="s">
        <v>4758</v>
      </c>
      <c r="L1055" s="99" t="s">
        <v>3997</v>
      </c>
      <c r="M1055" s="99" t="s">
        <v>4759</v>
      </c>
      <c r="N1055" s="99" t="s">
        <v>4759</v>
      </c>
      <c r="O1055" s="99" t="s">
        <v>4759</v>
      </c>
      <c r="P1055" s="99" t="s">
        <v>4760</v>
      </c>
      <c r="Q1055" s="73" t="s">
        <v>4143</v>
      </c>
      <c r="R1055" s="99">
        <v>900</v>
      </c>
      <c r="S1055" s="99">
        <v>2.09</v>
      </c>
      <c r="T1055" s="99">
        <v>1.8</v>
      </c>
      <c r="U1055" s="13" t="s">
        <v>2033</v>
      </c>
      <c r="V1055" s="13" t="s">
        <v>5038</v>
      </c>
      <c r="W1055" s="13" t="s">
        <v>5039</v>
      </c>
      <c r="X1055" s="13"/>
      <c r="Z1055" s="146">
        <v>371</v>
      </c>
      <c r="AA1055" s="146" t="s">
        <v>5848</v>
      </c>
    </row>
    <row r="1056" spans="1:27" ht="15.6" customHeight="1">
      <c r="A1056" s="34" t="str">
        <f t="shared" si="16"/>
        <v>1911045HJ60JL402P10020 JP</v>
      </c>
      <c r="B1056" s="29" t="s">
        <v>573</v>
      </c>
      <c r="C1056" s="31" t="s">
        <v>2914</v>
      </c>
      <c r="D1056" s="31">
        <v>1911045</v>
      </c>
      <c r="E1056" s="31" t="s">
        <v>1586</v>
      </c>
      <c r="F1056" s="30" t="s">
        <v>1236</v>
      </c>
      <c r="G1056" s="32">
        <v>1</v>
      </c>
      <c r="H1056" s="32">
        <v>1</v>
      </c>
      <c r="I1056" s="32">
        <v>1</v>
      </c>
      <c r="J1056" s="55">
        <v>1</v>
      </c>
      <c r="K1056" s="142" t="s">
        <v>4758</v>
      </c>
      <c r="L1056" s="99" t="s">
        <v>3997</v>
      </c>
      <c r="M1056" s="99" t="s">
        <v>4759</v>
      </c>
      <c r="N1056" s="99" t="s">
        <v>4759</v>
      </c>
      <c r="O1056" s="99" t="s">
        <v>4759</v>
      </c>
      <c r="P1056" s="99" t="s">
        <v>4760</v>
      </c>
      <c r="Q1056" s="73" t="s">
        <v>4143</v>
      </c>
      <c r="R1056" s="99">
        <v>1000</v>
      </c>
      <c r="S1056" s="99">
        <v>2.09</v>
      </c>
      <c r="T1056" s="99">
        <v>1.8</v>
      </c>
      <c r="U1056" s="13" t="s">
        <v>2033</v>
      </c>
      <c r="V1056" s="13" t="s">
        <v>5038</v>
      </c>
      <c r="W1056" s="13" t="s">
        <v>5039</v>
      </c>
      <c r="X1056" s="13"/>
      <c r="Z1056" s="146">
        <v>372</v>
      </c>
      <c r="AA1056" s="146" t="s">
        <v>5848</v>
      </c>
    </row>
    <row r="1057" spans="1:27" ht="15.6" customHeight="1">
      <c r="A1057" s="34" t="str">
        <f t="shared" si="16"/>
        <v>1911046HJ60JL402P09020 JP</v>
      </c>
      <c r="B1057" s="29" t="s">
        <v>571</v>
      </c>
      <c r="C1057" s="31" t="s">
        <v>2914</v>
      </c>
      <c r="D1057" s="31">
        <v>1911046</v>
      </c>
      <c r="E1057" s="31" t="s">
        <v>1587</v>
      </c>
      <c r="F1057" s="30" t="s">
        <v>1236</v>
      </c>
      <c r="G1057" s="32">
        <v>1</v>
      </c>
      <c r="H1057" s="32">
        <v>1</v>
      </c>
      <c r="I1057" s="32">
        <v>1</v>
      </c>
      <c r="J1057" s="55">
        <v>1</v>
      </c>
      <c r="K1057" s="142" t="s">
        <v>4758</v>
      </c>
      <c r="L1057" s="99" t="s">
        <v>3997</v>
      </c>
      <c r="M1057" s="99" t="s">
        <v>4759</v>
      </c>
      <c r="N1057" s="99" t="s">
        <v>4759</v>
      </c>
      <c r="O1057" s="99" t="s">
        <v>4759</v>
      </c>
      <c r="P1057" s="99" t="s">
        <v>4760</v>
      </c>
      <c r="Q1057" s="73" t="s">
        <v>4143</v>
      </c>
      <c r="R1057" s="99">
        <v>900</v>
      </c>
      <c r="S1057" s="99">
        <v>2.09</v>
      </c>
      <c r="T1057" s="99">
        <v>1.8</v>
      </c>
      <c r="U1057" s="13" t="s">
        <v>2033</v>
      </c>
      <c r="V1057" s="13" t="s">
        <v>5038</v>
      </c>
      <c r="W1057" s="13" t="s">
        <v>5039</v>
      </c>
      <c r="X1057" s="13"/>
      <c r="Z1057" s="146">
        <v>373</v>
      </c>
      <c r="AA1057" s="146" t="s">
        <v>5848</v>
      </c>
    </row>
    <row r="1058" spans="1:27" ht="15.6" customHeight="1">
      <c r="A1058" s="34" t="str">
        <f t="shared" si="16"/>
        <v>1911047HJ60JL400P10001 JP</v>
      </c>
      <c r="B1058" s="29" t="s">
        <v>570</v>
      </c>
      <c r="C1058" s="31" t="s">
        <v>2914</v>
      </c>
      <c r="D1058" s="31">
        <v>1911047</v>
      </c>
      <c r="E1058" s="31" t="s">
        <v>1588</v>
      </c>
      <c r="F1058" s="30" t="s">
        <v>1236</v>
      </c>
      <c r="G1058" s="32">
        <v>1</v>
      </c>
      <c r="H1058" s="32">
        <v>1</v>
      </c>
      <c r="I1058" s="32">
        <v>1</v>
      </c>
      <c r="J1058" s="55">
        <v>1</v>
      </c>
      <c r="K1058" s="142" t="s">
        <v>4758</v>
      </c>
      <c r="L1058" s="99" t="s">
        <v>3997</v>
      </c>
      <c r="M1058" s="99" t="s">
        <v>4759</v>
      </c>
      <c r="N1058" s="99" t="s">
        <v>4759</v>
      </c>
      <c r="O1058" s="99" t="s">
        <v>4759</v>
      </c>
      <c r="P1058" s="99" t="s">
        <v>4760</v>
      </c>
      <c r="Q1058" s="73" t="s">
        <v>4143</v>
      </c>
      <c r="R1058" s="99">
        <v>1000</v>
      </c>
      <c r="S1058" s="99">
        <v>2.09</v>
      </c>
      <c r="T1058" s="99">
        <v>1.8</v>
      </c>
      <c r="U1058" s="13" t="s">
        <v>2033</v>
      </c>
      <c r="V1058" s="13" t="s">
        <v>5038</v>
      </c>
      <c r="W1058" s="13" t="s">
        <v>5039</v>
      </c>
      <c r="X1058" s="13"/>
      <c r="Z1058" s="146">
        <v>374</v>
      </c>
      <c r="AA1058" s="146" t="s">
        <v>5848</v>
      </c>
    </row>
    <row r="1059" spans="1:27" ht="15.6" customHeight="1">
      <c r="A1059" s="34" t="str">
        <f t="shared" si="16"/>
        <v>1911048HJ60JL402P10021 JP</v>
      </c>
      <c r="B1059" s="29" t="s">
        <v>574</v>
      </c>
      <c r="C1059" s="31" t="s">
        <v>2914</v>
      </c>
      <c r="D1059" s="31">
        <v>1911048</v>
      </c>
      <c r="E1059" s="31" t="s">
        <v>1589</v>
      </c>
      <c r="F1059" s="30" t="s">
        <v>1236</v>
      </c>
      <c r="G1059" s="32">
        <v>1</v>
      </c>
      <c r="H1059" s="32">
        <v>1</v>
      </c>
      <c r="I1059" s="32">
        <v>1</v>
      </c>
      <c r="J1059" s="55">
        <v>1</v>
      </c>
      <c r="K1059" s="142" t="s">
        <v>4758</v>
      </c>
      <c r="L1059" s="99" t="s">
        <v>3997</v>
      </c>
      <c r="M1059" s="99" t="s">
        <v>4759</v>
      </c>
      <c r="N1059" s="99" t="s">
        <v>4759</v>
      </c>
      <c r="O1059" s="99" t="s">
        <v>4759</v>
      </c>
      <c r="P1059" s="99" t="s">
        <v>4760</v>
      </c>
      <c r="Q1059" s="73" t="s">
        <v>4143</v>
      </c>
      <c r="R1059" s="99">
        <v>1000</v>
      </c>
      <c r="S1059" s="99">
        <v>2.09</v>
      </c>
      <c r="T1059" s="99">
        <v>1.8</v>
      </c>
      <c r="U1059" s="13" t="s">
        <v>2033</v>
      </c>
      <c r="V1059" s="13" t="s">
        <v>5038</v>
      </c>
      <c r="W1059" s="13" t="s">
        <v>5039</v>
      </c>
      <c r="X1059" s="13"/>
      <c r="Z1059" s="146">
        <v>375</v>
      </c>
      <c r="AA1059" s="146" t="s">
        <v>5848</v>
      </c>
    </row>
    <row r="1060" spans="1:27" ht="15.6" customHeight="1">
      <c r="A1060" s="34" t="str">
        <f t="shared" si="16"/>
        <v>1911049HJ60JL450P10000 JP</v>
      </c>
      <c r="B1060" s="29" t="s">
        <v>575</v>
      </c>
      <c r="C1060" s="31" t="s">
        <v>2914</v>
      </c>
      <c r="D1060" s="31">
        <v>1911049</v>
      </c>
      <c r="E1060" s="31" t="s">
        <v>1590</v>
      </c>
      <c r="F1060" s="30" t="s">
        <v>1236</v>
      </c>
      <c r="G1060" s="32">
        <v>1</v>
      </c>
      <c r="H1060" s="32">
        <v>1</v>
      </c>
      <c r="I1060" s="32">
        <v>1</v>
      </c>
      <c r="J1060" s="55">
        <v>1</v>
      </c>
      <c r="K1060" s="142" t="s">
        <v>4758</v>
      </c>
      <c r="L1060" s="99" t="s">
        <v>3997</v>
      </c>
      <c r="M1060" s="99" t="s">
        <v>4759</v>
      </c>
      <c r="N1060" s="99" t="s">
        <v>4759</v>
      </c>
      <c r="O1060" s="99" t="s">
        <v>4759</v>
      </c>
      <c r="P1060" s="99" t="s">
        <v>4760</v>
      </c>
      <c r="Q1060" s="73" t="s">
        <v>4143</v>
      </c>
      <c r="R1060" s="99">
        <v>1000</v>
      </c>
      <c r="S1060" s="99">
        <v>2.09</v>
      </c>
      <c r="T1060" s="99">
        <v>1.8</v>
      </c>
      <c r="U1060" s="13" t="s">
        <v>2033</v>
      </c>
      <c r="V1060" s="13" t="s">
        <v>5038</v>
      </c>
      <c r="W1060" s="13" t="s">
        <v>5039</v>
      </c>
      <c r="X1060" s="13"/>
      <c r="Z1060" s="146">
        <v>376</v>
      </c>
      <c r="AA1060" s="146" t="s">
        <v>5848</v>
      </c>
    </row>
    <row r="1061" spans="1:27" ht="15.6" customHeight="1">
      <c r="A1061" s="34" t="str">
        <f t="shared" si="16"/>
        <v>1911050HJ60JL452P10020 JP</v>
      </c>
      <c r="B1061" s="29" t="s">
        <v>577</v>
      </c>
      <c r="C1061" s="31" t="s">
        <v>2914</v>
      </c>
      <c r="D1061" s="31">
        <v>1911050</v>
      </c>
      <c r="E1061" s="31" t="s">
        <v>1591</v>
      </c>
      <c r="F1061" s="30" t="s">
        <v>1236</v>
      </c>
      <c r="G1061" s="32">
        <v>1</v>
      </c>
      <c r="H1061" s="32">
        <v>1</v>
      </c>
      <c r="I1061" s="32">
        <v>1</v>
      </c>
      <c r="J1061" s="55">
        <v>1</v>
      </c>
      <c r="K1061" s="142" t="s">
        <v>4758</v>
      </c>
      <c r="L1061" s="99" t="s">
        <v>3997</v>
      </c>
      <c r="M1061" s="99" t="s">
        <v>4759</v>
      </c>
      <c r="N1061" s="99" t="s">
        <v>4759</v>
      </c>
      <c r="O1061" s="99" t="s">
        <v>4759</v>
      </c>
      <c r="P1061" s="99" t="s">
        <v>4760</v>
      </c>
      <c r="Q1061" s="73" t="s">
        <v>4143</v>
      </c>
      <c r="R1061" s="99">
        <v>1000</v>
      </c>
      <c r="S1061" s="99">
        <v>2.09</v>
      </c>
      <c r="T1061" s="99">
        <v>1.8</v>
      </c>
      <c r="U1061" s="13" t="s">
        <v>2033</v>
      </c>
      <c r="V1061" s="13" t="s">
        <v>5038</v>
      </c>
      <c r="W1061" s="13" t="s">
        <v>5039</v>
      </c>
      <c r="X1061" s="13"/>
      <c r="Z1061" s="146">
        <v>377</v>
      </c>
      <c r="AA1061" s="146" t="s">
        <v>5848</v>
      </c>
    </row>
    <row r="1062" spans="1:27" ht="15.6" customHeight="1">
      <c r="A1062" s="34" t="str">
        <f t="shared" si="16"/>
        <v>1911051HJ60JL450P10001 JP</v>
      </c>
      <c r="B1062" s="29" t="s">
        <v>576</v>
      </c>
      <c r="C1062" s="31" t="s">
        <v>2914</v>
      </c>
      <c r="D1062" s="31">
        <v>1911051</v>
      </c>
      <c r="E1062" s="31" t="s">
        <v>1592</v>
      </c>
      <c r="F1062" s="30" t="s">
        <v>1236</v>
      </c>
      <c r="G1062" s="32">
        <v>1</v>
      </c>
      <c r="H1062" s="32">
        <v>1</v>
      </c>
      <c r="I1062" s="32">
        <v>1</v>
      </c>
      <c r="J1062" s="55">
        <v>1</v>
      </c>
      <c r="K1062" s="142" t="s">
        <v>4758</v>
      </c>
      <c r="L1062" s="99" t="s">
        <v>3997</v>
      </c>
      <c r="M1062" s="99" t="s">
        <v>4759</v>
      </c>
      <c r="N1062" s="99" t="s">
        <v>4759</v>
      </c>
      <c r="O1062" s="99" t="s">
        <v>4759</v>
      </c>
      <c r="P1062" s="99" t="s">
        <v>4760</v>
      </c>
      <c r="Q1062" s="73" t="s">
        <v>4143</v>
      </c>
      <c r="R1062" s="99">
        <v>1000</v>
      </c>
      <c r="S1062" s="99">
        <v>2.09</v>
      </c>
      <c r="T1062" s="99">
        <v>1.8</v>
      </c>
      <c r="U1062" s="13" t="s">
        <v>2033</v>
      </c>
      <c r="V1062" s="13" t="s">
        <v>5038</v>
      </c>
      <c r="W1062" s="13" t="s">
        <v>5039</v>
      </c>
      <c r="X1062" s="13"/>
      <c r="Z1062" s="146">
        <v>378</v>
      </c>
      <c r="AA1062" s="146" t="s">
        <v>5848</v>
      </c>
    </row>
    <row r="1063" spans="1:27" ht="15.6" customHeight="1">
      <c r="A1063" s="34" t="str">
        <f t="shared" si="16"/>
        <v>1911052HJ60JL452P10021 JP</v>
      </c>
      <c r="B1063" s="29" t="s">
        <v>578</v>
      </c>
      <c r="C1063" s="31" t="s">
        <v>2914</v>
      </c>
      <c r="D1063" s="31">
        <v>1911052</v>
      </c>
      <c r="E1063" s="31" t="s">
        <v>1593</v>
      </c>
      <c r="F1063" s="30" t="s">
        <v>1236</v>
      </c>
      <c r="G1063" s="32">
        <v>1</v>
      </c>
      <c r="H1063" s="32">
        <v>1</v>
      </c>
      <c r="I1063" s="32">
        <v>1</v>
      </c>
      <c r="J1063" s="55">
        <v>1</v>
      </c>
      <c r="K1063" s="142" t="s">
        <v>4758</v>
      </c>
      <c r="L1063" s="99" t="s">
        <v>3997</v>
      </c>
      <c r="M1063" s="99" t="s">
        <v>4759</v>
      </c>
      <c r="N1063" s="99" t="s">
        <v>4759</v>
      </c>
      <c r="O1063" s="99" t="s">
        <v>4759</v>
      </c>
      <c r="P1063" s="99" t="s">
        <v>4760</v>
      </c>
      <c r="Q1063" s="73" t="s">
        <v>4143</v>
      </c>
      <c r="R1063" s="99">
        <v>1000</v>
      </c>
      <c r="S1063" s="99">
        <v>2.09</v>
      </c>
      <c r="T1063" s="99">
        <v>1.8</v>
      </c>
      <c r="U1063" s="13" t="s">
        <v>2033</v>
      </c>
      <c r="V1063" s="13" t="s">
        <v>5038</v>
      </c>
      <c r="W1063" s="13" t="s">
        <v>5039</v>
      </c>
      <c r="X1063" s="13"/>
      <c r="Z1063" s="146">
        <v>379</v>
      </c>
      <c r="AA1063" s="146" t="s">
        <v>5848</v>
      </c>
    </row>
    <row r="1064" spans="1:27" ht="15.6" customHeight="1">
      <c r="A1064" s="34" t="str">
        <f t="shared" si="16"/>
        <v>1911053HJ60JL500P10000 JP</v>
      </c>
      <c r="B1064" s="29" t="s">
        <v>579</v>
      </c>
      <c r="C1064" s="31" t="s">
        <v>2914</v>
      </c>
      <c r="D1064" s="31">
        <v>1911053</v>
      </c>
      <c r="E1064" s="31" t="s">
        <v>1594</v>
      </c>
      <c r="F1064" s="30" t="s">
        <v>1236</v>
      </c>
      <c r="G1064" s="32">
        <v>1</v>
      </c>
      <c r="H1064" s="32">
        <v>1</v>
      </c>
      <c r="I1064" s="32">
        <v>1</v>
      </c>
      <c r="J1064" s="55">
        <v>1</v>
      </c>
      <c r="K1064" s="142" t="s">
        <v>4758</v>
      </c>
      <c r="L1064" s="99" t="s">
        <v>3997</v>
      </c>
      <c r="M1064" s="99" t="s">
        <v>4759</v>
      </c>
      <c r="N1064" s="99" t="s">
        <v>4759</v>
      </c>
      <c r="O1064" s="99" t="s">
        <v>4759</v>
      </c>
      <c r="P1064" s="99" t="s">
        <v>4760</v>
      </c>
      <c r="Q1064" s="73" t="s">
        <v>4143</v>
      </c>
      <c r="R1064" s="99">
        <v>1000</v>
      </c>
      <c r="S1064" s="99">
        <v>2.09</v>
      </c>
      <c r="T1064" s="99">
        <v>1.8</v>
      </c>
      <c r="U1064" s="13" t="s">
        <v>2033</v>
      </c>
      <c r="V1064" s="13" t="s">
        <v>5038</v>
      </c>
      <c r="W1064" s="13" t="s">
        <v>5039</v>
      </c>
      <c r="X1064" s="13"/>
      <c r="Z1064" s="146">
        <v>380</v>
      </c>
      <c r="AA1064" s="146" t="s">
        <v>5848</v>
      </c>
    </row>
    <row r="1065" spans="1:27" ht="15.6" customHeight="1">
      <c r="A1065" s="34" t="str">
        <f t="shared" si="16"/>
        <v>1911054HJ60JL502P10020 JP</v>
      </c>
      <c r="B1065" s="29" t="s">
        <v>581</v>
      </c>
      <c r="C1065" s="31" t="s">
        <v>2914</v>
      </c>
      <c r="D1065" s="31">
        <v>1911054</v>
      </c>
      <c r="E1065" s="31" t="s">
        <v>1595</v>
      </c>
      <c r="F1065" s="30" t="s">
        <v>1236</v>
      </c>
      <c r="G1065" s="32">
        <v>1</v>
      </c>
      <c r="H1065" s="32">
        <v>1</v>
      </c>
      <c r="I1065" s="32">
        <v>1</v>
      </c>
      <c r="J1065" s="55">
        <v>1</v>
      </c>
      <c r="K1065" s="142" t="s">
        <v>4758</v>
      </c>
      <c r="L1065" s="99" t="s">
        <v>3997</v>
      </c>
      <c r="M1065" s="99" t="s">
        <v>4759</v>
      </c>
      <c r="N1065" s="99" t="s">
        <v>4759</v>
      </c>
      <c r="O1065" s="99" t="s">
        <v>4759</v>
      </c>
      <c r="P1065" s="99" t="s">
        <v>4760</v>
      </c>
      <c r="Q1065" s="73" t="s">
        <v>4143</v>
      </c>
      <c r="R1065" s="99">
        <v>1000</v>
      </c>
      <c r="S1065" s="99">
        <v>2.09</v>
      </c>
      <c r="T1065" s="99">
        <v>1.8</v>
      </c>
      <c r="U1065" s="13" t="s">
        <v>2033</v>
      </c>
      <c r="V1065" s="13" t="s">
        <v>5038</v>
      </c>
      <c r="W1065" s="13" t="s">
        <v>5039</v>
      </c>
      <c r="X1065" s="13"/>
      <c r="Z1065" s="146">
        <v>381</v>
      </c>
      <c r="AA1065" s="146" t="s">
        <v>5848</v>
      </c>
    </row>
    <row r="1066" spans="1:27" ht="15.6" customHeight="1">
      <c r="A1066" s="34" t="str">
        <f t="shared" si="16"/>
        <v>1911055HJ60JL500P10001 JP</v>
      </c>
      <c r="B1066" s="29" t="s">
        <v>580</v>
      </c>
      <c r="C1066" s="31" t="s">
        <v>2914</v>
      </c>
      <c r="D1066" s="31">
        <v>1911055</v>
      </c>
      <c r="E1066" s="31" t="s">
        <v>1596</v>
      </c>
      <c r="F1066" s="30" t="s">
        <v>1236</v>
      </c>
      <c r="G1066" s="32">
        <v>1</v>
      </c>
      <c r="H1066" s="32">
        <v>1</v>
      </c>
      <c r="I1066" s="32">
        <v>1</v>
      </c>
      <c r="J1066" s="55">
        <v>1</v>
      </c>
      <c r="K1066" s="142" t="s">
        <v>4758</v>
      </c>
      <c r="L1066" s="99" t="s">
        <v>3997</v>
      </c>
      <c r="M1066" s="99" t="s">
        <v>4759</v>
      </c>
      <c r="N1066" s="99" t="s">
        <v>4759</v>
      </c>
      <c r="O1066" s="99" t="s">
        <v>4759</v>
      </c>
      <c r="P1066" s="99" t="s">
        <v>4760</v>
      </c>
      <c r="Q1066" s="73" t="s">
        <v>4143</v>
      </c>
      <c r="R1066" s="99">
        <v>1000</v>
      </c>
      <c r="S1066" s="99">
        <v>2.09</v>
      </c>
      <c r="T1066" s="99">
        <v>1.8</v>
      </c>
      <c r="U1066" s="13" t="s">
        <v>2033</v>
      </c>
      <c r="V1066" s="13" t="s">
        <v>5038</v>
      </c>
      <c r="W1066" s="13" t="s">
        <v>5039</v>
      </c>
      <c r="X1066" s="13"/>
      <c r="Z1066" s="146">
        <v>382</v>
      </c>
      <c r="AA1066" s="146" t="s">
        <v>5848</v>
      </c>
    </row>
    <row r="1067" spans="1:27" ht="15.6" customHeight="1">
      <c r="A1067" s="34" t="str">
        <f t="shared" si="16"/>
        <v>1911056HJ60JL502P10021 JP</v>
      </c>
      <c r="B1067" s="29" t="s">
        <v>582</v>
      </c>
      <c r="C1067" s="31" t="s">
        <v>2914</v>
      </c>
      <c r="D1067" s="31">
        <v>1911056</v>
      </c>
      <c r="E1067" s="31" t="s">
        <v>1597</v>
      </c>
      <c r="F1067" s="30" t="s">
        <v>1236</v>
      </c>
      <c r="G1067" s="32">
        <v>1</v>
      </c>
      <c r="H1067" s="32">
        <v>1</v>
      </c>
      <c r="I1067" s="32">
        <v>1</v>
      </c>
      <c r="J1067" s="55">
        <v>1</v>
      </c>
      <c r="K1067" s="142" t="s">
        <v>4758</v>
      </c>
      <c r="L1067" s="99" t="s">
        <v>3997</v>
      </c>
      <c r="M1067" s="99" t="s">
        <v>4759</v>
      </c>
      <c r="N1067" s="99" t="s">
        <v>4759</v>
      </c>
      <c r="O1067" s="99" t="s">
        <v>4759</v>
      </c>
      <c r="P1067" s="99" t="s">
        <v>4760</v>
      </c>
      <c r="Q1067" s="73" t="s">
        <v>4143</v>
      </c>
      <c r="R1067" s="99">
        <v>1000</v>
      </c>
      <c r="S1067" s="99">
        <v>2.09</v>
      </c>
      <c r="T1067" s="99">
        <v>1.8</v>
      </c>
      <c r="U1067" s="13" t="s">
        <v>2033</v>
      </c>
      <c r="V1067" s="13" t="s">
        <v>5038</v>
      </c>
      <c r="W1067" s="13" t="s">
        <v>5039</v>
      </c>
      <c r="X1067" s="13"/>
      <c r="Z1067" s="146">
        <v>383</v>
      </c>
      <c r="AA1067" s="146" t="s">
        <v>5848</v>
      </c>
    </row>
    <row r="1068" spans="1:27" ht="15.6" customHeight="1">
      <c r="A1068" s="34" t="str">
        <f t="shared" si="16"/>
        <v>1911057HJ60JR350P10020 JP</v>
      </c>
      <c r="B1068" s="29" t="s">
        <v>584</v>
      </c>
      <c r="C1068" s="31" t="s">
        <v>2914</v>
      </c>
      <c r="D1068" s="31">
        <v>1911057</v>
      </c>
      <c r="E1068" s="31" t="s">
        <v>1598</v>
      </c>
      <c r="F1068" s="30" t="s">
        <v>1236</v>
      </c>
      <c r="G1068" s="32">
        <v>1</v>
      </c>
      <c r="H1068" s="32">
        <v>1</v>
      </c>
      <c r="I1068" s="32">
        <v>1</v>
      </c>
      <c r="J1068" s="55">
        <v>1</v>
      </c>
      <c r="K1068" s="142" t="s">
        <v>4758</v>
      </c>
      <c r="L1068" s="99" t="s">
        <v>3997</v>
      </c>
      <c r="M1068" s="99" t="s">
        <v>4759</v>
      </c>
      <c r="N1068" s="99" t="s">
        <v>4759</v>
      </c>
      <c r="O1068" s="99" t="s">
        <v>4759</v>
      </c>
      <c r="P1068" s="99" t="s">
        <v>4760</v>
      </c>
      <c r="Q1068" s="73" t="s">
        <v>4143</v>
      </c>
      <c r="R1068" s="99">
        <v>1000</v>
      </c>
      <c r="S1068" s="99">
        <v>2.09</v>
      </c>
      <c r="T1068" s="99">
        <v>1.8</v>
      </c>
      <c r="U1068" s="13" t="s">
        <v>2033</v>
      </c>
      <c r="V1068" s="13" t="s">
        <v>5038</v>
      </c>
      <c r="W1068" s="13" t="s">
        <v>5039</v>
      </c>
      <c r="X1068" s="13"/>
      <c r="Z1068" s="146">
        <v>384</v>
      </c>
      <c r="AA1068" s="146" t="s">
        <v>5848</v>
      </c>
    </row>
    <row r="1069" spans="1:27" ht="15.6" customHeight="1">
      <c r="A1069" s="34" t="str">
        <f t="shared" si="16"/>
        <v>1911058HJ60JR352P10020 JP</v>
      </c>
      <c r="B1069" s="29" t="s">
        <v>586</v>
      </c>
      <c r="C1069" s="31" t="s">
        <v>2914</v>
      </c>
      <c r="D1069" s="31">
        <v>1911058</v>
      </c>
      <c r="E1069" s="31" t="s">
        <v>1599</v>
      </c>
      <c r="F1069" s="30" t="s">
        <v>1236</v>
      </c>
      <c r="G1069" s="32">
        <v>1</v>
      </c>
      <c r="H1069" s="32">
        <v>1</v>
      </c>
      <c r="I1069" s="32">
        <v>1</v>
      </c>
      <c r="J1069" s="55">
        <v>1</v>
      </c>
      <c r="K1069" s="142" t="s">
        <v>4758</v>
      </c>
      <c r="L1069" s="99" t="s">
        <v>3997</v>
      </c>
      <c r="M1069" s="99" t="s">
        <v>4759</v>
      </c>
      <c r="N1069" s="99" t="s">
        <v>4759</v>
      </c>
      <c r="O1069" s="99" t="s">
        <v>4759</v>
      </c>
      <c r="P1069" s="99" t="s">
        <v>4760</v>
      </c>
      <c r="Q1069" s="73" t="s">
        <v>4143</v>
      </c>
      <c r="R1069" s="99">
        <v>1000</v>
      </c>
      <c r="S1069" s="99">
        <v>2.09</v>
      </c>
      <c r="T1069" s="99">
        <v>1.8</v>
      </c>
      <c r="U1069" s="13" t="s">
        <v>2033</v>
      </c>
      <c r="V1069" s="13" t="s">
        <v>5038</v>
      </c>
      <c r="W1069" s="13" t="s">
        <v>5039</v>
      </c>
      <c r="X1069" s="13"/>
      <c r="Z1069" s="146">
        <v>385</v>
      </c>
      <c r="AA1069" s="146" t="s">
        <v>5848</v>
      </c>
    </row>
    <row r="1070" spans="1:27" ht="15.6" customHeight="1">
      <c r="A1070" s="34" t="str">
        <f t="shared" si="16"/>
        <v>1911059HJ60JR400P10020 JP</v>
      </c>
      <c r="B1070" s="29" t="s">
        <v>588</v>
      </c>
      <c r="C1070" s="31" t="s">
        <v>2914</v>
      </c>
      <c r="D1070" s="31">
        <v>1911059</v>
      </c>
      <c r="E1070" s="31" t="s">
        <v>1600</v>
      </c>
      <c r="F1070" s="30" t="s">
        <v>1236</v>
      </c>
      <c r="G1070" s="32">
        <v>1</v>
      </c>
      <c r="H1070" s="32">
        <v>1</v>
      </c>
      <c r="I1070" s="32">
        <v>1</v>
      </c>
      <c r="J1070" s="55">
        <v>1</v>
      </c>
      <c r="K1070" s="142" t="s">
        <v>4758</v>
      </c>
      <c r="L1070" s="99" t="s">
        <v>3997</v>
      </c>
      <c r="M1070" s="99" t="s">
        <v>4759</v>
      </c>
      <c r="N1070" s="99" t="s">
        <v>4759</v>
      </c>
      <c r="O1070" s="99" t="s">
        <v>4759</v>
      </c>
      <c r="P1070" s="99" t="s">
        <v>4760</v>
      </c>
      <c r="Q1070" s="73" t="s">
        <v>4143</v>
      </c>
      <c r="R1070" s="99">
        <v>1000</v>
      </c>
      <c r="S1070" s="99">
        <v>2.09</v>
      </c>
      <c r="T1070" s="99">
        <v>1.8</v>
      </c>
      <c r="U1070" s="13" t="s">
        <v>2033</v>
      </c>
      <c r="V1070" s="13" t="s">
        <v>5038</v>
      </c>
      <c r="W1070" s="13" t="s">
        <v>5039</v>
      </c>
      <c r="X1070" s="13"/>
      <c r="Z1070" s="146">
        <v>386</v>
      </c>
      <c r="AA1070" s="146" t="s">
        <v>5848</v>
      </c>
    </row>
    <row r="1071" spans="1:27" ht="15.6" customHeight="1">
      <c r="A1071" s="34" t="str">
        <f t="shared" si="16"/>
        <v>1911060HJ60JR400P09020 JP</v>
      </c>
      <c r="B1071" s="29" t="s">
        <v>587</v>
      </c>
      <c r="C1071" s="31" t="s">
        <v>2914</v>
      </c>
      <c r="D1071" s="31">
        <v>1911060</v>
      </c>
      <c r="E1071" s="31" t="s">
        <v>1601</v>
      </c>
      <c r="F1071" s="30" t="s">
        <v>1236</v>
      </c>
      <c r="G1071" s="32">
        <v>1</v>
      </c>
      <c r="H1071" s="32">
        <v>1</v>
      </c>
      <c r="I1071" s="32">
        <v>1</v>
      </c>
      <c r="J1071" s="55">
        <v>1</v>
      </c>
      <c r="K1071" s="142" t="s">
        <v>4758</v>
      </c>
      <c r="L1071" s="99" t="s">
        <v>3997</v>
      </c>
      <c r="M1071" s="99" t="s">
        <v>4759</v>
      </c>
      <c r="N1071" s="99" t="s">
        <v>4759</v>
      </c>
      <c r="O1071" s="99" t="s">
        <v>4759</v>
      </c>
      <c r="P1071" s="99" t="s">
        <v>4760</v>
      </c>
      <c r="Q1071" s="73" t="s">
        <v>4143</v>
      </c>
      <c r="R1071" s="99">
        <v>900</v>
      </c>
      <c r="S1071" s="99">
        <v>2.09</v>
      </c>
      <c r="T1071" s="99">
        <v>1.8</v>
      </c>
      <c r="U1071" s="13" t="s">
        <v>2033</v>
      </c>
      <c r="V1071" s="13" t="s">
        <v>5038</v>
      </c>
      <c r="W1071" s="13" t="s">
        <v>5039</v>
      </c>
      <c r="X1071" s="13"/>
      <c r="Z1071" s="146">
        <v>387</v>
      </c>
      <c r="AA1071" s="146" t="s">
        <v>5848</v>
      </c>
    </row>
    <row r="1072" spans="1:27" ht="15.6" customHeight="1">
      <c r="A1072" s="34" t="str">
        <f t="shared" si="16"/>
        <v>1911061HJ60JR402P10020 JP</v>
      </c>
      <c r="B1072" s="29" t="s">
        <v>590</v>
      </c>
      <c r="C1072" s="31" t="s">
        <v>2914</v>
      </c>
      <c r="D1072" s="31">
        <v>1911061</v>
      </c>
      <c r="E1072" s="31" t="s">
        <v>1602</v>
      </c>
      <c r="F1072" s="30" t="s">
        <v>1236</v>
      </c>
      <c r="G1072" s="32">
        <v>1</v>
      </c>
      <c r="H1072" s="32">
        <v>1</v>
      </c>
      <c r="I1072" s="32">
        <v>1</v>
      </c>
      <c r="J1072" s="55">
        <v>1</v>
      </c>
      <c r="K1072" s="142" t="s">
        <v>4758</v>
      </c>
      <c r="L1072" s="99" t="s">
        <v>3997</v>
      </c>
      <c r="M1072" s="99" t="s">
        <v>4759</v>
      </c>
      <c r="N1072" s="99" t="s">
        <v>4759</v>
      </c>
      <c r="O1072" s="99" t="s">
        <v>4759</v>
      </c>
      <c r="P1072" s="99" t="s">
        <v>4760</v>
      </c>
      <c r="Q1072" s="73" t="s">
        <v>4143</v>
      </c>
      <c r="R1072" s="99">
        <v>1000</v>
      </c>
      <c r="S1072" s="99">
        <v>2.09</v>
      </c>
      <c r="T1072" s="99">
        <v>1.8</v>
      </c>
      <c r="U1072" s="13" t="s">
        <v>2033</v>
      </c>
      <c r="V1072" s="13" t="s">
        <v>5038</v>
      </c>
      <c r="W1072" s="13" t="s">
        <v>5039</v>
      </c>
      <c r="X1072" s="13"/>
      <c r="Z1072" s="146">
        <v>388</v>
      </c>
      <c r="AA1072" s="146" t="s">
        <v>5848</v>
      </c>
    </row>
    <row r="1073" spans="1:27" ht="15.6" customHeight="1">
      <c r="A1073" s="34" t="str">
        <f t="shared" si="16"/>
        <v>1911062HJ60JR402P09020 JP</v>
      </c>
      <c r="B1073" s="29" t="s">
        <v>589</v>
      </c>
      <c r="C1073" s="31" t="s">
        <v>2914</v>
      </c>
      <c r="D1073" s="31">
        <v>1911062</v>
      </c>
      <c r="E1073" s="31" t="s">
        <v>1603</v>
      </c>
      <c r="F1073" s="30" t="s">
        <v>1236</v>
      </c>
      <c r="G1073" s="32">
        <v>1</v>
      </c>
      <c r="H1073" s="32">
        <v>1</v>
      </c>
      <c r="I1073" s="32">
        <v>1</v>
      </c>
      <c r="J1073" s="55">
        <v>1</v>
      </c>
      <c r="K1073" s="142" t="s">
        <v>4758</v>
      </c>
      <c r="L1073" s="99" t="s">
        <v>3997</v>
      </c>
      <c r="M1073" s="99" t="s">
        <v>4759</v>
      </c>
      <c r="N1073" s="99" t="s">
        <v>4759</v>
      </c>
      <c r="O1073" s="99" t="s">
        <v>4759</v>
      </c>
      <c r="P1073" s="99" t="s">
        <v>4760</v>
      </c>
      <c r="Q1073" s="73" t="s">
        <v>4143</v>
      </c>
      <c r="R1073" s="99">
        <v>900</v>
      </c>
      <c r="S1073" s="99">
        <v>2.09</v>
      </c>
      <c r="T1073" s="99">
        <v>1.8</v>
      </c>
      <c r="U1073" s="13" t="s">
        <v>2033</v>
      </c>
      <c r="V1073" s="13" t="s">
        <v>5038</v>
      </c>
      <c r="W1073" s="13" t="s">
        <v>5039</v>
      </c>
      <c r="X1073" s="13"/>
      <c r="Z1073" s="146">
        <v>389</v>
      </c>
      <c r="AA1073" s="146" t="s">
        <v>5848</v>
      </c>
    </row>
    <row r="1074" spans="1:27" ht="15.6" customHeight="1">
      <c r="A1074" s="34" t="str">
        <f t="shared" si="16"/>
        <v>1911063HJ60JR450P10020 JP</v>
      </c>
      <c r="B1074" s="29" t="s">
        <v>621</v>
      </c>
      <c r="C1074" s="31" t="s">
        <v>2914</v>
      </c>
      <c r="D1074" s="31">
        <v>1911063</v>
      </c>
      <c r="E1074" s="31" t="s">
        <v>1604</v>
      </c>
      <c r="F1074" s="30" t="s">
        <v>1236</v>
      </c>
      <c r="G1074" s="32">
        <v>1</v>
      </c>
      <c r="H1074" s="32">
        <v>1</v>
      </c>
      <c r="I1074" s="32">
        <v>1</v>
      </c>
      <c r="J1074" s="55">
        <v>1</v>
      </c>
      <c r="K1074" s="142" t="s">
        <v>4758</v>
      </c>
      <c r="L1074" s="99" t="s">
        <v>3997</v>
      </c>
      <c r="M1074" s="99" t="s">
        <v>4759</v>
      </c>
      <c r="N1074" s="99" t="s">
        <v>4759</v>
      </c>
      <c r="O1074" s="99" t="s">
        <v>4759</v>
      </c>
      <c r="P1074" s="99" t="s">
        <v>4760</v>
      </c>
      <c r="Q1074" s="73" t="s">
        <v>4143</v>
      </c>
      <c r="R1074" s="99">
        <v>1000</v>
      </c>
      <c r="S1074" s="99">
        <v>2.09</v>
      </c>
      <c r="T1074" s="99">
        <v>1.8</v>
      </c>
      <c r="U1074" s="13" t="s">
        <v>2033</v>
      </c>
      <c r="V1074" s="13" t="s">
        <v>5038</v>
      </c>
      <c r="W1074" s="13" t="s">
        <v>5039</v>
      </c>
      <c r="X1074" s="13"/>
      <c r="Z1074" s="146">
        <v>390</v>
      </c>
      <c r="AA1074" s="146" t="s">
        <v>5848</v>
      </c>
    </row>
    <row r="1075" spans="1:27" ht="15.6" customHeight="1">
      <c r="A1075" s="34" t="str">
        <f t="shared" si="16"/>
        <v>1911064HJ60JR452P10020 JP</v>
      </c>
      <c r="B1075" s="29" t="s">
        <v>622</v>
      </c>
      <c r="C1075" s="31" t="s">
        <v>2914</v>
      </c>
      <c r="D1075" s="31">
        <v>1911064</v>
      </c>
      <c r="E1075" s="31" t="s">
        <v>1605</v>
      </c>
      <c r="F1075" s="30" t="s">
        <v>1236</v>
      </c>
      <c r="G1075" s="32">
        <v>1</v>
      </c>
      <c r="H1075" s="32">
        <v>1</v>
      </c>
      <c r="I1075" s="32">
        <v>1</v>
      </c>
      <c r="J1075" s="55">
        <v>1</v>
      </c>
      <c r="K1075" s="142" t="s">
        <v>4758</v>
      </c>
      <c r="L1075" s="99" t="s">
        <v>3997</v>
      </c>
      <c r="M1075" s="99" t="s">
        <v>4759</v>
      </c>
      <c r="N1075" s="99" t="s">
        <v>4759</v>
      </c>
      <c r="O1075" s="99" t="s">
        <v>4759</v>
      </c>
      <c r="P1075" s="99" t="s">
        <v>4760</v>
      </c>
      <c r="Q1075" s="73" t="s">
        <v>4143</v>
      </c>
      <c r="R1075" s="99">
        <v>1000</v>
      </c>
      <c r="S1075" s="99">
        <v>2.09</v>
      </c>
      <c r="T1075" s="99">
        <v>1.8</v>
      </c>
      <c r="U1075" s="13" t="s">
        <v>2033</v>
      </c>
      <c r="V1075" s="13" t="s">
        <v>5038</v>
      </c>
      <c r="W1075" s="13" t="s">
        <v>5039</v>
      </c>
      <c r="X1075" s="13"/>
      <c r="Z1075" s="146">
        <v>391</v>
      </c>
      <c r="AA1075" s="146" t="s">
        <v>5848</v>
      </c>
    </row>
    <row r="1076" spans="1:27" ht="15.6" customHeight="1">
      <c r="A1076" s="34" t="str">
        <f t="shared" si="16"/>
        <v>1911065HJ60JR500P10020 JP</v>
      </c>
      <c r="B1076" s="29" t="s">
        <v>623</v>
      </c>
      <c r="C1076" s="31" t="s">
        <v>2914</v>
      </c>
      <c r="D1076" s="31">
        <v>1911065</v>
      </c>
      <c r="E1076" s="31" t="s">
        <v>1606</v>
      </c>
      <c r="F1076" s="30" t="s">
        <v>1236</v>
      </c>
      <c r="G1076" s="32">
        <v>1</v>
      </c>
      <c r="H1076" s="32">
        <v>1</v>
      </c>
      <c r="I1076" s="32">
        <v>1</v>
      </c>
      <c r="J1076" s="55">
        <v>1</v>
      </c>
      <c r="K1076" s="142" t="s">
        <v>4758</v>
      </c>
      <c r="L1076" s="99" t="s">
        <v>3997</v>
      </c>
      <c r="M1076" s="99" t="s">
        <v>4759</v>
      </c>
      <c r="N1076" s="99" t="s">
        <v>4759</v>
      </c>
      <c r="O1076" s="99" t="s">
        <v>4759</v>
      </c>
      <c r="P1076" s="99" t="s">
        <v>4760</v>
      </c>
      <c r="Q1076" s="73" t="s">
        <v>4143</v>
      </c>
      <c r="R1076" s="99">
        <v>1000</v>
      </c>
      <c r="S1076" s="99">
        <v>2.09</v>
      </c>
      <c r="T1076" s="99">
        <v>1.8</v>
      </c>
      <c r="U1076" s="13" t="s">
        <v>2033</v>
      </c>
      <c r="V1076" s="13" t="s">
        <v>5038</v>
      </c>
      <c r="W1076" s="13" t="s">
        <v>5039</v>
      </c>
      <c r="X1076" s="13"/>
      <c r="Z1076" s="146">
        <v>392</v>
      </c>
      <c r="AA1076" s="146" t="s">
        <v>5848</v>
      </c>
    </row>
    <row r="1077" spans="1:27" ht="15.6" customHeight="1">
      <c r="A1077" s="34" t="str">
        <f t="shared" si="16"/>
        <v>1911066HJ60JR502P10020 JP</v>
      </c>
      <c r="B1077" s="29" t="s">
        <v>624</v>
      </c>
      <c r="C1077" s="31" t="s">
        <v>2914</v>
      </c>
      <c r="D1077" s="31">
        <v>1911066</v>
      </c>
      <c r="E1077" s="31" t="s">
        <v>1607</v>
      </c>
      <c r="F1077" s="30" t="s">
        <v>1236</v>
      </c>
      <c r="G1077" s="32">
        <v>1</v>
      </c>
      <c r="H1077" s="32">
        <v>1</v>
      </c>
      <c r="I1077" s="32">
        <v>1</v>
      </c>
      <c r="J1077" s="55">
        <v>1</v>
      </c>
      <c r="K1077" s="142" t="s">
        <v>4758</v>
      </c>
      <c r="L1077" s="99" t="s">
        <v>3997</v>
      </c>
      <c r="M1077" s="99" t="s">
        <v>4759</v>
      </c>
      <c r="N1077" s="99" t="s">
        <v>4759</v>
      </c>
      <c r="O1077" s="99" t="s">
        <v>4759</v>
      </c>
      <c r="P1077" s="99" t="s">
        <v>4760</v>
      </c>
      <c r="Q1077" s="73" t="s">
        <v>4143</v>
      </c>
      <c r="R1077" s="99">
        <v>1000</v>
      </c>
      <c r="S1077" s="99">
        <v>2.09</v>
      </c>
      <c r="T1077" s="99">
        <v>1.8</v>
      </c>
      <c r="U1077" s="13" t="s">
        <v>2033</v>
      </c>
      <c r="V1077" s="13" t="s">
        <v>5038</v>
      </c>
      <c r="W1077" s="13" t="s">
        <v>5039</v>
      </c>
      <c r="X1077" s="13"/>
      <c r="Z1077" s="146">
        <v>393</v>
      </c>
      <c r="AA1077" s="146" t="s">
        <v>5848</v>
      </c>
    </row>
    <row r="1078" spans="1:27" ht="15.6" customHeight="1">
      <c r="A1078" s="34" t="str">
        <f t="shared" si="16"/>
        <v>1911067HJ60PB300P10000 JP</v>
      </c>
      <c r="B1078" s="29" t="s">
        <v>630</v>
      </c>
      <c r="C1078" s="31" t="s">
        <v>2914</v>
      </c>
      <c r="D1078" s="31">
        <v>1911067</v>
      </c>
      <c r="E1078" s="31" t="s">
        <v>1608</v>
      </c>
      <c r="F1078" s="30" t="s">
        <v>1236</v>
      </c>
      <c r="G1078" s="32">
        <v>1</v>
      </c>
      <c r="H1078" s="32">
        <v>1</v>
      </c>
      <c r="I1078" s="32">
        <v>1</v>
      </c>
      <c r="J1078" s="55">
        <v>1</v>
      </c>
      <c r="K1078" s="142" t="s">
        <v>4758</v>
      </c>
      <c r="L1078" s="99" t="s">
        <v>3997</v>
      </c>
      <c r="M1078" s="99" t="s">
        <v>4759</v>
      </c>
      <c r="N1078" s="99" t="s">
        <v>4759</v>
      </c>
      <c r="O1078" s="99" t="s">
        <v>4759</v>
      </c>
      <c r="P1078" s="99" t="s">
        <v>4760</v>
      </c>
      <c r="Q1078" s="73" t="s">
        <v>4143</v>
      </c>
      <c r="R1078" s="99">
        <v>1000</v>
      </c>
      <c r="S1078" s="99">
        <v>2.09</v>
      </c>
      <c r="T1078" s="99">
        <v>1.8</v>
      </c>
      <c r="U1078" s="13" t="s">
        <v>2033</v>
      </c>
      <c r="V1078" s="13" t="s">
        <v>5038</v>
      </c>
      <c r="W1078" s="13" t="s">
        <v>5039</v>
      </c>
      <c r="X1078" s="13"/>
      <c r="Z1078" s="146">
        <v>394</v>
      </c>
      <c r="AA1078" s="146" t="s">
        <v>5848</v>
      </c>
    </row>
    <row r="1079" spans="1:27" ht="15.6" customHeight="1">
      <c r="A1079" s="34" t="str">
        <f t="shared" si="16"/>
        <v>1911068HJ60PB302P10020 JP</v>
      </c>
      <c r="B1079" s="29" t="s">
        <v>632</v>
      </c>
      <c r="C1079" s="31" t="s">
        <v>2914</v>
      </c>
      <c r="D1079" s="31">
        <v>1911068</v>
      </c>
      <c r="E1079" s="31" t="s">
        <v>1609</v>
      </c>
      <c r="F1079" s="30" t="s">
        <v>1236</v>
      </c>
      <c r="G1079" s="32">
        <v>1</v>
      </c>
      <c r="H1079" s="32">
        <v>1</v>
      </c>
      <c r="I1079" s="32">
        <v>1</v>
      </c>
      <c r="J1079" s="55">
        <v>1</v>
      </c>
      <c r="K1079" s="142" t="s">
        <v>4758</v>
      </c>
      <c r="L1079" s="99" t="s">
        <v>3997</v>
      </c>
      <c r="M1079" s="99" t="s">
        <v>4759</v>
      </c>
      <c r="N1079" s="99" t="s">
        <v>4759</v>
      </c>
      <c r="O1079" s="99" t="s">
        <v>4759</v>
      </c>
      <c r="P1079" s="99" t="s">
        <v>4760</v>
      </c>
      <c r="Q1079" s="73" t="s">
        <v>4143</v>
      </c>
      <c r="R1079" s="99">
        <v>1000</v>
      </c>
      <c r="S1079" s="99">
        <v>2.09</v>
      </c>
      <c r="T1079" s="99">
        <v>1.8</v>
      </c>
      <c r="U1079" s="13" t="s">
        <v>2033</v>
      </c>
      <c r="V1079" s="13" t="s">
        <v>5038</v>
      </c>
      <c r="W1079" s="13" t="s">
        <v>5039</v>
      </c>
      <c r="X1079" s="13"/>
      <c r="Z1079" s="146">
        <v>395</v>
      </c>
      <c r="AA1079" s="146" t="s">
        <v>5848</v>
      </c>
    </row>
    <row r="1080" spans="1:27" ht="15.6" customHeight="1">
      <c r="A1080" s="34" t="str">
        <f t="shared" si="16"/>
        <v>1911069HJ60PB350P10000 JP</v>
      </c>
      <c r="B1080" s="29" t="s">
        <v>634</v>
      </c>
      <c r="C1080" s="31" t="s">
        <v>2914</v>
      </c>
      <c r="D1080" s="31">
        <v>1911069</v>
      </c>
      <c r="E1080" s="31" t="s">
        <v>1610</v>
      </c>
      <c r="F1080" s="30" t="s">
        <v>1236</v>
      </c>
      <c r="G1080" s="32">
        <v>1</v>
      </c>
      <c r="H1080" s="32">
        <v>1</v>
      </c>
      <c r="I1080" s="32">
        <v>1</v>
      </c>
      <c r="J1080" s="55">
        <v>1</v>
      </c>
      <c r="K1080" s="142" t="s">
        <v>4758</v>
      </c>
      <c r="L1080" s="99" t="s">
        <v>3997</v>
      </c>
      <c r="M1080" s="99" t="s">
        <v>4759</v>
      </c>
      <c r="N1080" s="99" t="s">
        <v>4759</v>
      </c>
      <c r="O1080" s="99" t="s">
        <v>4759</v>
      </c>
      <c r="P1080" s="99" t="s">
        <v>4760</v>
      </c>
      <c r="Q1080" s="73" t="s">
        <v>4143</v>
      </c>
      <c r="R1080" s="99">
        <v>1000</v>
      </c>
      <c r="S1080" s="99">
        <v>2.09</v>
      </c>
      <c r="T1080" s="99">
        <v>1.8</v>
      </c>
      <c r="U1080" s="13" t="s">
        <v>2033</v>
      </c>
      <c r="V1080" s="13" t="s">
        <v>5038</v>
      </c>
      <c r="W1080" s="13" t="s">
        <v>5039</v>
      </c>
      <c r="X1080" s="13"/>
      <c r="Z1080" s="146">
        <v>396</v>
      </c>
      <c r="AA1080" s="146" t="s">
        <v>5848</v>
      </c>
    </row>
    <row r="1081" spans="1:27" ht="15.6" customHeight="1">
      <c r="A1081" s="34" t="str">
        <f t="shared" si="16"/>
        <v>1911070HJ60PB352P10020 JP</v>
      </c>
      <c r="B1081" s="29" t="s">
        <v>636</v>
      </c>
      <c r="C1081" s="31" t="s">
        <v>2914</v>
      </c>
      <c r="D1081" s="31">
        <v>1911070</v>
      </c>
      <c r="E1081" s="31" t="s">
        <v>1611</v>
      </c>
      <c r="F1081" s="30" t="s">
        <v>1236</v>
      </c>
      <c r="G1081" s="32">
        <v>1</v>
      </c>
      <c r="H1081" s="32">
        <v>1</v>
      </c>
      <c r="I1081" s="32">
        <v>1</v>
      </c>
      <c r="J1081" s="55">
        <v>1</v>
      </c>
      <c r="K1081" s="142" t="s">
        <v>4758</v>
      </c>
      <c r="L1081" s="99" t="s">
        <v>3997</v>
      </c>
      <c r="M1081" s="99" t="s">
        <v>4759</v>
      </c>
      <c r="N1081" s="99" t="s">
        <v>4759</v>
      </c>
      <c r="O1081" s="99" t="s">
        <v>4759</v>
      </c>
      <c r="P1081" s="99" t="s">
        <v>4760</v>
      </c>
      <c r="Q1081" s="73" t="s">
        <v>4143</v>
      </c>
      <c r="R1081" s="99">
        <v>1000</v>
      </c>
      <c r="S1081" s="99">
        <v>2.09</v>
      </c>
      <c r="T1081" s="99">
        <v>1.8</v>
      </c>
      <c r="U1081" s="13" t="s">
        <v>2033</v>
      </c>
      <c r="V1081" s="13" t="s">
        <v>5038</v>
      </c>
      <c r="W1081" s="13" t="s">
        <v>5039</v>
      </c>
      <c r="X1081" s="13"/>
      <c r="Z1081" s="146">
        <v>397</v>
      </c>
      <c r="AA1081" s="146" t="s">
        <v>5848</v>
      </c>
    </row>
    <row r="1082" spans="1:27" ht="15.6" customHeight="1">
      <c r="A1082" s="34" t="str">
        <f t="shared" si="16"/>
        <v>1911071HJ60PB400P10000 JP</v>
      </c>
      <c r="B1082" s="29" t="s">
        <v>638</v>
      </c>
      <c r="C1082" s="31" t="s">
        <v>2914</v>
      </c>
      <c r="D1082" s="31">
        <v>1911071</v>
      </c>
      <c r="E1082" s="31" t="s">
        <v>1612</v>
      </c>
      <c r="F1082" s="30" t="s">
        <v>1236</v>
      </c>
      <c r="G1082" s="32">
        <v>1</v>
      </c>
      <c r="H1082" s="32">
        <v>1</v>
      </c>
      <c r="I1082" s="32">
        <v>1</v>
      </c>
      <c r="J1082" s="55">
        <v>1</v>
      </c>
      <c r="K1082" s="142" t="s">
        <v>4758</v>
      </c>
      <c r="L1082" s="99" t="s">
        <v>3997</v>
      </c>
      <c r="M1082" s="99" t="s">
        <v>4759</v>
      </c>
      <c r="N1082" s="99" t="s">
        <v>4759</v>
      </c>
      <c r="O1082" s="99" t="s">
        <v>4759</v>
      </c>
      <c r="P1082" s="99" t="s">
        <v>4760</v>
      </c>
      <c r="Q1082" s="73" t="s">
        <v>4143</v>
      </c>
      <c r="R1082" s="99">
        <v>1000</v>
      </c>
      <c r="S1082" s="99">
        <v>2.09</v>
      </c>
      <c r="T1082" s="99">
        <v>1.8</v>
      </c>
      <c r="U1082" s="13" t="s">
        <v>2033</v>
      </c>
      <c r="V1082" s="13" t="s">
        <v>5038</v>
      </c>
      <c r="W1082" s="13" t="s">
        <v>5039</v>
      </c>
      <c r="X1082" s="13"/>
      <c r="Z1082" s="146">
        <v>398</v>
      </c>
      <c r="AA1082" s="146" t="s">
        <v>5848</v>
      </c>
    </row>
    <row r="1083" spans="1:27" ht="15.6" customHeight="1">
      <c r="A1083" s="34" t="str">
        <f t="shared" si="16"/>
        <v>1911072HJ60PB402P10020 JP</v>
      </c>
      <c r="B1083" s="29" t="s">
        <v>640</v>
      </c>
      <c r="C1083" s="31" t="s">
        <v>2914</v>
      </c>
      <c r="D1083" s="31">
        <v>1911072</v>
      </c>
      <c r="E1083" s="31" t="s">
        <v>1613</v>
      </c>
      <c r="F1083" s="30" t="s">
        <v>1236</v>
      </c>
      <c r="G1083" s="32">
        <v>1</v>
      </c>
      <c r="H1083" s="32">
        <v>1</v>
      </c>
      <c r="I1083" s="32">
        <v>1</v>
      </c>
      <c r="J1083" s="55">
        <v>1</v>
      </c>
      <c r="K1083" s="142" t="s">
        <v>4758</v>
      </c>
      <c r="L1083" s="99" t="s">
        <v>3997</v>
      </c>
      <c r="M1083" s="99" t="s">
        <v>4759</v>
      </c>
      <c r="N1083" s="99" t="s">
        <v>4759</v>
      </c>
      <c r="O1083" s="99" t="s">
        <v>4759</v>
      </c>
      <c r="P1083" s="99" t="s">
        <v>4760</v>
      </c>
      <c r="Q1083" s="73" t="s">
        <v>4143</v>
      </c>
      <c r="R1083" s="99">
        <v>1000</v>
      </c>
      <c r="S1083" s="99">
        <v>2.09</v>
      </c>
      <c r="T1083" s="99">
        <v>1.8</v>
      </c>
      <c r="U1083" s="13" t="s">
        <v>2033</v>
      </c>
      <c r="V1083" s="13" t="s">
        <v>5038</v>
      </c>
      <c r="W1083" s="13" t="s">
        <v>5039</v>
      </c>
      <c r="X1083" s="13"/>
      <c r="Z1083" s="146">
        <v>399</v>
      </c>
      <c r="AA1083" s="146" t="s">
        <v>5848</v>
      </c>
    </row>
    <row r="1084" spans="1:27" ht="15.6" customHeight="1">
      <c r="A1084" s="34" t="str">
        <f t="shared" si="16"/>
        <v>1911073HJ60RB070P10020 JP</v>
      </c>
      <c r="B1084" s="29" t="s">
        <v>641</v>
      </c>
      <c r="C1084" s="31" t="s">
        <v>2914</v>
      </c>
      <c r="D1084" s="31">
        <v>1911073</v>
      </c>
      <c r="E1084" s="31" t="s">
        <v>1614</v>
      </c>
      <c r="F1084" s="30" t="s">
        <v>1236</v>
      </c>
      <c r="G1084" s="32">
        <v>1</v>
      </c>
      <c r="H1084" s="32">
        <v>1</v>
      </c>
      <c r="I1084" s="32">
        <v>1</v>
      </c>
      <c r="J1084" s="55">
        <v>1</v>
      </c>
      <c r="K1084" s="142" t="s">
        <v>4758</v>
      </c>
      <c r="L1084" s="99" t="s">
        <v>3997</v>
      </c>
      <c r="M1084" s="99" t="s">
        <v>4759</v>
      </c>
      <c r="N1084" s="99" t="s">
        <v>4759</v>
      </c>
      <c r="O1084" s="99" t="s">
        <v>4759</v>
      </c>
      <c r="P1084" s="99" t="s">
        <v>4760</v>
      </c>
      <c r="Q1084" s="73" t="s">
        <v>4143</v>
      </c>
      <c r="R1084" s="99">
        <v>1000</v>
      </c>
      <c r="S1084" s="99">
        <v>2.09</v>
      </c>
      <c r="T1084" s="99">
        <v>1.8</v>
      </c>
      <c r="U1084" s="13" t="s">
        <v>2033</v>
      </c>
      <c r="V1084" s="13" t="s">
        <v>5038</v>
      </c>
      <c r="W1084" s="13" t="s">
        <v>5039</v>
      </c>
      <c r="X1084" s="13"/>
      <c r="Z1084" s="146">
        <v>400</v>
      </c>
      <c r="AA1084" s="146" t="s">
        <v>5848</v>
      </c>
    </row>
    <row r="1085" spans="1:27" ht="15.6" customHeight="1">
      <c r="A1085" s="34" t="str">
        <f t="shared" si="16"/>
        <v>1911074HJ60RB072P10020 JP</v>
      </c>
      <c r="B1085" s="29" t="s">
        <v>642</v>
      </c>
      <c r="C1085" s="31" t="s">
        <v>2914</v>
      </c>
      <c r="D1085" s="31">
        <v>1911074</v>
      </c>
      <c r="E1085" s="31" t="s">
        <v>1615</v>
      </c>
      <c r="F1085" s="30" t="s">
        <v>1236</v>
      </c>
      <c r="G1085" s="32">
        <v>1</v>
      </c>
      <c r="H1085" s="32">
        <v>1</v>
      </c>
      <c r="I1085" s="32">
        <v>1</v>
      </c>
      <c r="J1085" s="55">
        <v>1</v>
      </c>
      <c r="K1085" s="142" t="s">
        <v>4758</v>
      </c>
      <c r="L1085" s="99" t="s">
        <v>3997</v>
      </c>
      <c r="M1085" s="99" t="s">
        <v>4759</v>
      </c>
      <c r="N1085" s="99" t="s">
        <v>4759</v>
      </c>
      <c r="O1085" s="99" t="s">
        <v>4759</v>
      </c>
      <c r="P1085" s="99" t="s">
        <v>4760</v>
      </c>
      <c r="Q1085" s="73" t="s">
        <v>4143</v>
      </c>
      <c r="R1085" s="99">
        <v>1000</v>
      </c>
      <c r="S1085" s="99">
        <v>2.09</v>
      </c>
      <c r="T1085" s="99">
        <v>1.8</v>
      </c>
      <c r="U1085" s="13" t="s">
        <v>2033</v>
      </c>
      <c r="V1085" s="13" t="s">
        <v>5038</v>
      </c>
      <c r="W1085" s="13" t="s">
        <v>5039</v>
      </c>
      <c r="X1085" s="13"/>
      <c r="Z1085" s="146">
        <v>401</v>
      </c>
      <c r="AA1085" s="146" t="s">
        <v>5848</v>
      </c>
    </row>
    <row r="1086" spans="1:27" ht="15.6" customHeight="1">
      <c r="A1086" s="34" t="str">
        <f t="shared" si="16"/>
        <v>1911075HJ60RB100P10020 JP</v>
      </c>
      <c r="B1086" s="29" t="s">
        <v>643</v>
      </c>
      <c r="C1086" s="31" t="s">
        <v>2914</v>
      </c>
      <c r="D1086" s="31">
        <v>1911075</v>
      </c>
      <c r="E1086" s="31" t="s">
        <v>1616</v>
      </c>
      <c r="F1086" s="30" t="s">
        <v>1236</v>
      </c>
      <c r="G1086" s="32">
        <v>1</v>
      </c>
      <c r="H1086" s="32">
        <v>1</v>
      </c>
      <c r="I1086" s="32">
        <v>1</v>
      </c>
      <c r="J1086" s="55">
        <v>1</v>
      </c>
      <c r="K1086" s="142" t="s">
        <v>4758</v>
      </c>
      <c r="L1086" s="99" t="s">
        <v>3997</v>
      </c>
      <c r="M1086" s="99" t="s">
        <v>4759</v>
      </c>
      <c r="N1086" s="99" t="s">
        <v>4759</v>
      </c>
      <c r="O1086" s="99" t="s">
        <v>4759</v>
      </c>
      <c r="P1086" s="99" t="s">
        <v>4760</v>
      </c>
      <c r="Q1086" s="73" t="s">
        <v>4143</v>
      </c>
      <c r="R1086" s="99">
        <v>1000</v>
      </c>
      <c r="S1086" s="99">
        <v>2.09</v>
      </c>
      <c r="T1086" s="99">
        <v>1.8</v>
      </c>
      <c r="U1086" s="13" t="s">
        <v>2033</v>
      </c>
      <c r="V1086" s="13" t="s">
        <v>5038</v>
      </c>
      <c r="W1086" s="13" t="s">
        <v>5039</v>
      </c>
      <c r="X1086" s="13"/>
      <c r="Z1086" s="146">
        <v>402</v>
      </c>
      <c r="AA1086" s="146" t="s">
        <v>5848</v>
      </c>
    </row>
    <row r="1087" spans="1:27" ht="15.6" customHeight="1">
      <c r="A1087" s="34" t="str">
        <f t="shared" si="16"/>
        <v>1911076HJ60RB102P10020 JP</v>
      </c>
      <c r="B1087" s="29" t="s">
        <v>644</v>
      </c>
      <c r="C1087" s="31" t="s">
        <v>2914</v>
      </c>
      <c r="D1087" s="31">
        <v>1911076</v>
      </c>
      <c r="E1087" s="31" t="s">
        <v>1617</v>
      </c>
      <c r="F1087" s="30" t="s">
        <v>1236</v>
      </c>
      <c r="G1087" s="32">
        <v>1</v>
      </c>
      <c r="H1087" s="32">
        <v>1</v>
      </c>
      <c r="I1087" s="32">
        <v>1</v>
      </c>
      <c r="J1087" s="55">
        <v>1</v>
      </c>
      <c r="K1087" s="142" t="s">
        <v>4758</v>
      </c>
      <c r="L1087" s="99" t="s">
        <v>3997</v>
      </c>
      <c r="M1087" s="99" t="s">
        <v>4759</v>
      </c>
      <c r="N1087" s="99" t="s">
        <v>4759</v>
      </c>
      <c r="O1087" s="99" t="s">
        <v>4759</v>
      </c>
      <c r="P1087" s="99" t="s">
        <v>4760</v>
      </c>
      <c r="Q1087" s="73" t="s">
        <v>4143</v>
      </c>
      <c r="R1087" s="99">
        <v>1000</v>
      </c>
      <c r="S1087" s="99">
        <v>2.09</v>
      </c>
      <c r="T1087" s="99">
        <v>1.8</v>
      </c>
      <c r="U1087" s="13" t="s">
        <v>2033</v>
      </c>
      <c r="V1087" s="13" t="s">
        <v>5038</v>
      </c>
      <c r="W1087" s="13" t="s">
        <v>5039</v>
      </c>
      <c r="X1087" s="13"/>
      <c r="Z1087" s="146">
        <v>403</v>
      </c>
      <c r="AA1087" s="146" t="s">
        <v>5848</v>
      </c>
    </row>
    <row r="1088" spans="1:27" ht="15.6" customHeight="1">
      <c r="A1088" s="34" t="str">
        <f t="shared" si="16"/>
        <v>1911077HJ60SA350P10000 JP</v>
      </c>
      <c r="B1088" s="29" t="s">
        <v>645</v>
      </c>
      <c r="C1088" s="31" t="s">
        <v>2914</v>
      </c>
      <c r="D1088" s="31">
        <v>1911077</v>
      </c>
      <c r="E1088" s="31" t="s">
        <v>1618</v>
      </c>
      <c r="F1088" s="30" t="s">
        <v>1236</v>
      </c>
      <c r="G1088" s="32">
        <v>1</v>
      </c>
      <c r="H1088" s="32">
        <v>1</v>
      </c>
      <c r="I1088" s="32">
        <v>1</v>
      </c>
      <c r="J1088" s="55">
        <v>1</v>
      </c>
      <c r="K1088" s="142" t="s">
        <v>4758</v>
      </c>
      <c r="L1088" s="99" t="s">
        <v>3997</v>
      </c>
      <c r="M1088" s="99" t="s">
        <v>4759</v>
      </c>
      <c r="N1088" s="99" t="s">
        <v>4759</v>
      </c>
      <c r="O1088" s="99" t="s">
        <v>4759</v>
      </c>
      <c r="P1088" s="99" t="s">
        <v>4760</v>
      </c>
      <c r="Q1088" s="73" t="s">
        <v>4143</v>
      </c>
      <c r="R1088" s="99">
        <v>1000</v>
      </c>
      <c r="S1088" s="99">
        <v>2.09</v>
      </c>
      <c r="T1088" s="99">
        <v>1.8</v>
      </c>
      <c r="U1088" s="13" t="s">
        <v>2033</v>
      </c>
      <c r="V1088" s="13" t="s">
        <v>5038</v>
      </c>
      <c r="W1088" s="13" t="s">
        <v>5039</v>
      </c>
      <c r="X1088" s="13"/>
      <c r="Z1088" s="146">
        <v>404</v>
      </c>
      <c r="AA1088" s="146" t="s">
        <v>5848</v>
      </c>
    </row>
    <row r="1089" spans="1:27" ht="15.6" customHeight="1">
      <c r="A1089" s="34" t="str">
        <f t="shared" si="16"/>
        <v>1911078HJ60SA352P10020 JP</v>
      </c>
      <c r="B1089" s="29" t="s">
        <v>646</v>
      </c>
      <c r="C1089" s="31" t="s">
        <v>2914</v>
      </c>
      <c r="D1089" s="31">
        <v>1911078</v>
      </c>
      <c r="E1089" s="31" t="s">
        <v>1619</v>
      </c>
      <c r="F1089" s="30" t="s">
        <v>1236</v>
      </c>
      <c r="G1089" s="32">
        <v>1</v>
      </c>
      <c r="H1089" s="32">
        <v>1</v>
      </c>
      <c r="I1089" s="32">
        <v>1</v>
      </c>
      <c r="J1089" s="55">
        <v>1</v>
      </c>
      <c r="K1089" s="142" t="s">
        <v>4758</v>
      </c>
      <c r="L1089" s="99" t="s">
        <v>3997</v>
      </c>
      <c r="M1089" s="99" t="s">
        <v>4759</v>
      </c>
      <c r="N1089" s="99" t="s">
        <v>4759</v>
      </c>
      <c r="O1089" s="99" t="s">
        <v>4759</v>
      </c>
      <c r="P1089" s="99" t="s">
        <v>4760</v>
      </c>
      <c r="Q1089" s="73" t="s">
        <v>4143</v>
      </c>
      <c r="R1089" s="99">
        <v>1000</v>
      </c>
      <c r="S1089" s="99">
        <v>2.09</v>
      </c>
      <c r="T1089" s="99">
        <v>1.8</v>
      </c>
      <c r="U1089" s="13" t="s">
        <v>2033</v>
      </c>
      <c r="V1089" s="13" t="s">
        <v>5038</v>
      </c>
      <c r="W1089" s="13" t="s">
        <v>5039</v>
      </c>
      <c r="X1089" s="13"/>
      <c r="Z1089" s="146">
        <v>405</v>
      </c>
      <c r="AA1089" s="146" t="s">
        <v>5848</v>
      </c>
    </row>
    <row r="1090" spans="1:27" ht="15.6" customHeight="1">
      <c r="A1090" s="34" t="str">
        <f t="shared" si="16"/>
        <v>1911079HJ60SA400P10000 JP</v>
      </c>
      <c r="B1090" s="29" t="s">
        <v>647</v>
      </c>
      <c r="C1090" s="31" t="s">
        <v>2914</v>
      </c>
      <c r="D1090" s="31">
        <v>1911079</v>
      </c>
      <c r="E1090" s="31" t="s">
        <v>1620</v>
      </c>
      <c r="F1090" s="30" t="s">
        <v>1236</v>
      </c>
      <c r="G1090" s="32">
        <v>1</v>
      </c>
      <c r="H1090" s="32">
        <v>1</v>
      </c>
      <c r="I1090" s="32">
        <v>1</v>
      </c>
      <c r="J1090" s="55">
        <v>1</v>
      </c>
      <c r="K1090" s="142" t="s">
        <v>4758</v>
      </c>
      <c r="L1090" s="99" t="s">
        <v>3997</v>
      </c>
      <c r="M1090" s="99" t="s">
        <v>4759</v>
      </c>
      <c r="N1090" s="99" t="s">
        <v>4759</v>
      </c>
      <c r="O1090" s="99" t="s">
        <v>4759</v>
      </c>
      <c r="P1090" s="99" t="s">
        <v>4760</v>
      </c>
      <c r="Q1090" s="73" t="s">
        <v>4143</v>
      </c>
      <c r="R1090" s="99">
        <v>1000</v>
      </c>
      <c r="S1090" s="99">
        <v>2.09</v>
      </c>
      <c r="T1090" s="99">
        <v>1.8</v>
      </c>
      <c r="U1090" s="13" t="s">
        <v>2033</v>
      </c>
      <c r="V1090" s="13" t="s">
        <v>5038</v>
      </c>
      <c r="W1090" s="13" t="s">
        <v>5039</v>
      </c>
      <c r="X1090" s="13"/>
      <c r="Z1090" s="146">
        <v>406</v>
      </c>
      <c r="AA1090" s="146" t="s">
        <v>5848</v>
      </c>
    </row>
    <row r="1091" spans="1:27" ht="15.6" customHeight="1">
      <c r="A1091" s="34" t="str">
        <f t="shared" si="16"/>
        <v>1911080HJ60SA402P10020 JP</v>
      </c>
      <c r="B1091" s="29" t="s">
        <v>648</v>
      </c>
      <c r="C1091" s="31" t="s">
        <v>2914</v>
      </c>
      <c r="D1091" s="31">
        <v>1911080</v>
      </c>
      <c r="E1091" s="31" t="s">
        <v>1621</v>
      </c>
      <c r="F1091" s="30" t="s">
        <v>1236</v>
      </c>
      <c r="G1091" s="32">
        <v>1</v>
      </c>
      <c r="H1091" s="32">
        <v>1</v>
      </c>
      <c r="I1091" s="32">
        <v>1</v>
      </c>
      <c r="J1091" s="55">
        <v>1</v>
      </c>
      <c r="K1091" s="142" t="s">
        <v>4758</v>
      </c>
      <c r="L1091" s="99" t="s">
        <v>3997</v>
      </c>
      <c r="M1091" s="99" t="s">
        <v>4759</v>
      </c>
      <c r="N1091" s="99" t="s">
        <v>4759</v>
      </c>
      <c r="O1091" s="99" t="s">
        <v>4759</v>
      </c>
      <c r="P1091" s="99" t="s">
        <v>4760</v>
      </c>
      <c r="Q1091" s="73" t="s">
        <v>4143</v>
      </c>
      <c r="R1091" s="99">
        <v>1000</v>
      </c>
      <c r="S1091" s="99">
        <v>2.09</v>
      </c>
      <c r="T1091" s="99">
        <v>1.8</v>
      </c>
      <c r="U1091" s="13" t="s">
        <v>2033</v>
      </c>
      <c r="V1091" s="13" t="s">
        <v>5038</v>
      </c>
      <c r="W1091" s="13" t="s">
        <v>5039</v>
      </c>
      <c r="X1091" s="13"/>
      <c r="Z1091" s="146">
        <v>407</v>
      </c>
      <c r="AA1091" s="146" t="s">
        <v>5848</v>
      </c>
    </row>
    <row r="1092" spans="1:27" ht="15.6" customHeight="1">
      <c r="A1092" s="34" t="str">
        <f t="shared" si="16"/>
        <v>1911081HJ60AL070P10022 JP</v>
      </c>
      <c r="B1092" s="29" t="s">
        <v>452</v>
      </c>
      <c r="C1092" s="31" t="s">
        <v>2914</v>
      </c>
      <c r="D1092" s="31">
        <v>1911081</v>
      </c>
      <c r="E1092" s="31" t="s">
        <v>1622</v>
      </c>
      <c r="F1092" s="30" t="s">
        <v>1236</v>
      </c>
      <c r="G1092" s="32">
        <v>1</v>
      </c>
      <c r="H1092" s="32">
        <v>1</v>
      </c>
      <c r="I1092" s="32">
        <v>1</v>
      </c>
      <c r="J1092" s="55">
        <v>1</v>
      </c>
      <c r="K1092" s="142" t="s">
        <v>4758</v>
      </c>
      <c r="L1092" s="99" t="s">
        <v>3997</v>
      </c>
      <c r="M1092" s="99" t="s">
        <v>4759</v>
      </c>
      <c r="N1092" s="99" t="s">
        <v>4759</v>
      </c>
      <c r="O1092" s="99" t="s">
        <v>4759</v>
      </c>
      <c r="P1092" s="99" t="s">
        <v>4760</v>
      </c>
      <c r="Q1092" s="73" t="s">
        <v>4143</v>
      </c>
      <c r="R1092" s="99">
        <v>1000</v>
      </c>
      <c r="S1092" s="99">
        <v>2.09</v>
      </c>
      <c r="T1092" s="99">
        <v>1.8</v>
      </c>
      <c r="U1092" s="13" t="s">
        <v>2033</v>
      </c>
      <c r="V1092" s="13" t="s">
        <v>5038</v>
      </c>
      <c r="W1092" s="13" t="s">
        <v>5039</v>
      </c>
      <c r="X1092" s="13"/>
      <c r="Z1092" s="146">
        <v>408</v>
      </c>
      <c r="AA1092" s="146" t="s">
        <v>5848</v>
      </c>
    </row>
    <row r="1093" spans="1:27" ht="15.6" customHeight="1">
      <c r="A1093" s="34" t="str">
        <f t="shared" si="16"/>
        <v>1911082HJ60AL072P10022 JP</v>
      </c>
      <c r="B1093" s="29" t="s">
        <v>456</v>
      </c>
      <c r="C1093" s="31" t="s">
        <v>2914</v>
      </c>
      <c r="D1093" s="31">
        <v>1911082</v>
      </c>
      <c r="E1093" s="31" t="s">
        <v>1623</v>
      </c>
      <c r="F1093" s="30" t="s">
        <v>1236</v>
      </c>
      <c r="G1093" s="32">
        <v>1</v>
      </c>
      <c r="H1093" s="32">
        <v>1</v>
      </c>
      <c r="I1093" s="32">
        <v>1</v>
      </c>
      <c r="J1093" s="55">
        <v>1</v>
      </c>
      <c r="K1093" s="142" t="s">
        <v>4758</v>
      </c>
      <c r="L1093" s="99" t="s">
        <v>3997</v>
      </c>
      <c r="M1093" s="99" t="s">
        <v>4759</v>
      </c>
      <c r="N1093" s="99" t="s">
        <v>4759</v>
      </c>
      <c r="O1093" s="99" t="s">
        <v>4759</v>
      </c>
      <c r="P1093" s="99" t="s">
        <v>4760</v>
      </c>
      <c r="Q1093" s="73" t="s">
        <v>4143</v>
      </c>
      <c r="R1093" s="99">
        <v>1000</v>
      </c>
      <c r="S1093" s="99">
        <v>2.09</v>
      </c>
      <c r="T1093" s="99">
        <v>1.8</v>
      </c>
      <c r="U1093" s="13" t="s">
        <v>2033</v>
      </c>
      <c r="V1093" s="13" t="s">
        <v>5038</v>
      </c>
      <c r="W1093" s="13" t="s">
        <v>5039</v>
      </c>
      <c r="X1093" s="13"/>
      <c r="Z1093" s="146">
        <v>409</v>
      </c>
      <c r="AA1093" s="146" t="s">
        <v>5848</v>
      </c>
    </row>
    <row r="1094" spans="1:27" ht="15.6" customHeight="1">
      <c r="A1094" s="34" t="str">
        <f t="shared" si="16"/>
        <v>1911083HJ60AL100P10022 JP</v>
      </c>
      <c r="B1094" s="29" t="s">
        <v>460</v>
      </c>
      <c r="C1094" s="31" t="s">
        <v>2914</v>
      </c>
      <c r="D1094" s="31">
        <v>1911083</v>
      </c>
      <c r="E1094" s="31" t="s">
        <v>1624</v>
      </c>
      <c r="F1094" s="30" t="s">
        <v>1236</v>
      </c>
      <c r="G1094" s="32">
        <v>1</v>
      </c>
      <c r="H1094" s="32">
        <v>1</v>
      </c>
      <c r="I1094" s="32">
        <v>1</v>
      </c>
      <c r="J1094" s="55">
        <v>1</v>
      </c>
      <c r="K1094" s="142" t="s">
        <v>4758</v>
      </c>
      <c r="L1094" s="99" t="s">
        <v>3997</v>
      </c>
      <c r="M1094" s="99" t="s">
        <v>4759</v>
      </c>
      <c r="N1094" s="99" t="s">
        <v>4759</v>
      </c>
      <c r="O1094" s="99" t="s">
        <v>4759</v>
      </c>
      <c r="P1094" s="99" t="s">
        <v>4760</v>
      </c>
      <c r="Q1094" s="73" t="s">
        <v>4143</v>
      </c>
      <c r="R1094" s="99">
        <v>1000</v>
      </c>
      <c r="S1094" s="99">
        <v>2.09</v>
      </c>
      <c r="T1094" s="99">
        <v>1.8</v>
      </c>
      <c r="U1094" s="13" t="s">
        <v>2033</v>
      </c>
      <c r="V1094" s="13" t="s">
        <v>5038</v>
      </c>
      <c r="W1094" s="13" t="s">
        <v>5039</v>
      </c>
      <c r="X1094" s="13"/>
      <c r="Z1094" s="146">
        <v>410</v>
      </c>
      <c r="AA1094" s="146" t="s">
        <v>5848</v>
      </c>
    </row>
    <row r="1095" spans="1:27" ht="15.6" customHeight="1">
      <c r="A1095" s="34" t="str">
        <f t="shared" si="16"/>
        <v>1911084HJ60AL102P10022 JP</v>
      </c>
      <c r="B1095" s="29" t="s">
        <v>464</v>
      </c>
      <c r="C1095" s="31" t="s">
        <v>2914</v>
      </c>
      <c r="D1095" s="31">
        <v>1911084</v>
      </c>
      <c r="E1095" s="31" t="s">
        <v>1625</v>
      </c>
      <c r="F1095" s="30" t="s">
        <v>1236</v>
      </c>
      <c r="G1095" s="32">
        <v>1</v>
      </c>
      <c r="H1095" s="32">
        <v>1</v>
      </c>
      <c r="I1095" s="32">
        <v>1</v>
      </c>
      <c r="J1095" s="55">
        <v>1</v>
      </c>
      <c r="K1095" s="142" t="s">
        <v>4758</v>
      </c>
      <c r="L1095" s="99" t="s">
        <v>3997</v>
      </c>
      <c r="M1095" s="99" t="s">
        <v>4759</v>
      </c>
      <c r="N1095" s="99" t="s">
        <v>4759</v>
      </c>
      <c r="O1095" s="99" t="s">
        <v>4759</v>
      </c>
      <c r="P1095" s="99" t="s">
        <v>4760</v>
      </c>
      <c r="Q1095" s="73" t="s">
        <v>4143</v>
      </c>
      <c r="R1095" s="99">
        <v>1000</v>
      </c>
      <c r="S1095" s="99">
        <v>2.09</v>
      </c>
      <c r="T1095" s="99">
        <v>1.8</v>
      </c>
      <c r="U1095" s="13" t="s">
        <v>2033</v>
      </c>
      <c r="V1095" s="13" t="s">
        <v>5038</v>
      </c>
      <c r="W1095" s="13" t="s">
        <v>5039</v>
      </c>
      <c r="X1095" s="13"/>
      <c r="Z1095" s="146">
        <v>411</v>
      </c>
      <c r="AA1095" s="146" t="s">
        <v>5848</v>
      </c>
    </row>
    <row r="1096" spans="1:27" ht="15.6" customHeight="1">
      <c r="A1096" s="34" t="str">
        <f t="shared" si="16"/>
        <v>1911085HJ60AL150P10022 JP</v>
      </c>
      <c r="B1096" s="29" t="s">
        <v>468</v>
      </c>
      <c r="C1096" s="31" t="s">
        <v>2914</v>
      </c>
      <c r="D1096" s="31">
        <v>1911085</v>
      </c>
      <c r="E1096" s="31" t="s">
        <v>1626</v>
      </c>
      <c r="F1096" s="30" t="s">
        <v>1236</v>
      </c>
      <c r="G1096" s="32">
        <v>1</v>
      </c>
      <c r="H1096" s="32">
        <v>1</v>
      </c>
      <c r="I1096" s="32">
        <v>1</v>
      </c>
      <c r="J1096" s="55">
        <v>1</v>
      </c>
      <c r="K1096" s="142" t="s">
        <v>4758</v>
      </c>
      <c r="L1096" s="99" t="s">
        <v>3997</v>
      </c>
      <c r="M1096" s="99" t="s">
        <v>4759</v>
      </c>
      <c r="N1096" s="99" t="s">
        <v>4759</v>
      </c>
      <c r="O1096" s="99" t="s">
        <v>4759</v>
      </c>
      <c r="P1096" s="99" t="s">
        <v>4760</v>
      </c>
      <c r="Q1096" s="73" t="s">
        <v>4143</v>
      </c>
      <c r="R1096" s="99">
        <v>1000</v>
      </c>
      <c r="S1096" s="99">
        <v>2.09</v>
      </c>
      <c r="T1096" s="99">
        <v>1.8</v>
      </c>
      <c r="U1096" s="13" t="s">
        <v>2033</v>
      </c>
      <c r="V1096" s="13" t="s">
        <v>5038</v>
      </c>
      <c r="W1096" s="13" t="s">
        <v>5039</v>
      </c>
      <c r="X1096" s="13"/>
      <c r="Z1096" s="146">
        <v>412</v>
      </c>
      <c r="AA1096" s="146" t="s">
        <v>5848</v>
      </c>
    </row>
    <row r="1097" spans="1:27" ht="15.6" customHeight="1">
      <c r="A1097" s="34" t="str">
        <f t="shared" si="16"/>
        <v>1911086HJ60AL152P10022 JP</v>
      </c>
      <c r="B1097" s="29" t="s">
        <v>492</v>
      </c>
      <c r="C1097" s="31" t="s">
        <v>2914</v>
      </c>
      <c r="D1097" s="31">
        <v>1911086</v>
      </c>
      <c r="E1097" s="31" t="s">
        <v>1627</v>
      </c>
      <c r="F1097" s="30" t="s">
        <v>1236</v>
      </c>
      <c r="G1097" s="32">
        <v>1</v>
      </c>
      <c r="H1097" s="32">
        <v>1</v>
      </c>
      <c r="I1097" s="32">
        <v>1</v>
      </c>
      <c r="J1097" s="55">
        <v>1</v>
      </c>
      <c r="K1097" s="142" t="s">
        <v>4758</v>
      </c>
      <c r="L1097" s="99" t="s">
        <v>3997</v>
      </c>
      <c r="M1097" s="99" t="s">
        <v>4759</v>
      </c>
      <c r="N1097" s="99" t="s">
        <v>4759</v>
      </c>
      <c r="O1097" s="99" t="s">
        <v>4759</v>
      </c>
      <c r="P1097" s="99" t="s">
        <v>4760</v>
      </c>
      <c r="Q1097" s="73" t="s">
        <v>4143</v>
      </c>
      <c r="R1097" s="99">
        <v>1000</v>
      </c>
      <c r="S1097" s="99">
        <v>2.09</v>
      </c>
      <c r="T1097" s="99">
        <v>1.8</v>
      </c>
      <c r="U1097" s="13" t="s">
        <v>2033</v>
      </c>
      <c r="V1097" s="13" t="s">
        <v>5038</v>
      </c>
      <c r="W1097" s="13" t="s">
        <v>5039</v>
      </c>
      <c r="X1097" s="13"/>
      <c r="Z1097" s="146">
        <v>413</v>
      </c>
      <c r="AA1097" s="146" t="s">
        <v>5848</v>
      </c>
    </row>
    <row r="1098" spans="1:27" ht="15.6" customHeight="1">
      <c r="A1098" s="34" t="str">
        <f t="shared" si="16"/>
        <v>1911087HJ60AL200P10022 JP</v>
      </c>
      <c r="B1098" s="29" t="s">
        <v>495</v>
      </c>
      <c r="C1098" s="31" t="s">
        <v>2914</v>
      </c>
      <c r="D1098" s="31">
        <v>1911087</v>
      </c>
      <c r="E1098" s="31" t="s">
        <v>1628</v>
      </c>
      <c r="F1098" s="30" t="s">
        <v>1236</v>
      </c>
      <c r="G1098" s="32">
        <v>1</v>
      </c>
      <c r="H1098" s="32">
        <v>1</v>
      </c>
      <c r="I1098" s="32">
        <v>1</v>
      </c>
      <c r="J1098" s="55">
        <v>1</v>
      </c>
      <c r="K1098" s="142" t="s">
        <v>4758</v>
      </c>
      <c r="L1098" s="99" t="s">
        <v>3997</v>
      </c>
      <c r="M1098" s="99" t="s">
        <v>4759</v>
      </c>
      <c r="N1098" s="99" t="s">
        <v>4759</v>
      </c>
      <c r="O1098" s="99" t="s">
        <v>4759</v>
      </c>
      <c r="P1098" s="99" t="s">
        <v>4760</v>
      </c>
      <c r="Q1098" s="73" t="s">
        <v>4143</v>
      </c>
      <c r="R1098" s="99">
        <v>1000</v>
      </c>
      <c r="S1098" s="99">
        <v>2.09</v>
      </c>
      <c r="T1098" s="99">
        <v>1.8</v>
      </c>
      <c r="U1098" s="13" t="s">
        <v>2033</v>
      </c>
      <c r="V1098" s="13" t="s">
        <v>5038</v>
      </c>
      <c r="W1098" s="13" t="s">
        <v>5039</v>
      </c>
      <c r="X1098" s="13"/>
      <c r="Z1098" s="146">
        <v>414</v>
      </c>
      <c r="AA1098" s="146" t="s">
        <v>5848</v>
      </c>
    </row>
    <row r="1099" spans="1:27" ht="15.6" customHeight="1">
      <c r="A1099" s="34" t="str">
        <f t="shared" si="16"/>
        <v>1911088HJ60AL202P10022 JP</v>
      </c>
      <c r="B1099" s="29" t="s">
        <v>498</v>
      </c>
      <c r="C1099" s="31" t="s">
        <v>2914</v>
      </c>
      <c r="D1099" s="31">
        <v>1911088</v>
      </c>
      <c r="E1099" s="31" t="s">
        <v>1629</v>
      </c>
      <c r="F1099" s="30" t="s">
        <v>1236</v>
      </c>
      <c r="G1099" s="32">
        <v>1</v>
      </c>
      <c r="H1099" s="32">
        <v>1</v>
      </c>
      <c r="I1099" s="32">
        <v>1</v>
      </c>
      <c r="J1099" s="55">
        <v>1</v>
      </c>
      <c r="K1099" s="142" t="s">
        <v>4758</v>
      </c>
      <c r="L1099" s="99" t="s">
        <v>3997</v>
      </c>
      <c r="M1099" s="99" t="s">
        <v>4759</v>
      </c>
      <c r="N1099" s="99" t="s">
        <v>4759</v>
      </c>
      <c r="O1099" s="99" t="s">
        <v>4759</v>
      </c>
      <c r="P1099" s="99" t="s">
        <v>4760</v>
      </c>
      <c r="Q1099" s="73" t="s">
        <v>4143</v>
      </c>
      <c r="R1099" s="99">
        <v>1000</v>
      </c>
      <c r="S1099" s="99">
        <v>2.09</v>
      </c>
      <c r="T1099" s="99">
        <v>1.8</v>
      </c>
      <c r="U1099" s="13" t="s">
        <v>2033</v>
      </c>
      <c r="V1099" s="13" t="s">
        <v>5038</v>
      </c>
      <c r="W1099" s="13" t="s">
        <v>5039</v>
      </c>
      <c r="X1099" s="13"/>
      <c r="Z1099" s="146">
        <v>415</v>
      </c>
      <c r="AA1099" s="146" t="s">
        <v>5848</v>
      </c>
    </row>
    <row r="1100" spans="1:27" ht="15.6" customHeight="1">
      <c r="A1100" s="34" t="str">
        <f t="shared" si="16"/>
        <v>1911089HJ60SC350P10000 JP</v>
      </c>
      <c r="B1100" s="29" t="s">
        <v>649</v>
      </c>
      <c r="C1100" s="31" t="s">
        <v>2914</v>
      </c>
      <c r="D1100" s="31">
        <v>1911089</v>
      </c>
      <c r="E1100" s="31" t="s">
        <v>1630</v>
      </c>
      <c r="F1100" s="30" t="s">
        <v>1236</v>
      </c>
      <c r="G1100" s="32">
        <v>1</v>
      </c>
      <c r="H1100" s="32">
        <v>1</v>
      </c>
      <c r="I1100" s="32">
        <v>1</v>
      </c>
      <c r="J1100" s="55">
        <v>1</v>
      </c>
      <c r="K1100" s="142" t="s">
        <v>4758</v>
      </c>
      <c r="L1100" s="99" t="s">
        <v>3997</v>
      </c>
      <c r="M1100" s="99" t="s">
        <v>4759</v>
      </c>
      <c r="N1100" s="99" t="s">
        <v>4759</v>
      </c>
      <c r="O1100" s="99" t="s">
        <v>4759</v>
      </c>
      <c r="P1100" s="99" t="s">
        <v>4760</v>
      </c>
      <c r="Q1100" s="73" t="s">
        <v>4143</v>
      </c>
      <c r="R1100" s="99">
        <v>1000</v>
      </c>
      <c r="S1100" s="99">
        <v>2.09</v>
      </c>
      <c r="T1100" s="99">
        <v>1.8</v>
      </c>
      <c r="U1100" s="13" t="s">
        <v>2033</v>
      </c>
      <c r="V1100" s="13" t="s">
        <v>5038</v>
      </c>
      <c r="W1100" s="13" t="s">
        <v>5039</v>
      </c>
      <c r="X1100" s="13"/>
      <c r="Z1100" s="146">
        <v>416</v>
      </c>
      <c r="AA1100" s="146" t="s">
        <v>5848</v>
      </c>
    </row>
    <row r="1101" spans="1:27" ht="15.6" customHeight="1">
      <c r="A1101" s="34" t="str">
        <f t="shared" si="16"/>
        <v>1911090HJ60SC352P10020 JP</v>
      </c>
      <c r="B1101" s="29" t="s">
        <v>650</v>
      </c>
      <c r="C1101" s="31" t="s">
        <v>2914</v>
      </c>
      <c r="D1101" s="31">
        <v>1911090</v>
      </c>
      <c r="E1101" s="31" t="s">
        <v>1631</v>
      </c>
      <c r="F1101" s="30" t="s">
        <v>1236</v>
      </c>
      <c r="G1101" s="32">
        <v>1</v>
      </c>
      <c r="H1101" s="32">
        <v>1</v>
      </c>
      <c r="I1101" s="32">
        <v>1</v>
      </c>
      <c r="J1101" s="55">
        <v>1</v>
      </c>
      <c r="K1101" s="142" t="s">
        <v>4758</v>
      </c>
      <c r="L1101" s="99" t="s">
        <v>3997</v>
      </c>
      <c r="M1101" s="99" t="s">
        <v>4759</v>
      </c>
      <c r="N1101" s="99" t="s">
        <v>4759</v>
      </c>
      <c r="O1101" s="99" t="s">
        <v>4759</v>
      </c>
      <c r="P1101" s="99" t="s">
        <v>4760</v>
      </c>
      <c r="Q1101" s="73" t="s">
        <v>4143</v>
      </c>
      <c r="R1101" s="99">
        <v>1000</v>
      </c>
      <c r="S1101" s="99">
        <v>2.09</v>
      </c>
      <c r="T1101" s="99">
        <v>1.8</v>
      </c>
      <c r="U1101" s="13" t="s">
        <v>2033</v>
      </c>
      <c r="V1101" s="13" t="s">
        <v>5038</v>
      </c>
      <c r="W1101" s="13" t="s">
        <v>5039</v>
      </c>
      <c r="X1101" s="13"/>
      <c r="Z1101" s="146">
        <v>417</v>
      </c>
      <c r="AA1101" s="146" t="s">
        <v>5848</v>
      </c>
    </row>
    <row r="1102" spans="1:27" ht="15.6" customHeight="1">
      <c r="A1102" s="34" t="str">
        <f t="shared" si="16"/>
        <v>1911091HJ60SC400P10000 JP</v>
      </c>
      <c r="B1102" s="29" t="s">
        <v>691</v>
      </c>
      <c r="C1102" s="31" t="s">
        <v>2914</v>
      </c>
      <c r="D1102" s="31">
        <v>1911091</v>
      </c>
      <c r="E1102" s="31" t="s">
        <v>1632</v>
      </c>
      <c r="F1102" s="30" t="s">
        <v>1236</v>
      </c>
      <c r="G1102" s="32">
        <v>1</v>
      </c>
      <c r="H1102" s="32">
        <v>1</v>
      </c>
      <c r="I1102" s="32">
        <v>1</v>
      </c>
      <c r="J1102" s="55">
        <v>1</v>
      </c>
      <c r="K1102" s="142" t="s">
        <v>4758</v>
      </c>
      <c r="L1102" s="99" t="s">
        <v>3997</v>
      </c>
      <c r="M1102" s="99" t="s">
        <v>4759</v>
      </c>
      <c r="N1102" s="99" t="s">
        <v>4759</v>
      </c>
      <c r="O1102" s="99" t="s">
        <v>4759</v>
      </c>
      <c r="P1102" s="99" t="s">
        <v>4760</v>
      </c>
      <c r="Q1102" s="73" t="s">
        <v>4143</v>
      </c>
      <c r="R1102" s="99">
        <v>1000</v>
      </c>
      <c r="S1102" s="99">
        <v>2.09</v>
      </c>
      <c r="T1102" s="99">
        <v>1.8</v>
      </c>
      <c r="U1102" s="13" t="s">
        <v>2033</v>
      </c>
      <c r="V1102" s="13" t="s">
        <v>5038</v>
      </c>
      <c r="W1102" s="13" t="s">
        <v>5039</v>
      </c>
      <c r="X1102" s="13"/>
      <c r="Z1102" s="146">
        <v>418</v>
      </c>
      <c r="AA1102" s="146" t="s">
        <v>5848</v>
      </c>
    </row>
    <row r="1103" spans="1:27" ht="15.6" customHeight="1">
      <c r="A1103" s="34" t="str">
        <f t="shared" si="16"/>
        <v>1911092HJ60SC402P10020 JP</v>
      </c>
      <c r="B1103" s="29" t="s">
        <v>692</v>
      </c>
      <c r="C1103" s="31" t="s">
        <v>2914</v>
      </c>
      <c r="D1103" s="31">
        <v>1911092</v>
      </c>
      <c r="E1103" s="31" t="s">
        <v>1633</v>
      </c>
      <c r="F1103" s="30" t="s">
        <v>1236</v>
      </c>
      <c r="G1103" s="32">
        <v>1</v>
      </c>
      <c r="H1103" s="32">
        <v>1</v>
      </c>
      <c r="I1103" s="32">
        <v>1</v>
      </c>
      <c r="J1103" s="55">
        <v>1</v>
      </c>
      <c r="K1103" s="142" t="s">
        <v>4758</v>
      </c>
      <c r="L1103" s="99" t="s">
        <v>3997</v>
      </c>
      <c r="M1103" s="99" t="s">
        <v>4759</v>
      </c>
      <c r="N1103" s="99" t="s">
        <v>4759</v>
      </c>
      <c r="O1103" s="99" t="s">
        <v>4759</v>
      </c>
      <c r="P1103" s="99" t="s">
        <v>4760</v>
      </c>
      <c r="Q1103" s="73" t="s">
        <v>4143</v>
      </c>
      <c r="R1103" s="99">
        <v>1000</v>
      </c>
      <c r="S1103" s="99">
        <v>2.09</v>
      </c>
      <c r="T1103" s="99">
        <v>1.8</v>
      </c>
      <c r="U1103" s="13" t="s">
        <v>2033</v>
      </c>
      <c r="V1103" s="13" t="s">
        <v>5038</v>
      </c>
      <c r="W1103" s="13" t="s">
        <v>5039</v>
      </c>
      <c r="X1103" s="13"/>
      <c r="Z1103" s="146">
        <v>419</v>
      </c>
      <c r="AA1103" s="146" t="s">
        <v>5848</v>
      </c>
    </row>
    <row r="1104" spans="1:27" ht="15.6" customHeight="1">
      <c r="A1104" s="34" t="str">
        <f t="shared" si="16"/>
        <v>1911093HJ60SP300P10000 JP</v>
      </c>
      <c r="B1104" s="29" t="s">
        <v>694</v>
      </c>
      <c r="C1104" s="31" t="s">
        <v>2914</v>
      </c>
      <c r="D1104" s="31">
        <v>1911093</v>
      </c>
      <c r="E1104" s="31" t="s">
        <v>1634</v>
      </c>
      <c r="F1104" s="30" t="s">
        <v>1236</v>
      </c>
      <c r="G1104" s="32">
        <v>1</v>
      </c>
      <c r="H1104" s="32">
        <v>1</v>
      </c>
      <c r="I1104" s="32">
        <v>1</v>
      </c>
      <c r="J1104" s="55">
        <v>1</v>
      </c>
      <c r="K1104" s="142" t="s">
        <v>4758</v>
      </c>
      <c r="L1104" s="99" t="s">
        <v>3997</v>
      </c>
      <c r="M1104" s="99" t="s">
        <v>4759</v>
      </c>
      <c r="N1104" s="99" t="s">
        <v>4759</v>
      </c>
      <c r="O1104" s="99" t="s">
        <v>4759</v>
      </c>
      <c r="P1104" s="99" t="s">
        <v>4760</v>
      </c>
      <c r="Q1104" s="73" t="s">
        <v>4143</v>
      </c>
      <c r="R1104" s="99">
        <v>1000</v>
      </c>
      <c r="S1104" s="99">
        <v>2.09</v>
      </c>
      <c r="T1104" s="99">
        <v>1.8</v>
      </c>
      <c r="U1104" s="13" t="s">
        <v>2033</v>
      </c>
      <c r="V1104" s="13" t="s">
        <v>5038</v>
      </c>
      <c r="W1104" s="13" t="s">
        <v>5039</v>
      </c>
      <c r="X1104" s="13"/>
      <c r="Z1104" s="146">
        <v>420</v>
      </c>
      <c r="AA1104" s="146" t="s">
        <v>5848</v>
      </c>
    </row>
    <row r="1105" spans="1:27" ht="15.6" customHeight="1">
      <c r="A1105" s="34" t="str">
        <f t="shared" si="16"/>
        <v>1911094HJ60SP302P10020 JP</v>
      </c>
      <c r="B1105" s="29" t="s">
        <v>696</v>
      </c>
      <c r="C1105" s="31" t="s">
        <v>2914</v>
      </c>
      <c r="D1105" s="31">
        <v>1911094</v>
      </c>
      <c r="E1105" s="31" t="s">
        <v>1635</v>
      </c>
      <c r="F1105" s="30" t="s">
        <v>1236</v>
      </c>
      <c r="G1105" s="32">
        <v>1</v>
      </c>
      <c r="H1105" s="32">
        <v>1</v>
      </c>
      <c r="I1105" s="32">
        <v>1</v>
      </c>
      <c r="J1105" s="55">
        <v>1</v>
      </c>
      <c r="K1105" s="142" t="s">
        <v>4758</v>
      </c>
      <c r="L1105" s="99" t="s">
        <v>3997</v>
      </c>
      <c r="M1105" s="99" t="s">
        <v>4759</v>
      </c>
      <c r="N1105" s="99" t="s">
        <v>4759</v>
      </c>
      <c r="O1105" s="99" t="s">
        <v>4759</v>
      </c>
      <c r="P1105" s="99" t="s">
        <v>4760</v>
      </c>
      <c r="Q1105" s="73" t="s">
        <v>4143</v>
      </c>
      <c r="R1105" s="99">
        <v>1000</v>
      </c>
      <c r="S1105" s="99">
        <v>2.09</v>
      </c>
      <c r="T1105" s="99">
        <v>1.8</v>
      </c>
      <c r="U1105" s="13" t="s">
        <v>2033</v>
      </c>
      <c r="V1105" s="13" t="s">
        <v>5038</v>
      </c>
      <c r="W1105" s="13" t="s">
        <v>5039</v>
      </c>
      <c r="X1105" s="13"/>
      <c r="Z1105" s="146">
        <v>421</v>
      </c>
      <c r="AA1105" s="146" t="s">
        <v>5848</v>
      </c>
    </row>
    <row r="1106" spans="1:27" ht="15.6" customHeight="1">
      <c r="A1106" s="34" t="str">
        <f t="shared" si="16"/>
        <v>1911095HJ60SP320P10000 JP</v>
      </c>
      <c r="B1106" s="29" t="s">
        <v>1519</v>
      </c>
      <c r="C1106" s="31" t="s">
        <v>2914</v>
      </c>
      <c r="D1106" s="31">
        <v>1911095</v>
      </c>
      <c r="E1106" s="31" t="s">
        <v>1047</v>
      </c>
      <c r="F1106" s="30" t="s">
        <v>1236</v>
      </c>
      <c r="G1106" s="32">
        <v>1</v>
      </c>
      <c r="H1106" s="32">
        <v>1</v>
      </c>
      <c r="I1106" s="32">
        <v>1</v>
      </c>
      <c r="J1106" s="55">
        <v>1</v>
      </c>
      <c r="K1106" s="142" t="s">
        <v>4758</v>
      </c>
      <c r="L1106" s="99" t="s">
        <v>3997</v>
      </c>
      <c r="M1106" s="99" t="s">
        <v>4759</v>
      </c>
      <c r="N1106" s="99" t="s">
        <v>4759</v>
      </c>
      <c r="O1106" s="99" t="s">
        <v>4759</v>
      </c>
      <c r="P1106" s="99" t="s">
        <v>4760</v>
      </c>
      <c r="Q1106" s="73" t="s">
        <v>4143</v>
      </c>
      <c r="R1106" s="99">
        <v>1000</v>
      </c>
      <c r="S1106" s="99">
        <v>2.09</v>
      </c>
      <c r="T1106" s="99">
        <v>1.8</v>
      </c>
      <c r="U1106" s="13" t="s">
        <v>2033</v>
      </c>
      <c r="V1106" s="13" t="s">
        <v>5038</v>
      </c>
      <c r="W1106" s="13" t="s">
        <v>5039</v>
      </c>
      <c r="X1106" s="13"/>
      <c r="Z1106" s="146">
        <v>422</v>
      </c>
      <c r="AA1106" s="146" t="s">
        <v>5848</v>
      </c>
    </row>
    <row r="1107" spans="1:27" ht="15.6" customHeight="1">
      <c r="A1107" s="34" t="str">
        <f t="shared" si="16"/>
        <v>1911096HJ60SP322P10020 JP</v>
      </c>
      <c r="B1107" s="29" t="s">
        <v>1049</v>
      </c>
      <c r="C1107" s="31" t="s">
        <v>2914</v>
      </c>
      <c r="D1107" s="31">
        <v>1911096</v>
      </c>
      <c r="E1107" s="31" t="s">
        <v>1048</v>
      </c>
      <c r="F1107" s="30" t="s">
        <v>1236</v>
      </c>
      <c r="G1107" s="32">
        <v>1</v>
      </c>
      <c r="H1107" s="32">
        <v>1</v>
      </c>
      <c r="I1107" s="32">
        <v>1</v>
      </c>
      <c r="J1107" s="55">
        <v>1</v>
      </c>
      <c r="K1107" s="142" t="s">
        <v>4758</v>
      </c>
      <c r="L1107" s="99" t="s">
        <v>3997</v>
      </c>
      <c r="M1107" s="99" t="s">
        <v>4759</v>
      </c>
      <c r="N1107" s="99" t="s">
        <v>4759</v>
      </c>
      <c r="O1107" s="99" t="s">
        <v>4759</v>
      </c>
      <c r="P1107" s="99" t="s">
        <v>4760</v>
      </c>
      <c r="Q1107" s="73" t="s">
        <v>4143</v>
      </c>
      <c r="R1107" s="99">
        <v>1000</v>
      </c>
      <c r="S1107" s="99">
        <v>2.09</v>
      </c>
      <c r="T1107" s="99">
        <v>1.8</v>
      </c>
      <c r="U1107" s="13" t="s">
        <v>2033</v>
      </c>
      <c r="V1107" s="13" t="s">
        <v>5038</v>
      </c>
      <c r="W1107" s="13" t="s">
        <v>5039</v>
      </c>
      <c r="X1107" s="13"/>
      <c r="Z1107" s="146">
        <v>423</v>
      </c>
      <c r="AA1107" s="146" t="s">
        <v>5848</v>
      </c>
    </row>
    <row r="1108" spans="1:27" ht="15.6" customHeight="1">
      <c r="A1108" s="34" t="str">
        <f t="shared" si="16"/>
        <v>1911097HJ60SP350P10000 JP</v>
      </c>
      <c r="B1108" s="29" t="s">
        <v>698</v>
      </c>
      <c r="C1108" s="31" t="s">
        <v>2914</v>
      </c>
      <c r="D1108" s="31">
        <v>1911097</v>
      </c>
      <c r="E1108" s="31" t="s">
        <v>1636</v>
      </c>
      <c r="F1108" s="30" t="s">
        <v>1236</v>
      </c>
      <c r="G1108" s="32">
        <v>1</v>
      </c>
      <c r="H1108" s="32">
        <v>1</v>
      </c>
      <c r="I1108" s="32">
        <v>1</v>
      </c>
      <c r="J1108" s="55">
        <v>1</v>
      </c>
      <c r="K1108" s="142" t="s">
        <v>4758</v>
      </c>
      <c r="L1108" s="99" t="s">
        <v>3997</v>
      </c>
      <c r="M1108" s="99" t="s">
        <v>4759</v>
      </c>
      <c r="N1108" s="99" t="s">
        <v>4759</v>
      </c>
      <c r="O1108" s="99" t="s">
        <v>4759</v>
      </c>
      <c r="P1108" s="99" t="s">
        <v>4760</v>
      </c>
      <c r="Q1108" s="73" t="s">
        <v>4143</v>
      </c>
      <c r="R1108" s="99">
        <v>1000</v>
      </c>
      <c r="S1108" s="99">
        <v>2.09</v>
      </c>
      <c r="T1108" s="99">
        <v>1.8</v>
      </c>
      <c r="U1108" s="13" t="s">
        <v>5040</v>
      </c>
      <c r="V1108" s="13" t="s">
        <v>5038</v>
      </c>
      <c r="W1108" s="13" t="s">
        <v>5039</v>
      </c>
      <c r="X1108" s="13"/>
      <c r="Z1108" s="146">
        <v>424</v>
      </c>
      <c r="AA1108" s="146" t="s">
        <v>5848</v>
      </c>
    </row>
    <row r="1109" spans="1:27" ht="15.6" customHeight="1">
      <c r="A1109" s="34" t="str">
        <f t="shared" si="16"/>
        <v>1911098HJ60SP352P10020 JP</v>
      </c>
      <c r="B1109" s="29" t="s">
        <v>700</v>
      </c>
      <c r="C1109" s="31" t="s">
        <v>2914</v>
      </c>
      <c r="D1109" s="31">
        <v>1911098</v>
      </c>
      <c r="E1109" s="31" t="s">
        <v>1637</v>
      </c>
      <c r="F1109" s="30" t="s">
        <v>1236</v>
      </c>
      <c r="G1109" s="32">
        <v>1</v>
      </c>
      <c r="H1109" s="32">
        <v>1</v>
      </c>
      <c r="I1109" s="32">
        <v>1</v>
      </c>
      <c r="J1109" s="55">
        <v>1</v>
      </c>
      <c r="K1109" s="142" t="s">
        <v>4758</v>
      </c>
      <c r="L1109" s="99" t="s">
        <v>3997</v>
      </c>
      <c r="M1109" s="99" t="s">
        <v>4759</v>
      </c>
      <c r="N1109" s="99" t="s">
        <v>4759</v>
      </c>
      <c r="O1109" s="99" t="s">
        <v>4759</v>
      </c>
      <c r="P1109" s="99" t="s">
        <v>4760</v>
      </c>
      <c r="Q1109" s="73" t="s">
        <v>4143</v>
      </c>
      <c r="R1109" s="99">
        <v>1000</v>
      </c>
      <c r="S1109" s="99">
        <v>2.09</v>
      </c>
      <c r="T1109" s="99">
        <v>1.8</v>
      </c>
      <c r="U1109" s="13" t="s">
        <v>2033</v>
      </c>
      <c r="V1109" s="13" t="s">
        <v>5038</v>
      </c>
      <c r="W1109" s="13" t="s">
        <v>5039</v>
      </c>
      <c r="X1109" s="13"/>
      <c r="Z1109" s="146">
        <v>425</v>
      </c>
      <c r="AA1109" s="146" t="s">
        <v>5848</v>
      </c>
    </row>
    <row r="1110" spans="1:27" ht="15.6" customHeight="1">
      <c r="A1110" s="34" t="str">
        <f t="shared" si="16"/>
        <v>1911099HJ60SP370P10000 JP</v>
      </c>
      <c r="B1110" s="29" t="s">
        <v>701</v>
      </c>
      <c r="C1110" s="31" t="s">
        <v>2914</v>
      </c>
      <c r="D1110" s="31">
        <v>1911099</v>
      </c>
      <c r="E1110" s="31" t="s">
        <v>1638</v>
      </c>
      <c r="F1110" s="30" t="s">
        <v>1236</v>
      </c>
      <c r="G1110" s="32">
        <v>1</v>
      </c>
      <c r="H1110" s="32">
        <v>1</v>
      </c>
      <c r="I1110" s="32">
        <v>1</v>
      </c>
      <c r="J1110" s="55">
        <v>1</v>
      </c>
      <c r="K1110" s="142" t="s">
        <v>4758</v>
      </c>
      <c r="L1110" s="99" t="s">
        <v>3997</v>
      </c>
      <c r="M1110" s="99" t="s">
        <v>4759</v>
      </c>
      <c r="N1110" s="99" t="s">
        <v>4759</v>
      </c>
      <c r="O1110" s="99" t="s">
        <v>4759</v>
      </c>
      <c r="P1110" s="99" t="s">
        <v>4760</v>
      </c>
      <c r="Q1110" s="73" t="s">
        <v>4143</v>
      </c>
      <c r="R1110" s="99">
        <v>1000</v>
      </c>
      <c r="S1110" s="99">
        <v>2.09</v>
      </c>
      <c r="T1110" s="99">
        <v>1.8</v>
      </c>
      <c r="U1110" s="13" t="s">
        <v>2033</v>
      </c>
      <c r="V1110" s="13" t="s">
        <v>5038</v>
      </c>
      <c r="W1110" s="13" t="s">
        <v>5039</v>
      </c>
      <c r="X1110" s="13"/>
      <c r="Z1110" s="146">
        <v>426</v>
      </c>
      <c r="AA1110" s="146" t="s">
        <v>5848</v>
      </c>
    </row>
    <row r="1111" spans="1:27" ht="15.6" customHeight="1">
      <c r="A1111" s="34" t="str">
        <f t="shared" si="16"/>
        <v>1911100HJ60SP372P10020 JP</v>
      </c>
      <c r="B1111" s="29" t="s">
        <v>702</v>
      </c>
      <c r="C1111" s="31" t="s">
        <v>2914</v>
      </c>
      <c r="D1111" s="31">
        <v>1911100</v>
      </c>
      <c r="E1111" s="31" t="s">
        <v>1639</v>
      </c>
      <c r="F1111" s="30" t="s">
        <v>1236</v>
      </c>
      <c r="G1111" s="32">
        <v>1</v>
      </c>
      <c r="H1111" s="32">
        <v>1</v>
      </c>
      <c r="I1111" s="32">
        <v>1</v>
      </c>
      <c r="J1111" s="55">
        <v>1</v>
      </c>
      <c r="K1111" s="142" t="s">
        <v>4758</v>
      </c>
      <c r="L1111" s="99" t="s">
        <v>3997</v>
      </c>
      <c r="M1111" s="99" t="s">
        <v>4759</v>
      </c>
      <c r="N1111" s="99" t="s">
        <v>4759</v>
      </c>
      <c r="O1111" s="99" t="s">
        <v>4759</v>
      </c>
      <c r="P1111" s="99" t="s">
        <v>4760</v>
      </c>
      <c r="Q1111" s="73" t="s">
        <v>4143</v>
      </c>
      <c r="R1111" s="99">
        <v>1000</v>
      </c>
      <c r="S1111" s="99">
        <v>2.09</v>
      </c>
      <c r="T1111" s="99">
        <v>1.8</v>
      </c>
      <c r="U1111" s="13" t="s">
        <v>2033</v>
      </c>
      <c r="V1111" s="13" t="s">
        <v>5038</v>
      </c>
      <c r="W1111" s="13" t="s">
        <v>5039</v>
      </c>
      <c r="X1111" s="13"/>
      <c r="Z1111" s="146">
        <v>427</v>
      </c>
      <c r="AA1111" s="146" t="s">
        <v>5848</v>
      </c>
    </row>
    <row r="1112" spans="1:27" ht="15.6" customHeight="1">
      <c r="A1112" s="34" t="str">
        <f t="shared" si="16"/>
        <v>1911101HJ60SP400P10000 JP</v>
      </c>
      <c r="B1112" s="29" t="s">
        <v>704</v>
      </c>
      <c r="C1112" s="31" t="s">
        <v>2914</v>
      </c>
      <c r="D1112" s="31">
        <v>1911101</v>
      </c>
      <c r="E1112" s="31" t="s">
        <v>1640</v>
      </c>
      <c r="F1112" s="30" t="s">
        <v>1236</v>
      </c>
      <c r="G1112" s="32">
        <v>1</v>
      </c>
      <c r="H1112" s="32">
        <v>1</v>
      </c>
      <c r="I1112" s="32">
        <v>1</v>
      </c>
      <c r="J1112" s="55">
        <v>1</v>
      </c>
      <c r="K1112" s="142" t="s">
        <v>4758</v>
      </c>
      <c r="L1112" s="99" t="s">
        <v>3997</v>
      </c>
      <c r="M1112" s="99" t="s">
        <v>4759</v>
      </c>
      <c r="N1112" s="99" t="s">
        <v>4759</v>
      </c>
      <c r="O1112" s="99" t="s">
        <v>4759</v>
      </c>
      <c r="P1112" s="99" t="s">
        <v>4760</v>
      </c>
      <c r="Q1112" s="73" t="s">
        <v>4143</v>
      </c>
      <c r="R1112" s="99">
        <v>1000</v>
      </c>
      <c r="S1112" s="99">
        <v>2.09</v>
      </c>
      <c r="T1112" s="99">
        <v>1.8</v>
      </c>
      <c r="U1112" s="13" t="s">
        <v>2033</v>
      </c>
      <c r="V1112" s="13" t="s">
        <v>5038</v>
      </c>
      <c r="W1112" s="13" t="s">
        <v>5039</v>
      </c>
      <c r="X1112" s="13"/>
      <c r="Z1112" s="146">
        <v>428</v>
      </c>
      <c r="AA1112" s="146" t="s">
        <v>5848</v>
      </c>
    </row>
    <row r="1113" spans="1:27" ht="15.6" customHeight="1">
      <c r="A1113" s="34" t="str">
        <f t="shared" si="16"/>
        <v>1911102HJ60SP402P10020 JP</v>
      </c>
      <c r="B1113" s="29" t="s">
        <v>706</v>
      </c>
      <c r="C1113" s="31" t="s">
        <v>2914</v>
      </c>
      <c r="D1113" s="31">
        <v>1911102</v>
      </c>
      <c r="E1113" s="31" t="s">
        <v>1641</v>
      </c>
      <c r="F1113" s="30" t="s">
        <v>1236</v>
      </c>
      <c r="G1113" s="32">
        <v>1</v>
      </c>
      <c r="H1113" s="32">
        <v>1</v>
      </c>
      <c r="I1113" s="32">
        <v>1</v>
      </c>
      <c r="J1113" s="55">
        <v>1</v>
      </c>
      <c r="K1113" s="142" t="s">
        <v>4758</v>
      </c>
      <c r="L1113" s="99" t="s">
        <v>3997</v>
      </c>
      <c r="M1113" s="99" t="s">
        <v>4759</v>
      </c>
      <c r="N1113" s="99" t="s">
        <v>4759</v>
      </c>
      <c r="O1113" s="99" t="s">
        <v>4759</v>
      </c>
      <c r="P1113" s="99" t="s">
        <v>4760</v>
      </c>
      <c r="Q1113" s="73" t="s">
        <v>4143</v>
      </c>
      <c r="R1113" s="99">
        <v>1000</v>
      </c>
      <c r="S1113" s="99">
        <v>2.09</v>
      </c>
      <c r="T1113" s="99">
        <v>1.8</v>
      </c>
      <c r="U1113" s="13" t="s">
        <v>2033</v>
      </c>
      <c r="V1113" s="13" t="s">
        <v>5038</v>
      </c>
      <c r="W1113" s="13" t="s">
        <v>5039</v>
      </c>
      <c r="X1113" s="13"/>
      <c r="Z1113" s="146">
        <v>429</v>
      </c>
      <c r="AA1113" s="146" t="s">
        <v>5848</v>
      </c>
    </row>
    <row r="1114" spans="1:27" ht="15.6" customHeight="1">
      <c r="A1114" s="34" t="str">
        <f t="shared" ref="A1114:A1177" si="17">D1114&amp;E1114</f>
        <v>1911103HJ70AL070P10020 JP</v>
      </c>
      <c r="B1114" s="29" t="s">
        <v>709</v>
      </c>
      <c r="C1114" s="31" t="s">
        <v>2914</v>
      </c>
      <c r="D1114" s="31">
        <v>1911103</v>
      </c>
      <c r="E1114" s="31" t="s">
        <v>1642</v>
      </c>
      <c r="F1114" s="30" t="s">
        <v>1236</v>
      </c>
      <c r="G1114" s="32">
        <v>1</v>
      </c>
      <c r="H1114" s="32">
        <v>1</v>
      </c>
      <c r="I1114" s="32">
        <v>1</v>
      </c>
      <c r="J1114" s="55">
        <v>1</v>
      </c>
      <c r="K1114" s="142" t="s">
        <v>4758</v>
      </c>
      <c r="L1114" s="99" t="s">
        <v>3997</v>
      </c>
      <c r="M1114" s="99" t="s">
        <v>4759</v>
      </c>
      <c r="N1114" s="99" t="s">
        <v>4759</v>
      </c>
      <c r="O1114" s="99" t="s">
        <v>4759</v>
      </c>
      <c r="P1114" s="99" t="s">
        <v>4760</v>
      </c>
      <c r="Q1114" s="73" t="s">
        <v>4143</v>
      </c>
      <c r="R1114" s="99">
        <v>1000</v>
      </c>
      <c r="S1114" s="99">
        <v>2.4</v>
      </c>
      <c r="T1114" s="99">
        <v>2.0499999999999998</v>
      </c>
      <c r="U1114" s="13" t="s">
        <v>2033</v>
      </c>
      <c r="V1114" s="13" t="s">
        <v>5038</v>
      </c>
      <c r="W1114" s="13" t="s">
        <v>5039</v>
      </c>
      <c r="X1114" s="13"/>
      <c r="Z1114" s="146">
        <v>430</v>
      </c>
      <c r="AA1114" s="146" t="s">
        <v>5848</v>
      </c>
    </row>
    <row r="1115" spans="1:27" ht="15.6" customHeight="1">
      <c r="A1115" s="34" t="str">
        <f t="shared" si="17"/>
        <v>1911104HJ70AL072P10020 JP</v>
      </c>
      <c r="B1115" s="29" t="s">
        <v>713</v>
      </c>
      <c r="C1115" s="31" t="s">
        <v>2914</v>
      </c>
      <c r="D1115" s="31">
        <v>1911104</v>
      </c>
      <c r="E1115" s="31" t="s">
        <v>1643</v>
      </c>
      <c r="F1115" s="30" t="s">
        <v>1236</v>
      </c>
      <c r="G1115" s="32">
        <v>1</v>
      </c>
      <c r="H1115" s="32">
        <v>1</v>
      </c>
      <c r="I1115" s="32">
        <v>1</v>
      </c>
      <c r="J1115" s="55">
        <v>1</v>
      </c>
      <c r="K1115" s="142" t="s">
        <v>4758</v>
      </c>
      <c r="L1115" s="99" t="s">
        <v>3997</v>
      </c>
      <c r="M1115" s="99" t="s">
        <v>4759</v>
      </c>
      <c r="N1115" s="99" t="s">
        <v>4759</v>
      </c>
      <c r="O1115" s="99" t="s">
        <v>4759</v>
      </c>
      <c r="P1115" s="99" t="s">
        <v>4760</v>
      </c>
      <c r="Q1115" s="73" t="s">
        <v>4143</v>
      </c>
      <c r="R1115" s="99">
        <v>1000</v>
      </c>
      <c r="S1115" s="99">
        <v>2.4</v>
      </c>
      <c r="T1115" s="99">
        <v>2.0499999999999998</v>
      </c>
      <c r="U1115" s="13" t="s">
        <v>2033</v>
      </c>
      <c r="V1115" s="13" t="s">
        <v>5038</v>
      </c>
      <c r="W1115" s="13" t="s">
        <v>5039</v>
      </c>
      <c r="X1115" s="13"/>
      <c r="Z1115" s="146">
        <v>431</v>
      </c>
      <c r="AA1115" s="146" t="s">
        <v>5848</v>
      </c>
    </row>
    <row r="1116" spans="1:27" ht="15.6" customHeight="1">
      <c r="A1116" s="34" t="str">
        <f t="shared" si="17"/>
        <v>1911105HJ70AL072P09020 JP</v>
      </c>
      <c r="B1116" s="29" t="s">
        <v>711</v>
      </c>
      <c r="C1116" s="31" t="s">
        <v>2914</v>
      </c>
      <c r="D1116" s="31">
        <v>1911105</v>
      </c>
      <c r="E1116" s="31" t="s">
        <v>1644</v>
      </c>
      <c r="F1116" s="30" t="s">
        <v>1236</v>
      </c>
      <c r="G1116" s="32">
        <v>1</v>
      </c>
      <c r="H1116" s="32">
        <v>1</v>
      </c>
      <c r="I1116" s="32">
        <v>1</v>
      </c>
      <c r="J1116" s="55">
        <v>1</v>
      </c>
      <c r="K1116" s="142" t="s">
        <v>4758</v>
      </c>
      <c r="L1116" s="99" t="s">
        <v>3997</v>
      </c>
      <c r="M1116" s="99" t="s">
        <v>4759</v>
      </c>
      <c r="N1116" s="99" t="s">
        <v>4759</v>
      </c>
      <c r="O1116" s="99" t="s">
        <v>4759</v>
      </c>
      <c r="P1116" s="99" t="s">
        <v>4760</v>
      </c>
      <c r="Q1116" s="73" t="s">
        <v>4143</v>
      </c>
      <c r="R1116" s="99">
        <v>900</v>
      </c>
      <c r="S1116" s="99">
        <v>2.4</v>
      </c>
      <c r="T1116" s="99">
        <v>2.0499999999999998</v>
      </c>
      <c r="U1116" s="13" t="s">
        <v>2033</v>
      </c>
      <c r="V1116" s="13" t="s">
        <v>5038</v>
      </c>
      <c r="W1116" s="13" t="s">
        <v>5039</v>
      </c>
      <c r="X1116" s="13"/>
      <c r="Z1116" s="146">
        <v>432</v>
      </c>
      <c r="AA1116" s="146" t="s">
        <v>5848</v>
      </c>
    </row>
    <row r="1117" spans="1:27" ht="15.6" customHeight="1">
      <c r="A1117" s="34" t="str">
        <f t="shared" si="17"/>
        <v>1911106HJ70AL070P10021 JP</v>
      </c>
      <c r="B1117" s="29" t="s">
        <v>1520</v>
      </c>
      <c r="C1117" s="31" t="s">
        <v>2914</v>
      </c>
      <c r="D1117" s="31">
        <v>1911106</v>
      </c>
      <c r="E1117" s="31" t="s">
        <v>1645</v>
      </c>
      <c r="F1117" s="30" t="s">
        <v>1236</v>
      </c>
      <c r="G1117" s="32">
        <v>1</v>
      </c>
      <c r="H1117" s="32">
        <v>1</v>
      </c>
      <c r="I1117" s="32">
        <v>1</v>
      </c>
      <c r="J1117" s="55">
        <v>1</v>
      </c>
      <c r="K1117" s="142" t="s">
        <v>4758</v>
      </c>
      <c r="L1117" s="99" t="s">
        <v>3997</v>
      </c>
      <c r="M1117" s="99" t="s">
        <v>4759</v>
      </c>
      <c r="N1117" s="99" t="s">
        <v>4759</v>
      </c>
      <c r="O1117" s="99" t="s">
        <v>4759</v>
      </c>
      <c r="P1117" s="99" t="s">
        <v>4760</v>
      </c>
      <c r="Q1117" s="73" t="s">
        <v>4143</v>
      </c>
      <c r="R1117" s="99">
        <v>1000</v>
      </c>
      <c r="S1117" s="99">
        <v>2.4</v>
      </c>
      <c r="T1117" s="99">
        <v>2.0499999999999998</v>
      </c>
      <c r="U1117" s="13" t="s">
        <v>2033</v>
      </c>
      <c r="V1117" s="13" t="s">
        <v>5038</v>
      </c>
      <c r="W1117" s="13" t="s">
        <v>5039</v>
      </c>
      <c r="X1117" s="13"/>
      <c r="Z1117" s="146">
        <v>433</v>
      </c>
      <c r="AA1117" s="146" t="s">
        <v>5848</v>
      </c>
    </row>
    <row r="1118" spans="1:27" ht="15.6" customHeight="1">
      <c r="A1118" s="34" t="str">
        <f t="shared" si="17"/>
        <v>1911107HJ70AL072P10021 JP</v>
      </c>
      <c r="B1118" s="29" t="s">
        <v>1521</v>
      </c>
      <c r="C1118" s="31" t="s">
        <v>2914</v>
      </c>
      <c r="D1118" s="31">
        <v>1911107</v>
      </c>
      <c r="E1118" s="31" t="s">
        <v>1646</v>
      </c>
      <c r="F1118" s="30" t="s">
        <v>1236</v>
      </c>
      <c r="G1118" s="32">
        <v>1</v>
      </c>
      <c r="H1118" s="32">
        <v>1</v>
      </c>
      <c r="I1118" s="32">
        <v>1</v>
      </c>
      <c r="J1118" s="55">
        <v>1</v>
      </c>
      <c r="K1118" s="142" t="s">
        <v>4758</v>
      </c>
      <c r="L1118" s="99" t="s">
        <v>3997</v>
      </c>
      <c r="M1118" s="99" t="s">
        <v>4759</v>
      </c>
      <c r="N1118" s="99" t="s">
        <v>4759</v>
      </c>
      <c r="O1118" s="99" t="s">
        <v>4759</v>
      </c>
      <c r="P1118" s="99" t="s">
        <v>4760</v>
      </c>
      <c r="Q1118" s="73" t="s">
        <v>4143</v>
      </c>
      <c r="R1118" s="99">
        <v>1000</v>
      </c>
      <c r="S1118" s="99">
        <v>2.4</v>
      </c>
      <c r="T1118" s="99">
        <v>2.0499999999999998</v>
      </c>
      <c r="U1118" s="13" t="s">
        <v>2033</v>
      </c>
      <c r="V1118" s="13" t="s">
        <v>5038</v>
      </c>
      <c r="W1118" s="13" t="s">
        <v>5039</v>
      </c>
      <c r="X1118" s="13"/>
      <c r="Z1118" s="146">
        <v>434</v>
      </c>
      <c r="AA1118" s="146" t="s">
        <v>5848</v>
      </c>
    </row>
    <row r="1119" spans="1:27" ht="15.6" customHeight="1">
      <c r="A1119" s="34" t="str">
        <f t="shared" si="17"/>
        <v>1911108HJ70AL100P10020 JP</v>
      </c>
      <c r="B1119" s="29" t="s">
        <v>717</v>
      </c>
      <c r="C1119" s="31" t="s">
        <v>2914</v>
      </c>
      <c r="D1119" s="31">
        <v>1911108</v>
      </c>
      <c r="E1119" s="31" t="s">
        <v>1647</v>
      </c>
      <c r="F1119" s="30" t="s">
        <v>1236</v>
      </c>
      <c r="G1119" s="32">
        <v>1</v>
      </c>
      <c r="H1119" s="32">
        <v>1</v>
      </c>
      <c r="I1119" s="32">
        <v>1</v>
      </c>
      <c r="J1119" s="55">
        <v>1</v>
      </c>
      <c r="K1119" s="142" t="s">
        <v>4758</v>
      </c>
      <c r="L1119" s="99" t="s">
        <v>3997</v>
      </c>
      <c r="M1119" s="99" t="s">
        <v>4759</v>
      </c>
      <c r="N1119" s="99" t="s">
        <v>4759</v>
      </c>
      <c r="O1119" s="99" t="s">
        <v>4759</v>
      </c>
      <c r="P1119" s="99" t="s">
        <v>4760</v>
      </c>
      <c r="Q1119" s="73" t="s">
        <v>4143</v>
      </c>
      <c r="R1119" s="99">
        <v>1000</v>
      </c>
      <c r="S1119" s="99">
        <v>2.4</v>
      </c>
      <c r="T1119" s="99">
        <v>2.0499999999999998</v>
      </c>
      <c r="U1119" s="13" t="s">
        <v>2033</v>
      </c>
      <c r="V1119" s="13" t="s">
        <v>5038</v>
      </c>
      <c r="W1119" s="13" t="s">
        <v>5039</v>
      </c>
      <c r="X1119" s="13"/>
      <c r="Z1119" s="146">
        <v>435</v>
      </c>
      <c r="AA1119" s="146" t="s">
        <v>5848</v>
      </c>
    </row>
    <row r="1120" spans="1:27" ht="15.6" customHeight="1">
      <c r="A1120" s="34" t="str">
        <f t="shared" si="17"/>
        <v>1911109HJ70AL100P09020 JP</v>
      </c>
      <c r="B1120" s="29" t="s">
        <v>715</v>
      </c>
      <c r="C1120" s="31" t="s">
        <v>2914</v>
      </c>
      <c r="D1120" s="31">
        <v>1911109</v>
      </c>
      <c r="E1120" s="31" t="s">
        <v>1648</v>
      </c>
      <c r="F1120" s="30" t="s">
        <v>1236</v>
      </c>
      <c r="G1120" s="32">
        <v>1</v>
      </c>
      <c r="H1120" s="32">
        <v>1</v>
      </c>
      <c r="I1120" s="32">
        <v>1</v>
      </c>
      <c r="J1120" s="55">
        <v>1</v>
      </c>
      <c r="K1120" s="142" t="s">
        <v>4758</v>
      </c>
      <c r="L1120" s="99" t="s">
        <v>3997</v>
      </c>
      <c r="M1120" s="99" t="s">
        <v>4759</v>
      </c>
      <c r="N1120" s="99" t="s">
        <v>4759</v>
      </c>
      <c r="O1120" s="99" t="s">
        <v>4759</v>
      </c>
      <c r="P1120" s="99" t="s">
        <v>4760</v>
      </c>
      <c r="Q1120" s="73" t="s">
        <v>4143</v>
      </c>
      <c r="R1120" s="99">
        <v>900</v>
      </c>
      <c r="S1120" s="99">
        <v>2.4</v>
      </c>
      <c r="T1120" s="99">
        <v>2.0499999999999998</v>
      </c>
      <c r="U1120" s="13" t="s">
        <v>2033</v>
      </c>
      <c r="V1120" s="13" t="s">
        <v>5038</v>
      </c>
      <c r="W1120" s="13" t="s">
        <v>5039</v>
      </c>
      <c r="X1120" s="13"/>
      <c r="Z1120" s="146">
        <v>436</v>
      </c>
      <c r="AA1120" s="146" t="s">
        <v>5848</v>
      </c>
    </row>
    <row r="1121" spans="1:27" ht="15.6" customHeight="1">
      <c r="A1121" s="34" t="str">
        <f t="shared" si="17"/>
        <v>1911110HJ70AL102P10020 JP</v>
      </c>
      <c r="B1121" s="29" t="s">
        <v>721</v>
      </c>
      <c r="C1121" s="31" t="s">
        <v>2914</v>
      </c>
      <c r="D1121" s="31">
        <v>1911110</v>
      </c>
      <c r="E1121" s="31" t="s">
        <v>1649</v>
      </c>
      <c r="F1121" s="30" t="s">
        <v>1236</v>
      </c>
      <c r="G1121" s="32">
        <v>1</v>
      </c>
      <c r="H1121" s="32">
        <v>1</v>
      </c>
      <c r="I1121" s="32">
        <v>1</v>
      </c>
      <c r="J1121" s="55">
        <v>1</v>
      </c>
      <c r="K1121" s="142" t="s">
        <v>4758</v>
      </c>
      <c r="L1121" s="99" t="s">
        <v>3997</v>
      </c>
      <c r="M1121" s="99" t="s">
        <v>4759</v>
      </c>
      <c r="N1121" s="99" t="s">
        <v>4759</v>
      </c>
      <c r="O1121" s="99" t="s">
        <v>4759</v>
      </c>
      <c r="P1121" s="99" t="s">
        <v>4760</v>
      </c>
      <c r="Q1121" s="73" t="s">
        <v>4143</v>
      </c>
      <c r="R1121" s="99">
        <v>1000</v>
      </c>
      <c r="S1121" s="99">
        <v>2.4</v>
      </c>
      <c r="T1121" s="99">
        <v>2.0499999999999998</v>
      </c>
      <c r="U1121" s="13" t="s">
        <v>2033</v>
      </c>
      <c r="V1121" s="13" t="s">
        <v>5038</v>
      </c>
      <c r="W1121" s="13" t="s">
        <v>5039</v>
      </c>
      <c r="X1121" s="13"/>
      <c r="Z1121" s="146">
        <v>437</v>
      </c>
      <c r="AA1121" s="146" t="s">
        <v>5848</v>
      </c>
    </row>
    <row r="1122" spans="1:27" ht="15.6" customHeight="1">
      <c r="A1122" s="34" t="str">
        <f t="shared" si="17"/>
        <v>1911111HJ70AL102P09020 JP</v>
      </c>
      <c r="B1122" s="29" t="s">
        <v>719</v>
      </c>
      <c r="C1122" s="31" t="s">
        <v>2914</v>
      </c>
      <c r="D1122" s="31">
        <v>1911111</v>
      </c>
      <c r="E1122" s="31" t="s">
        <v>1650</v>
      </c>
      <c r="F1122" s="30" t="s">
        <v>1236</v>
      </c>
      <c r="G1122" s="32">
        <v>1</v>
      </c>
      <c r="H1122" s="32">
        <v>1</v>
      </c>
      <c r="I1122" s="32">
        <v>1</v>
      </c>
      <c r="J1122" s="55">
        <v>1</v>
      </c>
      <c r="K1122" s="142" t="s">
        <v>4758</v>
      </c>
      <c r="L1122" s="99" t="s">
        <v>3997</v>
      </c>
      <c r="M1122" s="99" t="s">
        <v>4759</v>
      </c>
      <c r="N1122" s="99" t="s">
        <v>4759</v>
      </c>
      <c r="O1122" s="99" t="s">
        <v>4759</v>
      </c>
      <c r="P1122" s="99" t="s">
        <v>4760</v>
      </c>
      <c r="Q1122" s="73" t="s">
        <v>4143</v>
      </c>
      <c r="R1122" s="99">
        <v>900</v>
      </c>
      <c r="S1122" s="99">
        <v>2.4</v>
      </c>
      <c r="T1122" s="99">
        <v>2.0499999999999998</v>
      </c>
      <c r="U1122" s="13" t="s">
        <v>2033</v>
      </c>
      <c r="V1122" s="13" t="s">
        <v>5038</v>
      </c>
      <c r="W1122" s="13" t="s">
        <v>5039</v>
      </c>
      <c r="X1122" s="13"/>
      <c r="Z1122" s="146">
        <v>438</v>
      </c>
      <c r="AA1122" s="146" t="s">
        <v>5848</v>
      </c>
    </row>
    <row r="1123" spans="1:27" ht="15.6" customHeight="1">
      <c r="A1123" s="34" t="str">
        <f t="shared" si="17"/>
        <v>1911112HJ70AL100P10021 JP</v>
      </c>
      <c r="B1123" s="29" t="s">
        <v>1522</v>
      </c>
      <c r="C1123" s="31" t="s">
        <v>2914</v>
      </c>
      <c r="D1123" s="31">
        <v>1911112</v>
      </c>
      <c r="E1123" s="31" t="s">
        <v>1651</v>
      </c>
      <c r="F1123" s="30" t="s">
        <v>1236</v>
      </c>
      <c r="G1123" s="32">
        <v>1</v>
      </c>
      <c r="H1123" s="32">
        <v>1</v>
      </c>
      <c r="I1123" s="32">
        <v>1</v>
      </c>
      <c r="J1123" s="55">
        <v>1</v>
      </c>
      <c r="K1123" s="142" t="s">
        <v>4758</v>
      </c>
      <c r="L1123" s="99" t="s">
        <v>3997</v>
      </c>
      <c r="M1123" s="99" t="s">
        <v>4759</v>
      </c>
      <c r="N1123" s="99" t="s">
        <v>4759</v>
      </c>
      <c r="O1123" s="99" t="s">
        <v>4759</v>
      </c>
      <c r="P1123" s="99" t="s">
        <v>4760</v>
      </c>
      <c r="Q1123" s="73" t="s">
        <v>4143</v>
      </c>
      <c r="R1123" s="99">
        <v>1000</v>
      </c>
      <c r="S1123" s="99">
        <v>2.4</v>
      </c>
      <c r="T1123" s="99">
        <v>2.0499999999999998</v>
      </c>
      <c r="U1123" s="13" t="s">
        <v>2033</v>
      </c>
      <c r="V1123" s="13" t="s">
        <v>5038</v>
      </c>
      <c r="W1123" s="13" t="s">
        <v>5039</v>
      </c>
      <c r="X1123" s="13"/>
      <c r="Z1123" s="146">
        <v>439</v>
      </c>
      <c r="AA1123" s="146" t="s">
        <v>5848</v>
      </c>
    </row>
    <row r="1124" spans="1:27" ht="15.6" customHeight="1">
      <c r="A1124" s="34" t="str">
        <f t="shared" si="17"/>
        <v>1911113HJ70AL102P10021 JP</v>
      </c>
      <c r="B1124" s="29" t="s">
        <v>1523</v>
      </c>
      <c r="C1124" s="31" t="s">
        <v>2914</v>
      </c>
      <c r="D1124" s="31">
        <v>1911113</v>
      </c>
      <c r="E1124" s="31" t="s">
        <v>1652</v>
      </c>
      <c r="F1124" s="30" t="s">
        <v>1236</v>
      </c>
      <c r="G1124" s="32">
        <v>1</v>
      </c>
      <c r="H1124" s="32">
        <v>1</v>
      </c>
      <c r="I1124" s="32">
        <v>1</v>
      </c>
      <c r="J1124" s="55">
        <v>1</v>
      </c>
      <c r="K1124" s="142" t="s">
        <v>4758</v>
      </c>
      <c r="L1124" s="99" t="s">
        <v>3997</v>
      </c>
      <c r="M1124" s="99" t="s">
        <v>4759</v>
      </c>
      <c r="N1124" s="99" t="s">
        <v>4759</v>
      </c>
      <c r="O1124" s="99" t="s">
        <v>4759</v>
      </c>
      <c r="P1124" s="99" t="s">
        <v>4760</v>
      </c>
      <c r="Q1124" s="73" t="s">
        <v>4143</v>
      </c>
      <c r="R1124" s="99">
        <v>1000</v>
      </c>
      <c r="S1124" s="99">
        <v>2.4</v>
      </c>
      <c r="T1124" s="99">
        <v>2.0499999999999998</v>
      </c>
      <c r="U1124" s="13" t="s">
        <v>2033</v>
      </c>
      <c r="V1124" s="13" t="s">
        <v>5038</v>
      </c>
      <c r="W1124" s="13" t="s">
        <v>5039</v>
      </c>
      <c r="X1124" s="13"/>
      <c r="Z1124" s="146">
        <v>440</v>
      </c>
      <c r="AA1124" s="146" t="s">
        <v>5848</v>
      </c>
    </row>
    <row r="1125" spans="1:27" ht="15.6" customHeight="1">
      <c r="A1125" s="34" t="str">
        <f t="shared" si="17"/>
        <v>1911114HJ70AL150P10020 JP</v>
      </c>
      <c r="B1125" s="29" t="s">
        <v>725</v>
      </c>
      <c r="C1125" s="31" t="s">
        <v>2914</v>
      </c>
      <c r="D1125" s="31">
        <v>1911114</v>
      </c>
      <c r="E1125" s="31" t="s">
        <v>1653</v>
      </c>
      <c r="F1125" s="30" t="s">
        <v>1236</v>
      </c>
      <c r="G1125" s="32">
        <v>1</v>
      </c>
      <c r="H1125" s="32">
        <v>1</v>
      </c>
      <c r="I1125" s="32">
        <v>1</v>
      </c>
      <c r="J1125" s="55">
        <v>1</v>
      </c>
      <c r="K1125" s="142" t="s">
        <v>4758</v>
      </c>
      <c r="L1125" s="99" t="s">
        <v>3997</v>
      </c>
      <c r="M1125" s="99" t="s">
        <v>4759</v>
      </c>
      <c r="N1125" s="99" t="s">
        <v>4759</v>
      </c>
      <c r="O1125" s="99" t="s">
        <v>4759</v>
      </c>
      <c r="P1125" s="99" t="s">
        <v>4760</v>
      </c>
      <c r="Q1125" s="73" t="s">
        <v>4143</v>
      </c>
      <c r="R1125" s="99">
        <v>1000</v>
      </c>
      <c r="S1125" s="99">
        <v>2.4</v>
      </c>
      <c r="T1125" s="99">
        <v>2.0499999999999998</v>
      </c>
      <c r="U1125" s="13" t="s">
        <v>2033</v>
      </c>
      <c r="V1125" s="13" t="s">
        <v>5038</v>
      </c>
      <c r="W1125" s="13" t="s">
        <v>5039</v>
      </c>
      <c r="X1125" s="13"/>
      <c r="Z1125" s="146">
        <v>441</v>
      </c>
      <c r="AA1125" s="146" t="s">
        <v>5848</v>
      </c>
    </row>
    <row r="1126" spans="1:27" ht="15.6" customHeight="1">
      <c r="A1126" s="34" t="str">
        <f t="shared" si="17"/>
        <v>1911115HJ70AL150P09020 JP</v>
      </c>
      <c r="B1126" s="29" t="s">
        <v>723</v>
      </c>
      <c r="C1126" s="31" t="s">
        <v>2914</v>
      </c>
      <c r="D1126" s="31">
        <v>1911115</v>
      </c>
      <c r="E1126" s="31" t="s">
        <v>1654</v>
      </c>
      <c r="F1126" s="30" t="s">
        <v>1236</v>
      </c>
      <c r="G1126" s="32">
        <v>1</v>
      </c>
      <c r="H1126" s="32">
        <v>1</v>
      </c>
      <c r="I1126" s="32">
        <v>1</v>
      </c>
      <c r="J1126" s="55">
        <v>1</v>
      </c>
      <c r="K1126" s="142" t="s">
        <v>4758</v>
      </c>
      <c r="L1126" s="99" t="s">
        <v>3997</v>
      </c>
      <c r="M1126" s="99" t="s">
        <v>4759</v>
      </c>
      <c r="N1126" s="99" t="s">
        <v>4759</v>
      </c>
      <c r="O1126" s="99" t="s">
        <v>4759</v>
      </c>
      <c r="P1126" s="99" t="s">
        <v>4760</v>
      </c>
      <c r="Q1126" s="73" t="s">
        <v>4143</v>
      </c>
      <c r="R1126" s="99">
        <v>900</v>
      </c>
      <c r="S1126" s="99">
        <v>2.4</v>
      </c>
      <c r="T1126" s="99">
        <v>2.0499999999999998</v>
      </c>
      <c r="U1126" s="13" t="s">
        <v>2033</v>
      </c>
      <c r="V1126" s="13" t="s">
        <v>5038</v>
      </c>
      <c r="W1126" s="13" t="s">
        <v>5039</v>
      </c>
      <c r="X1126" s="13"/>
      <c r="Z1126" s="146">
        <v>442</v>
      </c>
      <c r="AA1126" s="146" t="s">
        <v>5848</v>
      </c>
    </row>
    <row r="1127" spans="1:27" ht="15.6" customHeight="1">
      <c r="A1127" s="34" t="str">
        <f t="shared" si="17"/>
        <v>1911116HJ70AL152P10020 JP</v>
      </c>
      <c r="B1127" s="29" t="s">
        <v>729</v>
      </c>
      <c r="C1127" s="31" t="s">
        <v>2914</v>
      </c>
      <c r="D1127" s="31">
        <v>1911116</v>
      </c>
      <c r="E1127" s="31" t="s">
        <v>1655</v>
      </c>
      <c r="F1127" s="30" t="s">
        <v>1236</v>
      </c>
      <c r="G1127" s="32">
        <v>1</v>
      </c>
      <c r="H1127" s="32">
        <v>1</v>
      </c>
      <c r="I1127" s="32">
        <v>1</v>
      </c>
      <c r="J1127" s="55">
        <v>1</v>
      </c>
      <c r="K1127" s="142" t="s">
        <v>4758</v>
      </c>
      <c r="L1127" s="99" t="s">
        <v>3997</v>
      </c>
      <c r="M1127" s="99" t="s">
        <v>4759</v>
      </c>
      <c r="N1127" s="99" t="s">
        <v>4759</v>
      </c>
      <c r="O1127" s="99" t="s">
        <v>4759</v>
      </c>
      <c r="P1127" s="99" t="s">
        <v>4760</v>
      </c>
      <c r="Q1127" s="73" t="s">
        <v>4143</v>
      </c>
      <c r="R1127" s="99">
        <v>1000</v>
      </c>
      <c r="S1127" s="99">
        <v>2.4</v>
      </c>
      <c r="T1127" s="99">
        <v>2.0499999999999998</v>
      </c>
      <c r="U1127" s="13" t="s">
        <v>2033</v>
      </c>
      <c r="V1127" s="13" t="s">
        <v>5038</v>
      </c>
      <c r="W1127" s="13" t="s">
        <v>5039</v>
      </c>
      <c r="X1127" s="13"/>
      <c r="Z1127" s="146">
        <v>443</v>
      </c>
      <c r="AA1127" s="146" t="s">
        <v>5848</v>
      </c>
    </row>
    <row r="1128" spans="1:27" ht="15.6" customHeight="1">
      <c r="A1128" s="34" t="str">
        <f t="shared" si="17"/>
        <v>1911117HJ70AL152P09020 JP</v>
      </c>
      <c r="B1128" s="29" t="s">
        <v>727</v>
      </c>
      <c r="C1128" s="31" t="s">
        <v>2914</v>
      </c>
      <c r="D1128" s="31">
        <v>1911117</v>
      </c>
      <c r="E1128" s="31" t="s">
        <v>1656</v>
      </c>
      <c r="F1128" s="30" t="s">
        <v>1236</v>
      </c>
      <c r="G1128" s="32">
        <v>1</v>
      </c>
      <c r="H1128" s="32">
        <v>1</v>
      </c>
      <c r="I1128" s="32">
        <v>1</v>
      </c>
      <c r="J1128" s="55">
        <v>1</v>
      </c>
      <c r="K1128" s="142" t="s">
        <v>4758</v>
      </c>
      <c r="L1128" s="99" t="s">
        <v>3997</v>
      </c>
      <c r="M1128" s="99" t="s">
        <v>4759</v>
      </c>
      <c r="N1128" s="99" t="s">
        <v>4759</v>
      </c>
      <c r="O1128" s="99" t="s">
        <v>4759</v>
      </c>
      <c r="P1128" s="99" t="s">
        <v>4760</v>
      </c>
      <c r="Q1128" s="73" t="s">
        <v>4143</v>
      </c>
      <c r="R1128" s="99">
        <v>900</v>
      </c>
      <c r="S1128" s="99">
        <v>2.4</v>
      </c>
      <c r="T1128" s="99">
        <v>2.0499999999999998</v>
      </c>
      <c r="U1128" s="13" t="s">
        <v>2033</v>
      </c>
      <c r="V1128" s="13" t="s">
        <v>5038</v>
      </c>
      <c r="W1128" s="13" t="s">
        <v>5039</v>
      </c>
      <c r="X1128" s="13"/>
      <c r="Z1128" s="146">
        <v>444</v>
      </c>
      <c r="AA1128" s="146" t="s">
        <v>5848</v>
      </c>
    </row>
    <row r="1129" spans="1:27" ht="15.6" customHeight="1">
      <c r="A1129" s="34" t="str">
        <f t="shared" si="17"/>
        <v>1911118HJ70AL150P10021 JP</v>
      </c>
      <c r="B1129" s="29" t="s">
        <v>1524</v>
      </c>
      <c r="C1129" s="31" t="s">
        <v>2914</v>
      </c>
      <c r="D1129" s="31">
        <v>1911118</v>
      </c>
      <c r="E1129" s="31" t="s">
        <v>1657</v>
      </c>
      <c r="F1129" s="30" t="s">
        <v>1236</v>
      </c>
      <c r="G1129" s="32">
        <v>1</v>
      </c>
      <c r="H1129" s="32">
        <v>1</v>
      </c>
      <c r="I1129" s="32">
        <v>1</v>
      </c>
      <c r="J1129" s="55">
        <v>1</v>
      </c>
      <c r="K1129" s="142" t="s">
        <v>4758</v>
      </c>
      <c r="L1129" s="99" t="s">
        <v>3997</v>
      </c>
      <c r="M1129" s="99" t="s">
        <v>4759</v>
      </c>
      <c r="N1129" s="99" t="s">
        <v>4759</v>
      </c>
      <c r="O1129" s="99" t="s">
        <v>4759</v>
      </c>
      <c r="P1129" s="99" t="s">
        <v>4760</v>
      </c>
      <c r="Q1129" s="73" t="s">
        <v>4143</v>
      </c>
      <c r="R1129" s="99">
        <v>1000</v>
      </c>
      <c r="S1129" s="99">
        <v>2.4</v>
      </c>
      <c r="T1129" s="99">
        <v>2.0499999999999998</v>
      </c>
      <c r="U1129" s="13" t="s">
        <v>2033</v>
      </c>
      <c r="V1129" s="13" t="s">
        <v>5038</v>
      </c>
      <c r="W1129" s="13" t="s">
        <v>5039</v>
      </c>
      <c r="X1129" s="13"/>
      <c r="Z1129" s="146">
        <v>445</v>
      </c>
      <c r="AA1129" s="146" t="s">
        <v>5848</v>
      </c>
    </row>
    <row r="1130" spans="1:27" ht="15.6" customHeight="1">
      <c r="A1130" s="34" t="str">
        <f t="shared" si="17"/>
        <v>1911119HJ70AL152P10021 JP</v>
      </c>
      <c r="B1130" s="29" t="s">
        <v>1525</v>
      </c>
      <c r="C1130" s="31" t="s">
        <v>2914</v>
      </c>
      <c r="D1130" s="31">
        <v>1911119</v>
      </c>
      <c r="E1130" s="31" t="s">
        <v>1658</v>
      </c>
      <c r="F1130" s="30" t="s">
        <v>1236</v>
      </c>
      <c r="G1130" s="32">
        <v>1</v>
      </c>
      <c r="H1130" s="32">
        <v>1</v>
      </c>
      <c r="I1130" s="32">
        <v>1</v>
      </c>
      <c r="J1130" s="55">
        <v>1</v>
      </c>
      <c r="K1130" s="142" t="s">
        <v>4758</v>
      </c>
      <c r="L1130" s="99" t="s">
        <v>3997</v>
      </c>
      <c r="M1130" s="99" t="s">
        <v>4759</v>
      </c>
      <c r="N1130" s="99" t="s">
        <v>4759</v>
      </c>
      <c r="O1130" s="99" t="s">
        <v>4759</v>
      </c>
      <c r="P1130" s="99" t="s">
        <v>4760</v>
      </c>
      <c r="Q1130" s="73" t="s">
        <v>4143</v>
      </c>
      <c r="R1130" s="99">
        <v>1000</v>
      </c>
      <c r="S1130" s="99">
        <v>2.4</v>
      </c>
      <c r="T1130" s="99">
        <v>2.0499999999999998</v>
      </c>
      <c r="U1130" s="13" t="s">
        <v>2033</v>
      </c>
      <c r="V1130" s="13" t="s">
        <v>5038</v>
      </c>
      <c r="W1130" s="13" t="s">
        <v>5039</v>
      </c>
      <c r="X1130" s="13"/>
      <c r="Z1130" s="146">
        <v>446</v>
      </c>
      <c r="AA1130" s="146" t="s">
        <v>5848</v>
      </c>
    </row>
    <row r="1131" spans="1:27" ht="15.6" customHeight="1">
      <c r="A1131" s="34" t="str">
        <f t="shared" si="17"/>
        <v>1911120HJ70AL200P10020 JP</v>
      </c>
      <c r="B1131" s="29" t="s">
        <v>772</v>
      </c>
      <c r="C1131" s="31" t="s">
        <v>2914</v>
      </c>
      <c r="D1131" s="31">
        <v>1911120</v>
      </c>
      <c r="E1131" s="31" t="s">
        <v>1659</v>
      </c>
      <c r="F1131" s="30" t="s">
        <v>1236</v>
      </c>
      <c r="G1131" s="32">
        <v>1</v>
      </c>
      <c r="H1131" s="32">
        <v>1</v>
      </c>
      <c r="I1131" s="32">
        <v>1</v>
      </c>
      <c r="J1131" s="55">
        <v>1</v>
      </c>
      <c r="K1131" s="142" t="s">
        <v>4758</v>
      </c>
      <c r="L1131" s="99" t="s">
        <v>3997</v>
      </c>
      <c r="M1131" s="99" t="s">
        <v>4759</v>
      </c>
      <c r="N1131" s="99" t="s">
        <v>4759</v>
      </c>
      <c r="O1131" s="99" t="s">
        <v>4759</v>
      </c>
      <c r="P1131" s="99" t="s">
        <v>4760</v>
      </c>
      <c r="Q1131" s="73" t="s">
        <v>4143</v>
      </c>
      <c r="R1131" s="99">
        <v>1000</v>
      </c>
      <c r="S1131" s="99">
        <v>2.4</v>
      </c>
      <c r="T1131" s="99">
        <v>2.0499999999999998</v>
      </c>
      <c r="U1131" s="13" t="s">
        <v>2033</v>
      </c>
      <c r="V1131" s="13" t="s">
        <v>5038</v>
      </c>
      <c r="W1131" s="13" t="s">
        <v>5039</v>
      </c>
      <c r="X1131" s="13"/>
      <c r="Z1131" s="146">
        <v>447</v>
      </c>
      <c r="AA1131" s="146" t="s">
        <v>5848</v>
      </c>
    </row>
    <row r="1132" spans="1:27" ht="15.6" customHeight="1">
      <c r="A1132" s="34" t="str">
        <f t="shared" si="17"/>
        <v>1911121HJ70AL202P10020 JP</v>
      </c>
      <c r="B1132" s="29" t="s">
        <v>775</v>
      </c>
      <c r="C1132" s="31" t="s">
        <v>2914</v>
      </c>
      <c r="D1132" s="31">
        <v>1911121</v>
      </c>
      <c r="E1132" s="31" t="s">
        <v>1660</v>
      </c>
      <c r="F1132" s="30" t="s">
        <v>1236</v>
      </c>
      <c r="G1132" s="32">
        <v>1</v>
      </c>
      <c r="H1132" s="32">
        <v>1</v>
      </c>
      <c r="I1132" s="32">
        <v>1</v>
      </c>
      <c r="J1132" s="55">
        <v>1</v>
      </c>
      <c r="K1132" s="142" t="s">
        <v>4758</v>
      </c>
      <c r="L1132" s="99" t="s">
        <v>3997</v>
      </c>
      <c r="M1132" s="99" t="s">
        <v>4759</v>
      </c>
      <c r="N1132" s="99" t="s">
        <v>4759</v>
      </c>
      <c r="O1132" s="99" t="s">
        <v>4759</v>
      </c>
      <c r="P1132" s="99" t="s">
        <v>4760</v>
      </c>
      <c r="Q1132" s="73" t="s">
        <v>4143</v>
      </c>
      <c r="R1132" s="99">
        <v>1000</v>
      </c>
      <c r="S1132" s="99">
        <v>2.4</v>
      </c>
      <c r="T1132" s="99">
        <v>2.0499999999999998</v>
      </c>
      <c r="U1132" s="13" t="s">
        <v>2033</v>
      </c>
      <c r="V1132" s="13" t="s">
        <v>5038</v>
      </c>
      <c r="W1132" s="13" t="s">
        <v>5039</v>
      </c>
      <c r="X1132" s="13"/>
      <c r="Z1132" s="146">
        <v>448</v>
      </c>
      <c r="AA1132" s="146" t="s">
        <v>5848</v>
      </c>
    </row>
    <row r="1133" spans="1:27" ht="15.6" customHeight="1">
      <c r="A1133" s="34" t="str">
        <f t="shared" si="17"/>
        <v>1911122HJ70CP100P10020 JP</v>
      </c>
      <c r="B1133" s="29" t="s">
        <v>781</v>
      </c>
      <c r="C1133" s="31" t="s">
        <v>2914</v>
      </c>
      <c r="D1133" s="31">
        <v>1911122</v>
      </c>
      <c r="E1133" s="31" t="s">
        <v>1661</v>
      </c>
      <c r="F1133" s="30" t="s">
        <v>1236</v>
      </c>
      <c r="G1133" s="32">
        <v>1</v>
      </c>
      <c r="H1133" s="32">
        <v>1</v>
      </c>
      <c r="I1133" s="32">
        <v>1</v>
      </c>
      <c r="J1133" s="55">
        <v>1</v>
      </c>
      <c r="K1133" s="142" t="s">
        <v>4758</v>
      </c>
      <c r="L1133" s="99" t="s">
        <v>3997</v>
      </c>
      <c r="M1133" s="99" t="s">
        <v>4759</v>
      </c>
      <c r="N1133" s="99" t="s">
        <v>4759</v>
      </c>
      <c r="O1133" s="99" t="s">
        <v>4759</v>
      </c>
      <c r="P1133" s="99" t="s">
        <v>4760</v>
      </c>
      <c r="Q1133" s="73" t="s">
        <v>4143</v>
      </c>
      <c r="R1133" s="99">
        <v>1000</v>
      </c>
      <c r="S1133" s="99">
        <v>2.4</v>
      </c>
      <c r="T1133" s="99">
        <v>2.0499999999999998</v>
      </c>
      <c r="U1133" s="13" t="s">
        <v>2033</v>
      </c>
      <c r="V1133" s="13" t="s">
        <v>5038</v>
      </c>
      <c r="W1133" s="13" t="s">
        <v>5039</v>
      </c>
      <c r="X1133" s="13"/>
      <c r="Z1133" s="146">
        <v>449</v>
      </c>
      <c r="AA1133" s="146" t="s">
        <v>5848</v>
      </c>
    </row>
    <row r="1134" spans="1:27" ht="15.6" customHeight="1">
      <c r="A1134" s="34" t="str">
        <f t="shared" si="17"/>
        <v>1911123HJ70CP150P10020 JP</v>
      </c>
      <c r="B1134" s="29" t="s">
        <v>782</v>
      </c>
      <c r="C1134" s="31" t="s">
        <v>2914</v>
      </c>
      <c r="D1134" s="31">
        <v>1911123</v>
      </c>
      <c r="E1134" s="31" t="s">
        <v>1662</v>
      </c>
      <c r="F1134" s="30" t="s">
        <v>1236</v>
      </c>
      <c r="G1134" s="32">
        <v>1</v>
      </c>
      <c r="H1134" s="32">
        <v>1</v>
      </c>
      <c r="I1134" s="32">
        <v>1</v>
      </c>
      <c r="J1134" s="55">
        <v>1</v>
      </c>
      <c r="K1134" s="142" t="s">
        <v>4758</v>
      </c>
      <c r="L1134" s="99" t="s">
        <v>3997</v>
      </c>
      <c r="M1134" s="99" t="s">
        <v>4759</v>
      </c>
      <c r="N1134" s="99" t="s">
        <v>4759</v>
      </c>
      <c r="O1134" s="99" t="s">
        <v>4759</v>
      </c>
      <c r="P1134" s="99" t="s">
        <v>4760</v>
      </c>
      <c r="Q1134" s="73" t="s">
        <v>4143</v>
      </c>
      <c r="R1134" s="99">
        <v>1000</v>
      </c>
      <c r="S1134" s="99">
        <v>2.4</v>
      </c>
      <c r="T1134" s="99">
        <v>2.0499999999999998</v>
      </c>
      <c r="U1134" s="13" t="s">
        <v>2033</v>
      </c>
      <c r="V1134" s="13" t="s">
        <v>5038</v>
      </c>
      <c r="W1134" s="13" t="s">
        <v>5039</v>
      </c>
      <c r="X1134" s="13"/>
      <c r="Z1134" s="146">
        <v>450</v>
      </c>
      <c r="AA1134" s="146" t="s">
        <v>5848</v>
      </c>
    </row>
    <row r="1135" spans="1:27" ht="15.6" customHeight="1">
      <c r="A1135" s="34" t="str">
        <f t="shared" si="17"/>
        <v>1911124HJ70CP152P10020 JP</v>
      </c>
      <c r="B1135" s="29" t="s">
        <v>947</v>
      </c>
      <c r="C1135" s="31" t="s">
        <v>2914</v>
      </c>
      <c r="D1135" s="31">
        <v>1911124</v>
      </c>
      <c r="E1135" s="31" t="s">
        <v>1663</v>
      </c>
      <c r="F1135" s="30" t="s">
        <v>1236</v>
      </c>
      <c r="G1135" s="32">
        <v>1</v>
      </c>
      <c r="H1135" s="32">
        <v>1</v>
      </c>
      <c r="I1135" s="32">
        <v>1</v>
      </c>
      <c r="J1135" s="55">
        <v>1</v>
      </c>
      <c r="K1135" s="142" t="s">
        <v>4758</v>
      </c>
      <c r="L1135" s="99" t="s">
        <v>3997</v>
      </c>
      <c r="M1135" s="99" t="s">
        <v>4759</v>
      </c>
      <c r="N1135" s="99" t="s">
        <v>4759</v>
      </c>
      <c r="O1135" s="99" t="s">
        <v>4759</v>
      </c>
      <c r="P1135" s="99" t="s">
        <v>4760</v>
      </c>
      <c r="Q1135" s="73" t="s">
        <v>4143</v>
      </c>
      <c r="R1135" s="99">
        <v>1000</v>
      </c>
      <c r="S1135" s="99">
        <v>2.4</v>
      </c>
      <c r="T1135" s="99">
        <v>2.0499999999999998</v>
      </c>
      <c r="U1135" s="13" t="s">
        <v>2033</v>
      </c>
      <c r="V1135" s="13" t="s">
        <v>5038</v>
      </c>
      <c r="W1135" s="13" t="s">
        <v>5039</v>
      </c>
      <c r="X1135" s="13"/>
      <c r="Z1135" s="146">
        <v>451</v>
      </c>
      <c r="AA1135" s="146" t="s">
        <v>5848</v>
      </c>
    </row>
    <row r="1136" spans="1:27" ht="15.6" customHeight="1">
      <c r="A1136" s="34" t="str">
        <f t="shared" si="17"/>
        <v>1911125HJ70CP200P10020 JP</v>
      </c>
      <c r="B1136" s="29" t="s">
        <v>783</v>
      </c>
      <c r="C1136" s="31" t="s">
        <v>2914</v>
      </c>
      <c r="D1136" s="31">
        <v>1911125</v>
      </c>
      <c r="E1136" s="31" t="s">
        <v>1664</v>
      </c>
      <c r="F1136" s="30" t="s">
        <v>1236</v>
      </c>
      <c r="G1136" s="32">
        <v>1</v>
      </c>
      <c r="H1136" s="32">
        <v>1</v>
      </c>
      <c r="I1136" s="32">
        <v>1</v>
      </c>
      <c r="J1136" s="55">
        <v>1</v>
      </c>
      <c r="K1136" s="142" t="s">
        <v>4758</v>
      </c>
      <c r="L1136" s="99" t="s">
        <v>3997</v>
      </c>
      <c r="M1136" s="99" t="s">
        <v>4759</v>
      </c>
      <c r="N1136" s="99" t="s">
        <v>4759</v>
      </c>
      <c r="O1136" s="99" t="s">
        <v>4759</v>
      </c>
      <c r="P1136" s="99" t="s">
        <v>4760</v>
      </c>
      <c r="Q1136" s="73" t="s">
        <v>4143</v>
      </c>
      <c r="R1136" s="99">
        <v>1000</v>
      </c>
      <c r="S1136" s="99">
        <v>2.4</v>
      </c>
      <c r="T1136" s="99">
        <v>2.0499999999999998</v>
      </c>
      <c r="U1136" s="13" t="s">
        <v>2033</v>
      </c>
      <c r="V1136" s="13" t="s">
        <v>5038</v>
      </c>
      <c r="W1136" s="13" t="s">
        <v>5039</v>
      </c>
      <c r="X1136" s="13"/>
      <c r="Z1136" s="146">
        <v>452</v>
      </c>
      <c r="AA1136" s="146" t="s">
        <v>5848</v>
      </c>
    </row>
    <row r="1137" spans="1:27" ht="15.6" customHeight="1">
      <c r="A1137" s="34" t="str">
        <f t="shared" si="17"/>
        <v>1911126HJ70CP202P10020 JP</v>
      </c>
      <c r="B1137" s="29" t="s">
        <v>948</v>
      </c>
      <c r="C1137" s="31" t="s">
        <v>2914</v>
      </c>
      <c r="D1137" s="31">
        <v>1911126</v>
      </c>
      <c r="E1137" s="31" t="s">
        <v>1665</v>
      </c>
      <c r="F1137" s="30" t="s">
        <v>1236</v>
      </c>
      <c r="G1137" s="32">
        <v>1</v>
      </c>
      <c r="H1137" s="32">
        <v>1</v>
      </c>
      <c r="I1137" s="32">
        <v>1</v>
      </c>
      <c r="J1137" s="55">
        <v>1</v>
      </c>
      <c r="K1137" s="142" t="s">
        <v>4758</v>
      </c>
      <c r="L1137" s="99" t="s">
        <v>3997</v>
      </c>
      <c r="M1137" s="99" t="s">
        <v>4759</v>
      </c>
      <c r="N1137" s="99" t="s">
        <v>4759</v>
      </c>
      <c r="O1137" s="99" t="s">
        <v>4759</v>
      </c>
      <c r="P1137" s="99" t="s">
        <v>4760</v>
      </c>
      <c r="Q1137" s="73" t="s">
        <v>4143</v>
      </c>
      <c r="R1137" s="99">
        <v>1000</v>
      </c>
      <c r="S1137" s="99">
        <v>2.4</v>
      </c>
      <c r="T1137" s="99">
        <v>2.0499999999999998</v>
      </c>
      <c r="U1137" s="13" t="s">
        <v>2033</v>
      </c>
      <c r="V1137" s="13" t="s">
        <v>5038</v>
      </c>
      <c r="W1137" s="13" t="s">
        <v>5039</v>
      </c>
      <c r="X1137" s="13"/>
      <c r="Z1137" s="146">
        <v>453</v>
      </c>
      <c r="AA1137" s="146" t="s">
        <v>5848</v>
      </c>
    </row>
    <row r="1138" spans="1:27" ht="15.6" customHeight="1">
      <c r="A1138" s="34" t="str">
        <f t="shared" si="17"/>
        <v>1911127HJ70CP250P10020 JP</v>
      </c>
      <c r="B1138" s="29" t="s">
        <v>784</v>
      </c>
      <c r="C1138" s="31" t="s">
        <v>2914</v>
      </c>
      <c r="D1138" s="31">
        <v>1911127</v>
      </c>
      <c r="E1138" s="31" t="s">
        <v>1666</v>
      </c>
      <c r="F1138" s="30" t="s">
        <v>1236</v>
      </c>
      <c r="G1138" s="32">
        <v>1</v>
      </c>
      <c r="H1138" s="32">
        <v>1</v>
      </c>
      <c r="I1138" s="32">
        <v>1</v>
      </c>
      <c r="J1138" s="55">
        <v>1</v>
      </c>
      <c r="K1138" s="142" t="s">
        <v>4758</v>
      </c>
      <c r="L1138" s="99" t="s">
        <v>3997</v>
      </c>
      <c r="M1138" s="99" t="s">
        <v>4759</v>
      </c>
      <c r="N1138" s="99" t="s">
        <v>4759</v>
      </c>
      <c r="O1138" s="99" t="s">
        <v>4759</v>
      </c>
      <c r="P1138" s="99" t="s">
        <v>4760</v>
      </c>
      <c r="Q1138" s="73" t="s">
        <v>4143</v>
      </c>
      <c r="R1138" s="99">
        <v>1000</v>
      </c>
      <c r="S1138" s="99">
        <v>2.4</v>
      </c>
      <c r="T1138" s="99">
        <v>2.0499999999999998</v>
      </c>
      <c r="U1138" s="13" t="s">
        <v>2033</v>
      </c>
      <c r="V1138" s="13" t="s">
        <v>5038</v>
      </c>
      <c r="W1138" s="13" t="s">
        <v>5039</v>
      </c>
      <c r="X1138" s="13"/>
      <c r="Z1138" s="146">
        <v>454</v>
      </c>
      <c r="AA1138" s="146" t="s">
        <v>5848</v>
      </c>
    </row>
    <row r="1139" spans="1:27" ht="15.6" customHeight="1">
      <c r="A1139" s="34" t="str">
        <f t="shared" si="17"/>
        <v>1911128HJ70CP252P10020 JP</v>
      </c>
      <c r="B1139" s="29" t="s">
        <v>949</v>
      </c>
      <c r="C1139" s="31" t="s">
        <v>2914</v>
      </c>
      <c r="D1139" s="31">
        <v>1911128</v>
      </c>
      <c r="E1139" s="31" t="s">
        <v>1667</v>
      </c>
      <c r="F1139" s="30" t="s">
        <v>1236</v>
      </c>
      <c r="G1139" s="32">
        <v>1</v>
      </c>
      <c r="H1139" s="32">
        <v>1</v>
      </c>
      <c r="I1139" s="32">
        <v>1</v>
      </c>
      <c r="J1139" s="55">
        <v>1</v>
      </c>
      <c r="K1139" s="142" t="s">
        <v>4758</v>
      </c>
      <c r="L1139" s="99" t="s">
        <v>3997</v>
      </c>
      <c r="M1139" s="99" t="s">
        <v>4759</v>
      </c>
      <c r="N1139" s="99" t="s">
        <v>4759</v>
      </c>
      <c r="O1139" s="99" t="s">
        <v>4759</v>
      </c>
      <c r="P1139" s="99" t="s">
        <v>4760</v>
      </c>
      <c r="Q1139" s="73" t="s">
        <v>4143</v>
      </c>
      <c r="R1139" s="99">
        <v>1000</v>
      </c>
      <c r="S1139" s="99">
        <v>2.4</v>
      </c>
      <c r="T1139" s="99">
        <v>2.0499999999999998</v>
      </c>
      <c r="U1139" s="13" t="s">
        <v>2033</v>
      </c>
      <c r="V1139" s="13" t="s">
        <v>5038</v>
      </c>
      <c r="W1139" s="13" t="s">
        <v>5039</v>
      </c>
      <c r="X1139" s="13"/>
      <c r="Z1139" s="146">
        <v>455</v>
      </c>
      <c r="AA1139" s="146" t="s">
        <v>5848</v>
      </c>
    </row>
    <row r="1140" spans="1:27" ht="15.6" customHeight="1">
      <c r="A1140" s="34" t="str">
        <f t="shared" si="17"/>
        <v>1911129HJ70CP270P10020 JP</v>
      </c>
      <c r="B1140" s="29" t="s">
        <v>785</v>
      </c>
      <c r="C1140" s="31" t="s">
        <v>2914</v>
      </c>
      <c r="D1140" s="31">
        <v>1911129</v>
      </c>
      <c r="E1140" s="31" t="s">
        <v>1668</v>
      </c>
      <c r="F1140" s="30" t="s">
        <v>1236</v>
      </c>
      <c r="G1140" s="32">
        <v>1</v>
      </c>
      <c r="H1140" s="32">
        <v>1</v>
      </c>
      <c r="I1140" s="32">
        <v>1</v>
      </c>
      <c r="J1140" s="55">
        <v>1</v>
      </c>
      <c r="K1140" s="142" t="s">
        <v>4758</v>
      </c>
      <c r="L1140" s="99" t="s">
        <v>3997</v>
      </c>
      <c r="M1140" s="99" t="s">
        <v>4759</v>
      </c>
      <c r="N1140" s="99" t="s">
        <v>4759</v>
      </c>
      <c r="O1140" s="99" t="s">
        <v>4759</v>
      </c>
      <c r="P1140" s="99" t="s">
        <v>4760</v>
      </c>
      <c r="Q1140" s="73" t="s">
        <v>4143</v>
      </c>
      <c r="R1140" s="99">
        <v>1000</v>
      </c>
      <c r="S1140" s="99">
        <v>2.4</v>
      </c>
      <c r="T1140" s="99">
        <v>2.0499999999999998</v>
      </c>
      <c r="U1140" s="13" t="s">
        <v>2033</v>
      </c>
      <c r="V1140" s="13" t="s">
        <v>5038</v>
      </c>
      <c r="W1140" s="13" t="s">
        <v>5039</v>
      </c>
      <c r="X1140" s="13"/>
      <c r="Z1140" s="146">
        <v>456</v>
      </c>
      <c r="AA1140" s="146" t="s">
        <v>5848</v>
      </c>
    </row>
    <row r="1141" spans="1:27" ht="15.6" customHeight="1">
      <c r="A1141" s="34" t="str">
        <f t="shared" si="17"/>
        <v>1911130HJ70CP272P10020 JP</v>
      </c>
      <c r="B1141" s="29" t="s">
        <v>950</v>
      </c>
      <c r="C1141" s="31" t="s">
        <v>2914</v>
      </c>
      <c r="D1141" s="31">
        <v>1911130</v>
      </c>
      <c r="E1141" s="31" t="s">
        <v>1669</v>
      </c>
      <c r="F1141" s="30" t="s">
        <v>1236</v>
      </c>
      <c r="G1141" s="32">
        <v>1</v>
      </c>
      <c r="H1141" s="32">
        <v>1</v>
      </c>
      <c r="I1141" s="32">
        <v>1</v>
      </c>
      <c r="J1141" s="55">
        <v>1</v>
      </c>
      <c r="K1141" s="142" t="s">
        <v>4758</v>
      </c>
      <c r="L1141" s="99" t="s">
        <v>3997</v>
      </c>
      <c r="M1141" s="99" t="s">
        <v>4759</v>
      </c>
      <c r="N1141" s="99" t="s">
        <v>4759</v>
      </c>
      <c r="O1141" s="99" t="s">
        <v>4759</v>
      </c>
      <c r="P1141" s="99" t="s">
        <v>4760</v>
      </c>
      <c r="Q1141" s="73" t="s">
        <v>4143</v>
      </c>
      <c r="R1141" s="99">
        <v>1000</v>
      </c>
      <c r="S1141" s="99">
        <v>2.4</v>
      </c>
      <c r="T1141" s="99">
        <v>2.0499999999999998</v>
      </c>
      <c r="U1141" s="13" t="s">
        <v>2033</v>
      </c>
      <c r="V1141" s="13" t="s">
        <v>5038</v>
      </c>
      <c r="W1141" s="13" t="s">
        <v>5039</v>
      </c>
      <c r="X1141" s="13"/>
      <c r="Z1141" s="146">
        <v>457</v>
      </c>
      <c r="AA1141" s="146" t="s">
        <v>5848</v>
      </c>
    </row>
    <row r="1142" spans="1:27" ht="15.6" customHeight="1">
      <c r="A1142" s="34" t="str">
        <f t="shared" si="17"/>
        <v>1911131HJ70CP300P10020 JP</v>
      </c>
      <c r="B1142" s="29" t="s">
        <v>786</v>
      </c>
      <c r="C1142" s="31" t="s">
        <v>2914</v>
      </c>
      <c r="D1142" s="31">
        <v>1911131</v>
      </c>
      <c r="E1142" s="31" t="s">
        <v>1670</v>
      </c>
      <c r="F1142" s="30" t="s">
        <v>1236</v>
      </c>
      <c r="G1142" s="32">
        <v>1</v>
      </c>
      <c r="H1142" s="32">
        <v>1</v>
      </c>
      <c r="I1142" s="32">
        <v>1</v>
      </c>
      <c r="J1142" s="55">
        <v>1</v>
      </c>
      <c r="K1142" s="142" t="s">
        <v>4758</v>
      </c>
      <c r="L1142" s="99" t="s">
        <v>3997</v>
      </c>
      <c r="M1142" s="99" t="s">
        <v>4759</v>
      </c>
      <c r="N1142" s="99" t="s">
        <v>4759</v>
      </c>
      <c r="O1142" s="99" t="s">
        <v>4759</v>
      </c>
      <c r="P1142" s="99" t="s">
        <v>4760</v>
      </c>
      <c r="Q1142" s="73" t="s">
        <v>4143</v>
      </c>
      <c r="R1142" s="99">
        <v>1000</v>
      </c>
      <c r="S1142" s="99">
        <v>2.4</v>
      </c>
      <c r="T1142" s="99">
        <v>2.0499999999999998</v>
      </c>
      <c r="U1142" s="13" t="s">
        <v>2033</v>
      </c>
      <c r="V1142" s="13" t="s">
        <v>5038</v>
      </c>
      <c r="W1142" s="13" t="s">
        <v>5039</v>
      </c>
      <c r="X1142" s="13"/>
      <c r="Z1142" s="146">
        <v>458</v>
      </c>
      <c r="AA1142" s="146" t="s">
        <v>5848</v>
      </c>
    </row>
    <row r="1143" spans="1:27" ht="15.6" customHeight="1">
      <c r="A1143" s="34" t="str">
        <f t="shared" si="17"/>
        <v>1911132HJ70CP302P10020 JP</v>
      </c>
      <c r="B1143" s="29" t="s">
        <v>951</v>
      </c>
      <c r="C1143" s="31" t="s">
        <v>2914</v>
      </c>
      <c r="D1143" s="31">
        <v>1911132</v>
      </c>
      <c r="E1143" s="31" t="s">
        <v>1671</v>
      </c>
      <c r="F1143" s="30" t="s">
        <v>1236</v>
      </c>
      <c r="G1143" s="32">
        <v>1</v>
      </c>
      <c r="H1143" s="32">
        <v>1</v>
      </c>
      <c r="I1143" s="32">
        <v>1</v>
      </c>
      <c r="J1143" s="55">
        <v>1</v>
      </c>
      <c r="K1143" s="142" t="s">
        <v>4758</v>
      </c>
      <c r="L1143" s="99" t="s">
        <v>3997</v>
      </c>
      <c r="M1143" s="99" t="s">
        <v>4759</v>
      </c>
      <c r="N1143" s="99" t="s">
        <v>4759</v>
      </c>
      <c r="O1143" s="99" t="s">
        <v>4759</v>
      </c>
      <c r="P1143" s="99" t="s">
        <v>4760</v>
      </c>
      <c r="Q1143" s="73" t="s">
        <v>4143</v>
      </c>
      <c r="R1143" s="99">
        <v>1000</v>
      </c>
      <c r="S1143" s="99">
        <v>2.4</v>
      </c>
      <c r="T1143" s="99">
        <v>2.0499999999999998</v>
      </c>
      <c r="U1143" s="13" t="s">
        <v>2033</v>
      </c>
      <c r="V1143" s="13" t="s">
        <v>5038</v>
      </c>
      <c r="W1143" s="13" t="s">
        <v>5039</v>
      </c>
      <c r="X1143" s="13"/>
      <c r="Z1143" s="146">
        <v>459</v>
      </c>
      <c r="AA1143" s="146" t="s">
        <v>5848</v>
      </c>
    </row>
    <row r="1144" spans="1:27" ht="15.6" customHeight="1">
      <c r="A1144" s="34" t="str">
        <f t="shared" si="17"/>
        <v>1911133HJ70CP320P10020 JP</v>
      </c>
      <c r="B1144" s="29" t="s">
        <v>787</v>
      </c>
      <c r="C1144" s="31" t="s">
        <v>2914</v>
      </c>
      <c r="D1144" s="31">
        <v>1911133</v>
      </c>
      <c r="E1144" s="31" t="s">
        <v>1672</v>
      </c>
      <c r="F1144" s="30" t="s">
        <v>1236</v>
      </c>
      <c r="G1144" s="32">
        <v>1</v>
      </c>
      <c r="H1144" s="32">
        <v>1</v>
      </c>
      <c r="I1144" s="32">
        <v>1</v>
      </c>
      <c r="J1144" s="55">
        <v>1</v>
      </c>
      <c r="K1144" s="142" t="s">
        <v>4758</v>
      </c>
      <c r="L1144" s="99" t="s">
        <v>3997</v>
      </c>
      <c r="M1144" s="99" t="s">
        <v>4759</v>
      </c>
      <c r="N1144" s="99" t="s">
        <v>4759</v>
      </c>
      <c r="O1144" s="99" t="s">
        <v>4759</v>
      </c>
      <c r="P1144" s="99" t="s">
        <v>4760</v>
      </c>
      <c r="Q1144" s="73" t="s">
        <v>4143</v>
      </c>
      <c r="R1144" s="99">
        <v>1000</v>
      </c>
      <c r="S1144" s="99">
        <v>2.4</v>
      </c>
      <c r="T1144" s="99">
        <v>2.0499999999999998</v>
      </c>
      <c r="U1144" s="13" t="s">
        <v>2033</v>
      </c>
      <c r="V1144" s="13" t="s">
        <v>5038</v>
      </c>
      <c r="W1144" s="13" t="s">
        <v>5039</v>
      </c>
      <c r="X1144" s="13"/>
      <c r="Z1144" s="146">
        <v>460</v>
      </c>
      <c r="AA1144" s="146" t="s">
        <v>5848</v>
      </c>
    </row>
    <row r="1145" spans="1:27" ht="15.6" customHeight="1">
      <c r="A1145" s="34" t="str">
        <f t="shared" si="17"/>
        <v>1911134HJ70CP322P10020 JP</v>
      </c>
      <c r="B1145" s="29" t="s">
        <v>952</v>
      </c>
      <c r="C1145" s="31" t="s">
        <v>2914</v>
      </c>
      <c r="D1145" s="31">
        <v>1911134</v>
      </c>
      <c r="E1145" s="31" t="s">
        <v>1673</v>
      </c>
      <c r="F1145" s="30" t="s">
        <v>1236</v>
      </c>
      <c r="G1145" s="32">
        <v>1</v>
      </c>
      <c r="H1145" s="32">
        <v>1</v>
      </c>
      <c r="I1145" s="32">
        <v>1</v>
      </c>
      <c r="J1145" s="55">
        <v>1</v>
      </c>
      <c r="K1145" s="142" t="s">
        <v>4758</v>
      </c>
      <c r="L1145" s="99" t="s">
        <v>3997</v>
      </c>
      <c r="M1145" s="99" t="s">
        <v>4759</v>
      </c>
      <c r="N1145" s="99" t="s">
        <v>4759</v>
      </c>
      <c r="O1145" s="99" t="s">
        <v>4759</v>
      </c>
      <c r="P1145" s="99" t="s">
        <v>4760</v>
      </c>
      <c r="Q1145" s="73" t="s">
        <v>4143</v>
      </c>
      <c r="R1145" s="99">
        <v>1000</v>
      </c>
      <c r="S1145" s="99">
        <v>2.4</v>
      </c>
      <c r="T1145" s="99">
        <v>2.0499999999999998</v>
      </c>
      <c r="U1145" s="13" t="s">
        <v>2033</v>
      </c>
      <c r="V1145" s="13" t="s">
        <v>5038</v>
      </c>
      <c r="W1145" s="13" t="s">
        <v>5039</v>
      </c>
      <c r="X1145" s="13"/>
      <c r="Z1145" s="146">
        <v>461</v>
      </c>
      <c r="AA1145" s="146" t="s">
        <v>5848</v>
      </c>
    </row>
    <row r="1146" spans="1:27" ht="15.6" customHeight="1">
      <c r="A1146" s="34" t="str">
        <f t="shared" si="17"/>
        <v>1911135HJ70CP350P10020 JP</v>
      </c>
      <c r="B1146" s="29" t="s">
        <v>788</v>
      </c>
      <c r="C1146" s="31" t="s">
        <v>2914</v>
      </c>
      <c r="D1146" s="31">
        <v>1911135</v>
      </c>
      <c r="E1146" s="31" t="s">
        <v>1674</v>
      </c>
      <c r="F1146" s="30" t="s">
        <v>1236</v>
      </c>
      <c r="G1146" s="32">
        <v>1</v>
      </c>
      <c r="H1146" s="32">
        <v>1</v>
      </c>
      <c r="I1146" s="32">
        <v>1</v>
      </c>
      <c r="J1146" s="55">
        <v>1</v>
      </c>
      <c r="K1146" s="142" t="s">
        <v>4758</v>
      </c>
      <c r="L1146" s="99" t="s">
        <v>3997</v>
      </c>
      <c r="M1146" s="99" t="s">
        <v>4759</v>
      </c>
      <c r="N1146" s="99" t="s">
        <v>4759</v>
      </c>
      <c r="O1146" s="99" t="s">
        <v>4759</v>
      </c>
      <c r="P1146" s="99" t="s">
        <v>4760</v>
      </c>
      <c r="Q1146" s="73" t="s">
        <v>4143</v>
      </c>
      <c r="R1146" s="99">
        <v>1000</v>
      </c>
      <c r="S1146" s="99">
        <v>2.4</v>
      </c>
      <c r="T1146" s="99">
        <v>2.0499999999999998</v>
      </c>
      <c r="U1146" s="13" t="s">
        <v>2033</v>
      </c>
      <c r="V1146" s="13" t="s">
        <v>5038</v>
      </c>
      <c r="W1146" s="13" t="s">
        <v>5039</v>
      </c>
      <c r="X1146" s="13"/>
      <c r="Z1146" s="146">
        <v>462</v>
      </c>
      <c r="AA1146" s="146" t="s">
        <v>5848</v>
      </c>
    </row>
    <row r="1147" spans="1:27" ht="15.6" customHeight="1">
      <c r="A1147" s="34" t="str">
        <f t="shared" si="17"/>
        <v>1911136HJ70CP352P10020 JP</v>
      </c>
      <c r="B1147" s="29" t="s">
        <v>953</v>
      </c>
      <c r="C1147" s="31" t="s">
        <v>2914</v>
      </c>
      <c r="D1147" s="31">
        <v>1911136</v>
      </c>
      <c r="E1147" s="31" t="s">
        <v>1675</v>
      </c>
      <c r="F1147" s="30" t="s">
        <v>1236</v>
      </c>
      <c r="G1147" s="32">
        <v>1</v>
      </c>
      <c r="H1147" s="32">
        <v>1</v>
      </c>
      <c r="I1147" s="32">
        <v>1</v>
      </c>
      <c r="J1147" s="55">
        <v>1</v>
      </c>
      <c r="K1147" s="142" t="s">
        <v>4758</v>
      </c>
      <c r="L1147" s="99" t="s">
        <v>3997</v>
      </c>
      <c r="M1147" s="99" t="s">
        <v>4759</v>
      </c>
      <c r="N1147" s="99" t="s">
        <v>4759</v>
      </c>
      <c r="O1147" s="99" t="s">
        <v>4759</v>
      </c>
      <c r="P1147" s="99" t="s">
        <v>4760</v>
      </c>
      <c r="Q1147" s="73" t="s">
        <v>4143</v>
      </c>
      <c r="R1147" s="99">
        <v>1000</v>
      </c>
      <c r="S1147" s="99">
        <v>2.4</v>
      </c>
      <c r="T1147" s="99">
        <v>2.0499999999999998</v>
      </c>
      <c r="U1147" s="13" t="s">
        <v>2033</v>
      </c>
      <c r="V1147" s="13" t="s">
        <v>5038</v>
      </c>
      <c r="W1147" s="13" t="s">
        <v>5039</v>
      </c>
      <c r="X1147" s="13"/>
      <c r="Z1147" s="146">
        <v>463</v>
      </c>
      <c r="AA1147" s="146" t="s">
        <v>5848</v>
      </c>
    </row>
    <row r="1148" spans="1:27" ht="15.6" customHeight="1">
      <c r="A1148" s="34" t="str">
        <f t="shared" si="17"/>
        <v>1911137HJ70CP370P10020 JP</v>
      </c>
      <c r="B1148" s="29" t="s">
        <v>941</v>
      </c>
      <c r="C1148" s="31" t="s">
        <v>2914</v>
      </c>
      <c r="D1148" s="31">
        <v>1911137</v>
      </c>
      <c r="E1148" s="31" t="s">
        <v>1676</v>
      </c>
      <c r="F1148" s="30" t="s">
        <v>1236</v>
      </c>
      <c r="G1148" s="32">
        <v>1</v>
      </c>
      <c r="H1148" s="32">
        <v>1</v>
      </c>
      <c r="I1148" s="32">
        <v>1</v>
      </c>
      <c r="J1148" s="55">
        <v>1</v>
      </c>
      <c r="K1148" s="142" t="s">
        <v>4758</v>
      </c>
      <c r="L1148" s="99" t="s">
        <v>3997</v>
      </c>
      <c r="M1148" s="99" t="s">
        <v>4759</v>
      </c>
      <c r="N1148" s="99" t="s">
        <v>4759</v>
      </c>
      <c r="O1148" s="99" t="s">
        <v>4759</v>
      </c>
      <c r="P1148" s="99" t="s">
        <v>4760</v>
      </c>
      <c r="Q1148" s="73" t="s">
        <v>4143</v>
      </c>
      <c r="R1148" s="99">
        <v>1000</v>
      </c>
      <c r="S1148" s="99">
        <v>2.4</v>
      </c>
      <c r="T1148" s="99">
        <v>2.0499999999999998</v>
      </c>
      <c r="U1148" s="13" t="s">
        <v>2033</v>
      </c>
      <c r="V1148" s="13" t="s">
        <v>5038</v>
      </c>
      <c r="W1148" s="13" t="s">
        <v>5039</v>
      </c>
      <c r="X1148" s="13"/>
      <c r="Z1148" s="146">
        <v>464</v>
      </c>
      <c r="AA1148" s="146" t="s">
        <v>5848</v>
      </c>
    </row>
    <row r="1149" spans="1:27" ht="15.6" customHeight="1">
      <c r="A1149" s="34" t="str">
        <f t="shared" si="17"/>
        <v>1911138HJ70CP372P10020 JP</v>
      </c>
      <c r="B1149" s="29" t="s">
        <v>954</v>
      </c>
      <c r="C1149" s="31" t="s">
        <v>2914</v>
      </c>
      <c r="D1149" s="31">
        <v>1911138</v>
      </c>
      <c r="E1149" s="31" t="s">
        <v>1677</v>
      </c>
      <c r="F1149" s="30" t="s">
        <v>1236</v>
      </c>
      <c r="G1149" s="32">
        <v>1</v>
      </c>
      <c r="H1149" s="32">
        <v>1</v>
      </c>
      <c r="I1149" s="32">
        <v>1</v>
      </c>
      <c r="J1149" s="55">
        <v>1</v>
      </c>
      <c r="K1149" s="142" t="s">
        <v>4758</v>
      </c>
      <c r="L1149" s="99" t="s">
        <v>3997</v>
      </c>
      <c r="M1149" s="99" t="s">
        <v>4759</v>
      </c>
      <c r="N1149" s="99" t="s">
        <v>4759</v>
      </c>
      <c r="O1149" s="99" t="s">
        <v>4759</v>
      </c>
      <c r="P1149" s="99" t="s">
        <v>4760</v>
      </c>
      <c r="Q1149" s="73" t="s">
        <v>4143</v>
      </c>
      <c r="R1149" s="99">
        <v>1000</v>
      </c>
      <c r="S1149" s="99">
        <v>2.4</v>
      </c>
      <c r="T1149" s="99">
        <v>2.0499999999999998</v>
      </c>
      <c r="U1149" s="13" t="s">
        <v>2033</v>
      </c>
      <c r="V1149" s="13" t="s">
        <v>5038</v>
      </c>
      <c r="W1149" s="13" t="s">
        <v>5039</v>
      </c>
      <c r="X1149" s="13"/>
      <c r="Z1149" s="146">
        <v>465</v>
      </c>
      <c r="AA1149" s="146" t="s">
        <v>5848</v>
      </c>
    </row>
    <row r="1150" spans="1:27" ht="15.6" customHeight="1">
      <c r="A1150" s="34" t="str">
        <f t="shared" si="17"/>
        <v>1911139HJ70HS010P10020 JP</v>
      </c>
      <c r="B1150" s="29" t="s">
        <v>789</v>
      </c>
      <c r="C1150" s="31" t="s">
        <v>2914</v>
      </c>
      <c r="D1150" s="31">
        <v>1911139</v>
      </c>
      <c r="E1150" s="31" t="s">
        <v>1678</v>
      </c>
      <c r="F1150" s="30" t="s">
        <v>1236</v>
      </c>
      <c r="G1150" s="32">
        <v>1</v>
      </c>
      <c r="H1150" s="32">
        <v>1</v>
      </c>
      <c r="I1150" s="32">
        <v>1</v>
      </c>
      <c r="J1150" s="55">
        <v>1</v>
      </c>
      <c r="K1150" s="142" t="s">
        <v>4758</v>
      </c>
      <c r="L1150" s="99" t="s">
        <v>3997</v>
      </c>
      <c r="M1150" s="99" t="s">
        <v>4759</v>
      </c>
      <c r="N1150" s="99" t="s">
        <v>4759</v>
      </c>
      <c r="O1150" s="99" t="s">
        <v>4759</v>
      </c>
      <c r="P1150" s="99" t="s">
        <v>4760</v>
      </c>
      <c r="Q1150" s="73" t="s">
        <v>4143</v>
      </c>
      <c r="R1150" s="99">
        <v>1000</v>
      </c>
      <c r="S1150" s="99">
        <v>2.4</v>
      </c>
      <c r="T1150" s="99">
        <v>2.0499999999999998</v>
      </c>
      <c r="U1150" s="13" t="s">
        <v>2033</v>
      </c>
      <c r="V1150" s="13" t="s">
        <v>5038</v>
      </c>
      <c r="W1150" s="13" t="s">
        <v>5039</v>
      </c>
      <c r="X1150" s="13"/>
      <c r="Z1150" s="146">
        <v>466</v>
      </c>
      <c r="AA1150" s="146" t="s">
        <v>5848</v>
      </c>
    </row>
    <row r="1151" spans="1:27" ht="15.6" customHeight="1">
      <c r="A1151" s="34" t="str">
        <f t="shared" si="17"/>
        <v>1911140HJ70HS012P10020 JP</v>
      </c>
      <c r="B1151" s="29" t="s">
        <v>790</v>
      </c>
      <c r="C1151" s="31" t="s">
        <v>2914</v>
      </c>
      <c r="D1151" s="31">
        <v>1911140</v>
      </c>
      <c r="E1151" s="31" t="s">
        <v>1679</v>
      </c>
      <c r="F1151" s="30" t="s">
        <v>1236</v>
      </c>
      <c r="G1151" s="32">
        <v>1</v>
      </c>
      <c r="H1151" s="32">
        <v>1</v>
      </c>
      <c r="I1151" s="32">
        <v>1</v>
      </c>
      <c r="J1151" s="55">
        <v>1</v>
      </c>
      <c r="K1151" s="142" t="s">
        <v>4758</v>
      </c>
      <c r="L1151" s="99" t="s">
        <v>3997</v>
      </c>
      <c r="M1151" s="99" t="s">
        <v>4759</v>
      </c>
      <c r="N1151" s="99" t="s">
        <v>4759</v>
      </c>
      <c r="O1151" s="99" t="s">
        <v>4759</v>
      </c>
      <c r="P1151" s="99" t="s">
        <v>4760</v>
      </c>
      <c r="Q1151" s="73" t="s">
        <v>4143</v>
      </c>
      <c r="R1151" s="99">
        <v>1000</v>
      </c>
      <c r="S1151" s="99">
        <v>2.4</v>
      </c>
      <c r="T1151" s="99">
        <v>2.0499999999999998</v>
      </c>
      <c r="U1151" s="13" t="s">
        <v>2033</v>
      </c>
      <c r="V1151" s="13" t="s">
        <v>5038</v>
      </c>
      <c r="W1151" s="13" t="s">
        <v>5039</v>
      </c>
      <c r="X1151" s="13"/>
      <c r="Z1151" s="146">
        <v>467</v>
      </c>
      <c r="AA1151" s="146" t="s">
        <v>5848</v>
      </c>
    </row>
    <row r="1152" spans="1:27" ht="15.6" customHeight="1">
      <c r="A1152" s="34" t="str">
        <f t="shared" si="17"/>
        <v>1911141HJ70HS020P10020 JP</v>
      </c>
      <c r="B1152" s="29" t="s">
        <v>791</v>
      </c>
      <c r="C1152" s="31" t="s">
        <v>2914</v>
      </c>
      <c r="D1152" s="31">
        <v>1911141</v>
      </c>
      <c r="E1152" s="31" t="s">
        <v>1680</v>
      </c>
      <c r="F1152" s="30" t="s">
        <v>1236</v>
      </c>
      <c r="G1152" s="32">
        <v>1</v>
      </c>
      <c r="H1152" s="32">
        <v>1</v>
      </c>
      <c r="I1152" s="32">
        <v>1</v>
      </c>
      <c r="J1152" s="55">
        <v>1</v>
      </c>
      <c r="K1152" s="142" t="s">
        <v>4758</v>
      </c>
      <c r="L1152" s="99" t="s">
        <v>3997</v>
      </c>
      <c r="M1152" s="99" t="s">
        <v>4759</v>
      </c>
      <c r="N1152" s="99" t="s">
        <v>4759</v>
      </c>
      <c r="O1152" s="99" t="s">
        <v>4759</v>
      </c>
      <c r="P1152" s="99" t="s">
        <v>4760</v>
      </c>
      <c r="Q1152" s="73" t="s">
        <v>4143</v>
      </c>
      <c r="R1152" s="99">
        <v>1000</v>
      </c>
      <c r="S1152" s="99">
        <v>2.4</v>
      </c>
      <c r="T1152" s="99">
        <v>2.0499999999999998</v>
      </c>
      <c r="U1152" s="13" t="s">
        <v>2033</v>
      </c>
      <c r="V1152" s="13" t="s">
        <v>5038</v>
      </c>
      <c r="W1152" s="13" t="s">
        <v>5039</v>
      </c>
      <c r="X1152" s="13"/>
      <c r="Z1152" s="146">
        <v>468</v>
      </c>
      <c r="AA1152" s="146" t="s">
        <v>5848</v>
      </c>
    </row>
    <row r="1153" spans="1:27" ht="15.6" customHeight="1">
      <c r="A1153" s="34" t="str">
        <f t="shared" si="17"/>
        <v>1911142HJ70HS022P10020 JP</v>
      </c>
      <c r="B1153" s="29" t="s">
        <v>792</v>
      </c>
      <c r="C1153" s="31" t="s">
        <v>2914</v>
      </c>
      <c r="D1153" s="31">
        <v>1911142</v>
      </c>
      <c r="E1153" s="31" t="s">
        <v>1681</v>
      </c>
      <c r="F1153" s="30" t="s">
        <v>1236</v>
      </c>
      <c r="G1153" s="32">
        <v>1</v>
      </c>
      <c r="H1153" s="32">
        <v>1</v>
      </c>
      <c r="I1153" s="32">
        <v>1</v>
      </c>
      <c r="J1153" s="55">
        <v>1</v>
      </c>
      <c r="K1153" s="142" t="s">
        <v>4758</v>
      </c>
      <c r="L1153" s="99" t="s">
        <v>3997</v>
      </c>
      <c r="M1153" s="99" t="s">
        <v>4759</v>
      </c>
      <c r="N1153" s="99" t="s">
        <v>4759</v>
      </c>
      <c r="O1153" s="99" t="s">
        <v>4759</v>
      </c>
      <c r="P1153" s="99" t="s">
        <v>4760</v>
      </c>
      <c r="Q1153" s="73" t="s">
        <v>4143</v>
      </c>
      <c r="R1153" s="99">
        <v>1000</v>
      </c>
      <c r="S1153" s="99">
        <v>2.4</v>
      </c>
      <c r="T1153" s="99">
        <v>2.0499999999999998</v>
      </c>
      <c r="U1153" s="13" t="s">
        <v>2033</v>
      </c>
      <c r="V1153" s="13" t="s">
        <v>5038</v>
      </c>
      <c r="W1153" s="13" t="s">
        <v>5039</v>
      </c>
      <c r="X1153" s="13"/>
      <c r="Z1153" s="146">
        <v>469</v>
      </c>
      <c r="AA1153" s="146" t="s">
        <v>5848</v>
      </c>
    </row>
    <row r="1154" spans="1:27" ht="15.6" customHeight="1">
      <c r="A1154" s="34" t="str">
        <f t="shared" si="17"/>
        <v>1911143HJ70IM000P10000 JP</v>
      </c>
      <c r="B1154" s="29" t="s">
        <v>793</v>
      </c>
      <c r="C1154" s="31" t="s">
        <v>2914</v>
      </c>
      <c r="D1154" s="31">
        <v>1911143</v>
      </c>
      <c r="E1154" s="31" t="s">
        <v>1682</v>
      </c>
      <c r="F1154" s="30" t="s">
        <v>1236</v>
      </c>
      <c r="G1154" s="32">
        <v>1</v>
      </c>
      <c r="H1154" s="32">
        <v>1</v>
      </c>
      <c r="I1154" s="32">
        <v>1</v>
      </c>
      <c r="J1154" s="55">
        <v>1</v>
      </c>
      <c r="K1154" s="142" t="s">
        <v>4758</v>
      </c>
      <c r="L1154" s="99" t="s">
        <v>3997</v>
      </c>
      <c r="M1154" s="99" t="s">
        <v>4759</v>
      </c>
      <c r="N1154" s="99" t="s">
        <v>4759</v>
      </c>
      <c r="O1154" s="99" t="s">
        <v>4759</v>
      </c>
      <c r="P1154" s="99" t="s">
        <v>4760</v>
      </c>
      <c r="Q1154" s="73" t="s">
        <v>4143</v>
      </c>
      <c r="R1154" s="99">
        <v>1000</v>
      </c>
      <c r="S1154" s="99">
        <v>2.4</v>
      </c>
      <c r="T1154" s="99">
        <v>2.0499999999999998</v>
      </c>
      <c r="U1154" s="13" t="s">
        <v>2033</v>
      </c>
      <c r="V1154" s="13" t="s">
        <v>5038</v>
      </c>
      <c r="W1154" s="13" t="s">
        <v>5039</v>
      </c>
      <c r="X1154" s="13"/>
      <c r="Z1154" s="146">
        <v>470</v>
      </c>
      <c r="AA1154" s="146" t="s">
        <v>5848</v>
      </c>
    </row>
    <row r="1155" spans="1:27" ht="15.6" customHeight="1">
      <c r="A1155" s="34" t="str">
        <f t="shared" si="17"/>
        <v>1911144HJ70IM000P10010 JP</v>
      </c>
      <c r="B1155" s="29" t="s">
        <v>1526</v>
      </c>
      <c r="C1155" s="31" t="s">
        <v>2914</v>
      </c>
      <c r="D1155" s="31">
        <v>1911144</v>
      </c>
      <c r="E1155" s="31" t="s">
        <v>1683</v>
      </c>
      <c r="F1155" s="30" t="s">
        <v>1236</v>
      </c>
      <c r="G1155" s="32">
        <v>1</v>
      </c>
      <c r="H1155" s="32">
        <v>1</v>
      </c>
      <c r="I1155" s="32">
        <v>1</v>
      </c>
      <c r="J1155" s="55">
        <v>1</v>
      </c>
      <c r="K1155" s="142" t="s">
        <v>4758</v>
      </c>
      <c r="L1155" s="99" t="s">
        <v>3997</v>
      </c>
      <c r="M1155" s="99" t="s">
        <v>4759</v>
      </c>
      <c r="N1155" s="99" t="s">
        <v>4759</v>
      </c>
      <c r="O1155" s="99" t="s">
        <v>4759</v>
      </c>
      <c r="P1155" s="99" t="s">
        <v>4760</v>
      </c>
      <c r="Q1155" s="73" t="s">
        <v>4143</v>
      </c>
      <c r="R1155" s="99">
        <v>1000</v>
      </c>
      <c r="S1155" s="99">
        <v>2.4</v>
      </c>
      <c r="T1155" s="99">
        <v>2.0499999999999998</v>
      </c>
      <c r="U1155" s="13" t="s">
        <v>2033</v>
      </c>
      <c r="V1155" s="13" t="s">
        <v>5038</v>
      </c>
      <c r="W1155" s="13" t="s">
        <v>5039</v>
      </c>
      <c r="X1155" s="13"/>
      <c r="Z1155" s="146">
        <v>471</v>
      </c>
      <c r="AA1155" s="146" t="s">
        <v>5848</v>
      </c>
    </row>
    <row r="1156" spans="1:27" ht="15.6" customHeight="1">
      <c r="A1156" s="34" t="str">
        <f t="shared" si="17"/>
        <v>1911145HJ70IM002P10030 JP</v>
      </c>
      <c r="B1156" s="29" t="s">
        <v>946</v>
      </c>
      <c r="C1156" s="31" t="s">
        <v>2914</v>
      </c>
      <c r="D1156" s="31">
        <v>1911145</v>
      </c>
      <c r="E1156" s="31" t="s">
        <v>1684</v>
      </c>
      <c r="F1156" s="30" t="s">
        <v>1236</v>
      </c>
      <c r="G1156" s="32">
        <v>1</v>
      </c>
      <c r="H1156" s="32">
        <v>1</v>
      </c>
      <c r="I1156" s="32">
        <v>1</v>
      </c>
      <c r="J1156" s="55">
        <v>1</v>
      </c>
      <c r="K1156" s="142" t="s">
        <v>4758</v>
      </c>
      <c r="L1156" s="99" t="s">
        <v>3997</v>
      </c>
      <c r="M1156" s="99" t="s">
        <v>4759</v>
      </c>
      <c r="N1156" s="99" t="s">
        <v>4759</v>
      </c>
      <c r="O1156" s="99" t="s">
        <v>4759</v>
      </c>
      <c r="P1156" s="99" t="s">
        <v>4760</v>
      </c>
      <c r="Q1156" s="73" t="s">
        <v>4143</v>
      </c>
      <c r="R1156" s="99">
        <v>1000</v>
      </c>
      <c r="S1156" s="99">
        <v>2.4</v>
      </c>
      <c r="T1156" s="99">
        <v>2.0499999999999998</v>
      </c>
      <c r="U1156" s="13" t="s">
        <v>2033</v>
      </c>
      <c r="V1156" s="13" t="s">
        <v>5038</v>
      </c>
      <c r="W1156" s="13" t="s">
        <v>5039</v>
      </c>
      <c r="X1156" s="13"/>
      <c r="Z1156" s="146">
        <v>472</v>
      </c>
      <c r="AA1156" s="146" t="s">
        <v>5848</v>
      </c>
    </row>
    <row r="1157" spans="1:27" ht="15.6" customHeight="1">
      <c r="A1157" s="34" t="str">
        <f t="shared" si="17"/>
        <v>1911146HJ70IM002P10020 JP</v>
      </c>
      <c r="B1157" s="29" t="s">
        <v>945</v>
      </c>
      <c r="C1157" s="31" t="s">
        <v>2914</v>
      </c>
      <c r="D1157" s="31">
        <v>1911146</v>
      </c>
      <c r="E1157" s="31" t="s">
        <v>1685</v>
      </c>
      <c r="F1157" s="30" t="s">
        <v>1236</v>
      </c>
      <c r="G1157" s="32">
        <v>1</v>
      </c>
      <c r="H1157" s="32">
        <v>1</v>
      </c>
      <c r="I1157" s="32">
        <v>1</v>
      </c>
      <c r="J1157" s="55">
        <v>1</v>
      </c>
      <c r="K1157" s="142" t="s">
        <v>4758</v>
      </c>
      <c r="L1157" s="99" t="s">
        <v>3997</v>
      </c>
      <c r="M1157" s="99" t="s">
        <v>4759</v>
      </c>
      <c r="N1157" s="99" t="s">
        <v>4759</v>
      </c>
      <c r="O1157" s="99" t="s">
        <v>4759</v>
      </c>
      <c r="P1157" s="99" t="s">
        <v>4760</v>
      </c>
      <c r="Q1157" s="73" t="s">
        <v>4143</v>
      </c>
      <c r="R1157" s="99">
        <v>1000</v>
      </c>
      <c r="S1157" s="99">
        <v>2.4</v>
      </c>
      <c r="T1157" s="99">
        <v>2.0499999999999998</v>
      </c>
      <c r="U1157" s="13" t="s">
        <v>2033</v>
      </c>
      <c r="V1157" s="13" t="s">
        <v>5038</v>
      </c>
      <c r="W1157" s="13" t="s">
        <v>5039</v>
      </c>
      <c r="X1157" s="13"/>
      <c r="Z1157" s="146">
        <v>473</v>
      </c>
      <c r="AA1157" s="146" t="s">
        <v>5848</v>
      </c>
    </row>
    <row r="1158" spans="1:27" ht="15.6" customHeight="1">
      <c r="A1158" s="34" t="str">
        <f t="shared" si="17"/>
        <v>1911147HJ70JL350P10000 JP</v>
      </c>
      <c r="B1158" s="29" t="s">
        <v>800</v>
      </c>
      <c r="C1158" s="31" t="s">
        <v>2914</v>
      </c>
      <c r="D1158" s="31">
        <v>1911147</v>
      </c>
      <c r="E1158" s="31" t="s">
        <v>1686</v>
      </c>
      <c r="F1158" s="30" t="s">
        <v>1236</v>
      </c>
      <c r="G1158" s="32">
        <v>1</v>
      </c>
      <c r="H1158" s="32">
        <v>1</v>
      </c>
      <c r="I1158" s="32">
        <v>1</v>
      </c>
      <c r="J1158" s="55">
        <v>1</v>
      </c>
      <c r="K1158" s="142" t="s">
        <v>4758</v>
      </c>
      <c r="L1158" s="99" t="s">
        <v>3997</v>
      </c>
      <c r="M1158" s="99" t="s">
        <v>4759</v>
      </c>
      <c r="N1158" s="99" t="s">
        <v>4759</v>
      </c>
      <c r="O1158" s="99" t="s">
        <v>4759</v>
      </c>
      <c r="P1158" s="99" t="s">
        <v>4760</v>
      </c>
      <c r="Q1158" s="73" t="s">
        <v>4143</v>
      </c>
      <c r="R1158" s="99">
        <v>1000</v>
      </c>
      <c r="S1158" s="99">
        <v>2.4</v>
      </c>
      <c r="T1158" s="99">
        <v>2.0499999999999998</v>
      </c>
      <c r="U1158" s="13" t="s">
        <v>2033</v>
      </c>
      <c r="V1158" s="13" t="s">
        <v>5038</v>
      </c>
      <c r="W1158" s="13" t="s">
        <v>5039</v>
      </c>
      <c r="X1158" s="13"/>
      <c r="Z1158" s="146">
        <v>474</v>
      </c>
      <c r="AA1158" s="146" t="s">
        <v>5848</v>
      </c>
    </row>
    <row r="1159" spans="1:27" ht="15.6" customHeight="1">
      <c r="A1159" s="34" t="str">
        <f t="shared" si="17"/>
        <v>1911148HJ70JL350P09000 JP</v>
      </c>
      <c r="B1159" s="29" t="s">
        <v>799</v>
      </c>
      <c r="C1159" s="31" t="s">
        <v>2914</v>
      </c>
      <c r="D1159" s="31">
        <v>1911148</v>
      </c>
      <c r="E1159" s="31" t="s">
        <v>1687</v>
      </c>
      <c r="F1159" s="30" t="s">
        <v>1236</v>
      </c>
      <c r="G1159" s="32">
        <v>1</v>
      </c>
      <c r="H1159" s="32">
        <v>1</v>
      </c>
      <c r="I1159" s="32">
        <v>1</v>
      </c>
      <c r="J1159" s="55">
        <v>1</v>
      </c>
      <c r="K1159" s="142" t="s">
        <v>4758</v>
      </c>
      <c r="L1159" s="99" t="s">
        <v>3997</v>
      </c>
      <c r="M1159" s="99" t="s">
        <v>4759</v>
      </c>
      <c r="N1159" s="99" t="s">
        <v>4759</v>
      </c>
      <c r="O1159" s="99" t="s">
        <v>4759</v>
      </c>
      <c r="P1159" s="99" t="s">
        <v>4760</v>
      </c>
      <c r="Q1159" s="73" t="s">
        <v>4143</v>
      </c>
      <c r="R1159" s="99">
        <v>900</v>
      </c>
      <c r="S1159" s="99">
        <v>2.4</v>
      </c>
      <c r="T1159" s="99">
        <v>2.0499999999999998</v>
      </c>
      <c r="U1159" s="13" t="s">
        <v>2033</v>
      </c>
      <c r="V1159" s="13" t="s">
        <v>5038</v>
      </c>
      <c r="W1159" s="13" t="s">
        <v>5039</v>
      </c>
      <c r="X1159" s="13"/>
      <c r="Z1159" s="146">
        <v>475</v>
      </c>
      <c r="AA1159" s="146" t="s">
        <v>5848</v>
      </c>
    </row>
    <row r="1160" spans="1:27" ht="15.6" customHeight="1">
      <c r="A1160" s="34" t="str">
        <f t="shared" si="17"/>
        <v>1911149HJ70JL352P10020 JP</v>
      </c>
      <c r="B1160" s="29" t="s">
        <v>804</v>
      </c>
      <c r="C1160" s="31" t="s">
        <v>2914</v>
      </c>
      <c r="D1160" s="31">
        <v>1911149</v>
      </c>
      <c r="E1160" s="31" t="s">
        <v>1688</v>
      </c>
      <c r="F1160" s="30" t="s">
        <v>1236</v>
      </c>
      <c r="G1160" s="32">
        <v>1</v>
      </c>
      <c r="H1160" s="32">
        <v>1</v>
      </c>
      <c r="I1160" s="32">
        <v>1</v>
      </c>
      <c r="J1160" s="55">
        <v>1</v>
      </c>
      <c r="K1160" s="142" t="s">
        <v>4758</v>
      </c>
      <c r="L1160" s="99" t="s">
        <v>3997</v>
      </c>
      <c r="M1160" s="99" t="s">
        <v>4759</v>
      </c>
      <c r="N1160" s="99" t="s">
        <v>4759</v>
      </c>
      <c r="O1160" s="99" t="s">
        <v>4759</v>
      </c>
      <c r="P1160" s="99" t="s">
        <v>4760</v>
      </c>
      <c r="Q1160" s="73" t="s">
        <v>4143</v>
      </c>
      <c r="R1160" s="99">
        <v>1000</v>
      </c>
      <c r="S1160" s="99">
        <v>2.4</v>
      </c>
      <c r="T1160" s="99">
        <v>2.0499999999999998</v>
      </c>
      <c r="U1160" s="13" t="s">
        <v>2033</v>
      </c>
      <c r="V1160" s="13" t="s">
        <v>5038</v>
      </c>
      <c r="W1160" s="13" t="s">
        <v>5039</v>
      </c>
      <c r="X1160" s="13"/>
      <c r="Z1160" s="146">
        <v>476</v>
      </c>
      <c r="AA1160" s="146" t="s">
        <v>5848</v>
      </c>
    </row>
    <row r="1161" spans="1:27" ht="15.6" customHeight="1">
      <c r="A1161" s="34" t="str">
        <f t="shared" si="17"/>
        <v>1911150HJ70JL352P09020 JP</v>
      </c>
      <c r="B1161" s="29" t="s">
        <v>802</v>
      </c>
      <c r="C1161" s="31" t="s">
        <v>2914</v>
      </c>
      <c r="D1161" s="31">
        <v>1911150</v>
      </c>
      <c r="E1161" s="31" t="s">
        <v>1689</v>
      </c>
      <c r="F1161" s="30" t="s">
        <v>1236</v>
      </c>
      <c r="G1161" s="32">
        <v>1</v>
      </c>
      <c r="H1161" s="32">
        <v>1</v>
      </c>
      <c r="I1161" s="32">
        <v>1</v>
      </c>
      <c r="J1161" s="55">
        <v>1</v>
      </c>
      <c r="K1161" s="142" t="s">
        <v>4758</v>
      </c>
      <c r="L1161" s="99" t="s">
        <v>3997</v>
      </c>
      <c r="M1161" s="99" t="s">
        <v>4759</v>
      </c>
      <c r="N1161" s="99" t="s">
        <v>4759</v>
      </c>
      <c r="O1161" s="99" t="s">
        <v>4759</v>
      </c>
      <c r="P1161" s="99" t="s">
        <v>4760</v>
      </c>
      <c r="Q1161" s="73" t="s">
        <v>4143</v>
      </c>
      <c r="R1161" s="99">
        <v>900</v>
      </c>
      <c r="S1161" s="99">
        <v>2.4</v>
      </c>
      <c r="T1161" s="99">
        <v>2.0499999999999998</v>
      </c>
      <c r="U1161" s="13" t="s">
        <v>2033</v>
      </c>
      <c r="V1161" s="13" t="s">
        <v>5038</v>
      </c>
      <c r="W1161" s="13" t="s">
        <v>5039</v>
      </c>
      <c r="X1161" s="13"/>
      <c r="Z1161" s="146">
        <v>477</v>
      </c>
      <c r="AA1161" s="146" t="s">
        <v>5848</v>
      </c>
    </row>
    <row r="1162" spans="1:27" ht="15.6" customHeight="1">
      <c r="A1162" s="34" t="str">
        <f t="shared" si="17"/>
        <v>1911151HJ70JL350P10001 JP</v>
      </c>
      <c r="B1162" s="29" t="s">
        <v>801</v>
      </c>
      <c r="C1162" s="31" t="s">
        <v>2914</v>
      </c>
      <c r="D1162" s="31">
        <v>1911151</v>
      </c>
      <c r="E1162" s="31" t="s">
        <v>1690</v>
      </c>
      <c r="F1162" s="30" t="s">
        <v>1236</v>
      </c>
      <c r="G1162" s="32">
        <v>1</v>
      </c>
      <c r="H1162" s="32">
        <v>1</v>
      </c>
      <c r="I1162" s="32">
        <v>1</v>
      </c>
      <c r="J1162" s="55">
        <v>1</v>
      </c>
      <c r="K1162" s="142" t="s">
        <v>4758</v>
      </c>
      <c r="L1162" s="99" t="s">
        <v>3997</v>
      </c>
      <c r="M1162" s="99" t="s">
        <v>4759</v>
      </c>
      <c r="N1162" s="99" t="s">
        <v>4759</v>
      </c>
      <c r="O1162" s="99" t="s">
        <v>4759</v>
      </c>
      <c r="P1162" s="99" t="s">
        <v>4760</v>
      </c>
      <c r="Q1162" s="73" t="s">
        <v>4143</v>
      </c>
      <c r="R1162" s="99">
        <v>1000</v>
      </c>
      <c r="S1162" s="99">
        <v>2.4</v>
      </c>
      <c r="T1162" s="99">
        <v>2.0499999999999998</v>
      </c>
      <c r="U1162" s="13" t="s">
        <v>2033</v>
      </c>
      <c r="V1162" s="13" t="s">
        <v>5038</v>
      </c>
      <c r="W1162" s="13" t="s">
        <v>5039</v>
      </c>
      <c r="X1162" s="13"/>
      <c r="Z1162" s="146">
        <v>478</v>
      </c>
      <c r="AA1162" s="146" t="s">
        <v>5848</v>
      </c>
    </row>
    <row r="1163" spans="1:27" ht="15.6" customHeight="1">
      <c r="A1163" s="34" t="str">
        <f t="shared" si="17"/>
        <v>1911152HJ70JL352P10021 JP</v>
      </c>
      <c r="B1163" s="29" t="s">
        <v>805</v>
      </c>
      <c r="C1163" s="31" t="s">
        <v>2914</v>
      </c>
      <c r="D1163" s="31">
        <v>1911152</v>
      </c>
      <c r="E1163" s="31" t="s">
        <v>1691</v>
      </c>
      <c r="F1163" s="30" t="s">
        <v>1236</v>
      </c>
      <c r="G1163" s="32">
        <v>1</v>
      </c>
      <c r="H1163" s="32">
        <v>1</v>
      </c>
      <c r="I1163" s="32">
        <v>1</v>
      </c>
      <c r="J1163" s="55">
        <v>1</v>
      </c>
      <c r="K1163" s="142" t="s">
        <v>4758</v>
      </c>
      <c r="L1163" s="99" t="s">
        <v>3997</v>
      </c>
      <c r="M1163" s="99" t="s">
        <v>4759</v>
      </c>
      <c r="N1163" s="99" t="s">
        <v>4759</v>
      </c>
      <c r="O1163" s="99" t="s">
        <v>4759</v>
      </c>
      <c r="P1163" s="99" t="s">
        <v>4760</v>
      </c>
      <c r="Q1163" s="73" t="s">
        <v>4143</v>
      </c>
      <c r="R1163" s="99">
        <v>1000</v>
      </c>
      <c r="S1163" s="99">
        <v>2.4</v>
      </c>
      <c r="T1163" s="99">
        <v>2.0499999999999998</v>
      </c>
      <c r="U1163" s="13" t="s">
        <v>2033</v>
      </c>
      <c r="V1163" s="13" t="s">
        <v>5038</v>
      </c>
      <c r="W1163" s="13" t="s">
        <v>5039</v>
      </c>
      <c r="X1163" s="13"/>
      <c r="Z1163" s="146">
        <v>479</v>
      </c>
      <c r="AA1163" s="146" t="s">
        <v>5848</v>
      </c>
    </row>
    <row r="1164" spans="1:27" ht="15.6" customHeight="1">
      <c r="A1164" s="34" t="str">
        <f t="shared" si="17"/>
        <v>1911153HJ70JL352P09021 JP</v>
      </c>
      <c r="B1164" s="29" t="s">
        <v>803</v>
      </c>
      <c r="C1164" s="31" t="s">
        <v>2914</v>
      </c>
      <c r="D1164" s="31">
        <v>1911153</v>
      </c>
      <c r="E1164" s="31" t="s">
        <v>1692</v>
      </c>
      <c r="F1164" s="30" t="s">
        <v>1236</v>
      </c>
      <c r="G1164" s="32">
        <v>1</v>
      </c>
      <c r="H1164" s="32">
        <v>1</v>
      </c>
      <c r="I1164" s="32">
        <v>1</v>
      </c>
      <c r="J1164" s="55">
        <v>1</v>
      </c>
      <c r="K1164" s="142" t="s">
        <v>4758</v>
      </c>
      <c r="L1164" s="99" t="s">
        <v>3997</v>
      </c>
      <c r="M1164" s="99" t="s">
        <v>4759</v>
      </c>
      <c r="N1164" s="99" t="s">
        <v>4759</v>
      </c>
      <c r="O1164" s="99" t="s">
        <v>4759</v>
      </c>
      <c r="P1164" s="99" t="s">
        <v>4760</v>
      </c>
      <c r="Q1164" s="73" t="s">
        <v>4143</v>
      </c>
      <c r="R1164" s="99">
        <v>900</v>
      </c>
      <c r="S1164" s="99">
        <v>2.4</v>
      </c>
      <c r="T1164" s="99">
        <v>2.0499999999999998</v>
      </c>
      <c r="U1164" s="13" t="s">
        <v>2033</v>
      </c>
      <c r="V1164" s="13" t="s">
        <v>5038</v>
      </c>
      <c r="W1164" s="13" t="s">
        <v>5039</v>
      </c>
      <c r="X1164" s="13"/>
      <c r="Z1164" s="146">
        <v>480</v>
      </c>
      <c r="AA1164" s="146" t="s">
        <v>5848</v>
      </c>
    </row>
    <row r="1165" spans="1:27" ht="15.6" customHeight="1">
      <c r="A1165" s="34" t="str">
        <f t="shared" si="17"/>
        <v>1911154HJ70JL400P10000 JP</v>
      </c>
      <c r="B1165" s="29" t="s">
        <v>807</v>
      </c>
      <c r="C1165" s="31" t="s">
        <v>2914</v>
      </c>
      <c r="D1165" s="31">
        <v>1911154</v>
      </c>
      <c r="E1165" s="31" t="s">
        <v>1693</v>
      </c>
      <c r="F1165" s="30" t="s">
        <v>1236</v>
      </c>
      <c r="G1165" s="32">
        <v>1</v>
      </c>
      <c r="H1165" s="32">
        <v>1</v>
      </c>
      <c r="I1165" s="32">
        <v>1</v>
      </c>
      <c r="J1165" s="55">
        <v>1</v>
      </c>
      <c r="K1165" s="142" t="s">
        <v>4758</v>
      </c>
      <c r="L1165" s="99" t="s">
        <v>3997</v>
      </c>
      <c r="M1165" s="99" t="s">
        <v>4759</v>
      </c>
      <c r="N1165" s="99" t="s">
        <v>4759</v>
      </c>
      <c r="O1165" s="99" t="s">
        <v>4759</v>
      </c>
      <c r="P1165" s="99" t="s">
        <v>4760</v>
      </c>
      <c r="Q1165" s="73" t="s">
        <v>4143</v>
      </c>
      <c r="R1165" s="99">
        <v>1000</v>
      </c>
      <c r="S1165" s="99">
        <v>2.4</v>
      </c>
      <c r="T1165" s="99">
        <v>2.0499999999999998</v>
      </c>
      <c r="U1165" s="13" t="s">
        <v>2033</v>
      </c>
      <c r="V1165" s="13" t="s">
        <v>5038</v>
      </c>
      <c r="W1165" s="13" t="s">
        <v>5039</v>
      </c>
      <c r="X1165" s="13"/>
      <c r="Z1165" s="146">
        <v>481</v>
      </c>
      <c r="AA1165" s="146" t="s">
        <v>5848</v>
      </c>
    </row>
    <row r="1166" spans="1:27" ht="15.6" customHeight="1">
      <c r="A1166" s="34" t="str">
        <f t="shared" si="17"/>
        <v>1911155HJ70JL400P09000 JP</v>
      </c>
      <c r="B1166" s="29" t="s">
        <v>806</v>
      </c>
      <c r="C1166" s="31" t="s">
        <v>2914</v>
      </c>
      <c r="D1166" s="31">
        <v>1911155</v>
      </c>
      <c r="E1166" s="31" t="s">
        <v>1694</v>
      </c>
      <c r="F1166" s="30" t="s">
        <v>1236</v>
      </c>
      <c r="G1166" s="32">
        <v>1</v>
      </c>
      <c r="H1166" s="32">
        <v>1</v>
      </c>
      <c r="I1166" s="32">
        <v>1</v>
      </c>
      <c r="J1166" s="55">
        <v>1</v>
      </c>
      <c r="K1166" s="142" t="s">
        <v>4758</v>
      </c>
      <c r="L1166" s="99" t="s">
        <v>3997</v>
      </c>
      <c r="M1166" s="99" t="s">
        <v>4759</v>
      </c>
      <c r="N1166" s="99" t="s">
        <v>4759</v>
      </c>
      <c r="O1166" s="99" t="s">
        <v>4759</v>
      </c>
      <c r="P1166" s="99" t="s">
        <v>4760</v>
      </c>
      <c r="Q1166" s="73" t="s">
        <v>4143</v>
      </c>
      <c r="R1166" s="99">
        <v>900</v>
      </c>
      <c r="S1166" s="99">
        <v>2.4</v>
      </c>
      <c r="T1166" s="99">
        <v>2.0499999999999998</v>
      </c>
      <c r="U1166" s="13" t="s">
        <v>2033</v>
      </c>
      <c r="V1166" s="13" t="s">
        <v>5038</v>
      </c>
      <c r="W1166" s="13" t="s">
        <v>5039</v>
      </c>
      <c r="X1166" s="13"/>
      <c r="Z1166" s="146">
        <v>482</v>
      </c>
      <c r="AA1166" s="146" t="s">
        <v>5848</v>
      </c>
    </row>
    <row r="1167" spans="1:27" ht="15.6" customHeight="1">
      <c r="A1167" s="34" t="str">
        <f t="shared" si="17"/>
        <v>1911156HJ70JL402P10020 JP</v>
      </c>
      <c r="B1167" s="29" t="s">
        <v>851</v>
      </c>
      <c r="C1167" s="31" t="s">
        <v>2914</v>
      </c>
      <c r="D1167" s="31">
        <v>1911156</v>
      </c>
      <c r="E1167" s="31" t="s">
        <v>1695</v>
      </c>
      <c r="F1167" s="30" t="s">
        <v>1236</v>
      </c>
      <c r="G1167" s="32">
        <v>1</v>
      </c>
      <c r="H1167" s="32">
        <v>1</v>
      </c>
      <c r="I1167" s="32">
        <v>1</v>
      </c>
      <c r="J1167" s="55">
        <v>1</v>
      </c>
      <c r="K1167" s="142" t="s">
        <v>4758</v>
      </c>
      <c r="L1167" s="99" t="s">
        <v>3997</v>
      </c>
      <c r="M1167" s="99" t="s">
        <v>4759</v>
      </c>
      <c r="N1167" s="99" t="s">
        <v>4759</v>
      </c>
      <c r="O1167" s="99" t="s">
        <v>4759</v>
      </c>
      <c r="P1167" s="99" t="s">
        <v>4760</v>
      </c>
      <c r="Q1167" s="73" t="s">
        <v>4143</v>
      </c>
      <c r="R1167" s="99">
        <v>1000</v>
      </c>
      <c r="S1167" s="99">
        <v>2.4</v>
      </c>
      <c r="T1167" s="99">
        <v>2.0499999999999998</v>
      </c>
      <c r="U1167" s="13" t="s">
        <v>2033</v>
      </c>
      <c r="V1167" s="13" t="s">
        <v>5038</v>
      </c>
      <c r="W1167" s="13" t="s">
        <v>5039</v>
      </c>
      <c r="X1167" s="13"/>
      <c r="Z1167" s="146">
        <v>483</v>
      </c>
      <c r="AA1167" s="146" t="s">
        <v>5848</v>
      </c>
    </row>
    <row r="1168" spans="1:27" ht="15.6" customHeight="1">
      <c r="A1168" s="34" t="str">
        <f t="shared" si="17"/>
        <v>1911157HJ70JL402P09020 JP</v>
      </c>
      <c r="B1168" s="29" t="s">
        <v>809</v>
      </c>
      <c r="C1168" s="31" t="s">
        <v>2914</v>
      </c>
      <c r="D1168" s="31">
        <v>1911157</v>
      </c>
      <c r="E1168" s="31" t="s">
        <v>1696</v>
      </c>
      <c r="F1168" s="30" t="s">
        <v>1236</v>
      </c>
      <c r="G1168" s="32">
        <v>1</v>
      </c>
      <c r="H1168" s="32">
        <v>1</v>
      </c>
      <c r="I1168" s="32">
        <v>1</v>
      </c>
      <c r="J1168" s="55">
        <v>1</v>
      </c>
      <c r="K1168" s="142" t="s">
        <v>4758</v>
      </c>
      <c r="L1168" s="99" t="s">
        <v>3997</v>
      </c>
      <c r="M1168" s="99" t="s">
        <v>4759</v>
      </c>
      <c r="N1168" s="99" t="s">
        <v>4759</v>
      </c>
      <c r="O1168" s="99" t="s">
        <v>4759</v>
      </c>
      <c r="P1168" s="99" t="s">
        <v>4760</v>
      </c>
      <c r="Q1168" s="73" t="s">
        <v>4143</v>
      </c>
      <c r="R1168" s="99">
        <v>900</v>
      </c>
      <c r="S1168" s="99">
        <v>2.4</v>
      </c>
      <c r="T1168" s="99">
        <v>2.0499999999999998</v>
      </c>
      <c r="U1168" s="13" t="s">
        <v>2033</v>
      </c>
      <c r="V1168" s="13" t="s">
        <v>5038</v>
      </c>
      <c r="W1168" s="13" t="s">
        <v>5039</v>
      </c>
      <c r="X1168" s="13"/>
      <c r="Z1168" s="146">
        <v>484</v>
      </c>
      <c r="AA1168" s="146" t="s">
        <v>5848</v>
      </c>
    </row>
    <row r="1169" spans="1:27" ht="15.6" customHeight="1">
      <c r="A1169" s="34" t="str">
        <f t="shared" si="17"/>
        <v>1911158HJ70JL400P10001 JP</v>
      </c>
      <c r="B1169" s="29" t="s">
        <v>808</v>
      </c>
      <c r="C1169" s="31" t="s">
        <v>2914</v>
      </c>
      <c r="D1169" s="31">
        <v>1911158</v>
      </c>
      <c r="E1169" s="31" t="s">
        <v>1697</v>
      </c>
      <c r="F1169" s="30" t="s">
        <v>1236</v>
      </c>
      <c r="G1169" s="32">
        <v>1</v>
      </c>
      <c r="H1169" s="32">
        <v>1</v>
      </c>
      <c r="I1169" s="32">
        <v>1</v>
      </c>
      <c r="J1169" s="55">
        <v>1</v>
      </c>
      <c r="K1169" s="142" t="s">
        <v>4758</v>
      </c>
      <c r="L1169" s="99" t="s">
        <v>3997</v>
      </c>
      <c r="M1169" s="99" t="s">
        <v>4759</v>
      </c>
      <c r="N1169" s="99" t="s">
        <v>4759</v>
      </c>
      <c r="O1169" s="99" t="s">
        <v>4759</v>
      </c>
      <c r="P1169" s="99" t="s">
        <v>4760</v>
      </c>
      <c r="Q1169" s="73" t="s">
        <v>4143</v>
      </c>
      <c r="R1169" s="99">
        <v>1000</v>
      </c>
      <c r="S1169" s="99">
        <v>2.4</v>
      </c>
      <c r="T1169" s="99">
        <v>2.0499999999999998</v>
      </c>
      <c r="U1169" s="13" t="s">
        <v>2033</v>
      </c>
      <c r="V1169" s="13" t="s">
        <v>5038</v>
      </c>
      <c r="W1169" s="13" t="s">
        <v>5039</v>
      </c>
      <c r="X1169" s="13"/>
      <c r="Z1169" s="146">
        <v>485</v>
      </c>
      <c r="AA1169" s="146" t="s">
        <v>5848</v>
      </c>
    </row>
    <row r="1170" spans="1:27" ht="15.6" customHeight="1">
      <c r="A1170" s="34" t="str">
        <f t="shared" si="17"/>
        <v>1911159HJ70JL402P10021 JP</v>
      </c>
      <c r="B1170" s="29" t="s">
        <v>852</v>
      </c>
      <c r="C1170" s="31" t="s">
        <v>2914</v>
      </c>
      <c r="D1170" s="31">
        <v>1911159</v>
      </c>
      <c r="E1170" s="31" t="s">
        <v>1698</v>
      </c>
      <c r="F1170" s="30" t="s">
        <v>1236</v>
      </c>
      <c r="G1170" s="32">
        <v>1</v>
      </c>
      <c r="H1170" s="32">
        <v>1</v>
      </c>
      <c r="I1170" s="32">
        <v>1</v>
      </c>
      <c r="J1170" s="55">
        <v>1</v>
      </c>
      <c r="K1170" s="142" t="s">
        <v>4758</v>
      </c>
      <c r="L1170" s="99" t="s">
        <v>3997</v>
      </c>
      <c r="M1170" s="99" t="s">
        <v>4759</v>
      </c>
      <c r="N1170" s="99" t="s">
        <v>4759</v>
      </c>
      <c r="O1170" s="99" t="s">
        <v>4759</v>
      </c>
      <c r="P1170" s="99" t="s">
        <v>4760</v>
      </c>
      <c r="Q1170" s="73" t="s">
        <v>4143</v>
      </c>
      <c r="R1170" s="99">
        <v>1000</v>
      </c>
      <c r="S1170" s="99">
        <v>2.4</v>
      </c>
      <c r="T1170" s="99">
        <v>2.0499999999999998</v>
      </c>
      <c r="U1170" s="13" t="s">
        <v>2033</v>
      </c>
      <c r="V1170" s="13" t="s">
        <v>5038</v>
      </c>
      <c r="W1170" s="13" t="s">
        <v>5039</v>
      </c>
      <c r="X1170" s="13"/>
      <c r="Z1170" s="146">
        <v>486</v>
      </c>
      <c r="AA1170" s="146" t="s">
        <v>5848</v>
      </c>
    </row>
    <row r="1171" spans="1:27" ht="15.6" customHeight="1">
      <c r="A1171" s="34" t="str">
        <f t="shared" si="17"/>
        <v>1911160HJ70JL402P09021 JP</v>
      </c>
      <c r="B1171" s="29" t="s">
        <v>810</v>
      </c>
      <c r="C1171" s="31" t="s">
        <v>2914</v>
      </c>
      <c r="D1171" s="31">
        <v>1911160</v>
      </c>
      <c r="E1171" s="31" t="s">
        <v>1699</v>
      </c>
      <c r="F1171" s="30" t="s">
        <v>1236</v>
      </c>
      <c r="G1171" s="32">
        <v>1</v>
      </c>
      <c r="H1171" s="32">
        <v>1</v>
      </c>
      <c r="I1171" s="32">
        <v>1</v>
      </c>
      <c r="J1171" s="55">
        <v>1</v>
      </c>
      <c r="K1171" s="142" t="s">
        <v>4758</v>
      </c>
      <c r="L1171" s="99" t="s">
        <v>3997</v>
      </c>
      <c r="M1171" s="99" t="s">
        <v>4759</v>
      </c>
      <c r="N1171" s="99" t="s">
        <v>4759</v>
      </c>
      <c r="O1171" s="99" t="s">
        <v>4759</v>
      </c>
      <c r="P1171" s="99" t="s">
        <v>4760</v>
      </c>
      <c r="Q1171" s="73" t="s">
        <v>4143</v>
      </c>
      <c r="R1171" s="99">
        <v>900</v>
      </c>
      <c r="S1171" s="99">
        <v>2.4</v>
      </c>
      <c r="T1171" s="99">
        <v>2.0499999999999998</v>
      </c>
      <c r="U1171" s="13" t="s">
        <v>2033</v>
      </c>
      <c r="V1171" s="13" t="s">
        <v>5038</v>
      </c>
      <c r="W1171" s="13" t="s">
        <v>5039</v>
      </c>
      <c r="X1171" s="13"/>
      <c r="Z1171" s="146">
        <v>487</v>
      </c>
      <c r="AA1171" s="146" t="s">
        <v>5848</v>
      </c>
    </row>
    <row r="1172" spans="1:27" ht="15.6" customHeight="1">
      <c r="A1172" s="34" t="str">
        <f t="shared" si="17"/>
        <v>1911161HJ70JL450P10000 JP</v>
      </c>
      <c r="B1172" s="29" t="s">
        <v>853</v>
      </c>
      <c r="C1172" s="31" t="s">
        <v>2914</v>
      </c>
      <c r="D1172" s="31">
        <v>1911161</v>
      </c>
      <c r="E1172" s="31" t="s">
        <v>1700</v>
      </c>
      <c r="F1172" s="30" t="s">
        <v>1236</v>
      </c>
      <c r="G1172" s="32">
        <v>1</v>
      </c>
      <c r="H1172" s="32">
        <v>1</v>
      </c>
      <c r="I1172" s="32">
        <v>1</v>
      </c>
      <c r="J1172" s="55">
        <v>1</v>
      </c>
      <c r="K1172" s="142" t="s">
        <v>4758</v>
      </c>
      <c r="L1172" s="99" t="s">
        <v>3997</v>
      </c>
      <c r="M1172" s="99" t="s">
        <v>4759</v>
      </c>
      <c r="N1172" s="99" t="s">
        <v>4759</v>
      </c>
      <c r="O1172" s="99" t="s">
        <v>4759</v>
      </c>
      <c r="P1172" s="99" t="s">
        <v>4760</v>
      </c>
      <c r="Q1172" s="73" t="s">
        <v>4143</v>
      </c>
      <c r="R1172" s="99">
        <v>1000</v>
      </c>
      <c r="S1172" s="99">
        <v>2.4</v>
      </c>
      <c r="T1172" s="99">
        <v>2.0499999999999998</v>
      </c>
      <c r="U1172" s="13" t="s">
        <v>2033</v>
      </c>
      <c r="V1172" s="13" t="s">
        <v>5038</v>
      </c>
      <c r="W1172" s="13" t="s">
        <v>5039</v>
      </c>
      <c r="X1172" s="13"/>
      <c r="Z1172" s="146">
        <v>488</v>
      </c>
      <c r="AA1172" s="146" t="s">
        <v>5848</v>
      </c>
    </row>
    <row r="1173" spans="1:27" ht="15.6" customHeight="1">
      <c r="A1173" s="34" t="str">
        <f t="shared" si="17"/>
        <v>1911162HJ70JL452P10020 JP</v>
      </c>
      <c r="B1173" s="29" t="s">
        <v>855</v>
      </c>
      <c r="C1173" s="31" t="s">
        <v>2914</v>
      </c>
      <c r="D1173" s="31">
        <v>1911162</v>
      </c>
      <c r="E1173" s="31" t="s">
        <v>1701</v>
      </c>
      <c r="F1173" s="30" t="s">
        <v>1236</v>
      </c>
      <c r="G1173" s="32">
        <v>1</v>
      </c>
      <c r="H1173" s="32">
        <v>1</v>
      </c>
      <c r="I1173" s="32">
        <v>1</v>
      </c>
      <c r="J1173" s="55">
        <v>1</v>
      </c>
      <c r="K1173" s="142" t="s">
        <v>4758</v>
      </c>
      <c r="L1173" s="99" t="s">
        <v>3997</v>
      </c>
      <c r="M1173" s="99" t="s">
        <v>4759</v>
      </c>
      <c r="N1173" s="99" t="s">
        <v>4759</v>
      </c>
      <c r="O1173" s="99" t="s">
        <v>4759</v>
      </c>
      <c r="P1173" s="99" t="s">
        <v>4760</v>
      </c>
      <c r="Q1173" s="73" t="s">
        <v>4143</v>
      </c>
      <c r="R1173" s="99">
        <v>1000</v>
      </c>
      <c r="S1173" s="99">
        <v>2.4</v>
      </c>
      <c r="T1173" s="99">
        <v>2.0499999999999998</v>
      </c>
      <c r="U1173" s="13" t="s">
        <v>2033</v>
      </c>
      <c r="V1173" s="13" t="s">
        <v>5038</v>
      </c>
      <c r="W1173" s="13" t="s">
        <v>5039</v>
      </c>
      <c r="X1173" s="13"/>
      <c r="Z1173" s="146">
        <v>489</v>
      </c>
      <c r="AA1173" s="146" t="s">
        <v>5848</v>
      </c>
    </row>
    <row r="1174" spans="1:27" ht="15.6" customHeight="1">
      <c r="A1174" s="34" t="str">
        <f t="shared" si="17"/>
        <v>1911163HJ70JL450P10001 JP</v>
      </c>
      <c r="B1174" s="29" t="s">
        <v>854</v>
      </c>
      <c r="C1174" s="31" t="s">
        <v>2914</v>
      </c>
      <c r="D1174" s="31">
        <v>1911163</v>
      </c>
      <c r="E1174" s="31" t="s">
        <v>1702</v>
      </c>
      <c r="F1174" s="30" t="s">
        <v>1236</v>
      </c>
      <c r="G1174" s="32">
        <v>1</v>
      </c>
      <c r="H1174" s="32">
        <v>1</v>
      </c>
      <c r="I1174" s="32">
        <v>1</v>
      </c>
      <c r="J1174" s="55">
        <v>1</v>
      </c>
      <c r="K1174" s="142" t="s">
        <v>4758</v>
      </c>
      <c r="L1174" s="99" t="s">
        <v>3997</v>
      </c>
      <c r="M1174" s="99" t="s">
        <v>4759</v>
      </c>
      <c r="N1174" s="99" t="s">
        <v>4759</v>
      </c>
      <c r="O1174" s="99" t="s">
        <v>4759</v>
      </c>
      <c r="P1174" s="99" t="s">
        <v>4760</v>
      </c>
      <c r="Q1174" s="73" t="s">
        <v>4143</v>
      </c>
      <c r="R1174" s="99">
        <v>1000</v>
      </c>
      <c r="S1174" s="99">
        <v>2.4</v>
      </c>
      <c r="T1174" s="99">
        <v>2.0499999999999998</v>
      </c>
      <c r="U1174" s="13" t="s">
        <v>2033</v>
      </c>
      <c r="V1174" s="13" t="s">
        <v>5038</v>
      </c>
      <c r="W1174" s="13" t="s">
        <v>5039</v>
      </c>
      <c r="X1174" s="13"/>
      <c r="Z1174" s="146">
        <v>490</v>
      </c>
      <c r="AA1174" s="146" t="s">
        <v>5848</v>
      </c>
    </row>
    <row r="1175" spans="1:27" ht="15.6" customHeight="1">
      <c r="A1175" s="34" t="str">
        <f t="shared" si="17"/>
        <v>1911164HJ70JL452P10021 JP</v>
      </c>
      <c r="B1175" s="29" t="s">
        <v>856</v>
      </c>
      <c r="C1175" s="31" t="s">
        <v>2914</v>
      </c>
      <c r="D1175" s="31">
        <v>1911164</v>
      </c>
      <c r="E1175" s="31" t="s">
        <v>1703</v>
      </c>
      <c r="F1175" s="30" t="s">
        <v>1236</v>
      </c>
      <c r="G1175" s="32">
        <v>1</v>
      </c>
      <c r="H1175" s="32">
        <v>1</v>
      </c>
      <c r="I1175" s="32">
        <v>1</v>
      </c>
      <c r="J1175" s="55">
        <v>1</v>
      </c>
      <c r="K1175" s="142" t="s">
        <v>4758</v>
      </c>
      <c r="L1175" s="99" t="s">
        <v>3997</v>
      </c>
      <c r="M1175" s="99" t="s">
        <v>4759</v>
      </c>
      <c r="N1175" s="99" t="s">
        <v>4759</v>
      </c>
      <c r="O1175" s="99" t="s">
        <v>4759</v>
      </c>
      <c r="P1175" s="99" t="s">
        <v>4760</v>
      </c>
      <c r="Q1175" s="73" t="s">
        <v>4143</v>
      </c>
      <c r="R1175" s="99">
        <v>1000</v>
      </c>
      <c r="S1175" s="99">
        <v>2.4</v>
      </c>
      <c r="T1175" s="99">
        <v>2.0499999999999998</v>
      </c>
      <c r="U1175" s="13" t="s">
        <v>2033</v>
      </c>
      <c r="V1175" s="13" t="s">
        <v>5038</v>
      </c>
      <c r="W1175" s="13" t="s">
        <v>5039</v>
      </c>
      <c r="X1175" s="13"/>
      <c r="Z1175" s="146">
        <v>491</v>
      </c>
      <c r="AA1175" s="146" t="s">
        <v>5848</v>
      </c>
    </row>
    <row r="1176" spans="1:27" ht="15.6" customHeight="1">
      <c r="A1176" s="34" t="str">
        <f t="shared" si="17"/>
        <v>1911165HJ70JL500P10000 JP</v>
      </c>
      <c r="B1176" s="29" t="s">
        <v>857</v>
      </c>
      <c r="C1176" s="31" t="s">
        <v>2914</v>
      </c>
      <c r="D1176" s="31">
        <v>1911165</v>
      </c>
      <c r="E1176" s="31" t="s">
        <v>1704</v>
      </c>
      <c r="F1176" s="30" t="s">
        <v>1236</v>
      </c>
      <c r="G1176" s="32">
        <v>1</v>
      </c>
      <c r="H1176" s="32">
        <v>1</v>
      </c>
      <c r="I1176" s="32">
        <v>1</v>
      </c>
      <c r="J1176" s="55">
        <v>1</v>
      </c>
      <c r="K1176" s="142" t="s">
        <v>4758</v>
      </c>
      <c r="L1176" s="99" t="s">
        <v>3997</v>
      </c>
      <c r="M1176" s="99" t="s">
        <v>4759</v>
      </c>
      <c r="N1176" s="99" t="s">
        <v>4759</v>
      </c>
      <c r="O1176" s="99" t="s">
        <v>4759</v>
      </c>
      <c r="P1176" s="99" t="s">
        <v>4760</v>
      </c>
      <c r="Q1176" s="73" t="s">
        <v>4143</v>
      </c>
      <c r="R1176" s="99">
        <v>1000</v>
      </c>
      <c r="S1176" s="99">
        <v>2.4</v>
      </c>
      <c r="T1176" s="99">
        <v>2.0499999999999998</v>
      </c>
      <c r="U1176" s="13" t="s">
        <v>2033</v>
      </c>
      <c r="V1176" s="13" t="s">
        <v>5038</v>
      </c>
      <c r="W1176" s="13" t="s">
        <v>5039</v>
      </c>
      <c r="X1176" s="13"/>
      <c r="Z1176" s="146">
        <v>492</v>
      </c>
      <c r="AA1176" s="146" t="s">
        <v>5848</v>
      </c>
    </row>
    <row r="1177" spans="1:27" ht="15.6" customHeight="1">
      <c r="A1177" s="34" t="str">
        <f t="shared" si="17"/>
        <v>1911166HJ70JL502P10020 JP</v>
      </c>
      <c r="B1177" s="29" t="s">
        <v>859</v>
      </c>
      <c r="C1177" s="31" t="s">
        <v>2914</v>
      </c>
      <c r="D1177" s="31">
        <v>1911166</v>
      </c>
      <c r="E1177" s="31" t="s">
        <v>1705</v>
      </c>
      <c r="F1177" s="30" t="s">
        <v>1236</v>
      </c>
      <c r="G1177" s="32">
        <v>1</v>
      </c>
      <c r="H1177" s="32">
        <v>1</v>
      </c>
      <c r="I1177" s="32">
        <v>1</v>
      </c>
      <c r="J1177" s="55">
        <v>1</v>
      </c>
      <c r="K1177" s="142" t="s">
        <v>4758</v>
      </c>
      <c r="L1177" s="99" t="s">
        <v>3997</v>
      </c>
      <c r="M1177" s="99" t="s">
        <v>4759</v>
      </c>
      <c r="N1177" s="99" t="s">
        <v>4759</v>
      </c>
      <c r="O1177" s="99" t="s">
        <v>4759</v>
      </c>
      <c r="P1177" s="99" t="s">
        <v>4760</v>
      </c>
      <c r="Q1177" s="73" t="s">
        <v>4143</v>
      </c>
      <c r="R1177" s="99">
        <v>1000</v>
      </c>
      <c r="S1177" s="99">
        <v>2.4</v>
      </c>
      <c r="T1177" s="99">
        <v>2.0499999999999998</v>
      </c>
      <c r="U1177" s="13" t="s">
        <v>2033</v>
      </c>
      <c r="V1177" s="13" t="s">
        <v>5038</v>
      </c>
      <c r="W1177" s="13" t="s">
        <v>5039</v>
      </c>
      <c r="X1177" s="13"/>
      <c r="Z1177" s="146">
        <v>493</v>
      </c>
      <c r="AA1177" s="146" t="s">
        <v>5848</v>
      </c>
    </row>
    <row r="1178" spans="1:27" ht="15.6" customHeight="1">
      <c r="A1178" s="34" t="str">
        <f t="shared" ref="A1178:A1241" si="18">D1178&amp;E1178</f>
        <v>1911167HJ70JL500P10001 JP</v>
      </c>
      <c r="B1178" s="29" t="s">
        <v>858</v>
      </c>
      <c r="C1178" s="31" t="s">
        <v>2914</v>
      </c>
      <c r="D1178" s="31">
        <v>1911167</v>
      </c>
      <c r="E1178" s="31" t="s">
        <v>1706</v>
      </c>
      <c r="F1178" s="30" t="s">
        <v>1236</v>
      </c>
      <c r="G1178" s="32">
        <v>1</v>
      </c>
      <c r="H1178" s="32">
        <v>1</v>
      </c>
      <c r="I1178" s="32">
        <v>1</v>
      </c>
      <c r="J1178" s="55">
        <v>1</v>
      </c>
      <c r="K1178" s="142" t="s">
        <v>4758</v>
      </c>
      <c r="L1178" s="99" t="s">
        <v>3997</v>
      </c>
      <c r="M1178" s="99" t="s">
        <v>4759</v>
      </c>
      <c r="N1178" s="99" t="s">
        <v>4759</v>
      </c>
      <c r="O1178" s="99" t="s">
        <v>4759</v>
      </c>
      <c r="P1178" s="99" t="s">
        <v>4760</v>
      </c>
      <c r="Q1178" s="73" t="s">
        <v>4143</v>
      </c>
      <c r="R1178" s="99">
        <v>1000</v>
      </c>
      <c r="S1178" s="99">
        <v>2.4</v>
      </c>
      <c r="T1178" s="99">
        <v>2.0499999999999998</v>
      </c>
      <c r="U1178" s="13" t="s">
        <v>2033</v>
      </c>
      <c r="V1178" s="13" t="s">
        <v>5038</v>
      </c>
      <c r="W1178" s="13" t="s">
        <v>5039</v>
      </c>
      <c r="X1178" s="13"/>
      <c r="Z1178" s="146">
        <v>494</v>
      </c>
      <c r="AA1178" s="146" t="s">
        <v>5848</v>
      </c>
    </row>
    <row r="1179" spans="1:27" ht="15.6" customHeight="1">
      <c r="A1179" s="34" t="str">
        <f t="shared" si="18"/>
        <v>1911168HJ70JL502P10021 JP</v>
      </c>
      <c r="B1179" s="29" t="s">
        <v>860</v>
      </c>
      <c r="C1179" s="31" t="s">
        <v>2914</v>
      </c>
      <c r="D1179" s="31">
        <v>1911168</v>
      </c>
      <c r="E1179" s="31" t="s">
        <v>1707</v>
      </c>
      <c r="F1179" s="30" t="s">
        <v>1236</v>
      </c>
      <c r="G1179" s="32">
        <v>1</v>
      </c>
      <c r="H1179" s="32">
        <v>1</v>
      </c>
      <c r="I1179" s="32">
        <v>1</v>
      </c>
      <c r="J1179" s="55">
        <v>1</v>
      </c>
      <c r="K1179" s="142" t="s">
        <v>4758</v>
      </c>
      <c r="L1179" s="99" t="s">
        <v>3997</v>
      </c>
      <c r="M1179" s="99" t="s">
        <v>4759</v>
      </c>
      <c r="N1179" s="99" t="s">
        <v>4759</v>
      </c>
      <c r="O1179" s="99" t="s">
        <v>4759</v>
      </c>
      <c r="P1179" s="99" t="s">
        <v>4760</v>
      </c>
      <c r="Q1179" s="73" t="s">
        <v>4143</v>
      </c>
      <c r="R1179" s="99">
        <v>1000</v>
      </c>
      <c r="S1179" s="99">
        <v>2.4</v>
      </c>
      <c r="T1179" s="99">
        <v>2.0499999999999998</v>
      </c>
      <c r="U1179" s="13" t="s">
        <v>2033</v>
      </c>
      <c r="V1179" s="13" t="s">
        <v>5038</v>
      </c>
      <c r="W1179" s="13" t="s">
        <v>5039</v>
      </c>
      <c r="X1179" s="13"/>
      <c r="Z1179" s="146">
        <v>495</v>
      </c>
      <c r="AA1179" s="146" t="s">
        <v>5848</v>
      </c>
    </row>
    <row r="1180" spans="1:27" ht="15.6" customHeight="1">
      <c r="A1180" s="34" t="str">
        <f t="shared" si="18"/>
        <v>1911169HJ70JR350P10020 JP</v>
      </c>
      <c r="B1180" s="29" t="s">
        <v>862</v>
      </c>
      <c r="C1180" s="31" t="s">
        <v>2914</v>
      </c>
      <c r="D1180" s="31">
        <v>1911169</v>
      </c>
      <c r="E1180" s="31" t="s">
        <v>1708</v>
      </c>
      <c r="F1180" s="30" t="s">
        <v>1236</v>
      </c>
      <c r="G1180" s="32">
        <v>1</v>
      </c>
      <c r="H1180" s="32">
        <v>1</v>
      </c>
      <c r="I1180" s="32">
        <v>1</v>
      </c>
      <c r="J1180" s="55">
        <v>1</v>
      </c>
      <c r="K1180" s="142" t="s">
        <v>4758</v>
      </c>
      <c r="L1180" s="99" t="s">
        <v>3997</v>
      </c>
      <c r="M1180" s="99" t="s">
        <v>4759</v>
      </c>
      <c r="N1180" s="99" t="s">
        <v>4759</v>
      </c>
      <c r="O1180" s="99" t="s">
        <v>4759</v>
      </c>
      <c r="P1180" s="99" t="s">
        <v>4760</v>
      </c>
      <c r="Q1180" s="73" t="s">
        <v>4143</v>
      </c>
      <c r="R1180" s="99">
        <v>1000</v>
      </c>
      <c r="S1180" s="99">
        <v>2.4</v>
      </c>
      <c r="T1180" s="99">
        <v>2.0499999999999998</v>
      </c>
      <c r="U1180" s="13" t="s">
        <v>2033</v>
      </c>
      <c r="V1180" s="13" t="s">
        <v>5038</v>
      </c>
      <c r="W1180" s="13" t="s">
        <v>5039</v>
      </c>
      <c r="X1180" s="13"/>
      <c r="Z1180" s="146">
        <v>496</v>
      </c>
      <c r="AA1180" s="146" t="s">
        <v>5848</v>
      </c>
    </row>
    <row r="1181" spans="1:27" ht="15.6" customHeight="1">
      <c r="A1181" s="34" t="str">
        <f t="shared" si="18"/>
        <v>1911170HJ70JR350P09020 JP</v>
      </c>
      <c r="B1181" s="29" t="s">
        <v>861</v>
      </c>
      <c r="C1181" s="31" t="s">
        <v>2914</v>
      </c>
      <c r="D1181" s="31">
        <v>1911170</v>
      </c>
      <c r="E1181" s="31" t="s">
        <v>1709</v>
      </c>
      <c r="F1181" s="30" t="s">
        <v>1236</v>
      </c>
      <c r="G1181" s="32">
        <v>1</v>
      </c>
      <c r="H1181" s="32">
        <v>1</v>
      </c>
      <c r="I1181" s="32">
        <v>1</v>
      </c>
      <c r="J1181" s="55">
        <v>1</v>
      </c>
      <c r="K1181" s="142" t="s">
        <v>4758</v>
      </c>
      <c r="L1181" s="99" t="s">
        <v>3997</v>
      </c>
      <c r="M1181" s="99" t="s">
        <v>4759</v>
      </c>
      <c r="N1181" s="99" t="s">
        <v>4759</v>
      </c>
      <c r="O1181" s="99" t="s">
        <v>4759</v>
      </c>
      <c r="P1181" s="99" t="s">
        <v>4760</v>
      </c>
      <c r="Q1181" s="73" t="s">
        <v>4143</v>
      </c>
      <c r="R1181" s="99">
        <v>900</v>
      </c>
      <c r="S1181" s="99">
        <v>2.4</v>
      </c>
      <c r="T1181" s="99">
        <v>2.0499999999999998</v>
      </c>
      <c r="U1181" s="13" t="s">
        <v>2033</v>
      </c>
      <c r="V1181" s="13" t="s">
        <v>5038</v>
      </c>
      <c r="W1181" s="13" t="s">
        <v>5039</v>
      </c>
      <c r="X1181" s="13"/>
      <c r="Z1181" s="146">
        <v>497</v>
      </c>
      <c r="AA1181" s="146" t="s">
        <v>5848</v>
      </c>
    </row>
    <row r="1182" spans="1:27" ht="15.6" customHeight="1">
      <c r="A1182" s="34" t="str">
        <f t="shared" si="18"/>
        <v>1911171HJ70JR352P10020 JP</v>
      </c>
      <c r="B1182" s="29" t="s">
        <v>864</v>
      </c>
      <c r="C1182" s="31" t="s">
        <v>2914</v>
      </c>
      <c r="D1182" s="31">
        <v>1911171</v>
      </c>
      <c r="E1182" s="31" t="s">
        <v>1710</v>
      </c>
      <c r="F1182" s="30" t="s">
        <v>1236</v>
      </c>
      <c r="G1182" s="32">
        <v>1</v>
      </c>
      <c r="H1182" s="32">
        <v>1</v>
      </c>
      <c r="I1182" s="32">
        <v>1</v>
      </c>
      <c r="J1182" s="55">
        <v>1</v>
      </c>
      <c r="K1182" s="142" t="s">
        <v>4758</v>
      </c>
      <c r="L1182" s="99" t="s">
        <v>3997</v>
      </c>
      <c r="M1182" s="99" t="s">
        <v>4759</v>
      </c>
      <c r="N1182" s="99" t="s">
        <v>4759</v>
      </c>
      <c r="O1182" s="99" t="s">
        <v>4759</v>
      </c>
      <c r="P1182" s="99" t="s">
        <v>4760</v>
      </c>
      <c r="Q1182" s="73" t="s">
        <v>4143</v>
      </c>
      <c r="R1182" s="99">
        <v>1000</v>
      </c>
      <c r="S1182" s="99">
        <v>2.4</v>
      </c>
      <c r="T1182" s="99">
        <v>2.0499999999999998</v>
      </c>
      <c r="U1182" s="13" t="s">
        <v>2033</v>
      </c>
      <c r="V1182" s="13" t="s">
        <v>5038</v>
      </c>
      <c r="W1182" s="13" t="s">
        <v>5039</v>
      </c>
      <c r="X1182" s="13"/>
      <c r="Z1182" s="146">
        <v>498</v>
      </c>
      <c r="AA1182" s="146" t="s">
        <v>5848</v>
      </c>
    </row>
    <row r="1183" spans="1:27" ht="15.6" customHeight="1">
      <c r="A1183" s="34" t="str">
        <f t="shared" si="18"/>
        <v>1911172HJ70JR352P09020 JP</v>
      </c>
      <c r="B1183" s="29" t="s">
        <v>863</v>
      </c>
      <c r="C1183" s="31" t="s">
        <v>2914</v>
      </c>
      <c r="D1183" s="31">
        <v>1911172</v>
      </c>
      <c r="E1183" s="31" t="s">
        <v>1711</v>
      </c>
      <c r="F1183" s="30" t="s">
        <v>1236</v>
      </c>
      <c r="G1183" s="32">
        <v>1</v>
      </c>
      <c r="H1183" s="32">
        <v>1</v>
      </c>
      <c r="I1183" s="32">
        <v>1</v>
      </c>
      <c r="J1183" s="55">
        <v>1</v>
      </c>
      <c r="K1183" s="142" t="s">
        <v>4758</v>
      </c>
      <c r="L1183" s="99" t="s">
        <v>3997</v>
      </c>
      <c r="M1183" s="99" t="s">
        <v>4759</v>
      </c>
      <c r="N1183" s="99" t="s">
        <v>4759</v>
      </c>
      <c r="O1183" s="99" t="s">
        <v>4759</v>
      </c>
      <c r="P1183" s="99" t="s">
        <v>4760</v>
      </c>
      <c r="Q1183" s="73" t="s">
        <v>4143</v>
      </c>
      <c r="R1183" s="99">
        <v>900</v>
      </c>
      <c r="S1183" s="99">
        <v>2.4</v>
      </c>
      <c r="T1183" s="99">
        <v>2.0499999999999998</v>
      </c>
      <c r="U1183" s="13" t="s">
        <v>2033</v>
      </c>
      <c r="V1183" s="13" t="s">
        <v>5038</v>
      </c>
      <c r="W1183" s="13" t="s">
        <v>5039</v>
      </c>
      <c r="X1183" s="13"/>
      <c r="Z1183" s="146">
        <v>499</v>
      </c>
      <c r="AA1183" s="146" t="s">
        <v>5848</v>
      </c>
    </row>
    <row r="1184" spans="1:27" ht="15.6" customHeight="1">
      <c r="A1184" s="34" t="str">
        <f t="shared" si="18"/>
        <v>1911173HJ70JR400P10020 JP</v>
      </c>
      <c r="B1184" s="29" t="s">
        <v>866</v>
      </c>
      <c r="C1184" s="31" t="s">
        <v>2914</v>
      </c>
      <c r="D1184" s="31">
        <v>1911173</v>
      </c>
      <c r="E1184" s="31" t="s">
        <v>1712</v>
      </c>
      <c r="F1184" s="30" t="s">
        <v>1236</v>
      </c>
      <c r="G1184" s="32">
        <v>1</v>
      </c>
      <c r="H1184" s="32">
        <v>1</v>
      </c>
      <c r="I1184" s="32">
        <v>1</v>
      </c>
      <c r="J1184" s="55">
        <v>1</v>
      </c>
      <c r="K1184" s="142" t="s">
        <v>4758</v>
      </c>
      <c r="L1184" s="99" t="s">
        <v>3997</v>
      </c>
      <c r="M1184" s="99" t="s">
        <v>4759</v>
      </c>
      <c r="N1184" s="99" t="s">
        <v>4759</v>
      </c>
      <c r="O1184" s="99" t="s">
        <v>4759</v>
      </c>
      <c r="P1184" s="99" t="s">
        <v>4760</v>
      </c>
      <c r="Q1184" s="73" t="s">
        <v>4143</v>
      </c>
      <c r="R1184" s="99">
        <v>1000</v>
      </c>
      <c r="S1184" s="99">
        <v>2.4</v>
      </c>
      <c r="T1184" s="99">
        <v>2.0499999999999998</v>
      </c>
      <c r="U1184" s="13" t="s">
        <v>2033</v>
      </c>
      <c r="V1184" s="13" t="s">
        <v>5038</v>
      </c>
      <c r="W1184" s="13" t="s">
        <v>5039</v>
      </c>
      <c r="X1184" s="13"/>
      <c r="Z1184" s="146">
        <v>500</v>
      </c>
      <c r="AA1184" s="146" t="s">
        <v>5848</v>
      </c>
    </row>
    <row r="1185" spans="1:27" ht="15.6" customHeight="1">
      <c r="A1185" s="34" t="str">
        <f t="shared" si="18"/>
        <v>1911174HJ70JR400P09020 JP</v>
      </c>
      <c r="B1185" s="29" t="s">
        <v>865</v>
      </c>
      <c r="C1185" s="31" t="s">
        <v>2914</v>
      </c>
      <c r="D1185" s="31">
        <v>1911174</v>
      </c>
      <c r="E1185" s="31" t="s">
        <v>1713</v>
      </c>
      <c r="F1185" s="30" t="s">
        <v>1236</v>
      </c>
      <c r="G1185" s="32">
        <v>1</v>
      </c>
      <c r="H1185" s="32">
        <v>1</v>
      </c>
      <c r="I1185" s="32">
        <v>1</v>
      </c>
      <c r="J1185" s="55">
        <v>1</v>
      </c>
      <c r="K1185" s="142" t="s">
        <v>4758</v>
      </c>
      <c r="L1185" s="99" t="s">
        <v>3997</v>
      </c>
      <c r="M1185" s="99" t="s">
        <v>4759</v>
      </c>
      <c r="N1185" s="99" t="s">
        <v>4759</v>
      </c>
      <c r="O1185" s="99" t="s">
        <v>4759</v>
      </c>
      <c r="P1185" s="99" t="s">
        <v>4760</v>
      </c>
      <c r="Q1185" s="73" t="s">
        <v>4143</v>
      </c>
      <c r="R1185" s="99">
        <v>900</v>
      </c>
      <c r="S1185" s="99">
        <v>2.4</v>
      </c>
      <c r="T1185" s="99">
        <v>2.0499999999999998</v>
      </c>
      <c r="U1185" s="13" t="s">
        <v>2033</v>
      </c>
      <c r="V1185" s="13" t="s">
        <v>5038</v>
      </c>
      <c r="W1185" s="13" t="s">
        <v>5039</v>
      </c>
      <c r="X1185" s="13"/>
      <c r="Z1185" s="146">
        <v>501</v>
      </c>
      <c r="AA1185" s="146" t="s">
        <v>5848</v>
      </c>
    </row>
    <row r="1186" spans="1:27" ht="15.6" customHeight="1">
      <c r="A1186" s="34" t="str">
        <f t="shared" si="18"/>
        <v>1911175HJ70JR402P10020 JP</v>
      </c>
      <c r="B1186" s="29" t="s">
        <v>868</v>
      </c>
      <c r="C1186" s="31" t="s">
        <v>2914</v>
      </c>
      <c r="D1186" s="31">
        <v>1911175</v>
      </c>
      <c r="E1186" s="31" t="s">
        <v>1714</v>
      </c>
      <c r="F1186" s="30" t="s">
        <v>1236</v>
      </c>
      <c r="G1186" s="32">
        <v>1</v>
      </c>
      <c r="H1186" s="32">
        <v>1</v>
      </c>
      <c r="I1186" s="32">
        <v>1</v>
      </c>
      <c r="J1186" s="55">
        <v>1</v>
      </c>
      <c r="K1186" s="142" t="s">
        <v>4758</v>
      </c>
      <c r="L1186" s="99" t="s">
        <v>3997</v>
      </c>
      <c r="M1186" s="99" t="s">
        <v>4759</v>
      </c>
      <c r="N1186" s="99" t="s">
        <v>4759</v>
      </c>
      <c r="O1186" s="99" t="s">
        <v>4759</v>
      </c>
      <c r="P1186" s="99" t="s">
        <v>4760</v>
      </c>
      <c r="Q1186" s="73" t="s">
        <v>4143</v>
      </c>
      <c r="R1186" s="99">
        <v>1000</v>
      </c>
      <c r="S1186" s="99">
        <v>2.4</v>
      </c>
      <c r="T1186" s="99">
        <v>2.0499999999999998</v>
      </c>
      <c r="U1186" s="13" t="s">
        <v>2033</v>
      </c>
      <c r="V1186" s="13" t="s">
        <v>5038</v>
      </c>
      <c r="W1186" s="13" t="s">
        <v>5039</v>
      </c>
      <c r="X1186" s="13"/>
      <c r="Z1186" s="146">
        <v>502</v>
      </c>
      <c r="AA1186" s="146" t="s">
        <v>5848</v>
      </c>
    </row>
    <row r="1187" spans="1:27" ht="15.6" customHeight="1">
      <c r="A1187" s="34" t="str">
        <f t="shared" si="18"/>
        <v>1911176HJ70JR402P09020 JP</v>
      </c>
      <c r="B1187" s="29" t="s">
        <v>867</v>
      </c>
      <c r="C1187" s="31" t="s">
        <v>2914</v>
      </c>
      <c r="D1187" s="31">
        <v>1911176</v>
      </c>
      <c r="E1187" s="31" t="s">
        <v>1715</v>
      </c>
      <c r="F1187" s="30" t="s">
        <v>1236</v>
      </c>
      <c r="G1187" s="32">
        <v>1</v>
      </c>
      <c r="H1187" s="32">
        <v>1</v>
      </c>
      <c r="I1187" s="32">
        <v>1</v>
      </c>
      <c r="J1187" s="55">
        <v>1</v>
      </c>
      <c r="K1187" s="142" t="s">
        <v>4758</v>
      </c>
      <c r="L1187" s="99" t="s">
        <v>3997</v>
      </c>
      <c r="M1187" s="99" t="s">
        <v>4759</v>
      </c>
      <c r="N1187" s="99" t="s">
        <v>4759</v>
      </c>
      <c r="O1187" s="99" t="s">
        <v>4759</v>
      </c>
      <c r="P1187" s="99" t="s">
        <v>4760</v>
      </c>
      <c r="Q1187" s="73" t="s">
        <v>4143</v>
      </c>
      <c r="R1187" s="99">
        <v>900</v>
      </c>
      <c r="S1187" s="99">
        <v>2.4</v>
      </c>
      <c r="T1187" s="99">
        <v>2.0499999999999998</v>
      </c>
      <c r="U1187" s="13" t="s">
        <v>2033</v>
      </c>
      <c r="V1187" s="13" t="s">
        <v>5038</v>
      </c>
      <c r="W1187" s="13" t="s">
        <v>5039</v>
      </c>
      <c r="X1187" s="13"/>
      <c r="Z1187" s="146">
        <v>503</v>
      </c>
      <c r="AA1187" s="146" t="s">
        <v>5848</v>
      </c>
    </row>
    <row r="1188" spans="1:27" ht="15.6" customHeight="1">
      <c r="A1188" s="34" t="str">
        <f t="shared" si="18"/>
        <v>1911177HJ70JR450P10020 JP</v>
      </c>
      <c r="B1188" s="29" t="s">
        <v>869</v>
      </c>
      <c r="C1188" s="31" t="s">
        <v>2914</v>
      </c>
      <c r="D1188" s="31">
        <v>1911177</v>
      </c>
      <c r="E1188" s="31" t="s">
        <v>1716</v>
      </c>
      <c r="F1188" s="30" t="s">
        <v>1236</v>
      </c>
      <c r="G1188" s="32">
        <v>1</v>
      </c>
      <c r="H1188" s="32">
        <v>1</v>
      </c>
      <c r="I1188" s="32">
        <v>1</v>
      </c>
      <c r="J1188" s="55">
        <v>1</v>
      </c>
      <c r="K1188" s="142" t="s">
        <v>4758</v>
      </c>
      <c r="L1188" s="99" t="s">
        <v>3997</v>
      </c>
      <c r="M1188" s="99" t="s">
        <v>4759</v>
      </c>
      <c r="N1188" s="99" t="s">
        <v>4759</v>
      </c>
      <c r="O1188" s="99" t="s">
        <v>4759</v>
      </c>
      <c r="P1188" s="99" t="s">
        <v>4760</v>
      </c>
      <c r="Q1188" s="73" t="s">
        <v>4143</v>
      </c>
      <c r="R1188" s="99">
        <v>1000</v>
      </c>
      <c r="S1188" s="99">
        <v>2.4</v>
      </c>
      <c r="T1188" s="99">
        <v>2.0499999999999998</v>
      </c>
      <c r="U1188" s="13" t="s">
        <v>2033</v>
      </c>
      <c r="V1188" s="13" t="s">
        <v>5038</v>
      </c>
      <c r="W1188" s="13" t="s">
        <v>5039</v>
      </c>
      <c r="X1188" s="13"/>
      <c r="Z1188" s="146">
        <v>504</v>
      </c>
      <c r="AA1188" s="146" t="s">
        <v>5848</v>
      </c>
    </row>
    <row r="1189" spans="1:27" ht="15.6" customHeight="1">
      <c r="A1189" s="34" t="str">
        <f t="shared" si="18"/>
        <v>1911178HJ70JR452P10020 JP</v>
      </c>
      <c r="B1189" s="29" t="s">
        <v>870</v>
      </c>
      <c r="C1189" s="31" t="s">
        <v>2914</v>
      </c>
      <c r="D1189" s="31">
        <v>1911178</v>
      </c>
      <c r="E1189" s="31" t="s">
        <v>1717</v>
      </c>
      <c r="F1189" s="30" t="s">
        <v>1236</v>
      </c>
      <c r="G1189" s="32">
        <v>1</v>
      </c>
      <c r="H1189" s="32">
        <v>1</v>
      </c>
      <c r="I1189" s="32">
        <v>1</v>
      </c>
      <c r="J1189" s="55">
        <v>1</v>
      </c>
      <c r="K1189" s="142" t="s">
        <v>4758</v>
      </c>
      <c r="L1189" s="99" t="s">
        <v>3997</v>
      </c>
      <c r="M1189" s="99" t="s">
        <v>4759</v>
      </c>
      <c r="N1189" s="99" t="s">
        <v>4759</v>
      </c>
      <c r="O1189" s="99" t="s">
        <v>4759</v>
      </c>
      <c r="P1189" s="99" t="s">
        <v>4760</v>
      </c>
      <c r="Q1189" s="73" t="s">
        <v>4143</v>
      </c>
      <c r="R1189" s="99">
        <v>1000</v>
      </c>
      <c r="S1189" s="99">
        <v>2.4</v>
      </c>
      <c r="T1189" s="99">
        <v>2.0499999999999998</v>
      </c>
      <c r="U1189" s="13" t="s">
        <v>2033</v>
      </c>
      <c r="V1189" s="13" t="s">
        <v>5038</v>
      </c>
      <c r="W1189" s="13" t="s">
        <v>5039</v>
      </c>
      <c r="X1189" s="13"/>
      <c r="Z1189" s="146">
        <v>505</v>
      </c>
      <c r="AA1189" s="146" t="s">
        <v>5848</v>
      </c>
    </row>
    <row r="1190" spans="1:27" ht="15.6" customHeight="1">
      <c r="A1190" s="34" t="str">
        <f t="shared" si="18"/>
        <v>1911179HJ70JR500P10020 JP</v>
      </c>
      <c r="B1190" s="29" t="s">
        <v>871</v>
      </c>
      <c r="C1190" s="31" t="s">
        <v>2914</v>
      </c>
      <c r="D1190" s="31">
        <v>1911179</v>
      </c>
      <c r="E1190" s="31" t="s">
        <v>1718</v>
      </c>
      <c r="F1190" s="30" t="s">
        <v>1236</v>
      </c>
      <c r="G1190" s="32">
        <v>1</v>
      </c>
      <c r="H1190" s="32">
        <v>1</v>
      </c>
      <c r="I1190" s="32">
        <v>1</v>
      </c>
      <c r="J1190" s="55">
        <v>1</v>
      </c>
      <c r="K1190" s="142" t="s">
        <v>4758</v>
      </c>
      <c r="L1190" s="99" t="s">
        <v>3997</v>
      </c>
      <c r="M1190" s="99" t="s">
        <v>4759</v>
      </c>
      <c r="N1190" s="99" t="s">
        <v>4759</v>
      </c>
      <c r="O1190" s="99" t="s">
        <v>4759</v>
      </c>
      <c r="P1190" s="99" t="s">
        <v>4760</v>
      </c>
      <c r="Q1190" s="73" t="s">
        <v>4143</v>
      </c>
      <c r="R1190" s="99">
        <v>1000</v>
      </c>
      <c r="S1190" s="99">
        <v>2.4</v>
      </c>
      <c r="T1190" s="99">
        <v>2.0499999999999998</v>
      </c>
      <c r="U1190" s="13" t="s">
        <v>2033</v>
      </c>
      <c r="V1190" s="13" t="s">
        <v>5038</v>
      </c>
      <c r="W1190" s="13" t="s">
        <v>5039</v>
      </c>
      <c r="X1190" s="13"/>
      <c r="Z1190" s="146">
        <v>506</v>
      </c>
      <c r="AA1190" s="146" t="s">
        <v>5848</v>
      </c>
    </row>
    <row r="1191" spans="1:27" ht="15.6" customHeight="1">
      <c r="A1191" s="34" t="str">
        <f t="shared" si="18"/>
        <v>1911180HJ70JR502P10020 JP</v>
      </c>
      <c r="B1191" s="29" t="s">
        <v>872</v>
      </c>
      <c r="C1191" s="31" t="s">
        <v>2914</v>
      </c>
      <c r="D1191" s="31">
        <v>1911180</v>
      </c>
      <c r="E1191" s="31" t="s">
        <v>1719</v>
      </c>
      <c r="F1191" s="30" t="s">
        <v>1236</v>
      </c>
      <c r="G1191" s="32">
        <v>1</v>
      </c>
      <c r="H1191" s="32">
        <v>1</v>
      </c>
      <c r="I1191" s="32">
        <v>1</v>
      </c>
      <c r="J1191" s="55">
        <v>1</v>
      </c>
      <c r="K1191" s="142" t="s">
        <v>4758</v>
      </c>
      <c r="L1191" s="99" t="s">
        <v>3997</v>
      </c>
      <c r="M1191" s="99" t="s">
        <v>4759</v>
      </c>
      <c r="N1191" s="99" t="s">
        <v>4759</v>
      </c>
      <c r="O1191" s="99" t="s">
        <v>4759</v>
      </c>
      <c r="P1191" s="99" t="s">
        <v>4760</v>
      </c>
      <c r="Q1191" s="73" t="s">
        <v>4143</v>
      </c>
      <c r="R1191" s="99">
        <v>1000</v>
      </c>
      <c r="S1191" s="99">
        <v>2.4</v>
      </c>
      <c r="T1191" s="99">
        <v>2.0499999999999998</v>
      </c>
      <c r="U1191" s="13" t="s">
        <v>2033</v>
      </c>
      <c r="V1191" s="13" t="s">
        <v>5038</v>
      </c>
      <c r="W1191" s="13" t="s">
        <v>5039</v>
      </c>
      <c r="X1191" s="13"/>
      <c r="Z1191" s="146">
        <v>507</v>
      </c>
      <c r="AA1191" s="146" t="s">
        <v>5848</v>
      </c>
    </row>
    <row r="1192" spans="1:27" ht="15.6" customHeight="1">
      <c r="A1192" s="34" t="str">
        <f t="shared" si="18"/>
        <v>1911181HJ70PB300P10000 JP</v>
      </c>
      <c r="B1192" s="29" t="s">
        <v>877</v>
      </c>
      <c r="C1192" s="31" t="s">
        <v>2914</v>
      </c>
      <c r="D1192" s="31">
        <v>1911181</v>
      </c>
      <c r="E1192" s="31" t="s">
        <v>1720</v>
      </c>
      <c r="F1192" s="30" t="s">
        <v>1236</v>
      </c>
      <c r="G1192" s="32">
        <v>1</v>
      </c>
      <c r="H1192" s="32">
        <v>1</v>
      </c>
      <c r="I1192" s="32">
        <v>1</v>
      </c>
      <c r="J1192" s="55">
        <v>1</v>
      </c>
      <c r="K1192" s="142" t="s">
        <v>4758</v>
      </c>
      <c r="L1192" s="99" t="s">
        <v>3997</v>
      </c>
      <c r="M1192" s="99" t="s">
        <v>4759</v>
      </c>
      <c r="N1192" s="99" t="s">
        <v>4759</v>
      </c>
      <c r="O1192" s="99" t="s">
        <v>4759</v>
      </c>
      <c r="P1192" s="99" t="s">
        <v>4760</v>
      </c>
      <c r="Q1192" s="73" t="s">
        <v>4143</v>
      </c>
      <c r="R1192" s="99">
        <v>1000</v>
      </c>
      <c r="S1192" s="99">
        <v>2.4</v>
      </c>
      <c r="T1192" s="99">
        <v>2.0499999999999998</v>
      </c>
      <c r="U1192" s="13" t="s">
        <v>2033</v>
      </c>
      <c r="V1192" s="13" t="s">
        <v>5038</v>
      </c>
      <c r="W1192" s="13" t="s">
        <v>5039</v>
      </c>
      <c r="X1192" s="13"/>
      <c r="Z1192" s="146">
        <v>508</v>
      </c>
      <c r="AA1192" s="146" t="s">
        <v>5848</v>
      </c>
    </row>
    <row r="1193" spans="1:27" ht="15.6" customHeight="1">
      <c r="A1193" s="34" t="str">
        <f t="shared" si="18"/>
        <v>1911182HJ70PB300P09000 JP</v>
      </c>
      <c r="B1193" s="29" t="s">
        <v>876</v>
      </c>
      <c r="C1193" s="31" t="s">
        <v>2914</v>
      </c>
      <c r="D1193" s="31">
        <v>1911182</v>
      </c>
      <c r="E1193" s="31" t="s">
        <v>1721</v>
      </c>
      <c r="F1193" s="30" t="s">
        <v>1236</v>
      </c>
      <c r="G1193" s="32">
        <v>1</v>
      </c>
      <c r="H1193" s="32">
        <v>1</v>
      </c>
      <c r="I1193" s="32">
        <v>1</v>
      </c>
      <c r="J1193" s="55">
        <v>1</v>
      </c>
      <c r="K1193" s="142" t="s">
        <v>4758</v>
      </c>
      <c r="L1193" s="99" t="s">
        <v>3997</v>
      </c>
      <c r="M1193" s="99" t="s">
        <v>4759</v>
      </c>
      <c r="N1193" s="99" t="s">
        <v>4759</v>
      </c>
      <c r="O1193" s="99" t="s">
        <v>4759</v>
      </c>
      <c r="P1193" s="99" t="s">
        <v>4760</v>
      </c>
      <c r="Q1193" s="73" t="s">
        <v>4143</v>
      </c>
      <c r="R1193" s="99">
        <v>900</v>
      </c>
      <c r="S1193" s="99">
        <v>2.4</v>
      </c>
      <c r="T1193" s="99">
        <v>2.0499999999999998</v>
      </c>
      <c r="U1193" s="13" t="s">
        <v>2033</v>
      </c>
      <c r="V1193" s="13" t="s">
        <v>5038</v>
      </c>
      <c r="W1193" s="13" t="s">
        <v>5039</v>
      </c>
      <c r="X1193" s="13"/>
      <c r="Z1193" s="146">
        <v>509</v>
      </c>
      <c r="AA1193" s="146" t="s">
        <v>5848</v>
      </c>
    </row>
    <row r="1194" spans="1:27" ht="15.6" customHeight="1">
      <c r="A1194" s="34" t="str">
        <f t="shared" si="18"/>
        <v>1911183HJ70PB302P10020 JP</v>
      </c>
      <c r="B1194" s="29" t="s">
        <v>879</v>
      </c>
      <c r="C1194" s="31" t="s">
        <v>2914</v>
      </c>
      <c r="D1194" s="31">
        <v>1911183</v>
      </c>
      <c r="E1194" s="31" t="s">
        <v>1722</v>
      </c>
      <c r="F1194" s="30" t="s">
        <v>1236</v>
      </c>
      <c r="G1194" s="32">
        <v>1</v>
      </c>
      <c r="H1194" s="32">
        <v>1</v>
      </c>
      <c r="I1194" s="32">
        <v>1</v>
      </c>
      <c r="J1194" s="55">
        <v>1</v>
      </c>
      <c r="K1194" s="142" t="s">
        <v>4758</v>
      </c>
      <c r="L1194" s="99" t="s">
        <v>3997</v>
      </c>
      <c r="M1194" s="99" t="s">
        <v>4759</v>
      </c>
      <c r="N1194" s="99" t="s">
        <v>4759</v>
      </c>
      <c r="O1194" s="99" t="s">
        <v>4759</v>
      </c>
      <c r="P1194" s="99" t="s">
        <v>4760</v>
      </c>
      <c r="Q1194" s="73" t="s">
        <v>4143</v>
      </c>
      <c r="R1194" s="99">
        <v>1000</v>
      </c>
      <c r="S1194" s="99">
        <v>2.4</v>
      </c>
      <c r="T1194" s="99">
        <v>2.0499999999999998</v>
      </c>
      <c r="U1194" s="13" t="s">
        <v>2033</v>
      </c>
      <c r="V1194" s="13" t="s">
        <v>5038</v>
      </c>
      <c r="W1194" s="13" t="s">
        <v>5039</v>
      </c>
      <c r="X1194" s="13"/>
      <c r="Z1194" s="146">
        <v>510</v>
      </c>
      <c r="AA1194" s="146" t="s">
        <v>5848</v>
      </c>
    </row>
    <row r="1195" spans="1:27" ht="15.6" customHeight="1">
      <c r="A1195" s="34" t="str">
        <f t="shared" si="18"/>
        <v>1911184HJ70PB302P09020 JP</v>
      </c>
      <c r="B1195" s="29" t="s">
        <v>878</v>
      </c>
      <c r="C1195" s="31" t="s">
        <v>2914</v>
      </c>
      <c r="D1195" s="31">
        <v>1911184</v>
      </c>
      <c r="E1195" s="31" t="s">
        <v>1723</v>
      </c>
      <c r="F1195" s="30" t="s">
        <v>1236</v>
      </c>
      <c r="G1195" s="32">
        <v>1</v>
      </c>
      <c r="H1195" s="32">
        <v>1</v>
      </c>
      <c r="I1195" s="32">
        <v>1</v>
      </c>
      <c r="J1195" s="55">
        <v>1</v>
      </c>
      <c r="K1195" s="142" t="s">
        <v>4758</v>
      </c>
      <c r="L1195" s="99" t="s">
        <v>3997</v>
      </c>
      <c r="M1195" s="99" t="s">
        <v>4759</v>
      </c>
      <c r="N1195" s="99" t="s">
        <v>4759</v>
      </c>
      <c r="O1195" s="99" t="s">
        <v>4759</v>
      </c>
      <c r="P1195" s="99" t="s">
        <v>4760</v>
      </c>
      <c r="Q1195" s="73" t="s">
        <v>4143</v>
      </c>
      <c r="R1195" s="99">
        <v>900</v>
      </c>
      <c r="S1195" s="99">
        <v>2.4</v>
      </c>
      <c r="T1195" s="99">
        <v>2.0499999999999998</v>
      </c>
      <c r="U1195" s="13" t="s">
        <v>2033</v>
      </c>
      <c r="V1195" s="13" t="s">
        <v>5038</v>
      </c>
      <c r="W1195" s="13" t="s">
        <v>5039</v>
      </c>
      <c r="X1195" s="13"/>
      <c r="Z1195" s="146">
        <v>511</v>
      </c>
      <c r="AA1195" s="146" t="s">
        <v>5848</v>
      </c>
    </row>
    <row r="1196" spans="1:27" ht="15.6" customHeight="1">
      <c r="A1196" s="34" t="str">
        <f t="shared" si="18"/>
        <v>1911185HJ70PB350P10000 JP</v>
      </c>
      <c r="B1196" s="29" t="s">
        <v>881</v>
      </c>
      <c r="C1196" s="31" t="s">
        <v>2914</v>
      </c>
      <c r="D1196" s="31">
        <v>1911185</v>
      </c>
      <c r="E1196" s="31" t="s">
        <v>1724</v>
      </c>
      <c r="F1196" s="30" t="s">
        <v>1236</v>
      </c>
      <c r="G1196" s="32">
        <v>1</v>
      </c>
      <c r="H1196" s="32">
        <v>1</v>
      </c>
      <c r="I1196" s="32">
        <v>1</v>
      </c>
      <c r="J1196" s="55">
        <v>1</v>
      </c>
      <c r="K1196" s="142" t="s">
        <v>4758</v>
      </c>
      <c r="L1196" s="99" t="s">
        <v>3997</v>
      </c>
      <c r="M1196" s="99" t="s">
        <v>4759</v>
      </c>
      <c r="N1196" s="99" t="s">
        <v>4759</v>
      </c>
      <c r="O1196" s="99" t="s">
        <v>4759</v>
      </c>
      <c r="P1196" s="99" t="s">
        <v>4760</v>
      </c>
      <c r="Q1196" s="73" t="s">
        <v>4143</v>
      </c>
      <c r="R1196" s="99">
        <v>1000</v>
      </c>
      <c r="S1196" s="99">
        <v>2.4</v>
      </c>
      <c r="T1196" s="99">
        <v>2.0499999999999998</v>
      </c>
      <c r="U1196" s="13" t="s">
        <v>2033</v>
      </c>
      <c r="V1196" s="13" t="s">
        <v>5038</v>
      </c>
      <c r="W1196" s="13" t="s">
        <v>5039</v>
      </c>
      <c r="X1196" s="13"/>
      <c r="Z1196" s="146">
        <v>512</v>
      </c>
      <c r="AA1196" s="146" t="s">
        <v>5848</v>
      </c>
    </row>
    <row r="1197" spans="1:27" ht="15.6" customHeight="1">
      <c r="A1197" s="34" t="str">
        <f t="shared" si="18"/>
        <v>1911186HJ70PB350P09000 JP</v>
      </c>
      <c r="B1197" s="29" t="s">
        <v>880</v>
      </c>
      <c r="C1197" s="31" t="s">
        <v>2914</v>
      </c>
      <c r="D1197" s="31">
        <v>1911186</v>
      </c>
      <c r="E1197" s="31" t="s">
        <v>1725</v>
      </c>
      <c r="F1197" s="30" t="s">
        <v>1236</v>
      </c>
      <c r="G1197" s="32">
        <v>1</v>
      </c>
      <c r="H1197" s="32">
        <v>1</v>
      </c>
      <c r="I1197" s="32">
        <v>1</v>
      </c>
      <c r="J1197" s="55">
        <v>1</v>
      </c>
      <c r="K1197" s="142" t="s">
        <v>4758</v>
      </c>
      <c r="L1197" s="99" t="s">
        <v>3997</v>
      </c>
      <c r="M1197" s="99" t="s">
        <v>4759</v>
      </c>
      <c r="N1197" s="99" t="s">
        <v>4759</v>
      </c>
      <c r="O1197" s="99" t="s">
        <v>4759</v>
      </c>
      <c r="P1197" s="99" t="s">
        <v>4760</v>
      </c>
      <c r="Q1197" s="73" t="s">
        <v>4143</v>
      </c>
      <c r="R1197" s="99">
        <v>900</v>
      </c>
      <c r="S1197" s="99">
        <v>2.4</v>
      </c>
      <c r="T1197" s="99">
        <v>2.0499999999999998</v>
      </c>
      <c r="U1197" s="13" t="s">
        <v>2033</v>
      </c>
      <c r="V1197" s="13" t="s">
        <v>5038</v>
      </c>
      <c r="W1197" s="13" t="s">
        <v>5039</v>
      </c>
      <c r="X1197" s="13"/>
      <c r="Z1197" s="146">
        <v>513</v>
      </c>
      <c r="AA1197" s="146" t="s">
        <v>5848</v>
      </c>
    </row>
    <row r="1198" spans="1:27" ht="15.6" customHeight="1">
      <c r="A1198" s="34" t="str">
        <f t="shared" si="18"/>
        <v>1911187HJ70PB352P10020 JP</v>
      </c>
      <c r="B1198" s="29" t="s">
        <v>883</v>
      </c>
      <c r="C1198" s="31" t="s">
        <v>2914</v>
      </c>
      <c r="D1198" s="31">
        <v>1911187</v>
      </c>
      <c r="E1198" s="31" t="s">
        <v>1726</v>
      </c>
      <c r="F1198" s="30" t="s">
        <v>1236</v>
      </c>
      <c r="G1198" s="32">
        <v>1</v>
      </c>
      <c r="H1198" s="32">
        <v>1</v>
      </c>
      <c r="I1198" s="32">
        <v>1</v>
      </c>
      <c r="J1198" s="55">
        <v>1</v>
      </c>
      <c r="K1198" s="142" t="s">
        <v>4758</v>
      </c>
      <c r="L1198" s="99" t="s">
        <v>3997</v>
      </c>
      <c r="M1198" s="99" t="s">
        <v>4759</v>
      </c>
      <c r="N1198" s="99" t="s">
        <v>4759</v>
      </c>
      <c r="O1198" s="99" t="s">
        <v>4759</v>
      </c>
      <c r="P1198" s="99" t="s">
        <v>4760</v>
      </c>
      <c r="Q1198" s="73" t="s">
        <v>4143</v>
      </c>
      <c r="R1198" s="99">
        <v>1000</v>
      </c>
      <c r="S1198" s="99">
        <v>2.4</v>
      </c>
      <c r="T1198" s="99">
        <v>2.0499999999999998</v>
      </c>
      <c r="U1198" s="13" t="s">
        <v>2033</v>
      </c>
      <c r="V1198" s="13" t="s">
        <v>5038</v>
      </c>
      <c r="W1198" s="13" t="s">
        <v>5039</v>
      </c>
      <c r="X1198" s="13"/>
      <c r="Z1198" s="146">
        <v>514</v>
      </c>
      <c r="AA1198" s="146" t="s">
        <v>5848</v>
      </c>
    </row>
    <row r="1199" spans="1:27" ht="15.6" customHeight="1">
      <c r="A1199" s="34" t="str">
        <f t="shared" si="18"/>
        <v>1911188HJ70PB352P09020 JP</v>
      </c>
      <c r="B1199" s="29" t="s">
        <v>882</v>
      </c>
      <c r="C1199" s="31" t="s">
        <v>2914</v>
      </c>
      <c r="D1199" s="31">
        <v>1911188</v>
      </c>
      <c r="E1199" s="31" t="s">
        <v>1727</v>
      </c>
      <c r="F1199" s="30" t="s">
        <v>1236</v>
      </c>
      <c r="G1199" s="32">
        <v>1</v>
      </c>
      <c r="H1199" s="32">
        <v>1</v>
      </c>
      <c r="I1199" s="32">
        <v>1</v>
      </c>
      <c r="J1199" s="55">
        <v>1</v>
      </c>
      <c r="K1199" s="142" t="s">
        <v>4758</v>
      </c>
      <c r="L1199" s="99" t="s">
        <v>3997</v>
      </c>
      <c r="M1199" s="99" t="s">
        <v>4759</v>
      </c>
      <c r="N1199" s="99" t="s">
        <v>4759</v>
      </c>
      <c r="O1199" s="99" t="s">
        <v>4759</v>
      </c>
      <c r="P1199" s="99" t="s">
        <v>4760</v>
      </c>
      <c r="Q1199" s="73" t="s">
        <v>4143</v>
      </c>
      <c r="R1199" s="99">
        <v>900</v>
      </c>
      <c r="S1199" s="99">
        <v>2.4</v>
      </c>
      <c r="T1199" s="99">
        <v>2.0499999999999998</v>
      </c>
      <c r="U1199" s="13" t="s">
        <v>2033</v>
      </c>
      <c r="V1199" s="13" t="s">
        <v>5038</v>
      </c>
      <c r="W1199" s="13" t="s">
        <v>5039</v>
      </c>
      <c r="X1199" s="13"/>
      <c r="Z1199" s="146">
        <v>515</v>
      </c>
      <c r="AA1199" s="146" t="s">
        <v>5848</v>
      </c>
    </row>
    <row r="1200" spans="1:27" ht="15.6" customHeight="1">
      <c r="A1200" s="34" t="str">
        <f t="shared" si="18"/>
        <v>1911189HJ70PB400P10000 JP</v>
      </c>
      <c r="B1200" s="29" t="s">
        <v>885</v>
      </c>
      <c r="C1200" s="31" t="s">
        <v>2914</v>
      </c>
      <c r="D1200" s="31">
        <v>1911189</v>
      </c>
      <c r="E1200" s="31" t="s">
        <v>1728</v>
      </c>
      <c r="F1200" s="30" t="s">
        <v>1236</v>
      </c>
      <c r="G1200" s="32">
        <v>1</v>
      </c>
      <c r="H1200" s="32">
        <v>1</v>
      </c>
      <c r="I1200" s="32">
        <v>1</v>
      </c>
      <c r="J1200" s="55">
        <v>1</v>
      </c>
      <c r="K1200" s="142" t="s">
        <v>4758</v>
      </c>
      <c r="L1200" s="99" t="s">
        <v>3997</v>
      </c>
      <c r="M1200" s="99" t="s">
        <v>4759</v>
      </c>
      <c r="N1200" s="99" t="s">
        <v>4759</v>
      </c>
      <c r="O1200" s="99" t="s">
        <v>4759</v>
      </c>
      <c r="P1200" s="99" t="s">
        <v>4760</v>
      </c>
      <c r="Q1200" s="73" t="s">
        <v>4143</v>
      </c>
      <c r="R1200" s="99">
        <v>1000</v>
      </c>
      <c r="S1200" s="99">
        <v>2.4</v>
      </c>
      <c r="T1200" s="99">
        <v>2.0499999999999998</v>
      </c>
      <c r="U1200" s="13" t="s">
        <v>2033</v>
      </c>
      <c r="V1200" s="13" t="s">
        <v>5038</v>
      </c>
      <c r="W1200" s="13" t="s">
        <v>5039</v>
      </c>
      <c r="X1200" s="13"/>
      <c r="Z1200" s="146">
        <v>516</v>
      </c>
      <c r="AA1200" s="146" t="s">
        <v>5848</v>
      </c>
    </row>
    <row r="1201" spans="1:27" ht="15.6" customHeight="1">
      <c r="A1201" s="34" t="str">
        <f t="shared" si="18"/>
        <v>1911190HJ70PB400P09000 JP</v>
      </c>
      <c r="B1201" s="29" t="s">
        <v>884</v>
      </c>
      <c r="C1201" s="31" t="s">
        <v>2914</v>
      </c>
      <c r="D1201" s="31">
        <v>1911190</v>
      </c>
      <c r="E1201" s="31" t="s">
        <v>1729</v>
      </c>
      <c r="F1201" s="30" t="s">
        <v>1236</v>
      </c>
      <c r="G1201" s="32">
        <v>1</v>
      </c>
      <c r="H1201" s="32">
        <v>1</v>
      </c>
      <c r="I1201" s="32">
        <v>1</v>
      </c>
      <c r="J1201" s="55">
        <v>1</v>
      </c>
      <c r="K1201" s="142" t="s">
        <v>4758</v>
      </c>
      <c r="L1201" s="99" t="s">
        <v>3997</v>
      </c>
      <c r="M1201" s="99" t="s">
        <v>4759</v>
      </c>
      <c r="N1201" s="99" t="s">
        <v>4759</v>
      </c>
      <c r="O1201" s="99" t="s">
        <v>4759</v>
      </c>
      <c r="P1201" s="99" t="s">
        <v>4760</v>
      </c>
      <c r="Q1201" s="73" t="s">
        <v>4143</v>
      </c>
      <c r="R1201" s="99">
        <v>900</v>
      </c>
      <c r="S1201" s="99">
        <v>2.4</v>
      </c>
      <c r="T1201" s="99">
        <v>2.0499999999999998</v>
      </c>
      <c r="U1201" s="13" t="s">
        <v>2033</v>
      </c>
      <c r="V1201" s="13" t="s">
        <v>5038</v>
      </c>
      <c r="W1201" s="13" t="s">
        <v>5039</v>
      </c>
      <c r="X1201" s="13"/>
      <c r="Z1201" s="146">
        <v>517</v>
      </c>
      <c r="AA1201" s="146" t="s">
        <v>5848</v>
      </c>
    </row>
    <row r="1202" spans="1:27" ht="15.6" customHeight="1">
      <c r="A1202" s="34" t="str">
        <f t="shared" si="18"/>
        <v>1911191HJ70PB402P10020 JP</v>
      </c>
      <c r="B1202" s="29" t="s">
        <v>887</v>
      </c>
      <c r="C1202" s="31" t="s">
        <v>2914</v>
      </c>
      <c r="D1202" s="31">
        <v>1911191</v>
      </c>
      <c r="E1202" s="31" t="s">
        <v>1730</v>
      </c>
      <c r="F1202" s="30" t="s">
        <v>1236</v>
      </c>
      <c r="G1202" s="32">
        <v>1</v>
      </c>
      <c r="H1202" s="32">
        <v>1</v>
      </c>
      <c r="I1202" s="32">
        <v>1</v>
      </c>
      <c r="J1202" s="55">
        <v>1</v>
      </c>
      <c r="K1202" s="142" t="s">
        <v>4758</v>
      </c>
      <c r="L1202" s="99" t="s">
        <v>3997</v>
      </c>
      <c r="M1202" s="99" t="s">
        <v>4759</v>
      </c>
      <c r="N1202" s="99" t="s">
        <v>4759</v>
      </c>
      <c r="O1202" s="99" t="s">
        <v>4759</v>
      </c>
      <c r="P1202" s="99" t="s">
        <v>4760</v>
      </c>
      <c r="Q1202" s="73" t="s">
        <v>4143</v>
      </c>
      <c r="R1202" s="99">
        <v>1000</v>
      </c>
      <c r="S1202" s="99">
        <v>2.4</v>
      </c>
      <c r="T1202" s="99">
        <v>2.0499999999999998</v>
      </c>
      <c r="U1202" s="13" t="s">
        <v>2033</v>
      </c>
      <c r="V1202" s="13" t="s">
        <v>5038</v>
      </c>
      <c r="W1202" s="13" t="s">
        <v>5039</v>
      </c>
      <c r="X1202" s="13"/>
      <c r="Z1202" s="146">
        <v>518</v>
      </c>
      <c r="AA1202" s="146" t="s">
        <v>5848</v>
      </c>
    </row>
    <row r="1203" spans="1:27" ht="15.6" customHeight="1">
      <c r="A1203" s="34" t="str">
        <f t="shared" si="18"/>
        <v>1911192HJ70PB402P09020 JP</v>
      </c>
      <c r="B1203" s="29" t="s">
        <v>886</v>
      </c>
      <c r="C1203" s="31" t="s">
        <v>2914</v>
      </c>
      <c r="D1203" s="31">
        <v>1911192</v>
      </c>
      <c r="E1203" s="31" t="s">
        <v>1731</v>
      </c>
      <c r="F1203" s="30" t="s">
        <v>1236</v>
      </c>
      <c r="G1203" s="32">
        <v>1</v>
      </c>
      <c r="H1203" s="32">
        <v>1</v>
      </c>
      <c r="I1203" s="32">
        <v>1</v>
      </c>
      <c r="J1203" s="55">
        <v>1</v>
      </c>
      <c r="K1203" s="142" t="s">
        <v>4758</v>
      </c>
      <c r="L1203" s="99" t="s">
        <v>3997</v>
      </c>
      <c r="M1203" s="99" t="s">
        <v>4759</v>
      </c>
      <c r="N1203" s="99" t="s">
        <v>4759</v>
      </c>
      <c r="O1203" s="99" t="s">
        <v>4759</v>
      </c>
      <c r="P1203" s="99" t="s">
        <v>4760</v>
      </c>
      <c r="Q1203" s="73" t="s">
        <v>4143</v>
      </c>
      <c r="R1203" s="99">
        <v>900</v>
      </c>
      <c r="S1203" s="99">
        <v>2.4</v>
      </c>
      <c r="T1203" s="99">
        <v>2.0499999999999998</v>
      </c>
      <c r="U1203" s="13" t="s">
        <v>2033</v>
      </c>
      <c r="V1203" s="13" t="s">
        <v>5038</v>
      </c>
      <c r="W1203" s="13" t="s">
        <v>5039</v>
      </c>
      <c r="X1203" s="13"/>
      <c r="Z1203" s="146">
        <v>519</v>
      </c>
      <c r="AA1203" s="146" t="s">
        <v>5848</v>
      </c>
    </row>
    <row r="1204" spans="1:27" ht="15.6" customHeight="1">
      <c r="A1204" s="34" t="str">
        <f t="shared" si="18"/>
        <v>1911193HJ70RB070P10020 JP</v>
      </c>
      <c r="B1204" s="29" t="s">
        <v>888</v>
      </c>
      <c r="C1204" s="31" t="s">
        <v>2914</v>
      </c>
      <c r="D1204" s="31">
        <v>1911193</v>
      </c>
      <c r="E1204" s="31" t="s">
        <v>1732</v>
      </c>
      <c r="F1204" s="30" t="s">
        <v>1236</v>
      </c>
      <c r="G1204" s="32">
        <v>1</v>
      </c>
      <c r="H1204" s="32">
        <v>1</v>
      </c>
      <c r="I1204" s="32">
        <v>1</v>
      </c>
      <c r="J1204" s="55">
        <v>1</v>
      </c>
      <c r="K1204" s="142" t="s">
        <v>4758</v>
      </c>
      <c r="L1204" s="99" t="s">
        <v>3997</v>
      </c>
      <c r="M1204" s="99" t="s">
        <v>4759</v>
      </c>
      <c r="N1204" s="99" t="s">
        <v>4759</v>
      </c>
      <c r="O1204" s="99" t="s">
        <v>4759</v>
      </c>
      <c r="P1204" s="99" t="s">
        <v>4760</v>
      </c>
      <c r="Q1204" s="73" t="s">
        <v>4143</v>
      </c>
      <c r="R1204" s="99">
        <v>1000</v>
      </c>
      <c r="S1204" s="99">
        <v>2.4</v>
      </c>
      <c r="T1204" s="99">
        <v>2.0499999999999998</v>
      </c>
      <c r="U1204" s="13" t="s">
        <v>2033</v>
      </c>
      <c r="V1204" s="13" t="s">
        <v>5038</v>
      </c>
      <c r="W1204" s="13" t="s">
        <v>5039</v>
      </c>
      <c r="X1204" s="13"/>
      <c r="Z1204" s="146">
        <v>520</v>
      </c>
      <c r="AA1204" s="146" t="s">
        <v>5848</v>
      </c>
    </row>
    <row r="1205" spans="1:27" ht="15.6" customHeight="1">
      <c r="A1205" s="34" t="str">
        <f t="shared" si="18"/>
        <v>1911194HJ70RB072P10020 JP</v>
      </c>
      <c r="B1205" s="29" t="s">
        <v>889</v>
      </c>
      <c r="C1205" s="31" t="s">
        <v>2914</v>
      </c>
      <c r="D1205" s="31">
        <v>1911194</v>
      </c>
      <c r="E1205" s="31" t="s">
        <v>1733</v>
      </c>
      <c r="F1205" s="30" t="s">
        <v>1236</v>
      </c>
      <c r="G1205" s="32">
        <v>1</v>
      </c>
      <c r="H1205" s="32">
        <v>1</v>
      </c>
      <c r="I1205" s="32">
        <v>1</v>
      </c>
      <c r="J1205" s="55">
        <v>1</v>
      </c>
      <c r="K1205" s="142" t="s">
        <v>4758</v>
      </c>
      <c r="L1205" s="99" t="s">
        <v>3997</v>
      </c>
      <c r="M1205" s="99" t="s">
        <v>4759</v>
      </c>
      <c r="N1205" s="99" t="s">
        <v>4759</v>
      </c>
      <c r="O1205" s="99" t="s">
        <v>4759</v>
      </c>
      <c r="P1205" s="99" t="s">
        <v>4760</v>
      </c>
      <c r="Q1205" s="73" t="s">
        <v>4143</v>
      </c>
      <c r="R1205" s="99">
        <v>1000</v>
      </c>
      <c r="S1205" s="99">
        <v>2.4</v>
      </c>
      <c r="T1205" s="99">
        <v>2.0499999999999998</v>
      </c>
      <c r="U1205" s="13" t="s">
        <v>2033</v>
      </c>
      <c r="V1205" s="13" t="s">
        <v>5038</v>
      </c>
      <c r="W1205" s="13" t="s">
        <v>5039</v>
      </c>
      <c r="X1205" s="13"/>
      <c r="Z1205" s="146">
        <v>521</v>
      </c>
      <c r="AA1205" s="146" t="s">
        <v>5848</v>
      </c>
    </row>
    <row r="1206" spans="1:27" ht="15.6" customHeight="1">
      <c r="A1206" s="34" t="str">
        <f t="shared" si="18"/>
        <v>1911195HJ70RB100P10020 JP</v>
      </c>
      <c r="B1206" s="29" t="s">
        <v>914</v>
      </c>
      <c r="C1206" s="31" t="s">
        <v>2914</v>
      </c>
      <c r="D1206" s="31">
        <v>1911195</v>
      </c>
      <c r="E1206" s="31" t="s">
        <v>1734</v>
      </c>
      <c r="F1206" s="30" t="s">
        <v>1236</v>
      </c>
      <c r="G1206" s="32">
        <v>1</v>
      </c>
      <c r="H1206" s="32">
        <v>1</v>
      </c>
      <c r="I1206" s="32">
        <v>1</v>
      </c>
      <c r="J1206" s="55">
        <v>1</v>
      </c>
      <c r="K1206" s="142" t="s">
        <v>4758</v>
      </c>
      <c r="L1206" s="99" t="s">
        <v>3997</v>
      </c>
      <c r="M1206" s="99" t="s">
        <v>4759</v>
      </c>
      <c r="N1206" s="99" t="s">
        <v>4759</v>
      </c>
      <c r="O1206" s="99" t="s">
        <v>4759</v>
      </c>
      <c r="P1206" s="99" t="s">
        <v>4760</v>
      </c>
      <c r="Q1206" s="73" t="s">
        <v>4143</v>
      </c>
      <c r="R1206" s="99">
        <v>1000</v>
      </c>
      <c r="S1206" s="99">
        <v>2.4</v>
      </c>
      <c r="T1206" s="99">
        <v>2.0499999999999998</v>
      </c>
      <c r="U1206" s="13" t="s">
        <v>2033</v>
      </c>
      <c r="V1206" s="13" t="s">
        <v>5038</v>
      </c>
      <c r="W1206" s="13" t="s">
        <v>5039</v>
      </c>
      <c r="X1206" s="13"/>
      <c r="Z1206" s="146">
        <v>522</v>
      </c>
      <c r="AA1206" s="146" t="s">
        <v>5848</v>
      </c>
    </row>
    <row r="1207" spans="1:27" ht="15.6" customHeight="1">
      <c r="A1207" s="34" t="str">
        <f t="shared" si="18"/>
        <v>1911196HJ70RB102P10020 JP</v>
      </c>
      <c r="B1207" s="29" t="s">
        <v>915</v>
      </c>
      <c r="C1207" s="31" t="s">
        <v>2914</v>
      </c>
      <c r="D1207" s="31">
        <v>1911196</v>
      </c>
      <c r="E1207" s="31" t="s">
        <v>1735</v>
      </c>
      <c r="F1207" s="30" t="s">
        <v>1236</v>
      </c>
      <c r="G1207" s="32">
        <v>1</v>
      </c>
      <c r="H1207" s="32">
        <v>1</v>
      </c>
      <c r="I1207" s="32">
        <v>1</v>
      </c>
      <c r="J1207" s="55">
        <v>1</v>
      </c>
      <c r="K1207" s="142" t="s">
        <v>4758</v>
      </c>
      <c r="L1207" s="99" t="s">
        <v>3997</v>
      </c>
      <c r="M1207" s="99" t="s">
        <v>4759</v>
      </c>
      <c r="N1207" s="99" t="s">
        <v>4759</v>
      </c>
      <c r="O1207" s="99" t="s">
        <v>4759</v>
      </c>
      <c r="P1207" s="99" t="s">
        <v>4760</v>
      </c>
      <c r="Q1207" s="73" t="s">
        <v>4143</v>
      </c>
      <c r="R1207" s="99">
        <v>1000</v>
      </c>
      <c r="S1207" s="99">
        <v>2.4</v>
      </c>
      <c r="T1207" s="99">
        <v>2.0499999999999998</v>
      </c>
      <c r="U1207" s="13" t="s">
        <v>2033</v>
      </c>
      <c r="V1207" s="13" t="s">
        <v>5038</v>
      </c>
      <c r="W1207" s="13" t="s">
        <v>5039</v>
      </c>
      <c r="X1207" s="13"/>
      <c r="Z1207" s="146">
        <v>523</v>
      </c>
      <c r="AA1207" s="146" t="s">
        <v>5848</v>
      </c>
    </row>
    <row r="1208" spans="1:27" ht="15.6" customHeight="1">
      <c r="A1208" s="34" t="str">
        <f t="shared" si="18"/>
        <v>1911197HJ70SA350P10000 JP</v>
      </c>
      <c r="B1208" s="29" t="s">
        <v>916</v>
      </c>
      <c r="C1208" s="31" t="s">
        <v>2914</v>
      </c>
      <c r="D1208" s="31">
        <v>1911197</v>
      </c>
      <c r="E1208" s="31" t="s">
        <v>1736</v>
      </c>
      <c r="F1208" s="30" t="s">
        <v>1236</v>
      </c>
      <c r="G1208" s="32">
        <v>1</v>
      </c>
      <c r="H1208" s="32">
        <v>1</v>
      </c>
      <c r="I1208" s="32">
        <v>1</v>
      </c>
      <c r="J1208" s="55">
        <v>1</v>
      </c>
      <c r="K1208" s="142" t="s">
        <v>4758</v>
      </c>
      <c r="L1208" s="99" t="s">
        <v>3997</v>
      </c>
      <c r="M1208" s="99" t="s">
        <v>4759</v>
      </c>
      <c r="N1208" s="99" t="s">
        <v>4759</v>
      </c>
      <c r="O1208" s="99" t="s">
        <v>4759</v>
      </c>
      <c r="P1208" s="99" t="s">
        <v>4760</v>
      </c>
      <c r="Q1208" s="73" t="s">
        <v>4143</v>
      </c>
      <c r="R1208" s="99">
        <v>1000</v>
      </c>
      <c r="S1208" s="99">
        <v>2.4</v>
      </c>
      <c r="T1208" s="99">
        <v>2.0499999999999998</v>
      </c>
      <c r="U1208" s="13" t="s">
        <v>2033</v>
      </c>
      <c r="V1208" s="13" t="s">
        <v>5038</v>
      </c>
      <c r="W1208" s="13" t="s">
        <v>5039</v>
      </c>
      <c r="X1208" s="13"/>
      <c r="Z1208" s="146">
        <v>524</v>
      </c>
      <c r="AA1208" s="146" t="s">
        <v>5848</v>
      </c>
    </row>
    <row r="1209" spans="1:27" ht="15.6" customHeight="1">
      <c r="A1209" s="34" t="str">
        <f t="shared" si="18"/>
        <v>1911198HJ70SA352P10020 JP</v>
      </c>
      <c r="B1209" s="29" t="s">
        <v>917</v>
      </c>
      <c r="C1209" s="31" t="s">
        <v>2914</v>
      </c>
      <c r="D1209" s="31">
        <v>1911198</v>
      </c>
      <c r="E1209" s="31" t="s">
        <v>1737</v>
      </c>
      <c r="F1209" s="30" t="s">
        <v>1236</v>
      </c>
      <c r="G1209" s="32">
        <v>1</v>
      </c>
      <c r="H1209" s="32">
        <v>1</v>
      </c>
      <c r="I1209" s="32">
        <v>1</v>
      </c>
      <c r="J1209" s="55">
        <v>1</v>
      </c>
      <c r="K1209" s="142" t="s">
        <v>4758</v>
      </c>
      <c r="L1209" s="99" t="s">
        <v>3997</v>
      </c>
      <c r="M1209" s="99" t="s">
        <v>4759</v>
      </c>
      <c r="N1209" s="99" t="s">
        <v>4759</v>
      </c>
      <c r="O1209" s="99" t="s">
        <v>4759</v>
      </c>
      <c r="P1209" s="99" t="s">
        <v>4760</v>
      </c>
      <c r="Q1209" s="73" t="s">
        <v>4143</v>
      </c>
      <c r="R1209" s="99">
        <v>1000</v>
      </c>
      <c r="S1209" s="99">
        <v>2.4</v>
      </c>
      <c r="T1209" s="99">
        <v>2.0499999999999998</v>
      </c>
      <c r="U1209" s="13" t="s">
        <v>2033</v>
      </c>
      <c r="V1209" s="13" t="s">
        <v>5038</v>
      </c>
      <c r="W1209" s="13" t="s">
        <v>5039</v>
      </c>
      <c r="X1209" s="13"/>
      <c r="Z1209" s="146">
        <v>525</v>
      </c>
      <c r="AA1209" s="146" t="s">
        <v>5848</v>
      </c>
    </row>
    <row r="1210" spans="1:27" ht="15.6" customHeight="1">
      <c r="A1210" s="34" t="str">
        <f t="shared" si="18"/>
        <v>1911199HJ70SA400P10000 JP</v>
      </c>
      <c r="B1210" s="29" t="s">
        <v>918</v>
      </c>
      <c r="C1210" s="31" t="s">
        <v>2914</v>
      </c>
      <c r="D1210" s="31">
        <v>1911199</v>
      </c>
      <c r="E1210" s="31" t="s">
        <v>1738</v>
      </c>
      <c r="F1210" s="30" t="s">
        <v>1236</v>
      </c>
      <c r="G1210" s="32">
        <v>1</v>
      </c>
      <c r="H1210" s="32">
        <v>1</v>
      </c>
      <c r="I1210" s="32">
        <v>1</v>
      </c>
      <c r="J1210" s="55">
        <v>1</v>
      </c>
      <c r="K1210" s="142" t="s">
        <v>4758</v>
      </c>
      <c r="L1210" s="99" t="s">
        <v>3997</v>
      </c>
      <c r="M1210" s="99" t="s">
        <v>4759</v>
      </c>
      <c r="N1210" s="99" t="s">
        <v>4759</v>
      </c>
      <c r="O1210" s="99" t="s">
        <v>4759</v>
      </c>
      <c r="P1210" s="99" t="s">
        <v>4760</v>
      </c>
      <c r="Q1210" s="73" t="s">
        <v>4143</v>
      </c>
      <c r="R1210" s="99">
        <v>1000</v>
      </c>
      <c r="S1210" s="99">
        <v>2.4</v>
      </c>
      <c r="T1210" s="99">
        <v>2.0499999999999998</v>
      </c>
      <c r="U1210" s="13" t="s">
        <v>2033</v>
      </c>
      <c r="V1210" s="13" t="s">
        <v>5038</v>
      </c>
      <c r="W1210" s="13" t="s">
        <v>5039</v>
      </c>
      <c r="X1210" s="13"/>
      <c r="Z1210" s="146">
        <v>526</v>
      </c>
      <c r="AA1210" s="146" t="s">
        <v>5848</v>
      </c>
    </row>
    <row r="1211" spans="1:27" ht="15.6" customHeight="1">
      <c r="A1211" s="34" t="str">
        <f t="shared" si="18"/>
        <v>1911200HJ70SA402P10020 JP</v>
      </c>
      <c r="B1211" s="29" t="s">
        <v>919</v>
      </c>
      <c r="C1211" s="31" t="s">
        <v>2914</v>
      </c>
      <c r="D1211" s="31">
        <v>1911200</v>
      </c>
      <c r="E1211" s="31" t="s">
        <v>1739</v>
      </c>
      <c r="F1211" s="30" t="s">
        <v>1236</v>
      </c>
      <c r="G1211" s="32">
        <v>1</v>
      </c>
      <c r="H1211" s="32">
        <v>1</v>
      </c>
      <c r="I1211" s="32">
        <v>1</v>
      </c>
      <c r="J1211" s="55">
        <v>1</v>
      </c>
      <c r="K1211" s="142" t="s">
        <v>4758</v>
      </c>
      <c r="L1211" s="99" t="s">
        <v>3997</v>
      </c>
      <c r="M1211" s="99" t="s">
        <v>4759</v>
      </c>
      <c r="N1211" s="99" t="s">
        <v>4759</v>
      </c>
      <c r="O1211" s="99" t="s">
        <v>4759</v>
      </c>
      <c r="P1211" s="99" t="s">
        <v>4760</v>
      </c>
      <c r="Q1211" s="73" t="s">
        <v>4143</v>
      </c>
      <c r="R1211" s="99">
        <v>1000</v>
      </c>
      <c r="S1211" s="99">
        <v>2.4</v>
      </c>
      <c r="T1211" s="99">
        <v>2.0499999999999998</v>
      </c>
      <c r="U1211" s="13" t="s">
        <v>2033</v>
      </c>
      <c r="V1211" s="13" t="s">
        <v>5038</v>
      </c>
      <c r="W1211" s="13" t="s">
        <v>5039</v>
      </c>
      <c r="X1211" s="13"/>
      <c r="Z1211" s="146">
        <v>527</v>
      </c>
      <c r="AA1211" s="146" t="s">
        <v>5848</v>
      </c>
    </row>
    <row r="1212" spans="1:27" ht="15.6" customHeight="1">
      <c r="A1212" s="34" t="str">
        <f t="shared" si="18"/>
        <v>1911201HJ70AL070P10022 JP</v>
      </c>
      <c r="B1212" s="29" t="s">
        <v>710</v>
      </c>
      <c r="C1212" s="31" t="s">
        <v>2914</v>
      </c>
      <c r="D1212" s="31">
        <v>1911201</v>
      </c>
      <c r="E1212" s="31" t="s">
        <v>1740</v>
      </c>
      <c r="F1212" s="30" t="s">
        <v>1236</v>
      </c>
      <c r="G1212" s="32">
        <v>1</v>
      </c>
      <c r="H1212" s="32">
        <v>1</v>
      </c>
      <c r="I1212" s="32">
        <v>1</v>
      </c>
      <c r="J1212" s="55">
        <v>1</v>
      </c>
      <c r="K1212" s="142" t="s">
        <v>4758</v>
      </c>
      <c r="L1212" s="99" t="s">
        <v>3997</v>
      </c>
      <c r="M1212" s="99" t="s">
        <v>4759</v>
      </c>
      <c r="N1212" s="99" t="s">
        <v>4759</v>
      </c>
      <c r="O1212" s="99" t="s">
        <v>4759</v>
      </c>
      <c r="P1212" s="99" t="s">
        <v>4760</v>
      </c>
      <c r="Q1212" s="73" t="s">
        <v>4143</v>
      </c>
      <c r="R1212" s="99">
        <v>1000</v>
      </c>
      <c r="S1212" s="99">
        <v>2.4</v>
      </c>
      <c r="T1212" s="99">
        <v>2.0499999999999998</v>
      </c>
      <c r="U1212" s="13" t="s">
        <v>2033</v>
      </c>
      <c r="V1212" s="13" t="s">
        <v>5038</v>
      </c>
      <c r="W1212" s="13" t="s">
        <v>5039</v>
      </c>
      <c r="X1212" s="13"/>
      <c r="Z1212" s="146">
        <v>528</v>
      </c>
      <c r="AA1212" s="146" t="s">
        <v>5848</v>
      </c>
    </row>
    <row r="1213" spans="1:27" ht="15.6" customHeight="1">
      <c r="A1213" s="34" t="str">
        <f t="shared" si="18"/>
        <v>1911202HJ70AL070P09022 JP</v>
      </c>
      <c r="B1213" s="29" t="s">
        <v>708</v>
      </c>
      <c r="C1213" s="31" t="s">
        <v>2914</v>
      </c>
      <c r="D1213" s="31">
        <v>1911202</v>
      </c>
      <c r="E1213" s="31" t="s">
        <v>1741</v>
      </c>
      <c r="F1213" s="30" t="s">
        <v>1236</v>
      </c>
      <c r="G1213" s="32">
        <v>1</v>
      </c>
      <c r="H1213" s="32">
        <v>1</v>
      </c>
      <c r="I1213" s="32">
        <v>1</v>
      </c>
      <c r="J1213" s="55">
        <v>1</v>
      </c>
      <c r="K1213" s="142" t="s">
        <v>4758</v>
      </c>
      <c r="L1213" s="99" t="s">
        <v>3997</v>
      </c>
      <c r="M1213" s="99" t="s">
        <v>4759</v>
      </c>
      <c r="N1213" s="99" t="s">
        <v>4759</v>
      </c>
      <c r="O1213" s="99" t="s">
        <v>4759</v>
      </c>
      <c r="P1213" s="99" t="s">
        <v>4760</v>
      </c>
      <c r="Q1213" s="73" t="s">
        <v>4143</v>
      </c>
      <c r="R1213" s="99">
        <v>900</v>
      </c>
      <c r="S1213" s="99">
        <v>2.4</v>
      </c>
      <c r="T1213" s="99">
        <v>2.0499999999999998</v>
      </c>
      <c r="U1213" s="13" t="s">
        <v>2033</v>
      </c>
      <c r="V1213" s="13" t="s">
        <v>5038</v>
      </c>
      <c r="W1213" s="13" t="s">
        <v>5039</v>
      </c>
      <c r="X1213" s="13"/>
      <c r="Z1213" s="146">
        <v>529</v>
      </c>
      <c r="AA1213" s="146" t="s">
        <v>5848</v>
      </c>
    </row>
    <row r="1214" spans="1:27" ht="15.6" customHeight="1">
      <c r="A1214" s="34" t="str">
        <f t="shared" si="18"/>
        <v>1911203HJ70AL072P10022 JP</v>
      </c>
      <c r="B1214" s="29" t="s">
        <v>714</v>
      </c>
      <c r="C1214" s="31" t="s">
        <v>2914</v>
      </c>
      <c r="D1214" s="31">
        <v>1911203</v>
      </c>
      <c r="E1214" s="31" t="s">
        <v>1742</v>
      </c>
      <c r="F1214" s="30" t="s">
        <v>1236</v>
      </c>
      <c r="G1214" s="32">
        <v>1</v>
      </c>
      <c r="H1214" s="32">
        <v>1</v>
      </c>
      <c r="I1214" s="32">
        <v>1</v>
      </c>
      <c r="J1214" s="55">
        <v>1</v>
      </c>
      <c r="K1214" s="142" t="s">
        <v>4758</v>
      </c>
      <c r="L1214" s="99" t="s">
        <v>3997</v>
      </c>
      <c r="M1214" s="99" t="s">
        <v>4759</v>
      </c>
      <c r="N1214" s="99" t="s">
        <v>4759</v>
      </c>
      <c r="O1214" s="99" t="s">
        <v>4759</v>
      </c>
      <c r="P1214" s="99" t="s">
        <v>4760</v>
      </c>
      <c r="Q1214" s="73" t="s">
        <v>4143</v>
      </c>
      <c r="R1214" s="99">
        <v>1000</v>
      </c>
      <c r="S1214" s="99">
        <v>2.4</v>
      </c>
      <c r="T1214" s="99">
        <v>2.0499999999999998</v>
      </c>
      <c r="U1214" s="13" t="s">
        <v>2033</v>
      </c>
      <c r="V1214" s="13" t="s">
        <v>5038</v>
      </c>
      <c r="W1214" s="13" t="s">
        <v>5039</v>
      </c>
      <c r="X1214" s="13"/>
      <c r="Z1214" s="146">
        <v>530</v>
      </c>
      <c r="AA1214" s="146" t="s">
        <v>5848</v>
      </c>
    </row>
    <row r="1215" spans="1:27" ht="15.6" customHeight="1">
      <c r="A1215" s="34" t="str">
        <f t="shared" si="18"/>
        <v>1911204HJ70AL072P09022 JP</v>
      </c>
      <c r="B1215" s="29" t="s">
        <v>712</v>
      </c>
      <c r="C1215" s="31" t="s">
        <v>2914</v>
      </c>
      <c r="D1215" s="31">
        <v>1911204</v>
      </c>
      <c r="E1215" s="31" t="s">
        <v>1743</v>
      </c>
      <c r="F1215" s="30" t="s">
        <v>1236</v>
      </c>
      <c r="G1215" s="32">
        <v>1</v>
      </c>
      <c r="H1215" s="32">
        <v>1</v>
      </c>
      <c r="I1215" s="32">
        <v>1</v>
      </c>
      <c r="J1215" s="55">
        <v>1</v>
      </c>
      <c r="K1215" s="142" t="s">
        <v>4758</v>
      </c>
      <c r="L1215" s="99" t="s">
        <v>3997</v>
      </c>
      <c r="M1215" s="99" t="s">
        <v>4759</v>
      </c>
      <c r="N1215" s="99" t="s">
        <v>4759</v>
      </c>
      <c r="O1215" s="99" t="s">
        <v>4759</v>
      </c>
      <c r="P1215" s="99" t="s">
        <v>4760</v>
      </c>
      <c r="Q1215" s="73" t="s">
        <v>4143</v>
      </c>
      <c r="R1215" s="99">
        <v>900</v>
      </c>
      <c r="S1215" s="99">
        <v>2.4</v>
      </c>
      <c r="T1215" s="99">
        <v>2.0499999999999998</v>
      </c>
      <c r="U1215" s="13" t="s">
        <v>2033</v>
      </c>
      <c r="V1215" s="13" t="s">
        <v>5038</v>
      </c>
      <c r="W1215" s="13" t="s">
        <v>5039</v>
      </c>
      <c r="X1215" s="13"/>
      <c r="Z1215" s="146">
        <v>531</v>
      </c>
      <c r="AA1215" s="146" t="s">
        <v>5848</v>
      </c>
    </row>
    <row r="1216" spans="1:27" ht="15.6" customHeight="1">
      <c r="A1216" s="34" t="str">
        <f t="shared" si="18"/>
        <v>1911205HJ70AL100P10022 JP</v>
      </c>
      <c r="B1216" s="29" t="s">
        <v>718</v>
      </c>
      <c r="C1216" s="31" t="s">
        <v>2914</v>
      </c>
      <c r="D1216" s="31">
        <v>1911205</v>
      </c>
      <c r="E1216" s="31" t="s">
        <v>1744</v>
      </c>
      <c r="F1216" s="30" t="s">
        <v>1236</v>
      </c>
      <c r="G1216" s="32">
        <v>1</v>
      </c>
      <c r="H1216" s="32">
        <v>1</v>
      </c>
      <c r="I1216" s="32">
        <v>1</v>
      </c>
      <c r="J1216" s="55">
        <v>1</v>
      </c>
      <c r="K1216" s="142" t="s">
        <v>4758</v>
      </c>
      <c r="L1216" s="99" t="s">
        <v>3997</v>
      </c>
      <c r="M1216" s="99" t="s">
        <v>4759</v>
      </c>
      <c r="N1216" s="99" t="s">
        <v>4759</v>
      </c>
      <c r="O1216" s="99" t="s">
        <v>4759</v>
      </c>
      <c r="P1216" s="99" t="s">
        <v>4760</v>
      </c>
      <c r="Q1216" s="73" t="s">
        <v>4143</v>
      </c>
      <c r="R1216" s="99">
        <v>1000</v>
      </c>
      <c r="S1216" s="99">
        <v>2.4</v>
      </c>
      <c r="T1216" s="99">
        <v>2.0499999999999998</v>
      </c>
      <c r="U1216" s="13" t="s">
        <v>2033</v>
      </c>
      <c r="V1216" s="13" t="s">
        <v>5038</v>
      </c>
      <c r="W1216" s="13" t="s">
        <v>5039</v>
      </c>
      <c r="X1216" s="13"/>
      <c r="Z1216" s="146">
        <v>532</v>
      </c>
      <c r="AA1216" s="146" t="s">
        <v>5848</v>
      </c>
    </row>
    <row r="1217" spans="1:27" ht="15.6" customHeight="1">
      <c r="A1217" s="34" t="str">
        <f t="shared" si="18"/>
        <v>1911206HJ70AL100P09022 JP</v>
      </c>
      <c r="B1217" s="29" t="s">
        <v>716</v>
      </c>
      <c r="C1217" s="31" t="s">
        <v>2914</v>
      </c>
      <c r="D1217" s="31">
        <v>1911206</v>
      </c>
      <c r="E1217" s="31" t="s">
        <v>1745</v>
      </c>
      <c r="F1217" s="30" t="s">
        <v>1236</v>
      </c>
      <c r="G1217" s="32">
        <v>1</v>
      </c>
      <c r="H1217" s="32">
        <v>1</v>
      </c>
      <c r="I1217" s="32">
        <v>1</v>
      </c>
      <c r="J1217" s="55">
        <v>1</v>
      </c>
      <c r="K1217" s="142" t="s">
        <v>4758</v>
      </c>
      <c r="L1217" s="99" t="s">
        <v>3997</v>
      </c>
      <c r="M1217" s="99" t="s">
        <v>4759</v>
      </c>
      <c r="N1217" s="99" t="s">
        <v>4759</v>
      </c>
      <c r="O1217" s="99" t="s">
        <v>4759</v>
      </c>
      <c r="P1217" s="99" t="s">
        <v>4760</v>
      </c>
      <c r="Q1217" s="73" t="s">
        <v>4143</v>
      </c>
      <c r="R1217" s="99">
        <v>900</v>
      </c>
      <c r="S1217" s="99">
        <v>2.4</v>
      </c>
      <c r="T1217" s="99">
        <v>2.0499999999999998</v>
      </c>
      <c r="U1217" s="13" t="s">
        <v>2033</v>
      </c>
      <c r="V1217" s="13" t="s">
        <v>5038</v>
      </c>
      <c r="W1217" s="13" t="s">
        <v>5039</v>
      </c>
      <c r="X1217" s="13"/>
      <c r="Z1217" s="146">
        <v>533</v>
      </c>
      <c r="AA1217" s="146" t="s">
        <v>5848</v>
      </c>
    </row>
    <row r="1218" spans="1:27" ht="15.6" customHeight="1">
      <c r="A1218" s="34" t="str">
        <f t="shared" si="18"/>
        <v>1911207HJ70AL102P10022 JP</v>
      </c>
      <c r="B1218" s="29" t="s">
        <v>722</v>
      </c>
      <c r="C1218" s="31" t="s">
        <v>2914</v>
      </c>
      <c r="D1218" s="31">
        <v>1911207</v>
      </c>
      <c r="E1218" s="31" t="s">
        <v>1746</v>
      </c>
      <c r="F1218" s="30" t="s">
        <v>1236</v>
      </c>
      <c r="G1218" s="32">
        <v>1</v>
      </c>
      <c r="H1218" s="32">
        <v>1</v>
      </c>
      <c r="I1218" s="32">
        <v>1</v>
      </c>
      <c r="J1218" s="55">
        <v>1</v>
      </c>
      <c r="K1218" s="142" t="s">
        <v>4758</v>
      </c>
      <c r="L1218" s="99" t="s">
        <v>3997</v>
      </c>
      <c r="M1218" s="99" t="s">
        <v>4759</v>
      </c>
      <c r="N1218" s="99" t="s">
        <v>4759</v>
      </c>
      <c r="O1218" s="99" t="s">
        <v>4759</v>
      </c>
      <c r="P1218" s="99" t="s">
        <v>4760</v>
      </c>
      <c r="Q1218" s="73" t="s">
        <v>4143</v>
      </c>
      <c r="R1218" s="99">
        <v>1000</v>
      </c>
      <c r="S1218" s="99">
        <v>2.4</v>
      </c>
      <c r="T1218" s="99">
        <v>2.0499999999999998</v>
      </c>
      <c r="U1218" s="13" t="s">
        <v>2033</v>
      </c>
      <c r="V1218" s="13" t="s">
        <v>5038</v>
      </c>
      <c r="W1218" s="13" t="s">
        <v>5039</v>
      </c>
      <c r="X1218" s="13"/>
      <c r="Z1218" s="146">
        <v>534</v>
      </c>
      <c r="AA1218" s="146" t="s">
        <v>5848</v>
      </c>
    </row>
    <row r="1219" spans="1:27" ht="15.6" customHeight="1">
      <c r="A1219" s="34" t="str">
        <f t="shared" si="18"/>
        <v>1911208HJ70AL102P09022 JP</v>
      </c>
      <c r="B1219" s="29" t="s">
        <v>720</v>
      </c>
      <c r="C1219" s="31" t="s">
        <v>2914</v>
      </c>
      <c r="D1219" s="31">
        <v>1911208</v>
      </c>
      <c r="E1219" s="31" t="s">
        <v>1747</v>
      </c>
      <c r="F1219" s="30" t="s">
        <v>1236</v>
      </c>
      <c r="G1219" s="32">
        <v>1</v>
      </c>
      <c r="H1219" s="32">
        <v>1</v>
      </c>
      <c r="I1219" s="32">
        <v>1</v>
      </c>
      <c r="J1219" s="55">
        <v>1</v>
      </c>
      <c r="K1219" s="142" t="s">
        <v>4758</v>
      </c>
      <c r="L1219" s="99" t="s">
        <v>3997</v>
      </c>
      <c r="M1219" s="99" t="s">
        <v>4759</v>
      </c>
      <c r="N1219" s="99" t="s">
        <v>4759</v>
      </c>
      <c r="O1219" s="99" t="s">
        <v>4759</v>
      </c>
      <c r="P1219" s="99" t="s">
        <v>4760</v>
      </c>
      <c r="Q1219" s="73" t="s">
        <v>4143</v>
      </c>
      <c r="R1219" s="99">
        <v>900</v>
      </c>
      <c r="S1219" s="99">
        <v>2.4</v>
      </c>
      <c r="T1219" s="99">
        <v>2.0499999999999998</v>
      </c>
      <c r="U1219" s="13" t="s">
        <v>2033</v>
      </c>
      <c r="V1219" s="13" t="s">
        <v>5038</v>
      </c>
      <c r="W1219" s="13" t="s">
        <v>5039</v>
      </c>
      <c r="X1219" s="13"/>
      <c r="Z1219" s="146">
        <v>535</v>
      </c>
      <c r="AA1219" s="146" t="s">
        <v>5848</v>
      </c>
    </row>
    <row r="1220" spans="1:27" ht="15.6" customHeight="1">
      <c r="A1220" s="34" t="str">
        <f t="shared" si="18"/>
        <v>1911209HJ70AL150P10022 JP</v>
      </c>
      <c r="B1220" s="29" t="s">
        <v>726</v>
      </c>
      <c r="C1220" s="31" t="s">
        <v>2914</v>
      </c>
      <c r="D1220" s="31">
        <v>1911209</v>
      </c>
      <c r="E1220" s="31" t="s">
        <v>1748</v>
      </c>
      <c r="F1220" s="30" t="s">
        <v>1236</v>
      </c>
      <c r="G1220" s="32">
        <v>1</v>
      </c>
      <c r="H1220" s="32">
        <v>1</v>
      </c>
      <c r="I1220" s="32">
        <v>1</v>
      </c>
      <c r="J1220" s="55">
        <v>1</v>
      </c>
      <c r="K1220" s="142" t="s">
        <v>4758</v>
      </c>
      <c r="L1220" s="99" t="s">
        <v>3997</v>
      </c>
      <c r="M1220" s="99" t="s">
        <v>4759</v>
      </c>
      <c r="N1220" s="99" t="s">
        <v>4759</v>
      </c>
      <c r="O1220" s="99" t="s">
        <v>4759</v>
      </c>
      <c r="P1220" s="99" t="s">
        <v>4760</v>
      </c>
      <c r="Q1220" s="73" t="s">
        <v>4143</v>
      </c>
      <c r="R1220" s="99">
        <v>1000</v>
      </c>
      <c r="S1220" s="99">
        <v>2.4</v>
      </c>
      <c r="T1220" s="99">
        <v>2.0499999999999998</v>
      </c>
      <c r="U1220" s="13" t="s">
        <v>2033</v>
      </c>
      <c r="V1220" s="13" t="s">
        <v>5038</v>
      </c>
      <c r="W1220" s="13" t="s">
        <v>5039</v>
      </c>
      <c r="X1220" s="13"/>
      <c r="Z1220" s="146">
        <v>536</v>
      </c>
      <c r="AA1220" s="146" t="s">
        <v>5848</v>
      </c>
    </row>
    <row r="1221" spans="1:27" ht="15.6" customHeight="1">
      <c r="A1221" s="34" t="str">
        <f t="shared" si="18"/>
        <v>1911210HJ70AL150P09022 JP</v>
      </c>
      <c r="B1221" s="29" t="s">
        <v>724</v>
      </c>
      <c r="C1221" s="31" t="s">
        <v>2914</v>
      </c>
      <c r="D1221" s="31">
        <v>1911210</v>
      </c>
      <c r="E1221" s="31" t="s">
        <v>1749</v>
      </c>
      <c r="F1221" s="30" t="s">
        <v>1236</v>
      </c>
      <c r="G1221" s="32">
        <v>1</v>
      </c>
      <c r="H1221" s="32">
        <v>1</v>
      </c>
      <c r="I1221" s="32">
        <v>1</v>
      </c>
      <c r="J1221" s="55">
        <v>1</v>
      </c>
      <c r="K1221" s="142" t="s">
        <v>4758</v>
      </c>
      <c r="L1221" s="99" t="s">
        <v>3997</v>
      </c>
      <c r="M1221" s="99" t="s">
        <v>4759</v>
      </c>
      <c r="N1221" s="99" t="s">
        <v>4759</v>
      </c>
      <c r="O1221" s="99" t="s">
        <v>4759</v>
      </c>
      <c r="P1221" s="99" t="s">
        <v>4760</v>
      </c>
      <c r="Q1221" s="73" t="s">
        <v>4143</v>
      </c>
      <c r="R1221" s="99">
        <v>900</v>
      </c>
      <c r="S1221" s="99">
        <v>2.4</v>
      </c>
      <c r="T1221" s="99">
        <v>2.0499999999999998</v>
      </c>
      <c r="U1221" s="13" t="s">
        <v>2033</v>
      </c>
      <c r="V1221" s="13" t="s">
        <v>5038</v>
      </c>
      <c r="W1221" s="13" t="s">
        <v>5039</v>
      </c>
      <c r="X1221" s="13"/>
      <c r="Z1221" s="146">
        <v>537</v>
      </c>
      <c r="AA1221" s="146" t="s">
        <v>5848</v>
      </c>
    </row>
    <row r="1222" spans="1:27" ht="15.6" customHeight="1">
      <c r="A1222" s="34" t="str">
        <f t="shared" si="18"/>
        <v>1911211HJ70AL152P10022 JP</v>
      </c>
      <c r="B1222" s="29" t="s">
        <v>730</v>
      </c>
      <c r="C1222" s="31" t="s">
        <v>2914</v>
      </c>
      <c r="D1222" s="31">
        <v>1911211</v>
      </c>
      <c r="E1222" s="31" t="s">
        <v>1750</v>
      </c>
      <c r="F1222" s="30" t="s">
        <v>1236</v>
      </c>
      <c r="G1222" s="32">
        <v>1</v>
      </c>
      <c r="H1222" s="32">
        <v>1</v>
      </c>
      <c r="I1222" s="32">
        <v>1</v>
      </c>
      <c r="J1222" s="55">
        <v>1</v>
      </c>
      <c r="K1222" s="142" t="s">
        <v>4758</v>
      </c>
      <c r="L1222" s="99" t="s">
        <v>3997</v>
      </c>
      <c r="M1222" s="99" t="s">
        <v>4759</v>
      </c>
      <c r="N1222" s="99" t="s">
        <v>4759</v>
      </c>
      <c r="O1222" s="99" t="s">
        <v>4759</v>
      </c>
      <c r="P1222" s="99" t="s">
        <v>4760</v>
      </c>
      <c r="Q1222" s="73" t="s">
        <v>4143</v>
      </c>
      <c r="R1222" s="99">
        <v>1000</v>
      </c>
      <c r="S1222" s="99">
        <v>2.4</v>
      </c>
      <c r="T1222" s="99">
        <v>2.0499999999999998</v>
      </c>
      <c r="U1222" s="13" t="s">
        <v>2033</v>
      </c>
      <c r="V1222" s="13" t="s">
        <v>5038</v>
      </c>
      <c r="W1222" s="13" t="s">
        <v>5039</v>
      </c>
      <c r="X1222" s="13"/>
      <c r="Z1222" s="146">
        <v>538</v>
      </c>
      <c r="AA1222" s="146" t="s">
        <v>5848</v>
      </c>
    </row>
    <row r="1223" spans="1:27" ht="15.6" customHeight="1">
      <c r="A1223" s="34" t="str">
        <f t="shared" si="18"/>
        <v>1911212HJ70AL152P09022 JP</v>
      </c>
      <c r="B1223" s="29" t="s">
        <v>728</v>
      </c>
      <c r="C1223" s="31" t="s">
        <v>2914</v>
      </c>
      <c r="D1223" s="31">
        <v>1911212</v>
      </c>
      <c r="E1223" s="31" t="s">
        <v>1751</v>
      </c>
      <c r="F1223" s="30" t="s">
        <v>1236</v>
      </c>
      <c r="G1223" s="32">
        <v>1</v>
      </c>
      <c r="H1223" s="32">
        <v>1</v>
      </c>
      <c r="I1223" s="32">
        <v>1</v>
      </c>
      <c r="J1223" s="55">
        <v>1</v>
      </c>
      <c r="K1223" s="142" t="s">
        <v>4758</v>
      </c>
      <c r="L1223" s="99" t="s">
        <v>3997</v>
      </c>
      <c r="M1223" s="99" t="s">
        <v>4759</v>
      </c>
      <c r="N1223" s="99" t="s">
        <v>4759</v>
      </c>
      <c r="O1223" s="99" t="s">
        <v>4759</v>
      </c>
      <c r="P1223" s="99" t="s">
        <v>4760</v>
      </c>
      <c r="Q1223" s="73" t="s">
        <v>4143</v>
      </c>
      <c r="R1223" s="99">
        <v>900</v>
      </c>
      <c r="S1223" s="99">
        <v>2.4</v>
      </c>
      <c r="T1223" s="99">
        <v>2.0499999999999998</v>
      </c>
      <c r="U1223" s="13" t="s">
        <v>2033</v>
      </c>
      <c r="V1223" s="13" t="s">
        <v>5038</v>
      </c>
      <c r="W1223" s="13" t="s">
        <v>5039</v>
      </c>
      <c r="X1223" s="13"/>
      <c r="Z1223" s="146">
        <v>539</v>
      </c>
      <c r="AA1223" s="146" t="s">
        <v>5848</v>
      </c>
    </row>
    <row r="1224" spans="1:27" ht="15.6" customHeight="1">
      <c r="A1224" s="34" t="str">
        <f t="shared" si="18"/>
        <v>1911213HJ70AL200P10022 JP</v>
      </c>
      <c r="B1224" s="29" t="s">
        <v>773</v>
      </c>
      <c r="C1224" s="31" t="s">
        <v>2914</v>
      </c>
      <c r="D1224" s="31">
        <v>1911213</v>
      </c>
      <c r="E1224" s="31" t="s">
        <v>1752</v>
      </c>
      <c r="F1224" s="30" t="s">
        <v>1236</v>
      </c>
      <c r="G1224" s="32">
        <v>1</v>
      </c>
      <c r="H1224" s="32">
        <v>1</v>
      </c>
      <c r="I1224" s="32">
        <v>1</v>
      </c>
      <c r="J1224" s="55">
        <v>1</v>
      </c>
      <c r="K1224" s="142" t="s">
        <v>4758</v>
      </c>
      <c r="L1224" s="99" t="s">
        <v>3997</v>
      </c>
      <c r="M1224" s="99" t="s">
        <v>4759</v>
      </c>
      <c r="N1224" s="99" t="s">
        <v>4759</v>
      </c>
      <c r="O1224" s="99" t="s">
        <v>4759</v>
      </c>
      <c r="P1224" s="99" t="s">
        <v>4760</v>
      </c>
      <c r="Q1224" s="73" t="s">
        <v>4143</v>
      </c>
      <c r="R1224" s="99">
        <v>1000</v>
      </c>
      <c r="S1224" s="99">
        <v>2.4</v>
      </c>
      <c r="T1224" s="99">
        <v>2.0499999999999998</v>
      </c>
      <c r="U1224" s="13" t="s">
        <v>2033</v>
      </c>
      <c r="V1224" s="13" t="s">
        <v>5038</v>
      </c>
      <c r="W1224" s="13" t="s">
        <v>5039</v>
      </c>
      <c r="X1224" s="13"/>
      <c r="Z1224" s="146">
        <v>540</v>
      </c>
      <c r="AA1224" s="146" t="s">
        <v>5848</v>
      </c>
    </row>
    <row r="1225" spans="1:27" ht="15.6" customHeight="1">
      <c r="A1225" s="34" t="str">
        <f t="shared" si="18"/>
        <v>1911214HJ70AL200P09022 JP</v>
      </c>
      <c r="B1225" s="29" t="s">
        <v>771</v>
      </c>
      <c r="C1225" s="31" t="s">
        <v>2914</v>
      </c>
      <c r="D1225" s="31">
        <v>1911214</v>
      </c>
      <c r="E1225" s="31" t="s">
        <v>1753</v>
      </c>
      <c r="F1225" s="30" t="s">
        <v>1236</v>
      </c>
      <c r="G1225" s="32">
        <v>1</v>
      </c>
      <c r="H1225" s="32">
        <v>1</v>
      </c>
      <c r="I1225" s="32">
        <v>1</v>
      </c>
      <c r="J1225" s="55">
        <v>1</v>
      </c>
      <c r="K1225" s="142" t="s">
        <v>4758</v>
      </c>
      <c r="L1225" s="99" t="s">
        <v>3997</v>
      </c>
      <c r="M1225" s="99" t="s">
        <v>4759</v>
      </c>
      <c r="N1225" s="99" t="s">
        <v>4759</v>
      </c>
      <c r="O1225" s="99" t="s">
        <v>4759</v>
      </c>
      <c r="P1225" s="99" t="s">
        <v>4760</v>
      </c>
      <c r="Q1225" s="73" t="s">
        <v>4143</v>
      </c>
      <c r="R1225" s="99">
        <v>900</v>
      </c>
      <c r="S1225" s="99">
        <v>2.4</v>
      </c>
      <c r="T1225" s="99">
        <v>2.0499999999999998</v>
      </c>
      <c r="U1225" s="13" t="s">
        <v>2033</v>
      </c>
      <c r="V1225" s="13" t="s">
        <v>5038</v>
      </c>
      <c r="W1225" s="13" t="s">
        <v>5039</v>
      </c>
      <c r="X1225" s="13"/>
      <c r="Z1225" s="146">
        <v>541</v>
      </c>
      <c r="AA1225" s="146" t="s">
        <v>5848</v>
      </c>
    </row>
    <row r="1226" spans="1:27" ht="15.6" customHeight="1">
      <c r="A1226" s="34" t="str">
        <f t="shared" si="18"/>
        <v>1911215HJ70AL202P10022 JP</v>
      </c>
      <c r="B1226" s="29" t="s">
        <v>776</v>
      </c>
      <c r="C1226" s="31" t="s">
        <v>2914</v>
      </c>
      <c r="D1226" s="31">
        <v>1911215</v>
      </c>
      <c r="E1226" s="31" t="s">
        <v>1754</v>
      </c>
      <c r="F1226" s="30" t="s">
        <v>1236</v>
      </c>
      <c r="G1226" s="32">
        <v>1</v>
      </c>
      <c r="H1226" s="32">
        <v>1</v>
      </c>
      <c r="I1226" s="32">
        <v>1</v>
      </c>
      <c r="J1226" s="55">
        <v>1</v>
      </c>
      <c r="K1226" s="142" t="s">
        <v>4758</v>
      </c>
      <c r="L1226" s="99" t="s">
        <v>3997</v>
      </c>
      <c r="M1226" s="99" t="s">
        <v>4759</v>
      </c>
      <c r="N1226" s="99" t="s">
        <v>4759</v>
      </c>
      <c r="O1226" s="99" t="s">
        <v>4759</v>
      </c>
      <c r="P1226" s="99" t="s">
        <v>4760</v>
      </c>
      <c r="Q1226" s="73" t="s">
        <v>4143</v>
      </c>
      <c r="R1226" s="99">
        <v>1000</v>
      </c>
      <c r="S1226" s="99">
        <v>2.4</v>
      </c>
      <c r="T1226" s="99">
        <v>2.0499999999999998</v>
      </c>
      <c r="U1226" s="13" t="s">
        <v>2033</v>
      </c>
      <c r="V1226" s="13" t="s">
        <v>5038</v>
      </c>
      <c r="W1226" s="13" t="s">
        <v>5039</v>
      </c>
      <c r="X1226" s="13"/>
      <c r="Z1226" s="146">
        <v>542</v>
      </c>
      <c r="AA1226" s="146" t="s">
        <v>5848</v>
      </c>
    </row>
    <row r="1227" spans="1:27" ht="15.6" customHeight="1">
      <c r="A1227" s="34" t="str">
        <f t="shared" si="18"/>
        <v>1911216HJ70AL202P09022 JP</v>
      </c>
      <c r="B1227" s="29" t="s">
        <v>774</v>
      </c>
      <c r="C1227" s="31" t="s">
        <v>2914</v>
      </c>
      <c r="D1227" s="31">
        <v>1911216</v>
      </c>
      <c r="E1227" s="31" t="s">
        <v>1755</v>
      </c>
      <c r="F1227" s="30" t="s">
        <v>1236</v>
      </c>
      <c r="G1227" s="32">
        <v>1</v>
      </c>
      <c r="H1227" s="32">
        <v>1</v>
      </c>
      <c r="I1227" s="32">
        <v>1</v>
      </c>
      <c r="J1227" s="55">
        <v>1</v>
      </c>
      <c r="K1227" s="142" t="s">
        <v>4758</v>
      </c>
      <c r="L1227" s="99" t="s">
        <v>3997</v>
      </c>
      <c r="M1227" s="99" t="s">
        <v>4759</v>
      </c>
      <c r="N1227" s="99" t="s">
        <v>4759</v>
      </c>
      <c r="O1227" s="99" t="s">
        <v>4759</v>
      </c>
      <c r="P1227" s="99" t="s">
        <v>4760</v>
      </c>
      <c r="Q1227" s="73" t="s">
        <v>4143</v>
      </c>
      <c r="R1227" s="99">
        <v>900</v>
      </c>
      <c r="S1227" s="99">
        <v>2.4</v>
      </c>
      <c r="T1227" s="99">
        <v>2.0499999999999998</v>
      </c>
      <c r="U1227" s="13" t="s">
        <v>2033</v>
      </c>
      <c r="V1227" s="13" t="s">
        <v>5038</v>
      </c>
      <c r="W1227" s="13" t="s">
        <v>5039</v>
      </c>
      <c r="X1227" s="13"/>
      <c r="Z1227" s="146">
        <v>543</v>
      </c>
      <c r="AA1227" s="146" t="s">
        <v>5848</v>
      </c>
    </row>
    <row r="1228" spans="1:27" ht="15.6" customHeight="1">
      <c r="A1228" s="34" t="str">
        <f t="shared" si="18"/>
        <v>1911217HJ70SC350P10000 JP</v>
      </c>
      <c r="B1228" s="29" t="s">
        <v>920</v>
      </c>
      <c r="C1228" s="31" t="s">
        <v>2914</v>
      </c>
      <c r="D1228" s="31">
        <v>1911217</v>
      </c>
      <c r="E1228" s="31" t="s">
        <v>1756</v>
      </c>
      <c r="F1228" s="30" t="s">
        <v>1236</v>
      </c>
      <c r="G1228" s="32">
        <v>1</v>
      </c>
      <c r="H1228" s="32">
        <v>1</v>
      </c>
      <c r="I1228" s="32">
        <v>1</v>
      </c>
      <c r="J1228" s="55">
        <v>1</v>
      </c>
      <c r="K1228" s="142" t="s">
        <v>4758</v>
      </c>
      <c r="L1228" s="99" t="s">
        <v>3997</v>
      </c>
      <c r="M1228" s="99" t="s">
        <v>4759</v>
      </c>
      <c r="N1228" s="99" t="s">
        <v>4759</v>
      </c>
      <c r="O1228" s="99" t="s">
        <v>4759</v>
      </c>
      <c r="P1228" s="99" t="s">
        <v>4760</v>
      </c>
      <c r="Q1228" s="73" t="s">
        <v>4143</v>
      </c>
      <c r="R1228" s="99">
        <v>1000</v>
      </c>
      <c r="S1228" s="99">
        <v>2.4</v>
      </c>
      <c r="T1228" s="99">
        <v>2.0499999999999998</v>
      </c>
      <c r="U1228" s="13" t="s">
        <v>2033</v>
      </c>
      <c r="V1228" s="13" t="s">
        <v>5038</v>
      </c>
      <c r="W1228" s="13" t="s">
        <v>5039</v>
      </c>
      <c r="X1228" s="13"/>
      <c r="Z1228" s="146">
        <v>544</v>
      </c>
      <c r="AA1228" s="146" t="s">
        <v>5848</v>
      </c>
    </row>
    <row r="1229" spans="1:27" ht="15.6" customHeight="1">
      <c r="A1229" s="34" t="str">
        <f t="shared" si="18"/>
        <v>1911218HJ70SC352P10020 JP</v>
      </c>
      <c r="B1229" s="29" t="s">
        <v>921</v>
      </c>
      <c r="C1229" s="31" t="s">
        <v>2914</v>
      </c>
      <c r="D1229" s="31">
        <v>1911218</v>
      </c>
      <c r="E1229" s="31" t="s">
        <v>1757</v>
      </c>
      <c r="F1229" s="30" t="s">
        <v>1236</v>
      </c>
      <c r="G1229" s="32">
        <v>1</v>
      </c>
      <c r="H1229" s="32">
        <v>1</v>
      </c>
      <c r="I1229" s="32">
        <v>1</v>
      </c>
      <c r="J1229" s="55">
        <v>1</v>
      </c>
      <c r="K1229" s="142" t="s">
        <v>4758</v>
      </c>
      <c r="L1229" s="99" t="s">
        <v>3997</v>
      </c>
      <c r="M1229" s="99" t="s">
        <v>4759</v>
      </c>
      <c r="N1229" s="99" t="s">
        <v>4759</v>
      </c>
      <c r="O1229" s="99" t="s">
        <v>4759</v>
      </c>
      <c r="P1229" s="99" t="s">
        <v>4760</v>
      </c>
      <c r="Q1229" s="73" t="s">
        <v>4143</v>
      </c>
      <c r="R1229" s="99">
        <v>1000</v>
      </c>
      <c r="S1229" s="99">
        <v>2.4</v>
      </c>
      <c r="T1229" s="99">
        <v>2.0499999999999998</v>
      </c>
      <c r="U1229" s="13" t="s">
        <v>2033</v>
      </c>
      <c r="V1229" s="13" t="s">
        <v>5038</v>
      </c>
      <c r="W1229" s="13" t="s">
        <v>5039</v>
      </c>
      <c r="X1229" s="13"/>
      <c r="Z1229" s="146">
        <v>545</v>
      </c>
      <c r="AA1229" s="146" t="s">
        <v>5848</v>
      </c>
    </row>
    <row r="1230" spans="1:27" ht="15.6" customHeight="1">
      <c r="A1230" s="34" t="str">
        <f t="shared" si="18"/>
        <v>1911219HJ70SC400P10000 JP</v>
      </c>
      <c r="B1230" s="29" t="s">
        <v>922</v>
      </c>
      <c r="C1230" s="31" t="s">
        <v>2914</v>
      </c>
      <c r="D1230" s="31">
        <v>1911219</v>
      </c>
      <c r="E1230" s="31" t="s">
        <v>1758</v>
      </c>
      <c r="F1230" s="30" t="s">
        <v>1236</v>
      </c>
      <c r="G1230" s="32">
        <v>1</v>
      </c>
      <c r="H1230" s="32">
        <v>1</v>
      </c>
      <c r="I1230" s="32">
        <v>1</v>
      </c>
      <c r="J1230" s="55">
        <v>1</v>
      </c>
      <c r="K1230" s="142" t="s">
        <v>4758</v>
      </c>
      <c r="L1230" s="99" t="s">
        <v>3997</v>
      </c>
      <c r="M1230" s="99" t="s">
        <v>4759</v>
      </c>
      <c r="N1230" s="99" t="s">
        <v>4759</v>
      </c>
      <c r="O1230" s="99" t="s">
        <v>4759</v>
      </c>
      <c r="P1230" s="99" t="s">
        <v>4760</v>
      </c>
      <c r="Q1230" s="73" t="s">
        <v>4143</v>
      </c>
      <c r="R1230" s="99">
        <v>1000</v>
      </c>
      <c r="S1230" s="99">
        <v>2.4</v>
      </c>
      <c r="T1230" s="99">
        <v>2.0499999999999998</v>
      </c>
      <c r="U1230" s="13" t="s">
        <v>2033</v>
      </c>
      <c r="V1230" s="13" t="s">
        <v>5038</v>
      </c>
      <c r="W1230" s="13" t="s">
        <v>5039</v>
      </c>
      <c r="X1230" s="13"/>
      <c r="Z1230" s="146">
        <v>546</v>
      </c>
      <c r="AA1230" s="146" t="s">
        <v>5848</v>
      </c>
    </row>
    <row r="1231" spans="1:27" ht="15.6" customHeight="1">
      <c r="A1231" s="34" t="str">
        <f t="shared" si="18"/>
        <v>1911220HJ70SC402P10020 JP</v>
      </c>
      <c r="B1231" s="29" t="s">
        <v>923</v>
      </c>
      <c r="C1231" s="31" t="s">
        <v>2914</v>
      </c>
      <c r="D1231" s="31">
        <v>1911220</v>
      </c>
      <c r="E1231" s="31" t="s">
        <v>1759</v>
      </c>
      <c r="F1231" s="30" t="s">
        <v>1236</v>
      </c>
      <c r="G1231" s="32">
        <v>1</v>
      </c>
      <c r="H1231" s="32">
        <v>1</v>
      </c>
      <c r="I1231" s="32">
        <v>1</v>
      </c>
      <c r="J1231" s="55">
        <v>1</v>
      </c>
      <c r="K1231" s="142" t="s">
        <v>4758</v>
      </c>
      <c r="L1231" s="99" t="s">
        <v>3997</v>
      </c>
      <c r="M1231" s="99" t="s">
        <v>4759</v>
      </c>
      <c r="N1231" s="99" t="s">
        <v>4759</v>
      </c>
      <c r="O1231" s="99" t="s">
        <v>4759</v>
      </c>
      <c r="P1231" s="99" t="s">
        <v>4760</v>
      </c>
      <c r="Q1231" s="73" t="s">
        <v>4143</v>
      </c>
      <c r="R1231" s="99">
        <v>1000</v>
      </c>
      <c r="S1231" s="99">
        <v>2.4</v>
      </c>
      <c r="T1231" s="99">
        <v>2.0499999999999998</v>
      </c>
      <c r="U1231" s="13" t="s">
        <v>2033</v>
      </c>
      <c r="V1231" s="13" t="s">
        <v>5038</v>
      </c>
      <c r="W1231" s="13" t="s">
        <v>5039</v>
      </c>
      <c r="X1231" s="13"/>
      <c r="Z1231" s="146">
        <v>547</v>
      </c>
      <c r="AA1231" s="146" t="s">
        <v>5848</v>
      </c>
    </row>
    <row r="1232" spans="1:27" ht="15.6" customHeight="1">
      <c r="A1232" s="34" t="str">
        <f t="shared" si="18"/>
        <v>1911221HJ70SP300P10000 JP</v>
      </c>
      <c r="B1232" s="29" t="s">
        <v>925</v>
      </c>
      <c r="C1232" s="31" t="s">
        <v>2914</v>
      </c>
      <c r="D1232" s="31">
        <v>1911221</v>
      </c>
      <c r="E1232" s="31" t="s">
        <v>1760</v>
      </c>
      <c r="F1232" s="30" t="s">
        <v>1236</v>
      </c>
      <c r="G1232" s="32">
        <v>1</v>
      </c>
      <c r="H1232" s="32">
        <v>1</v>
      </c>
      <c r="I1232" s="32">
        <v>1</v>
      </c>
      <c r="J1232" s="55">
        <v>1</v>
      </c>
      <c r="K1232" s="142" t="s">
        <v>4758</v>
      </c>
      <c r="L1232" s="99" t="s">
        <v>3997</v>
      </c>
      <c r="M1232" s="99" t="s">
        <v>4759</v>
      </c>
      <c r="N1232" s="99" t="s">
        <v>4759</v>
      </c>
      <c r="O1232" s="99" t="s">
        <v>4759</v>
      </c>
      <c r="P1232" s="99" t="s">
        <v>4760</v>
      </c>
      <c r="Q1232" s="73" t="s">
        <v>4143</v>
      </c>
      <c r="R1232" s="99">
        <v>1000</v>
      </c>
      <c r="S1232" s="99">
        <v>2.4</v>
      </c>
      <c r="T1232" s="99">
        <v>2.0499999999999998</v>
      </c>
      <c r="U1232" s="13" t="s">
        <v>2033</v>
      </c>
      <c r="V1232" s="13" t="s">
        <v>5038</v>
      </c>
      <c r="W1232" s="13" t="s">
        <v>5039</v>
      </c>
      <c r="X1232" s="13"/>
      <c r="Z1232" s="146">
        <v>548</v>
      </c>
      <c r="AA1232" s="146" t="s">
        <v>5848</v>
      </c>
    </row>
    <row r="1233" spans="1:27" ht="15.6" customHeight="1">
      <c r="A1233" s="34" t="str">
        <f t="shared" si="18"/>
        <v>1911222HJ70SP302P10020 JP</v>
      </c>
      <c r="B1233" s="29" t="s">
        <v>927</v>
      </c>
      <c r="C1233" s="31" t="s">
        <v>2914</v>
      </c>
      <c r="D1233" s="31">
        <v>1911222</v>
      </c>
      <c r="E1233" s="31" t="s">
        <v>1761</v>
      </c>
      <c r="F1233" s="30" t="s">
        <v>1236</v>
      </c>
      <c r="G1233" s="32">
        <v>1</v>
      </c>
      <c r="H1233" s="32">
        <v>1</v>
      </c>
      <c r="I1233" s="32">
        <v>1</v>
      </c>
      <c r="J1233" s="55">
        <v>1</v>
      </c>
      <c r="K1233" s="142" t="s">
        <v>4758</v>
      </c>
      <c r="L1233" s="99" t="s">
        <v>3997</v>
      </c>
      <c r="M1233" s="99" t="s">
        <v>4759</v>
      </c>
      <c r="N1233" s="99" t="s">
        <v>4759</v>
      </c>
      <c r="O1233" s="99" t="s">
        <v>4759</v>
      </c>
      <c r="P1233" s="99" t="s">
        <v>4760</v>
      </c>
      <c r="Q1233" s="73" t="s">
        <v>4143</v>
      </c>
      <c r="R1233" s="99">
        <v>1000</v>
      </c>
      <c r="S1233" s="99">
        <v>2.4</v>
      </c>
      <c r="T1233" s="99">
        <v>2.0499999999999998</v>
      </c>
      <c r="U1233" s="13" t="s">
        <v>2033</v>
      </c>
      <c r="V1233" s="13" t="s">
        <v>5038</v>
      </c>
      <c r="W1233" s="13" t="s">
        <v>5039</v>
      </c>
      <c r="X1233" s="13"/>
      <c r="Z1233" s="146">
        <v>549</v>
      </c>
      <c r="AA1233" s="146" t="s">
        <v>5848</v>
      </c>
    </row>
    <row r="1234" spans="1:27" ht="15.6" customHeight="1">
      <c r="A1234" s="34" t="str">
        <f t="shared" si="18"/>
        <v>1911223HJ70SP302P09020 JP</v>
      </c>
      <c r="B1234" s="29" t="s">
        <v>926</v>
      </c>
      <c r="C1234" s="31" t="s">
        <v>2914</v>
      </c>
      <c r="D1234" s="31">
        <v>1911223</v>
      </c>
      <c r="E1234" s="31" t="s">
        <v>1762</v>
      </c>
      <c r="F1234" s="30" t="s">
        <v>1236</v>
      </c>
      <c r="G1234" s="32">
        <v>1</v>
      </c>
      <c r="H1234" s="32">
        <v>1</v>
      </c>
      <c r="I1234" s="32">
        <v>1</v>
      </c>
      <c r="J1234" s="55">
        <v>1</v>
      </c>
      <c r="K1234" s="142" t="s">
        <v>4758</v>
      </c>
      <c r="L1234" s="99" t="s">
        <v>3997</v>
      </c>
      <c r="M1234" s="99" t="s">
        <v>4759</v>
      </c>
      <c r="N1234" s="99" t="s">
        <v>4759</v>
      </c>
      <c r="O1234" s="99" t="s">
        <v>4759</v>
      </c>
      <c r="P1234" s="99" t="s">
        <v>4760</v>
      </c>
      <c r="Q1234" s="73" t="s">
        <v>4143</v>
      </c>
      <c r="R1234" s="99">
        <v>900</v>
      </c>
      <c r="S1234" s="99">
        <v>2.4</v>
      </c>
      <c r="T1234" s="99">
        <v>2.0499999999999998</v>
      </c>
      <c r="U1234" s="13" t="s">
        <v>2033</v>
      </c>
      <c r="V1234" s="13" t="s">
        <v>5038</v>
      </c>
      <c r="W1234" s="13" t="s">
        <v>5039</v>
      </c>
      <c r="X1234" s="13"/>
      <c r="Z1234" s="146">
        <v>550</v>
      </c>
      <c r="AA1234" s="146" t="s">
        <v>5848</v>
      </c>
    </row>
    <row r="1235" spans="1:27" ht="15.6" customHeight="1">
      <c r="A1235" s="34" t="str">
        <f t="shared" si="18"/>
        <v>1911224HJ70SP350P10000 JP</v>
      </c>
      <c r="B1235" s="29" t="s">
        <v>929</v>
      </c>
      <c r="C1235" s="31" t="s">
        <v>2914</v>
      </c>
      <c r="D1235" s="31">
        <v>1911224</v>
      </c>
      <c r="E1235" s="31" t="s">
        <v>1763</v>
      </c>
      <c r="F1235" s="30" t="s">
        <v>1236</v>
      </c>
      <c r="G1235" s="32">
        <v>1</v>
      </c>
      <c r="H1235" s="32">
        <v>1</v>
      </c>
      <c r="I1235" s="32">
        <v>1</v>
      </c>
      <c r="J1235" s="55">
        <v>1</v>
      </c>
      <c r="K1235" s="142" t="s">
        <v>4758</v>
      </c>
      <c r="L1235" s="99" t="s">
        <v>3997</v>
      </c>
      <c r="M1235" s="99" t="s">
        <v>4759</v>
      </c>
      <c r="N1235" s="99" t="s">
        <v>4759</v>
      </c>
      <c r="O1235" s="99" t="s">
        <v>4759</v>
      </c>
      <c r="P1235" s="99" t="s">
        <v>4760</v>
      </c>
      <c r="Q1235" s="73" t="s">
        <v>4143</v>
      </c>
      <c r="R1235" s="99">
        <v>1000</v>
      </c>
      <c r="S1235" s="99">
        <v>2.4</v>
      </c>
      <c r="T1235" s="99">
        <v>2.0499999999999998</v>
      </c>
      <c r="U1235" s="13" t="s">
        <v>2033</v>
      </c>
      <c r="V1235" s="13" t="s">
        <v>5038</v>
      </c>
      <c r="W1235" s="13" t="s">
        <v>5039</v>
      </c>
      <c r="X1235" s="13"/>
      <c r="Z1235" s="146">
        <v>551</v>
      </c>
      <c r="AA1235" s="146" t="s">
        <v>5848</v>
      </c>
    </row>
    <row r="1236" spans="1:27" ht="15.6" customHeight="1">
      <c r="A1236" s="34" t="str">
        <f t="shared" si="18"/>
        <v>1911225HJ70SP352P10020 JP</v>
      </c>
      <c r="B1236" s="29" t="s">
        <v>931</v>
      </c>
      <c r="C1236" s="31" t="s">
        <v>2914</v>
      </c>
      <c r="D1236" s="31">
        <v>1911225</v>
      </c>
      <c r="E1236" s="31" t="s">
        <v>1764</v>
      </c>
      <c r="F1236" s="30" t="s">
        <v>1236</v>
      </c>
      <c r="G1236" s="32">
        <v>1</v>
      </c>
      <c r="H1236" s="32">
        <v>1</v>
      </c>
      <c r="I1236" s="32">
        <v>1</v>
      </c>
      <c r="J1236" s="55">
        <v>1</v>
      </c>
      <c r="K1236" s="142" t="s">
        <v>4758</v>
      </c>
      <c r="L1236" s="99" t="s">
        <v>3997</v>
      </c>
      <c r="M1236" s="99" t="s">
        <v>4759</v>
      </c>
      <c r="N1236" s="99" t="s">
        <v>4759</v>
      </c>
      <c r="O1236" s="99" t="s">
        <v>4759</v>
      </c>
      <c r="P1236" s="99" t="s">
        <v>4760</v>
      </c>
      <c r="Q1236" s="73" t="s">
        <v>4143</v>
      </c>
      <c r="R1236" s="99">
        <v>1000</v>
      </c>
      <c r="S1236" s="99">
        <v>2.4</v>
      </c>
      <c r="T1236" s="99">
        <v>2.0499999999999998</v>
      </c>
      <c r="U1236" s="13" t="s">
        <v>2033</v>
      </c>
      <c r="V1236" s="13" t="s">
        <v>5038</v>
      </c>
      <c r="W1236" s="13" t="s">
        <v>5039</v>
      </c>
      <c r="X1236" s="13"/>
      <c r="Z1236" s="146">
        <v>552</v>
      </c>
      <c r="AA1236" s="146" t="s">
        <v>5848</v>
      </c>
    </row>
    <row r="1237" spans="1:27" ht="15.6" customHeight="1">
      <c r="A1237" s="34" t="str">
        <f t="shared" si="18"/>
        <v>1911226HJ70SP352P09020 JP</v>
      </c>
      <c r="B1237" s="29" t="s">
        <v>930</v>
      </c>
      <c r="C1237" s="31" t="s">
        <v>2914</v>
      </c>
      <c r="D1237" s="31">
        <v>1911226</v>
      </c>
      <c r="E1237" s="31" t="s">
        <v>1765</v>
      </c>
      <c r="F1237" s="30" t="s">
        <v>1236</v>
      </c>
      <c r="G1237" s="32">
        <v>1</v>
      </c>
      <c r="H1237" s="32">
        <v>1</v>
      </c>
      <c r="I1237" s="32">
        <v>1</v>
      </c>
      <c r="J1237" s="55">
        <v>1</v>
      </c>
      <c r="K1237" s="142" t="s">
        <v>4758</v>
      </c>
      <c r="L1237" s="99" t="s">
        <v>3997</v>
      </c>
      <c r="M1237" s="99" t="s">
        <v>4759</v>
      </c>
      <c r="N1237" s="99" t="s">
        <v>4759</v>
      </c>
      <c r="O1237" s="99" t="s">
        <v>4759</v>
      </c>
      <c r="P1237" s="99" t="s">
        <v>4760</v>
      </c>
      <c r="Q1237" s="73" t="s">
        <v>4143</v>
      </c>
      <c r="R1237" s="99">
        <v>900</v>
      </c>
      <c r="S1237" s="99">
        <v>2.4</v>
      </c>
      <c r="T1237" s="99">
        <v>2.0499999999999998</v>
      </c>
      <c r="U1237" s="13" t="s">
        <v>2033</v>
      </c>
      <c r="V1237" s="13" t="s">
        <v>5038</v>
      </c>
      <c r="W1237" s="13" t="s">
        <v>5039</v>
      </c>
      <c r="X1237" s="13"/>
      <c r="Z1237" s="146">
        <v>553</v>
      </c>
      <c r="AA1237" s="146" t="s">
        <v>5848</v>
      </c>
    </row>
    <row r="1238" spans="1:27" ht="15.6" customHeight="1">
      <c r="A1238" s="34" t="str">
        <f t="shared" si="18"/>
        <v>1911227HJ70SP370P10000 JP</v>
      </c>
      <c r="B1238" s="29" t="s">
        <v>932</v>
      </c>
      <c r="C1238" s="31" t="s">
        <v>2914</v>
      </c>
      <c r="D1238" s="31">
        <v>1911227</v>
      </c>
      <c r="E1238" s="31" t="s">
        <v>1766</v>
      </c>
      <c r="F1238" s="30" t="s">
        <v>1236</v>
      </c>
      <c r="G1238" s="32">
        <v>1</v>
      </c>
      <c r="H1238" s="32">
        <v>1</v>
      </c>
      <c r="I1238" s="32">
        <v>1</v>
      </c>
      <c r="J1238" s="55">
        <v>1</v>
      </c>
      <c r="K1238" s="142" t="s">
        <v>4758</v>
      </c>
      <c r="L1238" s="99" t="s">
        <v>3997</v>
      </c>
      <c r="M1238" s="99" t="s">
        <v>4759</v>
      </c>
      <c r="N1238" s="99" t="s">
        <v>4759</v>
      </c>
      <c r="O1238" s="99" t="s">
        <v>4759</v>
      </c>
      <c r="P1238" s="99" t="s">
        <v>4760</v>
      </c>
      <c r="Q1238" s="73" t="s">
        <v>4143</v>
      </c>
      <c r="R1238" s="99">
        <v>1000</v>
      </c>
      <c r="S1238" s="99">
        <v>2.4</v>
      </c>
      <c r="T1238" s="99">
        <v>2.0499999999999998</v>
      </c>
      <c r="U1238" s="13" t="s">
        <v>2033</v>
      </c>
      <c r="V1238" s="13" t="s">
        <v>5038</v>
      </c>
      <c r="W1238" s="13" t="s">
        <v>5039</v>
      </c>
      <c r="X1238" s="13"/>
      <c r="Z1238" s="146">
        <v>554</v>
      </c>
      <c r="AA1238" s="146" t="s">
        <v>5848</v>
      </c>
    </row>
    <row r="1239" spans="1:27" ht="15.6" customHeight="1">
      <c r="A1239" s="34" t="str">
        <f t="shared" si="18"/>
        <v>1911228HJ70SP372P10020 JP</v>
      </c>
      <c r="B1239" s="29" t="s">
        <v>933</v>
      </c>
      <c r="C1239" s="31" t="s">
        <v>2914</v>
      </c>
      <c r="D1239" s="31">
        <v>1911228</v>
      </c>
      <c r="E1239" s="31" t="s">
        <v>1767</v>
      </c>
      <c r="F1239" s="30" t="s">
        <v>1236</v>
      </c>
      <c r="G1239" s="32">
        <v>1</v>
      </c>
      <c r="H1239" s="32">
        <v>1</v>
      </c>
      <c r="I1239" s="32">
        <v>1</v>
      </c>
      <c r="J1239" s="55">
        <v>1</v>
      </c>
      <c r="K1239" s="142" t="s">
        <v>4758</v>
      </c>
      <c r="L1239" s="99" t="s">
        <v>3997</v>
      </c>
      <c r="M1239" s="99" t="s">
        <v>4759</v>
      </c>
      <c r="N1239" s="99" t="s">
        <v>4759</v>
      </c>
      <c r="O1239" s="99" t="s">
        <v>4759</v>
      </c>
      <c r="P1239" s="99" t="s">
        <v>4760</v>
      </c>
      <c r="Q1239" s="73" t="s">
        <v>4143</v>
      </c>
      <c r="R1239" s="99">
        <v>1000</v>
      </c>
      <c r="S1239" s="99">
        <v>2.4</v>
      </c>
      <c r="T1239" s="99">
        <v>2.0499999999999998</v>
      </c>
      <c r="U1239" s="13" t="s">
        <v>2033</v>
      </c>
      <c r="V1239" s="13" t="s">
        <v>5038</v>
      </c>
      <c r="W1239" s="13" t="s">
        <v>5039</v>
      </c>
      <c r="X1239" s="13"/>
      <c r="Z1239" s="146">
        <v>555</v>
      </c>
      <c r="AA1239" s="146" t="s">
        <v>5848</v>
      </c>
    </row>
    <row r="1240" spans="1:27" ht="15.6" customHeight="1">
      <c r="A1240" s="34" t="str">
        <f t="shared" si="18"/>
        <v>1911229HJ70SP372P09020 JP</v>
      </c>
      <c r="B1240" s="29" t="s">
        <v>955</v>
      </c>
      <c r="C1240" s="31" t="s">
        <v>2914</v>
      </c>
      <c r="D1240" s="31">
        <v>1911229</v>
      </c>
      <c r="E1240" s="31" t="s">
        <v>1768</v>
      </c>
      <c r="F1240" s="30" t="s">
        <v>1236</v>
      </c>
      <c r="G1240" s="32">
        <v>1</v>
      </c>
      <c r="H1240" s="32">
        <v>1</v>
      </c>
      <c r="I1240" s="32">
        <v>1</v>
      </c>
      <c r="J1240" s="55">
        <v>1</v>
      </c>
      <c r="K1240" s="142" t="s">
        <v>4758</v>
      </c>
      <c r="L1240" s="99" t="s">
        <v>3997</v>
      </c>
      <c r="M1240" s="99" t="s">
        <v>4759</v>
      </c>
      <c r="N1240" s="99" t="s">
        <v>4759</v>
      </c>
      <c r="O1240" s="99" t="s">
        <v>4759</v>
      </c>
      <c r="P1240" s="99" t="s">
        <v>4760</v>
      </c>
      <c r="Q1240" s="73" t="s">
        <v>4143</v>
      </c>
      <c r="R1240" s="99">
        <v>900</v>
      </c>
      <c r="S1240" s="99">
        <v>2.4</v>
      </c>
      <c r="T1240" s="99">
        <v>2.0499999999999998</v>
      </c>
      <c r="U1240" s="13" t="s">
        <v>2033</v>
      </c>
      <c r="V1240" s="13" t="s">
        <v>5038</v>
      </c>
      <c r="W1240" s="13" t="s">
        <v>5039</v>
      </c>
      <c r="X1240" s="13"/>
      <c r="Z1240" s="146">
        <v>556</v>
      </c>
      <c r="AA1240" s="146" t="s">
        <v>5848</v>
      </c>
    </row>
    <row r="1241" spans="1:27" ht="15.6" customHeight="1">
      <c r="A1241" s="34" t="str">
        <f t="shared" si="18"/>
        <v>1911230HJ70SP400P10000 JP</v>
      </c>
      <c r="B1241" s="29" t="s">
        <v>935</v>
      </c>
      <c r="C1241" s="31" t="s">
        <v>2914</v>
      </c>
      <c r="D1241" s="31">
        <v>1911230</v>
      </c>
      <c r="E1241" s="31" t="s">
        <v>1769</v>
      </c>
      <c r="F1241" s="30" t="s">
        <v>1236</v>
      </c>
      <c r="G1241" s="32">
        <v>1</v>
      </c>
      <c r="H1241" s="32">
        <v>1</v>
      </c>
      <c r="I1241" s="32">
        <v>1</v>
      </c>
      <c r="J1241" s="55">
        <v>1</v>
      </c>
      <c r="K1241" s="142" t="s">
        <v>4758</v>
      </c>
      <c r="L1241" s="99" t="s">
        <v>3997</v>
      </c>
      <c r="M1241" s="99" t="s">
        <v>4759</v>
      </c>
      <c r="N1241" s="99" t="s">
        <v>4759</v>
      </c>
      <c r="O1241" s="99" t="s">
        <v>4759</v>
      </c>
      <c r="P1241" s="99" t="s">
        <v>4760</v>
      </c>
      <c r="Q1241" s="73" t="s">
        <v>4143</v>
      </c>
      <c r="R1241" s="99">
        <v>1000</v>
      </c>
      <c r="S1241" s="99">
        <v>2.4</v>
      </c>
      <c r="T1241" s="99">
        <v>2.0499999999999998</v>
      </c>
      <c r="U1241" s="13" t="s">
        <v>2033</v>
      </c>
      <c r="V1241" s="13" t="s">
        <v>5038</v>
      </c>
      <c r="W1241" s="13" t="s">
        <v>5039</v>
      </c>
      <c r="X1241" s="13"/>
      <c r="Z1241" s="146">
        <v>557</v>
      </c>
      <c r="AA1241" s="146" t="s">
        <v>5848</v>
      </c>
    </row>
    <row r="1242" spans="1:27" ht="15.6" customHeight="1">
      <c r="A1242" s="34" t="str">
        <f t="shared" ref="A1242:A1305" si="19">D1242&amp;E1242</f>
        <v>1911231HJ70SP402P10020 JP</v>
      </c>
      <c r="B1242" s="29" t="s">
        <v>937</v>
      </c>
      <c r="C1242" s="31" t="s">
        <v>2914</v>
      </c>
      <c r="D1242" s="31">
        <v>1911231</v>
      </c>
      <c r="E1242" s="31" t="s">
        <v>1770</v>
      </c>
      <c r="F1242" s="30" t="s">
        <v>1236</v>
      </c>
      <c r="G1242" s="32">
        <v>1</v>
      </c>
      <c r="H1242" s="32">
        <v>1</v>
      </c>
      <c r="I1242" s="32">
        <v>1</v>
      </c>
      <c r="J1242" s="55">
        <v>1</v>
      </c>
      <c r="K1242" s="142" t="s">
        <v>4758</v>
      </c>
      <c r="L1242" s="99" t="s">
        <v>3997</v>
      </c>
      <c r="M1242" s="99" t="s">
        <v>4759</v>
      </c>
      <c r="N1242" s="99" t="s">
        <v>4759</v>
      </c>
      <c r="O1242" s="99" t="s">
        <v>4759</v>
      </c>
      <c r="P1242" s="99" t="s">
        <v>4760</v>
      </c>
      <c r="Q1242" s="73" t="s">
        <v>4143</v>
      </c>
      <c r="R1242" s="99">
        <v>1000</v>
      </c>
      <c r="S1242" s="99">
        <v>2.4</v>
      </c>
      <c r="T1242" s="99">
        <v>2.0499999999999998</v>
      </c>
      <c r="U1242" s="13" t="s">
        <v>2033</v>
      </c>
      <c r="V1242" s="13" t="s">
        <v>5038</v>
      </c>
      <c r="W1242" s="13" t="s">
        <v>5039</v>
      </c>
      <c r="X1242" s="13"/>
      <c r="Z1242" s="146">
        <v>558</v>
      </c>
      <c r="AA1242" s="146" t="s">
        <v>5848</v>
      </c>
    </row>
    <row r="1243" spans="1:27" ht="15.6" customHeight="1">
      <c r="A1243" s="34" t="str">
        <f t="shared" si="19"/>
        <v>1911232HJ70SP402P09020 JP</v>
      </c>
      <c r="B1243" s="29" t="s">
        <v>936</v>
      </c>
      <c r="C1243" s="31" t="s">
        <v>2914</v>
      </c>
      <c r="D1243" s="31">
        <v>1911232</v>
      </c>
      <c r="E1243" s="31" t="s">
        <v>1771</v>
      </c>
      <c r="F1243" s="30" t="s">
        <v>1236</v>
      </c>
      <c r="G1243" s="32">
        <v>1</v>
      </c>
      <c r="H1243" s="32">
        <v>1</v>
      </c>
      <c r="I1243" s="32">
        <v>1</v>
      </c>
      <c r="J1243" s="55">
        <v>1</v>
      </c>
      <c r="K1243" s="142" t="s">
        <v>4758</v>
      </c>
      <c r="L1243" s="99" t="s">
        <v>3997</v>
      </c>
      <c r="M1243" s="99" t="s">
        <v>4759</v>
      </c>
      <c r="N1243" s="99" t="s">
        <v>4759</v>
      </c>
      <c r="O1243" s="99" t="s">
        <v>4759</v>
      </c>
      <c r="P1243" s="99" t="s">
        <v>4760</v>
      </c>
      <c r="Q1243" s="73" t="s">
        <v>4143</v>
      </c>
      <c r="R1243" s="99">
        <v>900</v>
      </c>
      <c r="S1243" s="99">
        <v>2.4</v>
      </c>
      <c r="T1243" s="99">
        <v>2.0499999999999998</v>
      </c>
      <c r="U1243" s="13" t="s">
        <v>2033</v>
      </c>
      <c r="V1243" s="13" t="s">
        <v>5038</v>
      </c>
      <c r="W1243" s="13" t="s">
        <v>5039</v>
      </c>
      <c r="X1243" s="13"/>
      <c r="Z1243" s="146">
        <v>559</v>
      </c>
      <c r="AA1243" s="146" t="s">
        <v>5848</v>
      </c>
    </row>
    <row r="1244" spans="1:27" ht="15.6" customHeight="1">
      <c r="A1244" s="34" t="str">
        <f t="shared" si="19"/>
        <v>1911233HJ70SP452P10020 JP</v>
      </c>
      <c r="B1244" s="29" t="s">
        <v>1527</v>
      </c>
      <c r="C1244" s="31" t="s">
        <v>2914</v>
      </c>
      <c r="D1244" s="31">
        <v>1911233</v>
      </c>
      <c r="E1244" s="31" t="s">
        <v>1772</v>
      </c>
      <c r="F1244" s="30" t="s">
        <v>1236</v>
      </c>
      <c r="G1244" s="32">
        <v>1</v>
      </c>
      <c r="H1244" s="32">
        <v>1</v>
      </c>
      <c r="I1244" s="32">
        <v>1</v>
      </c>
      <c r="J1244" s="55">
        <v>1</v>
      </c>
      <c r="K1244" s="142" t="s">
        <v>4758</v>
      </c>
      <c r="L1244" s="99" t="s">
        <v>3997</v>
      </c>
      <c r="M1244" s="99" t="s">
        <v>4759</v>
      </c>
      <c r="N1244" s="99" t="s">
        <v>4759</v>
      </c>
      <c r="O1244" s="99" t="s">
        <v>4759</v>
      </c>
      <c r="P1244" s="99" t="s">
        <v>4760</v>
      </c>
      <c r="Q1244" s="73" t="s">
        <v>4143</v>
      </c>
      <c r="R1244" s="99">
        <v>1000</v>
      </c>
      <c r="S1244" s="99">
        <v>2.4</v>
      </c>
      <c r="T1244" s="99">
        <v>2.0499999999999998</v>
      </c>
      <c r="U1244" s="13" t="s">
        <v>2033</v>
      </c>
      <c r="V1244" s="13" t="s">
        <v>5038</v>
      </c>
      <c r="W1244" s="13" t="s">
        <v>5039</v>
      </c>
      <c r="X1244" s="13"/>
      <c r="Z1244" s="146">
        <v>560</v>
      </c>
      <c r="AA1244" s="146" t="s">
        <v>5848</v>
      </c>
    </row>
    <row r="1245" spans="1:27" ht="15.6" customHeight="1">
      <c r="A1245" s="34" t="str">
        <f t="shared" si="19"/>
        <v>1911234HJ70SP502P10020 JP</v>
      </c>
      <c r="B1245" s="29" t="s">
        <v>1528</v>
      </c>
      <c r="C1245" s="31" t="s">
        <v>2914</v>
      </c>
      <c r="D1245" s="31">
        <v>1911234</v>
      </c>
      <c r="E1245" s="31" t="s">
        <v>1773</v>
      </c>
      <c r="F1245" s="30" t="s">
        <v>1236</v>
      </c>
      <c r="G1245" s="32">
        <v>1</v>
      </c>
      <c r="H1245" s="32">
        <v>1</v>
      </c>
      <c r="I1245" s="32">
        <v>1</v>
      </c>
      <c r="J1245" s="55">
        <v>1</v>
      </c>
      <c r="K1245" s="142" t="s">
        <v>4758</v>
      </c>
      <c r="L1245" s="99" t="s">
        <v>3997</v>
      </c>
      <c r="M1245" s="99" t="s">
        <v>4759</v>
      </c>
      <c r="N1245" s="99" t="s">
        <v>4759</v>
      </c>
      <c r="O1245" s="99" t="s">
        <v>4759</v>
      </c>
      <c r="P1245" s="99" t="s">
        <v>4760</v>
      </c>
      <c r="Q1245" s="73" t="s">
        <v>4143</v>
      </c>
      <c r="R1245" s="99">
        <v>1000</v>
      </c>
      <c r="S1245" s="99">
        <v>2.4</v>
      </c>
      <c r="T1245" s="99">
        <v>2.0499999999999998</v>
      </c>
      <c r="U1245" s="13" t="s">
        <v>2033</v>
      </c>
      <c r="V1245" s="13" t="s">
        <v>5038</v>
      </c>
      <c r="W1245" s="13" t="s">
        <v>5039</v>
      </c>
      <c r="X1245" s="13"/>
      <c r="Z1245" s="146">
        <v>561</v>
      </c>
      <c r="AA1245" s="146" t="s">
        <v>5848</v>
      </c>
    </row>
    <row r="1246" spans="1:27" ht="15.6" customHeight="1">
      <c r="A1246" s="34" t="str">
        <f t="shared" si="19"/>
        <v>1911235HJ80AL070P10000 JP</v>
      </c>
      <c r="B1246" s="29" t="s">
        <v>311</v>
      </c>
      <c r="C1246" s="31" t="s">
        <v>2914</v>
      </c>
      <c r="D1246" s="31">
        <v>1911235</v>
      </c>
      <c r="E1246" s="31" t="s">
        <v>1774</v>
      </c>
      <c r="F1246" s="30" t="s">
        <v>1236</v>
      </c>
      <c r="G1246" s="32">
        <v>1</v>
      </c>
      <c r="H1246" s="32">
        <v>1</v>
      </c>
      <c r="I1246" s="32">
        <v>1</v>
      </c>
      <c r="J1246" s="32">
        <v>1</v>
      </c>
      <c r="K1246" s="142" t="s">
        <v>4758</v>
      </c>
      <c r="L1246" s="99" t="s">
        <v>3997</v>
      </c>
      <c r="M1246" s="99" t="s">
        <v>4759</v>
      </c>
      <c r="N1246" s="99" t="s">
        <v>4759</v>
      </c>
      <c r="O1246" s="99" t="s">
        <v>4759</v>
      </c>
      <c r="P1246" s="99" t="s">
        <v>4760</v>
      </c>
      <c r="Q1246" s="73" t="s">
        <v>4143</v>
      </c>
      <c r="R1246" s="99">
        <v>1000</v>
      </c>
      <c r="S1246" s="99">
        <v>2.7</v>
      </c>
      <c r="T1246" s="99">
        <v>2.2799999999999998</v>
      </c>
      <c r="U1246" s="13" t="s">
        <v>2034</v>
      </c>
      <c r="V1246" s="13" t="s">
        <v>1954</v>
      </c>
      <c r="W1246" s="13" t="s">
        <v>5039</v>
      </c>
      <c r="X1246" s="13"/>
      <c r="Z1246" s="146">
        <v>562</v>
      </c>
      <c r="AA1246" s="146" t="s">
        <v>5848</v>
      </c>
    </row>
    <row r="1247" spans="1:27" ht="15.6" customHeight="1">
      <c r="A1247" s="34" t="str">
        <f t="shared" si="19"/>
        <v>1911236HJ80AL072P10000 JP</v>
      </c>
      <c r="B1247" s="29" t="s">
        <v>315</v>
      </c>
      <c r="C1247" s="31" t="s">
        <v>2914</v>
      </c>
      <c r="D1247" s="31">
        <v>1911236</v>
      </c>
      <c r="E1247" s="31" t="s">
        <v>1775</v>
      </c>
      <c r="F1247" s="30" t="s">
        <v>1236</v>
      </c>
      <c r="G1247" s="32">
        <v>1</v>
      </c>
      <c r="H1247" s="32">
        <v>1</v>
      </c>
      <c r="I1247" s="32">
        <v>1</v>
      </c>
      <c r="J1247" s="32">
        <v>1</v>
      </c>
      <c r="K1247" s="142" t="s">
        <v>4758</v>
      </c>
      <c r="L1247" s="99" t="s">
        <v>3997</v>
      </c>
      <c r="M1247" s="99" t="s">
        <v>4759</v>
      </c>
      <c r="N1247" s="99" t="s">
        <v>4759</v>
      </c>
      <c r="O1247" s="99" t="s">
        <v>4759</v>
      </c>
      <c r="P1247" s="99" t="s">
        <v>4760</v>
      </c>
      <c r="Q1247" s="73" t="s">
        <v>4143</v>
      </c>
      <c r="R1247" s="99">
        <v>1000</v>
      </c>
      <c r="S1247" s="99">
        <v>2.7</v>
      </c>
      <c r="T1247" s="99">
        <v>2.2799999999999998</v>
      </c>
      <c r="U1247" s="13" t="s">
        <v>2034</v>
      </c>
      <c r="V1247" s="13" t="s">
        <v>1954</v>
      </c>
      <c r="W1247" s="13" t="s">
        <v>5039</v>
      </c>
      <c r="X1247" s="13"/>
      <c r="Z1247" s="146">
        <v>563</v>
      </c>
      <c r="AA1247" s="146" t="s">
        <v>5848</v>
      </c>
    </row>
    <row r="1248" spans="1:27" ht="15.6" customHeight="1">
      <c r="A1248" s="34" t="str">
        <f t="shared" si="19"/>
        <v>1911237HJ80AL072P09000 JP</v>
      </c>
      <c r="B1248" s="29" t="s">
        <v>322</v>
      </c>
      <c r="C1248" s="31" t="s">
        <v>2914</v>
      </c>
      <c r="D1248" s="31">
        <v>1911237</v>
      </c>
      <c r="E1248" s="31" t="s">
        <v>1776</v>
      </c>
      <c r="F1248" s="30" t="s">
        <v>1236</v>
      </c>
      <c r="G1248" s="32">
        <v>1</v>
      </c>
      <c r="H1248" s="32">
        <v>1</v>
      </c>
      <c r="I1248" s="32">
        <v>1</v>
      </c>
      <c r="J1248" s="32">
        <v>1</v>
      </c>
      <c r="K1248" s="142" t="s">
        <v>4758</v>
      </c>
      <c r="L1248" s="99" t="s">
        <v>3997</v>
      </c>
      <c r="M1248" s="99" t="s">
        <v>4759</v>
      </c>
      <c r="N1248" s="99" t="s">
        <v>4759</v>
      </c>
      <c r="O1248" s="99" t="s">
        <v>4759</v>
      </c>
      <c r="P1248" s="99" t="s">
        <v>4760</v>
      </c>
      <c r="Q1248" s="73" t="s">
        <v>4143</v>
      </c>
      <c r="R1248" s="99">
        <v>900</v>
      </c>
      <c r="S1248" s="99">
        <v>2.7</v>
      </c>
      <c r="T1248" s="99">
        <v>2.2799999999999998</v>
      </c>
      <c r="U1248" s="13" t="s">
        <v>2034</v>
      </c>
      <c r="V1248" s="13" t="s">
        <v>1954</v>
      </c>
      <c r="W1248" s="13" t="s">
        <v>5039</v>
      </c>
      <c r="X1248" s="13"/>
      <c r="Z1248" s="146">
        <v>564</v>
      </c>
      <c r="AA1248" s="146" t="s">
        <v>5848</v>
      </c>
    </row>
    <row r="1249" spans="1:27" ht="15.6" customHeight="1">
      <c r="A1249" s="34" t="str">
        <f t="shared" si="19"/>
        <v>1911238HJ80AL070P10001 JP</v>
      </c>
      <c r="B1249" s="29" t="s">
        <v>1529</v>
      </c>
      <c r="C1249" s="31" t="s">
        <v>2914</v>
      </c>
      <c r="D1249" s="31">
        <v>1911238</v>
      </c>
      <c r="E1249" s="31" t="s">
        <v>1777</v>
      </c>
      <c r="F1249" s="30" t="s">
        <v>1236</v>
      </c>
      <c r="G1249" s="32">
        <v>1</v>
      </c>
      <c r="H1249" s="32">
        <v>1</v>
      </c>
      <c r="I1249" s="32">
        <v>1</v>
      </c>
      <c r="J1249" s="32">
        <v>1</v>
      </c>
      <c r="K1249" s="142" t="s">
        <v>4758</v>
      </c>
      <c r="L1249" s="99" t="s">
        <v>3997</v>
      </c>
      <c r="M1249" s="99" t="s">
        <v>4759</v>
      </c>
      <c r="N1249" s="99" t="s">
        <v>4759</v>
      </c>
      <c r="O1249" s="99" t="s">
        <v>4759</v>
      </c>
      <c r="P1249" s="99" t="s">
        <v>4760</v>
      </c>
      <c r="Q1249" s="73" t="s">
        <v>4143</v>
      </c>
      <c r="R1249" s="99">
        <v>1000</v>
      </c>
      <c r="S1249" s="99">
        <v>2.7</v>
      </c>
      <c r="T1249" s="99">
        <v>2.2799999999999998</v>
      </c>
      <c r="U1249" s="13" t="s">
        <v>2034</v>
      </c>
      <c r="V1249" s="13" t="s">
        <v>1954</v>
      </c>
      <c r="W1249" s="13" t="s">
        <v>5039</v>
      </c>
      <c r="X1249" s="13"/>
      <c r="Z1249" s="146">
        <v>565</v>
      </c>
      <c r="AA1249" s="146" t="s">
        <v>5848</v>
      </c>
    </row>
    <row r="1250" spans="1:27" ht="15.6" customHeight="1">
      <c r="A1250" s="34" t="str">
        <f t="shared" si="19"/>
        <v>1911239HJ80AL072P10001 JP</v>
      </c>
      <c r="B1250" s="29" t="s">
        <v>1530</v>
      </c>
      <c r="C1250" s="31" t="s">
        <v>2914</v>
      </c>
      <c r="D1250" s="31">
        <v>1911239</v>
      </c>
      <c r="E1250" s="31" t="s">
        <v>1778</v>
      </c>
      <c r="F1250" s="30" t="s">
        <v>1236</v>
      </c>
      <c r="G1250" s="32">
        <v>1</v>
      </c>
      <c r="H1250" s="32">
        <v>1</v>
      </c>
      <c r="I1250" s="32">
        <v>1</v>
      </c>
      <c r="J1250" s="32">
        <v>1</v>
      </c>
      <c r="K1250" s="142" t="s">
        <v>4758</v>
      </c>
      <c r="L1250" s="99" t="s">
        <v>3997</v>
      </c>
      <c r="M1250" s="99" t="s">
        <v>4759</v>
      </c>
      <c r="N1250" s="99" t="s">
        <v>4759</v>
      </c>
      <c r="O1250" s="99" t="s">
        <v>4759</v>
      </c>
      <c r="P1250" s="99" t="s">
        <v>4760</v>
      </c>
      <c r="Q1250" s="73" t="s">
        <v>4143</v>
      </c>
      <c r="R1250" s="99">
        <v>1000</v>
      </c>
      <c r="S1250" s="99">
        <v>2.7</v>
      </c>
      <c r="T1250" s="99">
        <v>2.2799999999999998</v>
      </c>
      <c r="U1250" s="13" t="s">
        <v>2034</v>
      </c>
      <c r="V1250" s="13" t="s">
        <v>1954</v>
      </c>
      <c r="W1250" s="13" t="s">
        <v>5039</v>
      </c>
      <c r="X1250" s="13"/>
      <c r="Z1250" s="146">
        <v>566</v>
      </c>
      <c r="AA1250" s="146" t="s">
        <v>5848</v>
      </c>
    </row>
    <row r="1251" spans="1:27" ht="15.6" customHeight="1">
      <c r="A1251" s="34" t="str">
        <f t="shared" si="19"/>
        <v>1911240HJ80AL100P10000 JP</v>
      </c>
      <c r="B1251" s="29" t="s">
        <v>312</v>
      </c>
      <c r="C1251" s="31" t="s">
        <v>2914</v>
      </c>
      <c r="D1251" s="31">
        <v>1911240</v>
      </c>
      <c r="E1251" s="31" t="s">
        <v>1779</v>
      </c>
      <c r="F1251" s="30" t="s">
        <v>1236</v>
      </c>
      <c r="G1251" s="32">
        <v>1</v>
      </c>
      <c r="H1251" s="32">
        <v>1</v>
      </c>
      <c r="I1251" s="32">
        <v>1</v>
      </c>
      <c r="J1251" s="32">
        <v>1</v>
      </c>
      <c r="K1251" s="142" t="s">
        <v>4758</v>
      </c>
      <c r="L1251" s="99" t="s">
        <v>3997</v>
      </c>
      <c r="M1251" s="99" t="s">
        <v>4759</v>
      </c>
      <c r="N1251" s="99" t="s">
        <v>4759</v>
      </c>
      <c r="O1251" s="99" t="s">
        <v>4759</v>
      </c>
      <c r="P1251" s="99" t="s">
        <v>4760</v>
      </c>
      <c r="Q1251" s="73" t="s">
        <v>4143</v>
      </c>
      <c r="R1251" s="99">
        <v>1000</v>
      </c>
      <c r="S1251" s="99">
        <v>2.7</v>
      </c>
      <c r="T1251" s="99">
        <v>2.2799999999999998</v>
      </c>
      <c r="U1251" s="13" t="s">
        <v>2034</v>
      </c>
      <c r="V1251" s="13" t="s">
        <v>1954</v>
      </c>
      <c r="W1251" s="13" t="s">
        <v>5039</v>
      </c>
      <c r="X1251" s="13"/>
      <c r="Z1251" s="146">
        <v>567</v>
      </c>
      <c r="AA1251" s="146" t="s">
        <v>5848</v>
      </c>
    </row>
    <row r="1252" spans="1:27" ht="15.6" customHeight="1">
      <c r="A1252" s="34" t="str">
        <f t="shared" si="19"/>
        <v>1911241HJ80AL100P09000 JP</v>
      </c>
      <c r="B1252" s="29" t="s">
        <v>320</v>
      </c>
      <c r="C1252" s="31" t="s">
        <v>2914</v>
      </c>
      <c r="D1252" s="31">
        <v>1911241</v>
      </c>
      <c r="E1252" s="31" t="s">
        <v>1780</v>
      </c>
      <c r="F1252" s="30" t="s">
        <v>1236</v>
      </c>
      <c r="G1252" s="32">
        <v>1</v>
      </c>
      <c r="H1252" s="32">
        <v>1</v>
      </c>
      <c r="I1252" s="32">
        <v>1</v>
      </c>
      <c r="J1252" s="32">
        <v>1</v>
      </c>
      <c r="K1252" s="142" t="s">
        <v>4758</v>
      </c>
      <c r="L1252" s="99" t="s">
        <v>3997</v>
      </c>
      <c r="M1252" s="99" t="s">
        <v>4759</v>
      </c>
      <c r="N1252" s="99" t="s">
        <v>4759</v>
      </c>
      <c r="O1252" s="99" t="s">
        <v>4759</v>
      </c>
      <c r="P1252" s="99" t="s">
        <v>4760</v>
      </c>
      <c r="Q1252" s="73" t="s">
        <v>4143</v>
      </c>
      <c r="R1252" s="99">
        <v>900</v>
      </c>
      <c r="S1252" s="99">
        <v>2.7</v>
      </c>
      <c r="T1252" s="99">
        <v>2.2799999999999998</v>
      </c>
      <c r="U1252" s="13" t="s">
        <v>2034</v>
      </c>
      <c r="V1252" s="13" t="s">
        <v>1954</v>
      </c>
      <c r="W1252" s="13" t="s">
        <v>5039</v>
      </c>
      <c r="X1252" s="13"/>
      <c r="Z1252" s="146">
        <v>568</v>
      </c>
      <c r="AA1252" s="146" t="s">
        <v>5848</v>
      </c>
    </row>
    <row r="1253" spans="1:27" ht="15.6" customHeight="1">
      <c r="A1253" s="34" t="str">
        <f t="shared" si="19"/>
        <v>1911242HJ80AL102P10000 JP</v>
      </c>
      <c r="B1253" s="29" t="s">
        <v>316</v>
      </c>
      <c r="C1253" s="31" t="s">
        <v>2914</v>
      </c>
      <c r="D1253" s="31">
        <v>1911242</v>
      </c>
      <c r="E1253" s="31" t="s">
        <v>1781</v>
      </c>
      <c r="F1253" s="30" t="s">
        <v>1236</v>
      </c>
      <c r="G1253" s="32">
        <v>1</v>
      </c>
      <c r="H1253" s="32">
        <v>1</v>
      </c>
      <c r="I1253" s="32">
        <v>1</v>
      </c>
      <c r="J1253" s="32">
        <v>1</v>
      </c>
      <c r="K1253" s="142" t="s">
        <v>4758</v>
      </c>
      <c r="L1253" s="99" t="s">
        <v>3997</v>
      </c>
      <c r="M1253" s="99" t="s">
        <v>4759</v>
      </c>
      <c r="N1253" s="99" t="s">
        <v>4759</v>
      </c>
      <c r="O1253" s="99" t="s">
        <v>4759</v>
      </c>
      <c r="P1253" s="99" t="s">
        <v>4760</v>
      </c>
      <c r="Q1253" s="73" t="s">
        <v>4143</v>
      </c>
      <c r="R1253" s="99">
        <v>1000</v>
      </c>
      <c r="S1253" s="99">
        <v>2.7</v>
      </c>
      <c r="T1253" s="99">
        <v>2.2799999999999998</v>
      </c>
      <c r="U1253" s="13" t="s">
        <v>2034</v>
      </c>
      <c r="V1253" s="13" t="s">
        <v>1954</v>
      </c>
      <c r="W1253" s="13" t="s">
        <v>5039</v>
      </c>
      <c r="X1253" s="13"/>
      <c r="Z1253" s="146">
        <v>569</v>
      </c>
      <c r="AA1253" s="146" t="s">
        <v>5848</v>
      </c>
    </row>
    <row r="1254" spans="1:27" ht="15.6" customHeight="1">
      <c r="A1254" s="34" t="str">
        <f t="shared" si="19"/>
        <v>1911243HJ80AL102P09000 JP</v>
      </c>
      <c r="B1254" s="29" t="s">
        <v>323</v>
      </c>
      <c r="C1254" s="31" t="s">
        <v>2914</v>
      </c>
      <c r="D1254" s="31">
        <v>1911243</v>
      </c>
      <c r="E1254" s="31" t="s">
        <v>1782</v>
      </c>
      <c r="F1254" s="30" t="s">
        <v>1236</v>
      </c>
      <c r="G1254" s="32">
        <v>1</v>
      </c>
      <c r="H1254" s="32">
        <v>1</v>
      </c>
      <c r="I1254" s="32">
        <v>1</v>
      </c>
      <c r="J1254" s="32">
        <v>1</v>
      </c>
      <c r="K1254" s="142" t="s">
        <v>4758</v>
      </c>
      <c r="L1254" s="99" t="s">
        <v>3997</v>
      </c>
      <c r="M1254" s="99" t="s">
        <v>4759</v>
      </c>
      <c r="N1254" s="99" t="s">
        <v>4759</v>
      </c>
      <c r="O1254" s="99" t="s">
        <v>4759</v>
      </c>
      <c r="P1254" s="99" t="s">
        <v>4760</v>
      </c>
      <c r="Q1254" s="73" t="s">
        <v>4143</v>
      </c>
      <c r="R1254" s="99">
        <v>900</v>
      </c>
      <c r="S1254" s="99">
        <v>2.7</v>
      </c>
      <c r="T1254" s="99">
        <v>2.2799999999999998</v>
      </c>
      <c r="U1254" s="13" t="s">
        <v>2034</v>
      </c>
      <c r="V1254" s="13" t="s">
        <v>1954</v>
      </c>
      <c r="W1254" s="13" t="s">
        <v>5039</v>
      </c>
      <c r="X1254" s="13"/>
      <c r="Z1254" s="146">
        <v>570</v>
      </c>
      <c r="AA1254" s="146" t="s">
        <v>5848</v>
      </c>
    </row>
    <row r="1255" spans="1:27" ht="15.6" customHeight="1">
      <c r="A1255" s="34" t="str">
        <f t="shared" si="19"/>
        <v>1911244HJ80AL100P10001 JP</v>
      </c>
      <c r="B1255" s="29" t="s">
        <v>1531</v>
      </c>
      <c r="C1255" s="31" t="s">
        <v>2914</v>
      </c>
      <c r="D1255" s="31">
        <v>1911244</v>
      </c>
      <c r="E1255" s="31" t="s">
        <v>1783</v>
      </c>
      <c r="F1255" s="30" t="s">
        <v>1236</v>
      </c>
      <c r="G1255" s="32">
        <v>1</v>
      </c>
      <c r="H1255" s="32">
        <v>1</v>
      </c>
      <c r="I1255" s="32">
        <v>1</v>
      </c>
      <c r="J1255" s="32">
        <v>1</v>
      </c>
      <c r="K1255" s="142" t="s">
        <v>4758</v>
      </c>
      <c r="L1255" s="99" t="s">
        <v>3997</v>
      </c>
      <c r="M1255" s="99" t="s">
        <v>4759</v>
      </c>
      <c r="N1255" s="99" t="s">
        <v>4759</v>
      </c>
      <c r="O1255" s="99" t="s">
        <v>4759</v>
      </c>
      <c r="P1255" s="99" t="s">
        <v>4760</v>
      </c>
      <c r="Q1255" s="73" t="s">
        <v>4143</v>
      </c>
      <c r="R1255" s="99">
        <v>1000</v>
      </c>
      <c r="S1255" s="99">
        <v>2.7</v>
      </c>
      <c r="T1255" s="99">
        <v>2.2799999999999998</v>
      </c>
      <c r="U1255" s="13" t="s">
        <v>2034</v>
      </c>
      <c r="V1255" s="13" t="s">
        <v>1954</v>
      </c>
      <c r="W1255" s="13" t="s">
        <v>5039</v>
      </c>
      <c r="X1255" s="13"/>
      <c r="Z1255" s="146">
        <v>571</v>
      </c>
      <c r="AA1255" s="146" t="s">
        <v>5848</v>
      </c>
    </row>
    <row r="1256" spans="1:27" ht="15.6" customHeight="1">
      <c r="A1256" s="34" t="str">
        <f t="shared" si="19"/>
        <v>1911245HJ80AL102P10001 JP</v>
      </c>
      <c r="B1256" s="29" t="s">
        <v>1532</v>
      </c>
      <c r="C1256" s="31" t="s">
        <v>2914</v>
      </c>
      <c r="D1256" s="31">
        <v>1911245</v>
      </c>
      <c r="E1256" s="31" t="s">
        <v>1784</v>
      </c>
      <c r="F1256" s="30" t="s">
        <v>1236</v>
      </c>
      <c r="G1256" s="32">
        <v>1</v>
      </c>
      <c r="H1256" s="32">
        <v>1</v>
      </c>
      <c r="I1256" s="32">
        <v>1</v>
      </c>
      <c r="J1256" s="32">
        <v>1</v>
      </c>
      <c r="K1256" s="142" t="s">
        <v>4758</v>
      </c>
      <c r="L1256" s="99" t="s">
        <v>3997</v>
      </c>
      <c r="M1256" s="99" t="s">
        <v>4759</v>
      </c>
      <c r="N1256" s="99" t="s">
        <v>4759</v>
      </c>
      <c r="O1256" s="99" t="s">
        <v>4759</v>
      </c>
      <c r="P1256" s="99" t="s">
        <v>4760</v>
      </c>
      <c r="Q1256" s="73" t="s">
        <v>4143</v>
      </c>
      <c r="R1256" s="99">
        <v>1000</v>
      </c>
      <c r="S1256" s="99">
        <v>2.7</v>
      </c>
      <c r="T1256" s="99">
        <v>2.2799999999999998</v>
      </c>
      <c r="U1256" s="13" t="s">
        <v>2034</v>
      </c>
      <c r="V1256" s="13" t="s">
        <v>1954</v>
      </c>
      <c r="W1256" s="13" t="s">
        <v>5039</v>
      </c>
      <c r="X1256" s="13"/>
      <c r="Z1256" s="146">
        <v>572</v>
      </c>
      <c r="AA1256" s="146" t="s">
        <v>5848</v>
      </c>
    </row>
    <row r="1257" spans="1:27" ht="15.6" customHeight="1">
      <c r="A1257" s="34" t="str">
        <f t="shared" si="19"/>
        <v>1911246HJ80AL150P10000 JP</v>
      </c>
      <c r="B1257" s="29" t="s">
        <v>313</v>
      </c>
      <c r="C1257" s="31" t="s">
        <v>2914</v>
      </c>
      <c r="D1257" s="31">
        <v>1911246</v>
      </c>
      <c r="E1257" s="31" t="s">
        <v>1785</v>
      </c>
      <c r="F1257" s="30" t="s">
        <v>1236</v>
      </c>
      <c r="G1257" s="32">
        <v>1</v>
      </c>
      <c r="H1257" s="32">
        <v>1</v>
      </c>
      <c r="I1257" s="32">
        <v>1</v>
      </c>
      <c r="J1257" s="32">
        <v>1</v>
      </c>
      <c r="K1257" s="142" t="s">
        <v>4758</v>
      </c>
      <c r="L1257" s="99" t="s">
        <v>3997</v>
      </c>
      <c r="M1257" s="99" t="s">
        <v>4759</v>
      </c>
      <c r="N1257" s="99" t="s">
        <v>4759</v>
      </c>
      <c r="O1257" s="99" t="s">
        <v>4759</v>
      </c>
      <c r="P1257" s="99" t="s">
        <v>4760</v>
      </c>
      <c r="Q1257" s="73" t="s">
        <v>4143</v>
      </c>
      <c r="R1257" s="99">
        <v>1000</v>
      </c>
      <c r="S1257" s="99">
        <v>2.7</v>
      </c>
      <c r="T1257" s="99">
        <v>2.2799999999999998</v>
      </c>
      <c r="U1257" s="13" t="s">
        <v>2034</v>
      </c>
      <c r="V1257" s="13" t="s">
        <v>1954</v>
      </c>
      <c r="W1257" s="13" t="s">
        <v>5039</v>
      </c>
      <c r="X1257" s="13"/>
      <c r="Z1257" s="146">
        <v>573</v>
      </c>
      <c r="AA1257" s="146" t="s">
        <v>5848</v>
      </c>
    </row>
    <row r="1258" spans="1:27" ht="15.6" customHeight="1">
      <c r="A1258" s="34" t="str">
        <f t="shared" si="19"/>
        <v>1911247HJ80AL150P09000 JP</v>
      </c>
      <c r="B1258" s="29" t="s">
        <v>321</v>
      </c>
      <c r="C1258" s="31" t="s">
        <v>2914</v>
      </c>
      <c r="D1258" s="31">
        <v>1911247</v>
      </c>
      <c r="E1258" s="31" t="s">
        <v>1786</v>
      </c>
      <c r="F1258" s="30" t="s">
        <v>1236</v>
      </c>
      <c r="G1258" s="32">
        <v>1</v>
      </c>
      <c r="H1258" s="32">
        <v>1</v>
      </c>
      <c r="I1258" s="32">
        <v>1</v>
      </c>
      <c r="J1258" s="32">
        <v>1</v>
      </c>
      <c r="K1258" s="142" t="s">
        <v>4758</v>
      </c>
      <c r="L1258" s="99" t="s">
        <v>3997</v>
      </c>
      <c r="M1258" s="99" t="s">
        <v>4759</v>
      </c>
      <c r="N1258" s="99" t="s">
        <v>4759</v>
      </c>
      <c r="O1258" s="99" t="s">
        <v>4759</v>
      </c>
      <c r="P1258" s="99" t="s">
        <v>4760</v>
      </c>
      <c r="Q1258" s="73" t="s">
        <v>4143</v>
      </c>
      <c r="R1258" s="99">
        <v>900</v>
      </c>
      <c r="S1258" s="99">
        <v>2.7</v>
      </c>
      <c r="T1258" s="99">
        <v>2.2799999999999998</v>
      </c>
      <c r="U1258" s="13" t="s">
        <v>2034</v>
      </c>
      <c r="V1258" s="13" t="s">
        <v>1954</v>
      </c>
      <c r="W1258" s="13" t="s">
        <v>5039</v>
      </c>
      <c r="X1258" s="13"/>
      <c r="Z1258" s="146">
        <v>574</v>
      </c>
      <c r="AA1258" s="146" t="s">
        <v>5848</v>
      </c>
    </row>
    <row r="1259" spans="1:27" ht="15.6" customHeight="1">
      <c r="A1259" s="34" t="str">
        <f t="shared" si="19"/>
        <v>1911248HJ80AL152P10000 JP</v>
      </c>
      <c r="B1259" s="29" t="s">
        <v>317</v>
      </c>
      <c r="C1259" s="31" t="s">
        <v>2914</v>
      </c>
      <c r="D1259" s="31">
        <v>1911248</v>
      </c>
      <c r="E1259" s="31" t="s">
        <v>1787</v>
      </c>
      <c r="F1259" s="30" t="s">
        <v>1236</v>
      </c>
      <c r="G1259" s="32">
        <v>1</v>
      </c>
      <c r="H1259" s="32">
        <v>1</v>
      </c>
      <c r="I1259" s="32">
        <v>1</v>
      </c>
      <c r="J1259" s="32">
        <v>1</v>
      </c>
      <c r="K1259" s="142" t="s">
        <v>4758</v>
      </c>
      <c r="L1259" s="99" t="s">
        <v>3997</v>
      </c>
      <c r="M1259" s="99" t="s">
        <v>4759</v>
      </c>
      <c r="N1259" s="99" t="s">
        <v>4759</v>
      </c>
      <c r="O1259" s="99" t="s">
        <v>4759</v>
      </c>
      <c r="P1259" s="99" t="s">
        <v>4760</v>
      </c>
      <c r="Q1259" s="73" t="s">
        <v>4143</v>
      </c>
      <c r="R1259" s="99">
        <v>1000</v>
      </c>
      <c r="S1259" s="99">
        <v>2.7</v>
      </c>
      <c r="T1259" s="99">
        <v>2.2799999999999998</v>
      </c>
      <c r="U1259" s="13" t="s">
        <v>2034</v>
      </c>
      <c r="V1259" s="13" t="s">
        <v>1954</v>
      </c>
      <c r="W1259" s="13" t="s">
        <v>5039</v>
      </c>
      <c r="X1259" s="13"/>
      <c r="Z1259" s="146">
        <v>575</v>
      </c>
      <c r="AA1259" s="146" t="s">
        <v>5848</v>
      </c>
    </row>
    <row r="1260" spans="1:27" ht="15.6" customHeight="1">
      <c r="A1260" s="34" t="str">
        <f t="shared" si="19"/>
        <v>1911249HJ80AL152P09000 JP</v>
      </c>
      <c r="B1260" s="29" t="s">
        <v>324</v>
      </c>
      <c r="C1260" s="31" t="s">
        <v>2914</v>
      </c>
      <c r="D1260" s="31">
        <v>1911249</v>
      </c>
      <c r="E1260" s="31" t="s">
        <v>1788</v>
      </c>
      <c r="F1260" s="30" t="s">
        <v>1236</v>
      </c>
      <c r="G1260" s="32">
        <v>1</v>
      </c>
      <c r="H1260" s="32">
        <v>1</v>
      </c>
      <c r="I1260" s="32">
        <v>1</v>
      </c>
      <c r="J1260" s="32">
        <v>1</v>
      </c>
      <c r="K1260" s="142" t="s">
        <v>4758</v>
      </c>
      <c r="L1260" s="99" t="s">
        <v>3997</v>
      </c>
      <c r="M1260" s="99" t="s">
        <v>4759</v>
      </c>
      <c r="N1260" s="99" t="s">
        <v>4759</v>
      </c>
      <c r="O1260" s="99" t="s">
        <v>4759</v>
      </c>
      <c r="P1260" s="99" t="s">
        <v>4760</v>
      </c>
      <c r="Q1260" s="73" t="s">
        <v>4143</v>
      </c>
      <c r="R1260" s="99">
        <v>900</v>
      </c>
      <c r="S1260" s="99">
        <v>2.7</v>
      </c>
      <c r="T1260" s="99">
        <v>2.2799999999999998</v>
      </c>
      <c r="U1260" s="13" t="s">
        <v>2034</v>
      </c>
      <c r="V1260" s="13" t="s">
        <v>1954</v>
      </c>
      <c r="W1260" s="13" t="s">
        <v>5039</v>
      </c>
      <c r="X1260" s="13"/>
      <c r="Z1260" s="146">
        <v>576</v>
      </c>
      <c r="AA1260" s="146" t="s">
        <v>5848</v>
      </c>
    </row>
    <row r="1261" spans="1:27" ht="15.6" customHeight="1">
      <c r="A1261" s="34" t="str">
        <f t="shared" si="19"/>
        <v>1911250HJ80AL150P10001 JP</v>
      </c>
      <c r="B1261" s="29" t="s">
        <v>1533</v>
      </c>
      <c r="C1261" s="31" t="s">
        <v>2914</v>
      </c>
      <c r="D1261" s="31">
        <v>1911250</v>
      </c>
      <c r="E1261" s="31" t="s">
        <v>1789</v>
      </c>
      <c r="F1261" s="30" t="s">
        <v>1236</v>
      </c>
      <c r="G1261" s="32">
        <v>1</v>
      </c>
      <c r="H1261" s="32">
        <v>1</v>
      </c>
      <c r="I1261" s="32">
        <v>1</v>
      </c>
      <c r="J1261" s="32">
        <v>1</v>
      </c>
      <c r="K1261" s="142" t="s">
        <v>4758</v>
      </c>
      <c r="L1261" s="99" t="s">
        <v>3997</v>
      </c>
      <c r="M1261" s="99" t="s">
        <v>4759</v>
      </c>
      <c r="N1261" s="99" t="s">
        <v>4759</v>
      </c>
      <c r="O1261" s="99" t="s">
        <v>4759</v>
      </c>
      <c r="P1261" s="99" t="s">
        <v>4760</v>
      </c>
      <c r="Q1261" s="73" t="s">
        <v>4143</v>
      </c>
      <c r="R1261" s="99">
        <v>1000</v>
      </c>
      <c r="S1261" s="99">
        <v>2.7</v>
      </c>
      <c r="T1261" s="99">
        <v>2.2799999999999998</v>
      </c>
      <c r="U1261" s="13" t="s">
        <v>2034</v>
      </c>
      <c r="V1261" s="13" t="s">
        <v>1954</v>
      </c>
      <c r="W1261" s="13" t="s">
        <v>5039</v>
      </c>
      <c r="X1261" s="13"/>
      <c r="Z1261" s="146">
        <v>577</v>
      </c>
      <c r="AA1261" s="146" t="s">
        <v>5848</v>
      </c>
    </row>
    <row r="1262" spans="1:27" ht="15.6" customHeight="1">
      <c r="A1262" s="34" t="str">
        <f t="shared" si="19"/>
        <v>1911251HJ80AL152P10001 JP</v>
      </c>
      <c r="B1262" s="29" t="s">
        <v>1534</v>
      </c>
      <c r="C1262" s="31" t="s">
        <v>2914</v>
      </c>
      <c r="D1262" s="31">
        <v>1911251</v>
      </c>
      <c r="E1262" s="31" t="s">
        <v>1790</v>
      </c>
      <c r="F1262" s="30" t="s">
        <v>1236</v>
      </c>
      <c r="G1262" s="32">
        <v>1</v>
      </c>
      <c r="H1262" s="32">
        <v>1</v>
      </c>
      <c r="I1262" s="32">
        <v>1</v>
      </c>
      <c r="J1262" s="32">
        <v>1</v>
      </c>
      <c r="K1262" s="142" t="s">
        <v>4758</v>
      </c>
      <c r="L1262" s="99" t="s">
        <v>3997</v>
      </c>
      <c r="M1262" s="99" t="s">
        <v>4759</v>
      </c>
      <c r="N1262" s="99" t="s">
        <v>4759</v>
      </c>
      <c r="O1262" s="99" t="s">
        <v>4759</v>
      </c>
      <c r="P1262" s="99" t="s">
        <v>4760</v>
      </c>
      <c r="Q1262" s="73" t="s">
        <v>4143</v>
      </c>
      <c r="R1262" s="99">
        <v>1000</v>
      </c>
      <c r="S1262" s="99">
        <v>2.7</v>
      </c>
      <c r="T1262" s="99">
        <v>2.2799999999999998</v>
      </c>
      <c r="U1262" s="13" t="s">
        <v>2034</v>
      </c>
      <c r="V1262" s="13" t="s">
        <v>1954</v>
      </c>
      <c r="W1262" s="13" t="s">
        <v>5039</v>
      </c>
      <c r="X1262" s="13"/>
      <c r="Z1262" s="146">
        <v>578</v>
      </c>
      <c r="AA1262" s="146" t="s">
        <v>5848</v>
      </c>
    </row>
    <row r="1263" spans="1:27" ht="15.6" customHeight="1">
      <c r="A1263" s="34" t="str">
        <f t="shared" si="19"/>
        <v>1911252HJ80AL200P10000 JP</v>
      </c>
      <c r="B1263" s="29" t="s">
        <v>314</v>
      </c>
      <c r="C1263" s="31" t="s">
        <v>2914</v>
      </c>
      <c r="D1263" s="31">
        <v>1911252</v>
      </c>
      <c r="E1263" s="31" t="s">
        <v>1791</v>
      </c>
      <c r="F1263" s="30" t="s">
        <v>1236</v>
      </c>
      <c r="G1263" s="32">
        <v>1</v>
      </c>
      <c r="H1263" s="32">
        <v>1</v>
      </c>
      <c r="I1263" s="32">
        <v>1</v>
      </c>
      <c r="J1263" s="32">
        <v>1</v>
      </c>
      <c r="K1263" s="142" t="s">
        <v>4758</v>
      </c>
      <c r="L1263" s="99" t="s">
        <v>3997</v>
      </c>
      <c r="M1263" s="99" t="s">
        <v>4759</v>
      </c>
      <c r="N1263" s="99" t="s">
        <v>4759</v>
      </c>
      <c r="O1263" s="99" t="s">
        <v>4759</v>
      </c>
      <c r="P1263" s="99" t="s">
        <v>4760</v>
      </c>
      <c r="Q1263" s="73" t="s">
        <v>4143</v>
      </c>
      <c r="R1263" s="99">
        <v>1000</v>
      </c>
      <c r="S1263" s="99">
        <v>2.7</v>
      </c>
      <c r="T1263" s="99">
        <v>2.2799999999999998</v>
      </c>
      <c r="U1263" s="13" t="s">
        <v>2034</v>
      </c>
      <c r="V1263" s="13" t="s">
        <v>1954</v>
      </c>
      <c r="W1263" s="13" t="s">
        <v>5039</v>
      </c>
      <c r="X1263" s="13"/>
      <c r="Z1263" s="146">
        <v>579</v>
      </c>
      <c r="AA1263" s="146" t="s">
        <v>5848</v>
      </c>
    </row>
    <row r="1264" spans="1:27" ht="15.6" customHeight="1">
      <c r="A1264" s="34" t="str">
        <f t="shared" si="19"/>
        <v>1911253HJ80AL202P10000 JP</v>
      </c>
      <c r="B1264" s="29" t="s">
        <v>318</v>
      </c>
      <c r="C1264" s="31" t="s">
        <v>2914</v>
      </c>
      <c r="D1264" s="31">
        <v>1911253</v>
      </c>
      <c r="E1264" s="31" t="s">
        <v>1792</v>
      </c>
      <c r="F1264" s="30" t="s">
        <v>1236</v>
      </c>
      <c r="G1264" s="32">
        <v>1</v>
      </c>
      <c r="H1264" s="32">
        <v>1</v>
      </c>
      <c r="I1264" s="32">
        <v>1</v>
      </c>
      <c r="J1264" s="32">
        <v>1</v>
      </c>
      <c r="K1264" s="142" t="s">
        <v>4758</v>
      </c>
      <c r="L1264" s="99" t="s">
        <v>3997</v>
      </c>
      <c r="M1264" s="99" t="s">
        <v>4759</v>
      </c>
      <c r="N1264" s="99" t="s">
        <v>4759</v>
      </c>
      <c r="O1264" s="99" t="s">
        <v>4759</v>
      </c>
      <c r="P1264" s="99" t="s">
        <v>4760</v>
      </c>
      <c r="Q1264" s="73" t="s">
        <v>4143</v>
      </c>
      <c r="R1264" s="99">
        <v>1000</v>
      </c>
      <c r="S1264" s="99">
        <v>2.7</v>
      </c>
      <c r="T1264" s="99">
        <v>2.2799999999999998</v>
      </c>
      <c r="U1264" s="13" t="s">
        <v>2034</v>
      </c>
      <c r="V1264" s="13" t="s">
        <v>1954</v>
      </c>
      <c r="W1264" s="13" t="s">
        <v>5039</v>
      </c>
      <c r="X1264" s="13"/>
      <c r="Z1264" s="146">
        <v>580</v>
      </c>
      <c r="AA1264" s="146" t="s">
        <v>5848</v>
      </c>
    </row>
    <row r="1265" spans="1:27" ht="15.6" customHeight="1">
      <c r="A1265" s="34" t="str">
        <f t="shared" si="19"/>
        <v>1911254HJ80CP152P10000 JP</v>
      </c>
      <c r="B1265" s="29" t="s">
        <v>1535</v>
      </c>
      <c r="C1265" s="31" t="s">
        <v>2914</v>
      </c>
      <c r="D1265" s="31">
        <v>1911254</v>
      </c>
      <c r="E1265" s="31" t="s">
        <v>1793</v>
      </c>
      <c r="F1265" s="30" t="s">
        <v>1236</v>
      </c>
      <c r="G1265" s="32">
        <v>1</v>
      </c>
      <c r="H1265" s="32">
        <v>1</v>
      </c>
      <c r="I1265" s="32">
        <v>1</v>
      </c>
      <c r="J1265" s="32">
        <v>1</v>
      </c>
      <c r="K1265" s="142" t="s">
        <v>4758</v>
      </c>
      <c r="L1265" s="99" t="s">
        <v>3997</v>
      </c>
      <c r="M1265" s="99" t="s">
        <v>4759</v>
      </c>
      <c r="N1265" s="99" t="s">
        <v>4759</v>
      </c>
      <c r="O1265" s="99" t="s">
        <v>4759</v>
      </c>
      <c r="P1265" s="99" t="s">
        <v>4760</v>
      </c>
      <c r="Q1265" s="73" t="s">
        <v>4143</v>
      </c>
      <c r="R1265" s="99">
        <v>1000</v>
      </c>
      <c r="S1265" s="99">
        <v>2.7</v>
      </c>
      <c r="T1265" s="99">
        <v>2.2799999999999998</v>
      </c>
      <c r="U1265" s="13" t="s">
        <v>2034</v>
      </c>
      <c r="V1265" s="13" t="s">
        <v>1954</v>
      </c>
      <c r="W1265" s="13" t="s">
        <v>5039</v>
      </c>
      <c r="X1265" s="13"/>
      <c r="Z1265" s="146">
        <v>581</v>
      </c>
      <c r="AA1265" s="146" t="s">
        <v>5848</v>
      </c>
    </row>
    <row r="1266" spans="1:27" ht="15.6" customHeight="1">
      <c r="A1266" s="34" t="str">
        <f t="shared" si="19"/>
        <v>1911255HJ80CP202P10000 JP</v>
      </c>
      <c r="B1266" s="29" t="s">
        <v>1536</v>
      </c>
      <c r="C1266" s="31" t="s">
        <v>2914</v>
      </c>
      <c r="D1266" s="31">
        <v>1911255</v>
      </c>
      <c r="E1266" s="31" t="s">
        <v>1794</v>
      </c>
      <c r="F1266" s="30" t="s">
        <v>1236</v>
      </c>
      <c r="G1266" s="32">
        <v>1</v>
      </c>
      <c r="H1266" s="32">
        <v>1</v>
      </c>
      <c r="I1266" s="32">
        <v>1</v>
      </c>
      <c r="J1266" s="32">
        <v>1</v>
      </c>
      <c r="K1266" s="142" t="s">
        <v>4758</v>
      </c>
      <c r="L1266" s="99" t="s">
        <v>3997</v>
      </c>
      <c r="M1266" s="99" t="s">
        <v>4759</v>
      </c>
      <c r="N1266" s="99" t="s">
        <v>4759</v>
      </c>
      <c r="O1266" s="99" t="s">
        <v>4759</v>
      </c>
      <c r="P1266" s="99" t="s">
        <v>4760</v>
      </c>
      <c r="Q1266" s="73" t="s">
        <v>4143</v>
      </c>
      <c r="R1266" s="99">
        <v>1000</v>
      </c>
      <c r="S1266" s="99">
        <v>2.7</v>
      </c>
      <c r="T1266" s="99">
        <v>2.2799999999999998</v>
      </c>
      <c r="U1266" s="13" t="s">
        <v>2034</v>
      </c>
      <c r="V1266" s="13" t="s">
        <v>1954</v>
      </c>
      <c r="W1266" s="13" t="s">
        <v>5039</v>
      </c>
      <c r="X1266" s="13"/>
      <c r="Z1266" s="146">
        <v>582</v>
      </c>
      <c r="AA1266" s="146" t="s">
        <v>5848</v>
      </c>
    </row>
    <row r="1267" spans="1:27" ht="15.6" customHeight="1">
      <c r="A1267" s="34" t="str">
        <f t="shared" si="19"/>
        <v>1911256HJ80CP252P10000 JP</v>
      </c>
      <c r="B1267" s="29" t="s">
        <v>1537</v>
      </c>
      <c r="C1267" s="31" t="s">
        <v>2914</v>
      </c>
      <c r="D1267" s="31">
        <v>1911256</v>
      </c>
      <c r="E1267" s="31" t="s">
        <v>1795</v>
      </c>
      <c r="F1267" s="30" t="s">
        <v>1236</v>
      </c>
      <c r="G1267" s="32">
        <v>1</v>
      </c>
      <c r="H1267" s="32">
        <v>1</v>
      </c>
      <c r="I1267" s="32">
        <v>1</v>
      </c>
      <c r="J1267" s="32">
        <v>1</v>
      </c>
      <c r="K1267" s="142" t="s">
        <v>4758</v>
      </c>
      <c r="L1267" s="99" t="s">
        <v>3997</v>
      </c>
      <c r="M1267" s="99" t="s">
        <v>4759</v>
      </c>
      <c r="N1267" s="99" t="s">
        <v>4759</v>
      </c>
      <c r="O1267" s="99" t="s">
        <v>4759</v>
      </c>
      <c r="P1267" s="99" t="s">
        <v>4760</v>
      </c>
      <c r="Q1267" s="73" t="s">
        <v>4143</v>
      </c>
      <c r="R1267" s="99">
        <v>1000</v>
      </c>
      <c r="S1267" s="99">
        <v>2.7</v>
      </c>
      <c r="T1267" s="99">
        <v>2.2799999999999998</v>
      </c>
      <c r="U1267" s="13" t="s">
        <v>2034</v>
      </c>
      <c r="V1267" s="13" t="s">
        <v>1954</v>
      </c>
      <c r="W1267" s="13" t="s">
        <v>5039</v>
      </c>
      <c r="X1267" s="13"/>
      <c r="Z1267" s="146">
        <v>583</v>
      </c>
      <c r="AA1267" s="146" t="s">
        <v>5848</v>
      </c>
    </row>
    <row r="1268" spans="1:27" ht="15.6" customHeight="1">
      <c r="A1268" s="34" t="str">
        <f t="shared" si="19"/>
        <v>1911257HJ80CP272P10000 JP</v>
      </c>
      <c r="B1268" s="29" t="s">
        <v>1538</v>
      </c>
      <c r="C1268" s="31" t="s">
        <v>2914</v>
      </c>
      <c r="D1268" s="31">
        <v>1911257</v>
      </c>
      <c r="E1268" s="31" t="s">
        <v>1796</v>
      </c>
      <c r="F1268" s="30" t="s">
        <v>1236</v>
      </c>
      <c r="G1268" s="32">
        <v>1</v>
      </c>
      <c r="H1268" s="32">
        <v>1</v>
      </c>
      <c r="I1268" s="32">
        <v>1</v>
      </c>
      <c r="J1268" s="32">
        <v>1</v>
      </c>
      <c r="K1268" s="142" t="s">
        <v>4758</v>
      </c>
      <c r="L1268" s="99" t="s">
        <v>3997</v>
      </c>
      <c r="M1268" s="99" t="s">
        <v>4759</v>
      </c>
      <c r="N1268" s="99" t="s">
        <v>4759</v>
      </c>
      <c r="O1268" s="99" t="s">
        <v>4759</v>
      </c>
      <c r="P1268" s="99" t="s">
        <v>4760</v>
      </c>
      <c r="Q1268" s="73" t="s">
        <v>4143</v>
      </c>
      <c r="R1268" s="99">
        <v>1000</v>
      </c>
      <c r="S1268" s="99">
        <v>2.7</v>
      </c>
      <c r="T1268" s="99">
        <v>2.2799999999999998</v>
      </c>
      <c r="U1268" s="13" t="s">
        <v>2034</v>
      </c>
      <c r="V1268" s="13" t="s">
        <v>1954</v>
      </c>
      <c r="W1268" s="13" t="s">
        <v>5039</v>
      </c>
      <c r="X1268" s="13"/>
      <c r="Z1268" s="146">
        <v>584</v>
      </c>
      <c r="AA1268" s="146" t="s">
        <v>5848</v>
      </c>
    </row>
    <row r="1269" spans="1:27" ht="15.6" customHeight="1">
      <c r="A1269" s="34" t="str">
        <f t="shared" si="19"/>
        <v>1911258HJ80CP302P10000 JP</v>
      </c>
      <c r="B1269" s="29" t="s">
        <v>1539</v>
      </c>
      <c r="C1269" s="31" t="s">
        <v>2914</v>
      </c>
      <c r="D1269" s="31">
        <v>1911258</v>
      </c>
      <c r="E1269" s="31" t="s">
        <v>1797</v>
      </c>
      <c r="F1269" s="30" t="s">
        <v>1236</v>
      </c>
      <c r="G1269" s="32">
        <v>1</v>
      </c>
      <c r="H1269" s="32">
        <v>1</v>
      </c>
      <c r="I1269" s="32">
        <v>1</v>
      </c>
      <c r="J1269" s="32">
        <v>1</v>
      </c>
      <c r="K1269" s="142" t="s">
        <v>4758</v>
      </c>
      <c r="L1269" s="99" t="s">
        <v>3997</v>
      </c>
      <c r="M1269" s="99" t="s">
        <v>4759</v>
      </c>
      <c r="N1269" s="99" t="s">
        <v>4759</v>
      </c>
      <c r="O1269" s="99" t="s">
        <v>4759</v>
      </c>
      <c r="P1269" s="99" t="s">
        <v>4760</v>
      </c>
      <c r="Q1269" s="73" t="s">
        <v>4143</v>
      </c>
      <c r="R1269" s="99">
        <v>1000</v>
      </c>
      <c r="S1269" s="99">
        <v>2.7</v>
      </c>
      <c r="T1269" s="99">
        <v>2.2799999999999998</v>
      </c>
      <c r="U1269" s="13" t="s">
        <v>2034</v>
      </c>
      <c r="V1269" s="13" t="s">
        <v>1954</v>
      </c>
      <c r="W1269" s="13" t="s">
        <v>5039</v>
      </c>
      <c r="X1269" s="13"/>
      <c r="Z1269" s="146">
        <v>585</v>
      </c>
      <c r="AA1269" s="146" t="s">
        <v>5848</v>
      </c>
    </row>
    <row r="1270" spans="1:27" ht="15.6" customHeight="1">
      <c r="A1270" s="34" t="str">
        <f t="shared" si="19"/>
        <v>1911259HJ80CP320P10000 JP</v>
      </c>
      <c r="B1270" s="29" t="s">
        <v>355</v>
      </c>
      <c r="C1270" s="31" t="s">
        <v>2914</v>
      </c>
      <c r="D1270" s="31">
        <v>1911259</v>
      </c>
      <c r="E1270" s="31" t="s">
        <v>1798</v>
      </c>
      <c r="F1270" s="30" t="s">
        <v>1236</v>
      </c>
      <c r="G1270" s="32">
        <v>1</v>
      </c>
      <c r="H1270" s="32">
        <v>1</v>
      </c>
      <c r="I1270" s="32">
        <v>1</v>
      </c>
      <c r="J1270" s="32">
        <v>1</v>
      </c>
      <c r="K1270" s="142" t="s">
        <v>4758</v>
      </c>
      <c r="L1270" s="99" t="s">
        <v>3997</v>
      </c>
      <c r="M1270" s="99" t="s">
        <v>4759</v>
      </c>
      <c r="N1270" s="99" t="s">
        <v>4759</v>
      </c>
      <c r="O1270" s="99" t="s">
        <v>4759</v>
      </c>
      <c r="P1270" s="99" t="s">
        <v>4760</v>
      </c>
      <c r="Q1270" s="73" t="s">
        <v>4143</v>
      </c>
      <c r="R1270" s="99">
        <v>1000</v>
      </c>
      <c r="S1270" s="99">
        <v>2.7</v>
      </c>
      <c r="T1270" s="99">
        <v>2.2799999999999998</v>
      </c>
      <c r="U1270" s="13" t="s">
        <v>2034</v>
      </c>
      <c r="V1270" s="13" t="s">
        <v>1954</v>
      </c>
      <c r="W1270" s="13" t="s">
        <v>5039</v>
      </c>
      <c r="X1270" s="13"/>
      <c r="Z1270" s="146">
        <v>586</v>
      </c>
      <c r="AA1270" s="146" t="s">
        <v>5848</v>
      </c>
    </row>
    <row r="1271" spans="1:27" ht="15.6" customHeight="1">
      <c r="A1271" s="34" t="str">
        <f t="shared" si="19"/>
        <v>1911260HJ80CP322P10000 JP</v>
      </c>
      <c r="B1271" s="29" t="s">
        <v>1540</v>
      </c>
      <c r="C1271" s="31" t="s">
        <v>2914</v>
      </c>
      <c r="D1271" s="31">
        <v>1911260</v>
      </c>
      <c r="E1271" s="31" t="s">
        <v>1799</v>
      </c>
      <c r="F1271" s="30" t="s">
        <v>1236</v>
      </c>
      <c r="G1271" s="32">
        <v>1</v>
      </c>
      <c r="H1271" s="32">
        <v>1</v>
      </c>
      <c r="I1271" s="32">
        <v>1</v>
      </c>
      <c r="J1271" s="32">
        <v>1</v>
      </c>
      <c r="K1271" s="142" t="s">
        <v>4758</v>
      </c>
      <c r="L1271" s="99" t="s">
        <v>3997</v>
      </c>
      <c r="M1271" s="99" t="s">
        <v>4759</v>
      </c>
      <c r="N1271" s="99" t="s">
        <v>4759</v>
      </c>
      <c r="O1271" s="99" t="s">
        <v>4759</v>
      </c>
      <c r="P1271" s="99" t="s">
        <v>4760</v>
      </c>
      <c r="Q1271" s="73" t="s">
        <v>4143</v>
      </c>
      <c r="R1271" s="99">
        <v>1000</v>
      </c>
      <c r="S1271" s="99">
        <v>2.7</v>
      </c>
      <c r="T1271" s="99">
        <v>2.2799999999999998</v>
      </c>
      <c r="U1271" s="13" t="s">
        <v>2034</v>
      </c>
      <c r="V1271" s="13" t="s">
        <v>1954</v>
      </c>
      <c r="W1271" s="13" t="s">
        <v>5039</v>
      </c>
      <c r="X1271" s="13"/>
      <c r="Z1271" s="146">
        <v>587</v>
      </c>
      <c r="AA1271" s="146" t="s">
        <v>5848</v>
      </c>
    </row>
    <row r="1272" spans="1:27" ht="15.6" customHeight="1">
      <c r="A1272" s="34" t="str">
        <f t="shared" si="19"/>
        <v>1911261HJ80CP350P10000 JP</v>
      </c>
      <c r="B1272" s="29" t="s">
        <v>356</v>
      </c>
      <c r="C1272" s="31" t="s">
        <v>2914</v>
      </c>
      <c r="D1272" s="31">
        <v>1911261</v>
      </c>
      <c r="E1272" s="31" t="s">
        <v>1800</v>
      </c>
      <c r="F1272" s="30" t="s">
        <v>1236</v>
      </c>
      <c r="G1272" s="32">
        <v>1</v>
      </c>
      <c r="H1272" s="32">
        <v>1</v>
      </c>
      <c r="I1272" s="32">
        <v>1</v>
      </c>
      <c r="J1272" s="32">
        <v>1</v>
      </c>
      <c r="K1272" s="142" t="s">
        <v>4758</v>
      </c>
      <c r="L1272" s="99" t="s">
        <v>3997</v>
      </c>
      <c r="M1272" s="99" t="s">
        <v>4759</v>
      </c>
      <c r="N1272" s="99" t="s">
        <v>4759</v>
      </c>
      <c r="O1272" s="99" t="s">
        <v>4759</v>
      </c>
      <c r="P1272" s="99" t="s">
        <v>4760</v>
      </c>
      <c r="Q1272" s="73" t="s">
        <v>4143</v>
      </c>
      <c r="R1272" s="99">
        <v>1000</v>
      </c>
      <c r="S1272" s="99">
        <v>2.7</v>
      </c>
      <c r="T1272" s="99">
        <v>2.2799999999999998</v>
      </c>
      <c r="U1272" s="13" t="s">
        <v>2034</v>
      </c>
      <c r="V1272" s="13" t="s">
        <v>1954</v>
      </c>
      <c r="W1272" s="13" t="s">
        <v>5039</v>
      </c>
      <c r="X1272" s="13"/>
      <c r="Z1272" s="146">
        <v>588</v>
      </c>
      <c r="AA1272" s="146" t="s">
        <v>5848</v>
      </c>
    </row>
    <row r="1273" spans="1:27" ht="15.6" customHeight="1">
      <c r="A1273" s="34" t="str">
        <f t="shared" si="19"/>
        <v>1911262HJ80CP352P10000 JP</v>
      </c>
      <c r="B1273" s="29" t="s">
        <v>1541</v>
      </c>
      <c r="C1273" s="31" t="s">
        <v>2914</v>
      </c>
      <c r="D1273" s="31">
        <v>1911262</v>
      </c>
      <c r="E1273" s="31" t="s">
        <v>1801</v>
      </c>
      <c r="F1273" s="30" t="s">
        <v>1236</v>
      </c>
      <c r="G1273" s="32">
        <v>1</v>
      </c>
      <c r="H1273" s="32">
        <v>1</v>
      </c>
      <c r="I1273" s="32">
        <v>1</v>
      </c>
      <c r="J1273" s="32">
        <v>1</v>
      </c>
      <c r="K1273" s="142" t="s">
        <v>4758</v>
      </c>
      <c r="L1273" s="99" t="s">
        <v>3997</v>
      </c>
      <c r="M1273" s="99" t="s">
        <v>4759</v>
      </c>
      <c r="N1273" s="99" t="s">
        <v>4759</v>
      </c>
      <c r="O1273" s="99" t="s">
        <v>4759</v>
      </c>
      <c r="P1273" s="99" t="s">
        <v>4760</v>
      </c>
      <c r="Q1273" s="73" t="s">
        <v>4143</v>
      </c>
      <c r="R1273" s="99">
        <v>1000</v>
      </c>
      <c r="S1273" s="99">
        <v>2.7</v>
      </c>
      <c r="T1273" s="99">
        <v>2.2799999999999998</v>
      </c>
      <c r="U1273" s="13" t="s">
        <v>2034</v>
      </c>
      <c r="V1273" s="13" t="s">
        <v>1954</v>
      </c>
      <c r="W1273" s="13" t="s">
        <v>5039</v>
      </c>
      <c r="X1273" s="13"/>
      <c r="Z1273" s="146">
        <v>589</v>
      </c>
      <c r="AA1273" s="146" t="s">
        <v>5848</v>
      </c>
    </row>
    <row r="1274" spans="1:27" ht="15.6" customHeight="1">
      <c r="A1274" s="34" t="str">
        <f t="shared" si="19"/>
        <v>1911263HJ80HS010P10000 JP</v>
      </c>
      <c r="B1274" s="29" t="s">
        <v>345</v>
      </c>
      <c r="C1274" s="31" t="s">
        <v>2914</v>
      </c>
      <c r="D1274" s="31">
        <v>1911263</v>
      </c>
      <c r="E1274" s="31" t="s">
        <v>1802</v>
      </c>
      <c r="F1274" s="30" t="s">
        <v>1236</v>
      </c>
      <c r="G1274" s="32">
        <v>1</v>
      </c>
      <c r="H1274" s="32">
        <v>1</v>
      </c>
      <c r="I1274" s="32">
        <v>1</v>
      </c>
      <c r="J1274" s="32">
        <v>1</v>
      </c>
      <c r="K1274" s="142" t="s">
        <v>4758</v>
      </c>
      <c r="L1274" s="99" t="s">
        <v>3997</v>
      </c>
      <c r="M1274" s="99" t="s">
        <v>4759</v>
      </c>
      <c r="N1274" s="99" t="s">
        <v>4759</v>
      </c>
      <c r="O1274" s="99" t="s">
        <v>4759</v>
      </c>
      <c r="P1274" s="99" t="s">
        <v>4760</v>
      </c>
      <c r="Q1274" s="73" t="s">
        <v>4143</v>
      </c>
      <c r="R1274" s="99">
        <v>1000</v>
      </c>
      <c r="S1274" s="99">
        <v>2.7</v>
      </c>
      <c r="T1274" s="99">
        <v>2.2799999999999998</v>
      </c>
      <c r="U1274" s="13" t="s">
        <v>2034</v>
      </c>
      <c r="V1274" s="13" t="s">
        <v>1954</v>
      </c>
      <c r="W1274" s="13" t="s">
        <v>5039</v>
      </c>
      <c r="X1274" s="13"/>
      <c r="Z1274" s="146">
        <v>590</v>
      </c>
      <c r="AA1274" s="146" t="s">
        <v>5848</v>
      </c>
    </row>
    <row r="1275" spans="1:27" ht="15.6" customHeight="1">
      <c r="A1275" s="34" t="str">
        <f t="shared" si="19"/>
        <v>1911264HJ80HS012P10000 JP</v>
      </c>
      <c r="B1275" s="29" t="s">
        <v>347</v>
      </c>
      <c r="C1275" s="31" t="s">
        <v>2914</v>
      </c>
      <c r="D1275" s="31">
        <v>1911264</v>
      </c>
      <c r="E1275" s="31" t="s">
        <v>1803</v>
      </c>
      <c r="F1275" s="30" t="s">
        <v>1236</v>
      </c>
      <c r="G1275" s="32">
        <v>1</v>
      </c>
      <c r="H1275" s="32">
        <v>1</v>
      </c>
      <c r="I1275" s="32">
        <v>1</v>
      </c>
      <c r="J1275" s="32">
        <v>1</v>
      </c>
      <c r="K1275" s="142" t="s">
        <v>4758</v>
      </c>
      <c r="L1275" s="99" t="s">
        <v>3997</v>
      </c>
      <c r="M1275" s="99" t="s">
        <v>4759</v>
      </c>
      <c r="N1275" s="99" t="s">
        <v>4759</v>
      </c>
      <c r="O1275" s="99" t="s">
        <v>4759</v>
      </c>
      <c r="P1275" s="99" t="s">
        <v>4760</v>
      </c>
      <c r="Q1275" s="73" t="s">
        <v>4143</v>
      </c>
      <c r="R1275" s="99">
        <v>1000</v>
      </c>
      <c r="S1275" s="99">
        <v>2.7</v>
      </c>
      <c r="T1275" s="99">
        <v>2.2799999999999998</v>
      </c>
      <c r="U1275" s="13" t="s">
        <v>2034</v>
      </c>
      <c r="V1275" s="13" t="s">
        <v>1954</v>
      </c>
      <c r="W1275" s="13" t="s">
        <v>5039</v>
      </c>
      <c r="X1275" s="13"/>
      <c r="Z1275" s="146">
        <v>591</v>
      </c>
      <c r="AA1275" s="146" t="s">
        <v>5848</v>
      </c>
    </row>
    <row r="1276" spans="1:27" ht="15.6" customHeight="1">
      <c r="A1276" s="34" t="str">
        <f t="shared" si="19"/>
        <v>1911265HJ80HS020P10000 JP</v>
      </c>
      <c r="B1276" s="29" t="s">
        <v>346</v>
      </c>
      <c r="C1276" s="31" t="s">
        <v>2914</v>
      </c>
      <c r="D1276" s="31">
        <v>1911265</v>
      </c>
      <c r="E1276" s="31" t="s">
        <v>1804</v>
      </c>
      <c r="F1276" s="30" t="s">
        <v>1236</v>
      </c>
      <c r="G1276" s="32">
        <v>1</v>
      </c>
      <c r="H1276" s="32">
        <v>1</v>
      </c>
      <c r="I1276" s="32">
        <v>1</v>
      </c>
      <c r="J1276" s="32">
        <v>1</v>
      </c>
      <c r="K1276" s="142" t="s">
        <v>4758</v>
      </c>
      <c r="L1276" s="99" t="s">
        <v>3997</v>
      </c>
      <c r="M1276" s="99" t="s">
        <v>4759</v>
      </c>
      <c r="N1276" s="99" t="s">
        <v>4759</v>
      </c>
      <c r="O1276" s="99" t="s">
        <v>4759</v>
      </c>
      <c r="P1276" s="99" t="s">
        <v>4760</v>
      </c>
      <c r="Q1276" s="73" t="s">
        <v>4143</v>
      </c>
      <c r="R1276" s="99">
        <v>1000</v>
      </c>
      <c r="S1276" s="99">
        <v>2.7</v>
      </c>
      <c r="T1276" s="99">
        <v>2.2799999999999998</v>
      </c>
      <c r="U1276" s="13" t="s">
        <v>2034</v>
      </c>
      <c r="V1276" s="13" t="s">
        <v>1954</v>
      </c>
      <c r="W1276" s="13" t="s">
        <v>5039</v>
      </c>
      <c r="X1276" s="13"/>
      <c r="Z1276" s="146">
        <v>592</v>
      </c>
      <c r="AA1276" s="146" t="s">
        <v>5848</v>
      </c>
    </row>
    <row r="1277" spans="1:27" ht="15.6" customHeight="1">
      <c r="A1277" s="34" t="str">
        <f t="shared" si="19"/>
        <v>1911266HJ80HS022P10000 JP</v>
      </c>
      <c r="B1277" s="29" t="s">
        <v>348</v>
      </c>
      <c r="C1277" s="31" t="s">
        <v>2914</v>
      </c>
      <c r="D1277" s="31">
        <v>1911266</v>
      </c>
      <c r="E1277" s="31" t="s">
        <v>1805</v>
      </c>
      <c r="F1277" s="30" t="s">
        <v>1236</v>
      </c>
      <c r="G1277" s="32">
        <v>1</v>
      </c>
      <c r="H1277" s="32">
        <v>1</v>
      </c>
      <c r="I1277" s="32">
        <v>1</v>
      </c>
      <c r="J1277" s="32">
        <v>1</v>
      </c>
      <c r="K1277" s="142" t="s">
        <v>4758</v>
      </c>
      <c r="L1277" s="99" t="s">
        <v>3997</v>
      </c>
      <c r="M1277" s="99" t="s">
        <v>4759</v>
      </c>
      <c r="N1277" s="99" t="s">
        <v>4759</v>
      </c>
      <c r="O1277" s="99" t="s">
        <v>4759</v>
      </c>
      <c r="P1277" s="99" t="s">
        <v>4760</v>
      </c>
      <c r="Q1277" s="73" t="s">
        <v>4143</v>
      </c>
      <c r="R1277" s="99">
        <v>1000</v>
      </c>
      <c r="S1277" s="99">
        <v>2.7</v>
      </c>
      <c r="T1277" s="99">
        <v>2.2799999999999998</v>
      </c>
      <c r="U1277" s="13" t="s">
        <v>2034</v>
      </c>
      <c r="V1277" s="13" t="s">
        <v>1954</v>
      </c>
      <c r="W1277" s="13" t="s">
        <v>5039</v>
      </c>
      <c r="X1277" s="13"/>
      <c r="Z1277" s="146">
        <v>593</v>
      </c>
      <c r="AA1277" s="146" t="s">
        <v>5848</v>
      </c>
    </row>
    <row r="1278" spans="1:27" ht="15.6" customHeight="1">
      <c r="A1278" s="34" t="str">
        <f t="shared" si="19"/>
        <v>1911267HJ80IM000P10010 JP</v>
      </c>
      <c r="B1278" s="29" t="s">
        <v>1542</v>
      </c>
      <c r="C1278" s="31" t="s">
        <v>2914</v>
      </c>
      <c r="D1278" s="31">
        <v>1911267</v>
      </c>
      <c r="E1278" s="31" t="s">
        <v>1806</v>
      </c>
      <c r="F1278" s="30" t="s">
        <v>1236</v>
      </c>
      <c r="G1278" s="32">
        <v>1</v>
      </c>
      <c r="H1278" s="32">
        <v>1</v>
      </c>
      <c r="I1278" s="32">
        <v>1</v>
      </c>
      <c r="J1278" s="32">
        <v>1</v>
      </c>
      <c r="K1278" s="142" t="s">
        <v>4758</v>
      </c>
      <c r="L1278" s="99" t="s">
        <v>3997</v>
      </c>
      <c r="M1278" s="99" t="s">
        <v>4759</v>
      </c>
      <c r="N1278" s="99" t="s">
        <v>4759</v>
      </c>
      <c r="O1278" s="99" t="s">
        <v>4759</v>
      </c>
      <c r="P1278" s="99" t="s">
        <v>4760</v>
      </c>
      <c r="Q1278" s="73" t="s">
        <v>4143</v>
      </c>
      <c r="R1278" s="99">
        <v>1000</v>
      </c>
      <c r="S1278" s="99">
        <v>2.7</v>
      </c>
      <c r="T1278" s="99">
        <v>2.2799999999999998</v>
      </c>
      <c r="U1278" s="13" t="s">
        <v>2034</v>
      </c>
      <c r="V1278" s="13" t="s">
        <v>1954</v>
      </c>
      <c r="W1278" s="13" t="s">
        <v>5039</v>
      </c>
      <c r="X1278" s="13"/>
      <c r="Z1278" s="146">
        <v>594</v>
      </c>
      <c r="AA1278" s="146" t="s">
        <v>5848</v>
      </c>
    </row>
    <row r="1279" spans="1:27" ht="15.6" customHeight="1">
      <c r="A1279" s="34" t="str">
        <f t="shared" si="19"/>
        <v>1911268HJ80IM002P10010 JP</v>
      </c>
      <c r="B1279" s="29" t="s">
        <v>1543</v>
      </c>
      <c r="C1279" s="31" t="s">
        <v>2914</v>
      </c>
      <c r="D1279" s="31">
        <v>1911268</v>
      </c>
      <c r="E1279" s="31" t="s">
        <v>1807</v>
      </c>
      <c r="F1279" s="30" t="s">
        <v>1236</v>
      </c>
      <c r="G1279" s="32">
        <v>1</v>
      </c>
      <c r="H1279" s="32">
        <v>1</v>
      </c>
      <c r="I1279" s="32">
        <v>1</v>
      </c>
      <c r="J1279" s="32">
        <v>1</v>
      </c>
      <c r="K1279" s="142" t="s">
        <v>4758</v>
      </c>
      <c r="L1279" s="99" t="s">
        <v>3997</v>
      </c>
      <c r="M1279" s="99" t="s">
        <v>4759</v>
      </c>
      <c r="N1279" s="99" t="s">
        <v>4759</v>
      </c>
      <c r="O1279" s="99" t="s">
        <v>4759</v>
      </c>
      <c r="P1279" s="99" t="s">
        <v>4760</v>
      </c>
      <c r="Q1279" s="73" t="s">
        <v>4143</v>
      </c>
      <c r="R1279" s="99">
        <v>1000</v>
      </c>
      <c r="S1279" s="99">
        <v>2.7</v>
      </c>
      <c r="T1279" s="99">
        <v>2.2799999999999998</v>
      </c>
      <c r="U1279" s="13" t="s">
        <v>2034</v>
      </c>
      <c r="V1279" s="13" t="s">
        <v>1954</v>
      </c>
      <c r="W1279" s="13" t="s">
        <v>5039</v>
      </c>
      <c r="X1279" s="13"/>
      <c r="Z1279" s="146">
        <v>595</v>
      </c>
      <c r="AA1279" s="146" t="s">
        <v>5848</v>
      </c>
    </row>
    <row r="1280" spans="1:27" ht="15.6" customHeight="1">
      <c r="A1280" s="34" t="str">
        <f t="shared" si="19"/>
        <v>1911269HJ80JL350P10000 JP</v>
      </c>
      <c r="B1280" s="29" t="s">
        <v>372</v>
      </c>
      <c r="C1280" s="31" t="s">
        <v>2914</v>
      </c>
      <c r="D1280" s="31">
        <v>1911269</v>
      </c>
      <c r="E1280" s="31" t="s">
        <v>1808</v>
      </c>
      <c r="F1280" s="30" t="s">
        <v>1236</v>
      </c>
      <c r="G1280" s="32">
        <v>1</v>
      </c>
      <c r="H1280" s="32">
        <v>1</v>
      </c>
      <c r="I1280" s="32">
        <v>1</v>
      </c>
      <c r="J1280" s="32">
        <v>1</v>
      </c>
      <c r="K1280" s="142" t="s">
        <v>4758</v>
      </c>
      <c r="L1280" s="99" t="s">
        <v>3997</v>
      </c>
      <c r="M1280" s="99" t="s">
        <v>4759</v>
      </c>
      <c r="N1280" s="99" t="s">
        <v>4759</v>
      </c>
      <c r="O1280" s="99" t="s">
        <v>4759</v>
      </c>
      <c r="P1280" s="99" t="s">
        <v>4760</v>
      </c>
      <c r="Q1280" s="73" t="s">
        <v>4143</v>
      </c>
      <c r="R1280" s="99">
        <v>1000</v>
      </c>
      <c r="S1280" s="99">
        <v>2.7</v>
      </c>
      <c r="T1280" s="99">
        <v>2.2799999999999998</v>
      </c>
      <c r="U1280" s="13" t="s">
        <v>2034</v>
      </c>
      <c r="V1280" s="13" t="s">
        <v>1954</v>
      </c>
      <c r="W1280" s="13" t="s">
        <v>5039</v>
      </c>
      <c r="X1280" s="13"/>
      <c r="Z1280" s="146">
        <v>596</v>
      </c>
      <c r="AA1280" s="146" t="s">
        <v>5848</v>
      </c>
    </row>
    <row r="1281" spans="1:27" ht="15.6" customHeight="1">
      <c r="A1281" s="34" t="str">
        <f t="shared" si="19"/>
        <v>1911270HJ80JL350P09000 JP</v>
      </c>
      <c r="B1281" s="29" t="s">
        <v>391</v>
      </c>
      <c r="C1281" s="31" t="s">
        <v>2914</v>
      </c>
      <c r="D1281" s="31">
        <v>1911270</v>
      </c>
      <c r="E1281" s="31" t="s">
        <v>1809</v>
      </c>
      <c r="F1281" s="30" t="s">
        <v>1236</v>
      </c>
      <c r="G1281" s="32">
        <v>1</v>
      </c>
      <c r="H1281" s="32">
        <v>1</v>
      </c>
      <c r="I1281" s="32">
        <v>1</v>
      </c>
      <c r="J1281" s="32">
        <v>1</v>
      </c>
      <c r="K1281" s="142" t="s">
        <v>4758</v>
      </c>
      <c r="L1281" s="99" t="s">
        <v>3997</v>
      </c>
      <c r="M1281" s="99" t="s">
        <v>4759</v>
      </c>
      <c r="N1281" s="99" t="s">
        <v>4759</v>
      </c>
      <c r="O1281" s="99" t="s">
        <v>4759</v>
      </c>
      <c r="P1281" s="99" t="s">
        <v>4760</v>
      </c>
      <c r="Q1281" s="73" t="s">
        <v>4143</v>
      </c>
      <c r="R1281" s="99">
        <v>900</v>
      </c>
      <c r="S1281" s="99">
        <v>2.7</v>
      </c>
      <c r="T1281" s="99">
        <v>2.2799999999999998</v>
      </c>
      <c r="U1281" s="13" t="s">
        <v>2034</v>
      </c>
      <c r="V1281" s="13" t="s">
        <v>1954</v>
      </c>
      <c r="W1281" s="13" t="s">
        <v>5039</v>
      </c>
      <c r="X1281" s="13"/>
      <c r="Z1281" s="146">
        <v>597</v>
      </c>
      <c r="AA1281" s="146" t="s">
        <v>5848</v>
      </c>
    </row>
    <row r="1282" spans="1:27" ht="15.6" customHeight="1">
      <c r="A1282" s="34" t="str">
        <f t="shared" si="19"/>
        <v>1911271HJ80JL352P10000 JP</v>
      </c>
      <c r="B1282" s="29" t="s">
        <v>382</v>
      </c>
      <c r="C1282" s="31" t="s">
        <v>2914</v>
      </c>
      <c r="D1282" s="31">
        <v>1911271</v>
      </c>
      <c r="E1282" s="31" t="s">
        <v>1810</v>
      </c>
      <c r="F1282" s="30" t="s">
        <v>1236</v>
      </c>
      <c r="G1282" s="32">
        <v>1</v>
      </c>
      <c r="H1282" s="32">
        <v>1</v>
      </c>
      <c r="I1282" s="32">
        <v>1</v>
      </c>
      <c r="J1282" s="32">
        <v>1</v>
      </c>
      <c r="K1282" s="142" t="s">
        <v>4758</v>
      </c>
      <c r="L1282" s="99" t="s">
        <v>3997</v>
      </c>
      <c r="M1282" s="99" t="s">
        <v>4759</v>
      </c>
      <c r="N1282" s="99" t="s">
        <v>4759</v>
      </c>
      <c r="O1282" s="99" t="s">
        <v>4759</v>
      </c>
      <c r="P1282" s="99" t="s">
        <v>4760</v>
      </c>
      <c r="Q1282" s="73" t="s">
        <v>4143</v>
      </c>
      <c r="R1282" s="99">
        <v>1000</v>
      </c>
      <c r="S1282" s="99">
        <v>2.7</v>
      </c>
      <c r="T1282" s="99">
        <v>2.2799999999999998</v>
      </c>
      <c r="U1282" s="13" t="s">
        <v>2034</v>
      </c>
      <c r="V1282" s="13" t="s">
        <v>1954</v>
      </c>
      <c r="W1282" s="13" t="s">
        <v>5039</v>
      </c>
      <c r="X1282" s="13"/>
      <c r="Z1282" s="146">
        <v>598</v>
      </c>
      <c r="AA1282" s="146" t="s">
        <v>5848</v>
      </c>
    </row>
    <row r="1283" spans="1:27" ht="15.6" customHeight="1">
      <c r="A1283" s="34" t="str">
        <f t="shared" si="19"/>
        <v>1911272HJ80JL352P09000 JP</v>
      </c>
      <c r="B1283" s="29" t="s">
        <v>393</v>
      </c>
      <c r="C1283" s="31" t="s">
        <v>2914</v>
      </c>
      <c r="D1283" s="31">
        <v>1911272</v>
      </c>
      <c r="E1283" s="31" t="s">
        <v>1811</v>
      </c>
      <c r="F1283" s="30" t="s">
        <v>1236</v>
      </c>
      <c r="G1283" s="32">
        <v>1</v>
      </c>
      <c r="H1283" s="32">
        <v>1</v>
      </c>
      <c r="I1283" s="32">
        <v>1</v>
      </c>
      <c r="J1283" s="32">
        <v>1</v>
      </c>
      <c r="K1283" s="142" t="s">
        <v>4758</v>
      </c>
      <c r="L1283" s="99" t="s">
        <v>3997</v>
      </c>
      <c r="M1283" s="99" t="s">
        <v>4759</v>
      </c>
      <c r="N1283" s="99" t="s">
        <v>4759</v>
      </c>
      <c r="O1283" s="99" t="s">
        <v>4759</v>
      </c>
      <c r="P1283" s="99" t="s">
        <v>4760</v>
      </c>
      <c r="Q1283" s="73" t="s">
        <v>4143</v>
      </c>
      <c r="R1283" s="99">
        <v>900</v>
      </c>
      <c r="S1283" s="99">
        <v>2.7</v>
      </c>
      <c r="T1283" s="99">
        <v>2.2799999999999998</v>
      </c>
      <c r="U1283" s="13" t="s">
        <v>2034</v>
      </c>
      <c r="V1283" s="13" t="s">
        <v>1954</v>
      </c>
      <c r="W1283" s="13" t="s">
        <v>5039</v>
      </c>
      <c r="X1283" s="13"/>
      <c r="Z1283" s="146">
        <v>599</v>
      </c>
      <c r="AA1283" s="146" t="s">
        <v>5848</v>
      </c>
    </row>
    <row r="1284" spans="1:27" ht="15.6" customHeight="1">
      <c r="A1284" s="34" t="str">
        <f t="shared" si="19"/>
        <v>1911273HJ80JL350P10001 JP</v>
      </c>
      <c r="B1284" s="29" t="s">
        <v>377</v>
      </c>
      <c r="C1284" s="31" t="s">
        <v>2914</v>
      </c>
      <c r="D1284" s="31">
        <v>1911273</v>
      </c>
      <c r="E1284" s="31" t="s">
        <v>1812</v>
      </c>
      <c r="F1284" s="30" t="s">
        <v>1236</v>
      </c>
      <c r="G1284" s="32">
        <v>1</v>
      </c>
      <c r="H1284" s="32">
        <v>1</v>
      </c>
      <c r="I1284" s="32">
        <v>1</v>
      </c>
      <c r="J1284" s="32">
        <v>1</v>
      </c>
      <c r="K1284" s="142" t="s">
        <v>4758</v>
      </c>
      <c r="L1284" s="99" t="s">
        <v>3997</v>
      </c>
      <c r="M1284" s="99" t="s">
        <v>4759</v>
      </c>
      <c r="N1284" s="99" t="s">
        <v>4759</v>
      </c>
      <c r="O1284" s="99" t="s">
        <v>4759</v>
      </c>
      <c r="P1284" s="99" t="s">
        <v>4760</v>
      </c>
      <c r="Q1284" s="73" t="s">
        <v>4143</v>
      </c>
      <c r="R1284" s="99">
        <v>1000</v>
      </c>
      <c r="S1284" s="99">
        <v>2.7</v>
      </c>
      <c r="T1284" s="99">
        <v>2.2799999999999998</v>
      </c>
      <c r="U1284" s="13" t="s">
        <v>2034</v>
      </c>
      <c r="V1284" s="13" t="s">
        <v>1954</v>
      </c>
      <c r="W1284" s="13" t="s">
        <v>5039</v>
      </c>
      <c r="X1284" s="13"/>
      <c r="Z1284" s="146">
        <v>600</v>
      </c>
      <c r="AA1284" s="146" t="s">
        <v>5848</v>
      </c>
    </row>
    <row r="1285" spans="1:27" ht="15.6" customHeight="1">
      <c r="A1285" s="34" t="str">
        <f t="shared" si="19"/>
        <v>1911274HJ80JL352P10001 JP</v>
      </c>
      <c r="B1285" s="29" t="s">
        <v>387</v>
      </c>
      <c r="C1285" s="31" t="s">
        <v>2914</v>
      </c>
      <c r="D1285" s="31">
        <v>1911274</v>
      </c>
      <c r="E1285" s="31" t="s">
        <v>1813</v>
      </c>
      <c r="F1285" s="30" t="s">
        <v>1236</v>
      </c>
      <c r="G1285" s="32">
        <v>1</v>
      </c>
      <c r="H1285" s="32">
        <v>1</v>
      </c>
      <c r="I1285" s="32">
        <v>1</v>
      </c>
      <c r="J1285" s="32">
        <v>1</v>
      </c>
      <c r="K1285" s="142" t="s">
        <v>4758</v>
      </c>
      <c r="L1285" s="99" t="s">
        <v>3997</v>
      </c>
      <c r="M1285" s="99" t="s">
        <v>4759</v>
      </c>
      <c r="N1285" s="99" t="s">
        <v>4759</v>
      </c>
      <c r="O1285" s="99" t="s">
        <v>4759</v>
      </c>
      <c r="P1285" s="99" t="s">
        <v>4760</v>
      </c>
      <c r="Q1285" s="73" t="s">
        <v>4143</v>
      </c>
      <c r="R1285" s="99">
        <v>1000</v>
      </c>
      <c r="S1285" s="99">
        <v>2.7</v>
      </c>
      <c r="T1285" s="99">
        <v>2.2799999999999998</v>
      </c>
      <c r="U1285" s="13" t="s">
        <v>2034</v>
      </c>
      <c r="V1285" s="13" t="s">
        <v>1954</v>
      </c>
      <c r="W1285" s="13" t="s">
        <v>5039</v>
      </c>
      <c r="X1285" s="13"/>
      <c r="Z1285" s="146">
        <v>601</v>
      </c>
      <c r="AA1285" s="146" t="s">
        <v>5848</v>
      </c>
    </row>
    <row r="1286" spans="1:27" ht="15.6" customHeight="1">
      <c r="A1286" s="34" t="str">
        <f t="shared" si="19"/>
        <v>1911275HJ80JL352P09001 JP</v>
      </c>
      <c r="B1286" s="29" t="s">
        <v>395</v>
      </c>
      <c r="C1286" s="31" t="s">
        <v>2914</v>
      </c>
      <c r="D1286" s="31">
        <v>1911275</v>
      </c>
      <c r="E1286" s="31" t="s">
        <v>1814</v>
      </c>
      <c r="F1286" s="30" t="s">
        <v>1236</v>
      </c>
      <c r="G1286" s="32">
        <v>1</v>
      </c>
      <c r="H1286" s="32">
        <v>1</v>
      </c>
      <c r="I1286" s="32">
        <v>1</v>
      </c>
      <c r="J1286" s="32">
        <v>1</v>
      </c>
      <c r="K1286" s="142" t="s">
        <v>4758</v>
      </c>
      <c r="L1286" s="99" t="s">
        <v>3997</v>
      </c>
      <c r="M1286" s="99" t="s">
        <v>4759</v>
      </c>
      <c r="N1286" s="99" t="s">
        <v>4759</v>
      </c>
      <c r="O1286" s="99" t="s">
        <v>4759</v>
      </c>
      <c r="P1286" s="99" t="s">
        <v>4760</v>
      </c>
      <c r="Q1286" s="73" t="s">
        <v>4143</v>
      </c>
      <c r="R1286" s="99">
        <v>900</v>
      </c>
      <c r="S1286" s="99">
        <v>2.7</v>
      </c>
      <c r="T1286" s="99">
        <v>2.2799999999999998</v>
      </c>
      <c r="U1286" s="13" t="s">
        <v>2034</v>
      </c>
      <c r="V1286" s="13" t="s">
        <v>1954</v>
      </c>
      <c r="W1286" s="13" t="s">
        <v>5039</v>
      </c>
      <c r="X1286" s="13"/>
      <c r="Z1286" s="146">
        <v>602</v>
      </c>
      <c r="AA1286" s="146" t="s">
        <v>5848</v>
      </c>
    </row>
    <row r="1287" spans="1:27" ht="15.6" customHeight="1">
      <c r="A1287" s="34" t="str">
        <f t="shared" si="19"/>
        <v>1911276HJ80JL400P10000 JP</v>
      </c>
      <c r="B1287" s="29" t="s">
        <v>373</v>
      </c>
      <c r="C1287" s="31" t="s">
        <v>2914</v>
      </c>
      <c r="D1287" s="31">
        <v>1911276</v>
      </c>
      <c r="E1287" s="31" t="s">
        <v>1815</v>
      </c>
      <c r="F1287" s="30" t="s">
        <v>1236</v>
      </c>
      <c r="G1287" s="32">
        <v>1</v>
      </c>
      <c r="H1287" s="32">
        <v>1</v>
      </c>
      <c r="I1287" s="32">
        <v>1</v>
      </c>
      <c r="J1287" s="32">
        <v>1</v>
      </c>
      <c r="K1287" s="142" t="s">
        <v>4758</v>
      </c>
      <c r="L1287" s="99" t="s">
        <v>3997</v>
      </c>
      <c r="M1287" s="99" t="s">
        <v>4759</v>
      </c>
      <c r="N1287" s="99" t="s">
        <v>4759</v>
      </c>
      <c r="O1287" s="99" t="s">
        <v>4759</v>
      </c>
      <c r="P1287" s="99" t="s">
        <v>4760</v>
      </c>
      <c r="Q1287" s="73" t="s">
        <v>4143</v>
      </c>
      <c r="R1287" s="99">
        <v>1000</v>
      </c>
      <c r="S1287" s="99">
        <v>2.7</v>
      </c>
      <c r="T1287" s="99">
        <v>2.2799999999999998</v>
      </c>
      <c r="U1287" s="13" t="s">
        <v>2034</v>
      </c>
      <c r="V1287" s="13" t="s">
        <v>1954</v>
      </c>
      <c r="W1287" s="13" t="s">
        <v>5039</v>
      </c>
      <c r="X1287" s="13"/>
      <c r="Z1287" s="146">
        <v>603</v>
      </c>
      <c r="AA1287" s="146" t="s">
        <v>5848</v>
      </c>
    </row>
    <row r="1288" spans="1:27" ht="15.6" customHeight="1">
      <c r="A1288" s="34" t="str">
        <f t="shared" si="19"/>
        <v>1911277HJ80JL400P09000 JP</v>
      </c>
      <c r="B1288" s="29" t="s">
        <v>392</v>
      </c>
      <c r="C1288" s="31" t="s">
        <v>2914</v>
      </c>
      <c r="D1288" s="31">
        <v>1911277</v>
      </c>
      <c r="E1288" s="31" t="s">
        <v>1816</v>
      </c>
      <c r="F1288" s="30" t="s">
        <v>1236</v>
      </c>
      <c r="G1288" s="32">
        <v>1</v>
      </c>
      <c r="H1288" s="32">
        <v>1</v>
      </c>
      <c r="I1288" s="32">
        <v>1</v>
      </c>
      <c r="J1288" s="32">
        <v>1</v>
      </c>
      <c r="K1288" s="142" t="s">
        <v>4758</v>
      </c>
      <c r="L1288" s="99" t="s">
        <v>3997</v>
      </c>
      <c r="M1288" s="99" t="s">
        <v>4759</v>
      </c>
      <c r="N1288" s="99" t="s">
        <v>4759</v>
      </c>
      <c r="O1288" s="99" t="s">
        <v>4759</v>
      </c>
      <c r="P1288" s="99" t="s">
        <v>4760</v>
      </c>
      <c r="Q1288" s="73" t="s">
        <v>4143</v>
      </c>
      <c r="R1288" s="99">
        <v>900</v>
      </c>
      <c r="S1288" s="99">
        <v>2.7</v>
      </c>
      <c r="T1288" s="99">
        <v>2.2799999999999998</v>
      </c>
      <c r="U1288" s="13" t="s">
        <v>2034</v>
      </c>
      <c r="V1288" s="13" t="s">
        <v>1954</v>
      </c>
      <c r="W1288" s="13" t="s">
        <v>5039</v>
      </c>
      <c r="X1288" s="13"/>
      <c r="Z1288" s="146">
        <v>604</v>
      </c>
      <c r="AA1288" s="146" t="s">
        <v>5848</v>
      </c>
    </row>
    <row r="1289" spans="1:27" ht="15.6" customHeight="1">
      <c r="A1289" s="34" t="str">
        <f t="shared" si="19"/>
        <v>1911278HJ80JL402P10000 JP</v>
      </c>
      <c r="B1289" s="29" t="s">
        <v>383</v>
      </c>
      <c r="C1289" s="31" t="s">
        <v>2914</v>
      </c>
      <c r="D1289" s="31">
        <v>1911278</v>
      </c>
      <c r="E1289" s="31" t="s">
        <v>1817</v>
      </c>
      <c r="F1289" s="30" t="s">
        <v>1236</v>
      </c>
      <c r="G1289" s="32">
        <v>1</v>
      </c>
      <c r="H1289" s="32">
        <v>1</v>
      </c>
      <c r="I1289" s="32">
        <v>1</v>
      </c>
      <c r="J1289" s="32">
        <v>1</v>
      </c>
      <c r="K1289" s="142" t="s">
        <v>4758</v>
      </c>
      <c r="L1289" s="99" t="s">
        <v>3997</v>
      </c>
      <c r="M1289" s="99" t="s">
        <v>4759</v>
      </c>
      <c r="N1289" s="99" t="s">
        <v>4759</v>
      </c>
      <c r="O1289" s="99" t="s">
        <v>4759</v>
      </c>
      <c r="P1289" s="99" t="s">
        <v>4760</v>
      </c>
      <c r="Q1289" s="73" t="s">
        <v>4143</v>
      </c>
      <c r="R1289" s="99">
        <v>1000</v>
      </c>
      <c r="S1289" s="99">
        <v>2.7</v>
      </c>
      <c r="T1289" s="99">
        <v>2.2799999999999998</v>
      </c>
      <c r="U1289" s="13" t="s">
        <v>2034</v>
      </c>
      <c r="V1289" s="13" t="s">
        <v>1954</v>
      </c>
      <c r="W1289" s="13" t="s">
        <v>5039</v>
      </c>
      <c r="X1289" s="13"/>
      <c r="Z1289" s="146">
        <v>605</v>
      </c>
      <c r="AA1289" s="146" t="s">
        <v>5848</v>
      </c>
    </row>
    <row r="1290" spans="1:27" ht="15.6" customHeight="1">
      <c r="A1290" s="34" t="str">
        <f t="shared" si="19"/>
        <v>1911279HJ80JL402P09000 JP</v>
      </c>
      <c r="B1290" s="29" t="s">
        <v>394</v>
      </c>
      <c r="C1290" s="31" t="s">
        <v>2914</v>
      </c>
      <c r="D1290" s="31">
        <v>1911279</v>
      </c>
      <c r="E1290" s="31" t="s">
        <v>1818</v>
      </c>
      <c r="F1290" s="30" t="s">
        <v>1236</v>
      </c>
      <c r="G1290" s="32">
        <v>1</v>
      </c>
      <c r="H1290" s="32">
        <v>1</v>
      </c>
      <c r="I1290" s="32">
        <v>1</v>
      </c>
      <c r="J1290" s="32">
        <v>1</v>
      </c>
      <c r="K1290" s="142" t="s">
        <v>4758</v>
      </c>
      <c r="L1290" s="99" t="s">
        <v>3997</v>
      </c>
      <c r="M1290" s="99" t="s">
        <v>4759</v>
      </c>
      <c r="N1290" s="99" t="s">
        <v>4759</v>
      </c>
      <c r="O1290" s="99" t="s">
        <v>4759</v>
      </c>
      <c r="P1290" s="99" t="s">
        <v>4760</v>
      </c>
      <c r="Q1290" s="73" t="s">
        <v>4143</v>
      </c>
      <c r="R1290" s="99">
        <v>900</v>
      </c>
      <c r="S1290" s="99">
        <v>2.7</v>
      </c>
      <c r="T1290" s="99">
        <v>2.2799999999999998</v>
      </c>
      <c r="U1290" s="13" t="s">
        <v>2034</v>
      </c>
      <c r="V1290" s="13" t="s">
        <v>1954</v>
      </c>
      <c r="W1290" s="13" t="s">
        <v>5039</v>
      </c>
      <c r="X1290" s="13"/>
      <c r="Z1290" s="146">
        <v>606</v>
      </c>
      <c r="AA1290" s="146" t="s">
        <v>5848</v>
      </c>
    </row>
    <row r="1291" spans="1:27" ht="15.6" customHeight="1">
      <c r="A1291" s="34" t="str">
        <f t="shared" si="19"/>
        <v>1911280HJ80JL400P10001 JP</v>
      </c>
      <c r="B1291" s="29" t="s">
        <v>378</v>
      </c>
      <c r="C1291" s="31" t="s">
        <v>2914</v>
      </c>
      <c r="D1291" s="31">
        <v>1911280</v>
      </c>
      <c r="E1291" s="31" t="s">
        <v>1819</v>
      </c>
      <c r="F1291" s="30" t="s">
        <v>1236</v>
      </c>
      <c r="G1291" s="32">
        <v>1</v>
      </c>
      <c r="H1291" s="32">
        <v>1</v>
      </c>
      <c r="I1291" s="32">
        <v>1</v>
      </c>
      <c r="J1291" s="32">
        <v>1</v>
      </c>
      <c r="K1291" s="142" t="s">
        <v>4758</v>
      </c>
      <c r="L1291" s="99" t="s">
        <v>3997</v>
      </c>
      <c r="M1291" s="99" t="s">
        <v>4759</v>
      </c>
      <c r="N1291" s="99" t="s">
        <v>4759</v>
      </c>
      <c r="O1291" s="99" t="s">
        <v>4759</v>
      </c>
      <c r="P1291" s="99" t="s">
        <v>4760</v>
      </c>
      <c r="Q1291" s="73" t="s">
        <v>4143</v>
      </c>
      <c r="R1291" s="99">
        <v>1000</v>
      </c>
      <c r="S1291" s="99">
        <v>2.7</v>
      </c>
      <c r="T1291" s="99">
        <v>2.2799999999999998</v>
      </c>
      <c r="U1291" s="13" t="s">
        <v>2034</v>
      </c>
      <c r="V1291" s="13" t="s">
        <v>1954</v>
      </c>
      <c r="W1291" s="13" t="s">
        <v>5039</v>
      </c>
      <c r="X1291" s="13"/>
      <c r="Z1291" s="146">
        <v>607</v>
      </c>
      <c r="AA1291" s="146" t="s">
        <v>5848</v>
      </c>
    </row>
    <row r="1292" spans="1:27" ht="15.6" customHeight="1">
      <c r="A1292" s="34" t="str">
        <f t="shared" si="19"/>
        <v>1911281HJ80JL402P10001 JP</v>
      </c>
      <c r="B1292" s="29" t="s">
        <v>388</v>
      </c>
      <c r="C1292" s="31" t="s">
        <v>2914</v>
      </c>
      <c r="D1292" s="31">
        <v>1911281</v>
      </c>
      <c r="E1292" s="31" t="s">
        <v>1820</v>
      </c>
      <c r="F1292" s="30" t="s">
        <v>1236</v>
      </c>
      <c r="G1292" s="32">
        <v>1</v>
      </c>
      <c r="H1292" s="32">
        <v>1</v>
      </c>
      <c r="I1292" s="32">
        <v>1</v>
      </c>
      <c r="J1292" s="32">
        <v>1</v>
      </c>
      <c r="K1292" s="142" t="s">
        <v>4758</v>
      </c>
      <c r="L1292" s="99" t="s">
        <v>3997</v>
      </c>
      <c r="M1292" s="99" t="s">
        <v>4759</v>
      </c>
      <c r="N1292" s="99" t="s">
        <v>4759</v>
      </c>
      <c r="O1292" s="99" t="s">
        <v>4759</v>
      </c>
      <c r="P1292" s="99" t="s">
        <v>4760</v>
      </c>
      <c r="Q1292" s="73" t="s">
        <v>4143</v>
      </c>
      <c r="R1292" s="99">
        <v>1000</v>
      </c>
      <c r="S1292" s="99">
        <v>2.7</v>
      </c>
      <c r="T1292" s="99">
        <v>2.2799999999999998</v>
      </c>
      <c r="U1292" s="13" t="s">
        <v>2034</v>
      </c>
      <c r="V1292" s="13" t="s">
        <v>1954</v>
      </c>
      <c r="W1292" s="13" t="s">
        <v>5039</v>
      </c>
      <c r="X1292" s="13"/>
      <c r="Z1292" s="146">
        <v>608</v>
      </c>
      <c r="AA1292" s="146" t="s">
        <v>5848</v>
      </c>
    </row>
    <row r="1293" spans="1:27" ht="15.6" customHeight="1">
      <c r="A1293" s="34" t="str">
        <f t="shared" si="19"/>
        <v>1911282HJ80JL402P09001 JP</v>
      </c>
      <c r="B1293" s="29" t="s">
        <v>396</v>
      </c>
      <c r="C1293" s="31" t="s">
        <v>2914</v>
      </c>
      <c r="D1293" s="31">
        <v>1911282</v>
      </c>
      <c r="E1293" s="31" t="s">
        <v>1821</v>
      </c>
      <c r="F1293" s="30" t="s">
        <v>1236</v>
      </c>
      <c r="G1293" s="32">
        <v>1</v>
      </c>
      <c r="H1293" s="32">
        <v>1</v>
      </c>
      <c r="I1293" s="32">
        <v>1</v>
      </c>
      <c r="J1293" s="32">
        <v>1</v>
      </c>
      <c r="K1293" s="142" t="s">
        <v>4758</v>
      </c>
      <c r="L1293" s="99" t="s">
        <v>3997</v>
      </c>
      <c r="M1293" s="99" t="s">
        <v>4759</v>
      </c>
      <c r="N1293" s="99" t="s">
        <v>4759</v>
      </c>
      <c r="O1293" s="99" t="s">
        <v>4759</v>
      </c>
      <c r="P1293" s="99" t="s">
        <v>4760</v>
      </c>
      <c r="Q1293" s="73" t="s">
        <v>4143</v>
      </c>
      <c r="R1293" s="99">
        <v>900</v>
      </c>
      <c r="S1293" s="99">
        <v>2.7</v>
      </c>
      <c r="T1293" s="99">
        <v>2.2799999999999998</v>
      </c>
      <c r="U1293" s="13" t="s">
        <v>2034</v>
      </c>
      <c r="V1293" s="13" t="s">
        <v>1954</v>
      </c>
      <c r="W1293" s="13" t="s">
        <v>5039</v>
      </c>
      <c r="X1293" s="13"/>
      <c r="Z1293" s="146">
        <v>609</v>
      </c>
      <c r="AA1293" s="146" t="s">
        <v>5848</v>
      </c>
    </row>
    <row r="1294" spans="1:27" ht="15.6" customHeight="1">
      <c r="A1294" s="34" t="str">
        <f t="shared" si="19"/>
        <v>1911283HJ80JL450P10000 JP</v>
      </c>
      <c r="B1294" s="29" t="s">
        <v>374</v>
      </c>
      <c r="C1294" s="31" t="s">
        <v>2914</v>
      </c>
      <c r="D1294" s="31">
        <v>1911283</v>
      </c>
      <c r="E1294" s="31" t="s">
        <v>1822</v>
      </c>
      <c r="F1294" s="30" t="s">
        <v>1236</v>
      </c>
      <c r="G1294" s="32">
        <v>1</v>
      </c>
      <c r="H1294" s="32">
        <v>1</v>
      </c>
      <c r="I1294" s="32">
        <v>1</v>
      </c>
      <c r="J1294" s="32">
        <v>1</v>
      </c>
      <c r="K1294" s="142" t="s">
        <v>4758</v>
      </c>
      <c r="L1294" s="99" t="s">
        <v>3997</v>
      </c>
      <c r="M1294" s="99" t="s">
        <v>4759</v>
      </c>
      <c r="N1294" s="99" t="s">
        <v>4759</v>
      </c>
      <c r="O1294" s="99" t="s">
        <v>4759</v>
      </c>
      <c r="P1294" s="99" t="s">
        <v>4760</v>
      </c>
      <c r="Q1294" s="73" t="s">
        <v>4143</v>
      </c>
      <c r="R1294" s="99">
        <v>1000</v>
      </c>
      <c r="S1294" s="99">
        <v>2.7</v>
      </c>
      <c r="T1294" s="99">
        <v>2.2799999999999998</v>
      </c>
      <c r="U1294" s="13" t="s">
        <v>2034</v>
      </c>
      <c r="V1294" s="13" t="s">
        <v>1954</v>
      </c>
      <c r="W1294" s="13" t="s">
        <v>5039</v>
      </c>
      <c r="X1294" s="13"/>
      <c r="Z1294" s="146">
        <v>610</v>
      </c>
      <c r="AA1294" s="146" t="s">
        <v>5848</v>
      </c>
    </row>
    <row r="1295" spans="1:27" ht="15.6" customHeight="1">
      <c r="A1295" s="34" t="str">
        <f t="shared" si="19"/>
        <v>1911284HJ80JL452P10000 JP</v>
      </c>
      <c r="B1295" s="29" t="s">
        <v>384</v>
      </c>
      <c r="C1295" s="31" t="s">
        <v>2914</v>
      </c>
      <c r="D1295" s="31">
        <v>1911284</v>
      </c>
      <c r="E1295" s="31" t="s">
        <v>1823</v>
      </c>
      <c r="F1295" s="30" t="s">
        <v>1236</v>
      </c>
      <c r="G1295" s="32">
        <v>1</v>
      </c>
      <c r="H1295" s="32">
        <v>1</v>
      </c>
      <c r="I1295" s="32">
        <v>1</v>
      </c>
      <c r="J1295" s="32">
        <v>1</v>
      </c>
      <c r="K1295" s="142" t="s">
        <v>4758</v>
      </c>
      <c r="L1295" s="99" t="s">
        <v>3997</v>
      </c>
      <c r="M1295" s="99" t="s">
        <v>4759</v>
      </c>
      <c r="N1295" s="99" t="s">
        <v>4759</v>
      </c>
      <c r="O1295" s="99" t="s">
        <v>4759</v>
      </c>
      <c r="P1295" s="99" t="s">
        <v>4760</v>
      </c>
      <c r="Q1295" s="73" t="s">
        <v>4143</v>
      </c>
      <c r="R1295" s="99">
        <v>1000</v>
      </c>
      <c r="S1295" s="99">
        <v>2.7</v>
      </c>
      <c r="T1295" s="99">
        <v>2.2799999999999998</v>
      </c>
      <c r="U1295" s="13" t="s">
        <v>2034</v>
      </c>
      <c r="V1295" s="13" t="s">
        <v>1954</v>
      </c>
      <c r="W1295" s="13" t="s">
        <v>5039</v>
      </c>
      <c r="X1295" s="13"/>
      <c r="Z1295" s="146">
        <v>611</v>
      </c>
      <c r="AA1295" s="146" t="s">
        <v>5848</v>
      </c>
    </row>
    <row r="1296" spans="1:27" ht="15.6" customHeight="1">
      <c r="A1296" s="34" t="str">
        <f t="shared" si="19"/>
        <v>1911285HJ80JL450P10001 JP</v>
      </c>
      <c r="B1296" s="29" t="s">
        <v>379</v>
      </c>
      <c r="C1296" s="31" t="s">
        <v>2914</v>
      </c>
      <c r="D1296" s="31">
        <v>1911285</v>
      </c>
      <c r="E1296" s="31" t="s">
        <v>1824</v>
      </c>
      <c r="F1296" s="30" t="s">
        <v>1236</v>
      </c>
      <c r="G1296" s="32">
        <v>1</v>
      </c>
      <c r="H1296" s="32">
        <v>1</v>
      </c>
      <c r="I1296" s="32">
        <v>1</v>
      </c>
      <c r="J1296" s="32">
        <v>1</v>
      </c>
      <c r="K1296" s="142" t="s">
        <v>4758</v>
      </c>
      <c r="L1296" s="99" t="s">
        <v>3997</v>
      </c>
      <c r="M1296" s="99" t="s">
        <v>4759</v>
      </c>
      <c r="N1296" s="99" t="s">
        <v>4759</v>
      </c>
      <c r="O1296" s="99" t="s">
        <v>4759</v>
      </c>
      <c r="P1296" s="99" t="s">
        <v>4760</v>
      </c>
      <c r="Q1296" s="73" t="s">
        <v>4143</v>
      </c>
      <c r="R1296" s="99">
        <v>1000</v>
      </c>
      <c r="S1296" s="99">
        <v>2.7</v>
      </c>
      <c r="T1296" s="99">
        <v>2.2799999999999998</v>
      </c>
      <c r="U1296" s="13" t="s">
        <v>2034</v>
      </c>
      <c r="V1296" s="13" t="s">
        <v>1954</v>
      </c>
      <c r="W1296" s="13" t="s">
        <v>5039</v>
      </c>
      <c r="X1296" s="13"/>
      <c r="Z1296" s="146">
        <v>612</v>
      </c>
      <c r="AA1296" s="146" t="s">
        <v>5848</v>
      </c>
    </row>
    <row r="1297" spans="1:27" ht="15.6" customHeight="1">
      <c r="A1297" s="34" t="str">
        <f t="shared" si="19"/>
        <v>1911286HJ80JL452P10001 JP</v>
      </c>
      <c r="B1297" s="29" t="s">
        <v>389</v>
      </c>
      <c r="C1297" s="31" t="s">
        <v>2914</v>
      </c>
      <c r="D1297" s="31">
        <v>1911286</v>
      </c>
      <c r="E1297" s="31" t="s">
        <v>1825</v>
      </c>
      <c r="F1297" s="30" t="s">
        <v>1236</v>
      </c>
      <c r="G1297" s="32">
        <v>1</v>
      </c>
      <c r="H1297" s="32">
        <v>1</v>
      </c>
      <c r="I1297" s="32">
        <v>1</v>
      </c>
      <c r="J1297" s="32">
        <v>1</v>
      </c>
      <c r="K1297" s="142" t="s">
        <v>4758</v>
      </c>
      <c r="L1297" s="99" t="s">
        <v>3997</v>
      </c>
      <c r="M1297" s="99" t="s">
        <v>4759</v>
      </c>
      <c r="N1297" s="99" t="s">
        <v>4759</v>
      </c>
      <c r="O1297" s="99" t="s">
        <v>4759</v>
      </c>
      <c r="P1297" s="99" t="s">
        <v>4760</v>
      </c>
      <c r="Q1297" s="73" t="s">
        <v>4143</v>
      </c>
      <c r="R1297" s="99">
        <v>1000</v>
      </c>
      <c r="S1297" s="99">
        <v>2.7</v>
      </c>
      <c r="T1297" s="99">
        <v>2.2799999999999998</v>
      </c>
      <c r="U1297" s="13" t="s">
        <v>2034</v>
      </c>
      <c r="V1297" s="13" t="s">
        <v>1954</v>
      </c>
      <c r="W1297" s="13" t="s">
        <v>5039</v>
      </c>
      <c r="X1297" s="13"/>
      <c r="Z1297" s="146">
        <v>613</v>
      </c>
      <c r="AA1297" s="146" t="s">
        <v>5848</v>
      </c>
    </row>
    <row r="1298" spans="1:27" ht="15.6" customHeight="1">
      <c r="A1298" s="34" t="str">
        <f t="shared" si="19"/>
        <v>1911287HJ80JL500P10000 JP</v>
      </c>
      <c r="B1298" s="29" t="s">
        <v>375</v>
      </c>
      <c r="C1298" s="31" t="s">
        <v>2914</v>
      </c>
      <c r="D1298" s="31">
        <v>1911287</v>
      </c>
      <c r="E1298" s="31" t="s">
        <v>1826</v>
      </c>
      <c r="F1298" s="30" t="s">
        <v>1236</v>
      </c>
      <c r="G1298" s="32">
        <v>1</v>
      </c>
      <c r="H1298" s="32">
        <v>1</v>
      </c>
      <c r="I1298" s="32">
        <v>1</v>
      </c>
      <c r="J1298" s="32">
        <v>1</v>
      </c>
      <c r="K1298" s="142" t="s">
        <v>4758</v>
      </c>
      <c r="L1298" s="99" t="s">
        <v>3997</v>
      </c>
      <c r="M1298" s="99" t="s">
        <v>4759</v>
      </c>
      <c r="N1298" s="99" t="s">
        <v>4759</v>
      </c>
      <c r="O1298" s="99" t="s">
        <v>4759</v>
      </c>
      <c r="P1298" s="99" t="s">
        <v>4760</v>
      </c>
      <c r="Q1298" s="73" t="s">
        <v>4143</v>
      </c>
      <c r="R1298" s="99">
        <v>1000</v>
      </c>
      <c r="S1298" s="99">
        <v>2.7</v>
      </c>
      <c r="T1298" s="99">
        <v>2.2799999999999998</v>
      </c>
      <c r="U1298" s="13" t="s">
        <v>2034</v>
      </c>
      <c r="V1298" s="13" t="s">
        <v>1954</v>
      </c>
      <c r="W1298" s="13" t="s">
        <v>5039</v>
      </c>
      <c r="X1298" s="13"/>
      <c r="Z1298" s="146">
        <v>614</v>
      </c>
      <c r="AA1298" s="146" t="s">
        <v>5848</v>
      </c>
    </row>
    <row r="1299" spans="1:27" ht="15.6" customHeight="1">
      <c r="A1299" s="34" t="str">
        <f t="shared" si="19"/>
        <v>1911288HJ80JL502P10000 JP</v>
      </c>
      <c r="B1299" s="29" t="s">
        <v>385</v>
      </c>
      <c r="C1299" s="31" t="s">
        <v>2914</v>
      </c>
      <c r="D1299" s="31">
        <v>1911288</v>
      </c>
      <c r="E1299" s="31" t="s">
        <v>1827</v>
      </c>
      <c r="F1299" s="30" t="s">
        <v>1236</v>
      </c>
      <c r="G1299" s="32">
        <v>1</v>
      </c>
      <c r="H1299" s="32">
        <v>1</v>
      </c>
      <c r="I1299" s="32">
        <v>1</v>
      </c>
      <c r="J1299" s="32">
        <v>1</v>
      </c>
      <c r="K1299" s="142" t="s">
        <v>4758</v>
      </c>
      <c r="L1299" s="99" t="s">
        <v>3997</v>
      </c>
      <c r="M1299" s="99" t="s">
        <v>4759</v>
      </c>
      <c r="N1299" s="99" t="s">
        <v>4759</v>
      </c>
      <c r="O1299" s="99" t="s">
        <v>4759</v>
      </c>
      <c r="P1299" s="99" t="s">
        <v>4760</v>
      </c>
      <c r="Q1299" s="73" t="s">
        <v>4143</v>
      </c>
      <c r="R1299" s="99">
        <v>1000</v>
      </c>
      <c r="S1299" s="99">
        <v>2.7</v>
      </c>
      <c r="T1299" s="99">
        <v>2.2799999999999998</v>
      </c>
      <c r="U1299" s="13" t="s">
        <v>2034</v>
      </c>
      <c r="V1299" s="13" t="s">
        <v>1954</v>
      </c>
      <c r="W1299" s="13" t="s">
        <v>5039</v>
      </c>
      <c r="X1299" s="13"/>
      <c r="Z1299" s="146">
        <v>615</v>
      </c>
      <c r="AA1299" s="146" t="s">
        <v>5848</v>
      </c>
    </row>
    <row r="1300" spans="1:27" ht="15.6" customHeight="1">
      <c r="A1300" s="34" t="str">
        <f t="shared" si="19"/>
        <v>1911289HJ80JL500P10001 JP</v>
      </c>
      <c r="B1300" s="29" t="s">
        <v>380</v>
      </c>
      <c r="C1300" s="31" t="s">
        <v>2914</v>
      </c>
      <c r="D1300" s="31">
        <v>1911289</v>
      </c>
      <c r="E1300" s="31" t="s">
        <v>1828</v>
      </c>
      <c r="F1300" s="30" t="s">
        <v>1236</v>
      </c>
      <c r="G1300" s="32">
        <v>1</v>
      </c>
      <c r="H1300" s="32">
        <v>1</v>
      </c>
      <c r="I1300" s="32">
        <v>1</v>
      </c>
      <c r="J1300" s="32">
        <v>1</v>
      </c>
      <c r="K1300" s="142" t="s">
        <v>4758</v>
      </c>
      <c r="L1300" s="99" t="s">
        <v>3997</v>
      </c>
      <c r="M1300" s="99" t="s">
        <v>4759</v>
      </c>
      <c r="N1300" s="99" t="s">
        <v>4759</v>
      </c>
      <c r="O1300" s="99" t="s">
        <v>4759</v>
      </c>
      <c r="P1300" s="99" t="s">
        <v>4760</v>
      </c>
      <c r="Q1300" s="73" t="s">
        <v>4143</v>
      </c>
      <c r="R1300" s="99">
        <v>1000</v>
      </c>
      <c r="S1300" s="99">
        <v>2.7</v>
      </c>
      <c r="T1300" s="99">
        <v>2.2799999999999998</v>
      </c>
      <c r="U1300" s="13" t="s">
        <v>2034</v>
      </c>
      <c r="V1300" s="13" t="s">
        <v>1954</v>
      </c>
      <c r="W1300" s="13" t="s">
        <v>5039</v>
      </c>
      <c r="X1300" s="13"/>
      <c r="Z1300" s="146">
        <v>616</v>
      </c>
      <c r="AA1300" s="146" t="s">
        <v>5848</v>
      </c>
    </row>
    <row r="1301" spans="1:27" ht="15.6" customHeight="1">
      <c r="A1301" s="34" t="str">
        <f t="shared" si="19"/>
        <v>1911290HJ80JL502P10001 JP</v>
      </c>
      <c r="B1301" s="29" t="s">
        <v>390</v>
      </c>
      <c r="C1301" s="31" t="s">
        <v>2914</v>
      </c>
      <c r="D1301" s="31">
        <v>1911290</v>
      </c>
      <c r="E1301" s="31" t="s">
        <v>1829</v>
      </c>
      <c r="F1301" s="30" t="s">
        <v>1236</v>
      </c>
      <c r="G1301" s="32">
        <v>1</v>
      </c>
      <c r="H1301" s="32">
        <v>1</v>
      </c>
      <c r="I1301" s="32">
        <v>1</v>
      </c>
      <c r="J1301" s="32">
        <v>1</v>
      </c>
      <c r="K1301" s="142" t="s">
        <v>4758</v>
      </c>
      <c r="L1301" s="99" t="s">
        <v>3997</v>
      </c>
      <c r="M1301" s="99" t="s">
        <v>4759</v>
      </c>
      <c r="N1301" s="99" t="s">
        <v>4759</v>
      </c>
      <c r="O1301" s="99" t="s">
        <v>4759</v>
      </c>
      <c r="P1301" s="99" t="s">
        <v>4760</v>
      </c>
      <c r="Q1301" s="73" t="s">
        <v>4143</v>
      </c>
      <c r="R1301" s="99">
        <v>1000</v>
      </c>
      <c r="S1301" s="99">
        <v>2.7</v>
      </c>
      <c r="T1301" s="99">
        <v>2.2799999999999998</v>
      </c>
      <c r="U1301" s="13" t="s">
        <v>2034</v>
      </c>
      <c r="V1301" s="13" t="s">
        <v>1954</v>
      </c>
      <c r="W1301" s="13" t="s">
        <v>5039</v>
      </c>
      <c r="X1301" s="13"/>
      <c r="Z1301" s="146">
        <v>617</v>
      </c>
      <c r="AA1301" s="146" t="s">
        <v>5848</v>
      </c>
    </row>
    <row r="1302" spans="1:27" ht="15.6" customHeight="1">
      <c r="A1302" s="34" t="str">
        <f t="shared" si="19"/>
        <v>1911291HJ80JR350P10000 JP</v>
      </c>
      <c r="B1302" s="29" t="s">
        <v>299</v>
      </c>
      <c r="C1302" s="31" t="s">
        <v>2914</v>
      </c>
      <c r="D1302" s="31">
        <v>1911291</v>
      </c>
      <c r="E1302" s="31" t="s">
        <v>1830</v>
      </c>
      <c r="F1302" s="30" t="s">
        <v>1236</v>
      </c>
      <c r="G1302" s="32">
        <v>1</v>
      </c>
      <c r="H1302" s="32">
        <v>1</v>
      </c>
      <c r="I1302" s="32">
        <v>1</v>
      </c>
      <c r="J1302" s="32">
        <v>1</v>
      </c>
      <c r="K1302" s="142" t="s">
        <v>4758</v>
      </c>
      <c r="L1302" s="99" t="s">
        <v>3997</v>
      </c>
      <c r="M1302" s="99" t="s">
        <v>4759</v>
      </c>
      <c r="N1302" s="99" t="s">
        <v>4759</v>
      </c>
      <c r="O1302" s="99" t="s">
        <v>4759</v>
      </c>
      <c r="P1302" s="99" t="s">
        <v>4760</v>
      </c>
      <c r="Q1302" s="73" t="s">
        <v>4143</v>
      </c>
      <c r="R1302" s="99">
        <v>1000</v>
      </c>
      <c r="S1302" s="99">
        <v>2.7</v>
      </c>
      <c r="T1302" s="99">
        <v>2.2799999999999998</v>
      </c>
      <c r="U1302" s="13" t="s">
        <v>2034</v>
      </c>
      <c r="V1302" s="13" t="s">
        <v>1954</v>
      </c>
      <c r="W1302" s="13" t="s">
        <v>5039</v>
      </c>
      <c r="X1302" s="13"/>
      <c r="Z1302" s="146">
        <v>618</v>
      </c>
      <c r="AA1302" s="146" t="s">
        <v>5848</v>
      </c>
    </row>
    <row r="1303" spans="1:27" ht="15.6" customHeight="1">
      <c r="A1303" s="34" t="str">
        <f t="shared" si="19"/>
        <v>1911292HJ80JR350P09000 JP</v>
      </c>
      <c r="B1303" s="29" t="s">
        <v>307</v>
      </c>
      <c r="C1303" s="31" t="s">
        <v>2914</v>
      </c>
      <c r="D1303" s="31">
        <v>1911292</v>
      </c>
      <c r="E1303" s="31" t="s">
        <v>1831</v>
      </c>
      <c r="F1303" s="30" t="s">
        <v>1236</v>
      </c>
      <c r="G1303" s="32">
        <v>1</v>
      </c>
      <c r="H1303" s="32">
        <v>1</v>
      </c>
      <c r="I1303" s="32">
        <v>1</v>
      </c>
      <c r="J1303" s="32">
        <v>1</v>
      </c>
      <c r="K1303" s="142" t="s">
        <v>4758</v>
      </c>
      <c r="L1303" s="99" t="s">
        <v>3997</v>
      </c>
      <c r="M1303" s="99" t="s">
        <v>4759</v>
      </c>
      <c r="N1303" s="99" t="s">
        <v>4759</v>
      </c>
      <c r="O1303" s="99" t="s">
        <v>4759</v>
      </c>
      <c r="P1303" s="99" t="s">
        <v>4760</v>
      </c>
      <c r="Q1303" s="73" t="s">
        <v>4143</v>
      </c>
      <c r="R1303" s="99">
        <v>900</v>
      </c>
      <c r="S1303" s="99">
        <v>2.7</v>
      </c>
      <c r="T1303" s="99">
        <v>2.2799999999999998</v>
      </c>
      <c r="U1303" s="13" t="s">
        <v>2034</v>
      </c>
      <c r="V1303" s="13" t="s">
        <v>1954</v>
      </c>
      <c r="W1303" s="13" t="s">
        <v>5039</v>
      </c>
      <c r="X1303" s="13"/>
      <c r="Z1303" s="146">
        <v>619</v>
      </c>
      <c r="AA1303" s="146" t="s">
        <v>5848</v>
      </c>
    </row>
    <row r="1304" spans="1:27" ht="15.6" customHeight="1">
      <c r="A1304" s="34" t="str">
        <f t="shared" si="19"/>
        <v>1911293HJ80JR352P10000 JP</v>
      </c>
      <c r="B1304" s="29" t="s">
        <v>303</v>
      </c>
      <c r="C1304" s="31" t="s">
        <v>2914</v>
      </c>
      <c r="D1304" s="31">
        <v>1911293</v>
      </c>
      <c r="E1304" s="31" t="s">
        <v>1832</v>
      </c>
      <c r="F1304" s="30" t="s">
        <v>1236</v>
      </c>
      <c r="G1304" s="32">
        <v>1</v>
      </c>
      <c r="H1304" s="32">
        <v>1</v>
      </c>
      <c r="I1304" s="32">
        <v>1</v>
      </c>
      <c r="J1304" s="32">
        <v>1</v>
      </c>
      <c r="K1304" s="142" t="s">
        <v>4758</v>
      </c>
      <c r="L1304" s="99" t="s">
        <v>3997</v>
      </c>
      <c r="M1304" s="99" t="s">
        <v>4759</v>
      </c>
      <c r="N1304" s="99" t="s">
        <v>4759</v>
      </c>
      <c r="O1304" s="99" t="s">
        <v>4759</v>
      </c>
      <c r="P1304" s="99" t="s">
        <v>4760</v>
      </c>
      <c r="Q1304" s="73" t="s">
        <v>4143</v>
      </c>
      <c r="R1304" s="99">
        <v>1000</v>
      </c>
      <c r="S1304" s="99">
        <v>2.7</v>
      </c>
      <c r="T1304" s="99">
        <v>2.2799999999999998</v>
      </c>
      <c r="U1304" s="13" t="s">
        <v>2034</v>
      </c>
      <c r="V1304" s="13" t="s">
        <v>1954</v>
      </c>
      <c r="W1304" s="13" t="s">
        <v>5039</v>
      </c>
      <c r="X1304" s="13"/>
      <c r="Z1304" s="146">
        <v>620</v>
      </c>
      <c r="AA1304" s="146" t="s">
        <v>5848</v>
      </c>
    </row>
    <row r="1305" spans="1:27" ht="15.6" customHeight="1">
      <c r="A1305" s="34" t="str">
        <f t="shared" si="19"/>
        <v>1911294HJ80JR352P09000 JP</v>
      </c>
      <c r="B1305" s="29" t="s">
        <v>309</v>
      </c>
      <c r="C1305" s="31" t="s">
        <v>2914</v>
      </c>
      <c r="D1305" s="31">
        <v>1911294</v>
      </c>
      <c r="E1305" s="31" t="s">
        <v>1833</v>
      </c>
      <c r="F1305" s="30" t="s">
        <v>1236</v>
      </c>
      <c r="G1305" s="32">
        <v>1</v>
      </c>
      <c r="H1305" s="32">
        <v>1</v>
      </c>
      <c r="I1305" s="32">
        <v>1</v>
      </c>
      <c r="J1305" s="32">
        <v>1</v>
      </c>
      <c r="K1305" s="142" t="s">
        <v>4758</v>
      </c>
      <c r="L1305" s="99" t="s">
        <v>3997</v>
      </c>
      <c r="M1305" s="99" t="s">
        <v>4759</v>
      </c>
      <c r="N1305" s="99" t="s">
        <v>4759</v>
      </c>
      <c r="O1305" s="99" t="s">
        <v>4759</v>
      </c>
      <c r="P1305" s="99" t="s">
        <v>4760</v>
      </c>
      <c r="Q1305" s="73" t="s">
        <v>4143</v>
      </c>
      <c r="R1305" s="99">
        <v>900</v>
      </c>
      <c r="S1305" s="99">
        <v>2.7</v>
      </c>
      <c r="T1305" s="99">
        <v>2.2799999999999998</v>
      </c>
      <c r="U1305" s="13" t="s">
        <v>2034</v>
      </c>
      <c r="V1305" s="13" t="s">
        <v>1954</v>
      </c>
      <c r="W1305" s="13" t="s">
        <v>5039</v>
      </c>
      <c r="X1305" s="13"/>
      <c r="Z1305" s="146">
        <v>621</v>
      </c>
      <c r="AA1305" s="146" t="s">
        <v>5848</v>
      </c>
    </row>
    <row r="1306" spans="1:27" ht="15.6" customHeight="1">
      <c r="A1306" s="34" t="str">
        <f t="shared" ref="A1306:A1369" si="20">D1306&amp;E1306</f>
        <v>1911295HJ80JR400P10000 JP</v>
      </c>
      <c r="B1306" s="29" t="s">
        <v>300</v>
      </c>
      <c r="C1306" s="31" t="s">
        <v>2914</v>
      </c>
      <c r="D1306" s="31">
        <v>1911295</v>
      </c>
      <c r="E1306" s="31" t="s">
        <v>1834</v>
      </c>
      <c r="F1306" s="30" t="s">
        <v>1236</v>
      </c>
      <c r="G1306" s="32">
        <v>1</v>
      </c>
      <c r="H1306" s="32">
        <v>1</v>
      </c>
      <c r="I1306" s="32">
        <v>1</v>
      </c>
      <c r="J1306" s="32">
        <v>1</v>
      </c>
      <c r="K1306" s="142" t="s">
        <v>4758</v>
      </c>
      <c r="L1306" s="99" t="s">
        <v>3997</v>
      </c>
      <c r="M1306" s="99" t="s">
        <v>4759</v>
      </c>
      <c r="N1306" s="99" t="s">
        <v>4759</v>
      </c>
      <c r="O1306" s="99" t="s">
        <v>4759</v>
      </c>
      <c r="P1306" s="99" t="s">
        <v>4760</v>
      </c>
      <c r="Q1306" s="73" t="s">
        <v>4143</v>
      </c>
      <c r="R1306" s="99">
        <v>1000</v>
      </c>
      <c r="S1306" s="99">
        <v>2.7</v>
      </c>
      <c r="T1306" s="99">
        <v>2.2799999999999998</v>
      </c>
      <c r="U1306" s="13" t="s">
        <v>2034</v>
      </c>
      <c r="V1306" s="13" t="s">
        <v>1954</v>
      </c>
      <c r="W1306" s="13" t="s">
        <v>5039</v>
      </c>
      <c r="X1306" s="13"/>
      <c r="Z1306" s="146">
        <v>622</v>
      </c>
      <c r="AA1306" s="146" t="s">
        <v>5848</v>
      </c>
    </row>
    <row r="1307" spans="1:27" ht="15.6" customHeight="1">
      <c r="A1307" s="34" t="str">
        <f t="shared" si="20"/>
        <v>1911296HJ80JR400P09000 JP</v>
      </c>
      <c r="B1307" s="29" t="s">
        <v>308</v>
      </c>
      <c r="C1307" s="31" t="s">
        <v>2914</v>
      </c>
      <c r="D1307" s="31">
        <v>1911296</v>
      </c>
      <c r="E1307" s="31" t="s">
        <v>1835</v>
      </c>
      <c r="F1307" s="30" t="s">
        <v>1236</v>
      </c>
      <c r="G1307" s="32">
        <v>1</v>
      </c>
      <c r="H1307" s="32">
        <v>1</v>
      </c>
      <c r="I1307" s="32">
        <v>1</v>
      </c>
      <c r="J1307" s="32">
        <v>1</v>
      </c>
      <c r="K1307" s="142" t="s">
        <v>4758</v>
      </c>
      <c r="L1307" s="99" t="s">
        <v>3997</v>
      </c>
      <c r="M1307" s="99" t="s">
        <v>4759</v>
      </c>
      <c r="N1307" s="99" t="s">
        <v>4759</v>
      </c>
      <c r="O1307" s="99" t="s">
        <v>4759</v>
      </c>
      <c r="P1307" s="99" t="s">
        <v>4760</v>
      </c>
      <c r="Q1307" s="73" t="s">
        <v>4143</v>
      </c>
      <c r="R1307" s="99">
        <v>900</v>
      </c>
      <c r="S1307" s="99">
        <v>2.7</v>
      </c>
      <c r="T1307" s="99">
        <v>2.2799999999999998</v>
      </c>
      <c r="U1307" s="13" t="s">
        <v>2034</v>
      </c>
      <c r="V1307" s="13" t="s">
        <v>1954</v>
      </c>
      <c r="W1307" s="13" t="s">
        <v>5039</v>
      </c>
      <c r="X1307" s="13"/>
      <c r="Z1307" s="146">
        <v>623</v>
      </c>
      <c r="AA1307" s="146" t="s">
        <v>5848</v>
      </c>
    </row>
    <row r="1308" spans="1:27" ht="15.6" customHeight="1">
      <c r="A1308" s="34" t="str">
        <f t="shared" si="20"/>
        <v>1911297HJ80JR402P10000 JP</v>
      </c>
      <c r="B1308" s="29" t="s">
        <v>304</v>
      </c>
      <c r="C1308" s="31" t="s">
        <v>2914</v>
      </c>
      <c r="D1308" s="31">
        <v>1911297</v>
      </c>
      <c r="E1308" s="31" t="s">
        <v>1836</v>
      </c>
      <c r="F1308" s="30" t="s">
        <v>1236</v>
      </c>
      <c r="G1308" s="32">
        <v>1</v>
      </c>
      <c r="H1308" s="32">
        <v>1</v>
      </c>
      <c r="I1308" s="32">
        <v>1</v>
      </c>
      <c r="J1308" s="32">
        <v>1</v>
      </c>
      <c r="K1308" s="142" t="s">
        <v>4758</v>
      </c>
      <c r="L1308" s="99" t="s">
        <v>3997</v>
      </c>
      <c r="M1308" s="99" t="s">
        <v>4759</v>
      </c>
      <c r="N1308" s="99" t="s">
        <v>4759</v>
      </c>
      <c r="O1308" s="99" t="s">
        <v>4759</v>
      </c>
      <c r="P1308" s="99" t="s">
        <v>4760</v>
      </c>
      <c r="Q1308" s="73" t="s">
        <v>4143</v>
      </c>
      <c r="R1308" s="99">
        <v>1000</v>
      </c>
      <c r="S1308" s="99">
        <v>2.7</v>
      </c>
      <c r="T1308" s="99">
        <v>2.2799999999999998</v>
      </c>
      <c r="U1308" s="13" t="s">
        <v>2034</v>
      </c>
      <c r="V1308" s="13" t="s">
        <v>1954</v>
      </c>
      <c r="W1308" s="13" t="s">
        <v>5039</v>
      </c>
      <c r="X1308" s="13"/>
      <c r="Z1308" s="146">
        <v>624</v>
      </c>
      <c r="AA1308" s="146" t="s">
        <v>5848</v>
      </c>
    </row>
    <row r="1309" spans="1:27" ht="15.6" customHeight="1">
      <c r="A1309" s="34" t="str">
        <f t="shared" si="20"/>
        <v>1911298HJ80JR402P09000 JP</v>
      </c>
      <c r="B1309" s="29" t="s">
        <v>310</v>
      </c>
      <c r="C1309" s="31" t="s">
        <v>2914</v>
      </c>
      <c r="D1309" s="31">
        <v>1911298</v>
      </c>
      <c r="E1309" s="31" t="s">
        <v>1837</v>
      </c>
      <c r="F1309" s="30" t="s">
        <v>1236</v>
      </c>
      <c r="G1309" s="32">
        <v>1</v>
      </c>
      <c r="H1309" s="32">
        <v>1</v>
      </c>
      <c r="I1309" s="32">
        <v>1</v>
      </c>
      <c r="J1309" s="32">
        <v>1</v>
      </c>
      <c r="K1309" s="142" t="s">
        <v>4758</v>
      </c>
      <c r="L1309" s="99" t="s">
        <v>3997</v>
      </c>
      <c r="M1309" s="99" t="s">
        <v>4759</v>
      </c>
      <c r="N1309" s="99" t="s">
        <v>4759</v>
      </c>
      <c r="O1309" s="99" t="s">
        <v>4759</v>
      </c>
      <c r="P1309" s="99" t="s">
        <v>4760</v>
      </c>
      <c r="Q1309" s="73" t="s">
        <v>4143</v>
      </c>
      <c r="R1309" s="99">
        <v>900</v>
      </c>
      <c r="S1309" s="99">
        <v>2.7</v>
      </c>
      <c r="T1309" s="99">
        <v>2.2799999999999998</v>
      </c>
      <c r="U1309" s="13" t="s">
        <v>2034</v>
      </c>
      <c r="V1309" s="13" t="s">
        <v>1954</v>
      </c>
      <c r="W1309" s="13" t="s">
        <v>5039</v>
      </c>
      <c r="X1309" s="13"/>
      <c r="Z1309" s="146">
        <v>625</v>
      </c>
      <c r="AA1309" s="146" t="s">
        <v>5848</v>
      </c>
    </row>
    <row r="1310" spans="1:27" ht="15.6" customHeight="1">
      <c r="A1310" s="34" t="str">
        <f t="shared" si="20"/>
        <v>1911299HJ80JR450P10000 JP</v>
      </c>
      <c r="B1310" s="29" t="s">
        <v>301</v>
      </c>
      <c r="C1310" s="31" t="s">
        <v>2914</v>
      </c>
      <c r="D1310" s="31">
        <v>1911299</v>
      </c>
      <c r="E1310" s="31" t="s">
        <v>1838</v>
      </c>
      <c r="F1310" s="30" t="s">
        <v>1236</v>
      </c>
      <c r="G1310" s="32">
        <v>1</v>
      </c>
      <c r="H1310" s="32">
        <v>1</v>
      </c>
      <c r="I1310" s="32">
        <v>1</v>
      </c>
      <c r="J1310" s="32">
        <v>1</v>
      </c>
      <c r="K1310" s="142" t="s">
        <v>4758</v>
      </c>
      <c r="L1310" s="99" t="s">
        <v>3997</v>
      </c>
      <c r="M1310" s="99" t="s">
        <v>4759</v>
      </c>
      <c r="N1310" s="99" t="s">
        <v>4759</v>
      </c>
      <c r="O1310" s="99" t="s">
        <v>4759</v>
      </c>
      <c r="P1310" s="99" t="s">
        <v>4760</v>
      </c>
      <c r="Q1310" s="73" t="s">
        <v>4143</v>
      </c>
      <c r="R1310" s="99">
        <v>1000</v>
      </c>
      <c r="S1310" s="99">
        <v>2.7</v>
      </c>
      <c r="T1310" s="99">
        <v>2.2799999999999998</v>
      </c>
      <c r="U1310" s="13" t="s">
        <v>2034</v>
      </c>
      <c r="V1310" s="13" t="s">
        <v>1954</v>
      </c>
      <c r="W1310" s="13" t="s">
        <v>5039</v>
      </c>
      <c r="X1310" s="13"/>
      <c r="Z1310" s="146">
        <v>626</v>
      </c>
      <c r="AA1310" s="146" t="s">
        <v>5848</v>
      </c>
    </row>
    <row r="1311" spans="1:27" ht="15.6" customHeight="1">
      <c r="A1311" s="34" t="str">
        <f t="shared" si="20"/>
        <v>1911300HJ80JR452P10000 JP</v>
      </c>
      <c r="B1311" s="29" t="s">
        <v>305</v>
      </c>
      <c r="C1311" s="31" t="s">
        <v>2914</v>
      </c>
      <c r="D1311" s="31">
        <v>1911300</v>
      </c>
      <c r="E1311" s="31" t="s">
        <v>1839</v>
      </c>
      <c r="F1311" s="30" t="s">
        <v>1236</v>
      </c>
      <c r="G1311" s="32">
        <v>1</v>
      </c>
      <c r="H1311" s="32">
        <v>1</v>
      </c>
      <c r="I1311" s="32">
        <v>1</v>
      </c>
      <c r="J1311" s="32">
        <v>1</v>
      </c>
      <c r="K1311" s="142" t="s">
        <v>4758</v>
      </c>
      <c r="L1311" s="99" t="s">
        <v>3997</v>
      </c>
      <c r="M1311" s="99" t="s">
        <v>4759</v>
      </c>
      <c r="N1311" s="99" t="s">
        <v>4759</v>
      </c>
      <c r="O1311" s="99" t="s">
        <v>4759</v>
      </c>
      <c r="P1311" s="99" t="s">
        <v>4760</v>
      </c>
      <c r="Q1311" s="73" t="s">
        <v>4143</v>
      </c>
      <c r="R1311" s="99">
        <v>1000</v>
      </c>
      <c r="S1311" s="99">
        <v>2.7</v>
      </c>
      <c r="T1311" s="99">
        <v>2.2799999999999998</v>
      </c>
      <c r="U1311" s="13" t="s">
        <v>2034</v>
      </c>
      <c r="V1311" s="13" t="s">
        <v>1954</v>
      </c>
      <c r="W1311" s="13" t="s">
        <v>5039</v>
      </c>
      <c r="X1311" s="13"/>
      <c r="Z1311" s="146">
        <v>627</v>
      </c>
      <c r="AA1311" s="146" t="s">
        <v>5848</v>
      </c>
    </row>
    <row r="1312" spans="1:27" ht="15.6" customHeight="1">
      <c r="A1312" s="34" t="str">
        <f t="shared" si="20"/>
        <v>1911301HJ80JR500P10000 JP</v>
      </c>
      <c r="B1312" s="29" t="s">
        <v>302</v>
      </c>
      <c r="C1312" s="31" t="s">
        <v>2914</v>
      </c>
      <c r="D1312" s="31">
        <v>1911301</v>
      </c>
      <c r="E1312" s="31" t="s">
        <v>1840</v>
      </c>
      <c r="F1312" s="30" t="s">
        <v>1236</v>
      </c>
      <c r="G1312" s="32">
        <v>1</v>
      </c>
      <c r="H1312" s="32">
        <v>1</v>
      </c>
      <c r="I1312" s="32">
        <v>1</v>
      </c>
      <c r="J1312" s="32">
        <v>1</v>
      </c>
      <c r="K1312" s="142" t="s">
        <v>4758</v>
      </c>
      <c r="L1312" s="99" t="s">
        <v>3997</v>
      </c>
      <c r="M1312" s="99" t="s">
        <v>4759</v>
      </c>
      <c r="N1312" s="99" t="s">
        <v>4759</v>
      </c>
      <c r="O1312" s="99" t="s">
        <v>4759</v>
      </c>
      <c r="P1312" s="99" t="s">
        <v>4760</v>
      </c>
      <c r="Q1312" s="73" t="s">
        <v>4143</v>
      </c>
      <c r="R1312" s="99">
        <v>1000</v>
      </c>
      <c r="S1312" s="99">
        <v>2.7</v>
      </c>
      <c r="T1312" s="99">
        <v>2.2799999999999998</v>
      </c>
      <c r="U1312" s="13" t="s">
        <v>2034</v>
      </c>
      <c r="V1312" s="13" t="s">
        <v>1954</v>
      </c>
      <c r="W1312" s="13" t="s">
        <v>5039</v>
      </c>
      <c r="X1312" s="13"/>
      <c r="Z1312" s="146">
        <v>628</v>
      </c>
      <c r="AA1312" s="146" t="s">
        <v>5848</v>
      </c>
    </row>
    <row r="1313" spans="1:27" ht="15.6" customHeight="1">
      <c r="A1313" s="34" t="str">
        <f t="shared" si="20"/>
        <v>1911302HJ80JR502P10000 JP</v>
      </c>
      <c r="B1313" s="29" t="s">
        <v>306</v>
      </c>
      <c r="C1313" s="31" t="s">
        <v>2914</v>
      </c>
      <c r="D1313" s="31">
        <v>1911302</v>
      </c>
      <c r="E1313" s="31" t="s">
        <v>1841</v>
      </c>
      <c r="F1313" s="30" t="s">
        <v>1236</v>
      </c>
      <c r="G1313" s="32">
        <v>1</v>
      </c>
      <c r="H1313" s="32">
        <v>1</v>
      </c>
      <c r="I1313" s="32">
        <v>1</v>
      </c>
      <c r="J1313" s="32">
        <v>1</v>
      </c>
      <c r="K1313" s="142" t="s">
        <v>4758</v>
      </c>
      <c r="L1313" s="99" t="s">
        <v>3997</v>
      </c>
      <c r="M1313" s="99" t="s">
        <v>4759</v>
      </c>
      <c r="N1313" s="99" t="s">
        <v>4759</v>
      </c>
      <c r="O1313" s="99" t="s">
        <v>4759</v>
      </c>
      <c r="P1313" s="99" t="s">
        <v>4760</v>
      </c>
      <c r="Q1313" s="73" t="s">
        <v>4143</v>
      </c>
      <c r="R1313" s="99">
        <v>1000</v>
      </c>
      <c r="S1313" s="99">
        <v>2.7</v>
      </c>
      <c r="T1313" s="99">
        <v>2.2799999999999998</v>
      </c>
      <c r="U1313" s="13" t="s">
        <v>2034</v>
      </c>
      <c r="V1313" s="13" t="s">
        <v>1954</v>
      </c>
      <c r="W1313" s="13" t="s">
        <v>5039</v>
      </c>
      <c r="X1313" s="13"/>
      <c r="Z1313" s="146">
        <v>629</v>
      </c>
      <c r="AA1313" s="146" t="s">
        <v>5848</v>
      </c>
    </row>
    <row r="1314" spans="1:27" ht="15.6" customHeight="1">
      <c r="A1314" s="34" t="str">
        <f t="shared" si="20"/>
        <v>1911303HJ80PB300P10000 JP</v>
      </c>
      <c r="B1314" s="29" t="s">
        <v>397</v>
      </c>
      <c r="C1314" s="31" t="s">
        <v>2914</v>
      </c>
      <c r="D1314" s="31">
        <v>1911303</v>
      </c>
      <c r="E1314" s="31" t="s">
        <v>1842</v>
      </c>
      <c r="F1314" s="30" t="s">
        <v>1236</v>
      </c>
      <c r="G1314" s="32">
        <v>1</v>
      </c>
      <c r="H1314" s="32">
        <v>1</v>
      </c>
      <c r="I1314" s="32">
        <v>1</v>
      </c>
      <c r="J1314" s="32">
        <v>1</v>
      </c>
      <c r="K1314" s="142" t="s">
        <v>4758</v>
      </c>
      <c r="L1314" s="99" t="s">
        <v>3997</v>
      </c>
      <c r="M1314" s="99" t="s">
        <v>4759</v>
      </c>
      <c r="N1314" s="99" t="s">
        <v>4759</v>
      </c>
      <c r="O1314" s="99" t="s">
        <v>4759</v>
      </c>
      <c r="P1314" s="99" t="s">
        <v>4760</v>
      </c>
      <c r="Q1314" s="73" t="s">
        <v>4143</v>
      </c>
      <c r="R1314" s="99">
        <v>1000</v>
      </c>
      <c r="S1314" s="99">
        <v>2.7</v>
      </c>
      <c r="T1314" s="99">
        <v>2.2799999999999998</v>
      </c>
      <c r="U1314" s="13" t="s">
        <v>2034</v>
      </c>
      <c r="V1314" s="13" t="s">
        <v>1954</v>
      </c>
      <c r="W1314" s="13" t="s">
        <v>5039</v>
      </c>
      <c r="X1314" s="13"/>
      <c r="Z1314" s="146">
        <v>630</v>
      </c>
      <c r="AA1314" s="146" t="s">
        <v>5848</v>
      </c>
    </row>
    <row r="1315" spans="1:27" ht="15.6" customHeight="1">
      <c r="A1315" s="34" t="str">
        <f t="shared" si="20"/>
        <v>1911304HJ80PB300P09000 JP</v>
      </c>
      <c r="B1315" s="29" t="s">
        <v>403</v>
      </c>
      <c r="C1315" s="31" t="s">
        <v>2914</v>
      </c>
      <c r="D1315" s="31">
        <v>1911304</v>
      </c>
      <c r="E1315" s="31" t="s">
        <v>1843</v>
      </c>
      <c r="F1315" s="30" t="s">
        <v>1236</v>
      </c>
      <c r="G1315" s="32">
        <v>1</v>
      </c>
      <c r="H1315" s="32">
        <v>1</v>
      </c>
      <c r="I1315" s="32">
        <v>1</v>
      </c>
      <c r="J1315" s="32">
        <v>1</v>
      </c>
      <c r="K1315" s="142" t="s">
        <v>4758</v>
      </c>
      <c r="L1315" s="99" t="s">
        <v>3997</v>
      </c>
      <c r="M1315" s="99" t="s">
        <v>4759</v>
      </c>
      <c r="N1315" s="99" t="s">
        <v>4759</v>
      </c>
      <c r="O1315" s="99" t="s">
        <v>4759</v>
      </c>
      <c r="P1315" s="99" t="s">
        <v>4760</v>
      </c>
      <c r="Q1315" s="73" t="s">
        <v>4143</v>
      </c>
      <c r="R1315" s="99">
        <v>900</v>
      </c>
      <c r="S1315" s="99">
        <v>2.7</v>
      </c>
      <c r="T1315" s="99">
        <v>2.2799999999999998</v>
      </c>
      <c r="U1315" s="13" t="s">
        <v>2034</v>
      </c>
      <c r="V1315" s="13" t="s">
        <v>1954</v>
      </c>
      <c r="W1315" s="13" t="s">
        <v>5039</v>
      </c>
      <c r="X1315" s="13"/>
      <c r="Z1315" s="146">
        <v>631</v>
      </c>
      <c r="AA1315" s="146" t="s">
        <v>5848</v>
      </c>
    </row>
    <row r="1316" spans="1:27" ht="15.6" customHeight="1">
      <c r="A1316" s="34" t="str">
        <f t="shared" si="20"/>
        <v>1911305HJ80PB302P10000 JP</v>
      </c>
      <c r="B1316" s="29" t="s">
        <v>400</v>
      </c>
      <c r="C1316" s="31" t="s">
        <v>2914</v>
      </c>
      <c r="D1316" s="31">
        <v>1911305</v>
      </c>
      <c r="E1316" s="31" t="s">
        <v>1844</v>
      </c>
      <c r="F1316" s="30" t="s">
        <v>1236</v>
      </c>
      <c r="G1316" s="32">
        <v>1</v>
      </c>
      <c r="H1316" s="32">
        <v>1</v>
      </c>
      <c r="I1316" s="32">
        <v>1</v>
      </c>
      <c r="J1316" s="32">
        <v>1</v>
      </c>
      <c r="K1316" s="142" t="s">
        <v>4758</v>
      </c>
      <c r="L1316" s="99" t="s">
        <v>3997</v>
      </c>
      <c r="M1316" s="99" t="s">
        <v>4759</v>
      </c>
      <c r="N1316" s="99" t="s">
        <v>4759</v>
      </c>
      <c r="O1316" s="99" t="s">
        <v>4759</v>
      </c>
      <c r="P1316" s="99" t="s">
        <v>4760</v>
      </c>
      <c r="Q1316" s="73" t="s">
        <v>4143</v>
      </c>
      <c r="R1316" s="99">
        <v>1000</v>
      </c>
      <c r="S1316" s="99">
        <v>2.7</v>
      </c>
      <c r="T1316" s="99">
        <v>2.2799999999999998</v>
      </c>
      <c r="U1316" s="13" t="s">
        <v>2034</v>
      </c>
      <c r="V1316" s="13" t="s">
        <v>1954</v>
      </c>
      <c r="W1316" s="13" t="s">
        <v>5039</v>
      </c>
      <c r="X1316" s="13"/>
      <c r="Z1316" s="146">
        <v>632</v>
      </c>
      <c r="AA1316" s="146" t="s">
        <v>5848</v>
      </c>
    </row>
    <row r="1317" spans="1:27" ht="15.6" customHeight="1">
      <c r="A1317" s="34" t="str">
        <f t="shared" si="20"/>
        <v>1911306HJ80PB302P09000 JP</v>
      </c>
      <c r="B1317" s="29" t="s">
        <v>406</v>
      </c>
      <c r="C1317" s="31" t="s">
        <v>2914</v>
      </c>
      <c r="D1317" s="31">
        <v>1911306</v>
      </c>
      <c r="E1317" s="31" t="s">
        <v>1845</v>
      </c>
      <c r="F1317" s="30" t="s">
        <v>1236</v>
      </c>
      <c r="G1317" s="32">
        <v>1</v>
      </c>
      <c r="H1317" s="32">
        <v>1</v>
      </c>
      <c r="I1317" s="32">
        <v>1</v>
      </c>
      <c r="J1317" s="32">
        <v>1</v>
      </c>
      <c r="K1317" s="142" t="s">
        <v>4758</v>
      </c>
      <c r="L1317" s="99" t="s">
        <v>3997</v>
      </c>
      <c r="M1317" s="99" t="s">
        <v>4759</v>
      </c>
      <c r="N1317" s="99" t="s">
        <v>4759</v>
      </c>
      <c r="O1317" s="99" t="s">
        <v>4759</v>
      </c>
      <c r="P1317" s="99" t="s">
        <v>4760</v>
      </c>
      <c r="Q1317" s="73" t="s">
        <v>4143</v>
      </c>
      <c r="R1317" s="99">
        <v>900</v>
      </c>
      <c r="S1317" s="99">
        <v>2.7</v>
      </c>
      <c r="T1317" s="99">
        <v>2.2799999999999998</v>
      </c>
      <c r="U1317" s="13" t="s">
        <v>2034</v>
      </c>
      <c r="V1317" s="13" t="s">
        <v>1954</v>
      </c>
      <c r="W1317" s="13" t="s">
        <v>5039</v>
      </c>
      <c r="X1317" s="13"/>
      <c r="Z1317" s="146">
        <v>633</v>
      </c>
      <c r="AA1317" s="146" t="s">
        <v>5848</v>
      </c>
    </row>
    <row r="1318" spans="1:27" ht="15.6" customHeight="1">
      <c r="A1318" s="34" t="str">
        <f t="shared" si="20"/>
        <v>1911307HJ80PB350P10000 JP</v>
      </c>
      <c r="B1318" s="29" t="s">
        <v>398</v>
      </c>
      <c r="C1318" s="31" t="s">
        <v>2914</v>
      </c>
      <c r="D1318" s="31">
        <v>1911307</v>
      </c>
      <c r="E1318" s="31" t="s">
        <v>1846</v>
      </c>
      <c r="F1318" s="30" t="s">
        <v>1236</v>
      </c>
      <c r="G1318" s="32">
        <v>1</v>
      </c>
      <c r="H1318" s="32">
        <v>1</v>
      </c>
      <c r="I1318" s="32">
        <v>1</v>
      </c>
      <c r="J1318" s="32">
        <v>1</v>
      </c>
      <c r="K1318" s="142" t="s">
        <v>4758</v>
      </c>
      <c r="L1318" s="99" t="s">
        <v>3997</v>
      </c>
      <c r="M1318" s="99" t="s">
        <v>4759</v>
      </c>
      <c r="N1318" s="99" t="s">
        <v>4759</v>
      </c>
      <c r="O1318" s="99" t="s">
        <v>4759</v>
      </c>
      <c r="P1318" s="99" t="s">
        <v>4760</v>
      </c>
      <c r="Q1318" s="73" t="s">
        <v>4143</v>
      </c>
      <c r="R1318" s="99">
        <v>1000</v>
      </c>
      <c r="S1318" s="99">
        <v>2.7</v>
      </c>
      <c r="T1318" s="99">
        <v>2.2799999999999998</v>
      </c>
      <c r="U1318" s="13" t="s">
        <v>2034</v>
      </c>
      <c r="V1318" s="13" t="s">
        <v>1954</v>
      </c>
      <c r="W1318" s="13" t="s">
        <v>5039</v>
      </c>
      <c r="X1318" s="13"/>
      <c r="Z1318" s="146">
        <v>634</v>
      </c>
      <c r="AA1318" s="146" t="s">
        <v>5848</v>
      </c>
    </row>
    <row r="1319" spans="1:27" ht="15.6" customHeight="1">
      <c r="A1319" s="34" t="str">
        <f t="shared" si="20"/>
        <v>1911308HJ80PB350P09000 JP</v>
      </c>
      <c r="B1319" s="29" t="s">
        <v>404</v>
      </c>
      <c r="C1319" s="31" t="s">
        <v>2914</v>
      </c>
      <c r="D1319" s="31">
        <v>1911308</v>
      </c>
      <c r="E1319" s="31" t="s">
        <v>1847</v>
      </c>
      <c r="F1319" s="30" t="s">
        <v>1236</v>
      </c>
      <c r="G1319" s="32">
        <v>1</v>
      </c>
      <c r="H1319" s="32">
        <v>1</v>
      </c>
      <c r="I1319" s="32">
        <v>1</v>
      </c>
      <c r="J1319" s="32">
        <v>1</v>
      </c>
      <c r="K1319" s="142" t="s">
        <v>4758</v>
      </c>
      <c r="L1319" s="99" t="s">
        <v>3997</v>
      </c>
      <c r="M1319" s="99" t="s">
        <v>4759</v>
      </c>
      <c r="N1319" s="99" t="s">
        <v>4759</v>
      </c>
      <c r="O1319" s="99" t="s">
        <v>4759</v>
      </c>
      <c r="P1319" s="99" t="s">
        <v>4760</v>
      </c>
      <c r="Q1319" s="73" t="s">
        <v>4143</v>
      </c>
      <c r="R1319" s="99">
        <v>900</v>
      </c>
      <c r="S1319" s="99">
        <v>2.7</v>
      </c>
      <c r="T1319" s="99">
        <v>2.2799999999999998</v>
      </c>
      <c r="U1319" s="13" t="s">
        <v>2034</v>
      </c>
      <c r="V1319" s="13" t="s">
        <v>1954</v>
      </c>
      <c r="W1319" s="13" t="s">
        <v>5039</v>
      </c>
      <c r="X1319" s="13"/>
      <c r="Z1319" s="146">
        <v>635</v>
      </c>
      <c r="AA1319" s="146" t="s">
        <v>5848</v>
      </c>
    </row>
    <row r="1320" spans="1:27" ht="15.6" customHeight="1">
      <c r="A1320" s="34" t="str">
        <f t="shared" si="20"/>
        <v>1911309HJ80PB352P10000 JP</v>
      </c>
      <c r="B1320" s="29" t="s">
        <v>401</v>
      </c>
      <c r="C1320" s="31" t="s">
        <v>2914</v>
      </c>
      <c r="D1320" s="31">
        <v>1911309</v>
      </c>
      <c r="E1320" s="31" t="s">
        <v>1848</v>
      </c>
      <c r="F1320" s="30" t="s">
        <v>1236</v>
      </c>
      <c r="G1320" s="32">
        <v>1</v>
      </c>
      <c r="H1320" s="32">
        <v>1</v>
      </c>
      <c r="I1320" s="32">
        <v>1</v>
      </c>
      <c r="J1320" s="32">
        <v>1</v>
      </c>
      <c r="K1320" s="142" t="s">
        <v>4758</v>
      </c>
      <c r="L1320" s="99" t="s">
        <v>3997</v>
      </c>
      <c r="M1320" s="99" t="s">
        <v>4759</v>
      </c>
      <c r="N1320" s="99" t="s">
        <v>4759</v>
      </c>
      <c r="O1320" s="99" t="s">
        <v>4759</v>
      </c>
      <c r="P1320" s="99" t="s">
        <v>4760</v>
      </c>
      <c r="Q1320" s="73" t="s">
        <v>4143</v>
      </c>
      <c r="R1320" s="99">
        <v>1000</v>
      </c>
      <c r="S1320" s="99">
        <v>2.7</v>
      </c>
      <c r="T1320" s="99">
        <v>2.2799999999999998</v>
      </c>
      <c r="U1320" s="13" t="s">
        <v>2034</v>
      </c>
      <c r="V1320" s="13" t="s">
        <v>1954</v>
      </c>
      <c r="W1320" s="13" t="s">
        <v>5039</v>
      </c>
      <c r="X1320" s="13"/>
      <c r="Z1320" s="146">
        <v>636</v>
      </c>
      <c r="AA1320" s="146" t="s">
        <v>5848</v>
      </c>
    </row>
    <row r="1321" spans="1:27" ht="15.6" customHeight="1">
      <c r="A1321" s="34" t="str">
        <f t="shared" si="20"/>
        <v>1911310HJ80PB352P09000 JP</v>
      </c>
      <c r="B1321" s="29" t="s">
        <v>407</v>
      </c>
      <c r="C1321" s="31" t="s">
        <v>2914</v>
      </c>
      <c r="D1321" s="31">
        <v>1911310</v>
      </c>
      <c r="E1321" s="31" t="s">
        <v>1849</v>
      </c>
      <c r="F1321" s="30" t="s">
        <v>1236</v>
      </c>
      <c r="G1321" s="32">
        <v>1</v>
      </c>
      <c r="H1321" s="32">
        <v>1</v>
      </c>
      <c r="I1321" s="32">
        <v>1</v>
      </c>
      <c r="J1321" s="32">
        <v>1</v>
      </c>
      <c r="K1321" s="142" t="s">
        <v>4758</v>
      </c>
      <c r="L1321" s="99" t="s">
        <v>3997</v>
      </c>
      <c r="M1321" s="99" t="s">
        <v>4759</v>
      </c>
      <c r="N1321" s="99" t="s">
        <v>4759</v>
      </c>
      <c r="O1321" s="99" t="s">
        <v>4759</v>
      </c>
      <c r="P1321" s="99" t="s">
        <v>4760</v>
      </c>
      <c r="Q1321" s="73" t="s">
        <v>4143</v>
      </c>
      <c r="R1321" s="99">
        <v>900</v>
      </c>
      <c r="S1321" s="99">
        <v>2.7</v>
      </c>
      <c r="T1321" s="99">
        <v>2.2799999999999998</v>
      </c>
      <c r="U1321" s="13" t="s">
        <v>2034</v>
      </c>
      <c r="V1321" s="13" t="s">
        <v>1954</v>
      </c>
      <c r="W1321" s="13" t="s">
        <v>5039</v>
      </c>
      <c r="X1321" s="13"/>
      <c r="Z1321" s="146">
        <v>637</v>
      </c>
      <c r="AA1321" s="146" t="s">
        <v>5848</v>
      </c>
    </row>
    <row r="1322" spans="1:27" ht="15.6" customHeight="1">
      <c r="A1322" s="34" t="str">
        <f t="shared" si="20"/>
        <v>1911311HJ80PB400P10000 JP</v>
      </c>
      <c r="B1322" s="29" t="s">
        <v>399</v>
      </c>
      <c r="C1322" s="31" t="s">
        <v>2914</v>
      </c>
      <c r="D1322" s="31">
        <v>1911311</v>
      </c>
      <c r="E1322" s="31" t="s">
        <v>1850</v>
      </c>
      <c r="F1322" s="30" t="s">
        <v>1236</v>
      </c>
      <c r="G1322" s="32">
        <v>1</v>
      </c>
      <c r="H1322" s="32">
        <v>1</v>
      </c>
      <c r="I1322" s="32">
        <v>1</v>
      </c>
      <c r="J1322" s="32">
        <v>1</v>
      </c>
      <c r="K1322" s="142" t="s">
        <v>4758</v>
      </c>
      <c r="L1322" s="99" t="s">
        <v>3997</v>
      </c>
      <c r="M1322" s="99" t="s">
        <v>4759</v>
      </c>
      <c r="N1322" s="99" t="s">
        <v>4759</v>
      </c>
      <c r="O1322" s="99" t="s">
        <v>4759</v>
      </c>
      <c r="P1322" s="99" t="s">
        <v>4760</v>
      </c>
      <c r="Q1322" s="73" t="s">
        <v>4143</v>
      </c>
      <c r="R1322" s="99">
        <v>1000</v>
      </c>
      <c r="S1322" s="99">
        <v>2.7</v>
      </c>
      <c r="T1322" s="99">
        <v>2.2799999999999998</v>
      </c>
      <c r="U1322" s="13" t="s">
        <v>2034</v>
      </c>
      <c r="V1322" s="13" t="s">
        <v>1954</v>
      </c>
      <c r="W1322" s="13" t="s">
        <v>5039</v>
      </c>
      <c r="X1322" s="13"/>
      <c r="Z1322" s="146">
        <v>638</v>
      </c>
      <c r="AA1322" s="146" t="s">
        <v>5848</v>
      </c>
    </row>
    <row r="1323" spans="1:27" ht="15.6" customHeight="1">
      <c r="A1323" s="34" t="str">
        <f t="shared" si="20"/>
        <v>1911312HJ80PB400P09000 JP</v>
      </c>
      <c r="B1323" s="29" t="s">
        <v>405</v>
      </c>
      <c r="C1323" s="31" t="s">
        <v>2914</v>
      </c>
      <c r="D1323" s="31">
        <v>1911312</v>
      </c>
      <c r="E1323" s="31" t="s">
        <v>1851</v>
      </c>
      <c r="F1323" s="30" t="s">
        <v>1236</v>
      </c>
      <c r="G1323" s="32">
        <v>1</v>
      </c>
      <c r="H1323" s="32">
        <v>1</v>
      </c>
      <c r="I1323" s="32">
        <v>1</v>
      </c>
      <c r="J1323" s="32">
        <v>1</v>
      </c>
      <c r="K1323" s="142" t="s">
        <v>4758</v>
      </c>
      <c r="L1323" s="99" t="s">
        <v>3997</v>
      </c>
      <c r="M1323" s="99" t="s">
        <v>4759</v>
      </c>
      <c r="N1323" s="99" t="s">
        <v>4759</v>
      </c>
      <c r="O1323" s="99" t="s">
        <v>4759</v>
      </c>
      <c r="P1323" s="99" t="s">
        <v>4760</v>
      </c>
      <c r="Q1323" s="73" t="s">
        <v>4143</v>
      </c>
      <c r="R1323" s="99">
        <v>900</v>
      </c>
      <c r="S1323" s="99">
        <v>2.7</v>
      </c>
      <c r="T1323" s="99">
        <v>2.2799999999999998</v>
      </c>
      <c r="U1323" s="13" t="s">
        <v>2034</v>
      </c>
      <c r="V1323" s="13" t="s">
        <v>1954</v>
      </c>
      <c r="W1323" s="13" t="s">
        <v>5039</v>
      </c>
      <c r="X1323" s="13"/>
      <c r="Z1323" s="146">
        <v>639</v>
      </c>
      <c r="AA1323" s="146" t="s">
        <v>5848</v>
      </c>
    </row>
    <row r="1324" spans="1:27" ht="15.6" customHeight="1">
      <c r="A1324" s="34" t="str">
        <f t="shared" si="20"/>
        <v>1911313HJ80PB402P10000 JP</v>
      </c>
      <c r="B1324" s="29" t="s">
        <v>402</v>
      </c>
      <c r="C1324" s="31" t="s">
        <v>2914</v>
      </c>
      <c r="D1324" s="31">
        <v>1911313</v>
      </c>
      <c r="E1324" s="31" t="s">
        <v>1852</v>
      </c>
      <c r="F1324" s="30" t="s">
        <v>1236</v>
      </c>
      <c r="G1324" s="32">
        <v>1</v>
      </c>
      <c r="H1324" s="32">
        <v>1</v>
      </c>
      <c r="I1324" s="32">
        <v>1</v>
      </c>
      <c r="J1324" s="32">
        <v>1</v>
      </c>
      <c r="K1324" s="142" t="s">
        <v>4758</v>
      </c>
      <c r="L1324" s="99" t="s">
        <v>3997</v>
      </c>
      <c r="M1324" s="99" t="s">
        <v>4759</v>
      </c>
      <c r="N1324" s="99" t="s">
        <v>4759</v>
      </c>
      <c r="O1324" s="99" t="s">
        <v>4759</v>
      </c>
      <c r="P1324" s="99" t="s">
        <v>4760</v>
      </c>
      <c r="Q1324" s="73" t="s">
        <v>4143</v>
      </c>
      <c r="R1324" s="99">
        <v>1000</v>
      </c>
      <c r="S1324" s="99">
        <v>2.7</v>
      </c>
      <c r="T1324" s="99">
        <v>2.2799999999999998</v>
      </c>
      <c r="U1324" s="13" t="s">
        <v>2034</v>
      </c>
      <c r="V1324" s="13" t="s">
        <v>1954</v>
      </c>
      <c r="W1324" s="13" t="s">
        <v>5039</v>
      </c>
      <c r="X1324" s="13"/>
      <c r="Z1324" s="146">
        <v>640</v>
      </c>
      <c r="AA1324" s="146" t="s">
        <v>5848</v>
      </c>
    </row>
    <row r="1325" spans="1:27" ht="15.6" customHeight="1">
      <c r="A1325" s="34" t="str">
        <f t="shared" si="20"/>
        <v>1911314HJ80PB402P09000 JP</v>
      </c>
      <c r="B1325" s="29" t="s">
        <v>408</v>
      </c>
      <c r="C1325" s="31" t="s">
        <v>2914</v>
      </c>
      <c r="D1325" s="31">
        <v>1911314</v>
      </c>
      <c r="E1325" s="31" t="s">
        <v>1853</v>
      </c>
      <c r="F1325" s="30" t="s">
        <v>1236</v>
      </c>
      <c r="G1325" s="32">
        <v>1</v>
      </c>
      <c r="H1325" s="32">
        <v>1</v>
      </c>
      <c r="I1325" s="32">
        <v>1</v>
      </c>
      <c r="J1325" s="32">
        <v>1</v>
      </c>
      <c r="K1325" s="142" t="s">
        <v>4758</v>
      </c>
      <c r="L1325" s="99" t="s">
        <v>3997</v>
      </c>
      <c r="M1325" s="99" t="s">
        <v>4759</v>
      </c>
      <c r="N1325" s="99" t="s">
        <v>4759</v>
      </c>
      <c r="O1325" s="99" t="s">
        <v>4759</v>
      </c>
      <c r="P1325" s="99" t="s">
        <v>4760</v>
      </c>
      <c r="Q1325" s="73" t="s">
        <v>4143</v>
      </c>
      <c r="R1325" s="99">
        <v>900</v>
      </c>
      <c r="S1325" s="99">
        <v>2.7</v>
      </c>
      <c r="T1325" s="99">
        <v>2.2799999999999998</v>
      </c>
      <c r="U1325" s="13" t="s">
        <v>2034</v>
      </c>
      <c r="V1325" s="13" t="s">
        <v>1954</v>
      </c>
      <c r="W1325" s="13" t="s">
        <v>5039</v>
      </c>
      <c r="X1325" s="13"/>
      <c r="Z1325" s="146">
        <v>641</v>
      </c>
      <c r="AA1325" s="146" t="s">
        <v>5848</v>
      </c>
    </row>
    <row r="1326" spans="1:27" ht="15.6" customHeight="1">
      <c r="A1326" s="34" t="str">
        <f t="shared" si="20"/>
        <v>1911315HJ80RB070P10000 JP</v>
      </c>
      <c r="B1326" s="29" t="s">
        <v>357</v>
      </c>
      <c r="C1326" s="31" t="s">
        <v>2914</v>
      </c>
      <c r="D1326" s="31">
        <v>1911315</v>
      </c>
      <c r="E1326" s="31" t="s">
        <v>1854</v>
      </c>
      <c r="F1326" s="30" t="s">
        <v>1236</v>
      </c>
      <c r="G1326" s="32">
        <v>1</v>
      </c>
      <c r="H1326" s="32">
        <v>1</v>
      </c>
      <c r="I1326" s="32">
        <v>1</v>
      </c>
      <c r="J1326" s="32">
        <v>1</v>
      </c>
      <c r="K1326" s="142" t="s">
        <v>4758</v>
      </c>
      <c r="L1326" s="99" t="s">
        <v>3997</v>
      </c>
      <c r="M1326" s="99" t="s">
        <v>4759</v>
      </c>
      <c r="N1326" s="99" t="s">
        <v>4759</v>
      </c>
      <c r="O1326" s="99" t="s">
        <v>4759</v>
      </c>
      <c r="P1326" s="99" t="s">
        <v>4760</v>
      </c>
      <c r="Q1326" s="73" t="s">
        <v>4143</v>
      </c>
      <c r="R1326" s="99">
        <v>1000</v>
      </c>
      <c r="S1326" s="99">
        <v>2.7</v>
      </c>
      <c r="T1326" s="99">
        <v>2.2799999999999998</v>
      </c>
      <c r="U1326" s="13" t="s">
        <v>2034</v>
      </c>
      <c r="V1326" s="13" t="s">
        <v>1954</v>
      </c>
      <c r="W1326" s="13" t="s">
        <v>5039</v>
      </c>
      <c r="X1326" s="13"/>
      <c r="Z1326" s="146">
        <v>642</v>
      </c>
      <c r="AA1326" s="146" t="s">
        <v>5848</v>
      </c>
    </row>
    <row r="1327" spans="1:27" ht="15.6" customHeight="1">
      <c r="A1327" s="34" t="str">
        <f t="shared" si="20"/>
        <v>1911316HJ80RB072P10000 JP</v>
      </c>
      <c r="B1327" s="29" t="s">
        <v>359</v>
      </c>
      <c r="C1327" s="31" t="s">
        <v>2914</v>
      </c>
      <c r="D1327" s="31">
        <v>1911316</v>
      </c>
      <c r="E1327" s="31" t="s">
        <v>1855</v>
      </c>
      <c r="F1327" s="30" t="s">
        <v>1236</v>
      </c>
      <c r="G1327" s="32">
        <v>1</v>
      </c>
      <c r="H1327" s="32">
        <v>1</v>
      </c>
      <c r="I1327" s="32">
        <v>1</v>
      </c>
      <c r="J1327" s="32">
        <v>1</v>
      </c>
      <c r="K1327" s="142" t="s">
        <v>4758</v>
      </c>
      <c r="L1327" s="99" t="s">
        <v>3997</v>
      </c>
      <c r="M1327" s="99" t="s">
        <v>4759</v>
      </c>
      <c r="N1327" s="99" t="s">
        <v>4759</v>
      </c>
      <c r="O1327" s="99" t="s">
        <v>4759</v>
      </c>
      <c r="P1327" s="99" t="s">
        <v>4760</v>
      </c>
      <c r="Q1327" s="73" t="s">
        <v>4143</v>
      </c>
      <c r="R1327" s="99">
        <v>1000</v>
      </c>
      <c r="S1327" s="99">
        <v>2.7</v>
      </c>
      <c r="T1327" s="99">
        <v>2.2799999999999998</v>
      </c>
      <c r="U1327" s="13" t="s">
        <v>2034</v>
      </c>
      <c r="V1327" s="13" t="s">
        <v>1954</v>
      </c>
      <c r="W1327" s="13" t="s">
        <v>5039</v>
      </c>
      <c r="X1327" s="13"/>
      <c r="Z1327" s="146">
        <v>643</v>
      </c>
      <c r="AA1327" s="146" t="s">
        <v>5848</v>
      </c>
    </row>
    <row r="1328" spans="1:27" ht="15.6" customHeight="1">
      <c r="A1328" s="34" t="str">
        <f t="shared" si="20"/>
        <v>1911317HJ80RB100P10000 JP</v>
      </c>
      <c r="B1328" s="29" t="s">
        <v>358</v>
      </c>
      <c r="C1328" s="31" t="s">
        <v>2914</v>
      </c>
      <c r="D1328" s="31">
        <v>1911317</v>
      </c>
      <c r="E1328" s="31" t="s">
        <v>1856</v>
      </c>
      <c r="F1328" s="30" t="s">
        <v>1236</v>
      </c>
      <c r="G1328" s="32">
        <v>1</v>
      </c>
      <c r="H1328" s="32">
        <v>1</v>
      </c>
      <c r="I1328" s="32">
        <v>1</v>
      </c>
      <c r="J1328" s="32">
        <v>1</v>
      </c>
      <c r="K1328" s="142" t="s">
        <v>4758</v>
      </c>
      <c r="L1328" s="99" t="s">
        <v>3997</v>
      </c>
      <c r="M1328" s="99" t="s">
        <v>4759</v>
      </c>
      <c r="N1328" s="99" t="s">
        <v>4759</v>
      </c>
      <c r="O1328" s="99" t="s">
        <v>4759</v>
      </c>
      <c r="P1328" s="99" t="s">
        <v>4760</v>
      </c>
      <c r="Q1328" s="73" t="s">
        <v>4143</v>
      </c>
      <c r="R1328" s="99">
        <v>1000</v>
      </c>
      <c r="S1328" s="99">
        <v>2.7</v>
      </c>
      <c r="T1328" s="99">
        <v>2.2799999999999998</v>
      </c>
      <c r="U1328" s="13" t="s">
        <v>2034</v>
      </c>
      <c r="V1328" s="13" t="s">
        <v>1954</v>
      </c>
      <c r="W1328" s="13" t="s">
        <v>5039</v>
      </c>
      <c r="X1328" s="13"/>
      <c r="Z1328" s="146">
        <v>644</v>
      </c>
      <c r="AA1328" s="146" t="s">
        <v>5848</v>
      </c>
    </row>
    <row r="1329" spans="1:27" ht="15.6" customHeight="1">
      <c r="A1329" s="34" t="str">
        <f t="shared" si="20"/>
        <v>1911318HJ80RB102P10000 JP</v>
      </c>
      <c r="B1329" s="29" t="s">
        <v>360</v>
      </c>
      <c r="C1329" s="31" t="s">
        <v>2914</v>
      </c>
      <c r="D1329" s="31">
        <v>1911318</v>
      </c>
      <c r="E1329" s="31" t="s">
        <v>1857</v>
      </c>
      <c r="F1329" s="30" t="s">
        <v>1236</v>
      </c>
      <c r="G1329" s="32">
        <v>1</v>
      </c>
      <c r="H1329" s="32">
        <v>1</v>
      </c>
      <c r="I1329" s="32">
        <v>1</v>
      </c>
      <c r="J1329" s="32">
        <v>1</v>
      </c>
      <c r="K1329" s="142" t="s">
        <v>4758</v>
      </c>
      <c r="L1329" s="99" t="s">
        <v>3997</v>
      </c>
      <c r="M1329" s="99" t="s">
        <v>4759</v>
      </c>
      <c r="N1329" s="99" t="s">
        <v>4759</v>
      </c>
      <c r="O1329" s="99" t="s">
        <v>4759</v>
      </c>
      <c r="P1329" s="99" t="s">
        <v>4760</v>
      </c>
      <c r="Q1329" s="73" t="s">
        <v>4143</v>
      </c>
      <c r="R1329" s="99">
        <v>1000</v>
      </c>
      <c r="S1329" s="99">
        <v>2.7</v>
      </c>
      <c r="T1329" s="99">
        <v>2.2799999999999998</v>
      </c>
      <c r="U1329" s="13" t="s">
        <v>2034</v>
      </c>
      <c r="V1329" s="13" t="s">
        <v>1954</v>
      </c>
      <c r="W1329" s="13" t="s">
        <v>5039</v>
      </c>
      <c r="X1329" s="13"/>
      <c r="Z1329" s="146">
        <v>645</v>
      </c>
      <c r="AA1329" s="146" t="s">
        <v>5848</v>
      </c>
    </row>
    <row r="1330" spans="1:27" ht="15.6" customHeight="1">
      <c r="A1330" s="34" t="str">
        <f t="shared" si="20"/>
        <v>1911319HJ80SA350P10000 JP</v>
      </c>
      <c r="B1330" s="29" t="s">
        <v>341</v>
      </c>
      <c r="C1330" s="31" t="s">
        <v>2914</v>
      </c>
      <c r="D1330" s="31">
        <v>1911319</v>
      </c>
      <c r="E1330" s="31" t="s">
        <v>1858</v>
      </c>
      <c r="F1330" s="30" t="s">
        <v>1236</v>
      </c>
      <c r="G1330" s="32">
        <v>1</v>
      </c>
      <c r="H1330" s="32">
        <v>1</v>
      </c>
      <c r="I1330" s="32">
        <v>1</v>
      </c>
      <c r="J1330" s="32">
        <v>1</v>
      </c>
      <c r="K1330" s="142" t="s">
        <v>4758</v>
      </c>
      <c r="L1330" s="99" t="s">
        <v>3997</v>
      </c>
      <c r="M1330" s="99" t="s">
        <v>4759</v>
      </c>
      <c r="N1330" s="99" t="s">
        <v>4759</v>
      </c>
      <c r="O1330" s="99" t="s">
        <v>4759</v>
      </c>
      <c r="P1330" s="99" t="s">
        <v>4760</v>
      </c>
      <c r="Q1330" s="73" t="s">
        <v>4143</v>
      </c>
      <c r="R1330" s="99">
        <v>1000</v>
      </c>
      <c r="S1330" s="99">
        <v>2.7</v>
      </c>
      <c r="T1330" s="99">
        <v>2.2799999999999998</v>
      </c>
      <c r="U1330" s="13" t="s">
        <v>2034</v>
      </c>
      <c r="V1330" s="13" t="s">
        <v>1954</v>
      </c>
      <c r="W1330" s="13" t="s">
        <v>5039</v>
      </c>
      <c r="X1330" s="13"/>
      <c r="Z1330" s="146">
        <v>646</v>
      </c>
      <c r="AA1330" s="146" t="s">
        <v>5848</v>
      </c>
    </row>
    <row r="1331" spans="1:27" ht="15.6" customHeight="1">
      <c r="A1331" s="34" t="str">
        <f t="shared" si="20"/>
        <v>1911320HJ80SA352P10000 JP</v>
      </c>
      <c r="B1331" s="29" t="s">
        <v>343</v>
      </c>
      <c r="C1331" s="31" t="s">
        <v>2914</v>
      </c>
      <c r="D1331" s="31">
        <v>1911320</v>
      </c>
      <c r="E1331" s="31" t="s">
        <v>1859</v>
      </c>
      <c r="F1331" s="30" t="s">
        <v>1236</v>
      </c>
      <c r="G1331" s="32">
        <v>1</v>
      </c>
      <c r="H1331" s="32">
        <v>1</v>
      </c>
      <c r="I1331" s="32">
        <v>1</v>
      </c>
      <c r="J1331" s="32">
        <v>1</v>
      </c>
      <c r="K1331" s="142" t="s">
        <v>4758</v>
      </c>
      <c r="L1331" s="99" t="s">
        <v>3997</v>
      </c>
      <c r="M1331" s="99" t="s">
        <v>4759</v>
      </c>
      <c r="N1331" s="99" t="s">
        <v>4759</v>
      </c>
      <c r="O1331" s="99" t="s">
        <v>4759</v>
      </c>
      <c r="P1331" s="99" t="s">
        <v>4760</v>
      </c>
      <c r="Q1331" s="73" t="s">
        <v>4143</v>
      </c>
      <c r="R1331" s="99">
        <v>1000</v>
      </c>
      <c r="S1331" s="99">
        <v>2.7</v>
      </c>
      <c r="T1331" s="99">
        <v>2.2799999999999998</v>
      </c>
      <c r="U1331" s="13" t="s">
        <v>2034</v>
      </c>
      <c r="V1331" s="13" t="s">
        <v>1954</v>
      </c>
      <c r="W1331" s="13" t="s">
        <v>5039</v>
      </c>
      <c r="X1331" s="13"/>
      <c r="Z1331" s="146">
        <v>647</v>
      </c>
      <c r="AA1331" s="146" t="s">
        <v>5848</v>
      </c>
    </row>
    <row r="1332" spans="1:27" ht="15.6" customHeight="1">
      <c r="A1332" s="34" t="str">
        <f t="shared" si="20"/>
        <v>1911321HJ80SA400P10000 JP</v>
      </c>
      <c r="B1332" s="29" t="s">
        <v>342</v>
      </c>
      <c r="C1332" s="31" t="s">
        <v>2914</v>
      </c>
      <c r="D1332" s="31">
        <v>1911321</v>
      </c>
      <c r="E1332" s="31" t="s">
        <v>1860</v>
      </c>
      <c r="F1332" s="30" t="s">
        <v>1236</v>
      </c>
      <c r="G1332" s="32">
        <v>1</v>
      </c>
      <c r="H1332" s="32">
        <v>1</v>
      </c>
      <c r="I1332" s="32">
        <v>1</v>
      </c>
      <c r="J1332" s="32">
        <v>1</v>
      </c>
      <c r="K1332" s="142" t="s">
        <v>4758</v>
      </c>
      <c r="L1332" s="99" t="s">
        <v>3997</v>
      </c>
      <c r="M1332" s="99" t="s">
        <v>4759</v>
      </c>
      <c r="N1332" s="99" t="s">
        <v>4759</v>
      </c>
      <c r="O1332" s="99" t="s">
        <v>4759</v>
      </c>
      <c r="P1332" s="99" t="s">
        <v>4760</v>
      </c>
      <c r="Q1332" s="73" t="s">
        <v>4143</v>
      </c>
      <c r="R1332" s="99">
        <v>1000</v>
      </c>
      <c r="S1332" s="99">
        <v>2.7</v>
      </c>
      <c r="T1332" s="99">
        <v>2.2799999999999998</v>
      </c>
      <c r="U1332" s="13" t="s">
        <v>2034</v>
      </c>
      <c r="V1332" s="13" t="s">
        <v>1954</v>
      </c>
      <c r="W1332" s="13" t="s">
        <v>5039</v>
      </c>
      <c r="X1332" s="13"/>
      <c r="Z1332" s="146">
        <v>648</v>
      </c>
      <c r="AA1332" s="146" t="s">
        <v>5848</v>
      </c>
    </row>
    <row r="1333" spans="1:27" ht="15.6" customHeight="1">
      <c r="A1333" s="34" t="str">
        <f t="shared" si="20"/>
        <v>1911322HJ80SA402P10000 JP</v>
      </c>
      <c r="B1333" s="29" t="s">
        <v>344</v>
      </c>
      <c r="C1333" s="31" t="s">
        <v>2914</v>
      </c>
      <c r="D1333" s="31">
        <v>1911322</v>
      </c>
      <c r="E1333" s="31" t="s">
        <v>1861</v>
      </c>
      <c r="F1333" s="30" t="s">
        <v>1236</v>
      </c>
      <c r="G1333" s="32">
        <v>1</v>
      </c>
      <c r="H1333" s="32">
        <v>1</v>
      </c>
      <c r="I1333" s="32">
        <v>1</v>
      </c>
      <c r="J1333" s="32">
        <v>1</v>
      </c>
      <c r="K1333" s="142" t="s">
        <v>4758</v>
      </c>
      <c r="L1333" s="99" t="s">
        <v>3997</v>
      </c>
      <c r="M1333" s="99" t="s">
        <v>4759</v>
      </c>
      <c r="N1333" s="99" t="s">
        <v>4759</v>
      </c>
      <c r="O1333" s="99" t="s">
        <v>4759</v>
      </c>
      <c r="P1333" s="99" t="s">
        <v>4760</v>
      </c>
      <c r="Q1333" s="73" t="s">
        <v>4143</v>
      </c>
      <c r="R1333" s="99">
        <v>1000</v>
      </c>
      <c r="S1333" s="99">
        <v>2.7</v>
      </c>
      <c r="T1333" s="99">
        <v>2.2799999999999998</v>
      </c>
      <c r="U1333" s="13" t="s">
        <v>2034</v>
      </c>
      <c r="V1333" s="13" t="s">
        <v>1954</v>
      </c>
      <c r="W1333" s="13" t="s">
        <v>5039</v>
      </c>
      <c r="X1333" s="13"/>
      <c r="Z1333" s="146">
        <v>649</v>
      </c>
      <c r="AA1333" s="146" t="s">
        <v>5848</v>
      </c>
    </row>
    <row r="1334" spans="1:27" ht="15.6" customHeight="1">
      <c r="A1334" s="34" t="str">
        <f t="shared" si="20"/>
        <v>1911323HJ80AL070P10002 JP</v>
      </c>
      <c r="B1334" s="29" t="s">
        <v>325</v>
      </c>
      <c r="C1334" s="31" t="s">
        <v>2914</v>
      </c>
      <c r="D1334" s="31">
        <v>1911323</v>
      </c>
      <c r="E1334" s="31" t="s">
        <v>1862</v>
      </c>
      <c r="F1334" s="30" t="s">
        <v>1236</v>
      </c>
      <c r="G1334" s="32">
        <v>1</v>
      </c>
      <c r="H1334" s="32">
        <v>1</v>
      </c>
      <c r="I1334" s="32">
        <v>1</v>
      </c>
      <c r="J1334" s="32">
        <v>1</v>
      </c>
      <c r="K1334" s="142" t="s">
        <v>4758</v>
      </c>
      <c r="L1334" s="99" t="s">
        <v>3997</v>
      </c>
      <c r="M1334" s="99" t="s">
        <v>4759</v>
      </c>
      <c r="N1334" s="99" t="s">
        <v>4759</v>
      </c>
      <c r="O1334" s="99" t="s">
        <v>4759</v>
      </c>
      <c r="P1334" s="99" t="s">
        <v>4760</v>
      </c>
      <c r="Q1334" s="73" t="s">
        <v>4143</v>
      </c>
      <c r="R1334" s="99">
        <v>1000</v>
      </c>
      <c r="S1334" s="99">
        <v>2.7</v>
      </c>
      <c r="T1334" s="99">
        <v>2.2799999999999998</v>
      </c>
      <c r="U1334" s="13" t="s">
        <v>2034</v>
      </c>
      <c r="V1334" s="13" t="s">
        <v>1954</v>
      </c>
      <c r="W1334" s="13" t="s">
        <v>5039</v>
      </c>
      <c r="X1334" s="13"/>
      <c r="Z1334" s="146">
        <v>650</v>
      </c>
      <c r="AA1334" s="146" t="s">
        <v>5848</v>
      </c>
    </row>
    <row r="1335" spans="1:27" ht="15.6" customHeight="1">
      <c r="A1335" s="34" t="str">
        <f t="shared" si="20"/>
        <v>1911324HJ80AL070P09002 JP</v>
      </c>
      <c r="B1335" s="29" t="s">
        <v>333</v>
      </c>
      <c r="C1335" s="31" t="s">
        <v>2914</v>
      </c>
      <c r="D1335" s="31">
        <v>1911324</v>
      </c>
      <c r="E1335" s="31" t="s">
        <v>1863</v>
      </c>
      <c r="F1335" s="30" t="s">
        <v>1236</v>
      </c>
      <c r="G1335" s="32">
        <v>1</v>
      </c>
      <c r="H1335" s="32">
        <v>1</v>
      </c>
      <c r="I1335" s="32">
        <v>1</v>
      </c>
      <c r="J1335" s="32">
        <v>1</v>
      </c>
      <c r="K1335" s="142" t="s">
        <v>4758</v>
      </c>
      <c r="L1335" s="99" t="s">
        <v>3997</v>
      </c>
      <c r="M1335" s="99" t="s">
        <v>4759</v>
      </c>
      <c r="N1335" s="99" t="s">
        <v>4759</v>
      </c>
      <c r="O1335" s="99" t="s">
        <v>4759</v>
      </c>
      <c r="P1335" s="99" t="s">
        <v>4760</v>
      </c>
      <c r="Q1335" s="73" t="s">
        <v>4143</v>
      </c>
      <c r="R1335" s="99">
        <v>900</v>
      </c>
      <c r="S1335" s="99">
        <v>2.7</v>
      </c>
      <c r="T1335" s="99">
        <v>2.2799999999999998</v>
      </c>
      <c r="U1335" s="13" t="s">
        <v>2034</v>
      </c>
      <c r="V1335" s="13" t="s">
        <v>1954</v>
      </c>
      <c r="W1335" s="13" t="s">
        <v>5039</v>
      </c>
      <c r="X1335" s="13"/>
      <c r="Z1335" s="146">
        <v>651</v>
      </c>
      <c r="AA1335" s="146" t="s">
        <v>5848</v>
      </c>
    </row>
    <row r="1336" spans="1:27" ht="15.6" customHeight="1">
      <c r="A1336" s="34" t="str">
        <f t="shared" si="20"/>
        <v>1911325HJ80AL072P10002 JP</v>
      </c>
      <c r="B1336" s="29" t="s">
        <v>329</v>
      </c>
      <c r="C1336" s="31" t="s">
        <v>2914</v>
      </c>
      <c r="D1336" s="31">
        <v>1911325</v>
      </c>
      <c r="E1336" s="31" t="s">
        <v>1864</v>
      </c>
      <c r="F1336" s="30" t="s">
        <v>1236</v>
      </c>
      <c r="G1336" s="32">
        <v>1</v>
      </c>
      <c r="H1336" s="32">
        <v>1</v>
      </c>
      <c r="I1336" s="32">
        <v>1</v>
      </c>
      <c r="J1336" s="32">
        <v>1</v>
      </c>
      <c r="K1336" s="142" t="s">
        <v>4758</v>
      </c>
      <c r="L1336" s="99" t="s">
        <v>3997</v>
      </c>
      <c r="M1336" s="99" t="s">
        <v>4759</v>
      </c>
      <c r="N1336" s="99" t="s">
        <v>4759</v>
      </c>
      <c r="O1336" s="99" t="s">
        <v>4759</v>
      </c>
      <c r="P1336" s="99" t="s">
        <v>4760</v>
      </c>
      <c r="Q1336" s="73" t="s">
        <v>4143</v>
      </c>
      <c r="R1336" s="99">
        <v>1000</v>
      </c>
      <c r="S1336" s="99">
        <v>2.7</v>
      </c>
      <c r="T1336" s="99">
        <v>2.2799999999999998</v>
      </c>
      <c r="U1336" s="13" t="s">
        <v>2034</v>
      </c>
      <c r="V1336" s="13" t="s">
        <v>1954</v>
      </c>
      <c r="W1336" s="13" t="s">
        <v>5039</v>
      </c>
      <c r="X1336" s="13"/>
      <c r="Z1336" s="146">
        <v>652</v>
      </c>
      <c r="AA1336" s="146" t="s">
        <v>5848</v>
      </c>
    </row>
    <row r="1337" spans="1:27" ht="15.6" customHeight="1">
      <c r="A1337" s="34" t="str">
        <f t="shared" si="20"/>
        <v>1911326HJ80AL072P09002 JP</v>
      </c>
      <c r="B1337" s="29" t="s">
        <v>337</v>
      </c>
      <c r="C1337" s="31" t="s">
        <v>2914</v>
      </c>
      <c r="D1337" s="31">
        <v>1911326</v>
      </c>
      <c r="E1337" s="31" t="s">
        <v>1865</v>
      </c>
      <c r="F1337" s="30" t="s">
        <v>1236</v>
      </c>
      <c r="G1337" s="32">
        <v>1</v>
      </c>
      <c r="H1337" s="32">
        <v>1</v>
      </c>
      <c r="I1337" s="32">
        <v>1</v>
      </c>
      <c r="J1337" s="32">
        <v>1</v>
      </c>
      <c r="K1337" s="142" t="s">
        <v>4758</v>
      </c>
      <c r="L1337" s="99" t="s">
        <v>3997</v>
      </c>
      <c r="M1337" s="99" t="s">
        <v>4759</v>
      </c>
      <c r="N1337" s="99" t="s">
        <v>4759</v>
      </c>
      <c r="O1337" s="99" t="s">
        <v>4759</v>
      </c>
      <c r="P1337" s="99" t="s">
        <v>4760</v>
      </c>
      <c r="Q1337" s="73" t="s">
        <v>4143</v>
      </c>
      <c r="R1337" s="99">
        <v>900</v>
      </c>
      <c r="S1337" s="99">
        <v>2.7</v>
      </c>
      <c r="T1337" s="99">
        <v>2.2799999999999998</v>
      </c>
      <c r="U1337" s="13" t="s">
        <v>2034</v>
      </c>
      <c r="V1337" s="13" t="s">
        <v>1954</v>
      </c>
      <c r="W1337" s="13" t="s">
        <v>5039</v>
      </c>
      <c r="X1337" s="13"/>
      <c r="Z1337" s="146">
        <v>653</v>
      </c>
      <c r="AA1337" s="146" t="s">
        <v>5848</v>
      </c>
    </row>
    <row r="1338" spans="1:27" ht="15.6" customHeight="1">
      <c r="A1338" s="34" t="str">
        <f t="shared" si="20"/>
        <v>1911327HJ80AL100P10002 JP</v>
      </c>
      <c r="B1338" s="29" t="s">
        <v>326</v>
      </c>
      <c r="C1338" s="31" t="s">
        <v>2914</v>
      </c>
      <c r="D1338" s="31">
        <v>1911327</v>
      </c>
      <c r="E1338" s="31" t="s">
        <v>1866</v>
      </c>
      <c r="F1338" s="30" t="s">
        <v>1236</v>
      </c>
      <c r="G1338" s="32">
        <v>1</v>
      </c>
      <c r="H1338" s="32">
        <v>1</v>
      </c>
      <c r="I1338" s="32">
        <v>1</v>
      </c>
      <c r="J1338" s="32">
        <v>1</v>
      </c>
      <c r="K1338" s="142" t="s">
        <v>4758</v>
      </c>
      <c r="L1338" s="99" t="s">
        <v>3997</v>
      </c>
      <c r="M1338" s="99" t="s">
        <v>4759</v>
      </c>
      <c r="N1338" s="99" t="s">
        <v>4759</v>
      </c>
      <c r="O1338" s="99" t="s">
        <v>4759</v>
      </c>
      <c r="P1338" s="99" t="s">
        <v>4760</v>
      </c>
      <c r="Q1338" s="73" t="s">
        <v>4143</v>
      </c>
      <c r="R1338" s="99">
        <v>1000</v>
      </c>
      <c r="S1338" s="99">
        <v>2.7</v>
      </c>
      <c r="T1338" s="99">
        <v>2.2799999999999998</v>
      </c>
      <c r="U1338" s="13" t="s">
        <v>2034</v>
      </c>
      <c r="V1338" s="13" t="s">
        <v>1954</v>
      </c>
      <c r="W1338" s="13" t="s">
        <v>5039</v>
      </c>
      <c r="X1338" s="13"/>
      <c r="Z1338" s="146">
        <v>654</v>
      </c>
      <c r="AA1338" s="146" t="s">
        <v>5848</v>
      </c>
    </row>
    <row r="1339" spans="1:27" ht="15.6" customHeight="1">
      <c r="A1339" s="34" t="str">
        <f t="shared" si="20"/>
        <v>1911328HJ80AL100P09002 JP</v>
      </c>
      <c r="B1339" s="29" t="s">
        <v>334</v>
      </c>
      <c r="C1339" s="31" t="s">
        <v>2914</v>
      </c>
      <c r="D1339" s="31">
        <v>1911328</v>
      </c>
      <c r="E1339" s="31" t="s">
        <v>1867</v>
      </c>
      <c r="F1339" s="30" t="s">
        <v>1236</v>
      </c>
      <c r="G1339" s="32">
        <v>1</v>
      </c>
      <c r="H1339" s="32">
        <v>1</v>
      </c>
      <c r="I1339" s="32">
        <v>1</v>
      </c>
      <c r="J1339" s="32">
        <v>1</v>
      </c>
      <c r="K1339" s="142" t="s">
        <v>4758</v>
      </c>
      <c r="L1339" s="99" t="s">
        <v>3997</v>
      </c>
      <c r="M1339" s="99" t="s">
        <v>4759</v>
      </c>
      <c r="N1339" s="99" t="s">
        <v>4759</v>
      </c>
      <c r="O1339" s="99" t="s">
        <v>4759</v>
      </c>
      <c r="P1339" s="99" t="s">
        <v>4760</v>
      </c>
      <c r="Q1339" s="73" t="s">
        <v>4143</v>
      </c>
      <c r="R1339" s="99">
        <v>900</v>
      </c>
      <c r="S1339" s="99">
        <v>2.7</v>
      </c>
      <c r="T1339" s="99">
        <v>2.2799999999999998</v>
      </c>
      <c r="U1339" s="13" t="s">
        <v>2034</v>
      </c>
      <c r="V1339" s="13" t="s">
        <v>1954</v>
      </c>
      <c r="W1339" s="13" t="s">
        <v>5039</v>
      </c>
      <c r="X1339" s="13"/>
      <c r="Z1339" s="146">
        <v>655</v>
      </c>
      <c r="AA1339" s="146" t="s">
        <v>5848</v>
      </c>
    </row>
    <row r="1340" spans="1:27" ht="15.6" customHeight="1">
      <c r="A1340" s="34" t="str">
        <f t="shared" si="20"/>
        <v>1911329HJ80AL102P10002 JP</v>
      </c>
      <c r="B1340" s="29" t="s">
        <v>330</v>
      </c>
      <c r="C1340" s="31" t="s">
        <v>2914</v>
      </c>
      <c r="D1340" s="31">
        <v>1911329</v>
      </c>
      <c r="E1340" s="31" t="s">
        <v>1868</v>
      </c>
      <c r="F1340" s="30" t="s">
        <v>1236</v>
      </c>
      <c r="G1340" s="32">
        <v>1</v>
      </c>
      <c r="H1340" s="32">
        <v>1</v>
      </c>
      <c r="I1340" s="32">
        <v>1</v>
      </c>
      <c r="J1340" s="32">
        <v>1</v>
      </c>
      <c r="K1340" s="142" t="s">
        <v>4758</v>
      </c>
      <c r="L1340" s="99" t="s">
        <v>3997</v>
      </c>
      <c r="M1340" s="99" t="s">
        <v>4759</v>
      </c>
      <c r="N1340" s="99" t="s">
        <v>4759</v>
      </c>
      <c r="O1340" s="99" t="s">
        <v>4759</v>
      </c>
      <c r="P1340" s="99" t="s">
        <v>4760</v>
      </c>
      <c r="Q1340" s="73" t="s">
        <v>4143</v>
      </c>
      <c r="R1340" s="99">
        <v>1000</v>
      </c>
      <c r="S1340" s="99">
        <v>2.7</v>
      </c>
      <c r="T1340" s="99">
        <v>2.2799999999999998</v>
      </c>
      <c r="U1340" s="13" t="s">
        <v>2034</v>
      </c>
      <c r="V1340" s="13" t="s">
        <v>1954</v>
      </c>
      <c r="W1340" s="13" t="s">
        <v>5039</v>
      </c>
      <c r="X1340" s="13"/>
      <c r="Z1340" s="146">
        <v>656</v>
      </c>
      <c r="AA1340" s="146" t="s">
        <v>5848</v>
      </c>
    </row>
    <row r="1341" spans="1:27" ht="15.6" customHeight="1">
      <c r="A1341" s="34" t="str">
        <f t="shared" si="20"/>
        <v>1911330HJ80AL102P09002 JP</v>
      </c>
      <c r="B1341" s="29" t="s">
        <v>338</v>
      </c>
      <c r="C1341" s="31" t="s">
        <v>2914</v>
      </c>
      <c r="D1341" s="31">
        <v>1911330</v>
      </c>
      <c r="E1341" s="31" t="s">
        <v>1869</v>
      </c>
      <c r="F1341" s="30" t="s">
        <v>1236</v>
      </c>
      <c r="G1341" s="32">
        <v>1</v>
      </c>
      <c r="H1341" s="32">
        <v>1</v>
      </c>
      <c r="I1341" s="32">
        <v>1</v>
      </c>
      <c r="J1341" s="32">
        <v>1</v>
      </c>
      <c r="K1341" s="142" t="s">
        <v>4758</v>
      </c>
      <c r="L1341" s="99" t="s">
        <v>3997</v>
      </c>
      <c r="M1341" s="99" t="s">
        <v>4759</v>
      </c>
      <c r="N1341" s="99" t="s">
        <v>4759</v>
      </c>
      <c r="O1341" s="99" t="s">
        <v>4759</v>
      </c>
      <c r="P1341" s="99" t="s">
        <v>4760</v>
      </c>
      <c r="Q1341" s="73" t="s">
        <v>4143</v>
      </c>
      <c r="R1341" s="99">
        <v>900</v>
      </c>
      <c r="S1341" s="99">
        <v>2.7</v>
      </c>
      <c r="T1341" s="99">
        <v>2.2799999999999998</v>
      </c>
      <c r="U1341" s="13" t="s">
        <v>2034</v>
      </c>
      <c r="V1341" s="13" t="s">
        <v>1954</v>
      </c>
      <c r="W1341" s="13" t="s">
        <v>5039</v>
      </c>
      <c r="X1341" s="13"/>
      <c r="Z1341" s="146">
        <v>657</v>
      </c>
      <c r="AA1341" s="146" t="s">
        <v>5848</v>
      </c>
    </row>
    <row r="1342" spans="1:27" ht="15.6" customHeight="1">
      <c r="A1342" s="34" t="str">
        <f t="shared" si="20"/>
        <v>1911331HJ80AL150P10002 JP</v>
      </c>
      <c r="B1342" s="29" t="s">
        <v>327</v>
      </c>
      <c r="C1342" s="31" t="s">
        <v>2914</v>
      </c>
      <c r="D1342" s="31">
        <v>1911331</v>
      </c>
      <c r="E1342" s="31" t="s">
        <v>1870</v>
      </c>
      <c r="F1342" s="30" t="s">
        <v>1236</v>
      </c>
      <c r="G1342" s="32">
        <v>1</v>
      </c>
      <c r="H1342" s="32">
        <v>1</v>
      </c>
      <c r="I1342" s="32">
        <v>1</v>
      </c>
      <c r="J1342" s="32">
        <v>1</v>
      </c>
      <c r="K1342" s="142" t="s">
        <v>4758</v>
      </c>
      <c r="L1342" s="99" t="s">
        <v>3997</v>
      </c>
      <c r="M1342" s="99" t="s">
        <v>4759</v>
      </c>
      <c r="N1342" s="99" t="s">
        <v>4759</v>
      </c>
      <c r="O1342" s="99" t="s">
        <v>4759</v>
      </c>
      <c r="P1342" s="99" t="s">
        <v>4760</v>
      </c>
      <c r="Q1342" s="73" t="s">
        <v>4143</v>
      </c>
      <c r="R1342" s="99">
        <v>1000</v>
      </c>
      <c r="S1342" s="99">
        <v>2.7</v>
      </c>
      <c r="T1342" s="99">
        <v>2.2799999999999998</v>
      </c>
      <c r="U1342" s="13" t="s">
        <v>2034</v>
      </c>
      <c r="V1342" s="13" t="s">
        <v>1954</v>
      </c>
      <c r="W1342" s="13" t="s">
        <v>5039</v>
      </c>
      <c r="X1342" s="13"/>
      <c r="Z1342" s="146">
        <v>658</v>
      </c>
      <c r="AA1342" s="146" t="s">
        <v>5848</v>
      </c>
    </row>
    <row r="1343" spans="1:27" ht="15.6" customHeight="1">
      <c r="A1343" s="34" t="str">
        <f t="shared" si="20"/>
        <v>1911332HJ80AL150P09002 JP</v>
      </c>
      <c r="B1343" s="29" t="s">
        <v>335</v>
      </c>
      <c r="C1343" s="31" t="s">
        <v>2914</v>
      </c>
      <c r="D1343" s="31">
        <v>1911332</v>
      </c>
      <c r="E1343" s="31" t="s">
        <v>1871</v>
      </c>
      <c r="F1343" s="30" t="s">
        <v>1236</v>
      </c>
      <c r="G1343" s="32">
        <v>1</v>
      </c>
      <c r="H1343" s="32">
        <v>1</v>
      </c>
      <c r="I1343" s="32">
        <v>1</v>
      </c>
      <c r="J1343" s="32">
        <v>1</v>
      </c>
      <c r="K1343" s="142" t="s">
        <v>4758</v>
      </c>
      <c r="L1343" s="99" t="s">
        <v>3997</v>
      </c>
      <c r="M1343" s="99" t="s">
        <v>4759</v>
      </c>
      <c r="N1343" s="99" t="s">
        <v>4759</v>
      </c>
      <c r="O1343" s="99" t="s">
        <v>4759</v>
      </c>
      <c r="P1343" s="99" t="s">
        <v>4760</v>
      </c>
      <c r="Q1343" s="73" t="s">
        <v>4143</v>
      </c>
      <c r="R1343" s="99">
        <v>900</v>
      </c>
      <c r="S1343" s="99">
        <v>2.7</v>
      </c>
      <c r="T1343" s="99">
        <v>2.2799999999999998</v>
      </c>
      <c r="U1343" s="13" t="s">
        <v>2034</v>
      </c>
      <c r="V1343" s="13" t="s">
        <v>1954</v>
      </c>
      <c r="W1343" s="13" t="s">
        <v>5039</v>
      </c>
      <c r="X1343" s="13"/>
      <c r="Z1343" s="146">
        <v>659</v>
      </c>
      <c r="AA1343" s="146" t="s">
        <v>5848</v>
      </c>
    </row>
    <row r="1344" spans="1:27" ht="15.6" customHeight="1">
      <c r="A1344" s="34" t="str">
        <f t="shared" si="20"/>
        <v>1911333HJ80AL152P10002 JP</v>
      </c>
      <c r="B1344" s="29" t="s">
        <v>331</v>
      </c>
      <c r="C1344" s="31" t="s">
        <v>2914</v>
      </c>
      <c r="D1344" s="31">
        <v>1911333</v>
      </c>
      <c r="E1344" s="31" t="s">
        <v>1872</v>
      </c>
      <c r="F1344" s="30" t="s">
        <v>1236</v>
      </c>
      <c r="G1344" s="32">
        <v>1</v>
      </c>
      <c r="H1344" s="32">
        <v>1</v>
      </c>
      <c r="I1344" s="32">
        <v>1</v>
      </c>
      <c r="J1344" s="32">
        <v>1</v>
      </c>
      <c r="K1344" s="142" t="s">
        <v>4758</v>
      </c>
      <c r="L1344" s="99" t="s">
        <v>3997</v>
      </c>
      <c r="M1344" s="99" t="s">
        <v>4759</v>
      </c>
      <c r="N1344" s="99" t="s">
        <v>4759</v>
      </c>
      <c r="O1344" s="99" t="s">
        <v>4759</v>
      </c>
      <c r="P1344" s="99" t="s">
        <v>4760</v>
      </c>
      <c r="Q1344" s="73" t="s">
        <v>4143</v>
      </c>
      <c r="R1344" s="99">
        <v>1000</v>
      </c>
      <c r="S1344" s="99">
        <v>2.7</v>
      </c>
      <c r="T1344" s="99">
        <v>2.2799999999999998</v>
      </c>
      <c r="U1344" s="13" t="s">
        <v>2034</v>
      </c>
      <c r="V1344" s="13" t="s">
        <v>1954</v>
      </c>
      <c r="W1344" s="13" t="s">
        <v>5039</v>
      </c>
      <c r="X1344" s="13"/>
      <c r="Z1344" s="146">
        <v>660</v>
      </c>
      <c r="AA1344" s="146" t="s">
        <v>5848</v>
      </c>
    </row>
    <row r="1345" spans="1:27" ht="15.6" customHeight="1">
      <c r="A1345" s="34" t="str">
        <f t="shared" si="20"/>
        <v>1911334HJ80AL152P09002 JP</v>
      </c>
      <c r="B1345" s="29" t="s">
        <v>339</v>
      </c>
      <c r="C1345" s="31" t="s">
        <v>2914</v>
      </c>
      <c r="D1345" s="31">
        <v>1911334</v>
      </c>
      <c r="E1345" s="31" t="s">
        <v>1873</v>
      </c>
      <c r="F1345" s="30" t="s">
        <v>1236</v>
      </c>
      <c r="G1345" s="32">
        <v>1</v>
      </c>
      <c r="H1345" s="32">
        <v>1</v>
      </c>
      <c r="I1345" s="32">
        <v>1</v>
      </c>
      <c r="J1345" s="32">
        <v>1</v>
      </c>
      <c r="K1345" s="142" t="s">
        <v>4758</v>
      </c>
      <c r="L1345" s="99" t="s">
        <v>3997</v>
      </c>
      <c r="M1345" s="99" t="s">
        <v>4759</v>
      </c>
      <c r="N1345" s="99" t="s">
        <v>4759</v>
      </c>
      <c r="O1345" s="99" t="s">
        <v>4759</v>
      </c>
      <c r="P1345" s="99" t="s">
        <v>4760</v>
      </c>
      <c r="Q1345" s="73" t="s">
        <v>4143</v>
      </c>
      <c r="R1345" s="99">
        <v>900</v>
      </c>
      <c r="S1345" s="99">
        <v>2.7</v>
      </c>
      <c r="T1345" s="99">
        <v>2.2799999999999998</v>
      </c>
      <c r="U1345" s="13" t="s">
        <v>2034</v>
      </c>
      <c r="V1345" s="13" t="s">
        <v>1954</v>
      </c>
      <c r="W1345" s="13" t="s">
        <v>5039</v>
      </c>
      <c r="X1345" s="13"/>
      <c r="Z1345" s="146">
        <v>661</v>
      </c>
      <c r="AA1345" s="146" t="s">
        <v>5848</v>
      </c>
    </row>
    <row r="1346" spans="1:27" ht="15.6" customHeight="1">
      <c r="A1346" s="34" t="str">
        <f t="shared" si="20"/>
        <v>1911335HJ80AL200P10002 JP</v>
      </c>
      <c r="B1346" s="29" t="s">
        <v>328</v>
      </c>
      <c r="C1346" s="31" t="s">
        <v>2914</v>
      </c>
      <c r="D1346" s="31">
        <v>1911335</v>
      </c>
      <c r="E1346" s="31" t="s">
        <v>1874</v>
      </c>
      <c r="F1346" s="30" t="s">
        <v>1236</v>
      </c>
      <c r="G1346" s="32">
        <v>1</v>
      </c>
      <c r="H1346" s="32">
        <v>1</v>
      </c>
      <c r="I1346" s="32">
        <v>1</v>
      </c>
      <c r="J1346" s="32">
        <v>1</v>
      </c>
      <c r="K1346" s="142" t="s">
        <v>4758</v>
      </c>
      <c r="L1346" s="99" t="s">
        <v>3997</v>
      </c>
      <c r="M1346" s="99" t="s">
        <v>4759</v>
      </c>
      <c r="N1346" s="99" t="s">
        <v>4759</v>
      </c>
      <c r="O1346" s="99" t="s">
        <v>4759</v>
      </c>
      <c r="P1346" s="99" t="s">
        <v>4760</v>
      </c>
      <c r="Q1346" s="73" t="s">
        <v>4143</v>
      </c>
      <c r="R1346" s="99">
        <v>1000</v>
      </c>
      <c r="S1346" s="99">
        <v>2.7</v>
      </c>
      <c r="T1346" s="99">
        <v>2.2799999999999998</v>
      </c>
      <c r="U1346" s="13" t="s">
        <v>2034</v>
      </c>
      <c r="V1346" s="13" t="s">
        <v>1954</v>
      </c>
      <c r="W1346" s="13" t="s">
        <v>5039</v>
      </c>
      <c r="X1346" s="13"/>
      <c r="Z1346" s="146">
        <v>662</v>
      </c>
      <c r="AA1346" s="146" t="s">
        <v>5848</v>
      </c>
    </row>
    <row r="1347" spans="1:27" ht="15.6" customHeight="1">
      <c r="A1347" s="34" t="str">
        <f t="shared" si="20"/>
        <v>1911336HJ80AL200P09002 JP</v>
      </c>
      <c r="B1347" s="29" t="s">
        <v>336</v>
      </c>
      <c r="C1347" s="31" t="s">
        <v>2914</v>
      </c>
      <c r="D1347" s="31">
        <v>1911336</v>
      </c>
      <c r="E1347" s="31" t="s">
        <v>1875</v>
      </c>
      <c r="F1347" s="30" t="s">
        <v>1236</v>
      </c>
      <c r="G1347" s="32">
        <v>1</v>
      </c>
      <c r="H1347" s="32">
        <v>1</v>
      </c>
      <c r="I1347" s="32">
        <v>1</v>
      </c>
      <c r="J1347" s="32">
        <v>1</v>
      </c>
      <c r="K1347" s="142" t="s">
        <v>4758</v>
      </c>
      <c r="L1347" s="99" t="s">
        <v>3997</v>
      </c>
      <c r="M1347" s="99" t="s">
        <v>4759</v>
      </c>
      <c r="N1347" s="99" t="s">
        <v>4759</v>
      </c>
      <c r="O1347" s="99" t="s">
        <v>4759</v>
      </c>
      <c r="P1347" s="99" t="s">
        <v>4760</v>
      </c>
      <c r="Q1347" s="73" t="s">
        <v>4143</v>
      </c>
      <c r="R1347" s="99">
        <v>900</v>
      </c>
      <c r="S1347" s="99">
        <v>2.7</v>
      </c>
      <c r="T1347" s="99">
        <v>2.2799999999999998</v>
      </c>
      <c r="U1347" s="13" t="s">
        <v>2034</v>
      </c>
      <c r="V1347" s="13" t="s">
        <v>1954</v>
      </c>
      <c r="W1347" s="13" t="s">
        <v>5039</v>
      </c>
      <c r="X1347" s="13"/>
      <c r="Z1347" s="146">
        <v>663</v>
      </c>
      <c r="AA1347" s="146" t="s">
        <v>5848</v>
      </c>
    </row>
    <row r="1348" spans="1:27" ht="15.6" customHeight="1">
      <c r="A1348" s="34" t="str">
        <f t="shared" si="20"/>
        <v>1911337HJ80AL202P10002 JP</v>
      </c>
      <c r="B1348" s="29" t="s">
        <v>332</v>
      </c>
      <c r="C1348" s="31" t="s">
        <v>2914</v>
      </c>
      <c r="D1348" s="31">
        <v>1911337</v>
      </c>
      <c r="E1348" s="31" t="s">
        <v>1876</v>
      </c>
      <c r="F1348" s="30" t="s">
        <v>1236</v>
      </c>
      <c r="G1348" s="32">
        <v>1</v>
      </c>
      <c r="H1348" s="32">
        <v>1</v>
      </c>
      <c r="I1348" s="32">
        <v>1</v>
      </c>
      <c r="J1348" s="32">
        <v>1</v>
      </c>
      <c r="K1348" s="142" t="s">
        <v>4758</v>
      </c>
      <c r="L1348" s="99" t="s">
        <v>3997</v>
      </c>
      <c r="M1348" s="99" t="s">
        <v>4759</v>
      </c>
      <c r="N1348" s="99" t="s">
        <v>4759</v>
      </c>
      <c r="O1348" s="99" t="s">
        <v>4759</v>
      </c>
      <c r="P1348" s="99" t="s">
        <v>4760</v>
      </c>
      <c r="Q1348" s="73" t="s">
        <v>4143</v>
      </c>
      <c r="R1348" s="99">
        <v>1000</v>
      </c>
      <c r="S1348" s="99">
        <v>2.7</v>
      </c>
      <c r="T1348" s="99">
        <v>2.2799999999999998</v>
      </c>
      <c r="U1348" s="13" t="s">
        <v>2034</v>
      </c>
      <c r="V1348" s="13" t="s">
        <v>1954</v>
      </c>
      <c r="W1348" s="13" t="s">
        <v>5039</v>
      </c>
      <c r="X1348" s="13"/>
      <c r="Z1348" s="146">
        <v>664</v>
      </c>
      <c r="AA1348" s="146" t="s">
        <v>5848</v>
      </c>
    </row>
    <row r="1349" spans="1:27" ht="15.6" customHeight="1">
      <c r="A1349" s="34" t="str">
        <f t="shared" si="20"/>
        <v>1911338HJ80AL202P09002 JP</v>
      </c>
      <c r="B1349" s="29" t="s">
        <v>340</v>
      </c>
      <c r="C1349" s="31" t="s">
        <v>2914</v>
      </c>
      <c r="D1349" s="31">
        <v>1911338</v>
      </c>
      <c r="E1349" s="31" t="s">
        <v>1877</v>
      </c>
      <c r="F1349" s="30" t="s">
        <v>1236</v>
      </c>
      <c r="G1349" s="32">
        <v>1</v>
      </c>
      <c r="H1349" s="32">
        <v>1</v>
      </c>
      <c r="I1349" s="32">
        <v>1</v>
      </c>
      <c r="J1349" s="32">
        <v>1</v>
      </c>
      <c r="K1349" s="142" t="s">
        <v>4758</v>
      </c>
      <c r="L1349" s="99" t="s">
        <v>3997</v>
      </c>
      <c r="M1349" s="99" t="s">
        <v>4759</v>
      </c>
      <c r="N1349" s="99" t="s">
        <v>4759</v>
      </c>
      <c r="O1349" s="99" t="s">
        <v>4759</v>
      </c>
      <c r="P1349" s="99" t="s">
        <v>4760</v>
      </c>
      <c r="Q1349" s="73" t="s">
        <v>4143</v>
      </c>
      <c r="R1349" s="99">
        <v>900</v>
      </c>
      <c r="S1349" s="99">
        <v>2.7</v>
      </c>
      <c r="T1349" s="99">
        <v>2.2799999999999998</v>
      </c>
      <c r="U1349" s="13" t="s">
        <v>2034</v>
      </c>
      <c r="V1349" s="13" t="s">
        <v>1954</v>
      </c>
      <c r="W1349" s="13" t="s">
        <v>5039</v>
      </c>
      <c r="X1349" s="13"/>
      <c r="Z1349" s="146">
        <v>665</v>
      </c>
      <c r="AA1349" s="146" t="s">
        <v>5848</v>
      </c>
    </row>
    <row r="1350" spans="1:27" ht="15.6" customHeight="1">
      <c r="A1350" s="34" t="str">
        <f t="shared" si="20"/>
        <v>1911339HJ80SC350P10000 JP</v>
      </c>
      <c r="B1350" s="29" t="s">
        <v>423</v>
      </c>
      <c r="C1350" s="31" t="s">
        <v>2914</v>
      </c>
      <c r="D1350" s="31">
        <v>1911339</v>
      </c>
      <c r="E1350" s="31" t="s">
        <v>1878</v>
      </c>
      <c r="F1350" s="30" t="s">
        <v>1236</v>
      </c>
      <c r="G1350" s="32">
        <v>1</v>
      </c>
      <c r="H1350" s="32">
        <v>1</v>
      </c>
      <c r="I1350" s="32">
        <v>1</v>
      </c>
      <c r="J1350" s="32">
        <v>1</v>
      </c>
      <c r="K1350" s="142" t="s">
        <v>4758</v>
      </c>
      <c r="L1350" s="99" t="s">
        <v>3997</v>
      </c>
      <c r="M1350" s="99" t="s">
        <v>4759</v>
      </c>
      <c r="N1350" s="99" t="s">
        <v>4759</v>
      </c>
      <c r="O1350" s="99" t="s">
        <v>4759</v>
      </c>
      <c r="P1350" s="99" t="s">
        <v>4760</v>
      </c>
      <c r="Q1350" s="73" t="s">
        <v>4143</v>
      </c>
      <c r="R1350" s="99">
        <v>1000</v>
      </c>
      <c r="S1350" s="99">
        <v>2.7</v>
      </c>
      <c r="T1350" s="99">
        <v>2.2799999999999998</v>
      </c>
      <c r="U1350" s="13" t="s">
        <v>2034</v>
      </c>
      <c r="V1350" s="13" t="s">
        <v>1954</v>
      </c>
      <c r="W1350" s="13" t="s">
        <v>5039</v>
      </c>
      <c r="X1350" s="13"/>
      <c r="Z1350" s="146">
        <v>666</v>
      </c>
      <c r="AA1350" s="146" t="s">
        <v>5848</v>
      </c>
    </row>
    <row r="1351" spans="1:27" ht="15.6" customHeight="1">
      <c r="A1351" s="34" t="str">
        <f t="shared" si="20"/>
        <v>1911340HJ80SC352P10000 JP</v>
      </c>
      <c r="B1351" s="29" t="s">
        <v>425</v>
      </c>
      <c r="C1351" s="31" t="s">
        <v>2914</v>
      </c>
      <c r="D1351" s="31">
        <v>1911340</v>
      </c>
      <c r="E1351" s="31" t="s">
        <v>1879</v>
      </c>
      <c r="F1351" s="30" t="s">
        <v>1236</v>
      </c>
      <c r="G1351" s="32">
        <v>1</v>
      </c>
      <c r="H1351" s="32">
        <v>1</v>
      </c>
      <c r="I1351" s="32">
        <v>1</v>
      </c>
      <c r="J1351" s="32">
        <v>1</v>
      </c>
      <c r="K1351" s="142" t="s">
        <v>4758</v>
      </c>
      <c r="L1351" s="99" t="s">
        <v>3997</v>
      </c>
      <c r="M1351" s="99" t="s">
        <v>4759</v>
      </c>
      <c r="N1351" s="99" t="s">
        <v>4759</v>
      </c>
      <c r="O1351" s="99" t="s">
        <v>4759</v>
      </c>
      <c r="P1351" s="99" t="s">
        <v>4760</v>
      </c>
      <c r="Q1351" s="73" t="s">
        <v>4143</v>
      </c>
      <c r="R1351" s="99">
        <v>1000</v>
      </c>
      <c r="S1351" s="99">
        <v>2.7</v>
      </c>
      <c r="T1351" s="99">
        <v>2.2799999999999998</v>
      </c>
      <c r="U1351" s="13" t="s">
        <v>2034</v>
      </c>
      <c r="V1351" s="13" t="s">
        <v>1954</v>
      </c>
      <c r="W1351" s="13" t="s">
        <v>5039</v>
      </c>
      <c r="X1351" s="13"/>
      <c r="Z1351" s="146">
        <v>667</v>
      </c>
      <c r="AA1351" s="146" t="s">
        <v>5848</v>
      </c>
    </row>
    <row r="1352" spans="1:27" ht="15.6" customHeight="1">
      <c r="A1352" s="34" t="str">
        <f t="shared" si="20"/>
        <v>1911341HJ80SC400P10000 JP</v>
      </c>
      <c r="B1352" s="29" t="s">
        <v>424</v>
      </c>
      <c r="C1352" s="31" t="s">
        <v>2914</v>
      </c>
      <c r="D1352" s="31">
        <v>1911341</v>
      </c>
      <c r="E1352" s="31" t="s">
        <v>1880</v>
      </c>
      <c r="F1352" s="30" t="s">
        <v>1236</v>
      </c>
      <c r="G1352" s="32">
        <v>1</v>
      </c>
      <c r="H1352" s="32">
        <v>1</v>
      </c>
      <c r="I1352" s="32">
        <v>1</v>
      </c>
      <c r="J1352" s="32">
        <v>1</v>
      </c>
      <c r="K1352" s="142" t="s">
        <v>4758</v>
      </c>
      <c r="L1352" s="99" t="s">
        <v>3997</v>
      </c>
      <c r="M1352" s="99" t="s">
        <v>4759</v>
      </c>
      <c r="N1352" s="99" t="s">
        <v>4759</v>
      </c>
      <c r="O1352" s="99" t="s">
        <v>4759</v>
      </c>
      <c r="P1352" s="99" t="s">
        <v>4760</v>
      </c>
      <c r="Q1352" s="73" t="s">
        <v>4143</v>
      </c>
      <c r="R1352" s="99">
        <v>1000</v>
      </c>
      <c r="S1352" s="99">
        <v>2.7</v>
      </c>
      <c r="T1352" s="99">
        <v>2.2799999999999998</v>
      </c>
      <c r="U1352" s="13" t="s">
        <v>2034</v>
      </c>
      <c r="V1352" s="13" t="s">
        <v>1954</v>
      </c>
      <c r="W1352" s="13" t="s">
        <v>5039</v>
      </c>
      <c r="X1352" s="13"/>
      <c r="Z1352" s="146">
        <v>668</v>
      </c>
      <c r="AA1352" s="146" t="s">
        <v>5848</v>
      </c>
    </row>
    <row r="1353" spans="1:27" ht="15.6" customHeight="1">
      <c r="A1353" s="34" t="str">
        <f t="shared" si="20"/>
        <v>1911342HJ80SC402P10000 JP</v>
      </c>
      <c r="B1353" s="29" t="s">
        <v>426</v>
      </c>
      <c r="C1353" s="31" t="s">
        <v>2914</v>
      </c>
      <c r="D1353" s="31">
        <v>1911342</v>
      </c>
      <c r="E1353" s="31" t="s">
        <v>1881</v>
      </c>
      <c r="F1353" s="30" t="s">
        <v>1236</v>
      </c>
      <c r="G1353" s="32">
        <v>1</v>
      </c>
      <c r="H1353" s="32">
        <v>1</v>
      </c>
      <c r="I1353" s="32">
        <v>1</v>
      </c>
      <c r="J1353" s="32">
        <v>1</v>
      </c>
      <c r="K1353" s="142" t="s">
        <v>4758</v>
      </c>
      <c r="L1353" s="99" t="s">
        <v>3997</v>
      </c>
      <c r="M1353" s="99" t="s">
        <v>4759</v>
      </c>
      <c r="N1353" s="99" t="s">
        <v>4759</v>
      </c>
      <c r="O1353" s="99" t="s">
        <v>4759</v>
      </c>
      <c r="P1353" s="99" t="s">
        <v>4760</v>
      </c>
      <c r="Q1353" s="73" t="s">
        <v>4143</v>
      </c>
      <c r="R1353" s="99">
        <v>1000</v>
      </c>
      <c r="S1353" s="99">
        <v>2.7</v>
      </c>
      <c r="T1353" s="99">
        <v>2.2799999999999998</v>
      </c>
      <c r="U1353" s="13" t="s">
        <v>2034</v>
      </c>
      <c r="V1353" s="13" t="s">
        <v>1954</v>
      </c>
      <c r="W1353" s="13" t="s">
        <v>5039</v>
      </c>
      <c r="X1353" s="13"/>
      <c r="Z1353" s="146">
        <v>669</v>
      </c>
      <c r="AA1353" s="146" t="s">
        <v>5848</v>
      </c>
    </row>
    <row r="1354" spans="1:27" ht="15.6" customHeight="1">
      <c r="A1354" s="34" t="str">
        <f t="shared" si="20"/>
        <v>1911343HJ80SP300P10000 JP</v>
      </c>
      <c r="B1354" s="29" t="s">
        <v>409</v>
      </c>
      <c r="C1354" s="31" t="s">
        <v>2914</v>
      </c>
      <c r="D1354" s="31">
        <v>1911343</v>
      </c>
      <c r="E1354" s="31" t="s">
        <v>1882</v>
      </c>
      <c r="F1354" s="30" t="s">
        <v>1236</v>
      </c>
      <c r="G1354" s="32">
        <v>1</v>
      </c>
      <c r="H1354" s="32">
        <v>1</v>
      </c>
      <c r="I1354" s="32">
        <v>1</v>
      </c>
      <c r="J1354" s="32">
        <v>1</v>
      </c>
      <c r="K1354" s="142" t="s">
        <v>4758</v>
      </c>
      <c r="L1354" s="99" t="s">
        <v>3997</v>
      </c>
      <c r="M1354" s="99" t="s">
        <v>4759</v>
      </c>
      <c r="N1354" s="99" t="s">
        <v>4759</v>
      </c>
      <c r="O1354" s="99" t="s">
        <v>4759</v>
      </c>
      <c r="P1354" s="99" t="s">
        <v>4760</v>
      </c>
      <c r="Q1354" s="73" t="s">
        <v>4143</v>
      </c>
      <c r="R1354" s="99">
        <v>1000</v>
      </c>
      <c r="S1354" s="99">
        <v>2.7</v>
      </c>
      <c r="T1354" s="99">
        <v>2.2799999999999998</v>
      </c>
      <c r="U1354" s="13" t="s">
        <v>2034</v>
      </c>
      <c r="V1354" s="13" t="s">
        <v>1954</v>
      </c>
      <c r="W1354" s="13" t="s">
        <v>5039</v>
      </c>
      <c r="X1354" s="13"/>
      <c r="Z1354" s="146">
        <v>670</v>
      </c>
      <c r="AA1354" s="146" t="s">
        <v>5848</v>
      </c>
    </row>
    <row r="1355" spans="1:27" ht="15.6" customHeight="1">
      <c r="A1355" s="34" t="str">
        <f t="shared" si="20"/>
        <v>1911344HJ80SP302P10000 JP</v>
      </c>
      <c r="B1355" s="29" t="s">
        <v>413</v>
      </c>
      <c r="C1355" s="31" t="s">
        <v>2914</v>
      </c>
      <c r="D1355" s="31">
        <v>1911344</v>
      </c>
      <c r="E1355" s="31" t="s">
        <v>1883</v>
      </c>
      <c r="F1355" s="30" t="s">
        <v>1236</v>
      </c>
      <c r="G1355" s="32">
        <v>1</v>
      </c>
      <c r="H1355" s="32">
        <v>1</v>
      </c>
      <c r="I1355" s="32">
        <v>1</v>
      </c>
      <c r="J1355" s="32">
        <v>1</v>
      </c>
      <c r="K1355" s="142" t="s">
        <v>4758</v>
      </c>
      <c r="L1355" s="99" t="s">
        <v>3997</v>
      </c>
      <c r="M1355" s="99" t="s">
        <v>4759</v>
      </c>
      <c r="N1355" s="99" t="s">
        <v>4759</v>
      </c>
      <c r="O1355" s="99" t="s">
        <v>4759</v>
      </c>
      <c r="P1355" s="99" t="s">
        <v>4760</v>
      </c>
      <c r="Q1355" s="73" t="s">
        <v>4143</v>
      </c>
      <c r="R1355" s="99">
        <v>1000</v>
      </c>
      <c r="S1355" s="99">
        <v>2.7</v>
      </c>
      <c r="T1355" s="99">
        <v>2.2799999999999998</v>
      </c>
      <c r="U1355" s="13" t="s">
        <v>2034</v>
      </c>
      <c r="V1355" s="13" t="s">
        <v>1954</v>
      </c>
      <c r="W1355" s="13" t="s">
        <v>5039</v>
      </c>
      <c r="X1355" s="13"/>
      <c r="Z1355" s="146">
        <v>671</v>
      </c>
      <c r="AA1355" s="146" t="s">
        <v>5848</v>
      </c>
    </row>
    <row r="1356" spans="1:27" ht="15.6" customHeight="1">
      <c r="A1356" s="34" t="str">
        <f t="shared" si="20"/>
        <v>1911345HJ80SP302P09000 JP</v>
      </c>
      <c r="B1356" s="29" t="s">
        <v>420</v>
      </c>
      <c r="C1356" s="31" t="s">
        <v>2914</v>
      </c>
      <c r="D1356" s="31">
        <v>1911345</v>
      </c>
      <c r="E1356" s="31" t="s">
        <v>1884</v>
      </c>
      <c r="F1356" s="30" t="s">
        <v>1236</v>
      </c>
      <c r="G1356" s="32">
        <v>1</v>
      </c>
      <c r="H1356" s="32">
        <v>1</v>
      </c>
      <c r="I1356" s="32">
        <v>1</v>
      </c>
      <c r="J1356" s="32">
        <v>1</v>
      </c>
      <c r="K1356" s="142" t="s">
        <v>4758</v>
      </c>
      <c r="L1356" s="99" t="s">
        <v>3997</v>
      </c>
      <c r="M1356" s="99" t="s">
        <v>4759</v>
      </c>
      <c r="N1356" s="99" t="s">
        <v>4759</v>
      </c>
      <c r="O1356" s="99" t="s">
        <v>4759</v>
      </c>
      <c r="P1356" s="99" t="s">
        <v>4760</v>
      </c>
      <c r="Q1356" s="73" t="s">
        <v>4143</v>
      </c>
      <c r="R1356" s="99">
        <v>900</v>
      </c>
      <c r="S1356" s="99">
        <v>2.7</v>
      </c>
      <c r="T1356" s="99">
        <v>2.2799999999999998</v>
      </c>
      <c r="U1356" s="13" t="s">
        <v>2034</v>
      </c>
      <c r="V1356" s="13" t="s">
        <v>1954</v>
      </c>
      <c r="W1356" s="13" t="s">
        <v>5039</v>
      </c>
      <c r="X1356" s="13"/>
      <c r="Z1356" s="146">
        <v>672</v>
      </c>
      <c r="AA1356" s="146" t="s">
        <v>5848</v>
      </c>
    </row>
    <row r="1357" spans="1:27" ht="15.6" customHeight="1">
      <c r="A1357" s="34" t="str">
        <f t="shared" si="20"/>
        <v>1911346HJ80SP350P10000 JP</v>
      </c>
      <c r="B1357" s="29" t="s">
        <v>410</v>
      </c>
      <c r="C1357" s="31" t="s">
        <v>2914</v>
      </c>
      <c r="D1357" s="31">
        <v>1911346</v>
      </c>
      <c r="E1357" s="31" t="s">
        <v>1885</v>
      </c>
      <c r="F1357" s="30" t="s">
        <v>1236</v>
      </c>
      <c r="G1357" s="32">
        <v>1</v>
      </c>
      <c r="H1357" s="32">
        <v>1</v>
      </c>
      <c r="I1357" s="32">
        <v>1</v>
      </c>
      <c r="J1357" s="32">
        <v>1</v>
      </c>
      <c r="K1357" s="142" t="s">
        <v>4758</v>
      </c>
      <c r="L1357" s="99" t="s">
        <v>3997</v>
      </c>
      <c r="M1357" s="99" t="s">
        <v>4759</v>
      </c>
      <c r="N1357" s="99" t="s">
        <v>4759</v>
      </c>
      <c r="O1357" s="99" t="s">
        <v>4759</v>
      </c>
      <c r="P1357" s="99" t="s">
        <v>4760</v>
      </c>
      <c r="Q1357" s="73" t="s">
        <v>4143</v>
      </c>
      <c r="R1357" s="99">
        <v>1000</v>
      </c>
      <c r="S1357" s="99">
        <v>2.7</v>
      </c>
      <c r="T1357" s="99">
        <v>2.2799999999999998</v>
      </c>
      <c r="U1357" s="13" t="s">
        <v>2034</v>
      </c>
      <c r="V1357" s="13" t="s">
        <v>1954</v>
      </c>
      <c r="W1357" s="13" t="s">
        <v>5039</v>
      </c>
      <c r="X1357" s="13"/>
      <c r="Z1357" s="146">
        <v>673</v>
      </c>
      <c r="AA1357" s="146" t="s">
        <v>5848</v>
      </c>
    </row>
    <row r="1358" spans="1:27" ht="15.6" customHeight="1">
      <c r="A1358" s="34" t="str">
        <f t="shared" si="20"/>
        <v>1911347HJ80SP352P10000 JP</v>
      </c>
      <c r="B1358" s="29" t="s">
        <v>414</v>
      </c>
      <c r="C1358" s="31" t="s">
        <v>2914</v>
      </c>
      <c r="D1358" s="31">
        <v>1911347</v>
      </c>
      <c r="E1358" s="31" t="s">
        <v>1886</v>
      </c>
      <c r="F1358" s="30" t="s">
        <v>1236</v>
      </c>
      <c r="G1358" s="32">
        <v>1</v>
      </c>
      <c r="H1358" s="32">
        <v>1</v>
      </c>
      <c r="I1358" s="32">
        <v>1</v>
      </c>
      <c r="J1358" s="32">
        <v>1</v>
      </c>
      <c r="K1358" s="142" t="s">
        <v>4758</v>
      </c>
      <c r="L1358" s="99" t="s">
        <v>3997</v>
      </c>
      <c r="M1358" s="99" t="s">
        <v>4759</v>
      </c>
      <c r="N1358" s="99" t="s">
        <v>4759</v>
      </c>
      <c r="O1358" s="99" t="s">
        <v>4759</v>
      </c>
      <c r="P1358" s="99" t="s">
        <v>4760</v>
      </c>
      <c r="Q1358" s="73" t="s">
        <v>4143</v>
      </c>
      <c r="R1358" s="99">
        <v>1000</v>
      </c>
      <c r="S1358" s="99">
        <v>2.7</v>
      </c>
      <c r="T1358" s="99">
        <v>2.2799999999999998</v>
      </c>
      <c r="U1358" s="13" t="s">
        <v>2034</v>
      </c>
      <c r="V1358" s="13" t="s">
        <v>1954</v>
      </c>
      <c r="W1358" s="13" t="s">
        <v>5039</v>
      </c>
      <c r="X1358" s="13"/>
      <c r="Z1358" s="146">
        <v>674</v>
      </c>
      <c r="AA1358" s="146" t="s">
        <v>5848</v>
      </c>
    </row>
    <row r="1359" spans="1:27" ht="15.6" customHeight="1">
      <c r="A1359" s="34" t="str">
        <f t="shared" si="20"/>
        <v>1911348HJ80SP352P09000 JP</v>
      </c>
      <c r="B1359" s="29" t="s">
        <v>421</v>
      </c>
      <c r="C1359" s="31" t="s">
        <v>2914</v>
      </c>
      <c r="D1359" s="31">
        <v>1911348</v>
      </c>
      <c r="E1359" s="31" t="s">
        <v>1887</v>
      </c>
      <c r="F1359" s="30" t="s">
        <v>1236</v>
      </c>
      <c r="G1359" s="32">
        <v>1</v>
      </c>
      <c r="H1359" s="32">
        <v>1</v>
      </c>
      <c r="I1359" s="32">
        <v>1</v>
      </c>
      <c r="J1359" s="32">
        <v>1</v>
      </c>
      <c r="K1359" s="142" t="s">
        <v>4758</v>
      </c>
      <c r="L1359" s="99" t="s">
        <v>3997</v>
      </c>
      <c r="M1359" s="99" t="s">
        <v>4759</v>
      </c>
      <c r="N1359" s="99" t="s">
        <v>4759</v>
      </c>
      <c r="O1359" s="99" t="s">
        <v>4759</v>
      </c>
      <c r="P1359" s="99" t="s">
        <v>4760</v>
      </c>
      <c r="Q1359" s="73" t="s">
        <v>4143</v>
      </c>
      <c r="R1359" s="99">
        <v>900</v>
      </c>
      <c r="S1359" s="99">
        <v>2.7</v>
      </c>
      <c r="T1359" s="99">
        <v>2.2799999999999998</v>
      </c>
      <c r="U1359" s="13" t="s">
        <v>2034</v>
      </c>
      <c r="V1359" s="13" t="s">
        <v>1954</v>
      </c>
      <c r="W1359" s="13" t="s">
        <v>5039</v>
      </c>
      <c r="X1359" s="13"/>
      <c r="Z1359" s="146">
        <v>675</v>
      </c>
      <c r="AA1359" s="146" t="s">
        <v>5848</v>
      </c>
    </row>
    <row r="1360" spans="1:27" ht="15.6" customHeight="1">
      <c r="A1360" s="34" t="str">
        <f t="shared" si="20"/>
        <v>1911349HJ80SP370P10000 JP</v>
      </c>
      <c r="B1360" s="29" t="s">
        <v>411</v>
      </c>
      <c r="C1360" s="31" t="s">
        <v>2914</v>
      </c>
      <c r="D1360" s="31">
        <v>1911349</v>
      </c>
      <c r="E1360" s="31" t="s">
        <v>1888</v>
      </c>
      <c r="F1360" s="30" t="s">
        <v>1236</v>
      </c>
      <c r="G1360" s="32">
        <v>1</v>
      </c>
      <c r="H1360" s="32">
        <v>1</v>
      </c>
      <c r="I1360" s="32">
        <v>1</v>
      </c>
      <c r="J1360" s="32">
        <v>1</v>
      </c>
      <c r="K1360" s="142" t="s">
        <v>4758</v>
      </c>
      <c r="L1360" s="99" t="s">
        <v>3997</v>
      </c>
      <c r="M1360" s="99" t="s">
        <v>4759</v>
      </c>
      <c r="N1360" s="99" t="s">
        <v>4759</v>
      </c>
      <c r="O1360" s="99" t="s">
        <v>4759</v>
      </c>
      <c r="P1360" s="99" t="s">
        <v>4760</v>
      </c>
      <c r="Q1360" s="73" t="s">
        <v>4143</v>
      </c>
      <c r="R1360" s="99">
        <v>1000</v>
      </c>
      <c r="S1360" s="99">
        <v>2.7</v>
      </c>
      <c r="T1360" s="99">
        <v>2.2799999999999998</v>
      </c>
      <c r="U1360" s="13" t="s">
        <v>2034</v>
      </c>
      <c r="V1360" s="13" t="s">
        <v>1954</v>
      </c>
      <c r="W1360" s="13" t="s">
        <v>5039</v>
      </c>
      <c r="X1360" s="13"/>
      <c r="Z1360" s="146">
        <v>676</v>
      </c>
      <c r="AA1360" s="146" t="s">
        <v>5848</v>
      </c>
    </row>
    <row r="1361" spans="1:27" ht="15.6" customHeight="1">
      <c r="A1361" s="34" t="str">
        <f t="shared" si="20"/>
        <v>1911350HJ80SP372P10000 JP</v>
      </c>
      <c r="B1361" s="29" t="s">
        <v>415</v>
      </c>
      <c r="C1361" s="31" t="s">
        <v>2914</v>
      </c>
      <c r="D1361" s="31">
        <v>1911350</v>
      </c>
      <c r="E1361" s="31" t="s">
        <v>1889</v>
      </c>
      <c r="F1361" s="30" t="s">
        <v>1236</v>
      </c>
      <c r="G1361" s="32">
        <v>1</v>
      </c>
      <c r="H1361" s="32">
        <v>1</v>
      </c>
      <c r="I1361" s="32">
        <v>1</v>
      </c>
      <c r="J1361" s="32">
        <v>1</v>
      </c>
      <c r="K1361" s="142" t="s">
        <v>4758</v>
      </c>
      <c r="L1361" s="99" t="s">
        <v>3997</v>
      </c>
      <c r="M1361" s="99" t="s">
        <v>4759</v>
      </c>
      <c r="N1361" s="99" t="s">
        <v>4759</v>
      </c>
      <c r="O1361" s="99" t="s">
        <v>4759</v>
      </c>
      <c r="P1361" s="99" t="s">
        <v>4760</v>
      </c>
      <c r="Q1361" s="73" t="s">
        <v>4143</v>
      </c>
      <c r="R1361" s="99">
        <v>1000</v>
      </c>
      <c r="S1361" s="99">
        <v>2.7</v>
      </c>
      <c r="T1361" s="99">
        <v>2.2799999999999998</v>
      </c>
      <c r="U1361" s="13" t="s">
        <v>2034</v>
      </c>
      <c r="V1361" s="13" t="s">
        <v>1954</v>
      </c>
      <c r="W1361" s="13" t="s">
        <v>5039</v>
      </c>
      <c r="X1361" s="13"/>
      <c r="Z1361" s="146">
        <v>677</v>
      </c>
      <c r="AA1361" s="146" t="s">
        <v>5848</v>
      </c>
    </row>
    <row r="1362" spans="1:27" ht="15.6" customHeight="1">
      <c r="A1362" s="34" t="str">
        <f t="shared" si="20"/>
        <v>1911351HJ80SP372P09000 JP</v>
      </c>
      <c r="B1362" s="29" t="s">
        <v>1055</v>
      </c>
      <c r="C1362" s="31" t="s">
        <v>2914</v>
      </c>
      <c r="D1362" s="31">
        <v>1911351</v>
      </c>
      <c r="E1362" s="31" t="s">
        <v>1054</v>
      </c>
      <c r="F1362" s="30" t="s">
        <v>1236</v>
      </c>
      <c r="G1362" s="32">
        <v>1</v>
      </c>
      <c r="H1362" s="32">
        <v>1</v>
      </c>
      <c r="I1362" s="32">
        <v>1</v>
      </c>
      <c r="J1362" s="32">
        <v>1</v>
      </c>
      <c r="K1362" s="142" t="s">
        <v>4758</v>
      </c>
      <c r="L1362" s="99" t="s">
        <v>3997</v>
      </c>
      <c r="M1362" s="99" t="s">
        <v>4759</v>
      </c>
      <c r="N1362" s="99" t="s">
        <v>4759</v>
      </c>
      <c r="O1362" s="99" t="s">
        <v>4759</v>
      </c>
      <c r="P1362" s="99" t="s">
        <v>4760</v>
      </c>
      <c r="Q1362" s="73" t="s">
        <v>4143</v>
      </c>
      <c r="R1362" s="99">
        <v>900</v>
      </c>
      <c r="S1362" s="99">
        <v>2.7</v>
      </c>
      <c r="T1362" s="99">
        <v>2.2799999999999998</v>
      </c>
      <c r="U1362" s="13" t="s">
        <v>2034</v>
      </c>
      <c r="V1362" s="13" t="s">
        <v>1954</v>
      </c>
      <c r="W1362" s="13" t="s">
        <v>5039</v>
      </c>
      <c r="X1362" s="13"/>
      <c r="Z1362" s="146">
        <v>678</v>
      </c>
      <c r="AA1362" s="146" t="s">
        <v>5848</v>
      </c>
    </row>
    <row r="1363" spans="1:27" ht="15.6" customHeight="1">
      <c r="A1363" s="34" t="str">
        <f t="shared" si="20"/>
        <v>1911352HJ80SP400P10000 JP</v>
      </c>
      <c r="B1363" s="29" t="s">
        <v>412</v>
      </c>
      <c r="C1363" s="31" t="s">
        <v>2914</v>
      </c>
      <c r="D1363" s="31">
        <v>1911352</v>
      </c>
      <c r="E1363" s="31" t="s">
        <v>1890</v>
      </c>
      <c r="F1363" s="30" t="s">
        <v>1236</v>
      </c>
      <c r="G1363" s="32">
        <v>1</v>
      </c>
      <c r="H1363" s="32">
        <v>1</v>
      </c>
      <c r="I1363" s="32">
        <v>1</v>
      </c>
      <c r="J1363" s="32">
        <v>1</v>
      </c>
      <c r="K1363" s="142" t="s">
        <v>4758</v>
      </c>
      <c r="L1363" s="99" t="s">
        <v>3997</v>
      </c>
      <c r="M1363" s="99" t="s">
        <v>4759</v>
      </c>
      <c r="N1363" s="99" t="s">
        <v>4759</v>
      </c>
      <c r="O1363" s="99" t="s">
        <v>4759</v>
      </c>
      <c r="P1363" s="99" t="s">
        <v>4760</v>
      </c>
      <c r="Q1363" s="73" t="s">
        <v>4143</v>
      </c>
      <c r="R1363" s="99">
        <v>1000</v>
      </c>
      <c r="S1363" s="99">
        <v>2.7</v>
      </c>
      <c r="T1363" s="99">
        <v>2.2799999999999998</v>
      </c>
      <c r="U1363" s="13" t="s">
        <v>2034</v>
      </c>
      <c r="V1363" s="13" t="s">
        <v>1954</v>
      </c>
      <c r="W1363" s="13" t="s">
        <v>5039</v>
      </c>
      <c r="X1363" s="13"/>
      <c r="Z1363" s="146">
        <v>679</v>
      </c>
      <c r="AA1363" s="146" t="s">
        <v>5848</v>
      </c>
    </row>
    <row r="1364" spans="1:27" ht="15.6" customHeight="1">
      <c r="A1364" s="34" t="str">
        <f t="shared" si="20"/>
        <v>1911353HJ80SP402P10000 JP</v>
      </c>
      <c r="B1364" s="29" t="s">
        <v>416</v>
      </c>
      <c r="C1364" s="31" t="s">
        <v>2914</v>
      </c>
      <c r="D1364" s="31">
        <v>1911353</v>
      </c>
      <c r="E1364" s="31" t="s">
        <v>1891</v>
      </c>
      <c r="F1364" s="30" t="s">
        <v>1236</v>
      </c>
      <c r="G1364" s="32">
        <v>1</v>
      </c>
      <c r="H1364" s="32">
        <v>1</v>
      </c>
      <c r="I1364" s="32">
        <v>1</v>
      </c>
      <c r="J1364" s="32">
        <v>1</v>
      </c>
      <c r="K1364" s="142" t="s">
        <v>4758</v>
      </c>
      <c r="L1364" s="99" t="s">
        <v>3997</v>
      </c>
      <c r="M1364" s="99" t="s">
        <v>4759</v>
      </c>
      <c r="N1364" s="99" t="s">
        <v>4759</v>
      </c>
      <c r="O1364" s="99" t="s">
        <v>4759</v>
      </c>
      <c r="P1364" s="99" t="s">
        <v>4760</v>
      </c>
      <c r="Q1364" s="73" t="s">
        <v>4143</v>
      </c>
      <c r="R1364" s="99">
        <v>1000</v>
      </c>
      <c r="S1364" s="99">
        <v>2.7</v>
      </c>
      <c r="T1364" s="99">
        <v>2.2799999999999998</v>
      </c>
      <c r="U1364" s="13" t="s">
        <v>2034</v>
      </c>
      <c r="V1364" s="13" t="s">
        <v>1954</v>
      </c>
      <c r="W1364" s="13" t="s">
        <v>5039</v>
      </c>
      <c r="X1364" s="13"/>
      <c r="Z1364" s="146">
        <v>680</v>
      </c>
      <c r="AA1364" s="146" t="s">
        <v>5848</v>
      </c>
    </row>
    <row r="1365" spans="1:27" ht="15.6" customHeight="1">
      <c r="A1365" s="34" t="str">
        <f t="shared" si="20"/>
        <v>1911354HJ80SP402P09000 JP</v>
      </c>
      <c r="B1365" s="29" t="s">
        <v>422</v>
      </c>
      <c r="C1365" s="31" t="s">
        <v>2914</v>
      </c>
      <c r="D1365" s="31">
        <v>1911354</v>
      </c>
      <c r="E1365" s="31" t="s">
        <v>1892</v>
      </c>
      <c r="F1365" s="30" t="s">
        <v>1236</v>
      </c>
      <c r="G1365" s="32">
        <v>1</v>
      </c>
      <c r="H1365" s="32">
        <v>1</v>
      </c>
      <c r="I1365" s="32">
        <v>1</v>
      </c>
      <c r="J1365" s="32">
        <v>1</v>
      </c>
      <c r="K1365" s="142" t="s">
        <v>4758</v>
      </c>
      <c r="L1365" s="99" t="s">
        <v>3997</v>
      </c>
      <c r="M1365" s="99" t="s">
        <v>4759</v>
      </c>
      <c r="N1365" s="99" t="s">
        <v>4759</v>
      </c>
      <c r="O1365" s="99" t="s">
        <v>4759</v>
      </c>
      <c r="P1365" s="99" t="s">
        <v>4760</v>
      </c>
      <c r="Q1365" s="73" t="s">
        <v>4143</v>
      </c>
      <c r="R1365" s="99">
        <v>900</v>
      </c>
      <c r="S1365" s="99">
        <v>2.7</v>
      </c>
      <c r="T1365" s="99">
        <v>2.2799999999999998</v>
      </c>
      <c r="U1365" s="13" t="s">
        <v>2034</v>
      </c>
      <c r="V1365" s="13" t="s">
        <v>1954</v>
      </c>
      <c r="W1365" s="13" t="s">
        <v>5039</v>
      </c>
      <c r="X1365" s="13"/>
      <c r="Z1365" s="146">
        <v>681</v>
      </c>
      <c r="AA1365" s="146" t="s">
        <v>5848</v>
      </c>
    </row>
    <row r="1366" spans="1:27" ht="15.6" customHeight="1">
      <c r="A1366" s="34" t="str">
        <f t="shared" si="20"/>
        <v>2111062HJ60SL100P10000 JP</v>
      </c>
      <c r="B1366" s="29" t="s">
        <v>3592</v>
      </c>
      <c r="C1366" s="31" t="s">
        <v>2914</v>
      </c>
      <c r="D1366" s="31">
        <v>2111062</v>
      </c>
      <c r="E1366" s="30" t="s">
        <v>5041</v>
      </c>
      <c r="F1366" s="30" t="s">
        <v>1236</v>
      </c>
      <c r="G1366" s="32">
        <v>1</v>
      </c>
      <c r="H1366" s="32">
        <v>1</v>
      </c>
      <c r="I1366" s="32">
        <v>1</v>
      </c>
      <c r="J1366" s="32">
        <v>1</v>
      </c>
      <c r="K1366" s="142" t="s">
        <v>4758</v>
      </c>
      <c r="L1366" s="99" t="s">
        <v>3997</v>
      </c>
      <c r="M1366" s="99" t="s">
        <v>4759</v>
      </c>
      <c r="N1366" s="99" t="s">
        <v>4759</v>
      </c>
      <c r="O1366" s="99" t="s">
        <v>4759</v>
      </c>
      <c r="P1366" s="99" t="s">
        <v>4760</v>
      </c>
      <c r="Q1366" s="73" t="s">
        <v>4143</v>
      </c>
      <c r="R1366" s="99">
        <v>1000</v>
      </c>
      <c r="S1366" s="99">
        <v>2.09</v>
      </c>
      <c r="T1366" s="99">
        <v>1.8</v>
      </c>
      <c r="U1366" s="13" t="s">
        <v>5042</v>
      </c>
      <c r="V1366" s="13"/>
      <c r="W1366" s="13"/>
      <c r="X1366" s="13"/>
      <c r="Z1366" s="146">
        <v>682</v>
      </c>
      <c r="AA1366" s="146" t="s">
        <v>5848</v>
      </c>
    </row>
    <row r="1367" spans="1:27" ht="15.6" customHeight="1">
      <c r="A1367" s="34" t="str">
        <f t="shared" si="20"/>
        <v>2111063HJ60SL102P10000 JP</v>
      </c>
      <c r="B1367" s="29" t="s">
        <v>3593</v>
      </c>
      <c r="C1367" s="31" t="s">
        <v>2914</v>
      </c>
      <c r="D1367" s="31">
        <v>2111063</v>
      </c>
      <c r="E1367" s="30" t="s">
        <v>5043</v>
      </c>
      <c r="F1367" s="30" t="s">
        <v>1236</v>
      </c>
      <c r="G1367" s="32">
        <v>1</v>
      </c>
      <c r="H1367" s="32">
        <v>1</v>
      </c>
      <c r="I1367" s="32">
        <v>1</v>
      </c>
      <c r="J1367" s="32">
        <v>1</v>
      </c>
      <c r="K1367" s="142" t="s">
        <v>4758</v>
      </c>
      <c r="L1367" s="99" t="s">
        <v>3997</v>
      </c>
      <c r="M1367" s="99" t="s">
        <v>4759</v>
      </c>
      <c r="N1367" s="99" t="s">
        <v>4759</v>
      </c>
      <c r="O1367" s="99" t="s">
        <v>4759</v>
      </c>
      <c r="P1367" s="99" t="s">
        <v>4760</v>
      </c>
      <c r="Q1367" s="73" t="s">
        <v>4143</v>
      </c>
      <c r="R1367" s="99">
        <v>1000</v>
      </c>
      <c r="S1367" s="99">
        <v>2.09</v>
      </c>
      <c r="T1367" s="99">
        <v>1.8</v>
      </c>
      <c r="U1367" s="13" t="s">
        <v>5042</v>
      </c>
      <c r="V1367" s="13"/>
      <c r="W1367" s="13"/>
      <c r="X1367" s="13"/>
      <c r="Z1367" s="146">
        <v>683</v>
      </c>
      <c r="AA1367" s="146" t="s">
        <v>5848</v>
      </c>
    </row>
    <row r="1368" spans="1:27" ht="15.6" customHeight="1">
      <c r="A1368" s="34" t="str">
        <f t="shared" si="20"/>
        <v>2211001HW60JR350P10000 NOCE</v>
      </c>
      <c r="B1368" s="29" t="s">
        <v>584</v>
      </c>
      <c r="C1368" s="45" t="s">
        <v>2919</v>
      </c>
      <c r="D1368" s="31">
        <v>2211001</v>
      </c>
      <c r="E1368" s="30" t="s">
        <v>5044</v>
      </c>
      <c r="F1368" s="30" t="s">
        <v>4070</v>
      </c>
      <c r="G1368" s="32">
        <v>3</v>
      </c>
      <c r="H1368" s="32">
        <v>3</v>
      </c>
      <c r="I1368" s="32">
        <v>3</v>
      </c>
      <c r="J1368" s="32">
        <v>3</v>
      </c>
      <c r="K1368" s="142" t="s">
        <v>4758</v>
      </c>
      <c r="L1368" s="99" t="s">
        <v>3997</v>
      </c>
      <c r="M1368" s="99" t="s">
        <v>4759</v>
      </c>
      <c r="N1368" s="99" t="s">
        <v>4759</v>
      </c>
      <c r="O1368" s="99" t="s">
        <v>4759</v>
      </c>
      <c r="P1368" s="99" t="s">
        <v>4760</v>
      </c>
      <c r="Q1368" s="73" t="s">
        <v>4143</v>
      </c>
      <c r="R1368" s="99">
        <v>1000</v>
      </c>
      <c r="S1368" s="99">
        <v>2.09</v>
      </c>
      <c r="T1368" s="99">
        <v>1.8</v>
      </c>
      <c r="U1368" s="13" t="s">
        <v>5045</v>
      </c>
      <c r="V1368" s="13" t="s">
        <v>5046</v>
      </c>
      <c r="W1368" s="13" t="s">
        <v>5047</v>
      </c>
      <c r="X1368" s="13"/>
      <c r="Z1368" s="146">
        <v>684</v>
      </c>
      <c r="AA1368" s="146" t="s">
        <v>5848</v>
      </c>
    </row>
    <row r="1369" spans="1:27" ht="15.6" customHeight="1">
      <c r="A1369" s="34" t="str">
        <f t="shared" si="20"/>
        <v>2211002HW60JR400P10000 NOCE</v>
      </c>
      <c r="B1369" s="29" t="s">
        <v>588</v>
      </c>
      <c r="C1369" s="45" t="s">
        <v>2919</v>
      </c>
      <c r="D1369" s="31">
        <v>2211002</v>
      </c>
      <c r="E1369" s="30" t="s">
        <v>2130</v>
      </c>
      <c r="F1369" s="30" t="s">
        <v>4070</v>
      </c>
      <c r="G1369" s="32">
        <v>3</v>
      </c>
      <c r="H1369" s="32">
        <v>3</v>
      </c>
      <c r="I1369" s="32">
        <v>3</v>
      </c>
      <c r="J1369" s="32">
        <v>3</v>
      </c>
      <c r="K1369" s="142" t="s">
        <v>4758</v>
      </c>
      <c r="L1369" s="99" t="s">
        <v>3997</v>
      </c>
      <c r="M1369" s="99" t="s">
        <v>4759</v>
      </c>
      <c r="N1369" s="99" t="s">
        <v>4759</v>
      </c>
      <c r="O1369" s="99" t="s">
        <v>4759</v>
      </c>
      <c r="P1369" s="99" t="s">
        <v>4760</v>
      </c>
      <c r="Q1369" s="73" t="s">
        <v>4143</v>
      </c>
      <c r="R1369" s="99">
        <v>1000</v>
      </c>
      <c r="S1369" s="99">
        <v>2.09</v>
      </c>
      <c r="T1369" s="99">
        <v>1.8</v>
      </c>
      <c r="U1369" s="13" t="s">
        <v>5045</v>
      </c>
      <c r="V1369" s="13" t="s">
        <v>5046</v>
      </c>
      <c r="W1369" s="13" t="s">
        <v>5047</v>
      </c>
      <c r="X1369" s="13"/>
      <c r="Z1369" s="146">
        <v>685</v>
      </c>
      <c r="AA1369" s="146" t="s">
        <v>5848</v>
      </c>
    </row>
    <row r="1370" spans="1:27" ht="15.6" customHeight="1">
      <c r="A1370" s="34" t="str">
        <f t="shared" ref="A1370:A1433" si="21">D1370&amp;E1370</f>
        <v>2211003HW60JR450P10000 NOCE</v>
      </c>
      <c r="B1370" s="29" t="s">
        <v>621</v>
      </c>
      <c r="C1370" s="45" t="s">
        <v>2919</v>
      </c>
      <c r="D1370" s="31">
        <v>2211003</v>
      </c>
      <c r="E1370" s="30" t="s">
        <v>2131</v>
      </c>
      <c r="F1370" s="30" t="s">
        <v>4070</v>
      </c>
      <c r="G1370" s="32">
        <v>3</v>
      </c>
      <c r="H1370" s="32">
        <v>3</v>
      </c>
      <c r="I1370" s="32">
        <v>3</v>
      </c>
      <c r="J1370" s="32">
        <v>3</v>
      </c>
      <c r="K1370" s="142" t="s">
        <v>4758</v>
      </c>
      <c r="L1370" s="99" t="s">
        <v>3997</v>
      </c>
      <c r="M1370" s="99" t="s">
        <v>4759</v>
      </c>
      <c r="N1370" s="99" t="s">
        <v>4759</v>
      </c>
      <c r="O1370" s="99" t="s">
        <v>4759</v>
      </c>
      <c r="P1370" s="99" t="s">
        <v>4760</v>
      </c>
      <c r="Q1370" s="73" t="s">
        <v>4143</v>
      </c>
      <c r="R1370" s="99">
        <v>1000</v>
      </c>
      <c r="S1370" s="99">
        <v>2.09</v>
      </c>
      <c r="T1370" s="99">
        <v>1.8</v>
      </c>
      <c r="U1370" s="13" t="s">
        <v>5045</v>
      </c>
      <c r="V1370" s="13" t="s">
        <v>5046</v>
      </c>
      <c r="W1370" s="13" t="s">
        <v>5047</v>
      </c>
      <c r="X1370" s="13"/>
      <c r="Z1370" s="146">
        <v>686</v>
      </c>
      <c r="AA1370" s="146" t="s">
        <v>5848</v>
      </c>
    </row>
    <row r="1371" spans="1:27" ht="15.6" customHeight="1">
      <c r="A1371" s="34" t="str">
        <f t="shared" si="21"/>
        <v>2211004HW60JR500P10000 NOCE</v>
      </c>
      <c r="B1371" s="29" t="s">
        <v>623</v>
      </c>
      <c r="C1371" s="45" t="s">
        <v>2919</v>
      </c>
      <c r="D1371" s="31">
        <v>2211004</v>
      </c>
      <c r="E1371" s="30" t="s">
        <v>2132</v>
      </c>
      <c r="F1371" s="30" t="s">
        <v>4070</v>
      </c>
      <c r="G1371" s="32">
        <v>3</v>
      </c>
      <c r="H1371" s="32">
        <v>3</v>
      </c>
      <c r="I1371" s="32">
        <v>3</v>
      </c>
      <c r="J1371" s="32">
        <v>3</v>
      </c>
      <c r="K1371" s="142" t="s">
        <v>4758</v>
      </c>
      <c r="L1371" s="99" t="s">
        <v>3997</v>
      </c>
      <c r="M1371" s="99" t="s">
        <v>4759</v>
      </c>
      <c r="N1371" s="99" t="s">
        <v>4759</v>
      </c>
      <c r="O1371" s="99" t="s">
        <v>4759</v>
      </c>
      <c r="P1371" s="99" t="s">
        <v>4760</v>
      </c>
      <c r="Q1371" s="73" t="s">
        <v>4143</v>
      </c>
      <c r="R1371" s="99">
        <v>1000</v>
      </c>
      <c r="S1371" s="99">
        <v>2.09</v>
      </c>
      <c r="T1371" s="99">
        <v>1.8</v>
      </c>
      <c r="U1371" s="13" t="s">
        <v>5045</v>
      </c>
      <c r="V1371" s="13" t="s">
        <v>5046</v>
      </c>
      <c r="W1371" s="13" t="s">
        <v>5047</v>
      </c>
      <c r="X1371" s="13"/>
      <c r="Z1371" s="146">
        <v>687</v>
      </c>
      <c r="AA1371" s="146" t="s">
        <v>5848</v>
      </c>
    </row>
    <row r="1372" spans="1:27" ht="15.6" customHeight="1">
      <c r="A1372" s="34" t="str">
        <f t="shared" si="21"/>
        <v>2211005HW60JR350P09000 NOCE</v>
      </c>
      <c r="B1372" s="29" t="s">
        <v>583</v>
      </c>
      <c r="C1372" s="45" t="s">
        <v>2919</v>
      </c>
      <c r="D1372" s="31">
        <v>2211005</v>
      </c>
      <c r="E1372" s="30" t="s">
        <v>2133</v>
      </c>
      <c r="F1372" s="30" t="s">
        <v>4070</v>
      </c>
      <c r="G1372" s="32">
        <v>3</v>
      </c>
      <c r="H1372" s="32">
        <v>3</v>
      </c>
      <c r="I1372" s="32">
        <v>3</v>
      </c>
      <c r="J1372" s="32">
        <v>3</v>
      </c>
      <c r="K1372" s="142" t="s">
        <v>4758</v>
      </c>
      <c r="L1372" s="99" t="s">
        <v>3997</v>
      </c>
      <c r="M1372" s="99" t="s">
        <v>4759</v>
      </c>
      <c r="N1372" s="99" t="s">
        <v>4759</v>
      </c>
      <c r="O1372" s="99" t="s">
        <v>4759</v>
      </c>
      <c r="P1372" s="99" t="s">
        <v>4760</v>
      </c>
      <c r="Q1372" s="73" t="s">
        <v>4143</v>
      </c>
      <c r="R1372" s="99">
        <v>900</v>
      </c>
      <c r="S1372" s="99">
        <v>2.09</v>
      </c>
      <c r="T1372" s="99">
        <v>1.8</v>
      </c>
      <c r="U1372" s="13" t="s">
        <v>5045</v>
      </c>
      <c r="V1372" s="13" t="s">
        <v>5046</v>
      </c>
      <c r="W1372" s="13" t="s">
        <v>5047</v>
      </c>
      <c r="X1372" s="13"/>
      <c r="Z1372" s="146">
        <v>688</v>
      </c>
      <c r="AA1372" s="146" t="s">
        <v>5848</v>
      </c>
    </row>
    <row r="1373" spans="1:27" ht="15.6" customHeight="1">
      <c r="A1373" s="34" t="str">
        <f t="shared" si="21"/>
        <v>2211006HW60JR400P09000 NOCE</v>
      </c>
      <c r="B1373" s="29" t="s">
        <v>587</v>
      </c>
      <c r="C1373" s="45" t="s">
        <v>2919</v>
      </c>
      <c r="D1373" s="31">
        <v>2211006</v>
      </c>
      <c r="E1373" s="30" t="s">
        <v>2134</v>
      </c>
      <c r="F1373" s="30" t="s">
        <v>4070</v>
      </c>
      <c r="G1373" s="32">
        <v>3</v>
      </c>
      <c r="H1373" s="32">
        <v>3</v>
      </c>
      <c r="I1373" s="32">
        <v>3</v>
      </c>
      <c r="J1373" s="32">
        <v>3</v>
      </c>
      <c r="K1373" s="142" t="s">
        <v>4758</v>
      </c>
      <c r="L1373" s="99" t="s">
        <v>3997</v>
      </c>
      <c r="M1373" s="99" t="s">
        <v>4759</v>
      </c>
      <c r="N1373" s="99" t="s">
        <v>4759</v>
      </c>
      <c r="O1373" s="99" t="s">
        <v>4759</v>
      </c>
      <c r="P1373" s="99" t="s">
        <v>4760</v>
      </c>
      <c r="Q1373" s="73" t="s">
        <v>4143</v>
      </c>
      <c r="R1373" s="99">
        <v>900</v>
      </c>
      <c r="S1373" s="99">
        <v>2.09</v>
      </c>
      <c r="T1373" s="99">
        <v>1.8</v>
      </c>
      <c r="U1373" s="13" t="s">
        <v>5045</v>
      </c>
      <c r="V1373" s="13" t="s">
        <v>5046</v>
      </c>
      <c r="W1373" s="13" t="s">
        <v>5047</v>
      </c>
      <c r="X1373" s="13"/>
      <c r="Z1373" s="146">
        <v>689</v>
      </c>
      <c r="AA1373" s="146" t="s">
        <v>5848</v>
      </c>
    </row>
    <row r="1374" spans="1:27" ht="15.6" customHeight="1">
      <c r="A1374" s="34" t="str">
        <f t="shared" si="21"/>
        <v>2211007HW60AR100P10000 NOCE</v>
      </c>
      <c r="B1374" s="29" t="s">
        <v>499</v>
      </c>
      <c r="C1374" s="45" t="s">
        <v>2919</v>
      </c>
      <c r="D1374" s="31">
        <v>2211007</v>
      </c>
      <c r="E1374" s="30" t="s">
        <v>2135</v>
      </c>
      <c r="F1374" s="30" t="s">
        <v>4070</v>
      </c>
      <c r="G1374" s="32">
        <v>3</v>
      </c>
      <c r="H1374" s="32">
        <v>3</v>
      </c>
      <c r="I1374" s="32">
        <v>3</v>
      </c>
      <c r="J1374" s="32">
        <v>3</v>
      </c>
      <c r="K1374" s="142" t="s">
        <v>4758</v>
      </c>
      <c r="L1374" s="99" t="s">
        <v>3997</v>
      </c>
      <c r="M1374" s="99" t="s">
        <v>4759</v>
      </c>
      <c r="N1374" s="99" t="s">
        <v>4759</v>
      </c>
      <c r="O1374" s="99" t="s">
        <v>4759</v>
      </c>
      <c r="P1374" s="99" t="s">
        <v>4760</v>
      </c>
      <c r="Q1374" s="73" t="s">
        <v>4143</v>
      </c>
      <c r="R1374" s="99">
        <v>1000</v>
      </c>
      <c r="S1374" s="99">
        <v>2.09</v>
      </c>
      <c r="T1374" s="99">
        <v>1.8</v>
      </c>
      <c r="U1374" s="13" t="s">
        <v>5045</v>
      </c>
      <c r="V1374" s="13" t="s">
        <v>5046</v>
      </c>
      <c r="W1374" s="13" t="s">
        <v>5047</v>
      </c>
      <c r="X1374" s="13"/>
      <c r="Z1374" s="146">
        <v>690</v>
      </c>
      <c r="AA1374" s="146" t="s">
        <v>5848</v>
      </c>
    </row>
    <row r="1375" spans="1:27" ht="15.6" customHeight="1">
      <c r="A1375" s="34" t="str">
        <f t="shared" si="21"/>
        <v>2211008HW60AR200P10000 NOCE</v>
      </c>
      <c r="B1375" s="29" t="s">
        <v>501</v>
      </c>
      <c r="C1375" s="45" t="s">
        <v>2919</v>
      </c>
      <c r="D1375" s="31">
        <v>2211008</v>
      </c>
      <c r="E1375" s="30" t="s">
        <v>2136</v>
      </c>
      <c r="F1375" s="30" t="s">
        <v>4070</v>
      </c>
      <c r="G1375" s="32">
        <v>3</v>
      </c>
      <c r="H1375" s="32">
        <v>3</v>
      </c>
      <c r="I1375" s="32">
        <v>3</v>
      </c>
      <c r="J1375" s="32">
        <v>3</v>
      </c>
      <c r="K1375" s="142" t="s">
        <v>4758</v>
      </c>
      <c r="L1375" s="99" t="s">
        <v>3997</v>
      </c>
      <c r="M1375" s="99" t="s">
        <v>4759</v>
      </c>
      <c r="N1375" s="99" t="s">
        <v>4759</v>
      </c>
      <c r="O1375" s="99" t="s">
        <v>4759</v>
      </c>
      <c r="P1375" s="99" t="s">
        <v>4760</v>
      </c>
      <c r="Q1375" s="73" t="s">
        <v>4143</v>
      </c>
      <c r="R1375" s="99">
        <v>1000</v>
      </c>
      <c r="S1375" s="99">
        <v>2.09</v>
      </c>
      <c r="T1375" s="99">
        <v>1.8</v>
      </c>
      <c r="U1375" s="13" t="s">
        <v>5045</v>
      </c>
      <c r="V1375" s="13" t="s">
        <v>5046</v>
      </c>
      <c r="W1375" s="13" t="s">
        <v>5047</v>
      </c>
      <c r="X1375" s="13"/>
      <c r="Z1375" s="146">
        <v>691</v>
      </c>
      <c r="AA1375" s="146" t="s">
        <v>5848</v>
      </c>
    </row>
    <row r="1376" spans="1:27" ht="15.6" customHeight="1">
      <c r="A1376" s="34" t="str">
        <f t="shared" si="21"/>
        <v>2211009HW60JR352P10000 NOCE</v>
      </c>
      <c r="B1376" s="29" t="s">
        <v>586</v>
      </c>
      <c r="C1376" s="45" t="s">
        <v>2919</v>
      </c>
      <c r="D1376" s="31">
        <v>2211009</v>
      </c>
      <c r="E1376" s="30" t="s">
        <v>2137</v>
      </c>
      <c r="F1376" s="30" t="s">
        <v>4070</v>
      </c>
      <c r="G1376" s="32">
        <v>3</v>
      </c>
      <c r="H1376" s="32">
        <v>3</v>
      </c>
      <c r="I1376" s="32">
        <v>3</v>
      </c>
      <c r="J1376" s="32">
        <v>3</v>
      </c>
      <c r="K1376" s="142" t="s">
        <v>4758</v>
      </c>
      <c r="L1376" s="99" t="s">
        <v>3997</v>
      </c>
      <c r="M1376" s="99" t="s">
        <v>4759</v>
      </c>
      <c r="N1376" s="99" t="s">
        <v>4759</v>
      </c>
      <c r="O1376" s="99" t="s">
        <v>4759</v>
      </c>
      <c r="P1376" s="99" t="s">
        <v>4760</v>
      </c>
      <c r="Q1376" s="73" t="s">
        <v>4143</v>
      </c>
      <c r="R1376" s="99">
        <v>1000</v>
      </c>
      <c r="S1376" s="99">
        <v>2.09</v>
      </c>
      <c r="T1376" s="99">
        <v>1.8</v>
      </c>
      <c r="U1376" s="13" t="s">
        <v>5045</v>
      </c>
      <c r="V1376" s="13" t="s">
        <v>5046</v>
      </c>
      <c r="W1376" s="13" t="s">
        <v>5047</v>
      </c>
      <c r="X1376" s="13"/>
      <c r="Z1376" s="146">
        <v>692</v>
      </c>
      <c r="AA1376" s="146" t="s">
        <v>5848</v>
      </c>
    </row>
    <row r="1377" spans="1:27" ht="15.6" customHeight="1">
      <c r="A1377" s="34" t="str">
        <f t="shared" si="21"/>
        <v>2211010HW60JR402P10000 NOCE</v>
      </c>
      <c r="B1377" s="29" t="s">
        <v>590</v>
      </c>
      <c r="C1377" s="45" t="s">
        <v>2919</v>
      </c>
      <c r="D1377" s="31">
        <v>2211010</v>
      </c>
      <c r="E1377" s="30" t="s">
        <v>2138</v>
      </c>
      <c r="F1377" s="30" t="s">
        <v>4070</v>
      </c>
      <c r="G1377" s="32">
        <v>3</v>
      </c>
      <c r="H1377" s="32">
        <v>3</v>
      </c>
      <c r="I1377" s="32">
        <v>3</v>
      </c>
      <c r="J1377" s="32">
        <v>3</v>
      </c>
      <c r="K1377" s="142" t="s">
        <v>4758</v>
      </c>
      <c r="L1377" s="99" t="s">
        <v>3997</v>
      </c>
      <c r="M1377" s="99" t="s">
        <v>4759</v>
      </c>
      <c r="N1377" s="99" t="s">
        <v>4759</v>
      </c>
      <c r="O1377" s="99" t="s">
        <v>4759</v>
      </c>
      <c r="P1377" s="99" t="s">
        <v>4760</v>
      </c>
      <c r="Q1377" s="73" t="s">
        <v>4143</v>
      </c>
      <c r="R1377" s="99">
        <v>1000</v>
      </c>
      <c r="S1377" s="99">
        <v>2.09</v>
      </c>
      <c r="T1377" s="99">
        <v>1.8</v>
      </c>
      <c r="U1377" s="13" t="s">
        <v>5045</v>
      </c>
      <c r="V1377" s="13" t="s">
        <v>5046</v>
      </c>
      <c r="W1377" s="13" t="s">
        <v>5047</v>
      </c>
      <c r="X1377" s="13"/>
      <c r="Z1377" s="146">
        <v>693</v>
      </c>
      <c r="AA1377" s="146" t="s">
        <v>5848</v>
      </c>
    </row>
    <row r="1378" spans="1:27" ht="15.6" customHeight="1">
      <c r="A1378" s="34" t="str">
        <f t="shared" si="21"/>
        <v>2211011HW60JR452P10000 NOCE</v>
      </c>
      <c r="B1378" s="29" t="s">
        <v>622</v>
      </c>
      <c r="C1378" s="45" t="s">
        <v>2919</v>
      </c>
      <c r="D1378" s="31">
        <v>2211011</v>
      </c>
      <c r="E1378" s="30" t="s">
        <v>2139</v>
      </c>
      <c r="F1378" s="30" t="s">
        <v>4070</v>
      </c>
      <c r="G1378" s="32">
        <v>3</v>
      </c>
      <c r="H1378" s="32">
        <v>3</v>
      </c>
      <c r="I1378" s="32">
        <v>3</v>
      </c>
      <c r="J1378" s="32">
        <v>3</v>
      </c>
      <c r="K1378" s="142" t="s">
        <v>4758</v>
      </c>
      <c r="L1378" s="99" t="s">
        <v>3997</v>
      </c>
      <c r="M1378" s="99" t="s">
        <v>4759</v>
      </c>
      <c r="N1378" s="99" t="s">
        <v>4759</v>
      </c>
      <c r="O1378" s="99" t="s">
        <v>4759</v>
      </c>
      <c r="P1378" s="99" t="s">
        <v>4760</v>
      </c>
      <c r="Q1378" s="73" t="s">
        <v>4143</v>
      </c>
      <c r="R1378" s="99">
        <v>1000</v>
      </c>
      <c r="S1378" s="99">
        <v>2.09</v>
      </c>
      <c r="T1378" s="99">
        <v>1.8</v>
      </c>
      <c r="U1378" s="13" t="s">
        <v>5045</v>
      </c>
      <c r="V1378" s="13" t="s">
        <v>5046</v>
      </c>
      <c r="W1378" s="13" t="s">
        <v>5047</v>
      </c>
      <c r="X1378" s="13"/>
      <c r="Z1378" s="146">
        <v>694</v>
      </c>
      <c r="AA1378" s="146" t="s">
        <v>5848</v>
      </c>
    </row>
    <row r="1379" spans="1:27" ht="15.6" customHeight="1">
      <c r="A1379" s="34" t="str">
        <f t="shared" si="21"/>
        <v>2211012HW60JR502P10000 NOCE</v>
      </c>
      <c r="B1379" s="29" t="s">
        <v>624</v>
      </c>
      <c r="C1379" s="45" t="s">
        <v>2919</v>
      </c>
      <c r="D1379" s="31">
        <v>2211012</v>
      </c>
      <c r="E1379" s="30" t="s">
        <v>2140</v>
      </c>
      <c r="F1379" s="30" t="s">
        <v>4070</v>
      </c>
      <c r="G1379" s="32">
        <v>3</v>
      </c>
      <c r="H1379" s="32">
        <v>3</v>
      </c>
      <c r="I1379" s="32">
        <v>3</v>
      </c>
      <c r="J1379" s="32">
        <v>3</v>
      </c>
      <c r="K1379" s="142" t="s">
        <v>4758</v>
      </c>
      <c r="L1379" s="99" t="s">
        <v>3997</v>
      </c>
      <c r="M1379" s="99" t="s">
        <v>4759</v>
      </c>
      <c r="N1379" s="99" t="s">
        <v>4759</v>
      </c>
      <c r="O1379" s="99" t="s">
        <v>4759</v>
      </c>
      <c r="P1379" s="99" t="s">
        <v>4760</v>
      </c>
      <c r="Q1379" s="73" t="s">
        <v>4143</v>
      </c>
      <c r="R1379" s="99">
        <v>1000</v>
      </c>
      <c r="S1379" s="99">
        <v>2.09</v>
      </c>
      <c r="T1379" s="99">
        <v>1.8</v>
      </c>
      <c r="U1379" s="13" t="s">
        <v>5045</v>
      </c>
      <c r="V1379" s="13" t="s">
        <v>5046</v>
      </c>
      <c r="W1379" s="13" t="s">
        <v>5047</v>
      </c>
      <c r="X1379" s="13"/>
      <c r="Z1379" s="146">
        <v>695</v>
      </c>
      <c r="AA1379" s="146" t="s">
        <v>5848</v>
      </c>
    </row>
    <row r="1380" spans="1:27" ht="15.6" customHeight="1">
      <c r="A1380" s="34" t="str">
        <f t="shared" si="21"/>
        <v>2211013HW60JR352P09000 NOCE</v>
      </c>
      <c r="B1380" s="29" t="s">
        <v>585</v>
      </c>
      <c r="C1380" s="45" t="s">
        <v>2919</v>
      </c>
      <c r="D1380" s="31">
        <v>2211013</v>
      </c>
      <c r="E1380" s="30" t="s">
        <v>2141</v>
      </c>
      <c r="F1380" s="30" t="s">
        <v>4070</v>
      </c>
      <c r="G1380" s="32">
        <v>3</v>
      </c>
      <c r="H1380" s="32">
        <v>3</v>
      </c>
      <c r="I1380" s="32">
        <v>3</v>
      </c>
      <c r="J1380" s="32">
        <v>3</v>
      </c>
      <c r="K1380" s="142" t="s">
        <v>4758</v>
      </c>
      <c r="L1380" s="99" t="s">
        <v>3997</v>
      </c>
      <c r="M1380" s="99" t="s">
        <v>4759</v>
      </c>
      <c r="N1380" s="99" t="s">
        <v>4759</v>
      </c>
      <c r="O1380" s="99" t="s">
        <v>4759</v>
      </c>
      <c r="P1380" s="99" t="s">
        <v>4760</v>
      </c>
      <c r="Q1380" s="73" t="s">
        <v>4143</v>
      </c>
      <c r="R1380" s="99">
        <v>900</v>
      </c>
      <c r="S1380" s="99">
        <v>2.09</v>
      </c>
      <c r="T1380" s="99">
        <v>1.8</v>
      </c>
      <c r="U1380" s="13" t="s">
        <v>5045</v>
      </c>
      <c r="V1380" s="13" t="s">
        <v>5046</v>
      </c>
      <c r="W1380" s="13" t="s">
        <v>5047</v>
      </c>
      <c r="X1380" s="13"/>
      <c r="Z1380" s="146">
        <v>696</v>
      </c>
      <c r="AA1380" s="146" t="s">
        <v>5848</v>
      </c>
    </row>
    <row r="1381" spans="1:27" ht="15.6" customHeight="1">
      <c r="A1381" s="34" t="str">
        <f t="shared" si="21"/>
        <v>2211014HW60JR402P09000 NOCE</v>
      </c>
      <c r="B1381" s="29" t="s">
        <v>589</v>
      </c>
      <c r="C1381" s="45" t="s">
        <v>2919</v>
      </c>
      <c r="D1381" s="31">
        <v>2211014</v>
      </c>
      <c r="E1381" s="30" t="s">
        <v>2142</v>
      </c>
      <c r="F1381" s="30" t="s">
        <v>4070</v>
      </c>
      <c r="G1381" s="32">
        <v>3</v>
      </c>
      <c r="H1381" s="32">
        <v>3</v>
      </c>
      <c r="I1381" s="32">
        <v>3</v>
      </c>
      <c r="J1381" s="32">
        <v>3</v>
      </c>
      <c r="K1381" s="142" t="s">
        <v>4758</v>
      </c>
      <c r="L1381" s="99" t="s">
        <v>3997</v>
      </c>
      <c r="M1381" s="99" t="s">
        <v>4759</v>
      </c>
      <c r="N1381" s="99" t="s">
        <v>4759</v>
      </c>
      <c r="O1381" s="99" t="s">
        <v>4759</v>
      </c>
      <c r="P1381" s="99" t="s">
        <v>4760</v>
      </c>
      <c r="Q1381" s="73" t="s">
        <v>4143</v>
      </c>
      <c r="R1381" s="99">
        <v>900</v>
      </c>
      <c r="S1381" s="99">
        <v>2.09</v>
      </c>
      <c r="T1381" s="99">
        <v>1.8</v>
      </c>
      <c r="U1381" s="13" t="s">
        <v>5045</v>
      </c>
      <c r="V1381" s="13" t="s">
        <v>5046</v>
      </c>
      <c r="W1381" s="13" t="s">
        <v>5047</v>
      </c>
      <c r="X1381" s="13"/>
      <c r="Z1381" s="146">
        <v>697</v>
      </c>
      <c r="AA1381" s="146" t="s">
        <v>5848</v>
      </c>
    </row>
    <row r="1382" spans="1:27" ht="15.6" customHeight="1">
      <c r="A1382" s="34" t="str">
        <f t="shared" si="21"/>
        <v>2211015HW60AR102P10000 NOCE</v>
      </c>
      <c r="B1382" s="29" t="s">
        <v>500</v>
      </c>
      <c r="C1382" s="45" t="s">
        <v>2919</v>
      </c>
      <c r="D1382" s="31">
        <v>2211015</v>
      </c>
      <c r="E1382" s="30" t="s">
        <v>2143</v>
      </c>
      <c r="F1382" s="30" t="s">
        <v>4070</v>
      </c>
      <c r="G1382" s="32">
        <v>3</v>
      </c>
      <c r="H1382" s="32">
        <v>3</v>
      </c>
      <c r="I1382" s="32">
        <v>3</v>
      </c>
      <c r="J1382" s="32">
        <v>3</v>
      </c>
      <c r="K1382" s="142" t="s">
        <v>4758</v>
      </c>
      <c r="L1382" s="99" t="s">
        <v>3997</v>
      </c>
      <c r="M1382" s="99" t="s">
        <v>4759</v>
      </c>
      <c r="N1382" s="99" t="s">
        <v>4759</v>
      </c>
      <c r="O1382" s="99" t="s">
        <v>4759</v>
      </c>
      <c r="P1382" s="99" t="s">
        <v>4760</v>
      </c>
      <c r="Q1382" s="73" t="s">
        <v>4143</v>
      </c>
      <c r="R1382" s="99">
        <v>1000</v>
      </c>
      <c r="S1382" s="99">
        <v>2.09</v>
      </c>
      <c r="T1382" s="99">
        <v>1.8</v>
      </c>
      <c r="U1382" s="13" t="s">
        <v>5045</v>
      </c>
      <c r="V1382" s="13" t="s">
        <v>5046</v>
      </c>
      <c r="W1382" s="13" t="s">
        <v>5047</v>
      </c>
      <c r="X1382" s="13"/>
      <c r="Z1382" s="146">
        <v>698</v>
      </c>
      <c r="AA1382" s="146" t="s">
        <v>5848</v>
      </c>
    </row>
    <row r="1383" spans="1:27" ht="15.6" customHeight="1">
      <c r="A1383" s="34" t="str">
        <f t="shared" si="21"/>
        <v>2211016HW60AR202P10000 NOCE</v>
      </c>
      <c r="B1383" s="29" t="s">
        <v>502</v>
      </c>
      <c r="C1383" s="118" t="s">
        <v>2919</v>
      </c>
      <c r="D1383" s="31">
        <v>2211016</v>
      </c>
      <c r="E1383" s="30" t="s">
        <v>2144</v>
      </c>
      <c r="F1383" s="30" t="s">
        <v>4070</v>
      </c>
      <c r="G1383" s="32">
        <v>3</v>
      </c>
      <c r="H1383" s="32">
        <v>3</v>
      </c>
      <c r="I1383" s="32">
        <v>3</v>
      </c>
      <c r="J1383" s="32">
        <v>3</v>
      </c>
      <c r="K1383" s="142" t="s">
        <v>4758</v>
      </c>
      <c r="L1383" s="99" t="s">
        <v>3997</v>
      </c>
      <c r="M1383" s="99" t="s">
        <v>4759</v>
      </c>
      <c r="N1383" s="99" t="s">
        <v>4759</v>
      </c>
      <c r="O1383" s="99" t="s">
        <v>4759</v>
      </c>
      <c r="P1383" s="99" t="s">
        <v>4760</v>
      </c>
      <c r="Q1383" s="73" t="s">
        <v>4143</v>
      </c>
      <c r="R1383" s="99">
        <v>1000</v>
      </c>
      <c r="S1383" s="99">
        <v>2.09</v>
      </c>
      <c r="T1383" s="99">
        <v>1.8</v>
      </c>
      <c r="U1383" s="13" t="s">
        <v>5045</v>
      </c>
      <c r="V1383" s="13" t="s">
        <v>5046</v>
      </c>
      <c r="W1383" s="13" t="s">
        <v>5047</v>
      </c>
      <c r="X1383" s="13"/>
      <c r="Z1383" s="146">
        <v>699</v>
      </c>
      <c r="AA1383" s="146" t="s">
        <v>5848</v>
      </c>
    </row>
    <row r="1384" spans="1:27" ht="15.6" customHeight="1">
      <c r="A1384" s="34" t="str">
        <f t="shared" si="21"/>
        <v>2211017HW60JL300P10000 NOCE</v>
      </c>
      <c r="B1384" s="29" t="s">
        <v>557</v>
      </c>
      <c r="C1384" s="45" t="s">
        <v>2919</v>
      </c>
      <c r="D1384" s="31">
        <v>2211017</v>
      </c>
      <c r="E1384" s="30" t="s">
        <v>2145</v>
      </c>
      <c r="F1384" s="30" t="s">
        <v>4070</v>
      </c>
      <c r="G1384" s="32">
        <v>3</v>
      </c>
      <c r="H1384" s="32">
        <v>3</v>
      </c>
      <c r="I1384" s="32">
        <v>3</v>
      </c>
      <c r="J1384" s="32">
        <v>3</v>
      </c>
      <c r="K1384" s="142" t="s">
        <v>4758</v>
      </c>
      <c r="L1384" s="99" t="s">
        <v>3997</v>
      </c>
      <c r="M1384" s="99" t="s">
        <v>4759</v>
      </c>
      <c r="N1384" s="99" t="s">
        <v>4759</v>
      </c>
      <c r="O1384" s="99" t="s">
        <v>4759</v>
      </c>
      <c r="P1384" s="99" t="s">
        <v>4760</v>
      </c>
      <c r="Q1384" s="73" t="s">
        <v>4143</v>
      </c>
      <c r="R1384" s="99">
        <v>1000</v>
      </c>
      <c r="S1384" s="99">
        <v>2.09</v>
      </c>
      <c r="T1384" s="99">
        <v>1.8</v>
      </c>
      <c r="U1384" s="13" t="s">
        <v>5045</v>
      </c>
      <c r="V1384" s="13" t="s">
        <v>5046</v>
      </c>
      <c r="W1384" s="13" t="s">
        <v>5047</v>
      </c>
      <c r="X1384" s="13"/>
      <c r="Z1384" s="146">
        <v>700</v>
      </c>
      <c r="AA1384" s="146" t="s">
        <v>5848</v>
      </c>
    </row>
    <row r="1385" spans="1:27" ht="15.6" customHeight="1">
      <c r="A1385" s="34" t="str">
        <f t="shared" si="21"/>
        <v>2211018HW60JL350P10000 NOCE</v>
      </c>
      <c r="B1385" s="29" t="s">
        <v>562</v>
      </c>
      <c r="C1385" s="45" t="s">
        <v>2919</v>
      </c>
      <c r="D1385" s="31">
        <v>2211018</v>
      </c>
      <c r="E1385" s="30" t="s">
        <v>2146</v>
      </c>
      <c r="F1385" s="30" t="s">
        <v>4070</v>
      </c>
      <c r="G1385" s="32">
        <v>3</v>
      </c>
      <c r="H1385" s="32">
        <v>3</v>
      </c>
      <c r="I1385" s="32">
        <v>3</v>
      </c>
      <c r="J1385" s="32">
        <v>3</v>
      </c>
      <c r="K1385" s="142" t="s">
        <v>4758</v>
      </c>
      <c r="L1385" s="99" t="s">
        <v>3997</v>
      </c>
      <c r="M1385" s="99" t="s">
        <v>4759</v>
      </c>
      <c r="N1385" s="99" t="s">
        <v>4759</v>
      </c>
      <c r="O1385" s="99" t="s">
        <v>4759</v>
      </c>
      <c r="P1385" s="99" t="s">
        <v>4760</v>
      </c>
      <c r="Q1385" s="73" t="s">
        <v>4143</v>
      </c>
      <c r="R1385" s="99">
        <v>1000</v>
      </c>
      <c r="S1385" s="99">
        <v>2.09</v>
      </c>
      <c r="T1385" s="99">
        <v>1.8</v>
      </c>
      <c r="U1385" s="13" t="s">
        <v>5045</v>
      </c>
      <c r="V1385" s="13" t="s">
        <v>5046</v>
      </c>
      <c r="W1385" s="13" t="s">
        <v>5047</v>
      </c>
      <c r="X1385" s="13"/>
      <c r="Z1385" s="146">
        <v>701</v>
      </c>
      <c r="AA1385" s="146" t="s">
        <v>5848</v>
      </c>
    </row>
    <row r="1386" spans="1:27" ht="15.6" customHeight="1">
      <c r="A1386" s="34" t="str">
        <f t="shared" si="21"/>
        <v>2211019HW60JL400P10000 NOCE</v>
      </c>
      <c r="B1386" s="29" t="s">
        <v>569</v>
      </c>
      <c r="C1386" s="45" t="s">
        <v>2919</v>
      </c>
      <c r="D1386" s="31">
        <v>2211019</v>
      </c>
      <c r="E1386" s="30" t="s">
        <v>2147</v>
      </c>
      <c r="F1386" s="30" t="s">
        <v>4070</v>
      </c>
      <c r="G1386" s="32">
        <v>3</v>
      </c>
      <c r="H1386" s="32">
        <v>3</v>
      </c>
      <c r="I1386" s="32">
        <v>3</v>
      </c>
      <c r="J1386" s="32">
        <v>3</v>
      </c>
      <c r="K1386" s="142" t="s">
        <v>4758</v>
      </c>
      <c r="L1386" s="99" t="s">
        <v>3997</v>
      </c>
      <c r="M1386" s="99" t="s">
        <v>4759</v>
      </c>
      <c r="N1386" s="99" t="s">
        <v>4759</v>
      </c>
      <c r="O1386" s="99" t="s">
        <v>4759</v>
      </c>
      <c r="P1386" s="99" t="s">
        <v>4760</v>
      </c>
      <c r="Q1386" s="73" t="s">
        <v>4143</v>
      </c>
      <c r="R1386" s="99">
        <v>1000</v>
      </c>
      <c r="S1386" s="99">
        <v>2.09</v>
      </c>
      <c r="T1386" s="99">
        <v>1.8</v>
      </c>
      <c r="U1386" s="13" t="s">
        <v>5045</v>
      </c>
      <c r="V1386" s="13" t="s">
        <v>5046</v>
      </c>
      <c r="W1386" s="13" t="s">
        <v>5047</v>
      </c>
      <c r="X1386" s="13"/>
      <c r="Z1386" s="146">
        <v>702</v>
      </c>
      <c r="AA1386" s="146" t="s">
        <v>5848</v>
      </c>
    </row>
    <row r="1387" spans="1:27" ht="15.6" customHeight="1">
      <c r="A1387" s="34" t="str">
        <f t="shared" si="21"/>
        <v>2211020HW60JL450P10000 NOCE</v>
      </c>
      <c r="B1387" s="29" t="s">
        <v>575</v>
      </c>
      <c r="C1387" s="45" t="s">
        <v>2919</v>
      </c>
      <c r="D1387" s="31">
        <v>2211020</v>
      </c>
      <c r="E1387" s="30" t="s">
        <v>2148</v>
      </c>
      <c r="F1387" s="30" t="s">
        <v>4070</v>
      </c>
      <c r="G1387" s="32">
        <v>3</v>
      </c>
      <c r="H1387" s="32">
        <v>3</v>
      </c>
      <c r="I1387" s="32">
        <v>3</v>
      </c>
      <c r="J1387" s="32">
        <v>3</v>
      </c>
      <c r="K1387" s="142" t="s">
        <v>4758</v>
      </c>
      <c r="L1387" s="99" t="s">
        <v>3997</v>
      </c>
      <c r="M1387" s="99" t="s">
        <v>4759</v>
      </c>
      <c r="N1387" s="99" t="s">
        <v>4759</v>
      </c>
      <c r="O1387" s="99" t="s">
        <v>4759</v>
      </c>
      <c r="P1387" s="99" t="s">
        <v>4760</v>
      </c>
      <c r="Q1387" s="73" t="s">
        <v>4143</v>
      </c>
      <c r="R1387" s="99">
        <v>1000</v>
      </c>
      <c r="S1387" s="99">
        <v>2.09</v>
      </c>
      <c r="T1387" s="99">
        <v>1.8</v>
      </c>
      <c r="U1387" s="13" t="s">
        <v>5045</v>
      </c>
      <c r="V1387" s="13" t="s">
        <v>5046</v>
      </c>
      <c r="W1387" s="13" t="s">
        <v>5047</v>
      </c>
      <c r="X1387" s="13"/>
      <c r="Z1387" s="146">
        <v>703</v>
      </c>
      <c r="AA1387" s="146" t="s">
        <v>5848</v>
      </c>
    </row>
    <row r="1388" spans="1:27" ht="15.6" customHeight="1">
      <c r="A1388" s="34" t="str">
        <f t="shared" si="21"/>
        <v>2211021HW60JL500P10000 NOCE</v>
      </c>
      <c r="B1388" s="29" t="s">
        <v>579</v>
      </c>
      <c r="C1388" s="45" t="s">
        <v>2919</v>
      </c>
      <c r="D1388" s="31">
        <v>2211021</v>
      </c>
      <c r="E1388" s="30" t="s">
        <v>2149</v>
      </c>
      <c r="F1388" s="30" t="s">
        <v>4070</v>
      </c>
      <c r="G1388" s="32">
        <v>3</v>
      </c>
      <c r="H1388" s="32">
        <v>3</v>
      </c>
      <c r="I1388" s="32">
        <v>3</v>
      </c>
      <c r="J1388" s="32">
        <v>3</v>
      </c>
      <c r="K1388" s="142" t="s">
        <v>4758</v>
      </c>
      <c r="L1388" s="99" t="s">
        <v>3997</v>
      </c>
      <c r="M1388" s="99" t="s">
        <v>4759</v>
      </c>
      <c r="N1388" s="99" t="s">
        <v>4759</v>
      </c>
      <c r="O1388" s="99" t="s">
        <v>4759</v>
      </c>
      <c r="P1388" s="99" t="s">
        <v>4760</v>
      </c>
      <c r="Q1388" s="73" t="s">
        <v>4143</v>
      </c>
      <c r="R1388" s="99">
        <v>1000</v>
      </c>
      <c r="S1388" s="99">
        <v>2.09</v>
      </c>
      <c r="T1388" s="99">
        <v>1.8</v>
      </c>
      <c r="U1388" s="13" t="s">
        <v>5045</v>
      </c>
      <c r="V1388" s="13" t="s">
        <v>5046</v>
      </c>
      <c r="W1388" s="13" t="s">
        <v>5047</v>
      </c>
      <c r="X1388" s="13"/>
      <c r="Z1388" s="146">
        <v>704</v>
      </c>
      <c r="AA1388" s="146" t="s">
        <v>5848</v>
      </c>
    </row>
    <row r="1389" spans="1:27" ht="15.6" customHeight="1">
      <c r="A1389" s="34" t="str">
        <f t="shared" si="21"/>
        <v>2211022HW60JL300P10001 NOCE</v>
      </c>
      <c r="B1389" s="29" t="s">
        <v>558</v>
      </c>
      <c r="C1389" s="45" t="s">
        <v>2919</v>
      </c>
      <c r="D1389" s="31">
        <v>2211022</v>
      </c>
      <c r="E1389" s="30" t="s">
        <v>2150</v>
      </c>
      <c r="F1389" s="30" t="s">
        <v>4070</v>
      </c>
      <c r="G1389" s="32">
        <v>3</v>
      </c>
      <c r="H1389" s="32">
        <v>3</v>
      </c>
      <c r="I1389" s="32">
        <v>3</v>
      </c>
      <c r="J1389" s="32">
        <v>3</v>
      </c>
      <c r="K1389" s="142" t="s">
        <v>4758</v>
      </c>
      <c r="L1389" s="99" t="s">
        <v>3997</v>
      </c>
      <c r="M1389" s="99" t="s">
        <v>4759</v>
      </c>
      <c r="N1389" s="99" t="s">
        <v>4759</v>
      </c>
      <c r="O1389" s="99" t="s">
        <v>4759</v>
      </c>
      <c r="P1389" s="99" t="s">
        <v>4760</v>
      </c>
      <c r="Q1389" s="73" t="s">
        <v>4143</v>
      </c>
      <c r="R1389" s="99">
        <v>1000</v>
      </c>
      <c r="S1389" s="99">
        <v>2.09</v>
      </c>
      <c r="T1389" s="99">
        <v>1.8</v>
      </c>
      <c r="U1389" s="13" t="s">
        <v>5045</v>
      </c>
      <c r="V1389" s="13" t="s">
        <v>5046</v>
      </c>
      <c r="W1389" s="13" t="s">
        <v>5047</v>
      </c>
      <c r="X1389" s="13"/>
      <c r="Z1389" s="146">
        <v>705</v>
      </c>
      <c r="AA1389" s="146" t="s">
        <v>5848</v>
      </c>
    </row>
    <row r="1390" spans="1:27" ht="15.6" customHeight="1">
      <c r="A1390" s="34" t="str">
        <f t="shared" si="21"/>
        <v>2211023HW60JL350P10001 NOCE</v>
      </c>
      <c r="B1390" s="29" t="s">
        <v>563</v>
      </c>
      <c r="C1390" s="45" t="s">
        <v>2919</v>
      </c>
      <c r="D1390" s="31">
        <v>2211023</v>
      </c>
      <c r="E1390" s="30" t="s">
        <v>2151</v>
      </c>
      <c r="F1390" s="30" t="s">
        <v>4070</v>
      </c>
      <c r="G1390" s="32">
        <v>3</v>
      </c>
      <c r="H1390" s="32">
        <v>3</v>
      </c>
      <c r="I1390" s="32">
        <v>3</v>
      </c>
      <c r="J1390" s="32">
        <v>3</v>
      </c>
      <c r="K1390" s="142" t="s">
        <v>4758</v>
      </c>
      <c r="L1390" s="99" t="s">
        <v>3997</v>
      </c>
      <c r="M1390" s="99" t="s">
        <v>4759</v>
      </c>
      <c r="N1390" s="99" t="s">
        <v>4759</v>
      </c>
      <c r="O1390" s="99" t="s">
        <v>4759</v>
      </c>
      <c r="P1390" s="99" t="s">
        <v>4760</v>
      </c>
      <c r="Q1390" s="73" t="s">
        <v>4143</v>
      </c>
      <c r="R1390" s="99">
        <v>1000</v>
      </c>
      <c r="S1390" s="99">
        <v>2.09</v>
      </c>
      <c r="T1390" s="99">
        <v>1.8</v>
      </c>
      <c r="U1390" s="13" t="s">
        <v>5045</v>
      </c>
      <c r="V1390" s="13" t="s">
        <v>5046</v>
      </c>
      <c r="W1390" s="13" t="s">
        <v>5047</v>
      </c>
      <c r="X1390" s="13"/>
      <c r="Z1390" s="146">
        <v>706</v>
      </c>
      <c r="AA1390" s="146" t="s">
        <v>5848</v>
      </c>
    </row>
    <row r="1391" spans="1:27" ht="15.6" customHeight="1">
      <c r="A1391" s="34" t="str">
        <f t="shared" si="21"/>
        <v>2211024HW60JL400P10001 NOCE</v>
      </c>
      <c r="B1391" s="29" t="s">
        <v>570</v>
      </c>
      <c r="C1391" s="45" t="s">
        <v>2919</v>
      </c>
      <c r="D1391" s="31">
        <v>2211024</v>
      </c>
      <c r="E1391" s="30" t="s">
        <v>2152</v>
      </c>
      <c r="F1391" s="30" t="s">
        <v>4070</v>
      </c>
      <c r="G1391" s="32">
        <v>3</v>
      </c>
      <c r="H1391" s="32">
        <v>3</v>
      </c>
      <c r="I1391" s="32">
        <v>3</v>
      </c>
      <c r="J1391" s="32">
        <v>3</v>
      </c>
      <c r="K1391" s="142" t="s">
        <v>4758</v>
      </c>
      <c r="L1391" s="99" t="s">
        <v>3997</v>
      </c>
      <c r="M1391" s="99" t="s">
        <v>4759</v>
      </c>
      <c r="N1391" s="99" t="s">
        <v>4759</v>
      </c>
      <c r="O1391" s="99" t="s">
        <v>4759</v>
      </c>
      <c r="P1391" s="99" t="s">
        <v>4760</v>
      </c>
      <c r="Q1391" s="73" t="s">
        <v>4143</v>
      </c>
      <c r="R1391" s="99">
        <v>1000</v>
      </c>
      <c r="S1391" s="99">
        <v>2.09</v>
      </c>
      <c r="T1391" s="99">
        <v>1.8</v>
      </c>
      <c r="U1391" s="13" t="s">
        <v>5045</v>
      </c>
      <c r="V1391" s="13" t="s">
        <v>5046</v>
      </c>
      <c r="W1391" s="13" t="s">
        <v>5047</v>
      </c>
      <c r="X1391" s="13"/>
      <c r="Z1391" s="146">
        <v>707</v>
      </c>
      <c r="AA1391" s="146" t="s">
        <v>5848</v>
      </c>
    </row>
    <row r="1392" spans="1:27" ht="15.6" customHeight="1">
      <c r="A1392" s="34" t="str">
        <f t="shared" si="21"/>
        <v>2211025HW60JL450P10001 NOCE</v>
      </c>
      <c r="B1392" s="29" t="s">
        <v>576</v>
      </c>
      <c r="C1392" s="45" t="s">
        <v>2919</v>
      </c>
      <c r="D1392" s="31">
        <v>2211025</v>
      </c>
      <c r="E1392" s="30" t="s">
        <v>2153</v>
      </c>
      <c r="F1392" s="30" t="s">
        <v>4070</v>
      </c>
      <c r="G1392" s="32">
        <v>3</v>
      </c>
      <c r="H1392" s="32">
        <v>3</v>
      </c>
      <c r="I1392" s="32">
        <v>3</v>
      </c>
      <c r="J1392" s="32">
        <v>3</v>
      </c>
      <c r="K1392" s="142" t="s">
        <v>4758</v>
      </c>
      <c r="L1392" s="99" t="s">
        <v>3997</v>
      </c>
      <c r="M1392" s="99" t="s">
        <v>4759</v>
      </c>
      <c r="N1392" s="99" t="s">
        <v>4759</v>
      </c>
      <c r="O1392" s="99" t="s">
        <v>4759</v>
      </c>
      <c r="P1392" s="99" t="s">
        <v>4760</v>
      </c>
      <c r="Q1392" s="73" t="s">
        <v>4143</v>
      </c>
      <c r="R1392" s="99">
        <v>1000</v>
      </c>
      <c r="S1392" s="99">
        <v>2.09</v>
      </c>
      <c r="T1392" s="99">
        <v>1.8</v>
      </c>
      <c r="U1392" s="13" t="s">
        <v>5045</v>
      </c>
      <c r="V1392" s="13" t="s">
        <v>5046</v>
      </c>
      <c r="W1392" s="13" t="s">
        <v>5047</v>
      </c>
      <c r="X1392" s="13"/>
      <c r="Z1392" s="146">
        <v>708</v>
      </c>
      <c r="AA1392" s="146" t="s">
        <v>5848</v>
      </c>
    </row>
    <row r="1393" spans="1:27" ht="15.6" customHeight="1">
      <c r="A1393" s="34" t="str">
        <f t="shared" si="21"/>
        <v>2211026HW60JL500P10001 NOCE</v>
      </c>
      <c r="B1393" s="29" t="s">
        <v>580</v>
      </c>
      <c r="C1393" s="45" t="s">
        <v>2919</v>
      </c>
      <c r="D1393" s="31">
        <v>2211026</v>
      </c>
      <c r="E1393" s="30" t="s">
        <v>2154</v>
      </c>
      <c r="F1393" s="30" t="s">
        <v>4070</v>
      </c>
      <c r="G1393" s="32">
        <v>3</v>
      </c>
      <c r="H1393" s="32">
        <v>3</v>
      </c>
      <c r="I1393" s="32">
        <v>3</v>
      </c>
      <c r="J1393" s="32">
        <v>3</v>
      </c>
      <c r="K1393" s="142" t="s">
        <v>4758</v>
      </c>
      <c r="L1393" s="99" t="s">
        <v>3997</v>
      </c>
      <c r="M1393" s="99" t="s">
        <v>4759</v>
      </c>
      <c r="N1393" s="99" t="s">
        <v>4759</v>
      </c>
      <c r="O1393" s="99" t="s">
        <v>4759</v>
      </c>
      <c r="P1393" s="99" t="s">
        <v>4760</v>
      </c>
      <c r="Q1393" s="73" t="s">
        <v>4143</v>
      </c>
      <c r="R1393" s="99">
        <v>1000</v>
      </c>
      <c r="S1393" s="99">
        <v>2.09</v>
      </c>
      <c r="T1393" s="99">
        <v>1.8</v>
      </c>
      <c r="U1393" s="13" t="s">
        <v>5045</v>
      </c>
      <c r="V1393" s="13" t="s">
        <v>5046</v>
      </c>
      <c r="W1393" s="13" t="s">
        <v>5047</v>
      </c>
      <c r="X1393" s="13"/>
      <c r="Z1393" s="146">
        <v>709</v>
      </c>
      <c r="AA1393" s="146" t="s">
        <v>5848</v>
      </c>
    </row>
    <row r="1394" spans="1:27" ht="15.6" customHeight="1">
      <c r="A1394" s="34" t="str">
        <f t="shared" si="21"/>
        <v>2211027HW60JL350P09000 NOCE</v>
      </c>
      <c r="B1394" s="29" t="s">
        <v>561</v>
      </c>
      <c r="C1394" s="45" t="s">
        <v>2919</v>
      </c>
      <c r="D1394" s="31">
        <v>2211027</v>
      </c>
      <c r="E1394" s="30" t="s">
        <v>2155</v>
      </c>
      <c r="F1394" s="30" t="s">
        <v>4070</v>
      </c>
      <c r="G1394" s="32">
        <v>3</v>
      </c>
      <c r="H1394" s="32">
        <v>3</v>
      </c>
      <c r="I1394" s="32">
        <v>3</v>
      </c>
      <c r="J1394" s="32">
        <v>3</v>
      </c>
      <c r="K1394" s="142" t="s">
        <v>4758</v>
      </c>
      <c r="L1394" s="99" t="s">
        <v>3997</v>
      </c>
      <c r="M1394" s="99" t="s">
        <v>4759</v>
      </c>
      <c r="N1394" s="99" t="s">
        <v>4759</v>
      </c>
      <c r="O1394" s="99" t="s">
        <v>4759</v>
      </c>
      <c r="P1394" s="99" t="s">
        <v>4760</v>
      </c>
      <c r="Q1394" s="73" t="s">
        <v>4143</v>
      </c>
      <c r="R1394" s="99">
        <v>900</v>
      </c>
      <c r="S1394" s="99">
        <v>2.09</v>
      </c>
      <c r="T1394" s="99">
        <v>1.8</v>
      </c>
      <c r="U1394" s="13" t="s">
        <v>5045</v>
      </c>
      <c r="V1394" s="13" t="s">
        <v>5046</v>
      </c>
      <c r="W1394" s="13" t="s">
        <v>5047</v>
      </c>
      <c r="X1394" s="13"/>
      <c r="Z1394" s="146">
        <v>710</v>
      </c>
      <c r="AA1394" s="146" t="s">
        <v>5848</v>
      </c>
    </row>
    <row r="1395" spans="1:27" ht="15.6" customHeight="1">
      <c r="A1395" s="34" t="str">
        <f t="shared" si="21"/>
        <v>2211028HW60JL400P09000 NOCE</v>
      </c>
      <c r="B1395" s="29" t="s">
        <v>568</v>
      </c>
      <c r="C1395" s="118" t="s">
        <v>2919</v>
      </c>
      <c r="D1395" s="119">
        <v>2211028</v>
      </c>
      <c r="E1395" s="115" t="s">
        <v>2156</v>
      </c>
      <c r="F1395" s="115" t="s">
        <v>4070</v>
      </c>
      <c r="G1395" s="32">
        <v>3</v>
      </c>
      <c r="H1395" s="32">
        <v>3</v>
      </c>
      <c r="I1395" s="32">
        <v>3</v>
      </c>
      <c r="J1395" s="32">
        <v>3</v>
      </c>
      <c r="K1395" s="142" t="s">
        <v>4758</v>
      </c>
      <c r="L1395" s="99" t="s">
        <v>3997</v>
      </c>
      <c r="M1395" s="99" t="s">
        <v>4759</v>
      </c>
      <c r="N1395" s="99" t="s">
        <v>4759</v>
      </c>
      <c r="O1395" s="99" t="s">
        <v>4759</v>
      </c>
      <c r="P1395" s="99" t="s">
        <v>4760</v>
      </c>
      <c r="Q1395" s="73" t="s">
        <v>4143</v>
      </c>
      <c r="R1395" s="99">
        <v>900</v>
      </c>
      <c r="S1395" s="99">
        <v>2.09</v>
      </c>
      <c r="T1395" s="99">
        <v>1.8</v>
      </c>
      <c r="U1395" s="13" t="s">
        <v>5045</v>
      </c>
      <c r="V1395" s="13" t="s">
        <v>5046</v>
      </c>
      <c r="W1395" s="13" t="s">
        <v>5047</v>
      </c>
      <c r="X1395" s="13"/>
      <c r="Z1395" s="146">
        <v>711</v>
      </c>
      <c r="AA1395" s="146" t="s">
        <v>5848</v>
      </c>
    </row>
    <row r="1396" spans="1:27" ht="15.6" customHeight="1">
      <c r="A1396" s="34" t="str">
        <f t="shared" si="21"/>
        <v>2211029HW60PB300P10000 NOCE</v>
      </c>
      <c r="B1396" s="29" t="s">
        <v>630</v>
      </c>
      <c r="C1396" s="118" t="s">
        <v>2919</v>
      </c>
      <c r="D1396" s="31">
        <v>2211029</v>
      </c>
      <c r="E1396" s="30" t="s">
        <v>2157</v>
      </c>
      <c r="F1396" s="30" t="s">
        <v>4070</v>
      </c>
      <c r="G1396" s="32">
        <v>3</v>
      </c>
      <c r="H1396" s="32">
        <v>3</v>
      </c>
      <c r="I1396" s="32">
        <v>3</v>
      </c>
      <c r="J1396" s="32">
        <v>3</v>
      </c>
      <c r="K1396" s="142" t="s">
        <v>4758</v>
      </c>
      <c r="L1396" s="99" t="s">
        <v>3997</v>
      </c>
      <c r="M1396" s="99" t="s">
        <v>4759</v>
      </c>
      <c r="N1396" s="99" t="s">
        <v>4759</v>
      </c>
      <c r="O1396" s="99" t="s">
        <v>4759</v>
      </c>
      <c r="P1396" s="99" t="s">
        <v>4760</v>
      </c>
      <c r="Q1396" s="73" t="s">
        <v>4143</v>
      </c>
      <c r="R1396" s="99">
        <v>1000</v>
      </c>
      <c r="S1396" s="99">
        <v>2.09</v>
      </c>
      <c r="T1396" s="99">
        <v>1.8</v>
      </c>
      <c r="U1396" s="13" t="s">
        <v>5045</v>
      </c>
      <c r="V1396" s="13" t="s">
        <v>5046</v>
      </c>
      <c r="W1396" s="13" t="s">
        <v>5047</v>
      </c>
      <c r="X1396" s="13"/>
      <c r="Z1396" s="146">
        <v>712</v>
      </c>
      <c r="AA1396" s="146" t="s">
        <v>5848</v>
      </c>
    </row>
    <row r="1397" spans="1:27" ht="15.6" customHeight="1">
      <c r="A1397" s="34" t="str">
        <f t="shared" si="21"/>
        <v>2211030HW60PB350P10000 NOCE</v>
      </c>
      <c r="B1397" s="29" t="s">
        <v>634</v>
      </c>
      <c r="C1397" s="118" t="s">
        <v>2919</v>
      </c>
      <c r="D1397" s="31">
        <v>2211030</v>
      </c>
      <c r="E1397" s="30" t="s">
        <v>2158</v>
      </c>
      <c r="F1397" s="30" t="s">
        <v>4070</v>
      </c>
      <c r="G1397" s="32">
        <v>3</v>
      </c>
      <c r="H1397" s="32">
        <v>3</v>
      </c>
      <c r="I1397" s="32">
        <v>3</v>
      </c>
      <c r="J1397" s="32">
        <v>3</v>
      </c>
      <c r="K1397" s="142" t="s">
        <v>4758</v>
      </c>
      <c r="L1397" s="99" t="s">
        <v>3997</v>
      </c>
      <c r="M1397" s="99" t="s">
        <v>4759</v>
      </c>
      <c r="N1397" s="99" t="s">
        <v>4759</v>
      </c>
      <c r="O1397" s="99" t="s">
        <v>4759</v>
      </c>
      <c r="P1397" s="99" t="s">
        <v>4760</v>
      </c>
      <c r="Q1397" s="73" t="s">
        <v>4143</v>
      </c>
      <c r="R1397" s="99">
        <v>1000</v>
      </c>
      <c r="S1397" s="99">
        <v>2.09</v>
      </c>
      <c r="T1397" s="99">
        <v>1.8</v>
      </c>
      <c r="U1397" s="13" t="s">
        <v>5045</v>
      </c>
      <c r="V1397" s="13" t="s">
        <v>5046</v>
      </c>
      <c r="W1397" s="13" t="s">
        <v>5047</v>
      </c>
      <c r="X1397" s="13"/>
      <c r="Z1397" s="146">
        <v>713</v>
      </c>
      <c r="AA1397" s="146" t="s">
        <v>5848</v>
      </c>
    </row>
    <row r="1398" spans="1:27" ht="15.6" customHeight="1">
      <c r="A1398" s="34" t="str">
        <f t="shared" si="21"/>
        <v>2211031HW60PB400P10000 NOCE</v>
      </c>
      <c r="B1398" s="29" t="s">
        <v>638</v>
      </c>
      <c r="C1398" s="118" t="s">
        <v>2919</v>
      </c>
      <c r="D1398" s="31">
        <v>2211031</v>
      </c>
      <c r="E1398" s="30" t="s">
        <v>2159</v>
      </c>
      <c r="F1398" s="30" t="s">
        <v>4070</v>
      </c>
      <c r="G1398" s="32">
        <v>3</v>
      </c>
      <c r="H1398" s="32">
        <v>3</v>
      </c>
      <c r="I1398" s="32">
        <v>3</v>
      </c>
      <c r="J1398" s="32">
        <v>3</v>
      </c>
      <c r="K1398" s="142" t="s">
        <v>4758</v>
      </c>
      <c r="L1398" s="99" t="s">
        <v>3997</v>
      </c>
      <c r="M1398" s="99" t="s">
        <v>4759</v>
      </c>
      <c r="N1398" s="99" t="s">
        <v>4759</v>
      </c>
      <c r="O1398" s="99" t="s">
        <v>4759</v>
      </c>
      <c r="P1398" s="99" t="s">
        <v>4760</v>
      </c>
      <c r="Q1398" s="73" t="s">
        <v>4143</v>
      </c>
      <c r="R1398" s="99">
        <v>1000</v>
      </c>
      <c r="S1398" s="99">
        <v>2.09</v>
      </c>
      <c r="T1398" s="99">
        <v>1.8</v>
      </c>
      <c r="U1398" s="13" t="s">
        <v>5045</v>
      </c>
      <c r="V1398" s="13" t="s">
        <v>5046</v>
      </c>
      <c r="W1398" s="13" t="s">
        <v>5047</v>
      </c>
      <c r="X1398" s="13"/>
      <c r="Z1398" s="146">
        <v>714</v>
      </c>
      <c r="AA1398" s="146" t="s">
        <v>5848</v>
      </c>
    </row>
    <row r="1399" spans="1:27" ht="15.6" customHeight="1">
      <c r="A1399" s="34" t="str">
        <f t="shared" si="21"/>
        <v>2211032HW60PB300P09000 NOCE</v>
      </c>
      <c r="B1399" s="29" t="s">
        <v>629</v>
      </c>
      <c r="C1399" s="118" t="s">
        <v>2919</v>
      </c>
      <c r="D1399" s="31">
        <v>2211032</v>
      </c>
      <c r="E1399" s="30" t="s">
        <v>2160</v>
      </c>
      <c r="F1399" s="30" t="s">
        <v>4070</v>
      </c>
      <c r="G1399" s="32">
        <v>3</v>
      </c>
      <c r="H1399" s="32">
        <v>3</v>
      </c>
      <c r="I1399" s="32">
        <v>3</v>
      </c>
      <c r="J1399" s="32">
        <v>3</v>
      </c>
      <c r="K1399" s="142" t="s">
        <v>4758</v>
      </c>
      <c r="L1399" s="99" t="s">
        <v>3997</v>
      </c>
      <c r="M1399" s="99" t="s">
        <v>4759</v>
      </c>
      <c r="N1399" s="99" t="s">
        <v>4759</v>
      </c>
      <c r="O1399" s="99" t="s">
        <v>4759</v>
      </c>
      <c r="P1399" s="99" t="s">
        <v>4760</v>
      </c>
      <c r="Q1399" s="73" t="s">
        <v>4143</v>
      </c>
      <c r="R1399" s="99">
        <v>900</v>
      </c>
      <c r="S1399" s="99">
        <v>2.09</v>
      </c>
      <c r="T1399" s="99">
        <v>1.8</v>
      </c>
      <c r="U1399" s="13" t="s">
        <v>5045</v>
      </c>
      <c r="V1399" s="13" t="s">
        <v>5046</v>
      </c>
      <c r="W1399" s="13" t="s">
        <v>5047</v>
      </c>
      <c r="X1399" s="13"/>
      <c r="Z1399" s="146">
        <v>715</v>
      </c>
      <c r="AA1399" s="146" t="s">
        <v>5848</v>
      </c>
    </row>
    <row r="1400" spans="1:27" ht="15.6" customHeight="1">
      <c r="A1400" s="34" t="str">
        <f t="shared" si="21"/>
        <v>2211033HW60PB350P09000 NOCE</v>
      </c>
      <c r="B1400" s="29" t="s">
        <v>633</v>
      </c>
      <c r="C1400" s="118" t="s">
        <v>2919</v>
      </c>
      <c r="D1400" s="31">
        <v>2211033</v>
      </c>
      <c r="E1400" s="30" t="s">
        <v>2161</v>
      </c>
      <c r="F1400" s="30" t="s">
        <v>4070</v>
      </c>
      <c r="G1400" s="32">
        <v>3</v>
      </c>
      <c r="H1400" s="32">
        <v>3</v>
      </c>
      <c r="I1400" s="32">
        <v>3</v>
      </c>
      <c r="J1400" s="32">
        <v>3</v>
      </c>
      <c r="K1400" s="142" t="s">
        <v>4758</v>
      </c>
      <c r="L1400" s="99" t="s">
        <v>3997</v>
      </c>
      <c r="M1400" s="99" t="s">
        <v>4759</v>
      </c>
      <c r="N1400" s="99" t="s">
        <v>4759</v>
      </c>
      <c r="O1400" s="99" t="s">
        <v>4759</v>
      </c>
      <c r="P1400" s="99" t="s">
        <v>4760</v>
      </c>
      <c r="Q1400" s="73" t="s">
        <v>4143</v>
      </c>
      <c r="R1400" s="99">
        <v>900</v>
      </c>
      <c r="S1400" s="99">
        <v>2.09</v>
      </c>
      <c r="T1400" s="99">
        <v>1.8</v>
      </c>
      <c r="U1400" s="13" t="s">
        <v>5045</v>
      </c>
      <c r="V1400" s="13" t="s">
        <v>5046</v>
      </c>
      <c r="W1400" s="13" t="s">
        <v>5047</v>
      </c>
      <c r="X1400" s="13"/>
      <c r="Z1400" s="146">
        <v>716</v>
      </c>
      <c r="AA1400" s="146" t="s">
        <v>5848</v>
      </c>
    </row>
    <row r="1401" spans="1:27" ht="15.6" customHeight="1">
      <c r="A1401" s="34" t="str">
        <f t="shared" si="21"/>
        <v>2211034HW60PB400P09000 NOCE</v>
      </c>
      <c r="B1401" s="29" t="s">
        <v>637</v>
      </c>
      <c r="C1401" s="118" t="s">
        <v>2919</v>
      </c>
      <c r="D1401" s="31">
        <v>2211034</v>
      </c>
      <c r="E1401" s="30" t="s">
        <v>2162</v>
      </c>
      <c r="F1401" s="30" t="s">
        <v>4070</v>
      </c>
      <c r="G1401" s="32">
        <v>3</v>
      </c>
      <c r="H1401" s="32">
        <v>3</v>
      </c>
      <c r="I1401" s="32">
        <v>3</v>
      </c>
      <c r="J1401" s="32">
        <v>3</v>
      </c>
      <c r="K1401" s="142" t="s">
        <v>4758</v>
      </c>
      <c r="L1401" s="99" t="s">
        <v>3997</v>
      </c>
      <c r="M1401" s="99" t="s">
        <v>4759</v>
      </c>
      <c r="N1401" s="99" t="s">
        <v>4759</v>
      </c>
      <c r="O1401" s="99" t="s">
        <v>4759</v>
      </c>
      <c r="P1401" s="99" t="s">
        <v>4760</v>
      </c>
      <c r="Q1401" s="73" t="s">
        <v>4143</v>
      </c>
      <c r="R1401" s="99">
        <v>900</v>
      </c>
      <c r="S1401" s="99">
        <v>2.09</v>
      </c>
      <c r="T1401" s="99">
        <v>1.8</v>
      </c>
      <c r="U1401" s="13" t="s">
        <v>5045</v>
      </c>
      <c r="V1401" s="13" t="s">
        <v>5046</v>
      </c>
      <c r="W1401" s="13" t="s">
        <v>5047</v>
      </c>
      <c r="X1401" s="13"/>
      <c r="Z1401" s="146">
        <v>717</v>
      </c>
      <c r="AA1401" s="146" t="s">
        <v>5848</v>
      </c>
    </row>
    <row r="1402" spans="1:27" ht="15.6" customHeight="1">
      <c r="A1402" s="34" t="str">
        <f t="shared" si="21"/>
        <v>2211035HW60SC350P10000 NOCE</v>
      </c>
      <c r="B1402" s="29" t="s">
        <v>649</v>
      </c>
      <c r="C1402" s="118" t="s">
        <v>2919</v>
      </c>
      <c r="D1402" s="31">
        <v>2211035</v>
      </c>
      <c r="E1402" s="30" t="s">
        <v>2163</v>
      </c>
      <c r="F1402" s="30" t="s">
        <v>4070</v>
      </c>
      <c r="G1402" s="32">
        <v>3</v>
      </c>
      <c r="H1402" s="32">
        <v>3</v>
      </c>
      <c r="I1402" s="32">
        <v>3</v>
      </c>
      <c r="J1402" s="32">
        <v>3</v>
      </c>
      <c r="K1402" s="142" t="s">
        <v>4758</v>
      </c>
      <c r="L1402" s="99" t="s">
        <v>3997</v>
      </c>
      <c r="M1402" s="99" t="s">
        <v>4759</v>
      </c>
      <c r="N1402" s="99" t="s">
        <v>4759</v>
      </c>
      <c r="O1402" s="99" t="s">
        <v>4759</v>
      </c>
      <c r="P1402" s="99" t="s">
        <v>4760</v>
      </c>
      <c r="Q1402" s="73" t="s">
        <v>4143</v>
      </c>
      <c r="R1402" s="99">
        <v>1000</v>
      </c>
      <c r="S1402" s="99">
        <v>2.09</v>
      </c>
      <c r="T1402" s="99">
        <v>1.8</v>
      </c>
      <c r="U1402" s="13" t="s">
        <v>5045</v>
      </c>
      <c r="V1402" s="13" t="s">
        <v>5046</v>
      </c>
      <c r="W1402" s="13" t="s">
        <v>5047</v>
      </c>
      <c r="X1402" s="13"/>
      <c r="Z1402" s="146">
        <v>718</v>
      </c>
      <c r="AA1402" s="146" t="s">
        <v>5848</v>
      </c>
    </row>
    <row r="1403" spans="1:27" ht="15.6" customHeight="1">
      <c r="A1403" s="34" t="str">
        <f t="shared" si="21"/>
        <v>2211036HW60SC400P10000 NOCE</v>
      </c>
      <c r="B1403" s="29" t="s">
        <v>691</v>
      </c>
      <c r="C1403" s="118" t="s">
        <v>2919</v>
      </c>
      <c r="D1403" s="31">
        <v>2211036</v>
      </c>
      <c r="E1403" s="30" t="s">
        <v>2164</v>
      </c>
      <c r="F1403" s="30" t="s">
        <v>4070</v>
      </c>
      <c r="G1403" s="32">
        <v>3</v>
      </c>
      <c r="H1403" s="32">
        <v>3</v>
      </c>
      <c r="I1403" s="32">
        <v>3</v>
      </c>
      <c r="J1403" s="32">
        <v>3</v>
      </c>
      <c r="K1403" s="142" t="s">
        <v>4758</v>
      </c>
      <c r="L1403" s="99" t="s">
        <v>3997</v>
      </c>
      <c r="M1403" s="99" t="s">
        <v>4759</v>
      </c>
      <c r="N1403" s="99" t="s">
        <v>4759</v>
      </c>
      <c r="O1403" s="99" t="s">
        <v>4759</v>
      </c>
      <c r="P1403" s="99" t="s">
        <v>4760</v>
      </c>
      <c r="Q1403" s="73" t="s">
        <v>4143</v>
      </c>
      <c r="R1403" s="99">
        <v>1000</v>
      </c>
      <c r="S1403" s="99">
        <v>2.09</v>
      </c>
      <c r="T1403" s="99">
        <v>1.8</v>
      </c>
      <c r="U1403" s="13" t="s">
        <v>5045</v>
      </c>
      <c r="V1403" s="13" t="s">
        <v>5046</v>
      </c>
      <c r="W1403" s="13" t="s">
        <v>5047</v>
      </c>
      <c r="X1403" s="13"/>
      <c r="Z1403" s="146">
        <v>719</v>
      </c>
      <c r="AA1403" s="146" t="s">
        <v>5848</v>
      </c>
    </row>
    <row r="1404" spans="1:27" ht="15.6" customHeight="1">
      <c r="A1404" s="34" t="str">
        <f t="shared" si="21"/>
        <v>2211037HW60AL070P10000 NOCE</v>
      </c>
      <c r="B1404" s="29" t="s">
        <v>451</v>
      </c>
      <c r="C1404" s="118" t="s">
        <v>2919</v>
      </c>
      <c r="D1404" s="31">
        <v>2211037</v>
      </c>
      <c r="E1404" s="30" t="s">
        <v>2165</v>
      </c>
      <c r="F1404" s="30" t="s">
        <v>4070</v>
      </c>
      <c r="G1404" s="32">
        <v>3</v>
      </c>
      <c r="H1404" s="32">
        <v>3</v>
      </c>
      <c r="I1404" s="32">
        <v>3</v>
      </c>
      <c r="J1404" s="32">
        <v>3</v>
      </c>
      <c r="K1404" s="142" t="s">
        <v>4758</v>
      </c>
      <c r="L1404" s="99" t="s">
        <v>3997</v>
      </c>
      <c r="M1404" s="99" t="s">
        <v>4759</v>
      </c>
      <c r="N1404" s="99" t="s">
        <v>4759</v>
      </c>
      <c r="O1404" s="99" t="s">
        <v>4759</v>
      </c>
      <c r="P1404" s="99" t="s">
        <v>4760</v>
      </c>
      <c r="Q1404" s="73" t="s">
        <v>4143</v>
      </c>
      <c r="R1404" s="99">
        <v>1000</v>
      </c>
      <c r="S1404" s="99">
        <v>2.09</v>
      </c>
      <c r="T1404" s="99">
        <v>1.8</v>
      </c>
      <c r="U1404" s="13" t="s">
        <v>5045</v>
      </c>
      <c r="V1404" s="13" t="s">
        <v>5046</v>
      </c>
      <c r="W1404" s="13" t="s">
        <v>5047</v>
      </c>
      <c r="X1404" s="13"/>
      <c r="Z1404" s="146">
        <v>720</v>
      </c>
      <c r="AA1404" s="146" t="s">
        <v>5848</v>
      </c>
    </row>
    <row r="1405" spans="1:27" ht="15.6" customHeight="1">
      <c r="A1405" s="34" t="str">
        <f t="shared" si="21"/>
        <v>2211038HW60AL100P10000 NOCE</v>
      </c>
      <c r="B1405" s="29" t="s">
        <v>459</v>
      </c>
      <c r="C1405" s="118" t="s">
        <v>2919</v>
      </c>
      <c r="D1405" s="31">
        <v>2211038</v>
      </c>
      <c r="E1405" s="30" t="s">
        <v>2166</v>
      </c>
      <c r="F1405" s="30" t="s">
        <v>4070</v>
      </c>
      <c r="G1405" s="32">
        <v>3</v>
      </c>
      <c r="H1405" s="32">
        <v>3</v>
      </c>
      <c r="I1405" s="32">
        <v>3</v>
      </c>
      <c r="J1405" s="32">
        <v>3</v>
      </c>
      <c r="K1405" s="142" t="s">
        <v>4758</v>
      </c>
      <c r="L1405" s="99" t="s">
        <v>3997</v>
      </c>
      <c r="M1405" s="99" t="s">
        <v>4759</v>
      </c>
      <c r="N1405" s="99" t="s">
        <v>4759</v>
      </c>
      <c r="O1405" s="99" t="s">
        <v>4759</v>
      </c>
      <c r="P1405" s="99" t="s">
        <v>4760</v>
      </c>
      <c r="Q1405" s="73" t="s">
        <v>4143</v>
      </c>
      <c r="R1405" s="99">
        <v>1000</v>
      </c>
      <c r="S1405" s="99">
        <v>2.09</v>
      </c>
      <c r="T1405" s="99">
        <v>1.8</v>
      </c>
      <c r="U1405" s="13" t="s">
        <v>5045</v>
      </c>
      <c r="V1405" s="13" t="s">
        <v>5046</v>
      </c>
      <c r="W1405" s="13" t="s">
        <v>5047</v>
      </c>
      <c r="X1405" s="13"/>
      <c r="Z1405" s="146">
        <v>721</v>
      </c>
      <c r="AA1405" s="146" t="s">
        <v>5848</v>
      </c>
    </row>
    <row r="1406" spans="1:27" ht="15.6" customHeight="1">
      <c r="A1406" s="34" t="str">
        <f t="shared" si="21"/>
        <v>2211039HW60AL070P09000 NOCE</v>
      </c>
      <c r="B1406" s="29" t="s">
        <v>449</v>
      </c>
      <c r="C1406" s="118" t="s">
        <v>2919</v>
      </c>
      <c r="D1406" s="31">
        <v>2211039</v>
      </c>
      <c r="E1406" s="30" t="s">
        <v>2167</v>
      </c>
      <c r="F1406" s="30" t="s">
        <v>4070</v>
      </c>
      <c r="G1406" s="32">
        <v>3</v>
      </c>
      <c r="H1406" s="32">
        <v>3</v>
      </c>
      <c r="I1406" s="32">
        <v>3</v>
      </c>
      <c r="J1406" s="32">
        <v>3</v>
      </c>
      <c r="K1406" s="142" t="s">
        <v>4758</v>
      </c>
      <c r="L1406" s="99" t="s">
        <v>3997</v>
      </c>
      <c r="M1406" s="99" t="s">
        <v>4759</v>
      </c>
      <c r="N1406" s="99" t="s">
        <v>4759</v>
      </c>
      <c r="O1406" s="99" t="s">
        <v>4759</v>
      </c>
      <c r="P1406" s="99" t="s">
        <v>4760</v>
      </c>
      <c r="Q1406" s="73" t="s">
        <v>4143</v>
      </c>
      <c r="R1406" s="99">
        <v>900</v>
      </c>
      <c r="S1406" s="99">
        <v>2.09</v>
      </c>
      <c r="T1406" s="99">
        <v>1.8</v>
      </c>
      <c r="U1406" s="13" t="s">
        <v>5045</v>
      </c>
      <c r="V1406" s="13" t="s">
        <v>5046</v>
      </c>
      <c r="W1406" s="13" t="s">
        <v>5047</v>
      </c>
      <c r="X1406" s="13"/>
      <c r="Z1406" s="146">
        <v>722</v>
      </c>
      <c r="AA1406" s="146" t="s">
        <v>5848</v>
      </c>
    </row>
    <row r="1407" spans="1:27" ht="15.6" customHeight="1">
      <c r="A1407" s="34" t="str">
        <f t="shared" si="21"/>
        <v>2211040HW60AL100P09000 NOCE</v>
      </c>
      <c r="B1407" s="29" t="s">
        <v>457</v>
      </c>
      <c r="C1407" s="118" t="s">
        <v>2919</v>
      </c>
      <c r="D1407" s="31">
        <v>2211040</v>
      </c>
      <c r="E1407" s="30" t="s">
        <v>2168</v>
      </c>
      <c r="F1407" s="30" t="s">
        <v>4070</v>
      </c>
      <c r="G1407" s="32">
        <v>3</v>
      </c>
      <c r="H1407" s="32">
        <v>3</v>
      </c>
      <c r="I1407" s="32">
        <v>3</v>
      </c>
      <c r="J1407" s="32">
        <v>3</v>
      </c>
      <c r="K1407" s="142" t="s">
        <v>4758</v>
      </c>
      <c r="L1407" s="99" t="s">
        <v>3997</v>
      </c>
      <c r="M1407" s="99" t="s">
        <v>4759</v>
      </c>
      <c r="N1407" s="99" t="s">
        <v>4759</v>
      </c>
      <c r="O1407" s="99" t="s">
        <v>4759</v>
      </c>
      <c r="P1407" s="99" t="s">
        <v>4760</v>
      </c>
      <c r="Q1407" s="73" t="s">
        <v>4143</v>
      </c>
      <c r="R1407" s="99">
        <v>900</v>
      </c>
      <c r="S1407" s="99">
        <v>2.09</v>
      </c>
      <c r="T1407" s="99">
        <v>1.8</v>
      </c>
      <c r="U1407" s="13" t="s">
        <v>5045</v>
      </c>
      <c r="V1407" s="13" t="s">
        <v>5046</v>
      </c>
      <c r="W1407" s="13" t="s">
        <v>5047</v>
      </c>
      <c r="X1407" s="13"/>
      <c r="Z1407" s="146">
        <v>723</v>
      </c>
      <c r="AA1407" s="146" t="s">
        <v>5848</v>
      </c>
    </row>
    <row r="1408" spans="1:27" ht="15.6" customHeight="1">
      <c r="A1408" s="34" t="str">
        <f t="shared" si="21"/>
        <v>2211041HW60AL070P10002 NOCE</v>
      </c>
      <c r="B1408" s="29" t="s">
        <v>452</v>
      </c>
      <c r="C1408" s="118" t="s">
        <v>2919</v>
      </c>
      <c r="D1408" s="31">
        <v>2211041</v>
      </c>
      <c r="E1408" s="30" t="s">
        <v>2169</v>
      </c>
      <c r="F1408" s="30" t="s">
        <v>4070</v>
      </c>
      <c r="G1408" s="32">
        <v>3</v>
      </c>
      <c r="H1408" s="32">
        <v>3</v>
      </c>
      <c r="I1408" s="32">
        <v>3</v>
      </c>
      <c r="J1408" s="32">
        <v>3</v>
      </c>
      <c r="K1408" s="142" t="s">
        <v>4758</v>
      </c>
      <c r="L1408" s="99" t="s">
        <v>3997</v>
      </c>
      <c r="M1408" s="99" t="s">
        <v>4759</v>
      </c>
      <c r="N1408" s="99" t="s">
        <v>4759</v>
      </c>
      <c r="O1408" s="99" t="s">
        <v>4759</v>
      </c>
      <c r="P1408" s="99" t="s">
        <v>4760</v>
      </c>
      <c r="Q1408" s="73" t="s">
        <v>4143</v>
      </c>
      <c r="R1408" s="99">
        <v>1000</v>
      </c>
      <c r="S1408" s="99">
        <v>2.09</v>
      </c>
      <c r="T1408" s="99">
        <v>1.8</v>
      </c>
      <c r="U1408" s="13" t="s">
        <v>5045</v>
      </c>
      <c r="V1408" s="13" t="s">
        <v>5046</v>
      </c>
      <c r="W1408" s="13" t="s">
        <v>5047</v>
      </c>
      <c r="X1408" s="13"/>
      <c r="Z1408" s="146">
        <v>724</v>
      </c>
      <c r="AA1408" s="146" t="s">
        <v>5848</v>
      </c>
    </row>
    <row r="1409" spans="1:27" ht="15.6" customHeight="1">
      <c r="A1409" s="34" t="str">
        <f t="shared" si="21"/>
        <v>2211042HW60AL100P10002 NOCE</v>
      </c>
      <c r="B1409" s="29" t="s">
        <v>460</v>
      </c>
      <c r="C1409" s="118" t="s">
        <v>2919</v>
      </c>
      <c r="D1409" s="31">
        <v>2211042</v>
      </c>
      <c r="E1409" s="30" t="s">
        <v>2170</v>
      </c>
      <c r="F1409" s="30" t="s">
        <v>4070</v>
      </c>
      <c r="G1409" s="32">
        <v>3</v>
      </c>
      <c r="H1409" s="32">
        <v>3</v>
      </c>
      <c r="I1409" s="32">
        <v>3</v>
      </c>
      <c r="J1409" s="32">
        <v>3</v>
      </c>
      <c r="K1409" s="142" t="s">
        <v>4758</v>
      </c>
      <c r="L1409" s="99" t="s">
        <v>3997</v>
      </c>
      <c r="M1409" s="99" t="s">
        <v>4759</v>
      </c>
      <c r="N1409" s="99" t="s">
        <v>4759</v>
      </c>
      <c r="O1409" s="99" t="s">
        <v>4759</v>
      </c>
      <c r="P1409" s="99" t="s">
        <v>4760</v>
      </c>
      <c r="Q1409" s="73" t="s">
        <v>4143</v>
      </c>
      <c r="R1409" s="99">
        <v>1000</v>
      </c>
      <c r="S1409" s="99">
        <v>2.09</v>
      </c>
      <c r="T1409" s="99">
        <v>1.8</v>
      </c>
      <c r="U1409" s="13" t="s">
        <v>5045</v>
      </c>
      <c r="V1409" s="13" t="s">
        <v>5046</v>
      </c>
      <c r="W1409" s="13" t="s">
        <v>5047</v>
      </c>
      <c r="X1409" s="13"/>
      <c r="Z1409" s="146">
        <v>725</v>
      </c>
      <c r="AA1409" s="146" t="s">
        <v>5848</v>
      </c>
    </row>
    <row r="1410" spans="1:27" ht="15.6" customHeight="1">
      <c r="A1410" s="34" t="str">
        <f t="shared" si="21"/>
        <v>2211043HW60AL070P09002 NOCE</v>
      </c>
      <c r="B1410" s="29" t="s">
        <v>450</v>
      </c>
      <c r="C1410" s="118" t="s">
        <v>2919</v>
      </c>
      <c r="D1410" s="31">
        <v>2211043</v>
      </c>
      <c r="E1410" s="30" t="s">
        <v>2171</v>
      </c>
      <c r="F1410" s="30" t="s">
        <v>4070</v>
      </c>
      <c r="G1410" s="32">
        <v>3</v>
      </c>
      <c r="H1410" s="32">
        <v>3</v>
      </c>
      <c r="I1410" s="32">
        <v>3</v>
      </c>
      <c r="J1410" s="32">
        <v>3</v>
      </c>
      <c r="K1410" s="142" t="s">
        <v>4758</v>
      </c>
      <c r="L1410" s="99" t="s">
        <v>3997</v>
      </c>
      <c r="M1410" s="99" t="s">
        <v>4759</v>
      </c>
      <c r="N1410" s="99" t="s">
        <v>4759</v>
      </c>
      <c r="O1410" s="99" t="s">
        <v>4759</v>
      </c>
      <c r="P1410" s="99" t="s">
        <v>4760</v>
      </c>
      <c r="Q1410" s="73" t="s">
        <v>4143</v>
      </c>
      <c r="R1410" s="99">
        <v>900</v>
      </c>
      <c r="S1410" s="99">
        <v>2.09</v>
      </c>
      <c r="T1410" s="99">
        <v>1.8</v>
      </c>
      <c r="U1410" s="13" t="s">
        <v>5048</v>
      </c>
      <c r="V1410" s="13" t="s">
        <v>5049</v>
      </c>
      <c r="W1410" s="13" t="s">
        <v>5050</v>
      </c>
      <c r="X1410" s="13"/>
      <c r="Z1410" s="146">
        <v>726</v>
      </c>
      <c r="AA1410" s="146" t="s">
        <v>5848</v>
      </c>
    </row>
    <row r="1411" spans="1:27" ht="15.6" customHeight="1">
      <c r="A1411" s="34" t="str">
        <f t="shared" si="21"/>
        <v>2211044HW60AL100P09002 NOCE</v>
      </c>
      <c r="B1411" s="29" t="s">
        <v>458</v>
      </c>
      <c r="C1411" s="118" t="s">
        <v>2919</v>
      </c>
      <c r="D1411" s="31">
        <v>2211044</v>
      </c>
      <c r="E1411" s="30" t="s">
        <v>2172</v>
      </c>
      <c r="F1411" s="30" t="s">
        <v>4070</v>
      </c>
      <c r="G1411" s="32">
        <v>3</v>
      </c>
      <c r="H1411" s="32">
        <v>3</v>
      </c>
      <c r="I1411" s="32">
        <v>3</v>
      </c>
      <c r="J1411" s="32">
        <v>3</v>
      </c>
      <c r="K1411" s="142" t="s">
        <v>4758</v>
      </c>
      <c r="L1411" s="99" t="s">
        <v>3997</v>
      </c>
      <c r="M1411" s="99" t="s">
        <v>4759</v>
      </c>
      <c r="N1411" s="99" t="s">
        <v>4759</v>
      </c>
      <c r="O1411" s="99" t="s">
        <v>4759</v>
      </c>
      <c r="P1411" s="99" t="s">
        <v>4760</v>
      </c>
      <c r="Q1411" s="73" t="s">
        <v>4143</v>
      </c>
      <c r="R1411" s="99">
        <v>900</v>
      </c>
      <c r="S1411" s="99">
        <v>2.09</v>
      </c>
      <c r="T1411" s="99">
        <v>1.8</v>
      </c>
      <c r="U1411" s="13" t="s">
        <v>5048</v>
      </c>
      <c r="V1411" s="13" t="s">
        <v>5049</v>
      </c>
      <c r="W1411" s="13" t="s">
        <v>5050</v>
      </c>
      <c r="X1411" s="13"/>
      <c r="Z1411" s="146">
        <v>727</v>
      </c>
      <c r="AA1411" s="146" t="s">
        <v>5848</v>
      </c>
    </row>
    <row r="1412" spans="1:27" ht="15.6" customHeight="1">
      <c r="A1412" s="34" t="str">
        <f t="shared" si="21"/>
        <v>2211045HW60HS010P10000 NOCE</v>
      </c>
      <c r="B1412" s="29" t="s">
        <v>551</v>
      </c>
      <c r="C1412" s="118" t="s">
        <v>2919</v>
      </c>
      <c r="D1412" s="31">
        <v>2211045</v>
      </c>
      <c r="E1412" s="30" t="s">
        <v>2173</v>
      </c>
      <c r="F1412" s="30" t="s">
        <v>4070</v>
      </c>
      <c r="G1412" s="32">
        <v>3</v>
      </c>
      <c r="H1412" s="32">
        <v>3</v>
      </c>
      <c r="I1412" s="32">
        <v>3</v>
      </c>
      <c r="J1412" s="32">
        <v>3</v>
      </c>
      <c r="K1412" s="142" t="s">
        <v>4758</v>
      </c>
      <c r="L1412" s="99" t="s">
        <v>3997</v>
      </c>
      <c r="M1412" s="99" t="s">
        <v>4759</v>
      </c>
      <c r="N1412" s="99" t="s">
        <v>4759</v>
      </c>
      <c r="O1412" s="99" t="s">
        <v>4759</v>
      </c>
      <c r="P1412" s="99" t="s">
        <v>4760</v>
      </c>
      <c r="Q1412" s="73" t="s">
        <v>4143</v>
      </c>
      <c r="R1412" s="99">
        <v>1000</v>
      </c>
      <c r="S1412" s="99">
        <v>2.09</v>
      </c>
      <c r="T1412" s="99">
        <v>1.8</v>
      </c>
      <c r="U1412" s="13" t="s">
        <v>5048</v>
      </c>
      <c r="V1412" s="13" t="s">
        <v>5049</v>
      </c>
      <c r="W1412" s="13" t="s">
        <v>5050</v>
      </c>
      <c r="X1412" s="13"/>
      <c r="Z1412" s="146">
        <v>728</v>
      </c>
      <c r="AA1412" s="146" t="s">
        <v>5848</v>
      </c>
    </row>
    <row r="1413" spans="1:27" ht="15.6" customHeight="1">
      <c r="A1413" s="34" t="str">
        <f t="shared" si="21"/>
        <v>2211046HW60HS020P10000 NOCE</v>
      </c>
      <c r="B1413" s="29" t="s">
        <v>553</v>
      </c>
      <c r="C1413" s="118" t="s">
        <v>2919</v>
      </c>
      <c r="D1413" s="31">
        <v>2211046</v>
      </c>
      <c r="E1413" s="30" t="s">
        <v>2174</v>
      </c>
      <c r="F1413" s="30" t="s">
        <v>4070</v>
      </c>
      <c r="G1413" s="32">
        <v>3</v>
      </c>
      <c r="H1413" s="32">
        <v>3</v>
      </c>
      <c r="I1413" s="32">
        <v>3</v>
      </c>
      <c r="J1413" s="32">
        <v>3</v>
      </c>
      <c r="K1413" s="142" t="s">
        <v>4758</v>
      </c>
      <c r="L1413" s="99" t="s">
        <v>3997</v>
      </c>
      <c r="M1413" s="99" t="s">
        <v>4759</v>
      </c>
      <c r="N1413" s="99" t="s">
        <v>4759</v>
      </c>
      <c r="O1413" s="99" t="s">
        <v>4759</v>
      </c>
      <c r="P1413" s="99" t="s">
        <v>4760</v>
      </c>
      <c r="Q1413" s="73" t="s">
        <v>4143</v>
      </c>
      <c r="R1413" s="99">
        <v>1000</v>
      </c>
      <c r="S1413" s="99">
        <v>2.09</v>
      </c>
      <c r="T1413" s="99">
        <v>1.8</v>
      </c>
      <c r="U1413" s="13" t="s">
        <v>5048</v>
      </c>
      <c r="V1413" s="13" t="s">
        <v>5049</v>
      </c>
      <c r="W1413" s="13" t="s">
        <v>5050</v>
      </c>
      <c r="X1413" s="13"/>
      <c r="Z1413" s="146">
        <v>729</v>
      </c>
      <c r="AA1413" s="146" t="s">
        <v>5848</v>
      </c>
    </row>
    <row r="1414" spans="1:27" ht="15.6" customHeight="1">
      <c r="A1414" s="34" t="str">
        <f t="shared" si="21"/>
        <v>2211047HW60CP100P10000 NOCE</v>
      </c>
      <c r="B1414" s="29" t="s">
        <v>503</v>
      </c>
      <c r="C1414" s="118" t="s">
        <v>2919</v>
      </c>
      <c r="D1414" s="31">
        <v>2211047</v>
      </c>
      <c r="E1414" s="30" t="s">
        <v>2175</v>
      </c>
      <c r="F1414" s="30" t="s">
        <v>4070</v>
      </c>
      <c r="G1414" s="32">
        <v>3</v>
      </c>
      <c r="H1414" s="32">
        <v>3</v>
      </c>
      <c r="I1414" s="32">
        <v>3</v>
      </c>
      <c r="J1414" s="32">
        <v>3</v>
      </c>
      <c r="K1414" s="142" t="s">
        <v>4758</v>
      </c>
      <c r="L1414" s="99" t="s">
        <v>3997</v>
      </c>
      <c r="M1414" s="99" t="s">
        <v>4759</v>
      </c>
      <c r="N1414" s="99" t="s">
        <v>4759</v>
      </c>
      <c r="O1414" s="99" t="s">
        <v>4759</v>
      </c>
      <c r="P1414" s="99" t="s">
        <v>4760</v>
      </c>
      <c r="Q1414" s="73" t="s">
        <v>4143</v>
      </c>
      <c r="R1414" s="99">
        <v>1000</v>
      </c>
      <c r="S1414" s="99">
        <v>2.09</v>
      </c>
      <c r="T1414" s="99">
        <v>1.8</v>
      </c>
      <c r="U1414" s="13" t="s">
        <v>5048</v>
      </c>
      <c r="V1414" s="13" t="s">
        <v>5049</v>
      </c>
      <c r="W1414" s="13" t="s">
        <v>5050</v>
      </c>
      <c r="X1414" s="13"/>
      <c r="Z1414" s="146">
        <v>730</v>
      </c>
      <c r="AA1414" s="146" t="s">
        <v>5848</v>
      </c>
    </row>
    <row r="1415" spans="1:27" ht="15.6" customHeight="1">
      <c r="A1415" s="34" t="str">
        <f t="shared" si="21"/>
        <v>2211048HW60CP150P10000 NOCE</v>
      </c>
      <c r="B1415" s="29" t="s">
        <v>504</v>
      </c>
      <c r="C1415" s="118" t="s">
        <v>2919</v>
      </c>
      <c r="D1415" s="31">
        <v>2211048</v>
      </c>
      <c r="E1415" s="30" t="s">
        <v>2176</v>
      </c>
      <c r="F1415" s="30" t="s">
        <v>4070</v>
      </c>
      <c r="G1415" s="32">
        <v>3</v>
      </c>
      <c r="H1415" s="32">
        <v>3</v>
      </c>
      <c r="I1415" s="32">
        <v>3</v>
      </c>
      <c r="J1415" s="32">
        <v>3</v>
      </c>
      <c r="K1415" s="142" t="s">
        <v>4758</v>
      </c>
      <c r="L1415" s="99" t="s">
        <v>3997</v>
      </c>
      <c r="M1415" s="99" t="s">
        <v>4759</v>
      </c>
      <c r="N1415" s="99" t="s">
        <v>4759</v>
      </c>
      <c r="O1415" s="99" t="s">
        <v>4759</v>
      </c>
      <c r="P1415" s="99" t="s">
        <v>4760</v>
      </c>
      <c r="Q1415" s="73" t="s">
        <v>4143</v>
      </c>
      <c r="R1415" s="99">
        <v>1000</v>
      </c>
      <c r="S1415" s="99">
        <v>2.09</v>
      </c>
      <c r="T1415" s="99">
        <v>1.8</v>
      </c>
      <c r="U1415" s="13" t="s">
        <v>5048</v>
      </c>
      <c r="V1415" s="13" t="s">
        <v>5049</v>
      </c>
      <c r="W1415" s="13" t="s">
        <v>5050</v>
      </c>
      <c r="X1415" s="13"/>
      <c r="Z1415" s="146">
        <v>731</v>
      </c>
      <c r="AA1415" s="146" t="s">
        <v>5848</v>
      </c>
    </row>
    <row r="1416" spans="1:27" ht="15.6" customHeight="1">
      <c r="A1416" s="34" t="str">
        <f t="shared" si="21"/>
        <v>2211049HW60CP200P10000 NOCE</v>
      </c>
      <c r="B1416" s="29" t="s">
        <v>505</v>
      </c>
      <c r="C1416" s="118" t="s">
        <v>2919</v>
      </c>
      <c r="D1416" s="31">
        <v>2211049</v>
      </c>
      <c r="E1416" s="30" t="s">
        <v>2177</v>
      </c>
      <c r="F1416" s="30" t="s">
        <v>4070</v>
      </c>
      <c r="G1416" s="32">
        <v>3</v>
      </c>
      <c r="H1416" s="32">
        <v>3</v>
      </c>
      <c r="I1416" s="32">
        <v>3</v>
      </c>
      <c r="J1416" s="32">
        <v>3</v>
      </c>
      <c r="K1416" s="142" t="s">
        <v>4758</v>
      </c>
      <c r="L1416" s="99" t="s">
        <v>3997</v>
      </c>
      <c r="M1416" s="99" t="s">
        <v>4759</v>
      </c>
      <c r="N1416" s="99" t="s">
        <v>4759</v>
      </c>
      <c r="O1416" s="99" t="s">
        <v>4759</v>
      </c>
      <c r="P1416" s="99" t="s">
        <v>4760</v>
      </c>
      <c r="Q1416" s="73" t="s">
        <v>4143</v>
      </c>
      <c r="R1416" s="99">
        <v>1000</v>
      </c>
      <c r="S1416" s="99">
        <v>2.09</v>
      </c>
      <c r="T1416" s="99">
        <v>1.8</v>
      </c>
      <c r="U1416" s="13" t="s">
        <v>5048</v>
      </c>
      <c r="V1416" s="13" t="s">
        <v>5049</v>
      </c>
      <c r="W1416" s="13" t="s">
        <v>5050</v>
      </c>
      <c r="X1416" s="13"/>
      <c r="Z1416" s="146">
        <v>732</v>
      </c>
      <c r="AA1416" s="146" t="s">
        <v>5848</v>
      </c>
    </row>
    <row r="1417" spans="1:27" ht="15.6" customHeight="1">
      <c r="A1417" s="34" t="str">
        <f t="shared" si="21"/>
        <v>2211050HW60CP250P10000 NOCE</v>
      </c>
      <c r="B1417" s="29" t="s">
        <v>506</v>
      </c>
      <c r="C1417" s="118" t="s">
        <v>2919</v>
      </c>
      <c r="D1417" s="31">
        <v>2211050</v>
      </c>
      <c r="E1417" s="30" t="s">
        <v>2178</v>
      </c>
      <c r="F1417" s="30" t="s">
        <v>4070</v>
      </c>
      <c r="G1417" s="32">
        <v>3</v>
      </c>
      <c r="H1417" s="32">
        <v>3</v>
      </c>
      <c r="I1417" s="32">
        <v>3</v>
      </c>
      <c r="J1417" s="32">
        <v>3</v>
      </c>
      <c r="K1417" s="142" t="s">
        <v>4758</v>
      </c>
      <c r="L1417" s="99" t="s">
        <v>3997</v>
      </c>
      <c r="M1417" s="99" t="s">
        <v>4759</v>
      </c>
      <c r="N1417" s="99" t="s">
        <v>4759</v>
      </c>
      <c r="O1417" s="99" t="s">
        <v>4759</v>
      </c>
      <c r="P1417" s="99" t="s">
        <v>4760</v>
      </c>
      <c r="Q1417" s="73" t="s">
        <v>4143</v>
      </c>
      <c r="R1417" s="99">
        <v>1000</v>
      </c>
      <c r="S1417" s="99">
        <v>2.09</v>
      </c>
      <c r="T1417" s="99">
        <v>1.8</v>
      </c>
      <c r="U1417" s="13" t="s">
        <v>5048</v>
      </c>
      <c r="V1417" s="13" t="s">
        <v>5049</v>
      </c>
      <c r="W1417" s="13" t="s">
        <v>5050</v>
      </c>
      <c r="X1417" s="13"/>
      <c r="Z1417" s="146">
        <v>733</v>
      </c>
      <c r="AA1417" s="146" t="s">
        <v>5848</v>
      </c>
    </row>
    <row r="1418" spans="1:27" ht="15.6" customHeight="1">
      <c r="A1418" s="34" t="str">
        <f t="shared" si="21"/>
        <v>2211051HW60CP270P10000 NOCE</v>
      </c>
      <c r="B1418" s="29" t="s">
        <v>507</v>
      </c>
      <c r="C1418" s="118" t="s">
        <v>2919</v>
      </c>
      <c r="D1418" s="31">
        <v>2211051</v>
      </c>
      <c r="E1418" s="30" t="s">
        <v>2179</v>
      </c>
      <c r="F1418" s="30" t="s">
        <v>4070</v>
      </c>
      <c r="G1418" s="32">
        <v>3</v>
      </c>
      <c r="H1418" s="32">
        <v>3</v>
      </c>
      <c r="I1418" s="32">
        <v>3</v>
      </c>
      <c r="J1418" s="32">
        <v>3</v>
      </c>
      <c r="K1418" s="142" t="s">
        <v>4758</v>
      </c>
      <c r="L1418" s="99" t="s">
        <v>3997</v>
      </c>
      <c r="M1418" s="99" t="s">
        <v>4759</v>
      </c>
      <c r="N1418" s="99" t="s">
        <v>4759</v>
      </c>
      <c r="O1418" s="99" t="s">
        <v>4759</v>
      </c>
      <c r="P1418" s="99" t="s">
        <v>4760</v>
      </c>
      <c r="Q1418" s="73" t="s">
        <v>4143</v>
      </c>
      <c r="R1418" s="99">
        <v>1000</v>
      </c>
      <c r="S1418" s="99">
        <v>2.09</v>
      </c>
      <c r="T1418" s="99">
        <v>1.8</v>
      </c>
      <c r="U1418" s="13" t="s">
        <v>5048</v>
      </c>
      <c r="V1418" s="13" t="s">
        <v>5049</v>
      </c>
      <c r="W1418" s="13" t="s">
        <v>5050</v>
      </c>
      <c r="X1418" s="13"/>
      <c r="Z1418" s="146">
        <v>734</v>
      </c>
      <c r="AA1418" s="146" t="s">
        <v>5848</v>
      </c>
    </row>
    <row r="1419" spans="1:27" ht="15.6" customHeight="1">
      <c r="A1419" s="34" t="str">
        <f t="shared" si="21"/>
        <v>2211052HW60CP300P10000 NOCE</v>
      </c>
      <c r="B1419" s="29" t="s">
        <v>508</v>
      </c>
      <c r="C1419" s="118" t="s">
        <v>2919</v>
      </c>
      <c r="D1419" s="31">
        <v>2211052</v>
      </c>
      <c r="E1419" s="30" t="s">
        <v>2180</v>
      </c>
      <c r="F1419" s="30" t="s">
        <v>4070</v>
      </c>
      <c r="G1419" s="32">
        <v>3</v>
      </c>
      <c r="H1419" s="32">
        <v>3</v>
      </c>
      <c r="I1419" s="32">
        <v>3</v>
      </c>
      <c r="J1419" s="32">
        <v>3</v>
      </c>
      <c r="K1419" s="142" t="s">
        <v>4758</v>
      </c>
      <c r="L1419" s="99" t="s">
        <v>3997</v>
      </c>
      <c r="M1419" s="99" t="s">
        <v>4759</v>
      </c>
      <c r="N1419" s="99" t="s">
        <v>4759</v>
      </c>
      <c r="O1419" s="99" t="s">
        <v>4759</v>
      </c>
      <c r="P1419" s="99" t="s">
        <v>4760</v>
      </c>
      <c r="Q1419" s="73" t="s">
        <v>4143</v>
      </c>
      <c r="R1419" s="99">
        <v>1000</v>
      </c>
      <c r="S1419" s="99">
        <v>2.09</v>
      </c>
      <c r="T1419" s="99">
        <v>1.8</v>
      </c>
      <c r="U1419" s="13" t="s">
        <v>5048</v>
      </c>
      <c r="V1419" s="13" t="s">
        <v>5049</v>
      </c>
      <c r="W1419" s="13" t="s">
        <v>5050</v>
      </c>
      <c r="X1419" s="13"/>
      <c r="Z1419" s="146">
        <v>735</v>
      </c>
      <c r="AA1419" s="146" t="s">
        <v>5848</v>
      </c>
    </row>
    <row r="1420" spans="1:27" ht="15.6" customHeight="1">
      <c r="A1420" s="34" t="str">
        <f t="shared" si="21"/>
        <v>2211053HW60CP320P10000 NOCE</v>
      </c>
      <c r="B1420" s="29" t="s">
        <v>509</v>
      </c>
      <c r="C1420" s="118" t="s">
        <v>2919</v>
      </c>
      <c r="D1420" s="31">
        <v>2211053</v>
      </c>
      <c r="E1420" s="30" t="s">
        <v>2181</v>
      </c>
      <c r="F1420" s="30" t="s">
        <v>4070</v>
      </c>
      <c r="G1420" s="32">
        <v>3</v>
      </c>
      <c r="H1420" s="32">
        <v>3</v>
      </c>
      <c r="I1420" s="32">
        <v>3</v>
      </c>
      <c r="J1420" s="32">
        <v>3</v>
      </c>
      <c r="K1420" s="142" t="s">
        <v>4758</v>
      </c>
      <c r="L1420" s="99" t="s">
        <v>3997</v>
      </c>
      <c r="M1420" s="99" t="s">
        <v>4759</v>
      </c>
      <c r="N1420" s="99" t="s">
        <v>4759</v>
      </c>
      <c r="O1420" s="99" t="s">
        <v>4759</v>
      </c>
      <c r="P1420" s="99" t="s">
        <v>4760</v>
      </c>
      <c r="Q1420" s="73" t="s">
        <v>4143</v>
      </c>
      <c r="R1420" s="99">
        <v>1000</v>
      </c>
      <c r="S1420" s="99">
        <v>2.09</v>
      </c>
      <c r="T1420" s="99">
        <v>1.8</v>
      </c>
      <c r="U1420" s="13" t="s">
        <v>5048</v>
      </c>
      <c r="V1420" s="13" t="s">
        <v>5049</v>
      </c>
      <c r="W1420" s="13" t="s">
        <v>5050</v>
      </c>
      <c r="X1420" s="13"/>
      <c r="Z1420" s="146">
        <v>736</v>
      </c>
      <c r="AA1420" s="146" t="s">
        <v>5848</v>
      </c>
    </row>
    <row r="1421" spans="1:27" ht="15.6" customHeight="1">
      <c r="A1421" s="34" t="str">
        <f t="shared" si="21"/>
        <v>2211054HW60CP350P10000 NOCE</v>
      </c>
      <c r="B1421" s="29" t="s">
        <v>510</v>
      </c>
      <c r="C1421" s="118" t="s">
        <v>2919</v>
      </c>
      <c r="D1421" s="31">
        <v>2211054</v>
      </c>
      <c r="E1421" s="30" t="s">
        <v>2182</v>
      </c>
      <c r="F1421" s="30" t="s">
        <v>4070</v>
      </c>
      <c r="G1421" s="32">
        <v>3</v>
      </c>
      <c r="H1421" s="32">
        <v>3</v>
      </c>
      <c r="I1421" s="32">
        <v>3</v>
      </c>
      <c r="J1421" s="32">
        <v>3</v>
      </c>
      <c r="K1421" s="142" t="s">
        <v>4758</v>
      </c>
      <c r="L1421" s="99" t="s">
        <v>3997</v>
      </c>
      <c r="M1421" s="99" t="s">
        <v>4759</v>
      </c>
      <c r="N1421" s="99" t="s">
        <v>4759</v>
      </c>
      <c r="O1421" s="99" t="s">
        <v>4759</v>
      </c>
      <c r="P1421" s="99" t="s">
        <v>4760</v>
      </c>
      <c r="Q1421" s="73" t="s">
        <v>4143</v>
      </c>
      <c r="R1421" s="99">
        <v>1000</v>
      </c>
      <c r="S1421" s="99">
        <v>2.09</v>
      </c>
      <c r="T1421" s="99">
        <v>1.8</v>
      </c>
      <c r="U1421" s="13" t="s">
        <v>5048</v>
      </c>
      <c r="V1421" s="13" t="s">
        <v>5049</v>
      </c>
      <c r="W1421" s="13" t="s">
        <v>5050</v>
      </c>
      <c r="X1421" s="13"/>
      <c r="Z1421" s="146">
        <v>737</v>
      </c>
      <c r="AA1421" s="146" t="s">
        <v>5848</v>
      </c>
    </row>
    <row r="1422" spans="1:27" ht="15.6" customHeight="1">
      <c r="A1422" s="34" t="str">
        <f t="shared" si="21"/>
        <v>2211055HW60MP010P10000 NOCE</v>
      </c>
      <c r="B1422" s="29" t="s">
        <v>625</v>
      </c>
      <c r="C1422" s="118" t="s">
        <v>2919</v>
      </c>
      <c r="D1422" s="31">
        <v>2211055</v>
      </c>
      <c r="E1422" s="30" t="s">
        <v>2183</v>
      </c>
      <c r="F1422" s="30" t="s">
        <v>4070</v>
      </c>
      <c r="G1422" s="32">
        <v>3</v>
      </c>
      <c r="H1422" s="32">
        <v>3</v>
      </c>
      <c r="I1422" s="32">
        <v>3</v>
      </c>
      <c r="J1422" s="32">
        <v>3</v>
      </c>
      <c r="K1422" s="142" t="s">
        <v>4758</v>
      </c>
      <c r="L1422" s="99" t="s">
        <v>3997</v>
      </c>
      <c r="M1422" s="99" t="s">
        <v>4759</v>
      </c>
      <c r="N1422" s="99" t="s">
        <v>4759</v>
      </c>
      <c r="O1422" s="99" t="s">
        <v>4759</v>
      </c>
      <c r="P1422" s="99" t="s">
        <v>4760</v>
      </c>
      <c r="Q1422" s="73" t="s">
        <v>4143</v>
      </c>
      <c r="R1422" s="99">
        <v>1000</v>
      </c>
      <c r="S1422" s="99">
        <v>2.09</v>
      </c>
      <c r="T1422" s="99">
        <v>1.8</v>
      </c>
      <c r="U1422" s="13" t="s">
        <v>5048</v>
      </c>
      <c r="V1422" s="13" t="s">
        <v>5049</v>
      </c>
      <c r="W1422" s="13" t="s">
        <v>5050</v>
      </c>
      <c r="X1422" s="13"/>
      <c r="Z1422" s="146">
        <v>738</v>
      </c>
      <c r="AA1422" s="146" t="s">
        <v>5848</v>
      </c>
    </row>
    <row r="1423" spans="1:27" ht="15.6" customHeight="1">
      <c r="A1423" s="34" t="str">
        <f t="shared" si="21"/>
        <v>2211056HW60MP020P10000 NOCE</v>
      </c>
      <c r="B1423" s="29" t="s">
        <v>627</v>
      </c>
      <c r="C1423" s="118" t="s">
        <v>2919</v>
      </c>
      <c r="D1423" s="31">
        <v>2211056</v>
      </c>
      <c r="E1423" s="30" t="s">
        <v>2184</v>
      </c>
      <c r="F1423" s="30" t="s">
        <v>4070</v>
      </c>
      <c r="G1423" s="32">
        <v>3</v>
      </c>
      <c r="H1423" s="32">
        <v>3</v>
      </c>
      <c r="I1423" s="32">
        <v>3</v>
      </c>
      <c r="J1423" s="32">
        <v>3</v>
      </c>
      <c r="K1423" s="142" t="s">
        <v>4758</v>
      </c>
      <c r="L1423" s="99" t="s">
        <v>3997</v>
      </c>
      <c r="M1423" s="99" t="s">
        <v>4759</v>
      </c>
      <c r="N1423" s="99" t="s">
        <v>4759</v>
      </c>
      <c r="O1423" s="99" t="s">
        <v>4759</v>
      </c>
      <c r="P1423" s="99" t="s">
        <v>4760</v>
      </c>
      <c r="Q1423" s="73" t="s">
        <v>4143</v>
      </c>
      <c r="R1423" s="99">
        <v>1000</v>
      </c>
      <c r="S1423" s="99">
        <v>2.09</v>
      </c>
      <c r="T1423" s="99">
        <v>1.8</v>
      </c>
      <c r="U1423" s="13" t="s">
        <v>5048</v>
      </c>
      <c r="V1423" s="13" t="s">
        <v>5049</v>
      </c>
      <c r="W1423" s="13" t="s">
        <v>5050</v>
      </c>
      <c r="X1423" s="13"/>
      <c r="Z1423" s="146">
        <v>739</v>
      </c>
      <c r="AA1423" s="146" t="s">
        <v>5848</v>
      </c>
    </row>
    <row r="1424" spans="1:27" ht="15.6" customHeight="1">
      <c r="A1424" s="34" t="str">
        <f t="shared" si="21"/>
        <v>2211057HW60JL302P10000 NOCE</v>
      </c>
      <c r="B1424" s="29" t="s">
        <v>559</v>
      </c>
      <c r="C1424" s="118" t="s">
        <v>2919</v>
      </c>
      <c r="D1424" s="31">
        <v>2211057</v>
      </c>
      <c r="E1424" s="30" t="s">
        <v>2185</v>
      </c>
      <c r="F1424" s="30" t="s">
        <v>4070</v>
      </c>
      <c r="G1424" s="32">
        <v>3</v>
      </c>
      <c r="H1424" s="32">
        <v>3</v>
      </c>
      <c r="I1424" s="32">
        <v>3</v>
      </c>
      <c r="J1424" s="32">
        <v>3</v>
      </c>
      <c r="K1424" s="142" t="s">
        <v>4758</v>
      </c>
      <c r="L1424" s="99" t="s">
        <v>3997</v>
      </c>
      <c r="M1424" s="99" t="s">
        <v>4759</v>
      </c>
      <c r="N1424" s="99" t="s">
        <v>4759</v>
      </c>
      <c r="O1424" s="99" t="s">
        <v>4759</v>
      </c>
      <c r="P1424" s="99" t="s">
        <v>4760</v>
      </c>
      <c r="Q1424" s="73" t="s">
        <v>4143</v>
      </c>
      <c r="R1424" s="99">
        <v>1000</v>
      </c>
      <c r="S1424" s="99">
        <v>2.09</v>
      </c>
      <c r="T1424" s="99">
        <v>1.8</v>
      </c>
      <c r="U1424" s="13" t="s">
        <v>5048</v>
      </c>
      <c r="V1424" s="13" t="s">
        <v>5049</v>
      </c>
      <c r="W1424" s="13" t="s">
        <v>5050</v>
      </c>
      <c r="X1424" s="13"/>
      <c r="Z1424" s="146">
        <v>740</v>
      </c>
      <c r="AA1424" s="146" t="s">
        <v>5848</v>
      </c>
    </row>
    <row r="1425" spans="1:27" ht="15.6" customHeight="1">
      <c r="A1425" s="34" t="str">
        <f t="shared" si="21"/>
        <v>2211058HW60JL352P10000 NOCE</v>
      </c>
      <c r="B1425" s="29" t="s">
        <v>566</v>
      </c>
      <c r="C1425" s="118" t="s">
        <v>2919</v>
      </c>
      <c r="D1425" s="31">
        <v>2211058</v>
      </c>
      <c r="E1425" s="30" t="s">
        <v>2186</v>
      </c>
      <c r="F1425" s="30" t="s">
        <v>4070</v>
      </c>
      <c r="G1425" s="32">
        <v>3</v>
      </c>
      <c r="H1425" s="32">
        <v>3</v>
      </c>
      <c r="I1425" s="32">
        <v>3</v>
      </c>
      <c r="J1425" s="32">
        <v>3</v>
      </c>
      <c r="K1425" s="142" t="s">
        <v>4758</v>
      </c>
      <c r="L1425" s="99" t="s">
        <v>3997</v>
      </c>
      <c r="M1425" s="99" t="s">
        <v>4759</v>
      </c>
      <c r="N1425" s="99" t="s">
        <v>4759</v>
      </c>
      <c r="O1425" s="99" t="s">
        <v>4759</v>
      </c>
      <c r="P1425" s="99" t="s">
        <v>4760</v>
      </c>
      <c r="Q1425" s="73" t="s">
        <v>4143</v>
      </c>
      <c r="R1425" s="99">
        <v>1000</v>
      </c>
      <c r="S1425" s="99">
        <v>2.09</v>
      </c>
      <c r="T1425" s="99">
        <v>1.8</v>
      </c>
      <c r="U1425" s="13" t="s">
        <v>5048</v>
      </c>
      <c r="V1425" s="13" t="s">
        <v>5049</v>
      </c>
      <c r="W1425" s="13" t="s">
        <v>5050</v>
      </c>
      <c r="X1425" s="13"/>
      <c r="Z1425" s="146">
        <v>741</v>
      </c>
      <c r="AA1425" s="146" t="s">
        <v>5848</v>
      </c>
    </row>
    <row r="1426" spans="1:27" ht="15.6" customHeight="1">
      <c r="A1426" s="34" t="str">
        <f t="shared" si="21"/>
        <v>2211059HW60JL402P10000 NOCE</v>
      </c>
      <c r="B1426" s="29" t="s">
        <v>573</v>
      </c>
      <c r="C1426" s="118" t="s">
        <v>2919</v>
      </c>
      <c r="D1426" s="31">
        <v>2211059</v>
      </c>
      <c r="E1426" s="30" t="s">
        <v>2187</v>
      </c>
      <c r="F1426" s="30" t="s">
        <v>4070</v>
      </c>
      <c r="G1426" s="32">
        <v>3</v>
      </c>
      <c r="H1426" s="32">
        <v>3</v>
      </c>
      <c r="I1426" s="32">
        <v>3</v>
      </c>
      <c r="J1426" s="32">
        <v>3</v>
      </c>
      <c r="K1426" s="142" t="s">
        <v>4758</v>
      </c>
      <c r="L1426" s="99" t="s">
        <v>3997</v>
      </c>
      <c r="M1426" s="99" t="s">
        <v>4759</v>
      </c>
      <c r="N1426" s="99" t="s">
        <v>4759</v>
      </c>
      <c r="O1426" s="99" t="s">
        <v>4759</v>
      </c>
      <c r="P1426" s="99" t="s">
        <v>4760</v>
      </c>
      <c r="Q1426" s="73" t="s">
        <v>4143</v>
      </c>
      <c r="R1426" s="99">
        <v>1000</v>
      </c>
      <c r="S1426" s="99">
        <v>2.09</v>
      </c>
      <c r="T1426" s="99">
        <v>1.8</v>
      </c>
      <c r="U1426" s="13" t="s">
        <v>5048</v>
      </c>
      <c r="V1426" s="13" t="s">
        <v>5049</v>
      </c>
      <c r="W1426" s="13" t="s">
        <v>5050</v>
      </c>
      <c r="X1426" s="13"/>
      <c r="Z1426" s="146">
        <v>742</v>
      </c>
      <c r="AA1426" s="146" t="s">
        <v>5848</v>
      </c>
    </row>
    <row r="1427" spans="1:27" ht="15.6" customHeight="1">
      <c r="A1427" s="34" t="str">
        <f t="shared" si="21"/>
        <v>2211060HW60JL452P10000 NOCE</v>
      </c>
      <c r="B1427" s="29" t="s">
        <v>577</v>
      </c>
      <c r="C1427" s="118" t="s">
        <v>2919</v>
      </c>
      <c r="D1427" s="31">
        <v>2211060</v>
      </c>
      <c r="E1427" s="30" t="s">
        <v>2188</v>
      </c>
      <c r="F1427" s="30" t="s">
        <v>4070</v>
      </c>
      <c r="G1427" s="32">
        <v>3</v>
      </c>
      <c r="H1427" s="32">
        <v>3</v>
      </c>
      <c r="I1427" s="32">
        <v>3</v>
      </c>
      <c r="J1427" s="32">
        <v>3</v>
      </c>
      <c r="K1427" s="142" t="s">
        <v>4758</v>
      </c>
      <c r="L1427" s="99" t="s">
        <v>3997</v>
      </c>
      <c r="M1427" s="99" t="s">
        <v>4759</v>
      </c>
      <c r="N1427" s="99" t="s">
        <v>4759</v>
      </c>
      <c r="O1427" s="99" t="s">
        <v>4759</v>
      </c>
      <c r="P1427" s="99" t="s">
        <v>4760</v>
      </c>
      <c r="Q1427" s="73" t="s">
        <v>4143</v>
      </c>
      <c r="R1427" s="99">
        <v>1000</v>
      </c>
      <c r="S1427" s="99">
        <v>2.09</v>
      </c>
      <c r="T1427" s="99">
        <v>1.8</v>
      </c>
      <c r="U1427" s="13" t="s">
        <v>5048</v>
      </c>
      <c r="V1427" s="13" t="s">
        <v>5049</v>
      </c>
      <c r="W1427" s="13" t="s">
        <v>5050</v>
      </c>
      <c r="X1427" s="13"/>
      <c r="Z1427" s="146">
        <v>743</v>
      </c>
      <c r="AA1427" s="146" t="s">
        <v>5848</v>
      </c>
    </row>
    <row r="1428" spans="1:27" ht="15.6" customHeight="1">
      <c r="A1428" s="34" t="str">
        <f t="shared" si="21"/>
        <v>2211061HW60JL502P10000 NOCE</v>
      </c>
      <c r="B1428" s="29" t="s">
        <v>581</v>
      </c>
      <c r="C1428" s="118" t="s">
        <v>2919</v>
      </c>
      <c r="D1428" s="31">
        <v>2211061</v>
      </c>
      <c r="E1428" s="30" t="s">
        <v>2189</v>
      </c>
      <c r="F1428" s="30" t="s">
        <v>4070</v>
      </c>
      <c r="G1428" s="32">
        <v>3</v>
      </c>
      <c r="H1428" s="32">
        <v>3</v>
      </c>
      <c r="I1428" s="32">
        <v>3</v>
      </c>
      <c r="J1428" s="32">
        <v>3</v>
      </c>
      <c r="K1428" s="142" t="s">
        <v>4758</v>
      </c>
      <c r="L1428" s="99" t="s">
        <v>3997</v>
      </c>
      <c r="M1428" s="99" t="s">
        <v>4759</v>
      </c>
      <c r="N1428" s="99" t="s">
        <v>4759</v>
      </c>
      <c r="O1428" s="99" t="s">
        <v>4759</v>
      </c>
      <c r="P1428" s="99" t="s">
        <v>4760</v>
      </c>
      <c r="Q1428" s="73" t="s">
        <v>4143</v>
      </c>
      <c r="R1428" s="99">
        <v>1000</v>
      </c>
      <c r="S1428" s="99">
        <v>2.09</v>
      </c>
      <c r="T1428" s="99">
        <v>1.8</v>
      </c>
      <c r="U1428" s="13" t="s">
        <v>5048</v>
      </c>
      <c r="V1428" s="13" t="s">
        <v>5049</v>
      </c>
      <c r="W1428" s="13" t="s">
        <v>5050</v>
      </c>
      <c r="X1428" s="13"/>
      <c r="Z1428" s="146">
        <v>744</v>
      </c>
      <c r="AA1428" s="146" t="s">
        <v>5848</v>
      </c>
    </row>
    <row r="1429" spans="1:27" ht="15.6" customHeight="1">
      <c r="A1429" s="34" t="str">
        <f t="shared" si="21"/>
        <v>2211062HW60JL352P09000 NOCE</v>
      </c>
      <c r="B1429" s="29" t="s">
        <v>564</v>
      </c>
      <c r="C1429" s="118" t="s">
        <v>2919</v>
      </c>
      <c r="D1429" s="31">
        <v>2211062</v>
      </c>
      <c r="E1429" s="30" t="s">
        <v>2190</v>
      </c>
      <c r="F1429" s="30" t="s">
        <v>4070</v>
      </c>
      <c r="G1429" s="32">
        <v>3</v>
      </c>
      <c r="H1429" s="32">
        <v>3</v>
      </c>
      <c r="I1429" s="32">
        <v>3</v>
      </c>
      <c r="J1429" s="32">
        <v>3</v>
      </c>
      <c r="K1429" s="142" t="s">
        <v>4758</v>
      </c>
      <c r="L1429" s="99" t="s">
        <v>3997</v>
      </c>
      <c r="M1429" s="99" t="s">
        <v>4759</v>
      </c>
      <c r="N1429" s="99" t="s">
        <v>4759</v>
      </c>
      <c r="O1429" s="99" t="s">
        <v>4759</v>
      </c>
      <c r="P1429" s="99" t="s">
        <v>4760</v>
      </c>
      <c r="Q1429" s="73" t="s">
        <v>4143</v>
      </c>
      <c r="R1429" s="99">
        <v>900</v>
      </c>
      <c r="S1429" s="99">
        <v>2.09</v>
      </c>
      <c r="T1429" s="99">
        <v>1.8</v>
      </c>
      <c r="U1429" s="13" t="s">
        <v>5048</v>
      </c>
      <c r="V1429" s="13" t="s">
        <v>5049</v>
      </c>
      <c r="W1429" s="13" t="s">
        <v>5050</v>
      </c>
      <c r="X1429" s="13"/>
      <c r="Z1429" s="146">
        <v>745</v>
      </c>
      <c r="AA1429" s="146" t="s">
        <v>5848</v>
      </c>
    </row>
    <row r="1430" spans="1:27" ht="15.6" customHeight="1">
      <c r="A1430" s="34" t="str">
        <f t="shared" si="21"/>
        <v>2211063HW60JL402P09000 NOCE</v>
      </c>
      <c r="B1430" s="29" t="s">
        <v>571</v>
      </c>
      <c r="C1430" s="118" t="s">
        <v>2919</v>
      </c>
      <c r="D1430" s="31">
        <v>2211063</v>
      </c>
      <c r="E1430" s="30" t="s">
        <v>2191</v>
      </c>
      <c r="F1430" s="30" t="s">
        <v>4070</v>
      </c>
      <c r="G1430" s="32">
        <v>3</v>
      </c>
      <c r="H1430" s="32">
        <v>3</v>
      </c>
      <c r="I1430" s="32">
        <v>3</v>
      </c>
      <c r="J1430" s="32">
        <v>3</v>
      </c>
      <c r="K1430" s="142" t="s">
        <v>4758</v>
      </c>
      <c r="L1430" s="99" t="s">
        <v>3997</v>
      </c>
      <c r="M1430" s="99" t="s">
        <v>4759</v>
      </c>
      <c r="N1430" s="99" t="s">
        <v>4759</v>
      </c>
      <c r="O1430" s="99" t="s">
        <v>4759</v>
      </c>
      <c r="P1430" s="99" t="s">
        <v>4760</v>
      </c>
      <c r="Q1430" s="73" t="s">
        <v>4143</v>
      </c>
      <c r="R1430" s="99">
        <v>900</v>
      </c>
      <c r="S1430" s="99">
        <v>2.09</v>
      </c>
      <c r="T1430" s="99">
        <v>1.8</v>
      </c>
      <c r="U1430" s="13" t="s">
        <v>5048</v>
      </c>
      <c r="V1430" s="13" t="s">
        <v>5049</v>
      </c>
      <c r="W1430" s="13" t="s">
        <v>5050</v>
      </c>
      <c r="X1430" s="13"/>
      <c r="Z1430" s="146">
        <v>746</v>
      </c>
      <c r="AA1430" s="146" t="s">
        <v>5848</v>
      </c>
    </row>
    <row r="1431" spans="1:27" ht="15.6" customHeight="1">
      <c r="A1431" s="34" t="str">
        <f t="shared" si="21"/>
        <v>2211064HW60JL302P10001 NOCE</v>
      </c>
      <c r="B1431" s="29" t="s">
        <v>560</v>
      </c>
      <c r="C1431" s="118" t="s">
        <v>2919</v>
      </c>
      <c r="D1431" s="31">
        <v>2211064</v>
      </c>
      <c r="E1431" s="30" t="s">
        <v>2192</v>
      </c>
      <c r="F1431" s="30" t="s">
        <v>4070</v>
      </c>
      <c r="G1431" s="32">
        <v>3</v>
      </c>
      <c r="H1431" s="32">
        <v>3</v>
      </c>
      <c r="I1431" s="32">
        <v>3</v>
      </c>
      <c r="J1431" s="32">
        <v>3</v>
      </c>
      <c r="K1431" s="142" t="s">
        <v>4758</v>
      </c>
      <c r="L1431" s="99" t="s">
        <v>3997</v>
      </c>
      <c r="M1431" s="99" t="s">
        <v>4759</v>
      </c>
      <c r="N1431" s="99" t="s">
        <v>4759</v>
      </c>
      <c r="O1431" s="99" t="s">
        <v>4759</v>
      </c>
      <c r="P1431" s="99" t="s">
        <v>4760</v>
      </c>
      <c r="Q1431" s="73" t="s">
        <v>4143</v>
      </c>
      <c r="R1431" s="99">
        <v>1000</v>
      </c>
      <c r="S1431" s="99">
        <v>2.09</v>
      </c>
      <c r="T1431" s="99">
        <v>1.8</v>
      </c>
      <c r="U1431" s="13" t="s">
        <v>5048</v>
      </c>
      <c r="V1431" s="13" t="s">
        <v>5049</v>
      </c>
      <c r="W1431" s="13" t="s">
        <v>5050</v>
      </c>
      <c r="X1431" s="13"/>
      <c r="Z1431" s="146">
        <v>747</v>
      </c>
      <c r="AA1431" s="146" t="s">
        <v>5848</v>
      </c>
    </row>
    <row r="1432" spans="1:27" ht="15.6" customHeight="1">
      <c r="A1432" s="34" t="str">
        <f t="shared" si="21"/>
        <v>2211065HW60JL352P10001 NOCE</v>
      </c>
      <c r="B1432" s="29" t="s">
        <v>567</v>
      </c>
      <c r="C1432" s="118" t="s">
        <v>2919</v>
      </c>
      <c r="D1432" s="31">
        <v>2211065</v>
      </c>
      <c r="E1432" s="30" t="s">
        <v>2193</v>
      </c>
      <c r="F1432" s="30" t="s">
        <v>4070</v>
      </c>
      <c r="G1432" s="32">
        <v>3</v>
      </c>
      <c r="H1432" s="32">
        <v>3</v>
      </c>
      <c r="I1432" s="32">
        <v>3</v>
      </c>
      <c r="J1432" s="32">
        <v>3</v>
      </c>
      <c r="K1432" s="142" t="s">
        <v>4758</v>
      </c>
      <c r="L1432" s="99" t="s">
        <v>3997</v>
      </c>
      <c r="M1432" s="99" t="s">
        <v>4759</v>
      </c>
      <c r="N1432" s="99" t="s">
        <v>4759</v>
      </c>
      <c r="O1432" s="99" t="s">
        <v>4759</v>
      </c>
      <c r="P1432" s="99" t="s">
        <v>4760</v>
      </c>
      <c r="Q1432" s="73" t="s">
        <v>4143</v>
      </c>
      <c r="R1432" s="99">
        <v>1000</v>
      </c>
      <c r="S1432" s="99">
        <v>2.09</v>
      </c>
      <c r="T1432" s="99">
        <v>1.8</v>
      </c>
      <c r="U1432" s="13" t="s">
        <v>5048</v>
      </c>
      <c r="V1432" s="13" t="s">
        <v>5049</v>
      </c>
      <c r="W1432" s="13" t="s">
        <v>5050</v>
      </c>
      <c r="X1432" s="13"/>
      <c r="Z1432" s="146">
        <v>748</v>
      </c>
      <c r="AA1432" s="146" t="s">
        <v>5848</v>
      </c>
    </row>
    <row r="1433" spans="1:27" ht="15.6" customHeight="1">
      <c r="A1433" s="34" t="str">
        <f t="shared" si="21"/>
        <v>2211066HW60JL402P10001 NOCE</v>
      </c>
      <c r="B1433" s="29" t="s">
        <v>574</v>
      </c>
      <c r="C1433" s="118" t="s">
        <v>2919</v>
      </c>
      <c r="D1433" s="31">
        <v>2211066</v>
      </c>
      <c r="E1433" s="30" t="s">
        <v>2194</v>
      </c>
      <c r="F1433" s="30" t="s">
        <v>4070</v>
      </c>
      <c r="G1433" s="32">
        <v>3</v>
      </c>
      <c r="H1433" s="32">
        <v>3</v>
      </c>
      <c r="I1433" s="32">
        <v>3</v>
      </c>
      <c r="J1433" s="32">
        <v>3</v>
      </c>
      <c r="K1433" s="142" t="s">
        <v>4758</v>
      </c>
      <c r="L1433" s="99" t="s">
        <v>3997</v>
      </c>
      <c r="M1433" s="99" t="s">
        <v>4759</v>
      </c>
      <c r="N1433" s="99" t="s">
        <v>4759</v>
      </c>
      <c r="O1433" s="99" t="s">
        <v>4759</v>
      </c>
      <c r="P1433" s="99" t="s">
        <v>4760</v>
      </c>
      <c r="Q1433" s="73" t="s">
        <v>4143</v>
      </c>
      <c r="R1433" s="99">
        <v>1000</v>
      </c>
      <c r="S1433" s="99">
        <v>2.09</v>
      </c>
      <c r="T1433" s="99">
        <v>1.8</v>
      </c>
      <c r="U1433" s="13" t="s">
        <v>5048</v>
      </c>
      <c r="V1433" s="13" t="s">
        <v>5049</v>
      </c>
      <c r="W1433" s="13" t="s">
        <v>5050</v>
      </c>
      <c r="X1433" s="13"/>
      <c r="Z1433" s="146">
        <v>749</v>
      </c>
      <c r="AA1433" s="146" t="s">
        <v>5848</v>
      </c>
    </row>
    <row r="1434" spans="1:27" ht="15.6" customHeight="1">
      <c r="A1434" s="34" t="str">
        <f t="shared" ref="A1434:A1497" si="22">D1434&amp;E1434</f>
        <v>2211067HW60JL452P10001 NOCE</v>
      </c>
      <c r="B1434" s="29" t="s">
        <v>578</v>
      </c>
      <c r="C1434" s="118" t="s">
        <v>2919</v>
      </c>
      <c r="D1434" s="31">
        <v>2211067</v>
      </c>
      <c r="E1434" s="30" t="s">
        <v>2195</v>
      </c>
      <c r="F1434" s="30" t="s">
        <v>4070</v>
      </c>
      <c r="G1434" s="32">
        <v>3</v>
      </c>
      <c r="H1434" s="32">
        <v>3</v>
      </c>
      <c r="I1434" s="32">
        <v>3</v>
      </c>
      <c r="J1434" s="32">
        <v>3</v>
      </c>
      <c r="K1434" s="142" t="s">
        <v>4758</v>
      </c>
      <c r="L1434" s="99" t="s">
        <v>3997</v>
      </c>
      <c r="M1434" s="99" t="s">
        <v>4759</v>
      </c>
      <c r="N1434" s="99" t="s">
        <v>4759</v>
      </c>
      <c r="O1434" s="99" t="s">
        <v>4759</v>
      </c>
      <c r="P1434" s="99" t="s">
        <v>4760</v>
      </c>
      <c r="Q1434" s="73" t="s">
        <v>4143</v>
      </c>
      <c r="R1434" s="99">
        <v>1000</v>
      </c>
      <c r="S1434" s="99">
        <v>2.09</v>
      </c>
      <c r="T1434" s="99">
        <v>1.8</v>
      </c>
      <c r="U1434" s="13" t="s">
        <v>5048</v>
      </c>
      <c r="V1434" s="13" t="s">
        <v>5049</v>
      </c>
      <c r="W1434" s="13" t="s">
        <v>5050</v>
      </c>
      <c r="X1434" s="13"/>
      <c r="Z1434" s="146">
        <v>750</v>
      </c>
      <c r="AA1434" s="146" t="s">
        <v>5848</v>
      </c>
    </row>
    <row r="1435" spans="1:27" ht="15.6" customHeight="1">
      <c r="A1435" s="34" t="str">
        <f t="shared" si="22"/>
        <v>2211068HW60JL502P10001 NOCE</v>
      </c>
      <c r="B1435" s="29" t="s">
        <v>582</v>
      </c>
      <c r="C1435" s="118" t="s">
        <v>2919</v>
      </c>
      <c r="D1435" s="31">
        <v>2211068</v>
      </c>
      <c r="E1435" s="30" t="s">
        <v>2196</v>
      </c>
      <c r="F1435" s="30" t="s">
        <v>4070</v>
      </c>
      <c r="G1435" s="32">
        <v>3</v>
      </c>
      <c r="H1435" s="32">
        <v>3</v>
      </c>
      <c r="I1435" s="32">
        <v>3</v>
      </c>
      <c r="J1435" s="32">
        <v>3</v>
      </c>
      <c r="K1435" s="142" t="s">
        <v>4758</v>
      </c>
      <c r="L1435" s="99" t="s">
        <v>3997</v>
      </c>
      <c r="M1435" s="99" t="s">
        <v>4759</v>
      </c>
      <c r="N1435" s="99" t="s">
        <v>4759</v>
      </c>
      <c r="O1435" s="99" t="s">
        <v>4759</v>
      </c>
      <c r="P1435" s="99" t="s">
        <v>4760</v>
      </c>
      <c r="Q1435" s="73" t="s">
        <v>4143</v>
      </c>
      <c r="R1435" s="99">
        <v>1000</v>
      </c>
      <c r="S1435" s="99">
        <v>2.09</v>
      </c>
      <c r="T1435" s="99">
        <v>1.8</v>
      </c>
      <c r="U1435" s="13" t="s">
        <v>5048</v>
      </c>
      <c r="V1435" s="13" t="s">
        <v>5049</v>
      </c>
      <c r="W1435" s="13" t="s">
        <v>5050</v>
      </c>
      <c r="X1435" s="13"/>
      <c r="Z1435" s="146">
        <v>751</v>
      </c>
      <c r="AA1435" s="146" t="s">
        <v>5848</v>
      </c>
    </row>
    <row r="1436" spans="1:27" ht="15.6" customHeight="1">
      <c r="A1436" s="34" t="str">
        <f t="shared" si="22"/>
        <v>2211069HW60JL352P09001 NOCE</v>
      </c>
      <c r="B1436" s="29" t="s">
        <v>565</v>
      </c>
      <c r="C1436" s="118" t="s">
        <v>2919</v>
      </c>
      <c r="D1436" s="31">
        <v>2211069</v>
      </c>
      <c r="E1436" s="30" t="s">
        <v>2197</v>
      </c>
      <c r="F1436" s="30" t="s">
        <v>4070</v>
      </c>
      <c r="G1436" s="32">
        <v>3</v>
      </c>
      <c r="H1436" s="32">
        <v>3</v>
      </c>
      <c r="I1436" s="32">
        <v>3</v>
      </c>
      <c r="J1436" s="32">
        <v>3</v>
      </c>
      <c r="K1436" s="142" t="s">
        <v>4758</v>
      </c>
      <c r="L1436" s="99" t="s">
        <v>3997</v>
      </c>
      <c r="M1436" s="99" t="s">
        <v>4759</v>
      </c>
      <c r="N1436" s="99" t="s">
        <v>4759</v>
      </c>
      <c r="O1436" s="99" t="s">
        <v>4759</v>
      </c>
      <c r="P1436" s="99" t="s">
        <v>4760</v>
      </c>
      <c r="Q1436" s="73" t="s">
        <v>4143</v>
      </c>
      <c r="R1436" s="99">
        <v>900</v>
      </c>
      <c r="S1436" s="99">
        <v>2.09</v>
      </c>
      <c r="T1436" s="99">
        <v>1.8</v>
      </c>
      <c r="U1436" s="13" t="s">
        <v>5048</v>
      </c>
      <c r="V1436" s="13" t="s">
        <v>5049</v>
      </c>
      <c r="W1436" s="13" t="s">
        <v>5050</v>
      </c>
      <c r="X1436" s="13"/>
      <c r="Z1436" s="146">
        <v>752</v>
      </c>
      <c r="AA1436" s="146" t="s">
        <v>5848</v>
      </c>
    </row>
    <row r="1437" spans="1:27" ht="15.6" customHeight="1">
      <c r="A1437" s="34" t="str">
        <f t="shared" si="22"/>
        <v>2211070HW60JL402P09001 NOCE</v>
      </c>
      <c r="B1437" s="29" t="s">
        <v>572</v>
      </c>
      <c r="C1437" s="118" t="s">
        <v>2919</v>
      </c>
      <c r="D1437" s="31">
        <v>2211070</v>
      </c>
      <c r="E1437" s="30" t="s">
        <v>2198</v>
      </c>
      <c r="F1437" s="30" t="s">
        <v>4070</v>
      </c>
      <c r="G1437" s="32">
        <v>3</v>
      </c>
      <c r="H1437" s="32">
        <v>3</v>
      </c>
      <c r="I1437" s="32">
        <v>3</v>
      </c>
      <c r="J1437" s="32">
        <v>3</v>
      </c>
      <c r="K1437" s="142" t="s">
        <v>4758</v>
      </c>
      <c r="L1437" s="99" t="s">
        <v>3997</v>
      </c>
      <c r="M1437" s="99" t="s">
        <v>4759</v>
      </c>
      <c r="N1437" s="99" t="s">
        <v>4759</v>
      </c>
      <c r="O1437" s="99" t="s">
        <v>4759</v>
      </c>
      <c r="P1437" s="99" t="s">
        <v>4760</v>
      </c>
      <c r="Q1437" s="73" t="s">
        <v>4143</v>
      </c>
      <c r="R1437" s="99">
        <v>900</v>
      </c>
      <c r="S1437" s="99">
        <v>2.09</v>
      </c>
      <c r="T1437" s="99">
        <v>1.8</v>
      </c>
      <c r="U1437" s="13" t="s">
        <v>5048</v>
      </c>
      <c r="V1437" s="13" t="s">
        <v>5049</v>
      </c>
      <c r="W1437" s="13" t="s">
        <v>5050</v>
      </c>
      <c r="X1437" s="13"/>
      <c r="Z1437" s="146">
        <v>753</v>
      </c>
      <c r="AA1437" s="146" t="s">
        <v>5848</v>
      </c>
    </row>
    <row r="1438" spans="1:27" ht="15.6" customHeight="1">
      <c r="A1438" s="34" t="str">
        <f t="shared" si="22"/>
        <v>2211071HW60PB302P10000 NOCE</v>
      </c>
      <c r="B1438" s="29" t="s">
        <v>632</v>
      </c>
      <c r="C1438" s="118" t="s">
        <v>2919</v>
      </c>
      <c r="D1438" s="31">
        <v>2211071</v>
      </c>
      <c r="E1438" s="30" t="s">
        <v>2199</v>
      </c>
      <c r="F1438" s="30" t="s">
        <v>4070</v>
      </c>
      <c r="G1438" s="32">
        <v>3</v>
      </c>
      <c r="H1438" s="32">
        <v>3</v>
      </c>
      <c r="I1438" s="32">
        <v>3</v>
      </c>
      <c r="J1438" s="32">
        <v>3</v>
      </c>
      <c r="K1438" s="142" t="s">
        <v>4758</v>
      </c>
      <c r="L1438" s="99" t="s">
        <v>3997</v>
      </c>
      <c r="M1438" s="99" t="s">
        <v>4759</v>
      </c>
      <c r="N1438" s="99" t="s">
        <v>4759</v>
      </c>
      <c r="O1438" s="99" t="s">
        <v>4759</v>
      </c>
      <c r="P1438" s="99" t="s">
        <v>4760</v>
      </c>
      <c r="Q1438" s="73" t="s">
        <v>4143</v>
      </c>
      <c r="R1438" s="99">
        <v>1000</v>
      </c>
      <c r="S1438" s="99">
        <v>2.09</v>
      </c>
      <c r="T1438" s="99">
        <v>1.8</v>
      </c>
      <c r="U1438" s="13" t="s">
        <v>5048</v>
      </c>
      <c r="V1438" s="13" t="s">
        <v>5049</v>
      </c>
      <c r="W1438" s="13" t="s">
        <v>5050</v>
      </c>
      <c r="X1438" s="13"/>
      <c r="Z1438" s="146">
        <v>754</v>
      </c>
      <c r="AA1438" s="146" t="s">
        <v>5848</v>
      </c>
    </row>
    <row r="1439" spans="1:27" ht="15.6" customHeight="1">
      <c r="A1439" s="34" t="str">
        <f t="shared" si="22"/>
        <v>2211072HW60PB352P10000 NOCE</v>
      </c>
      <c r="B1439" s="29" t="s">
        <v>636</v>
      </c>
      <c r="C1439" s="118" t="s">
        <v>2919</v>
      </c>
      <c r="D1439" s="31">
        <v>2211072</v>
      </c>
      <c r="E1439" s="30" t="s">
        <v>2200</v>
      </c>
      <c r="F1439" s="30" t="s">
        <v>4070</v>
      </c>
      <c r="G1439" s="32">
        <v>3</v>
      </c>
      <c r="H1439" s="32">
        <v>3</v>
      </c>
      <c r="I1439" s="32">
        <v>3</v>
      </c>
      <c r="J1439" s="32">
        <v>3</v>
      </c>
      <c r="K1439" s="142" t="s">
        <v>4758</v>
      </c>
      <c r="L1439" s="99" t="s">
        <v>3997</v>
      </c>
      <c r="M1439" s="99" t="s">
        <v>4759</v>
      </c>
      <c r="N1439" s="99" t="s">
        <v>4759</v>
      </c>
      <c r="O1439" s="99" t="s">
        <v>4759</v>
      </c>
      <c r="P1439" s="99" t="s">
        <v>4760</v>
      </c>
      <c r="Q1439" s="73" t="s">
        <v>4143</v>
      </c>
      <c r="R1439" s="99">
        <v>1000</v>
      </c>
      <c r="S1439" s="99">
        <v>2.09</v>
      </c>
      <c r="T1439" s="99">
        <v>1.8</v>
      </c>
      <c r="U1439" s="13" t="s">
        <v>5048</v>
      </c>
      <c r="V1439" s="13" t="s">
        <v>5049</v>
      </c>
      <c r="W1439" s="13" t="s">
        <v>5050</v>
      </c>
      <c r="X1439" s="13"/>
      <c r="Z1439" s="146">
        <v>755</v>
      </c>
      <c r="AA1439" s="146" t="s">
        <v>5848</v>
      </c>
    </row>
    <row r="1440" spans="1:27" ht="15.6" customHeight="1">
      <c r="A1440" s="34" t="str">
        <f t="shared" si="22"/>
        <v>2211073HW60PB402P10000 NOCE</v>
      </c>
      <c r="B1440" s="29" t="s">
        <v>640</v>
      </c>
      <c r="C1440" s="118" t="s">
        <v>2919</v>
      </c>
      <c r="D1440" s="31">
        <v>2211073</v>
      </c>
      <c r="E1440" s="30" t="s">
        <v>2201</v>
      </c>
      <c r="F1440" s="30" t="s">
        <v>4070</v>
      </c>
      <c r="G1440" s="32">
        <v>3</v>
      </c>
      <c r="H1440" s="32">
        <v>3</v>
      </c>
      <c r="I1440" s="32">
        <v>3</v>
      </c>
      <c r="J1440" s="32">
        <v>3</v>
      </c>
      <c r="K1440" s="142" t="s">
        <v>4758</v>
      </c>
      <c r="L1440" s="99" t="s">
        <v>3997</v>
      </c>
      <c r="M1440" s="99" t="s">
        <v>4759</v>
      </c>
      <c r="N1440" s="99" t="s">
        <v>4759</v>
      </c>
      <c r="O1440" s="99" t="s">
        <v>4759</v>
      </c>
      <c r="P1440" s="99" t="s">
        <v>4760</v>
      </c>
      <c r="Q1440" s="73" t="s">
        <v>4143</v>
      </c>
      <c r="R1440" s="99">
        <v>1000</v>
      </c>
      <c r="S1440" s="99">
        <v>2.09</v>
      </c>
      <c r="T1440" s="99">
        <v>1.8</v>
      </c>
      <c r="U1440" s="13" t="s">
        <v>5048</v>
      </c>
      <c r="V1440" s="13" t="s">
        <v>5049</v>
      </c>
      <c r="W1440" s="13" t="s">
        <v>5050</v>
      </c>
      <c r="X1440" s="13"/>
      <c r="Z1440" s="146">
        <v>756</v>
      </c>
      <c r="AA1440" s="146" t="s">
        <v>5848</v>
      </c>
    </row>
    <row r="1441" spans="1:27" ht="15.6" customHeight="1">
      <c r="A1441" s="34" t="str">
        <f t="shared" si="22"/>
        <v>2211074HW60PB302P09000 NOCE</v>
      </c>
      <c r="B1441" s="29" t="s">
        <v>631</v>
      </c>
      <c r="C1441" s="118" t="s">
        <v>2919</v>
      </c>
      <c r="D1441" s="31">
        <v>2211074</v>
      </c>
      <c r="E1441" s="30" t="s">
        <v>2202</v>
      </c>
      <c r="F1441" s="30" t="s">
        <v>4070</v>
      </c>
      <c r="G1441" s="32">
        <v>3</v>
      </c>
      <c r="H1441" s="32">
        <v>3</v>
      </c>
      <c r="I1441" s="32">
        <v>3</v>
      </c>
      <c r="J1441" s="32">
        <v>3</v>
      </c>
      <c r="K1441" s="142" t="s">
        <v>4758</v>
      </c>
      <c r="L1441" s="99" t="s">
        <v>3997</v>
      </c>
      <c r="M1441" s="99" t="s">
        <v>4759</v>
      </c>
      <c r="N1441" s="99" t="s">
        <v>4759</v>
      </c>
      <c r="O1441" s="99" t="s">
        <v>4759</v>
      </c>
      <c r="P1441" s="99" t="s">
        <v>4760</v>
      </c>
      <c r="Q1441" s="73" t="s">
        <v>4143</v>
      </c>
      <c r="R1441" s="99">
        <v>900</v>
      </c>
      <c r="S1441" s="99">
        <v>2.09</v>
      </c>
      <c r="T1441" s="99">
        <v>1.8</v>
      </c>
      <c r="U1441" s="13" t="s">
        <v>5048</v>
      </c>
      <c r="V1441" s="13" t="s">
        <v>5049</v>
      </c>
      <c r="W1441" s="13" t="s">
        <v>5050</v>
      </c>
      <c r="X1441" s="13"/>
      <c r="Z1441" s="146">
        <v>757</v>
      </c>
      <c r="AA1441" s="146" t="s">
        <v>5848</v>
      </c>
    </row>
    <row r="1442" spans="1:27" ht="15.6" customHeight="1">
      <c r="A1442" s="34" t="str">
        <f t="shared" si="22"/>
        <v>2211075HW60PB352P09000 NOCE</v>
      </c>
      <c r="B1442" s="29" t="s">
        <v>635</v>
      </c>
      <c r="C1442" s="118" t="s">
        <v>2919</v>
      </c>
      <c r="D1442" s="31">
        <v>2211075</v>
      </c>
      <c r="E1442" s="30" t="s">
        <v>2203</v>
      </c>
      <c r="F1442" s="30" t="s">
        <v>4070</v>
      </c>
      <c r="G1442" s="32">
        <v>3</v>
      </c>
      <c r="H1442" s="32">
        <v>3</v>
      </c>
      <c r="I1442" s="32">
        <v>3</v>
      </c>
      <c r="J1442" s="32">
        <v>3</v>
      </c>
      <c r="K1442" s="142" t="s">
        <v>4758</v>
      </c>
      <c r="L1442" s="99" t="s">
        <v>3997</v>
      </c>
      <c r="M1442" s="99" t="s">
        <v>4759</v>
      </c>
      <c r="N1442" s="99" t="s">
        <v>4759</v>
      </c>
      <c r="O1442" s="99" t="s">
        <v>4759</v>
      </c>
      <c r="P1442" s="99" t="s">
        <v>4760</v>
      </c>
      <c r="Q1442" s="73" t="s">
        <v>4143</v>
      </c>
      <c r="R1442" s="99">
        <v>900</v>
      </c>
      <c r="S1442" s="99">
        <v>2.09</v>
      </c>
      <c r="T1442" s="99">
        <v>1.8</v>
      </c>
      <c r="U1442" s="13" t="s">
        <v>5048</v>
      </c>
      <c r="V1442" s="13" t="s">
        <v>5049</v>
      </c>
      <c r="W1442" s="13" t="s">
        <v>5050</v>
      </c>
      <c r="X1442" s="13"/>
      <c r="Z1442" s="146">
        <v>758</v>
      </c>
      <c r="AA1442" s="146" t="s">
        <v>5848</v>
      </c>
    </row>
    <row r="1443" spans="1:27" ht="15.6" customHeight="1">
      <c r="A1443" s="34" t="str">
        <f t="shared" si="22"/>
        <v>2211076HW60PB402P09000 NOCE</v>
      </c>
      <c r="B1443" s="29" t="s">
        <v>639</v>
      </c>
      <c r="C1443" s="118" t="s">
        <v>2919</v>
      </c>
      <c r="D1443" s="31">
        <v>2211076</v>
      </c>
      <c r="E1443" s="30" t="s">
        <v>2204</v>
      </c>
      <c r="F1443" s="30" t="s">
        <v>4070</v>
      </c>
      <c r="G1443" s="32">
        <v>3</v>
      </c>
      <c r="H1443" s="32">
        <v>3</v>
      </c>
      <c r="I1443" s="32">
        <v>3</v>
      </c>
      <c r="J1443" s="32">
        <v>3</v>
      </c>
      <c r="K1443" s="142" t="s">
        <v>4758</v>
      </c>
      <c r="L1443" s="99" t="s">
        <v>3997</v>
      </c>
      <c r="M1443" s="99" t="s">
        <v>4759</v>
      </c>
      <c r="N1443" s="99" t="s">
        <v>4759</v>
      </c>
      <c r="O1443" s="99" t="s">
        <v>4759</v>
      </c>
      <c r="P1443" s="99" t="s">
        <v>4760</v>
      </c>
      <c r="Q1443" s="73" t="s">
        <v>4143</v>
      </c>
      <c r="R1443" s="99">
        <v>900</v>
      </c>
      <c r="S1443" s="99">
        <v>2.09</v>
      </c>
      <c r="T1443" s="99">
        <v>1.8</v>
      </c>
      <c r="U1443" s="13" t="s">
        <v>5048</v>
      </c>
      <c r="V1443" s="13" t="s">
        <v>5049</v>
      </c>
      <c r="W1443" s="13" t="s">
        <v>5050</v>
      </c>
      <c r="X1443" s="13"/>
      <c r="Z1443" s="146">
        <v>759</v>
      </c>
      <c r="AA1443" s="146" t="s">
        <v>5848</v>
      </c>
    </row>
    <row r="1444" spans="1:27" ht="15.6" customHeight="1">
      <c r="A1444" s="34" t="str">
        <f t="shared" si="22"/>
        <v>2211077HW60SC352P10000 NOCE</v>
      </c>
      <c r="B1444" s="29" t="s">
        <v>650</v>
      </c>
      <c r="C1444" s="118" t="s">
        <v>2919</v>
      </c>
      <c r="D1444" s="31">
        <v>2211077</v>
      </c>
      <c r="E1444" s="30" t="s">
        <v>2205</v>
      </c>
      <c r="F1444" s="30" t="s">
        <v>4070</v>
      </c>
      <c r="G1444" s="32">
        <v>3</v>
      </c>
      <c r="H1444" s="32">
        <v>3</v>
      </c>
      <c r="I1444" s="32">
        <v>3</v>
      </c>
      <c r="J1444" s="32">
        <v>3</v>
      </c>
      <c r="K1444" s="142" t="s">
        <v>4758</v>
      </c>
      <c r="L1444" s="99" t="s">
        <v>3997</v>
      </c>
      <c r="M1444" s="99" t="s">
        <v>4759</v>
      </c>
      <c r="N1444" s="99" t="s">
        <v>4759</v>
      </c>
      <c r="O1444" s="99" t="s">
        <v>4759</v>
      </c>
      <c r="P1444" s="99" t="s">
        <v>4760</v>
      </c>
      <c r="Q1444" s="73" t="s">
        <v>4143</v>
      </c>
      <c r="R1444" s="99">
        <v>1000</v>
      </c>
      <c r="S1444" s="99">
        <v>2.09</v>
      </c>
      <c r="T1444" s="99">
        <v>1.8</v>
      </c>
      <c r="U1444" s="13" t="s">
        <v>5048</v>
      </c>
      <c r="V1444" s="13" t="s">
        <v>5049</v>
      </c>
      <c r="W1444" s="13" t="s">
        <v>5050</v>
      </c>
      <c r="X1444" s="13"/>
      <c r="Z1444" s="146">
        <v>760</v>
      </c>
      <c r="AA1444" s="146" t="s">
        <v>5848</v>
      </c>
    </row>
    <row r="1445" spans="1:27" ht="15.6" customHeight="1">
      <c r="A1445" s="34" t="str">
        <f t="shared" si="22"/>
        <v>2211078HW60SC402P10000 NOCE</v>
      </c>
      <c r="B1445" s="29" t="s">
        <v>692</v>
      </c>
      <c r="C1445" s="118" t="s">
        <v>2919</v>
      </c>
      <c r="D1445" s="31">
        <v>2211078</v>
      </c>
      <c r="E1445" s="30" t="s">
        <v>2206</v>
      </c>
      <c r="F1445" s="30" t="s">
        <v>4070</v>
      </c>
      <c r="G1445" s="32">
        <v>3</v>
      </c>
      <c r="H1445" s="32">
        <v>3</v>
      </c>
      <c r="I1445" s="32">
        <v>3</v>
      </c>
      <c r="J1445" s="32">
        <v>3</v>
      </c>
      <c r="K1445" s="142" t="s">
        <v>4758</v>
      </c>
      <c r="L1445" s="99" t="s">
        <v>3997</v>
      </c>
      <c r="M1445" s="99" t="s">
        <v>4759</v>
      </c>
      <c r="N1445" s="99" t="s">
        <v>4759</v>
      </c>
      <c r="O1445" s="99" t="s">
        <v>4759</v>
      </c>
      <c r="P1445" s="99" t="s">
        <v>4760</v>
      </c>
      <c r="Q1445" s="73" t="s">
        <v>4143</v>
      </c>
      <c r="R1445" s="99">
        <v>1000</v>
      </c>
      <c r="S1445" s="99">
        <v>2.09</v>
      </c>
      <c r="T1445" s="99">
        <v>1.8</v>
      </c>
      <c r="U1445" s="13" t="s">
        <v>5048</v>
      </c>
      <c r="V1445" s="13" t="s">
        <v>5049</v>
      </c>
      <c r="W1445" s="13" t="s">
        <v>5050</v>
      </c>
      <c r="X1445" s="13"/>
      <c r="Z1445" s="146">
        <v>761</v>
      </c>
      <c r="AA1445" s="146" t="s">
        <v>5848</v>
      </c>
    </row>
    <row r="1446" spans="1:27" ht="15.6" customHeight="1">
      <c r="A1446" s="34" t="str">
        <f t="shared" si="22"/>
        <v>2211079HW60AL072P10000 NOCE</v>
      </c>
      <c r="B1446" s="29" t="s">
        <v>455</v>
      </c>
      <c r="C1446" s="118" t="s">
        <v>2919</v>
      </c>
      <c r="D1446" s="31">
        <v>2211079</v>
      </c>
      <c r="E1446" s="30" t="s">
        <v>2207</v>
      </c>
      <c r="F1446" s="30" t="s">
        <v>4070</v>
      </c>
      <c r="G1446" s="32">
        <v>3</v>
      </c>
      <c r="H1446" s="32">
        <v>3</v>
      </c>
      <c r="I1446" s="32">
        <v>3</v>
      </c>
      <c r="J1446" s="32">
        <v>3</v>
      </c>
      <c r="K1446" s="142" t="s">
        <v>4758</v>
      </c>
      <c r="L1446" s="99" t="s">
        <v>3997</v>
      </c>
      <c r="M1446" s="99" t="s">
        <v>4759</v>
      </c>
      <c r="N1446" s="99" t="s">
        <v>4759</v>
      </c>
      <c r="O1446" s="99" t="s">
        <v>4759</v>
      </c>
      <c r="P1446" s="99" t="s">
        <v>4760</v>
      </c>
      <c r="Q1446" s="73" t="s">
        <v>4143</v>
      </c>
      <c r="R1446" s="99">
        <v>1000</v>
      </c>
      <c r="S1446" s="99">
        <v>2.09</v>
      </c>
      <c r="T1446" s="99">
        <v>1.8</v>
      </c>
      <c r="U1446" s="13" t="s">
        <v>5048</v>
      </c>
      <c r="V1446" s="13" t="s">
        <v>5049</v>
      </c>
      <c r="W1446" s="13" t="s">
        <v>5050</v>
      </c>
      <c r="X1446" s="13"/>
      <c r="Z1446" s="146">
        <v>762</v>
      </c>
      <c r="AA1446" s="146" t="s">
        <v>5848</v>
      </c>
    </row>
    <row r="1447" spans="1:27" ht="15.6" customHeight="1">
      <c r="A1447" s="34" t="str">
        <f t="shared" si="22"/>
        <v>2211080HW60AL102P10000 NOCE</v>
      </c>
      <c r="B1447" s="29" t="s">
        <v>463</v>
      </c>
      <c r="C1447" s="118" t="s">
        <v>2919</v>
      </c>
      <c r="D1447" s="31">
        <v>2211080</v>
      </c>
      <c r="E1447" s="30" t="s">
        <v>2208</v>
      </c>
      <c r="F1447" s="30" t="s">
        <v>4070</v>
      </c>
      <c r="G1447" s="32">
        <v>3</v>
      </c>
      <c r="H1447" s="32">
        <v>3</v>
      </c>
      <c r="I1447" s="32">
        <v>3</v>
      </c>
      <c r="J1447" s="32">
        <v>3</v>
      </c>
      <c r="K1447" s="142" t="s">
        <v>4758</v>
      </c>
      <c r="L1447" s="99" t="s">
        <v>3997</v>
      </c>
      <c r="M1447" s="99" t="s">
        <v>4759</v>
      </c>
      <c r="N1447" s="99" t="s">
        <v>4759</v>
      </c>
      <c r="O1447" s="99" t="s">
        <v>4759</v>
      </c>
      <c r="P1447" s="99" t="s">
        <v>4760</v>
      </c>
      <c r="Q1447" s="73" t="s">
        <v>4143</v>
      </c>
      <c r="R1447" s="99">
        <v>1000</v>
      </c>
      <c r="S1447" s="99">
        <v>2.09</v>
      </c>
      <c r="T1447" s="99">
        <v>1.8</v>
      </c>
      <c r="U1447" s="13" t="s">
        <v>5048</v>
      </c>
      <c r="V1447" s="13" t="s">
        <v>5049</v>
      </c>
      <c r="W1447" s="13" t="s">
        <v>5050</v>
      </c>
      <c r="X1447" s="13"/>
      <c r="Z1447" s="146">
        <v>763</v>
      </c>
      <c r="AA1447" s="146" t="s">
        <v>5848</v>
      </c>
    </row>
    <row r="1448" spans="1:27" ht="15.6" customHeight="1">
      <c r="A1448" s="34" t="str">
        <f t="shared" si="22"/>
        <v>2211081HW60AL072P09000 NOCE</v>
      </c>
      <c r="B1448" s="29" t="s">
        <v>453</v>
      </c>
      <c r="C1448" s="118" t="s">
        <v>2919</v>
      </c>
      <c r="D1448" s="31">
        <v>2211081</v>
      </c>
      <c r="E1448" s="30" t="s">
        <v>2209</v>
      </c>
      <c r="F1448" s="30" t="s">
        <v>4070</v>
      </c>
      <c r="G1448" s="32">
        <v>3</v>
      </c>
      <c r="H1448" s="32">
        <v>3</v>
      </c>
      <c r="I1448" s="32">
        <v>3</v>
      </c>
      <c r="J1448" s="32">
        <v>3</v>
      </c>
      <c r="K1448" s="142" t="s">
        <v>4758</v>
      </c>
      <c r="L1448" s="99" t="s">
        <v>3997</v>
      </c>
      <c r="M1448" s="99" t="s">
        <v>4759</v>
      </c>
      <c r="N1448" s="99" t="s">
        <v>4759</v>
      </c>
      <c r="O1448" s="99" t="s">
        <v>4759</v>
      </c>
      <c r="P1448" s="99" t="s">
        <v>4760</v>
      </c>
      <c r="Q1448" s="73" t="s">
        <v>4143</v>
      </c>
      <c r="R1448" s="99">
        <v>900</v>
      </c>
      <c r="S1448" s="99">
        <v>2.09</v>
      </c>
      <c r="T1448" s="99">
        <v>1.8</v>
      </c>
      <c r="U1448" s="13" t="s">
        <v>5048</v>
      </c>
      <c r="V1448" s="13" t="s">
        <v>5049</v>
      </c>
      <c r="W1448" s="13" t="s">
        <v>5050</v>
      </c>
      <c r="X1448" s="13"/>
      <c r="Z1448" s="146">
        <v>764</v>
      </c>
      <c r="AA1448" s="146" t="s">
        <v>5848</v>
      </c>
    </row>
    <row r="1449" spans="1:27" ht="15.6" customHeight="1">
      <c r="A1449" s="34" t="str">
        <f t="shared" si="22"/>
        <v>2211082HW60AL102P09000 NOCE</v>
      </c>
      <c r="B1449" s="29" t="s">
        <v>461</v>
      </c>
      <c r="C1449" s="118" t="s">
        <v>2919</v>
      </c>
      <c r="D1449" s="31">
        <v>2211082</v>
      </c>
      <c r="E1449" s="30" t="s">
        <v>2210</v>
      </c>
      <c r="F1449" s="30" t="s">
        <v>4070</v>
      </c>
      <c r="G1449" s="32">
        <v>3</v>
      </c>
      <c r="H1449" s="32">
        <v>3</v>
      </c>
      <c r="I1449" s="32">
        <v>3</v>
      </c>
      <c r="J1449" s="32">
        <v>3</v>
      </c>
      <c r="K1449" s="142" t="s">
        <v>4758</v>
      </c>
      <c r="L1449" s="99" t="s">
        <v>3997</v>
      </c>
      <c r="M1449" s="99" t="s">
        <v>4759</v>
      </c>
      <c r="N1449" s="99" t="s">
        <v>4759</v>
      </c>
      <c r="O1449" s="99" t="s">
        <v>4759</v>
      </c>
      <c r="P1449" s="99" t="s">
        <v>4760</v>
      </c>
      <c r="Q1449" s="73" t="s">
        <v>4143</v>
      </c>
      <c r="R1449" s="99">
        <v>900</v>
      </c>
      <c r="S1449" s="99">
        <v>2.09</v>
      </c>
      <c r="T1449" s="99">
        <v>1.8</v>
      </c>
      <c r="U1449" s="13" t="s">
        <v>5048</v>
      </c>
      <c r="V1449" s="13" t="s">
        <v>5049</v>
      </c>
      <c r="W1449" s="13" t="s">
        <v>5050</v>
      </c>
      <c r="X1449" s="13"/>
      <c r="Z1449" s="146">
        <v>765</v>
      </c>
      <c r="AA1449" s="146" t="s">
        <v>5848</v>
      </c>
    </row>
    <row r="1450" spans="1:27" ht="15.6" customHeight="1">
      <c r="A1450" s="34" t="str">
        <f t="shared" si="22"/>
        <v>2211083HW60AL072P10002 NOCE</v>
      </c>
      <c r="B1450" s="29" t="s">
        <v>456</v>
      </c>
      <c r="C1450" s="45" t="s">
        <v>2919</v>
      </c>
      <c r="D1450" s="31">
        <v>2211083</v>
      </c>
      <c r="E1450" s="30" t="s">
        <v>2211</v>
      </c>
      <c r="F1450" s="30" t="s">
        <v>4070</v>
      </c>
      <c r="G1450" s="32">
        <v>3</v>
      </c>
      <c r="H1450" s="32">
        <v>3</v>
      </c>
      <c r="I1450" s="32">
        <v>3</v>
      </c>
      <c r="J1450" s="32">
        <v>3</v>
      </c>
      <c r="K1450" s="142" t="s">
        <v>4758</v>
      </c>
      <c r="L1450" s="99" t="s">
        <v>3997</v>
      </c>
      <c r="M1450" s="99" t="s">
        <v>4759</v>
      </c>
      <c r="N1450" s="99" t="s">
        <v>4759</v>
      </c>
      <c r="O1450" s="99" t="s">
        <v>4759</v>
      </c>
      <c r="P1450" s="99" t="s">
        <v>4760</v>
      </c>
      <c r="Q1450" s="73" t="s">
        <v>4143</v>
      </c>
      <c r="R1450" s="99">
        <v>1000</v>
      </c>
      <c r="S1450" s="99">
        <v>2.09</v>
      </c>
      <c r="T1450" s="99">
        <v>1.8</v>
      </c>
      <c r="U1450" s="13" t="s">
        <v>5048</v>
      </c>
      <c r="V1450" s="13" t="s">
        <v>5049</v>
      </c>
      <c r="W1450" s="13" t="s">
        <v>5050</v>
      </c>
      <c r="X1450" s="13"/>
      <c r="Z1450" s="146">
        <v>766</v>
      </c>
      <c r="AA1450" s="146" t="s">
        <v>5848</v>
      </c>
    </row>
    <row r="1451" spans="1:27" ht="15.6" customHeight="1">
      <c r="A1451" s="34" t="str">
        <f t="shared" si="22"/>
        <v>2211084HW60AL102P10002 NOCE</v>
      </c>
      <c r="B1451" s="29" t="s">
        <v>464</v>
      </c>
      <c r="C1451" s="45" t="s">
        <v>2919</v>
      </c>
      <c r="D1451" s="31">
        <v>2211084</v>
      </c>
      <c r="E1451" s="30" t="s">
        <v>2212</v>
      </c>
      <c r="F1451" s="30" t="s">
        <v>4070</v>
      </c>
      <c r="G1451" s="32">
        <v>3</v>
      </c>
      <c r="H1451" s="32">
        <v>3</v>
      </c>
      <c r="I1451" s="32">
        <v>3</v>
      </c>
      <c r="J1451" s="32">
        <v>3</v>
      </c>
      <c r="K1451" s="142" t="s">
        <v>4758</v>
      </c>
      <c r="L1451" s="99" t="s">
        <v>3997</v>
      </c>
      <c r="M1451" s="99" t="s">
        <v>4759</v>
      </c>
      <c r="N1451" s="99" t="s">
        <v>4759</v>
      </c>
      <c r="O1451" s="99" t="s">
        <v>4759</v>
      </c>
      <c r="P1451" s="99" t="s">
        <v>4760</v>
      </c>
      <c r="Q1451" s="73" t="s">
        <v>4143</v>
      </c>
      <c r="R1451" s="99">
        <v>1000</v>
      </c>
      <c r="S1451" s="99">
        <v>2.09</v>
      </c>
      <c r="T1451" s="99">
        <v>1.8</v>
      </c>
      <c r="U1451" s="13" t="s">
        <v>5048</v>
      </c>
      <c r="V1451" s="13" t="s">
        <v>5049</v>
      </c>
      <c r="W1451" s="13" t="s">
        <v>5050</v>
      </c>
      <c r="X1451" s="13"/>
      <c r="Z1451" s="146">
        <v>767</v>
      </c>
      <c r="AA1451" s="146" t="s">
        <v>5848</v>
      </c>
    </row>
    <row r="1452" spans="1:27" ht="15.6" customHeight="1">
      <c r="A1452" s="34" t="str">
        <f t="shared" si="22"/>
        <v>2211085HW60AL072P09002 NOCE</v>
      </c>
      <c r="B1452" s="29" t="s">
        <v>454</v>
      </c>
      <c r="C1452" s="118" t="s">
        <v>2919</v>
      </c>
      <c r="D1452" s="31">
        <v>2211085</v>
      </c>
      <c r="E1452" s="30" t="s">
        <v>2213</v>
      </c>
      <c r="F1452" s="30" t="s">
        <v>4070</v>
      </c>
      <c r="G1452" s="32">
        <v>3</v>
      </c>
      <c r="H1452" s="32">
        <v>3</v>
      </c>
      <c r="I1452" s="32">
        <v>3</v>
      </c>
      <c r="J1452" s="32">
        <v>3</v>
      </c>
      <c r="K1452" s="142" t="s">
        <v>4758</v>
      </c>
      <c r="L1452" s="99" t="s">
        <v>3997</v>
      </c>
      <c r="M1452" s="99" t="s">
        <v>4759</v>
      </c>
      <c r="N1452" s="99" t="s">
        <v>4759</v>
      </c>
      <c r="O1452" s="99" t="s">
        <v>4759</v>
      </c>
      <c r="P1452" s="99" t="s">
        <v>4760</v>
      </c>
      <c r="Q1452" s="73" t="s">
        <v>4143</v>
      </c>
      <c r="R1452" s="99">
        <v>900</v>
      </c>
      <c r="S1452" s="99">
        <v>2.09</v>
      </c>
      <c r="T1452" s="99">
        <v>1.8</v>
      </c>
      <c r="U1452" s="13" t="s">
        <v>5048</v>
      </c>
      <c r="V1452" s="13" t="s">
        <v>5049</v>
      </c>
      <c r="W1452" s="13" t="s">
        <v>5050</v>
      </c>
      <c r="X1452" s="13"/>
      <c r="Z1452" s="146">
        <v>768</v>
      </c>
      <c r="AA1452" s="146" t="s">
        <v>5848</v>
      </c>
    </row>
    <row r="1453" spans="1:27" ht="15.6" customHeight="1">
      <c r="A1453" s="34" t="str">
        <f t="shared" si="22"/>
        <v>2211086HW60AL102P09002 NOCE</v>
      </c>
      <c r="B1453" s="29" t="s">
        <v>462</v>
      </c>
      <c r="C1453" s="118" t="s">
        <v>2919</v>
      </c>
      <c r="D1453" s="31">
        <v>2211086</v>
      </c>
      <c r="E1453" s="30" t="s">
        <v>2214</v>
      </c>
      <c r="F1453" s="30" t="s">
        <v>4070</v>
      </c>
      <c r="G1453" s="32">
        <v>3</v>
      </c>
      <c r="H1453" s="32">
        <v>3</v>
      </c>
      <c r="I1453" s="32">
        <v>3</v>
      </c>
      <c r="J1453" s="32">
        <v>3</v>
      </c>
      <c r="K1453" s="142" t="s">
        <v>4758</v>
      </c>
      <c r="L1453" s="99" t="s">
        <v>3997</v>
      </c>
      <c r="M1453" s="99" t="s">
        <v>4759</v>
      </c>
      <c r="N1453" s="99" t="s">
        <v>4759</v>
      </c>
      <c r="O1453" s="99" t="s">
        <v>4759</v>
      </c>
      <c r="P1453" s="99" t="s">
        <v>4760</v>
      </c>
      <c r="Q1453" s="73" t="s">
        <v>4143</v>
      </c>
      <c r="R1453" s="99">
        <v>900</v>
      </c>
      <c r="S1453" s="99">
        <v>2.09</v>
      </c>
      <c r="T1453" s="99">
        <v>1.8</v>
      </c>
      <c r="U1453" s="13" t="s">
        <v>5048</v>
      </c>
      <c r="V1453" s="13" t="s">
        <v>5049</v>
      </c>
      <c r="W1453" s="13" t="s">
        <v>5050</v>
      </c>
      <c r="X1453" s="13"/>
      <c r="Z1453" s="146">
        <v>769</v>
      </c>
      <c r="AA1453" s="146" t="s">
        <v>5848</v>
      </c>
    </row>
    <row r="1454" spans="1:27" ht="15.6" customHeight="1">
      <c r="A1454" s="34" t="str">
        <f t="shared" si="22"/>
        <v>2211087HW60HS012P10000 NOCE</v>
      </c>
      <c r="B1454" s="29" t="s">
        <v>552</v>
      </c>
      <c r="C1454" s="118" t="s">
        <v>2919</v>
      </c>
      <c r="D1454" s="31">
        <v>2211087</v>
      </c>
      <c r="E1454" s="30" t="s">
        <v>2215</v>
      </c>
      <c r="F1454" s="30" t="s">
        <v>4070</v>
      </c>
      <c r="G1454" s="32">
        <v>3</v>
      </c>
      <c r="H1454" s="32">
        <v>3</v>
      </c>
      <c r="I1454" s="32">
        <v>3</v>
      </c>
      <c r="J1454" s="32">
        <v>3</v>
      </c>
      <c r="K1454" s="142" t="s">
        <v>4758</v>
      </c>
      <c r="L1454" s="99" t="s">
        <v>3997</v>
      </c>
      <c r="M1454" s="99" t="s">
        <v>4759</v>
      </c>
      <c r="N1454" s="99" t="s">
        <v>4759</v>
      </c>
      <c r="O1454" s="99" t="s">
        <v>4759</v>
      </c>
      <c r="P1454" s="99" t="s">
        <v>4760</v>
      </c>
      <c r="Q1454" s="73" t="s">
        <v>4143</v>
      </c>
      <c r="R1454" s="99">
        <v>1000</v>
      </c>
      <c r="S1454" s="99">
        <v>2.09</v>
      </c>
      <c r="T1454" s="99">
        <v>1.8</v>
      </c>
      <c r="U1454" s="13" t="s">
        <v>5048</v>
      </c>
      <c r="V1454" s="13" t="s">
        <v>5049</v>
      </c>
      <c r="W1454" s="13" t="s">
        <v>5050</v>
      </c>
      <c r="X1454" s="13"/>
      <c r="Z1454" s="146">
        <v>770</v>
      </c>
      <c r="AA1454" s="146" t="s">
        <v>5848</v>
      </c>
    </row>
    <row r="1455" spans="1:27" ht="15.6" customHeight="1">
      <c r="A1455" s="34" t="str">
        <f t="shared" si="22"/>
        <v>2211088HW60HS022P10000 NOCE</v>
      </c>
      <c r="B1455" s="29" t="s">
        <v>554</v>
      </c>
      <c r="C1455" s="118" t="s">
        <v>2919</v>
      </c>
      <c r="D1455" s="31">
        <v>2211088</v>
      </c>
      <c r="E1455" s="30" t="s">
        <v>2216</v>
      </c>
      <c r="F1455" s="30" t="s">
        <v>4070</v>
      </c>
      <c r="G1455" s="32">
        <v>3</v>
      </c>
      <c r="H1455" s="32">
        <v>3</v>
      </c>
      <c r="I1455" s="32">
        <v>3</v>
      </c>
      <c r="J1455" s="32">
        <v>3</v>
      </c>
      <c r="K1455" s="142" t="s">
        <v>4758</v>
      </c>
      <c r="L1455" s="99" t="s">
        <v>3997</v>
      </c>
      <c r="M1455" s="99" t="s">
        <v>4759</v>
      </c>
      <c r="N1455" s="99" t="s">
        <v>4759</v>
      </c>
      <c r="O1455" s="99" t="s">
        <v>4759</v>
      </c>
      <c r="P1455" s="99" t="s">
        <v>4760</v>
      </c>
      <c r="Q1455" s="73" t="s">
        <v>4143</v>
      </c>
      <c r="R1455" s="99">
        <v>1000</v>
      </c>
      <c r="S1455" s="99">
        <v>2.09</v>
      </c>
      <c r="T1455" s="99">
        <v>1.8</v>
      </c>
      <c r="U1455" s="13" t="s">
        <v>5048</v>
      </c>
      <c r="V1455" s="13" t="s">
        <v>5049</v>
      </c>
      <c r="W1455" s="13" t="s">
        <v>5050</v>
      </c>
      <c r="X1455" s="13"/>
      <c r="Z1455" s="146">
        <v>771</v>
      </c>
      <c r="AA1455" s="146" t="s">
        <v>5848</v>
      </c>
    </row>
    <row r="1456" spans="1:27" ht="15.6" customHeight="1">
      <c r="A1456" s="34" t="str">
        <f t="shared" si="22"/>
        <v>2211089HW60MP012P10000 NOCE</v>
      </c>
      <c r="B1456" s="29" t="s">
        <v>626</v>
      </c>
      <c r="C1456" s="118" t="s">
        <v>2919</v>
      </c>
      <c r="D1456" s="31">
        <v>2211089</v>
      </c>
      <c r="E1456" s="30" t="s">
        <v>2217</v>
      </c>
      <c r="F1456" s="30" t="s">
        <v>4070</v>
      </c>
      <c r="G1456" s="32">
        <v>3</v>
      </c>
      <c r="H1456" s="32">
        <v>3</v>
      </c>
      <c r="I1456" s="32">
        <v>3</v>
      </c>
      <c r="J1456" s="32">
        <v>3</v>
      </c>
      <c r="K1456" s="142" t="s">
        <v>4758</v>
      </c>
      <c r="L1456" s="99" t="s">
        <v>3997</v>
      </c>
      <c r="M1456" s="99" t="s">
        <v>4759</v>
      </c>
      <c r="N1456" s="99" t="s">
        <v>4759</v>
      </c>
      <c r="O1456" s="99" t="s">
        <v>4759</v>
      </c>
      <c r="P1456" s="99" t="s">
        <v>4760</v>
      </c>
      <c r="Q1456" s="73" t="s">
        <v>4143</v>
      </c>
      <c r="R1456" s="99">
        <v>1000</v>
      </c>
      <c r="S1456" s="99">
        <v>2.09</v>
      </c>
      <c r="T1456" s="99">
        <v>1.8</v>
      </c>
      <c r="U1456" s="13" t="s">
        <v>5048</v>
      </c>
      <c r="V1456" s="13" t="s">
        <v>5049</v>
      </c>
      <c r="W1456" s="13" t="s">
        <v>5050</v>
      </c>
      <c r="X1456" s="13"/>
      <c r="Z1456" s="146">
        <v>772</v>
      </c>
      <c r="AA1456" s="146" t="s">
        <v>5848</v>
      </c>
    </row>
    <row r="1457" spans="1:27" ht="15.6" customHeight="1">
      <c r="A1457" s="34" t="str">
        <f t="shared" si="22"/>
        <v>2211090HW60MP022P10000 NOCE</v>
      </c>
      <c r="B1457" s="29" t="s">
        <v>628</v>
      </c>
      <c r="C1457" s="118" t="s">
        <v>2919</v>
      </c>
      <c r="D1457" s="31">
        <v>2211090</v>
      </c>
      <c r="E1457" s="30" t="s">
        <v>2218</v>
      </c>
      <c r="F1457" s="30" t="s">
        <v>4070</v>
      </c>
      <c r="G1457" s="32">
        <v>3</v>
      </c>
      <c r="H1457" s="32">
        <v>3</v>
      </c>
      <c r="I1457" s="32">
        <v>3</v>
      </c>
      <c r="J1457" s="32">
        <v>3</v>
      </c>
      <c r="K1457" s="142" t="s">
        <v>4758</v>
      </c>
      <c r="L1457" s="99" t="s">
        <v>3997</v>
      </c>
      <c r="M1457" s="99" t="s">
        <v>4759</v>
      </c>
      <c r="N1457" s="99" t="s">
        <v>4759</v>
      </c>
      <c r="O1457" s="99" t="s">
        <v>4759</v>
      </c>
      <c r="P1457" s="99" t="s">
        <v>4760</v>
      </c>
      <c r="Q1457" s="73" t="s">
        <v>4143</v>
      </c>
      <c r="R1457" s="99">
        <v>1000</v>
      </c>
      <c r="S1457" s="99">
        <v>2.09</v>
      </c>
      <c r="T1457" s="99">
        <v>1.8</v>
      </c>
      <c r="U1457" s="13" t="s">
        <v>5048</v>
      </c>
      <c r="V1457" s="13" t="s">
        <v>5049</v>
      </c>
      <c r="W1457" s="13" t="s">
        <v>5050</v>
      </c>
      <c r="X1457" s="13"/>
      <c r="Z1457" s="146">
        <v>773</v>
      </c>
      <c r="AA1457" s="146" t="s">
        <v>5848</v>
      </c>
    </row>
    <row r="1458" spans="1:27" ht="15.6" customHeight="1">
      <c r="A1458" s="34" t="str">
        <f t="shared" si="22"/>
        <v>2211091HW60SP300P10000 NOCE</v>
      </c>
      <c r="B1458" s="29" t="s">
        <v>694</v>
      </c>
      <c r="C1458" s="118" t="s">
        <v>2919</v>
      </c>
      <c r="D1458" s="31">
        <v>2211091</v>
      </c>
      <c r="E1458" s="30" t="s">
        <v>2219</v>
      </c>
      <c r="F1458" s="30" t="s">
        <v>4070</v>
      </c>
      <c r="G1458" s="32">
        <v>3</v>
      </c>
      <c r="H1458" s="32">
        <v>3</v>
      </c>
      <c r="I1458" s="32">
        <v>3</v>
      </c>
      <c r="J1458" s="32">
        <v>3</v>
      </c>
      <c r="K1458" s="142" t="s">
        <v>4758</v>
      </c>
      <c r="L1458" s="99" t="s">
        <v>3997</v>
      </c>
      <c r="M1458" s="99" t="s">
        <v>4759</v>
      </c>
      <c r="N1458" s="99" t="s">
        <v>4759</v>
      </c>
      <c r="O1458" s="99" t="s">
        <v>4759</v>
      </c>
      <c r="P1458" s="99" t="s">
        <v>4760</v>
      </c>
      <c r="Q1458" s="73" t="s">
        <v>4143</v>
      </c>
      <c r="R1458" s="99">
        <v>1000</v>
      </c>
      <c r="S1458" s="99">
        <v>2.09</v>
      </c>
      <c r="T1458" s="99">
        <v>1.8</v>
      </c>
      <c r="U1458" s="13" t="s">
        <v>5048</v>
      </c>
      <c r="V1458" s="13" t="s">
        <v>5049</v>
      </c>
      <c r="W1458" s="13" t="s">
        <v>5050</v>
      </c>
      <c r="X1458" s="13"/>
      <c r="Z1458" s="146">
        <v>774</v>
      </c>
      <c r="AA1458" s="146" t="s">
        <v>5848</v>
      </c>
    </row>
    <row r="1459" spans="1:27" ht="15.6" customHeight="1">
      <c r="A1459" s="34" t="str">
        <f t="shared" si="22"/>
        <v>2211092HW60SP350P10000 NOCE</v>
      </c>
      <c r="B1459" s="29" t="s">
        <v>698</v>
      </c>
      <c r="C1459" s="118" t="s">
        <v>2919</v>
      </c>
      <c r="D1459" s="31">
        <v>2211092</v>
      </c>
      <c r="E1459" s="30" t="s">
        <v>2220</v>
      </c>
      <c r="F1459" s="30" t="s">
        <v>4070</v>
      </c>
      <c r="G1459" s="32">
        <v>3</v>
      </c>
      <c r="H1459" s="32">
        <v>3</v>
      </c>
      <c r="I1459" s="32">
        <v>3</v>
      </c>
      <c r="J1459" s="32">
        <v>3</v>
      </c>
      <c r="K1459" s="142" t="s">
        <v>4758</v>
      </c>
      <c r="L1459" s="99" t="s">
        <v>3997</v>
      </c>
      <c r="M1459" s="99" t="s">
        <v>4759</v>
      </c>
      <c r="N1459" s="99" t="s">
        <v>4759</v>
      </c>
      <c r="O1459" s="99" t="s">
        <v>4759</v>
      </c>
      <c r="P1459" s="99" t="s">
        <v>4760</v>
      </c>
      <c r="Q1459" s="73" t="s">
        <v>4143</v>
      </c>
      <c r="R1459" s="99">
        <v>1000</v>
      </c>
      <c r="S1459" s="99">
        <v>2.09</v>
      </c>
      <c r="T1459" s="99">
        <v>1.8</v>
      </c>
      <c r="U1459" s="13" t="s">
        <v>5048</v>
      </c>
      <c r="V1459" s="13" t="s">
        <v>5049</v>
      </c>
      <c r="W1459" s="13" t="s">
        <v>5050</v>
      </c>
      <c r="X1459" s="13"/>
      <c r="Z1459" s="146">
        <v>775</v>
      </c>
      <c r="AA1459" s="146" t="s">
        <v>5848</v>
      </c>
    </row>
    <row r="1460" spans="1:27" ht="15.6" customHeight="1">
      <c r="A1460" s="34" t="str">
        <f t="shared" si="22"/>
        <v>2211093HW60SP370P10000 NOCE</v>
      </c>
      <c r="B1460" s="29" t="s">
        <v>701</v>
      </c>
      <c r="C1460" s="118" t="s">
        <v>2919</v>
      </c>
      <c r="D1460" s="31">
        <v>2211093</v>
      </c>
      <c r="E1460" s="30" t="s">
        <v>2221</v>
      </c>
      <c r="F1460" s="30" t="s">
        <v>4070</v>
      </c>
      <c r="G1460" s="32">
        <v>3</v>
      </c>
      <c r="H1460" s="32">
        <v>3</v>
      </c>
      <c r="I1460" s="32">
        <v>3</v>
      </c>
      <c r="J1460" s="32">
        <v>3</v>
      </c>
      <c r="K1460" s="142" t="s">
        <v>4758</v>
      </c>
      <c r="L1460" s="99" t="s">
        <v>3997</v>
      </c>
      <c r="M1460" s="99" t="s">
        <v>4759</v>
      </c>
      <c r="N1460" s="99" t="s">
        <v>4759</v>
      </c>
      <c r="O1460" s="99" t="s">
        <v>4759</v>
      </c>
      <c r="P1460" s="99" t="s">
        <v>4760</v>
      </c>
      <c r="Q1460" s="73" t="s">
        <v>4143</v>
      </c>
      <c r="R1460" s="99">
        <v>1000</v>
      </c>
      <c r="S1460" s="99">
        <v>2.09</v>
      </c>
      <c r="T1460" s="99">
        <v>1.8</v>
      </c>
      <c r="U1460" s="13" t="s">
        <v>5048</v>
      </c>
      <c r="V1460" s="13" t="s">
        <v>5049</v>
      </c>
      <c r="W1460" s="13" t="s">
        <v>5050</v>
      </c>
      <c r="X1460" s="13"/>
      <c r="Z1460" s="146">
        <v>776</v>
      </c>
      <c r="AA1460" s="146" t="s">
        <v>5848</v>
      </c>
    </row>
    <row r="1461" spans="1:27" ht="15.6" customHeight="1">
      <c r="A1461" s="34" t="str">
        <f t="shared" si="22"/>
        <v>2211094HW60SP400P10000 NOCE</v>
      </c>
      <c r="B1461" s="29" t="s">
        <v>704</v>
      </c>
      <c r="C1461" s="118" t="s">
        <v>2919</v>
      </c>
      <c r="D1461" s="31">
        <v>2211094</v>
      </c>
      <c r="E1461" s="30" t="s">
        <v>2222</v>
      </c>
      <c r="F1461" s="30" t="s">
        <v>4070</v>
      </c>
      <c r="G1461" s="32">
        <v>3</v>
      </c>
      <c r="H1461" s="32">
        <v>3</v>
      </c>
      <c r="I1461" s="32">
        <v>3</v>
      </c>
      <c r="J1461" s="32">
        <v>3</v>
      </c>
      <c r="K1461" s="142" t="s">
        <v>4758</v>
      </c>
      <c r="L1461" s="99" t="s">
        <v>3997</v>
      </c>
      <c r="M1461" s="99" t="s">
        <v>4759</v>
      </c>
      <c r="N1461" s="99" t="s">
        <v>4759</v>
      </c>
      <c r="O1461" s="99" t="s">
        <v>4759</v>
      </c>
      <c r="P1461" s="99" t="s">
        <v>4760</v>
      </c>
      <c r="Q1461" s="73" t="s">
        <v>4143</v>
      </c>
      <c r="R1461" s="99">
        <v>1000</v>
      </c>
      <c r="S1461" s="99">
        <v>2.09</v>
      </c>
      <c r="T1461" s="99">
        <v>1.8</v>
      </c>
      <c r="U1461" s="13" t="s">
        <v>5048</v>
      </c>
      <c r="V1461" s="13" t="s">
        <v>5049</v>
      </c>
      <c r="W1461" s="13" t="s">
        <v>5050</v>
      </c>
      <c r="X1461" s="13"/>
      <c r="Z1461" s="146">
        <v>777</v>
      </c>
      <c r="AA1461" s="146" t="s">
        <v>5848</v>
      </c>
    </row>
    <row r="1462" spans="1:27" ht="15.6" customHeight="1">
      <c r="A1462" s="34" t="str">
        <f t="shared" si="22"/>
        <v>2211095HW60SP300P09000 NOCE</v>
      </c>
      <c r="B1462" s="29" t="s">
        <v>693</v>
      </c>
      <c r="C1462" s="118" t="s">
        <v>2919</v>
      </c>
      <c r="D1462" s="31">
        <v>2211095</v>
      </c>
      <c r="E1462" s="30" t="s">
        <v>2223</v>
      </c>
      <c r="F1462" s="30" t="s">
        <v>4070</v>
      </c>
      <c r="G1462" s="32">
        <v>3</v>
      </c>
      <c r="H1462" s="32">
        <v>3</v>
      </c>
      <c r="I1462" s="32">
        <v>3</v>
      </c>
      <c r="J1462" s="32">
        <v>3</v>
      </c>
      <c r="K1462" s="142" t="s">
        <v>4758</v>
      </c>
      <c r="L1462" s="99" t="s">
        <v>3997</v>
      </c>
      <c r="M1462" s="99" t="s">
        <v>4759</v>
      </c>
      <c r="N1462" s="99" t="s">
        <v>4759</v>
      </c>
      <c r="O1462" s="99" t="s">
        <v>4759</v>
      </c>
      <c r="P1462" s="99" t="s">
        <v>4760</v>
      </c>
      <c r="Q1462" s="73" t="s">
        <v>4143</v>
      </c>
      <c r="R1462" s="99">
        <v>900</v>
      </c>
      <c r="S1462" s="99">
        <v>2.09</v>
      </c>
      <c r="T1462" s="99">
        <v>1.8</v>
      </c>
      <c r="U1462" s="13" t="s">
        <v>5048</v>
      </c>
      <c r="V1462" s="13" t="s">
        <v>5049</v>
      </c>
      <c r="W1462" s="13" t="s">
        <v>5050</v>
      </c>
      <c r="X1462" s="13"/>
      <c r="Z1462" s="146">
        <v>778</v>
      </c>
      <c r="AA1462" s="146" t="s">
        <v>5848</v>
      </c>
    </row>
    <row r="1463" spans="1:27" ht="15.6" customHeight="1">
      <c r="A1463" s="34" t="str">
        <f t="shared" si="22"/>
        <v>2211096HW60SP350P09000 NOCE</v>
      </c>
      <c r="B1463" s="29" t="s">
        <v>697</v>
      </c>
      <c r="C1463" s="45" t="s">
        <v>2919</v>
      </c>
      <c r="D1463" s="31">
        <v>2211096</v>
      </c>
      <c r="E1463" s="30" t="s">
        <v>2224</v>
      </c>
      <c r="F1463" s="30" t="s">
        <v>4070</v>
      </c>
      <c r="G1463" s="32">
        <v>3</v>
      </c>
      <c r="H1463" s="32">
        <v>3</v>
      </c>
      <c r="I1463" s="32">
        <v>3</v>
      </c>
      <c r="J1463" s="32">
        <v>3</v>
      </c>
      <c r="K1463" s="142" t="s">
        <v>4758</v>
      </c>
      <c r="L1463" s="99" t="s">
        <v>3997</v>
      </c>
      <c r="M1463" s="99" t="s">
        <v>4759</v>
      </c>
      <c r="N1463" s="99" t="s">
        <v>4759</v>
      </c>
      <c r="O1463" s="99" t="s">
        <v>4759</v>
      </c>
      <c r="P1463" s="99" t="s">
        <v>4760</v>
      </c>
      <c r="Q1463" s="73" t="s">
        <v>4143</v>
      </c>
      <c r="R1463" s="99">
        <v>900</v>
      </c>
      <c r="S1463" s="99">
        <v>2.09</v>
      </c>
      <c r="T1463" s="99">
        <v>1.8</v>
      </c>
      <c r="U1463" s="13" t="s">
        <v>5048</v>
      </c>
      <c r="V1463" s="13" t="s">
        <v>5049</v>
      </c>
      <c r="W1463" s="13" t="s">
        <v>5050</v>
      </c>
      <c r="X1463" s="13"/>
      <c r="Z1463" s="146">
        <v>779</v>
      </c>
      <c r="AA1463" s="146" t="s">
        <v>5848</v>
      </c>
    </row>
    <row r="1464" spans="1:27" ht="15.6" customHeight="1">
      <c r="A1464" s="34" t="str">
        <f t="shared" si="22"/>
        <v>2211097HW60SP400P09000 NOCE</v>
      </c>
      <c r="B1464" s="29" t="s">
        <v>703</v>
      </c>
      <c r="C1464" s="45" t="s">
        <v>2919</v>
      </c>
      <c r="D1464" s="31">
        <v>2211097</v>
      </c>
      <c r="E1464" s="30" t="s">
        <v>2225</v>
      </c>
      <c r="F1464" s="30" t="s">
        <v>4070</v>
      </c>
      <c r="G1464" s="32">
        <v>3</v>
      </c>
      <c r="H1464" s="32">
        <v>3</v>
      </c>
      <c r="I1464" s="32">
        <v>3</v>
      </c>
      <c r="J1464" s="32">
        <v>3</v>
      </c>
      <c r="K1464" s="142" t="s">
        <v>4758</v>
      </c>
      <c r="L1464" s="99" t="s">
        <v>3997</v>
      </c>
      <c r="M1464" s="99" t="s">
        <v>4759</v>
      </c>
      <c r="N1464" s="99" t="s">
        <v>4759</v>
      </c>
      <c r="O1464" s="99" t="s">
        <v>4759</v>
      </c>
      <c r="P1464" s="99" t="s">
        <v>4760</v>
      </c>
      <c r="Q1464" s="73" t="s">
        <v>4143</v>
      </c>
      <c r="R1464" s="99">
        <v>900</v>
      </c>
      <c r="S1464" s="99">
        <v>2.09</v>
      </c>
      <c r="T1464" s="99">
        <v>1.8</v>
      </c>
      <c r="U1464" s="13" t="s">
        <v>5048</v>
      </c>
      <c r="V1464" s="13" t="s">
        <v>5049</v>
      </c>
      <c r="W1464" s="13" t="s">
        <v>5050</v>
      </c>
      <c r="X1464" s="13"/>
      <c r="Z1464" s="146">
        <v>780</v>
      </c>
      <c r="AA1464" s="146" t="s">
        <v>5848</v>
      </c>
    </row>
    <row r="1465" spans="1:27" ht="15.6" customHeight="1">
      <c r="A1465" s="34" t="str">
        <f t="shared" si="22"/>
        <v>2211098HW60SA350P10000 NOCE</v>
      </c>
      <c r="B1465" s="29" t="s">
        <v>645</v>
      </c>
      <c r="C1465" s="118" t="s">
        <v>2919</v>
      </c>
      <c r="D1465" s="31">
        <v>2211098</v>
      </c>
      <c r="E1465" s="30" t="s">
        <v>2226</v>
      </c>
      <c r="F1465" s="30" t="s">
        <v>4070</v>
      </c>
      <c r="G1465" s="32">
        <v>3</v>
      </c>
      <c r="H1465" s="32">
        <v>3</v>
      </c>
      <c r="I1465" s="32">
        <v>3</v>
      </c>
      <c r="J1465" s="32">
        <v>3</v>
      </c>
      <c r="K1465" s="142" t="s">
        <v>4758</v>
      </c>
      <c r="L1465" s="99" t="s">
        <v>3997</v>
      </c>
      <c r="M1465" s="99" t="s">
        <v>4759</v>
      </c>
      <c r="N1465" s="99" t="s">
        <v>4759</v>
      </c>
      <c r="O1465" s="99" t="s">
        <v>4759</v>
      </c>
      <c r="P1465" s="99" t="s">
        <v>4760</v>
      </c>
      <c r="Q1465" s="73" t="s">
        <v>4143</v>
      </c>
      <c r="R1465" s="99">
        <v>1000</v>
      </c>
      <c r="S1465" s="99">
        <v>2.09</v>
      </c>
      <c r="T1465" s="99">
        <v>1.8</v>
      </c>
      <c r="U1465" s="13" t="s">
        <v>5048</v>
      </c>
      <c r="V1465" s="13" t="s">
        <v>5049</v>
      </c>
      <c r="W1465" s="13" t="s">
        <v>5050</v>
      </c>
      <c r="X1465" s="13"/>
      <c r="Z1465" s="146">
        <v>781</v>
      </c>
      <c r="AA1465" s="146" t="s">
        <v>5848</v>
      </c>
    </row>
    <row r="1466" spans="1:27" ht="15.6" customHeight="1">
      <c r="A1466" s="34" t="str">
        <f t="shared" si="22"/>
        <v>2211099HW60SA400P10000 NOCE</v>
      </c>
      <c r="B1466" s="29" t="s">
        <v>647</v>
      </c>
      <c r="C1466" s="118" t="s">
        <v>2919</v>
      </c>
      <c r="D1466" s="31">
        <v>2211099</v>
      </c>
      <c r="E1466" s="30" t="s">
        <v>2227</v>
      </c>
      <c r="F1466" s="30" t="s">
        <v>4070</v>
      </c>
      <c r="G1466" s="32">
        <v>3</v>
      </c>
      <c r="H1466" s="32">
        <v>3</v>
      </c>
      <c r="I1466" s="32">
        <v>3</v>
      </c>
      <c r="J1466" s="32">
        <v>3</v>
      </c>
      <c r="K1466" s="142" t="s">
        <v>4758</v>
      </c>
      <c r="L1466" s="99" t="s">
        <v>3997</v>
      </c>
      <c r="M1466" s="99" t="s">
        <v>4759</v>
      </c>
      <c r="N1466" s="99" t="s">
        <v>4759</v>
      </c>
      <c r="O1466" s="99" t="s">
        <v>4759</v>
      </c>
      <c r="P1466" s="99" t="s">
        <v>4760</v>
      </c>
      <c r="Q1466" s="73" t="s">
        <v>4143</v>
      </c>
      <c r="R1466" s="99">
        <v>1000</v>
      </c>
      <c r="S1466" s="99">
        <v>2.09</v>
      </c>
      <c r="T1466" s="99">
        <v>1.8</v>
      </c>
      <c r="U1466" s="13" t="s">
        <v>5048</v>
      </c>
      <c r="V1466" s="13" t="s">
        <v>5049</v>
      </c>
      <c r="W1466" s="13" t="s">
        <v>5050</v>
      </c>
      <c r="X1466" s="13"/>
      <c r="Z1466" s="146">
        <v>782</v>
      </c>
      <c r="AA1466" s="146" t="s">
        <v>5848</v>
      </c>
    </row>
    <row r="1467" spans="1:27" ht="15.6" customHeight="1">
      <c r="A1467" s="34" t="str">
        <f t="shared" si="22"/>
        <v>2211100HW60IM000P10000 NOCE</v>
      </c>
      <c r="B1467" s="29" t="s">
        <v>555</v>
      </c>
      <c r="C1467" s="118" t="s">
        <v>2919</v>
      </c>
      <c r="D1467" s="31">
        <v>2211100</v>
      </c>
      <c r="E1467" s="30" t="s">
        <v>2228</v>
      </c>
      <c r="F1467" s="30" t="s">
        <v>4070</v>
      </c>
      <c r="G1467" s="32">
        <v>3</v>
      </c>
      <c r="H1467" s="32">
        <v>3</v>
      </c>
      <c r="I1467" s="32">
        <v>3</v>
      </c>
      <c r="J1467" s="32">
        <v>3</v>
      </c>
      <c r="K1467" s="142" t="s">
        <v>4758</v>
      </c>
      <c r="L1467" s="99" t="s">
        <v>3997</v>
      </c>
      <c r="M1467" s="99" t="s">
        <v>4759</v>
      </c>
      <c r="N1467" s="99" t="s">
        <v>4759</v>
      </c>
      <c r="O1467" s="99" t="s">
        <v>4759</v>
      </c>
      <c r="P1467" s="99" t="s">
        <v>4760</v>
      </c>
      <c r="Q1467" s="73" t="s">
        <v>4143</v>
      </c>
      <c r="R1467" s="99">
        <v>1000</v>
      </c>
      <c r="S1467" s="99">
        <v>2.09</v>
      </c>
      <c r="T1467" s="99">
        <v>1.8</v>
      </c>
      <c r="U1467" s="13" t="s">
        <v>5048</v>
      </c>
      <c r="V1467" s="13" t="s">
        <v>5049</v>
      </c>
      <c r="W1467" s="13" t="s">
        <v>5050</v>
      </c>
      <c r="X1467" s="13"/>
      <c r="Z1467" s="146">
        <v>783</v>
      </c>
      <c r="AA1467" s="146" t="s">
        <v>5848</v>
      </c>
    </row>
    <row r="1468" spans="1:27" ht="15.6" customHeight="1">
      <c r="A1468" s="34" t="str">
        <f t="shared" si="22"/>
        <v>2211101HW60RB070P10000 NOCE</v>
      </c>
      <c r="B1468" s="29" t="s">
        <v>641</v>
      </c>
      <c r="C1468" s="118" t="s">
        <v>2919</v>
      </c>
      <c r="D1468" s="31">
        <v>2211101</v>
      </c>
      <c r="E1468" s="30" t="s">
        <v>2229</v>
      </c>
      <c r="F1468" s="30" t="s">
        <v>4070</v>
      </c>
      <c r="G1468" s="32">
        <v>3</v>
      </c>
      <c r="H1468" s="32">
        <v>3</v>
      </c>
      <c r="I1468" s="32">
        <v>3</v>
      </c>
      <c r="J1468" s="32">
        <v>3</v>
      </c>
      <c r="K1468" s="142" t="s">
        <v>4758</v>
      </c>
      <c r="L1468" s="99" t="s">
        <v>3997</v>
      </c>
      <c r="M1468" s="99" t="s">
        <v>4759</v>
      </c>
      <c r="N1468" s="99" t="s">
        <v>4759</v>
      </c>
      <c r="O1468" s="99" t="s">
        <v>4759</v>
      </c>
      <c r="P1468" s="99" t="s">
        <v>4760</v>
      </c>
      <c r="Q1468" s="73" t="s">
        <v>4143</v>
      </c>
      <c r="R1468" s="99">
        <v>1000</v>
      </c>
      <c r="S1468" s="99">
        <v>2.09</v>
      </c>
      <c r="T1468" s="99">
        <v>1.8</v>
      </c>
      <c r="U1468" s="13" t="s">
        <v>5048</v>
      </c>
      <c r="V1468" s="13" t="s">
        <v>5049</v>
      </c>
      <c r="W1468" s="13" t="s">
        <v>5050</v>
      </c>
      <c r="X1468" s="13"/>
      <c r="Z1468" s="146">
        <v>784</v>
      </c>
      <c r="AA1468" s="146" t="s">
        <v>5848</v>
      </c>
    </row>
    <row r="1469" spans="1:27" ht="15.6" customHeight="1">
      <c r="A1469" s="34" t="str">
        <f t="shared" si="22"/>
        <v>2211102HW60RB100P10000 NOCE</v>
      </c>
      <c r="B1469" s="29" t="s">
        <v>643</v>
      </c>
      <c r="C1469" s="118" t="s">
        <v>2919</v>
      </c>
      <c r="D1469" s="31">
        <v>2211102</v>
      </c>
      <c r="E1469" s="30" t="s">
        <v>2230</v>
      </c>
      <c r="F1469" s="30" t="s">
        <v>4070</v>
      </c>
      <c r="G1469" s="32">
        <v>3</v>
      </c>
      <c r="H1469" s="32">
        <v>3</v>
      </c>
      <c r="I1469" s="32">
        <v>3</v>
      </c>
      <c r="J1469" s="32">
        <v>3</v>
      </c>
      <c r="K1469" s="142" t="s">
        <v>4758</v>
      </c>
      <c r="L1469" s="99" t="s">
        <v>3997</v>
      </c>
      <c r="M1469" s="99" t="s">
        <v>4759</v>
      </c>
      <c r="N1469" s="99" t="s">
        <v>4759</v>
      </c>
      <c r="O1469" s="99" t="s">
        <v>4759</v>
      </c>
      <c r="P1469" s="99" t="s">
        <v>4760</v>
      </c>
      <c r="Q1469" s="73" t="s">
        <v>4143</v>
      </c>
      <c r="R1469" s="99">
        <v>1000</v>
      </c>
      <c r="S1469" s="99">
        <v>2.09</v>
      </c>
      <c r="T1469" s="99">
        <v>1.8</v>
      </c>
      <c r="U1469" s="13" t="s">
        <v>5048</v>
      </c>
      <c r="V1469" s="13" t="s">
        <v>5049</v>
      </c>
      <c r="W1469" s="13" t="s">
        <v>5050</v>
      </c>
      <c r="X1469" s="13"/>
      <c r="Z1469" s="146">
        <v>785</v>
      </c>
      <c r="AA1469" s="146" t="s">
        <v>5848</v>
      </c>
    </row>
    <row r="1470" spans="1:27" ht="15.6" customHeight="1">
      <c r="A1470" s="34" t="str">
        <f t="shared" si="22"/>
        <v>2211103HW60SP302P10000 NOCE</v>
      </c>
      <c r="B1470" s="29" t="s">
        <v>696</v>
      </c>
      <c r="C1470" s="118" t="s">
        <v>2919</v>
      </c>
      <c r="D1470" s="31">
        <v>2211103</v>
      </c>
      <c r="E1470" s="30" t="s">
        <v>2231</v>
      </c>
      <c r="F1470" s="30" t="s">
        <v>4070</v>
      </c>
      <c r="G1470" s="32">
        <v>3</v>
      </c>
      <c r="H1470" s="32">
        <v>3</v>
      </c>
      <c r="I1470" s="32">
        <v>3</v>
      </c>
      <c r="J1470" s="32">
        <v>3</v>
      </c>
      <c r="K1470" s="142" t="s">
        <v>4758</v>
      </c>
      <c r="L1470" s="99" t="s">
        <v>3997</v>
      </c>
      <c r="M1470" s="99" t="s">
        <v>4759</v>
      </c>
      <c r="N1470" s="99" t="s">
        <v>4759</v>
      </c>
      <c r="O1470" s="99" t="s">
        <v>4759</v>
      </c>
      <c r="P1470" s="99" t="s">
        <v>4760</v>
      </c>
      <c r="Q1470" s="73" t="s">
        <v>4143</v>
      </c>
      <c r="R1470" s="99">
        <v>1000</v>
      </c>
      <c r="S1470" s="99">
        <v>2.09</v>
      </c>
      <c r="T1470" s="99">
        <v>1.8</v>
      </c>
      <c r="U1470" s="13" t="s">
        <v>5048</v>
      </c>
      <c r="V1470" s="13" t="s">
        <v>5049</v>
      </c>
      <c r="W1470" s="13" t="s">
        <v>5050</v>
      </c>
      <c r="X1470" s="13"/>
      <c r="Z1470" s="146">
        <v>786</v>
      </c>
      <c r="AA1470" s="146" t="s">
        <v>5848</v>
      </c>
    </row>
    <row r="1471" spans="1:27" ht="15.6" customHeight="1">
      <c r="A1471" s="34" t="str">
        <f t="shared" si="22"/>
        <v>2211104HW60SP352P10000 NOCE</v>
      </c>
      <c r="B1471" s="29" t="s">
        <v>700</v>
      </c>
      <c r="C1471" s="118" t="s">
        <v>2919</v>
      </c>
      <c r="D1471" s="31">
        <v>2211104</v>
      </c>
      <c r="E1471" s="30" t="s">
        <v>2232</v>
      </c>
      <c r="F1471" s="30" t="s">
        <v>4070</v>
      </c>
      <c r="G1471" s="32">
        <v>3</v>
      </c>
      <c r="H1471" s="32">
        <v>3</v>
      </c>
      <c r="I1471" s="32">
        <v>3</v>
      </c>
      <c r="J1471" s="32">
        <v>3</v>
      </c>
      <c r="K1471" s="142" t="s">
        <v>4758</v>
      </c>
      <c r="L1471" s="99" t="s">
        <v>3997</v>
      </c>
      <c r="M1471" s="99" t="s">
        <v>4759</v>
      </c>
      <c r="N1471" s="99" t="s">
        <v>4759</v>
      </c>
      <c r="O1471" s="99" t="s">
        <v>4759</v>
      </c>
      <c r="P1471" s="99" t="s">
        <v>4760</v>
      </c>
      <c r="Q1471" s="73" t="s">
        <v>4143</v>
      </c>
      <c r="R1471" s="99">
        <v>1000</v>
      </c>
      <c r="S1471" s="99">
        <v>2.09</v>
      </c>
      <c r="T1471" s="99">
        <v>1.8</v>
      </c>
      <c r="U1471" s="13" t="s">
        <v>5048</v>
      </c>
      <c r="V1471" s="13" t="s">
        <v>5049</v>
      </c>
      <c r="W1471" s="13" t="s">
        <v>5050</v>
      </c>
      <c r="X1471" s="13"/>
      <c r="Z1471" s="146">
        <v>787</v>
      </c>
      <c r="AA1471" s="146" t="s">
        <v>5848</v>
      </c>
    </row>
    <row r="1472" spans="1:27" ht="15.6" customHeight="1">
      <c r="A1472" s="34" t="str">
        <f t="shared" si="22"/>
        <v>2211105HW60SP372P10000 NOCE</v>
      </c>
      <c r="B1472" s="29" t="s">
        <v>702</v>
      </c>
      <c r="C1472" s="118" t="s">
        <v>2919</v>
      </c>
      <c r="D1472" s="31">
        <v>2211105</v>
      </c>
      <c r="E1472" s="30" t="s">
        <v>2233</v>
      </c>
      <c r="F1472" s="30" t="s">
        <v>4070</v>
      </c>
      <c r="G1472" s="32">
        <v>3</v>
      </c>
      <c r="H1472" s="32">
        <v>3</v>
      </c>
      <c r="I1472" s="32">
        <v>3</v>
      </c>
      <c r="J1472" s="32">
        <v>3</v>
      </c>
      <c r="K1472" s="142" t="s">
        <v>4758</v>
      </c>
      <c r="L1472" s="99" t="s">
        <v>3997</v>
      </c>
      <c r="M1472" s="99" t="s">
        <v>4759</v>
      </c>
      <c r="N1472" s="99" t="s">
        <v>4759</v>
      </c>
      <c r="O1472" s="99" t="s">
        <v>4759</v>
      </c>
      <c r="P1472" s="99" t="s">
        <v>4760</v>
      </c>
      <c r="Q1472" s="73" t="s">
        <v>4143</v>
      </c>
      <c r="R1472" s="99">
        <v>1000</v>
      </c>
      <c r="S1472" s="99">
        <v>2.09</v>
      </c>
      <c r="T1472" s="99">
        <v>1.8</v>
      </c>
      <c r="U1472" s="13" t="s">
        <v>5048</v>
      </c>
      <c r="V1472" s="13" t="s">
        <v>5049</v>
      </c>
      <c r="W1472" s="13" t="s">
        <v>5050</v>
      </c>
      <c r="X1472" s="13"/>
      <c r="Z1472" s="146">
        <v>788</v>
      </c>
      <c r="AA1472" s="146" t="s">
        <v>5848</v>
      </c>
    </row>
    <row r="1473" spans="1:27" ht="15.6" customHeight="1">
      <c r="A1473" s="34" t="str">
        <f t="shared" si="22"/>
        <v>2211106HW60SP402P10000 NOCE</v>
      </c>
      <c r="B1473" s="29" t="s">
        <v>706</v>
      </c>
      <c r="C1473" s="118" t="s">
        <v>2919</v>
      </c>
      <c r="D1473" s="31">
        <v>2211106</v>
      </c>
      <c r="E1473" s="30" t="s">
        <v>2234</v>
      </c>
      <c r="F1473" s="30" t="s">
        <v>4070</v>
      </c>
      <c r="G1473" s="32">
        <v>3</v>
      </c>
      <c r="H1473" s="32">
        <v>3</v>
      </c>
      <c r="I1473" s="32">
        <v>3</v>
      </c>
      <c r="J1473" s="32">
        <v>3</v>
      </c>
      <c r="K1473" s="142" t="s">
        <v>4758</v>
      </c>
      <c r="L1473" s="99" t="s">
        <v>3997</v>
      </c>
      <c r="M1473" s="99" t="s">
        <v>4759</v>
      </c>
      <c r="N1473" s="99" t="s">
        <v>4759</v>
      </c>
      <c r="O1473" s="99" t="s">
        <v>4759</v>
      </c>
      <c r="P1473" s="99" t="s">
        <v>4760</v>
      </c>
      <c r="Q1473" s="73" t="s">
        <v>4143</v>
      </c>
      <c r="R1473" s="99">
        <v>1000</v>
      </c>
      <c r="S1473" s="99">
        <v>2.09</v>
      </c>
      <c r="T1473" s="99">
        <v>1.8</v>
      </c>
      <c r="U1473" s="13" t="s">
        <v>5048</v>
      </c>
      <c r="V1473" s="13" t="s">
        <v>5049</v>
      </c>
      <c r="W1473" s="13" t="s">
        <v>5050</v>
      </c>
      <c r="X1473" s="13"/>
      <c r="Z1473" s="146">
        <v>789</v>
      </c>
      <c r="AA1473" s="146" t="s">
        <v>5848</v>
      </c>
    </row>
    <row r="1474" spans="1:27" ht="15.6" customHeight="1">
      <c r="A1474" s="34" t="str">
        <f t="shared" si="22"/>
        <v>2211107HW60SP302P09000 NOCE</v>
      </c>
      <c r="B1474" s="29" t="s">
        <v>695</v>
      </c>
      <c r="C1474" s="118" t="s">
        <v>2919</v>
      </c>
      <c r="D1474" s="31">
        <v>2211107</v>
      </c>
      <c r="E1474" s="30" t="s">
        <v>2235</v>
      </c>
      <c r="F1474" s="30" t="s">
        <v>4070</v>
      </c>
      <c r="G1474" s="32">
        <v>3</v>
      </c>
      <c r="H1474" s="32">
        <v>3</v>
      </c>
      <c r="I1474" s="32">
        <v>3</v>
      </c>
      <c r="J1474" s="32">
        <v>3</v>
      </c>
      <c r="K1474" s="142" t="s">
        <v>4758</v>
      </c>
      <c r="L1474" s="99" t="s">
        <v>3997</v>
      </c>
      <c r="M1474" s="99" t="s">
        <v>4759</v>
      </c>
      <c r="N1474" s="99" t="s">
        <v>4759</v>
      </c>
      <c r="O1474" s="99" t="s">
        <v>4759</v>
      </c>
      <c r="P1474" s="99" t="s">
        <v>4760</v>
      </c>
      <c r="Q1474" s="73" t="s">
        <v>4143</v>
      </c>
      <c r="R1474" s="99">
        <v>900</v>
      </c>
      <c r="S1474" s="99">
        <v>2.09</v>
      </c>
      <c r="T1474" s="99">
        <v>1.8</v>
      </c>
      <c r="U1474" s="13" t="s">
        <v>5048</v>
      </c>
      <c r="V1474" s="13" t="s">
        <v>5049</v>
      </c>
      <c r="W1474" s="13" t="s">
        <v>5050</v>
      </c>
      <c r="X1474" s="13"/>
      <c r="Z1474" s="146">
        <v>790</v>
      </c>
      <c r="AA1474" s="146" t="s">
        <v>5848</v>
      </c>
    </row>
    <row r="1475" spans="1:27" ht="15.6" customHeight="1">
      <c r="A1475" s="34" t="str">
        <f t="shared" si="22"/>
        <v>2211108HW60SP352P09000 NOCE</v>
      </c>
      <c r="B1475" s="29" t="s">
        <v>699</v>
      </c>
      <c r="C1475" s="118" t="s">
        <v>2919</v>
      </c>
      <c r="D1475" s="31">
        <v>2211108</v>
      </c>
      <c r="E1475" s="30" t="s">
        <v>2236</v>
      </c>
      <c r="F1475" s="30" t="s">
        <v>4070</v>
      </c>
      <c r="G1475" s="32">
        <v>3</v>
      </c>
      <c r="H1475" s="32">
        <v>3</v>
      </c>
      <c r="I1475" s="32">
        <v>3</v>
      </c>
      <c r="J1475" s="32">
        <v>3</v>
      </c>
      <c r="K1475" s="142" t="s">
        <v>4758</v>
      </c>
      <c r="L1475" s="99" t="s">
        <v>3997</v>
      </c>
      <c r="M1475" s="99" t="s">
        <v>4759</v>
      </c>
      <c r="N1475" s="99" t="s">
        <v>4759</v>
      </c>
      <c r="O1475" s="99" t="s">
        <v>4759</v>
      </c>
      <c r="P1475" s="99" t="s">
        <v>4760</v>
      </c>
      <c r="Q1475" s="73" t="s">
        <v>4143</v>
      </c>
      <c r="R1475" s="99">
        <v>900</v>
      </c>
      <c r="S1475" s="99">
        <v>2.09</v>
      </c>
      <c r="T1475" s="99">
        <v>1.8</v>
      </c>
      <c r="U1475" s="13" t="s">
        <v>5048</v>
      </c>
      <c r="V1475" s="13" t="s">
        <v>5049</v>
      </c>
      <c r="W1475" s="13" t="s">
        <v>5050</v>
      </c>
      <c r="X1475" s="13"/>
      <c r="Z1475" s="146">
        <v>791</v>
      </c>
      <c r="AA1475" s="146" t="s">
        <v>5848</v>
      </c>
    </row>
    <row r="1476" spans="1:27" ht="15.6" customHeight="1">
      <c r="A1476" s="34" t="str">
        <f t="shared" si="22"/>
        <v>2211109HW60SP402P09000 NOCE</v>
      </c>
      <c r="B1476" s="29" t="s">
        <v>705</v>
      </c>
      <c r="C1476" s="118" t="s">
        <v>2919</v>
      </c>
      <c r="D1476" s="31">
        <v>2211109</v>
      </c>
      <c r="E1476" s="30" t="s">
        <v>2237</v>
      </c>
      <c r="F1476" s="30" t="s">
        <v>4070</v>
      </c>
      <c r="G1476" s="32">
        <v>3</v>
      </c>
      <c r="H1476" s="32">
        <v>3</v>
      </c>
      <c r="I1476" s="32">
        <v>3</v>
      </c>
      <c r="J1476" s="32">
        <v>3</v>
      </c>
      <c r="K1476" s="142" t="s">
        <v>4758</v>
      </c>
      <c r="L1476" s="99" t="s">
        <v>3997</v>
      </c>
      <c r="M1476" s="99" t="s">
        <v>4759</v>
      </c>
      <c r="N1476" s="99" t="s">
        <v>4759</v>
      </c>
      <c r="O1476" s="99" t="s">
        <v>4759</v>
      </c>
      <c r="P1476" s="99" t="s">
        <v>4760</v>
      </c>
      <c r="Q1476" s="73" t="s">
        <v>4143</v>
      </c>
      <c r="R1476" s="99">
        <v>900</v>
      </c>
      <c r="S1476" s="99">
        <v>2.09</v>
      </c>
      <c r="T1476" s="99">
        <v>1.8</v>
      </c>
      <c r="U1476" s="13" t="s">
        <v>5048</v>
      </c>
      <c r="V1476" s="13" t="s">
        <v>5049</v>
      </c>
      <c r="W1476" s="13" t="s">
        <v>5050</v>
      </c>
      <c r="X1476" s="13"/>
      <c r="Z1476" s="146">
        <v>792</v>
      </c>
      <c r="AA1476" s="146" t="s">
        <v>5848</v>
      </c>
    </row>
    <row r="1477" spans="1:27" ht="15.6" customHeight="1">
      <c r="A1477" s="34" t="str">
        <f t="shared" si="22"/>
        <v>2211110HW60SA352P10000 NOCE</v>
      </c>
      <c r="B1477" s="29" t="s">
        <v>646</v>
      </c>
      <c r="C1477" s="118" t="s">
        <v>2919</v>
      </c>
      <c r="D1477" s="31">
        <v>2211110</v>
      </c>
      <c r="E1477" s="30" t="s">
        <v>2238</v>
      </c>
      <c r="F1477" s="30" t="s">
        <v>4070</v>
      </c>
      <c r="G1477" s="32">
        <v>3</v>
      </c>
      <c r="H1477" s="32">
        <v>3</v>
      </c>
      <c r="I1477" s="32">
        <v>3</v>
      </c>
      <c r="J1477" s="32">
        <v>3</v>
      </c>
      <c r="K1477" s="142" t="s">
        <v>4758</v>
      </c>
      <c r="L1477" s="99" t="s">
        <v>3997</v>
      </c>
      <c r="M1477" s="99" t="s">
        <v>4759</v>
      </c>
      <c r="N1477" s="99" t="s">
        <v>4759</v>
      </c>
      <c r="O1477" s="99" t="s">
        <v>4759</v>
      </c>
      <c r="P1477" s="99" t="s">
        <v>4760</v>
      </c>
      <c r="Q1477" s="73" t="s">
        <v>4143</v>
      </c>
      <c r="R1477" s="99">
        <v>1000</v>
      </c>
      <c r="S1477" s="99">
        <v>2.09</v>
      </c>
      <c r="T1477" s="99">
        <v>1.8</v>
      </c>
      <c r="U1477" s="13" t="s">
        <v>5048</v>
      </c>
      <c r="V1477" s="13" t="s">
        <v>5049</v>
      </c>
      <c r="W1477" s="13" t="s">
        <v>5050</v>
      </c>
      <c r="X1477" s="13"/>
      <c r="Z1477" s="146">
        <v>793</v>
      </c>
      <c r="AA1477" s="146" t="s">
        <v>5848</v>
      </c>
    </row>
    <row r="1478" spans="1:27" ht="15.6" customHeight="1">
      <c r="A1478" s="34" t="str">
        <f t="shared" si="22"/>
        <v>2211111HW60SA402P10000 NOCE</v>
      </c>
      <c r="B1478" s="29" t="s">
        <v>648</v>
      </c>
      <c r="C1478" s="118" t="s">
        <v>2919</v>
      </c>
      <c r="D1478" s="31">
        <v>2211111</v>
      </c>
      <c r="E1478" s="30" t="s">
        <v>2239</v>
      </c>
      <c r="F1478" s="30" t="s">
        <v>4070</v>
      </c>
      <c r="G1478" s="32">
        <v>3</v>
      </c>
      <c r="H1478" s="32">
        <v>3</v>
      </c>
      <c r="I1478" s="32">
        <v>3</v>
      </c>
      <c r="J1478" s="32">
        <v>3</v>
      </c>
      <c r="K1478" s="142" t="s">
        <v>4758</v>
      </c>
      <c r="L1478" s="99" t="s">
        <v>3997</v>
      </c>
      <c r="M1478" s="99" t="s">
        <v>4759</v>
      </c>
      <c r="N1478" s="99" t="s">
        <v>4759</v>
      </c>
      <c r="O1478" s="99" t="s">
        <v>4759</v>
      </c>
      <c r="P1478" s="99" t="s">
        <v>4760</v>
      </c>
      <c r="Q1478" s="73" t="s">
        <v>4143</v>
      </c>
      <c r="R1478" s="99">
        <v>1000</v>
      </c>
      <c r="S1478" s="99">
        <v>2.09</v>
      </c>
      <c r="T1478" s="99">
        <v>1.8</v>
      </c>
      <c r="U1478" s="13" t="s">
        <v>5048</v>
      </c>
      <c r="V1478" s="13" t="s">
        <v>5049</v>
      </c>
      <c r="W1478" s="13" t="s">
        <v>5050</v>
      </c>
      <c r="X1478" s="13"/>
      <c r="Z1478" s="146">
        <v>794</v>
      </c>
      <c r="AA1478" s="146" t="s">
        <v>5848</v>
      </c>
    </row>
    <row r="1479" spans="1:27" ht="15.6" customHeight="1">
      <c r="A1479" s="34" t="str">
        <f t="shared" si="22"/>
        <v>2211112HW60IM002P10000 NOCE</v>
      </c>
      <c r="B1479" s="29" t="s">
        <v>556</v>
      </c>
      <c r="C1479" s="118" t="s">
        <v>2919</v>
      </c>
      <c r="D1479" s="31">
        <v>2211112</v>
      </c>
      <c r="E1479" s="30" t="s">
        <v>2240</v>
      </c>
      <c r="F1479" s="30" t="s">
        <v>4070</v>
      </c>
      <c r="G1479" s="32">
        <v>3</v>
      </c>
      <c r="H1479" s="32">
        <v>3</v>
      </c>
      <c r="I1479" s="32">
        <v>3</v>
      </c>
      <c r="J1479" s="32">
        <v>3</v>
      </c>
      <c r="K1479" s="142" t="s">
        <v>4758</v>
      </c>
      <c r="L1479" s="99" t="s">
        <v>3997</v>
      </c>
      <c r="M1479" s="99" t="s">
        <v>4759</v>
      </c>
      <c r="N1479" s="99" t="s">
        <v>4759</v>
      </c>
      <c r="O1479" s="99" t="s">
        <v>4759</v>
      </c>
      <c r="P1479" s="99" t="s">
        <v>4760</v>
      </c>
      <c r="Q1479" s="73" t="s">
        <v>4143</v>
      </c>
      <c r="R1479" s="99">
        <v>1000</v>
      </c>
      <c r="S1479" s="99">
        <v>2.09</v>
      </c>
      <c r="T1479" s="99">
        <v>1.8</v>
      </c>
      <c r="U1479" s="13" t="s">
        <v>5048</v>
      </c>
      <c r="V1479" s="13" t="s">
        <v>5049</v>
      </c>
      <c r="W1479" s="13" t="s">
        <v>5050</v>
      </c>
      <c r="X1479" s="13"/>
      <c r="Z1479" s="146">
        <v>795</v>
      </c>
      <c r="AA1479" s="146" t="s">
        <v>5848</v>
      </c>
    </row>
    <row r="1480" spans="1:27" ht="15.6" customHeight="1">
      <c r="A1480" s="34" t="str">
        <f t="shared" si="22"/>
        <v>2211113HW60RB072P10000 NOCE</v>
      </c>
      <c r="B1480" s="29" t="s">
        <v>642</v>
      </c>
      <c r="C1480" s="118" t="s">
        <v>2919</v>
      </c>
      <c r="D1480" s="31">
        <v>2211113</v>
      </c>
      <c r="E1480" s="30" t="s">
        <v>2241</v>
      </c>
      <c r="F1480" s="30" t="s">
        <v>4070</v>
      </c>
      <c r="G1480" s="32">
        <v>3</v>
      </c>
      <c r="H1480" s="32">
        <v>3</v>
      </c>
      <c r="I1480" s="32">
        <v>3</v>
      </c>
      <c r="J1480" s="32">
        <v>3</v>
      </c>
      <c r="K1480" s="142" t="s">
        <v>4758</v>
      </c>
      <c r="L1480" s="99" t="s">
        <v>3997</v>
      </c>
      <c r="M1480" s="99" t="s">
        <v>4759</v>
      </c>
      <c r="N1480" s="99" t="s">
        <v>4759</v>
      </c>
      <c r="O1480" s="99" t="s">
        <v>4759</v>
      </c>
      <c r="P1480" s="99" t="s">
        <v>4760</v>
      </c>
      <c r="Q1480" s="73" t="s">
        <v>4143</v>
      </c>
      <c r="R1480" s="99">
        <v>1000</v>
      </c>
      <c r="S1480" s="99">
        <v>2.09</v>
      </c>
      <c r="T1480" s="99">
        <v>1.8</v>
      </c>
      <c r="U1480" s="13" t="s">
        <v>5048</v>
      </c>
      <c r="V1480" s="13" t="s">
        <v>5049</v>
      </c>
      <c r="W1480" s="13" t="s">
        <v>5050</v>
      </c>
      <c r="X1480" s="13"/>
      <c r="Z1480" s="146">
        <v>796</v>
      </c>
      <c r="AA1480" s="146" t="s">
        <v>5848</v>
      </c>
    </row>
    <row r="1481" spans="1:27" ht="15.6" customHeight="1">
      <c r="A1481" s="34" t="str">
        <f t="shared" si="22"/>
        <v>2211114HW60RB102P10000 NOCE</v>
      </c>
      <c r="B1481" s="29" t="s">
        <v>644</v>
      </c>
      <c r="C1481" s="118" t="s">
        <v>2919</v>
      </c>
      <c r="D1481" s="31">
        <v>2211114</v>
      </c>
      <c r="E1481" s="30" t="s">
        <v>2242</v>
      </c>
      <c r="F1481" s="30" t="s">
        <v>4070</v>
      </c>
      <c r="G1481" s="32">
        <v>3</v>
      </c>
      <c r="H1481" s="32">
        <v>3</v>
      </c>
      <c r="I1481" s="32">
        <v>3</v>
      </c>
      <c r="J1481" s="32">
        <v>3</v>
      </c>
      <c r="K1481" s="142" t="s">
        <v>4758</v>
      </c>
      <c r="L1481" s="99" t="s">
        <v>3997</v>
      </c>
      <c r="M1481" s="99" t="s">
        <v>4759</v>
      </c>
      <c r="N1481" s="99" t="s">
        <v>4759</v>
      </c>
      <c r="O1481" s="99" t="s">
        <v>4759</v>
      </c>
      <c r="P1481" s="99" t="s">
        <v>4760</v>
      </c>
      <c r="Q1481" s="73" t="s">
        <v>4143</v>
      </c>
      <c r="R1481" s="99">
        <v>1000</v>
      </c>
      <c r="S1481" s="99">
        <v>2.09</v>
      </c>
      <c r="T1481" s="99">
        <v>1.8</v>
      </c>
      <c r="U1481" s="13" t="s">
        <v>5048</v>
      </c>
      <c r="V1481" s="13" t="s">
        <v>5049</v>
      </c>
      <c r="W1481" s="13" t="s">
        <v>5050</v>
      </c>
      <c r="X1481" s="13"/>
      <c r="Z1481" s="146">
        <v>797</v>
      </c>
      <c r="AA1481" s="146" t="s">
        <v>5848</v>
      </c>
    </row>
    <row r="1482" spans="1:27" ht="15.6" customHeight="1">
      <c r="A1482" s="34" t="str">
        <f t="shared" si="22"/>
        <v>2211115HW60AL150P10000 NOCE</v>
      </c>
      <c r="B1482" s="29" t="s">
        <v>467</v>
      </c>
      <c r="C1482" s="118" t="s">
        <v>2919</v>
      </c>
      <c r="D1482" s="31">
        <v>2211115</v>
      </c>
      <c r="E1482" s="30" t="s">
        <v>2243</v>
      </c>
      <c r="F1482" s="30" t="s">
        <v>4070</v>
      </c>
      <c r="G1482" s="32">
        <v>3</v>
      </c>
      <c r="H1482" s="32">
        <v>3</v>
      </c>
      <c r="I1482" s="32">
        <v>3</v>
      </c>
      <c r="J1482" s="32">
        <v>3</v>
      </c>
      <c r="K1482" s="142" t="s">
        <v>4758</v>
      </c>
      <c r="L1482" s="99" t="s">
        <v>3997</v>
      </c>
      <c r="M1482" s="99" t="s">
        <v>4759</v>
      </c>
      <c r="N1482" s="99" t="s">
        <v>4759</v>
      </c>
      <c r="O1482" s="99" t="s">
        <v>4759</v>
      </c>
      <c r="P1482" s="99" t="s">
        <v>4760</v>
      </c>
      <c r="Q1482" s="73" t="s">
        <v>4143</v>
      </c>
      <c r="R1482" s="99">
        <v>1000</v>
      </c>
      <c r="S1482" s="99">
        <v>2.09</v>
      </c>
      <c r="T1482" s="99">
        <v>1.8</v>
      </c>
      <c r="U1482" s="13" t="s">
        <v>5048</v>
      </c>
      <c r="V1482" s="13" t="s">
        <v>5049</v>
      </c>
      <c r="W1482" s="13" t="s">
        <v>5050</v>
      </c>
      <c r="X1482" s="13"/>
      <c r="Z1482" s="146">
        <v>798</v>
      </c>
      <c r="AA1482" s="146" t="s">
        <v>5848</v>
      </c>
    </row>
    <row r="1483" spans="1:27" ht="15.6" customHeight="1">
      <c r="A1483" s="34" t="str">
        <f t="shared" si="22"/>
        <v>2211116HW60AL200P10000 NOCE</v>
      </c>
      <c r="B1483" s="29" t="s">
        <v>494</v>
      </c>
      <c r="C1483" s="118" t="s">
        <v>2919</v>
      </c>
      <c r="D1483" s="31">
        <v>2211116</v>
      </c>
      <c r="E1483" s="30" t="s">
        <v>2244</v>
      </c>
      <c r="F1483" s="30" t="s">
        <v>4070</v>
      </c>
      <c r="G1483" s="32">
        <v>3</v>
      </c>
      <c r="H1483" s="32">
        <v>3</v>
      </c>
      <c r="I1483" s="32">
        <v>3</v>
      </c>
      <c r="J1483" s="32">
        <v>3</v>
      </c>
      <c r="K1483" s="142" t="s">
        <v>4758</v>
      </c>
      <c r="L1483" s="99" t="s">
        <v>3997</v>
      </c>
      <c r="M1483" s="99" t="s">
        <v>4759</v>
      </c>
      <c r="N1483" s="99" t="s">
        <v>4759</v>
      </c>
      <c r="O1483" s="99" t="s">
        <v>4759</v>
      </c>
      <c r="P1483" s="99" t="s">
        <v>4760</v>
      </c>
      <c r="Q1483" s="73" t="s">
        <v>4143</v>
      </c>
      <c r="R1483" s="99">
        <v>1000</v>
      </c>
      <c r="S1483" s="99">
        <v>2.09</v>
      </c>
      <c r="T1483" s="99">
        <v>1.8</v>
      </c>
      <c r="U1483" s="13" t="s">
        <v>5048</v>
      </c>
      <c r="V1483" s="13" t="s">
        <v>5049</v>
      </c>
      <c r="W1483" s="13" t="s">
        <v>5050</v>
      </c>
      <c r="X1483" s="13"/>
      <c r="Z1483" s="146">
        <v>799</v>
      </c>
      <c r="AA1483" s="146" t="s">
        <v>5848</v>
      </c>
    </row>
    <row r="1484" spans="1:27" ht="15.6" customHeight="1">
      <c r="A1484" s="34" t="str">
        <f t="shared" si="22"/>
        <v>2211117HW60AL150P09000 NOCE</v>
      </c>
      <c r="B1484" s="29" t="s">
        <v>465</v>
      </c>
      <c r="C1484" s="118" t="s">
        <v>2919</v>
      </c>
      <c r="D1484" s="31">
        <v>2211117</v>
      </c>
      <c r="E1484" s="30" t="s">
        <v>2245</v>
      </c>
      <c r="F1484" s="30" t="s">
        <v>4070</v>
      </c>
      <c r="G1484" s="32">
        <v>3</v>
      </c>
      <c r="H1484" s="32">
        <v>3</v>
      </c>
      <c r="I1484" s="32">
        <v>3</v>
      </c>
      <c r="J1484" s="32">
        <v>3</v>
      </c>
      <c r="K1484" s="142" t="s">
        <v>4758</v>
      </c>
      <c r="L1484" s="99" t="s">
        <v>3997</v>
      </c>
      <c r="M1484" s="99" t="s">
        <v>4759</v>
      </c>
      <c r="N1484" s="99" t="s">
        <v>4759</v>
      </c>
      <c r="O1484" s="99" t="s">
        <v>4759</v>
      </c>
      <c r="P1484" s="99" t="s">
        <v>4760</v>
      </c>
      <c r="Q1484" s="73" t="s">
        <v>4143</v>
      </c>
      <c r="R1484" s="99">
        <v>900</v>
      </c>
      <c r="S1484" s="99">
        <v>2.09</v>
      </c>
      <c r="T1484" s="99">
        <v>1.8</v>
      </c>
      <c r="U1484" s="13" t="s">
        <v>5048</v>
      </c>
      <c r="V1484" s="13" t="s">
        <v>5049</v>
      </c>
      <c r="W1484" s="13" t="s">
        <v>5050</v>
      </c>
      <c r="X1484" s="13"/>
      <c r="Z1484" s="146">
        <v>800</v>
      </c>
      <c r="AA1484" s="146" t="s">
        <v>5848</v>
      </c>
    </row>
    <row r="1485" spans="1:27" ht="15.6" customHeight="1">
      <c r="A1485" s="34" t="str">
        <f t="shared" si="22"/>
        <v>2211118HW60AL150P10002 NOCE</v>
      </c>
      <c r="B1485" s="29" t="s">
        <v>468</v>
      </c>
      <c r="C1485" s="118" t="s">
        <v>2919</v>
      </c>
      <c r="D1485" s="31">
        <v>2211118</v>
      </c>
      <c r="E1485" s="30" t="s">
        <v>2246</v>
      </c>
      <c r="F1485" s="30" t="s">
        <v>4070</v>
      </c>
      <c r="G1485" s="32">
        <v>3</v>
      </c>
      <c r="H1485" s="32">
        <v>3</v>
      </c>
      <c r="I1485" s="32">
        <v>3</v>
      </c>
      <c r="J1485" s="32">
        <v>3</v>
      </c>
      <c r="K1485" s="142" t="s">
        <v>4758</v>
      </c>
      <c r="L1485" s="99" t="s">
        <v>3997</v>
      </c>
      <c r="M1485" s="99" t="s">
        <v>4759</v>
      </c>
      <c r="N1485" s="99" t="s">
        <v>4759</v>
      </c>
      <c r="O1485" s="99" t="s">
        <v>4759</v>
      </c>
      <c r="P1485" s="99" t="s">
        <v>4760</v>
      </c>
      <c r="Q1485" s="73" t="s">
        <v>4143</v>
      </c>
      <c r="R1485" s="99">
        <v>1000</v>
      </c>
      <c r="S1485" s="99">
        <v>2.09</v>
      </c>
      <c r="T1485" s="99">
        <v>1.8</v>
      </c>
      <c r="U1485" s="13" t="s">
        <v>5048</v>
      </c>
      <c r="V1485" s="13" t="s">
        <v>5049</v>
      </c>
      <c r="W1485" s="13" t="s">
        <v>5050</v>
      </c>
      <c r="X1485" s="13"/>
      <c r="Z1485" s="146">
        <v>801</v>
      </c>
      <c r="AA1485" s="146" t="s">
        <v>5848</v>
      </c>
    </row>
    <row r="1486" spans="1:27" ht="15.6" customHeight="1">
      <c r="A1486" s="34" t="str">
        <f t="shared" si="22"/>
        <v>2211119HW60AL200P10002 NOCE</v>
      </c>
      <c r="B1486" s="29" t="s">
        <v>495</v>
      </c>
      <c r="C1486" s="118" t="s">
        <v>2919</v>
      </c>
      <c r="D1486" s="31">
        <v>2211119</v>
      </c>
      <c r="E1486" s="30" t="s">
        <v>2247</v>
      </c>
      <c r="F1486" s="30" t="s">
        <v>4070</v>
      </c>
      <c r="G1486" s="32">
        <v>3</v>
      </c>
      <c r="H1486" s="32">
        <v>3</v>
      </c>
      <c r="I1486" s="32">
        <v>3</v>
      </c>
      <c r="J1486" s="32">
        <v>3</v>
      </c>
      <c r="K1486" s="142" t="s">
        <v>4758</v>
      </c>
      <c r="L1486" s="99" t="s">
        <v>3997</v>
      </c>
      <c r="M1486" s="99" t="s">
        <v>4759</v>
      </c>
      <c r="N1486" s="99" t="s">
        <v>4759</v>
      </c>
      <c r="O1486" s="99" t="s">
        <v>4759</v>
      </c>
      <c r="P1486" s="99" t="s">
        <v>4760</v>
      </c>
      <c r="Q1486" s="73" t="s">
        <v>4143</v>
      </c>
      <c r="R1486" s="99">
        <v>1000</v>
      </c>
      <c r="S1486" s="99">
        <v>2.09</v>
      </c>
      <c r="T1486" s="99">
        <v>1.8</v>
      </c>
      <c r="U1486" s="13" t="s">
        <v>5048</v>
      </c>
      <c r="V1486" s="13" t="s">
        <v>5049</v>
      </c>
      <c r="W1486" s="13" t="s">
        <v>5050</v>
      </c>
      <c r="X1486" s="13"/>
      <c r="Z1486" s="146">
        <v>802</v>
      </c>
      <c r="AA1486" s="146" t="s">
        <v>5848</v>
      </c>
    </row>
    <row r="1487" spans="1:27" ht="15.6" customHeight="1">
      <c r="A1487" s="34" t="str">
        <f t="shared" si="22"/>
        <v>2211120HW60AL150P09002 NOCE</v>
      </c>
      <c r="B1487" s="29" t="s">
        <v>466</v>
      </c>
      <c r="C1487" s="118" t="s">
        <v>2919</v>
      </c>
      <c r="D1487" s="31">
        <v>2211120</v>
      </c>
      <c r="E1487" s="30" t="s">
        <v>2248</v>
      </c>
      <c r="F1487" s="30" t="s">
        <v>4070</v>
      </c>
      <c r="G1487" s="32">
        <v>3</v>
      </c>
      <c r="H1487" s="32">
        <v>3</v>
      </c>
      <c r="I1487" s="32">
        <v>3</v>
      </c>
      <c r="J1487" s="32">
        <v>3</v>
      </c>
      <c r="K1487" s="142" t="s">
        <v>4758</v>
      </c>
      <c r="L1487" s="99" t="s">
        <v>3997</v>
      </c>
      <c r="M1487" s="99" t="s">
        <v>4759</v>
      </c>
      <c r="N1487" s="99" t="s">
        <v>4759</v>
      </c>
      <c r="O1487" s="99" t="s">
        <v>4759</v>
      </c>
      <c r="P1487" s="99" t="s">
        <v>4760</v>
      </c>
      <c r="Q1487" s="73" t="s">
        <v>4143</v>
      </c>
      <c r="R1487" s="99">
        <v>900</v>
      </c>
      <c r="S1487" s="99">
        <v>2.09</v>
      </c>
      <c r="T1487" s="99">
        <v>1.8</v>
      </c>
      <c r="U1487" s="13" t="s">
        <v>5048</v>
      </c>
      <c r="V1487" s="13" t="s">
        <v>5049</v>
      </c>
      <c r="W1487" s="13" t="s">
        <v>5050</v>
      </c>
      <c r="X1487" s="13"/>
      <c r="Z1487" s="146">
        <v>803</v>
      </c>
      <c r="AA1487" s="146" t="s">
        <v>5848</v>
      </c>
    </row>
    <row r="1488" spans="1:27" ht="15.6" customHeight="1">
      <c r="A1488" s="34" t="str">
        <f t="shared" si="22"/>
        <v>2211121HW60AL200P09002 NOCE</v>
      </c>
      <c r="B1488" s="29" t="s">
        <v>493</v>
      </c>
      <c r="C1488" s="118" t="s">
        <v>2919</v>
      </c>
      <c r="D1488" s="31">
        <v>2211121</v>
      </c>
      <c r="E1488" s="30" t="s">
        <v>2249</v>
      </c>
      <c r="F1488" s="30" t="s">
        <v>4070</v>
      </c>
      <c r="G1488" s="32">
        <v>3</v>
      </c>
      <c r="H1488" s="32">
        <v>3</v>
      </c>
      <c r="I1488" s="32">
        <v>3</v>
      </c>
      <c r="J1488" s="32">
        <v>3</v>
      </c>
      <c r="K1488" s="142" t="s">
        <v>4758</v>
      </c>
      <c r="L1488" s="99" t="s">
        <v>3997</v>
      </c>
      <c r="M1488" s="99" t="s">
        <v>4759</v>
      </c>
      <c r="N1488" s="99" t="s">
        <v>4759</v>
      </c>
      <c r="O1488" s="99" t="s">
        <v>4759</v>
      </c>
      <c r="P1488" s="99" t="s">
        <v>4760</v>
      </c>
      <c r="Q1488" s="73" t="s">
        <v>4143</v>
      </c>
      <c r="R1488" s="99">
        <v>900</v>
      </c>
      <c r="S1488" s="99">
        <v>2.09</v>
      </c>
      <c r="T1488" s="99">
        <v>1.8</v>
      </c>
      <c r="U1488" s="13" t="s">
        <v>5048</v>
      </c>
      <c r="V1488" s="13" t="s">
        <v>5049</v>
      </c>
      <c r="W1488" s="13" t="s">
        <v>5050</v>
      </c>
      <c r="X1488" s="13"/>
      <c r="Z1488" s="146">
        <v>804</v>
      </c>
      <c r="AA1488" s="146" t="s">
        <v>5848</v>
      </c>
    </row>
    <row r="1489" spans="1:27" ht="15.6" customHeight="1">
      <c r="A1489" s="34" t="str">
        <f t="shared" si="22"/>
        <v>2211122HW60AL152P10000 NOCE</v>
      </c>
      <c r="B1489" s="29" t="s">
        <v>491</v>
      </c>
      <c r="C1489" s="118" t="s">
        <v>2919</v>
      </c>
      <c r="D1489" s="31">
        <v>2211122</v>
      </c>
      <c r="E1489" s="30" t="s">
        <v>2250</v>
      </c>
      <c r="F1489" s="30" t="s">
        <v>4070</v>
      </c>
      <c r="G1489" s="32">
        <v>3</v>
      </c>
      <c r="H1489" s="32">
        <v>3</v>
      </c>
      <c r="I1489" s="32">
        <v>3</v>
      </c>
      <c r="J1489" s="32">
        <v>3</v>
      </c>
      <c r="K1489" s="142" t="s">
        <v>4758</v>
      </c>
      <c r="L1489" s="99" t="s">
        <v>3997</v>
      </c>
      <c r="M1489" s="99" t="s">
        <v>4759</v>
      </c>
      <c r="N1489" s="99" t="s">
        <v>4759</v>
      </c>
      <c r="O1489" s="99" t="s">
        <v>4759</v>
      </c>
      <c r="P1489" s="99" t="s">
        <v>4760</v>
      </c>
      <c r="Q1489" s="73" t="s">
        <v>4143</v>
      </c>
      <c r="R1489" s="99">
        <v>1000</v>
      </c>
      <c r="S1489" s="99">
        <v>2.09</v>
      </c>
      <c r="T1489" s="99">
        <v>1.8</v>
      </c>
      <c r="U1489" s="13" t="s">
        <v>5048</v>
      </c>
      <c r="V1489" s="13" t="s">
        <v>5049</v>
      </c>
      <c r="W1489" s="13" t="s">
        <v>5050</v>
      </c>
      <c r="X1489" s="13"/>
      <c r="Z1489" s="146">
        <v>805</v>
      </c>
      <c r="AA1489" s="146" t="s">
        <v>5848</v>
      </c>
    </row>
    <row r="1490" spans="1:27" ht="15.6" customHeight="1">
      <c r="A1490" s="34" t="str">
        <f t="shared" si="22"/>
        <v>2211123HW60AL202P10000 NOCE</v>
      </c>
      <c r="B1490" s="29" t="s">
        <v>497</v>
      </c>
      <c r="C1490" s="118" t="s">
        <v>2919</v>
      </c>
      <c r="D1490" s="31">
        <v>2211123</v>
      </c>
      <c r="E1490" s="30" t="s">
        <v>2251</v>
      </c>
      <c r="F1490" s="30" t="s">
        <v>4070</v>
      </c>
      <c r="G1490" s="32">
        <v>3</v>
      </c>
      <c r="H1490" s="32">
        <v>3</v>
      </c>
      <c r="I1490" s="32">
        <v>3</v>
      </c>
      <c r="J1490" s="32">
        <v>3</v>
      </c>
      <c r="K1490" s="142" t="s">
        <v>4758</v>
      </c>
      <c r="L1490" s="99" t="s">
        <v>3997</v>
      </c>
      <c r="M1490" s="99" t="s">
        <v>4759</v>
      </c>
      <c r="N1490" s="99" t="s">
        <v>4759</v>
      </c>
      <c r="O1490" s="99" t="s">
        <v>4759</v>
      </c>
      <c r="P1490" s="99" t="s">
        <v>4760</v>
      </c>
      <c r="Q1490" s="73" t="s">
        <v>4143</v>
      </c>
      <c r="R1490" s="99">
        <v>1000</v>
      </c>
      <c r="S1490" s="99">
        <v>2.09</v>
      </c>
      <c r="T1490" s="99">
        <v>1.8</v>
      </c>
      <c r="U1490" s="13" t="s">
        <v>5048</v>
      </c>
      <c r="V1490" s="13" t="s">
        <v>5049</v>
      </c>
      <c r="W1490" s="13" t="s">
        <v>5050</v>
      </c>
      <c r="X1490" s="13"/>
      <c r="Z1490" s="146">
        <v>806</v>
      </c>
      <c r="AA1490" s="146" t="s">
        <v>5848</v>
      </c>
    </row>
    <row r="1491" spans="1:27" ht="15.6" customHeight="1">
      <c r="A1491" s="34" t="str">
        <f t="shared" si="22"/>
        <v>2211124HW60AL152P09000 NOCE</v>
      </c>
      <c r="B1491" s="29" t="s">
        <v>469</v>
      </c>
      <c r="C1491" s="118" t="s">
        <v>2919</v>
      </c>
      <c r="D1491" s="31">
        <v>2211124</v>
      </c>
      <c r="E1491" s="30" t="s">
        <v>2252</v>
      </c>
      <c r="F1491" s="30" t="s">
        <v>4070</v>
      </c>
      <c r="G1491" s="32">
        <v>3</v>
      </c>
      <c r="H1491" s="32">
        <v>3</v>
      </c>
      <c r="I1491" s="32">
        <v>3</v>
      </c>
      <c r="J1491" s="32">
        <v>3</v>
      </c>
      <c r="K1491" s="142" t="s">
        <v>4758</v>
      </c>
      <c r="L1491" s="99" t="s">
        <v>3997</v>
      </c>
      <c r="M1491" s="99" t="s">
        <v>4759</v>
      </c>
      <c r="N1491" s="99" t="s">
        <v>4759</v>
      </c>
      <c r="O1491" s="99" t="s">
        <v>4759</v>
      </c>
      <c r="P1491" s="99" t="s">
        <v>4760</v>
      </c>
      <c r="Q1491" s="73" t="s">
        <v>4143</v>
      </c>
      <c r="R1491" s="99">
        <v>900</v>
      </c>
      <c r="S1491" s="99">
        <v>2.09</v>
      </c>
      <c r="T1491" s="99">
        <v>1.8</v>
      </c>
      <c r="U1491" s="13" t="s">
        <v>5048</v>
      </c>
      <c r="V1491" s="13" t="s">
        <v>5049</v>
      </c>
      <c r="W1491" s="13" t="s">
        <v>5050</v>
      </c>
      <c r="X1491" s="13"/>
      <c r="Z1491" s="146">
        <v>807</v>
      </c>
      <c r="AA1491" s="146" t="s">
        <v>5848</v>
      </c>
    </row>
    <row r="1492" spans="1:27" ht="15.6" customHeight="1">
      <c r="A1492" s="34" t="str">
        <f t="shared" si="22"/>
        <v>2211125HW60AL152P10002 NOCE</v>
      </c>
      <c r="B1492" s="29" t="s">
        <v>492</v>
      </c>
      <c r="C1492" s="118" t="s">
        <v>2919</v>
      </c>
      <c r="D1492" s="31">
        <v>2211125</v>
      </c>
      <c r="E1492" s="30" t="s">
        <v>2253</v>
      </c>
      <c r="F1492" s="30" t="s">
        <v>4070</v>
      </c>
      <c r="G1492" s="32">
        <v>3</v>
      </c>
      <c r="H1492" s="32">
        <v>3</v>
      </c>
      <c r="I1492" s="32">
        <v>3</v>
      </c>
      <c r="J1492" s="32">
        <v>3</v>
      </c>
      <c r="K1492" s="142" t="s">
        <v>4758</v>
      </c>
      <c r="L1492" s="99" t="s">
        <v>3997</v>
      </c>
      <c r="M1492" s="99" t="s">
        <v>4759</v>
      </c>
      <c r="N1492" s="99" t="s">
        <v>4759</v>
      </c>
      <c r="O1492" s="99" t="s">
        <v>4759</v>
      </c>
      <c r="P1492" s="99" t="s">
        <v>4760</v>
      </c>
      <c r="Q1492" s="73" t="s">
        <v>4143</v>
      </c>
      <c r="R1492" s="99">
        <v>1000</v>
      </c>
      <c r="S1492" s="99">
        <v>2.09</v>
      </c>
      <c r="T1492" s="99">
        <v>1.8</v>
      </c>
      <c r="U1492" s="13" t="s">
        <v>5048</v>
      </c>
      <c r="V1492" s="13" t="s">
        <v>5049</v>
      </c>
      <c r="W1492" s="13" t="s">
        <v>5050</v>
      </c>
      <c r="X1492" s="13"/>
      <c r="Z1492" s="146">
        <v>808</v>
      </c>
      <c r="AA1492" s="146" t="s">
        <v>5848</v>
      </c>
    </row>
    <row r="1493" spans="1:27" ht="15.6" customHeight="1">
      <c r="A1493" s="34" t="str">
        <f t="shared" si="22"/>
        <v>2211126HW60AL202P10002 NOCE</v>
      </c>
      <c r="B1493" s="29" t="s">
        <v>498</v>
      </c>
      <c r="C1493" s="118" t="s">
        <v>2919</v>
      </c>
      <c r="D1493" s="31">
        <v>2211126</v>
      </c>
      <c r="E1493" s="30" t="s">
        <v>2254</v>
      </c>
      <c r="F1493" s="30" t="s">
        <v>4070</v>
      </c>
      <c r="G1493" s="32">
        <v>3</v>
      </c>
      <c r="H1493" s="32">
        <v>3</v>
      </c>
      <c r="I1493" s="32">
        <v>3</v>
      </c>
      <c r="J1493" s="32">
        <v>3</v>
      </c>
      <c r="K1493" s="142" t="s">
        <v>4758</v>
      </c>
      <c r="L1493" s="99" t="s">
        <v>3997</v>
      </c>
      <c r="M1493" s="99" t="s">
        <v>4759</v>
      </c>
      <c r="N1493" s="99" t="s">
        <v>4759</v>
      </c>
      <c r="O1493" s="99" t="s">
        <v>4759</v>
      </c>
      <c r="P1493" s="99" t="s">
        <v>4760</v>
      </c>
      <c r="Q1493" s="73" t="s">
        <v>4143</v>
      </c>
      <c r="R1493" s="99">
        <v>1000</v>
      </c>
      <c r="S1493" s="99">
        <v>2.09</v>
      </c>
      <c r="T1493" s="99">
        <v>1.8</v>
      </c>
      <c r="U1493" s="13" t="s">
        <v>5048</v>
      </c>
      <c r="V1493" s="13" t="s">
        <v>5049</v>
      </c>
      <c r="W1493" s="13" t="s">
        <v>5050</v>
      </c>
      <c r="X1493" s="13"/>
      <c r="Z1493" s="146">
        <v>809</v>
      </c>
      <c r="AA1493" s="146" t="s">
        <v>5848</v>
      </c>
    </row>
    <row r="1494" spans="1:27" ht="15.6" customHeight="1">
      <c r="A1494" s="34" t="str">
        <f t="shared" si="22"/>
        <v>2211127HW60AL152P09002 NOCE</v>
      </c>
      <c r="B1494" s="29" t="s">
        <v>470</v>
      </c>
      <c r="C1494" s="118" t="s">
        <v>2919</v>
      </c>
      <c r="D1494" s="31">
        <v>2211127</v>
      </c>
      <c r="E1494" s="30" t="s">
        <v>2255</v>
      </c>
      <c r="F1494" s="30" t="s">
        <v>4070</v>
      </c>
      <c r="G1494" s="32">
        <v>3</v>
      </c>
      <c r="H1494" s="32">
        <v>3</v>
      </c>
      <c r="I1494" s="32">
        <v>3</v>
      </c>
      <c r="J1494" s="32">
        <v>3</v>
      </c>
      <c r="K1494" s="142" t="s">
        <v>4758</v>
      </c>
      <c r="L1494" s="99" t="s">
        <v>3997</v>
      </c>
      <c r="M1494" s="99" t="s">
        <v>4759</v>
      </c>
      <c r="N1494" s="99" t="s">
        <v>4759</v>
      </c>
      <c r="O1494" s="99" t="s">
        <v>4759</v>
      </c>
      <c r="P1494" s="99" t="s">
        <v>4760</v>
      </c>
      <c r="Q1494" s="73" t="s">
        <v>4143</v>
      </c>
      <c r="R1494" s="99">
        <v>900</v>
      </c>
      <c r="S1494" s="99">
        <v>2.09</v>
      </c>
      <c r="T1494" s="99">
        <v>1.8</v>
      </c>
      <c r="U1494" s="13" t="s">
        <v>5048</v>
      </c>
      <c r="V1494" s="13" t="s">
        <v>5049</v>
      </c>
      <c r="W1494" s="13" t="s">
        <v>5050</v>
      </c>
      <c r="X1494" s="13"/>
      <c r="Z1494" s="146">
        <v>810</v>
      </c>
      <c r="AA1494" s="146" t="s">
        <v>5848</v>
      </c>
    </row>
    <row r="1495" spans="1:27" ht="15.6" customHeight="1">
      <c r="A1495" s="34" t="str">
        <f t="shared" si="22"/>
        <v>2211128HW60AL202P09002 NOCE</v>
      </c>
      <c r="B1495" s="29" t="s">
        <v>496</v>
      </c>
      <c r="C1495" s="118" t="s">
        <v>2919</v>
      </c>
      <c r="D1495" s="31">
        <v>2211128</v>
      </c>
      <c r="E1495" s="30" t="s">
        <v>2256</v>
      </c>
      <c r="F1495" s="30" t="s">
        <v>4070</v>
      </c>
      <c r="G1495" s="32">
        <v>3</v>
      </c>
      <c r="H1495" s="32">
        <v>3</v>
      </c>
      <c r="I1495" s="32">
        <v>3</v>
      </c>
      <c r="J1495" s="32">
        <v>3</v>
      </c>
      <c r="K1495" s="142" t="s">
        <v>4758</v>
      </c>
      <c r="L1495" s="99" t="s">
        <v>3997</v>
      </c>
      <c r="M1495" s="99" t="s">
        <v>4759</v>
      </c>
      <c r="N1495" s="99" t="s">
        <v>4759</v>
      </c>
      <c r="O1495" s="99" t="s">
        <v>4759</v>
      </c>
      <c r="P1495" s="99" t="s">
        <v>4760</v>
      </c>
      <c r="Q1495" s="73" t="s">
        <v>4143</v>
      </c>
      <c r="R1495" s="99">
        <v>900</v>
      </c>
      <c r="S1495" s="99">
        <v>2.09</v>
      </c>
      <c r="T1495" s="99">
        <v>1.8</v>
      </c>
      <c r="U1495" s="13" t="s">
        <v>5048</v>
      </c>
      <c r="V1495" s="13" t="s">
        <v>5049</v>
      </c>
      <c r="W1495" s="13" t="s">
        <v>5050</v>
      </c>
      <c r="X1495" s="13"/>
      <c r="Z1495" s="146">
        <v>811</v>
      </c>
      <c r="AA1495" s="146" t="s">
        <v>5848</v>
      </c>
    </row>
    <row r="1496" spans="1:27" ht="15.6" customHeight="1">
      <c r="A1496" s="34" t="str">
        <f t="shared" si="22"/>
        <v>2211129HW70JR350P10000 NOCE</v>
      </c>
      <c r="B1496" s="29" t="s">
        <v>862</v>
      </c>
      <c r="C1496" s="118" t="s">
        <v>2919</v>
      </c>
      <c r="D1496" s="31">
        <v>2211129</v>
      </c>
      <c r="E1496" s="30" t="s">
        <v>2257</v>
      </c>
      <c r="F1496" s="30" t="s">
        <v>4070</v>
      </c>
      <c r="G1496" s="32">
        <v>3</v>
      </c>
      <c r="H1496" s="32">
        <v>3</v>
      </c>
      <c r="I1496" s="32">
        <v>3</v>
      </c>
      <c r="J1496" s="32">
        <v>3</v>
      </c>
      <c r="K1496" s="142" t="s">
        <v>4758</v>
      </c>
      <c r="L1496" s="99" t="s">
        <v>3997</v>
      </c>
      <c r="M1496" s="99" t="s">
        <v>4759</v>
      </c>
      <c r="N1496" s="99" t="s">
        <v>4759</v>
      </c>
      <c r="O1496" s="99" t="s">
        <v>4759</v>
      </c>
      <c r="P1496" s="99" t="s">
        <v>4760</v>
      </c>
      <c r="Q1496" s="73" t="s">
        <v>4143</v>
      </c>
      <c r="R1496" s="99">
        <v>1000</v>
      </c>
      <c r="S1496" s="99">
        <v>2.4</v>
      </c>
      <c r="T1496" s="99">
        <v>2.0499999999999998</v>
      </c>
      <c r="U1496" s="13" t="s">
        <v>5048</v>
      </c>
      <c r="V1496" s="13" t="s">
        <v>5049</v>
      </c>
      <c r="W1496" s="13" t="s">
        <v>5050</v>
      </c>
      <c r="X1496" s="13"/>
      <c r="Z1496" s="146">
        <v>812</v>
      </c>
      <c r="AA1496" s="146" t="s">
        <v>5848</v>
      </c>
    </row>
    <row r="1497" spans="1:27" ht="15.6" customHeight="1">
      <c r="A1497" s="34" t="str">
        <f t="shared" si="22"/>
        <v>2211130HW70JR400P10000 NOCE</v>
      </c>
      <c r="B1497" s="29" t="s">
        <v>866</v>
      </c>
      <c r="C1497" s="118" t="s">
        <v>2919</v>
      </c>
      <c r="D1497" s="31">
        <v>2211130</v>
      </c>
      <c r="E1497" s="30" t="s">
        <v>2258</v>
      </c>
      <c r="F1497" s="30" t="s">
        <v>4070</v>
      </c>
      <c r="G1497" s="32">
        <v>3</v>
      </c>
      <c r="H1497" s="32">
        <v>3</v>
      </c>
      <c r="I1497" s="32">
        <v>3</v>
      </c>
      <c r="J1497" s="32">
        <v>3</v>
      </c>
      <c r="K1497" s="142" t="s">
        <v>4758</v>
      </c>
      <c r="L1497" s="99" t="s">
        <v>3997</v>
      </c>
      <c r="M1497" s="99" t="s">
        <v>4759</v>
      </c>
      <c r="N1497" s="99" t="s">
        <v>4759</v>
      </c>
      <c r="O1497" s="99" t="s">
        <v>4759</v>
      </c>
      <c r="P1497" s="99" t="s">
        <v>4760</v>
      </c>
      <c r="Q1497" s="73" t="s">
        <v>4143</v>
      </c>
      <c r="R1497" s="99">
        <v>1000</v>
      </c>
      <c r="S1497" s="99">
        <v>2.4</v>
      </c>
      <c r="T1497" s="99">
        <v>2.0499999999999998</v>
      </c>
      <c r="U1497" s="13" t="s">
        <v>5048</v>
      </c>
      <c r="V1497" s="13" t="s">
        <v>5049</v>
      </c>
      <c r="W1497" s="13" t="s">
        <v>5050</v>
      </c>
      <c r="X1497" s="13"/>
      <c r="Z1497" s="146">
        <v>813</v>
      </c>
      <c r="AA1497" s="146" t="s">
        <v>5848</v>
      </c>
    </row>
    <row r="1498" spans="1:27" ht="15.6" customHeight="1">
      <c r="A1498" s="34" t="str">
        <f t="shared" ref="A1498:A1561" si="23">D1498&amp;E1498</f>
        <v>2211131HW70JR450P10000 NOCE</v>
      </c>
      <c r="B1498" s="29" t="s">
        <v>869</v>
      </c>
      <c r="C1498" s="118" t="s">
        <v>2919</v>
      </c>
      <c r="D1498" s="31">
        <v>2211131</v>
      </c>
      <c r="E1498" s="30" t="s">
        <v>2259</v>
      </c>
      <c r="F1498" s="30" t="s">
        <v>4070</v>
      </c>
      <c r="G1498" s="32">
        <v>3</v>
      </c>
      <c r="H1498" s="32">
        <v>3</v>
      </c>
      <c r="I1498" s="32">
        <v>3</v>
      </c>
      <c r="J1498" s="32">
        <v>3</v>
      </c>
      <c r="K1498" s="142" t="s">
        <v>4758</v>
      </c>
      <c r="L1498" s="99" t="s">
        <v>3997</v>
      </c>
      <c r="M1498" s="99" t="s">
        <v>4759</v>
      </c>
      <c r="N1498" s="99" t="s">
        <v>4759</v>
      </c>
      <c r="O1498" s="99" t="s">
        <v>4759</v>
      </c>
      <c r="P1498" s="99" t="s">
        <v>4760</v>
      </c>
      <c r="Q1498" s="73" t="s">
        <v>4143</v>
      </c>
      <c r="R1498" s="99">
        <v>1000</v>
      </c>
      <c r="S1498" s="99">
        <v>2.4</v>
      </c>
      <c r="T1498" s="99">
        <v>2.0499999999999998</v>
      </c>
      <c r="U1498" s="13" t="s">
        <v>5048</v>
      </c>
      <c r="V1498" s="13" t="s">
        <v>5049</v>
      </c>
      <c r="W1498" s="13" t="s">
        <v>5050</v>
      </c>
      <c r="X1498" s="13"/>
      <c r="Z1498" s="146">
        <v>814</v>
      </c>
      <c r="AA1498" s="146" t="s">
        <v>5848</v>
      </c>
    </row>
    <row r="1499" spans="1:27" ht="15.6" customHeight="1">
      <c r="A1499" s="34" t="str">
        <f t="shared" si="23"/>
        <v>2211132HW70JR500P10000 NOCE</v>
      </c>
      <c r="B1499" s="29" t="s">
        <v>871</v>
      </c>
      <c r="C1499" s="118" t="s">
        <v>2919</v>
      </c>
      <c r="D1499" s="31">
        <v>2211132</v>
      </c>
      <c r="E1499" s="30" t="s">
        <v>2260</v>
      </c>
      <c r="F1499" s="30" t="s">
        <v>4070</v>
      </c>
      <c r="G1499" s="32">
        <v>3</v>
      </c>
      <c r="H1499" s="32">
        <v>3</v>
      </c>
      <c r="I1499" s="32">
        <v>3</v>
      </c>
      <c r="J1499" s="32">
        <v>3</v>
      </c>
      <c r="K1499" s="142" t="s">
        <v>4758</v>
      </c>
      <c r="L1499" s="99" t="s">
        <v>3997</v>
      </c>
      <c r="M1499" s="99" t="s">
        <v>4759</v>
      </c>
      <c r="N1499" s="99" t="s">
        <v>4759</v>
      </c>
      <c r="O1499" s="99" t="s">
        <v>4759</v>
      </c>
      <c r="P1499" s="99" t="s">
        <v>4760</v>
      </c>
      <c r="Q1499" s="73" t="s">
        <v>4143</v>
      </c>
      <c r="R1499" s="99">
        <v>1000</v>
      </c>
      <c r="S1499" s="99">
        <v>2.4</v>
      </c>
      <c r="T1499" s="99">
        <v>2.0499999999999998</v>
      </c>
      <c r="U1499" s="13" t="s">
        <v>5048</v>
      </c>
      <c r="V1499" s="13" t="s">
        <v>5049</v>
      </c>
      <c r="W1499" s="13" t="s">
        <v>5050</v>
      </c>
      <c r="X1499" s="13"/>
      <c r="Z1499" s="146">
        <v>815</v>
      </c>
      <c r="AA1499" s="146" t="s">
        <v>5848</v>
      </c>
    </row>
    <row r="1500" spans="1:27" ht="15.6" customHeight="1">
      <c r="A1500" s="34" t="str">
        <f t="shared" si="23"/>
        <v>2211133HW70JR350P09000 NOCE</v>
      </c>
      <c r="B1500" s="29" t="s">
        <v>861</v>
      </c>
      <c r="C1500" s="118" t="s">
        <v>2919</v>
      </c>
      <c r="D1500" s="31">
        <v>2211133</v>
      </c>
      <c r="E1500" s="30" t="s">
        <v>2261</v>
      </c>
      <c r="F1500" s="30" t="s">
        <v>4070</v>
      </c>
      <c r="G1500" s="32">
        <v>3</v>
      </c>
      <c r="H1500" s="32">
        <v>3</v>
      </c>
      <c r="I1500" s="32">
        <v>3</v>
      </c>
      <c r="J1500" s="32">
        <v>3</v>
      </c>
      <c r="K1500" s="142" t="s">
        <v>4758</v>
      </c>
      <c r="L1500" s="99" t="s">
        <v>3997</v>
      </c>
      <c r="M1500" s="99" t="s">
        <v>4759</v>
      </c>
      <c r="N1500" s="99" t="s">
        <v>4759</v>
      </c>
      <c r="O1500" s="99" t="s">
        <v>4759</v>
      </c>
      <c r="P1500" s="99" t="s">
        <v>4760</v>
      </c>
      <c r="Q1500" s="73" t="s">
        <v>4143</v>
      </c>
      <c r="R1500" s="99">
        <v>900</v>
      </c>
      <c r="S1500" s="99">
        <v>2.4</v>
      </c>
      <c r="T1500" s="99">
        <v>2.0499999999999998</v>
      </c>
      <c r="U1500" s="13" t="s">
        <v>5048</v>
      </c>
      <c r="V1500" s="13" t="s">
        <v>5049</v>
      </c>
      <c r="W1500" s="13" t="s">
        <v>5050</v>
      </c>
      <c r="X1500" s="13"/>
      <c r="Z1500" s="146">
        <v>816</v>
      </c>
      <c r="AA1500" s="146" t="s">
        <v>5848</v>
      </c>
    </row>
    <row r="1501" spans="1:27" ht="15.6" customHeight="1">
      <c r="A1501" s="34" t="str">
        <f t="shared" si="23"/>
        <v>2211134HW70JR400P09000 NOCE</v>
      </c>
      <c r="B1501" s="29" t="s">
        <v>865</v>
      </c>
      <c r="C1501" s="118" t="s">
        <v>2919</v>
      </c>
      <c r="D1501" s="31">
        <v>2211134</v>
      </c>
      <c r="E1501" s="30" t="s">
        <v>2262</v>
      </c>
      <c r="F1501" s="30" t="s">
        <v>4070</v>
      </c>
      <c r="G1501" s="32">
        <v>3</v>
      </c>
      <c r="H1501" s="32">
        <v>3</v>
      </c>
      <c r="I1501" s="32">
        <v>3</v>
      </c>
      <c r="J1501" s="32">
        <v>3</v>
      </c>
      <c r="K1501" s="142" t="s">
        <v>4758</v>
      </c>
      <c r="L1501" s="99" t="s">
        <v>3997</v>
      </c>
      <c r="M1501" s="99" t="s">
        <v>4759</v>
      </c>
      <c r="N1501" s="99" t="s">
        <v>4759</v>
      </c>
      <c r="O1501" s="99" t="s">
        <v>4759</v>
      </c>
      <c r="P1501" s="99" t="s">
        <v>4760</v>
      </c>
      <c r="Q1501" s="73" t="s">
        <v>4143</v>
      </c>
      <c r="R1501" s="99">
        <v>900</v>
      </c>
      <c r="S1501" s="99">
        <v>2.4</v>
      </c>
      <c r="T1501" s="99">
        <v>2.0499999999999998</v>
      </c>
      <c r="U1501" s="13" t="s">
        <v>5048</v>
      </c>
      <c r="V1501" s="13" t="s">
        <v>5049</v>
      </c>
      <c r="W1501" s="13" t="s">
        <v>5050</v>
      </c>
      <c r="X1501" s="13"/>
      <c r="Z1501" s="146">
        <v>817</v>
      </c>
      <c r="AA1501" s="146" t="s">
        <v>5848</v>
      </c>
    </row>
    <row r="1502" spans="1:27" ht="15.6" customHeight="1">
      <c r="A1502" s="34" t="str">
        <f t="shared" si="23"/>
        <v>2211135HW70AR100P10000 NOCE</v>
      </c>
      <c r="B1502" s="29" t="s">
        <v>777</v>
      </c>
      <c r="C1502" s="118" t="s">
        <v>2919</v>
      </c>
      <c r="D1502" s="31">
        <v>2211135</v>
      </c>
      <c r="E1502" s="30" t="s">
        <v>2263</v>
      </c>
      <c r="F1502" s="30" t="s">
        <v>4070</v>
      </c>
      <c r="G1502" s="32">
        <v>3</v>
      </c>
      <c r="H1502" s="32">
        <v>3</v>
      </c>
      <c r="I1502" s="32">
        <v>3</v>
      </c>
      <c r="J1502" s="32">
        <v>3</v>
      </c>
      <c r="K1502" s="142" t="s">
        <v>4758</v>
      </c>
      <c r="L1502" s="99" t="s">
        <v>3997</v>
      </c>
      <c r="M1502" s="99" t="s">
        <v>4759</v>
      </c>
      <c r="N1502" s="99" t="s">
        <v>4759</v>
      </c>
      <c r="O1502" s="99" t="s">
        <v>4759</v>
      </c>
      <c r="P1502" s="99" t="s">
        <v>4760</v>
      </c>
      <c r="Q1502" s="73" t="s">
        <v>4143</v>
      </c>
      <c r="R1502" s="99">
        <v>1000</v>
      </c>
      <c r="S1502" s="99">
        <v>2.4</v>
      </c>
      <c r="T1502" s="99">
        <v>2.0499999999999998</v>
      </c>
      <c r="U1502" s="13" t="s">
        <v>5048</v>
      </c>
      <c r="V1502" s="13" t="s">
        <v>5049</v>
      </c>
      <c r="W1502" s="13" t="s">
        <v>5050</v>
      </c>
      <c r="X1502" s="13"/>
      <c r="Z1502" s="146">
        <v>818</v>
      </c>
      <c r="AA1502" s="146" t="s">
        <v>5848</v>
      </c>
    </row>
    <row r="1503" spans="1:27" ht="15.6" customHeight="1">
      <c r="A1503" s="34" t="str">
        <f t="shared" si="23"/>
        <v>2211136HW70AR200P10000 NOCE</v>
      </c>
      <c r="B1503" s="29" t="s">
        <v>779</v>
      </c>
      <c r="C1503" s="118" t="s">
        <v>2919</v>
      </c>
      <c r="D1503" s="31">
        <v>2211136</v>
      </c>
      <c r="E1503" s="30" t="s">
        <v>2264</v>
      </c>
      <c r="F1503" s="30" t="s">
        <v>4070</v>
      </c>
      <c r="G1503" s="32">
        <v>3</v>
      </c>
      <c r="H1503" s="32">
        <v>3</v>
      </c>
      <c r="I1503" s="32">
        <v>3</v>
      </c>
      <c r="J1503" s="32">
        <v>3</v>
      </c>
      <c r="K1503" s="142" t="s">
        <v>4758</v>
      </c>
      <c r="L1503" s="99" t="s">
        <v>3997</v>
      </c>
      <c r="M1503" s="99" t="s">
        <v>4759</v>
      </c>
      <c r="N1503" s="99" t="s">
        <v>4759</v>
      </c>
      <c r="O1503" s="99" t="s">
        <v>4759</v>
      </c>
      <c r="P1503" s="99" t="s">
        <v>4760</v>
      </c>
      <c r="Q1503" s="73" t="s">
        <v>4143</v>
      </c>
      <c r="R1503" s="99">
        <v>1000</v>
      </c>
      <c r="S1503" s="99">
        <v>2.4</v>
      </c>
      <c r="T1503" s="99">
        <v>2.0499999999999998</v>
      </c>
      <c r="U1503" s="13" t="s">
        <v>5048</v>
      </c>
      <c r="V1503" s="13" t="s">
        <v>5049</v>
      </c>
      <c r="W1503" s="13" t="s">
        <v>5050</v>
      </c>
      <c r="X1503" s="13"/>
      <c r="Z1503" s="146">
        <v>819</v>
      </c>
      <c r="AA1503" s="146" t="s">
        <v>5848</v>
      </c>
    </row>
    <row r="1504" spans="1:27" ht="15.6" customHeight="1">
      <c r="A1504" s="34" t="str">
        <f t="shared" si="23"/>
        <v>2211137HW70JR352P10000 NOCE</v>
      </c>
      <c r="B1504" s="29" t="s">
        <v>864</v>
      </c>
      <c r="C1504" s="118" t="s">
        <v>2919</v>
      </c>
      <c r="D1504" s="31">
        <v>2211137</v>
      </c>
      <c r="E1504" s="30" t="s">
        <v>2265</v>
      </c>
      <c r="F1504" s="30" t="s">
        <v>4070</v>
      </c>
      <c r="G1504" s="32">
        <v>3</v>
      </c>
      <c r="H1504" s="32">
        <v>3</v>
      </c>
      <c r="I1504" s="32">
        <v>3</v>
      </c>
      <c r="J1504" s="32">
        <v>3</v>
      </c>
      <c r="K1504" s="142" t="s">
        <v>4758</v>
      </c>
      <c r="L1504" s="99" t="s">
        <v>3997</v>
      </c>
      <c r="M1504" s="99" t="s">
        <v>4759</v>
      </c>
      <c r="N1504" s="99" t="s">
        <v>4759</v>
      </c>
      <c r="O1504" s="99" t="s">
        <v>4759</v>
      </c>
      <c r="P1504" s="99" t="s">
        <v>4760</v>
      </c>
      <c r="Q1504" s="73" t="s">
        <v>4143</v>
      </c>
      <c r="R1504" s="99">
        <v>1000</v>
      </c>
      <c r="S1504" s="99">
        <v>2.4</v>
      </c>
      <c r="T1504" s="99">
        <v>2.0499999999999998</v>
      </c>
      <c r="U1504" s="13" t="s">
        <v>5048</v>
      </c>
      <c r="V1504" s="13" t="s">
        <v>5049</v>
      </c>
      <c r="W1504" s="13" t="s">
        <v>5050</v>
      </c>
      <c r="X1504" s="13"/>
      <c r="Z1504" s="146">
        <v>820</v>
      </c>
      <c r="AA1504" s="146" t="s">
        <v>5848</v>
      </c>
    </row>
    <row r="1505" spans="1:27" ht="15.6" customHeight="1">
      <c r="A1505" s="34" t="str">
        <f t="shared" si="23"/>
        <v>2211138HW70JR402P10000 NOCE</v>
      </c>
      <c r="B1505" s="29" t="s">
        <v>868</v>
      </c>
      <c r="C1505" s="118" t="s">
        <v>2919</v>
      </c>
      <c r="D1505" s="31">
        <v>2211138</v>
      </c>
      <c r="E1505" s="30" t="s">
        <v>2266</v>
      </c>
      <c r="F1505" s="30" t="s">
        <v>4070</v>
      </c>
      <c r="G1505" s="32">
        <v>3</v>
      </c>
      <c r="H1505" s="32">
        <v>3</v>
      </c>
      <c r="I1505" s="32">
        <v>3</v>
      </c>
      <c r="J1505" s="32">
        <v>3</v>
      </c>
      <c r="K1505" s="142" t="s">
        <v>4758</v>
      </c>
      <c r="L1505" s="99" t="s">
        <v>3997</v>
      </c>
      <c r="M1505" s="99" t="s">
        <v>4759</v>
      </c>
      <c r="N1505" s="99" t="s">
        <v>4759</v>
      </c>
      <c r="O1505" s="99" t="s">
        <v>4759</v>
      </c>
      <c r="P1505" s="99" t="s">
        <v>4760</v>
      </c>
      <c r="Q1505" s="73" t="s">
        <v>4143</v>
      </c>
      <c r="R1505" s="99">
        <v>1000</v>
      </c>
      <c r="S1505" s="99">
        <v>2.4</v>
      </c>
      <c r="T1505" s="99">
        <v>2.0499999999999998</v>
      </c>
      <c r="U1505" s="13" t="s">
        <v>5048</v>
      </c>
      <c r="V1505" s="13" t="s">
        <v>5049</v>
      </c>
      <c r="W1505" s="13" t="s">
        <v>5050</v>
      </c>
      <c r="X1505" s="13"/>
      <c r="Z1505" s="146">
        <v>821</v>
      </c>
      <c r="AA1505" s="146" t="s">
        <v>5848</v>
      </c>
    </row>
    <row r="1506" spans="1:27" ht="15.6" customHeight="1">
      <c r="A1506" s="34" t="str">
        <f t="shared" si="23"/>
        <v>2211139HW70JR452P10000 NOCE</v>
      </c>
      <c r="B1506" s="29" t="s">
        <v>870</v>
      </c>
      <c r="C1506" s="118" t="s">
        <v>2919</v>
      </c>
      <c r="D1506" s="31">
        <v>2211139</v>
      </c>
      <c r="E1506" s="30" t="s">
        <v>2267</v>
      </c>
      <c r="F1506" s="30" t="s">
        <v>4070</v>
      </c>
      <c r="G1506" s="32">
        <v>3</v>
      </c>
      <c r="H1506" s="32">
        <v>3</v>
      </c>
      <c r="I1506" s="32">
        <v>3</v>
      </c>
      <c r="J1506" s="32">
        <v>3</v>
      </c>
      <c r="K1506" s="142" t="s">
        <v>4758</v>
      </c>
      <c r="L1506" s="99" t="s">
        <v>3997</v>
      </c>
      <c r="M1506" s="99" t="s">
        <v>4759</v>
      </c>
      <c r="N1506" s="99" t="s">
        <v>4759</v>
      </c>
      <c r="O1506" s="99" t="s">
        <v>4759</v>
      </c>
      <c r="P1506" s="99" t="s">
        <v>4760</v>
      </c>
      <c r="Q1506" s="73" t="s">
        <v>4143</v>
      </c>
      <c r="R1506" s="99">
        <v>1000</v>
      </c>
      <c r="S1506" s="99">
        <v>2.4</v>
      </c>
      <c r="T1506" s="99">
        <v>2.0499999999999998</v>
      </c>
      <c r="U1506" s="13" t="s">
        <v>5048</v>
      </c>
      <c r="V1506" s="13" t="s">
        <v>5049</v>
      </c>
      <c r="W1506" s="13" t="s">
        <v>5050</v>
      </c>
      <c r="X1506" s="13"/>
      <c r="Z1506" s="146">
        <v>822</v>
      </c>
      <c r="AA1506" s="146" t="s">
        <v>5848</v>
      </c>
    </row>
    <row r="1507" spans="1:27" ht="15.6" customHeight="1">
      <c r="A1507" s="34" t="str">
        <f t="shared" si="23"/>
        <v>2211140HW70JR502P10000 NOCE</v>
      </c>
      <c r="B1507" s="29" t="s">
        <v>872</v>
      </c>
      <c r="C1507" s="118" t="s">
        <v>2919</v>
      </c>
      <c r="D1507" s="31">
        <v>2211140</v>
      </c>
      <c r="E1507" s="30" t="s">
        <v>2268</v>
      </c>
      <c r="F1507" s="30" t="s">
        <v>4070</v>
      </c>
      <c r="G1507" s="32">
        <v>3</v>
      </c>
      <c r="H1507" s="32">
        <v>3</v>
      </c>
      <c r="I1507" s="32">
        <v>3</v>
      </c>
      <c r="J1507" s="32">
        <v>3</v>
      </c>
      <c r="K1507" s="142" t="s">
        <v>4758</v>
      </c>
      <c r="L1507" s="99" t="s">
        <v>3997</v>
      </c>
      <c r="M1507" s="99" t="s">
        <v>4759</v>
      </c>
      <c r="N1507" s="99" t="s">
        <v>4759</v>
      </c>
      <c r="O1507" s="99" t="s">
        <v>4759</v>
      </c>
      <c r="P1507" s="99" t="s">
        <v>4760</v>
      </c>
      <c r="Q1507" s="73" t="s">
        <v>4143</v>
      </c>
      <c r="R1507" s="99">
        <v>1000</v>
      </c>
      <c r="S1507" s="99">
        <v>2.4</v>
      </c>
      <c r="T1507" s="99">
        <v>2.0499999999999998</v>
      </c>
      <c r="U1507" s="13" t="s">
        <v>5048</v>
      </c>
      <c r="V1507" s="13" t="s">
        <v>5049</v>
      </c>
      <c r="W1507" s="13" t="s">
        <v>5050</v>
      </c>
      <c r="X1507" s="13"/>
      <c r="Z1507" s="146">
        <v>823</v>
      </c>
      <c r="AA1507" s="146" t="s">
        <v>5848</v>
      </c>
    </row>
    <row r="1508" spans="1:27" ht="15.6" customHeight="1">
      <c r="A1508" s="34" t="str">
        <f t="shared" si="23"/>
        <v>2211141HW70JR352P09000 NOCE</v>
      </c>
      <c r="B1508" s="29" t="s">
        <v>863</v>
      </c>
      <c r="C1508" s="118" t="s">
        <v>2919</v>
      </c>
      <c r="D1508" s="31">
        <v>2211141</v>
      </c>
      <c r="E1508" s="30" t="s">
        <v>2269</v>
      </c>
      <c r="F1508" s="30" t="s">
        <v>4070</v>
      </c>
      <c r="G1508" s="32">
        <v>3</v>
      </c>
      <c r="H1508" s="32">
        <v>3</v>
      </c>
      <c r="I1508" s="32">
        <v>3</v>
      </c>
      <c r="J1508" s="32">
        <v>3</v>
      </c>
      <c r="K1508" s="142" t="s">
        <v>4758</v>
      </c>
      <c r="L1508" s="99" t="s">
        <v>3997</v>
      </c>
      <c r="M1508" s="99" t="s">
        <v>4759</v>
      </c>
      <c r="N1508" s="99" t="s">
        <v>4759</v>
      </c>
      <c r="O1508" s="99" t="s">
        <v>4759</v>
      </c>
      <c r="P1508" s="99" t="s">
        <v>4760</v>
      </c>
      <c r="Q1508" s="73" t="s">
        <v>4143</v>
      </c>
      <c r="R1508" s="99">
        <v>900</v>
      </c>
      <c r="S1508" s="99">
        <v>2.4</v>
      </c>
      <c r="T1508" s="99">
        <v>2.0499999999999998</v>
      </c>
      <c r="U1508" s="13" t="s">
        <v>5048</v>
      </c>
      <c r="V1508" s="13" t="s">
        <v>5049</v>
      </c>
      <c r="W1508" s="13" t="s">
        <v>5050</v>
      </c>
      <c r="X1508" s="13"/>
      <c r="Z1508" s="146">
        <v>824</v>
      </c>
      <c r="AA1508" s="146" t="s">
        <v>5848</v>
      </c>
    </row>
    <row r="1509" spans="1:27" ht="15.6" customHeight="1">
      <c r="A1509" s="34" t="str">
        <f t="shared" si="23"/>
        <v>2211142HW70JR402P09000 NOCE</v>
      </c>
      <c r="B1509" s="29" t="s">
        <v>867</v>
      </c>
      <c r="C1509" s="118" t="s">
        <v>2919</v>
      </c>
      <c r="D1509" s="31">
        <v>2211142</v>
      </c>
      <c r="E1509" s="30" t="s">
        <v>2270</v>
      </c>
      <c r="F1509" s="30" t="s">
        <v>4070</v>
      </c>
      <c r="G1509" s="32">
        <v>3</v>
      </c>
      <c r="H1509" s="32">
        <v>3</v>
      </c>
      <c r="I1509" s="32">
        <v>3</v>
      </c>
      <c r="J1509" s="32">
        <v>3</v>
      </c>
      <c r="K1509" s="142" t="s">
        <v>4758</v>
      </c>
      <c r="L1509" s="99" t="s">
        <v>3997</v>
      </c>
      <c r="M1509" s="99" t="s">
        <v>4759</v>
      </c>
      <c r="N1509" s="99" t="s">
        <v>4759</v>
      </c>
      <c r="O1509" s="99" t="s">
        <v>4759</v>
      </c>
      <c r="P1509" s="99" t="s">
        <v>4760</v>
      </c>
      <c r="Q1509" s="73" t="s">
        <v>4143</v>
      </c>
      <c r="R1509" s="99">
        <v>900</v>
      </c>
      <c r="S1509" s="99">
        <v>2.4</v>
      </c>
      <c r="T1509" s="99">
        <v>2.0499999999999998</v>
      </c>
      <c r="U1509" s="13" t="s">
        <v>5048</v>
      </c>
      <c r="V1509" s="13" t="s">
        <v>5049</v>
      </c>
      <c r="W1509" s="13" t="s">
        <v>5050</v>
      </c>
      <c r="X1509" s="13"/>
      <c r="Z1509" s="146">
        <v>825</v>
      </c>
      <c r="AA1509" s="146" t="s">
        <v>5848</v>
      </c>
    </row>
    <row r="1510" spans="1:27" ht="15.6" customHeight="1">
      <c r="A1510" s="34" t="str">
        <f t="shared" si="23"/>
        <v>2211143HW70AR102P10000 NOCE</v>
      </c>
      <c r="B1510" s="29" t="s">
        <v>778</v>
      </c>
      <c r="C1510" s="118" t="s">
        <v>2919</v>
      </c>
      <c r="D1510" s="31">
        <v>2211143</v>
      </c>
      <c r="E1510" s="30" t="s">
        <v>2271</v>
      </c>
      <c r="F1510" s="30" t="s">
        <v>4070</v>
      </c>
      <c r="G1510" s="32">
        <v>3</v>
      </c>
      <c r="H1510" s="32">
        <v>3</v>
      </c>
      <c r="I1510" s="32">
        <v>3</v>
      </c>
      <c r="J1510" s="32">
        <v>3</v>
      </c>
      <c r="K1510" s="142" t="s">
        <v>4758</v>
      </c>
      <c r="L1510" s="99" t="s">
        <v>3997</v>
      </c>
      <c r="M1510" s="99" t="s">
        <v>4759</v>
      </c>
      <c r="N1510" s="99" t="s">
        <v>4759</v>
      </c>
      <c r="O1510" s="99" t="s">
        <v>4759</v>
      </c>
      <c r="P1510" s="99" t="s">
        <v>4760</v>
      </c>
      <c r="Q1510" s="73" t="s">
        <v>4143</v>
      </c>
      <c r="R1510" s="99">
        <v>1000</v>
      </c>
      <c r="S1510" s="99">
        <v>2.4</v>
      </c>
      <c r="T1510" s="99">
        <v>2.0499999999999998</v>
      </c>
      <c r="U1510" s="13" t="s">
        <v>5048</v>
      </c>
      <c r="V1510" s="13" t="s">
        <v>5049</v>
      </c>
      <c r="W1510" s="13" t="s">
        <v>5050</v>
      </c>
      <c r="X1510" s="13"/>
      <c r="Z1510" s="146">
        <v>826</v>
      </c>
      <c r="AA1510" s="146" t="s">
        <v>5848</v>
      </c>
    </row>
    <row r="1511" spans="1:27" ht="15.6" customHeight="1">
      <c r="A1511" s="34" t="str">
        <f t="shared" si="23"/>
        <v>2211144HW70AR202P10000 NOCE</v>
      </c>
      <c r="B1511" s="29" t="s">
        <v>780</v>
      </c>
      <c r="C1511" s="118" t="s">
        <v>2919</v>
      </c>
      <c r="D1511" s="31">
        <v>2211144</v>
      </c>
      <c r="E1511" s="30" t="s">
        <v>2272</v>
      </c>
      <c r="F1511" s="30" t="s">
        <v>4070</v>
      </c>
      <c r="G1511" s="32">
        <v>3</v>
      </c>
      <c r="H1511" s="32">
        <v>3</v>
      </c>
      <c r="I1511" s="32">
        <v>3</v>
      </c>
      <c r="J1511" s="32">
        <v>3</v>
      </c>
      <c r="K1511" s="142" t="s">
        <v>4758</v>
      </c>
      <c r="L1511" s="99" t="s">
        <v>3997</v>
      </c>
      <c r="M1511" s="99" t="s">
        <v>4759</v>
      </c>
      <c r="N1511" s="99" t="s">
        <v>4759</v>
      </c>
      <c r="O1511" s="99" t="s">
        <v>4759</v>
      </c>
      <c r="P1511" s="99" t="s">
        <v>4760</v>
      </c>
      <c r="Q1511" s="73" t="s">
        <v>4143</v>
      </c>
      <c r="R1511" s="99">
        <v>1000</v>
      </c>
      <c r="S1511" s="99">
        <v>2.4</v>
      </c>
      <c r="T1511" s="99">
        <v>2.0499999999999998</v>
      </c>
      <c r="U1511" s="13" t="s">
        <v>5048</v>
      </c>
      <c r="V1511" s="13" t="s">
        <v>5049</v>
      </c>
      <c r="W1511" s="13" t="s">
        <v>5050</v>
      </c>
      <c r="X1511" s="13"/>
      <c r="Z1511" s="146">
        <v>827</v>
      </c>
      <c r="AA1511" s="146" t="s">
        <v>5848</v>
      </c>
    </row>
    <row r="1512" spans="1:27" ht="15.6" customHeight="1">
      <c r="A1512" s="34" t="str">
        <f t="shared" si="23"/>
        <v>2211145HW70JL300P10000 NOCE</v>
      </c>
      <c r="B1512" s="29" t="s">
        <v>795</v>
      </c>
      <c r="C1512" s="118" t="s">
        <v>2919</v>
      </c>
      <c r="D1512" s="31">
        <v>2211145</v>
      </c>
      <c r="E1512" s="30" t="s">
        <v>2273</v>
      </c>
      <c r="F1512" s="30" t="s">
        <v>4070</v>
      </c>
      <c r="G1512" s="32">
        <v>3</v>
      </c>
      <c r="H1512" s="32">
        <v>3</v>
      </c>
      <c r="I1512" s="32">
        <v>3</v>
      </c>
      <c r="J1512" s="32">
        <v>3</v>
      </c>
      <c r="K1512" s="142" t="s">
        <v>4758</v>
      </c>
      <c r="L1512" s="99" t="s">
        <v>3997</v>
      </c>
      <c r="M1512" s="99" t="s">
        <v>4759</v>
      </c>
      <c r="N1512" s="99" t="s">
        <v>4759</v>
      </c>
      <c r="O1512" s="99" t="s">
        <v>4759</v>
      </c>
      <c r="P1512" s="99" t="s">
        <v>4760</v>
      </c>
      <c r="Q1512" s="73" t="s">
        <v>4143</v>
      </c>
      <c r="R1512" s="99">
        <v>1000</v>
      </c>
      <c r="S1512" s="99">
        <v>2.4</v>
      </c>
      <c r="T1512" s="99">
        <v>2.0499999999999998</v>
      </c>
      <c r="U1512" s="13" t="s">
        <v>5048</v>
      </c>
      <c r="V1512" s="13" t="s">
        <v>5049</v>
      </c>
      <c r="W1512" s="13" t="s">
        <v>5050</v>
      </c>
      <c r="X1512" s="13"/>
      <c r="Z1512" s="146">
        <v>828</v>
      </c>
      <c r="AA1512" s="146" t="s">
        <v>5848</v>
      </c>
    </row>
    <row r="1513" spans="1:27" ht="15.6" customHeight="1">
      <c r="A1513" s="34" t="str">
        <f t="shared" si="23"/>
        <v>2211146HW70JL350P10000 NOCE</v>
      </c>
      <c r="B1513" s="29" t="s">
        <v>800</v>
      </c>
      <c r="C1513" s="118" t="s">
        <v>2919</v>
      </c>
      <c r="D1513" s="31">
        <v>2211146</v>
      </c>
      <c r="E1513" s="30" t="s">
        <v>2274</v>
      </c>
      <c r="F1513" s="30" t="s">
        <v>4070</v>
      </c>
      <c r="G1513" s="32">
        <v>3</v>
      </c>
      <c r="H1513" s="32">
        <v>3</v>
      </c>
      <c r="I1513" s="32">
        <v>3</v>
      </c>
      <c r="J1513" s="32">
        <v>3</v>
      </c>
      <c r="K1513" s="142" t="s">
        <v>4758</v>
      </c>
      <c r="L1513" s="99" t="s">
        <v>3997</v>
      </c>
      <c r="M1513" s="99" t="s">
        <v>4759</v>
      </c>
      <c r="N1513" s="99" t="s">
        <v>4759</v>
      </c>
      <c r="O1513" s="99" t="s">
        <v>4759</v>
      </c>
      <c r="P1513" s="99" t="s">
        <v>4760</v>
      </c>
      <c r="Q1513" s="73" t="s">
        <v>4143</v>
      </c>
      <c r="R1513" s="99">
        <v>1000</v>
      </c>
      <c r="S1513" s="99">
        <v>2.4</v>
      </c>
      <c r="T1513" s="99">
        <v>2.0499999999999998</v>
      </c>
      <c r="U1513" s="13" t="s">
        <v>5048</v>
      </c>
      <c r="V1513" s="13" t="s">
        <v>5049</v>
      </c>
      <c r="W1513" s="13" t="s">
        <v>5050</v>
      </c>
      <c r="X1513" s="13"/>
      <c r="Z1513" s="146">
        <v>829</v>
      </c>
      <c r="AA1513" s="146" t="s">
        <v>5848</v>
      </c>
    </row>
    <row r="1514" spans="1:27" ht="15.6" customHeight="1">
      <c r="A1514" s="34" t="str">
        <f t="shared" si="23"/>
        <v>2211147HW70JL400P10000 NOCE</v>
      </c>
      <c r="B1514" s="29" t="s">
        <v>807</v>
      </c>
      <c r="C1514" s="118" t="s">
        <v>2919</v>
      </c>
      <c r="D1514" s="31">
        <v>2211147</v>
      </c>
      <c r="E1514" s="30" t="s">
        <v>2275</v>
      </c>
      <c r="F1514" s="30" t="s">
        <v>4070</v>
      </c>
      <c r="G1514" s="32">
        <v>3</v>
      </c>
      <c r="H1514" s="32">
        <v>3</v>
      </c>
      <c r="I1514" s="32">
        <v>3</v>
      </c>
      <c r="J1514" s="32">
        <v>3</v>
      </c>
      <c r="K1514" s="142" t="s">
        <v>4758</v>
      </c>
      <c r="L1514" s="99" t="s">
        <v>3997</v>
      </c>
      <c r="M1514" s="99" t="s">
        <v>4759</v>
      </c>
      <c r="N1514" s="99" t="s">
        <v>4759</v>
      </c>
      <c r="O1514" s="99" t="s">
        <v>4759</v>
      </c>
      <c r="P1514" s="99" t="s">
        <v>4760</v>
      </c>
      <c r="Q1514" s="73" t="s">
        <v>4143</v>
      </c>
      <c r="R1514" s="99">
        <v>1000</v>
      </c>
      <c r="S1514" s="99">
        <v>2.4</v>
      </c>
      <c r="T1514" s="99">
        <v>2.0499999999999998</v>
      </c>
      <c r="U1514" s="13" t="s">
        <v>5048</v>
      </c>
      <c r="V1514" s="13" t="s">
        <v>5049</v>
      </c>
      <c r="W1514" s="13" t="s">
        <v>5050</v>
      </c>
      <c r="X1514" s="13"/>
      <c r="Z1514" s="146">
        <v>830</v>
      </c>
      <c r="AA1514" s="146" t="s">
        <v>5848</v>
      </c>
    </row>
    <row r="1515" spans="1:27" ht="15.6" customHeight="1">
      <c r="A1515" s="34" t="str">
        <f t="shared" si="23"/>
        <v>2211148HW70JL450P10000 NOCE</v>
      </c>
      <c r="B1515" s="29" t="s">
        <v>853</v>
      </c>
      <c r="C1515" s="118" t="s">
        <v>2919</v>
      </c>
      <c r="D1515" s="31">
        <v>2211148</v>
      </c>
      <c r="E1515" s="30" t="s">
        <v>2276</v>
      </c>
      <c r="F1515" s="30" t="s">
        <v>4070</v>
      </c>
      <c r="G1515" s="32">
        <v>3</v>
      </c>
      <c r="H1515" s="32">
        <v>3</v>
      </c>
      <c r="I1515" s="32">
        <v>3</v>
      </c>
      <c r="J1515" s="32">
        <v>3</v>
      </c>
      <c r="K1515" s="142" t="s">
        <v>4758</v>
      </c>
      <c r="L1515" s="99" t="s">
        <v>3997</v>
      </c>
      <c r="M1515" s="99" t="s">
        <v>4759</v>
      </c>
      <c r="N1515" s="99" t="s">
        <v>4759</v>
      </c>
      <c r="O1515" s="99" t="s">
        <v>4759</v>
      </c>
      <c r="P1515" s="99" t="s">
        <v>4760</v>
      </c>
      <c r="Q1515" s="73" t="s">
        <v>4143</v>
      </c>
      <c r="R1515" s="99">
        <v>1000</v>
      </c>
      <c r="S1515" s="99">
        <v>2.4</v>
      </c>
      <c r="T1515" s="99">
        <v>2.0499999999999998</v>
      </c>
      <c r="U1515" s="13" t="s">
        <v>5048</v>
      </c>
      <c r="V1515" s="13" t="s">
        <v>5049</v>
      </c>
      <c r="W1515" s="13" t="s">
        <v>5050</v>
      </c>
      <c r="X1515" s="13"/>
      <c r="Z1515" s="146">
        <v>831</v>
      </c>
      <c r="AA1515" s="146" t="s">
        <v>5848</v>
      </c>
    </row>
    <row r="1516" spans="1:27" ht="15.6" customHeight="1">
      <c r="A1516" s="34" t="str">
        <f t="shared" si="23"/>
        <v>2211149HW70JL500P10000 NOCE</v>
      </c>
      <c r="B1516" s="29" t="s">
        <v>857</v>
      </c>
      <c r="C1516" s="118" t="s">
        <v>2919</v>
      </c>
      <c r="D1516" s="31">
        <v>2211149</v>
      </c>
      <c r="E1516" s="30" t="s">
        <v>2277</v>
      </c>
      <c r="F1516" s="30" t="s">
        <v>4070</v>
      </c>
      <c r="G1516" s="32">
        <v>3</v>
      </c>
      <c r="H1516" s="32">
        <v>3</v>
      </c>
      <c r="I1516" s="32">
        <v>3</v>
      </c>
      <c r="J1516" s="32">
        <v>3</v>
      </c>
      <c r="K1516" s="142" t="s">
        <v>4758</v>
      </c>
      <c r="L1516" s="99" t="s">
        <v>3997</v>
      </c>
      <c r="M1516" s="99" t="s">
        <v>4759</v>
      </c>
      <c r="N1516" s="99" t="s">
        <v>4759</v>
      </c>
      <c r="O1516" s="99" t="s">
        <v>4759</v>
      </c>
      <c r="P1516" s="99" t="s">
        <v>4760</v>
      </c>
      <c r="Q1516" s="73" t="s">
        <v>4143</v>
      </c>
      <c r="R1516" s="99">
        <v>1000</v>
      </c>
      <c r="S1516" s="99">
        <v>2.4</v>
      </c>
      <c r="T1516" s="99">
        <v>2.0499999999999998</v>
      </c>
      <c r="U1516" s="13" t="s">
        <v>5048</v>
      </c>
      <c r="V1516" s="13" t="s">
        <v>5049</v>
      </c>
      <c r="W1516" s="13" t="s">
        <v>5050</v>
      </c>
      <c r="X1516" s="13"/>
      <c r="Z1516" s="146">
        <v>832</v>
      </c>
      <c r="AA1516" s="146" t="s">
        <v>5848</v>
      </c>
    </row>
    <row r="1517" spans="1:27" ht="15.6" customHeight="1">
      <c r="A1517" s="34" t="str">
        <f t="shared" si="23"/>
        <v>2211150HW70JL300P10001 NOCE</v>
      </c>
      <c r="B1517" s="29" t="s">
        <v>796</v>
      </c>
      <c r="C1517" s="118" t="s">
        <v>2919</v>
      </c>
      <c r="D1517" s="31">
        <v>2211150</v>
      </c>
      <c r="E1517" s="30" t="s">
        <v>2278</v>
      </c>
      <c r="F1517" s="30" t="s">
        <v>4070</v>
      </c>
      <c r="G1517" s="32">
        <v>3</v>
      </c>
      <c r="H1517" s="32">
        <v>3</v>
      </c>
      <c r="I1517" s="32">
        <v>3</v>
      </c>
      <c r="J1517" s="32">
        <v>3</v>
      </c>
      <c r="K1517" s="142" t="s">
        <v>4758</v>
      </c>
      <c r="L1517" s="99" t="s">
        <v>3997</v>
      </c>
      <c r="M1517" s="99" t="s">
        <v>4759</v>
      </c>
      <c r="N1517" s="99" t="s">
        <v>4759</v>
      </c>
      <c r="O1517" s="99" t="s">
        <v>4759</v>
      </c>
      <c r="P1517" s="99" t="s">
        <v>4760</v>
      </c>
      <c r="Q1517" s="73" t="s">
        <v>4143</v>
      </c>
      <c r="R1517" s="99">
        <v>1000</v>
      </c>
      <c r="S1517" s="99">
        <v>2.4</v>
      </c>
      <c r="T1517" s="99">
        <v>2.0499999999999998</v>
      </c>
      <c r="U1517" s="13" t="s">
        <v>5048</v>
      </c>
      <c r="V1517" s="13" t="s">
        <v>5049</v>
      </c>
      <c r="W1517" s="13" t="s">
        <v>5050</v>
      </c>
      <c r="X1517" s="13"/>
      <c r="Z1517" s="146">
        <v>833</v>
      </c>
      <c r="AA1517" s="146" t="s">
        <v>5848</v>
      </c>
    </row>
    <row r="1518" spans="1:27" ht="15.6" customHeight="1">
      <c r="A1518" s="34" t="str">
        <f t="shared" si="23"/>
        <v>2211151HW70JL350P10001 NOCE</v>
      </c>
      <c r="B1518" s="29" t="s">
        <v>801</v>
      </c>
      <c r="C1518" s="118" t="s">
        <v>2919</v>
      </c>
      <c r="D1518" s="31">
        <v>2211151</v>
      </c>
      <c r="E1518" s="30" t="s">
        <v>2279</v>
      </c>
      <c r="F1518" s="30" t="s">
        <v>4070</v>
      </c>
      <c r="G1518" s="32">
        <v>3</v>
      </c>
      <c r="H1518" s="32">
        <v>3</v>
      </c>
      <c r="I1518" s="32">
        <v>3</v>
      </c>
      <c r="J1518" s="32">
        <v>3</v>
      </c>
      <c r="K1518" s="142" t="s">
        <v>4758</v>
      </c>
      <c r="L1518" s="99" t="s">
        <v>3997</v>
      </c>
      <c r="M1518" s="99" t="s">
        <v>4759</v>
      </c>
      <c r="N1518" s="99" t="s">
        <v>4759</v>
      </c>
      <c r="O1518" s="99" t="s">
        <v>4759</v>
      </c>
      <c r="P1518" s="99" t="s">
        <v>4760</v>
      </c>
      <c r="Q1518" s="73" t="s">
        <v>4143</v>
      </c>
      <c r="R1518" s="99">
        <v>1000</v>
      </c>
      <c r="S1518" s="99">
        <v>2.4</v>
      </c>
      <c r="T1518" s="99">
        <v>2.0499999999999998</v>
      </c>
      <c r="U1518" s="13" t="s">
        <v>5048</v>
      </c>
      <c r="V1518" s="13" t="s">
        <v>5049</v>
      </c>
      <c r="W1518" s="13" t="s">
        <v>5050</v>
      </c>
      <c r="X1518" s="13"/>
      <c r="Z1518" s="146">
        <v>834</v>
      </c>
      <c r="AA1518" s="146" t="s">
        <v>5848</v>
      </c>
    </row>
    <row r="1519" spans="1:27" ht="15.6" customHeight="1">
      <c r="A1519" s="34" t="str">
        <f t="shared" si="23"/>
        <v>2211152HW70JL400P10001 NOCE</v>
      </c>
      <c r="B1519" s="29" t="s">
        <v>808</v>
      </c>
      <c r="C1519" s="118" t="s">
        <v>2919</v>
      </c>
      <c r="D1519" s="31">
        <v>2211152</v>
      </c>
      <c r="E1519" s="30" t="s">
        <v>2280</v>
      </c>
      <c r="F1519" s="30" t="s">
        <v>4070</v>
      </c>
      <c r="G1519" s="32">
        <v>3</v>
      </c>
      <c r="H1519" s="32">
        <v>3</v>
      </c>
      <c r="I1519" s="32">
        <v>3</v>
      </c>
      <c r="J1519" s="32">
        <v>3</v>
      </c>
      <c r="K1519" s="142" t="s">
        <v>4758</v>
      </c>
      <c r="L1519" s="99" t="s">
        <v>3997</v>
      </c>
      <c r="M1519" s="99" t="s">
        <v>4759</v>
      </c>
      <c r="N1519" s="99" t="s">
        <v>4759</v>
      </c>
      <c r="O1519" s="99" t="s">
        <v>4759</v>
      </c>
      <c r="P1519" s="99" t="s">
        <v>4760</v>
      </c>
      <c r="Q1519" s="73" t="s">
        <v>4143</v>
      </c>
      <c r="R1519" s="99">
        <v>1000</v>
      </c>
      <c r="S1519" s="99">
        <v>2.4</v>
      </c>
      <c r="T1519" s="99">
        <v>2.0499999999999998</v>
      </c>
      <c r="U1519" s="13" t="s">
        <v>5048</v>
      </c>
      <c r="V1519" s="13" t="s">
        <v>5049</v>
      </c>
      <c r="W1519" s="13" t="s">
        <v>5050</v>
      </c>
      <c r="X1519" s="13"/>
      <c r="Z1519" s="146">
        <v>835</v>
      </c>
      <c r="AA1519" s="146" t="s">
        <v>5848</v>
      </c>
    </row>
    <row r="1520" spans="1:27" ht="15.6" customHeight="1">
      <c r="A1520" s="34" t="str">
        <f t="shared" si="23"/>
        <v>2211153HW70JL450P10001 NOCE</v>
      </c>
      <c r="B1520" s="29" t="s">
        <v>854</v>
      </c>
      <c r="C1520" s="118" t="s">
        <v>2919</v>
      </c>
      <c r="D1520" s="31">
        <v>2211153</v>
      </c>
      <c r="E1520" s="30" t="s">
        <v>2281</v>
      </c>
      <c r="F1520" s="30" t="s">
        <v>4070</v>
      </c>
      <c r="G1520" s="32">
        <v>3</v>
      </c>
      <c r="H1520" s="32">
        <v>3</v>
      </c>
      <c r="I1520" s="32">
        <v>3</v>
      </c>
      <c r="J1520" s="32">
        <v>3</v>
      </c>
      <c r="K1520" s="142" t="s">
        <v>4758</v>
      </c>
      <c r="L1520" s="99" t="s">
        <v>3997</v>
      </c>
      <c r="M1520" s="99" t="s">
        <v>4759</v>
      </c>
      <c r="N1520" s="99" t="s">
        <v>4759</v>
      </c>
      <c r="O1520" s="99" t="s">
        <v>4759</v>
      </c>
      <c r="P1520" s="99" t="s">
        <v>4760</v>
      </c>
      <c r="Q1520" s="73" t="s">
        <v>4143</v>
      </c>
      <c r="R1520" s="99">
        <v>1000</v>
      </c>
      <c r="S1520" s="99">
        <v>2.4</v>
      </c>
      <c r="T1520" s="99">
        <v>2.0499999999999998</v>
      </c>
      <c r="U1520" s="13" t="s">
        <v>5048</v>
      </c>
      <c r="V1520" s="13" t="s">
        <v>5049</v>
      </c>
      <c r="W1520" s="13" t="s">
        <v>5050</v>
      </c>
      <c r="X1520" s="13"/>
      <c r="Z1520" s="146">
        <v>836</v>
      </c>
      <c r="AA1520" s="146" t="s">
        <v>5848</v>
      </c>
    </row>
    <row r="1521" spans="1:27" ht="15.6" customHeight="1">
      <c r="A1521" s="34" t="str">
        <f t="shared" si="23"/>
        <v>2211154HW70JL500P10001 NOCE</v>
      </c>
      <c r="B1521" s="29" t="s">
        <v>858</v>
      </c>
      <c r="C1521" s="118" t="s">
        <v>2919</v>
      </c>
      <c r="D1521" s="31">
        <v>2211154</v>
      </c>
      <c r="E1521" s="30" t="s">
        <v>2282</v>
      </c>
      <c r="F1521" s="30" t="s">
        <v>4070</v>
      </c>
      <c r="G1521" s="32">
        <v>3</v>
      </c>
      <c r="H1521" s="32">
        <v>3</v>
      </c>
      <c r="I1521" s="32">
        <v>3</v>
      </c>
      <c r="J1521" s="32">
        <v>3</v>
      </c>
      <c r="K1521" s="142" t="s">
        <v>4758</v>
      </c>
      <c r="L1521" s="99" t="s">
        <v>3997</v>
      </c>
      <c r="M1521" s="99" t="s">
        <v>4759</v>
      </c>
      <c r="N1521" s="99" t="s">
        <v>4759</v>
      </c>
      <c r="O1521" s="99" t="s">
        <v>4759</v>
      </c>
      <c r="P1521" s="99" t="s">
        <v>4760</v>
      </c>
      <c r="Q1521" s="73" t="s">
        <v>4143</v>
      </c>
      <c r="R1521" s="99">
        <v>1000</v>
      </c>
      <c r="S1521" s="99">
        <v>2.4</v>
      </c>
      <c r="T1521" s="99">
        <v>2.0499999999999998</v>
      </c>
      <c r="U1521" s="13" t="s">
        <v>5048</v>
      </c>
      <c r="V1521" s="13" t="s">
        <v>5049</v>
      </c>
      <c r="W1521" s="13" t="s">
        <v>5050</v>
      </c>
      <c r="X1521" s="13"/>
      <c r="Z1521" s="146">
        <v>837</v>
      </c>
      <c r="AA1521" s="146" t="s">
        <v>5848</v>
      </c>
    </row>
    <row r="1522" spans="1:27" ht="15.6" customHeight="1">
      <c r="A1522" s="34" t="str">
        <f t="shared" si="23"/>
        <v>2211155HW70JL350P09000 NOCE</v>
      </c>
      <c r="B1522" s="29" t="s">
        <v>799</v>
      </c>
      <c r="C1522" s="118" t="s">
        <v>2919</v>
      </c>
      <c r="D1522" s="31">
        <v>2211155</v>
      </c>
      <c r="E1522" s="30" t="s">
        <v>2283</v>
      </c>
      <c r="F1522" s="30" t="s">
        <v>4070</v>
      </c>
      <c r="G1522" s="32">
        <v>3</v>
      </c>
      <c r="H1522" s="32">
        <v>3</v>
      </c>
      <c r="I1522" s="32">
        <v>3</v>
      </c>
      <c r="J1522" s="32">
        <v>3</v>
      </c>
      <c r="K1522" s="142" t="s">
        <v>4758</v>
      </c>
      <c r="L1522" s="99" t="s">
        <v>3997</v>
      </c>
      <c r="M1522" s="99" t="s">
        <v>4759</v>
      </c>
      <c r="N1522" s="99" t="s">
        <v>4759</v>
      </c>
      <c r="O1522" s="99" t="s">
        <v>4759</v>
      </c>
      <c r="P1522" s="99" t="s">
        <v>4760</v>
      </c>
      <c r="Q1522" s="73" t="s">
        <v>4143</v>
      </c>
      <c r="R1522" s="99">
        <v>900</v>
      </c>
      <c r="S1522" s="99">
        <v>2.4</v>
      </c>
      <c r="T1522" s="99">
        <v>2.0499999999999998</v>
      </c>
      <c r="U1522" s="13" t="s">
        <v>5048</v>
      </c>
      <c r="V1522" s="13" t="s">
        <v>5049</v>
      </c>
      <c r="W1522" s="13" t="s">
        <v>5050</v>
      </c>
      <c r="X1522" s="13"/>
      <c r="Z1522" s="146">
        <v>838</v>
      </c>
      <c r="AA1522" s="146" t="s">
        <v>5848</v>
      </c>
    </row>
    <row r="1523" spans="1:27" ht="15.6" customHeight="1">
      <c r="A1523" s="34" t="str">
        <f t="shared" si="23"/>
        <v>2211156HW70JL400P09000 NOCE</v>
      </c>
      <c r="B1523" s="29" t="s">
        <v>806</v>
      </c>
      <c r="C1523" s="118" t="s">
        <v>2919</v>
      </c>
      <c r="D1523" s="31">
        <v>2211156</v>
      </c>
      <c r="E1523" s="30" t="s">
        <v>2284</v>
      </c>
      <c r="F1523" s="30" t="s">
        <v>4070</v>
      </c>
      <c r="G1523" s="32">
        <v>3</v>
      </c>
      <c r="H1523" s="32">
        <v>3</v>
      </c>
      <c r="I1523" s="32">
        <v>3</v>
      </c>
      <c r="J1523" s="32">
        <v>3</v>
      </c>
      <c r="K1523" s="142" t="s">
        <v>4758</v>
      </c>
      <c r="L1523" s="99" t="s">
        <v>3997</v>
      </c>
      <c r="M1523" s="99" t="s">
        <v>4759</v>
      </c>
      <c r="N1523" s="99" t="s">
        <v>4759</v>
      </c>
      <c r="O1523" s="99" t="s">
        <v>4759</v>
      </c>
      <c r="P1523" s="99" t="s">
        <v>4760</v>
      </c>
      <c r="Q1523" s="73" t="s">
        <v>4143</v>
      </c>
      <c r="R1523" s="99">
        <v>900</v>
      </c>
      <c r="S1523" s="99">
        <v>2.4</v>
      </c>
      <c r="T1523" s="99">
        <v>2.0499999999999998</v>
      </c>
      <c r="U1523" s="13" t="s">
        <v>5048</v>
      </c>
      <c r="V1523" s="13" t="s">
        <v>5049</v>
      </c>
      <c r="W1523" s="13" t="s">
        <v>5050</v>
      </c>
      <c r="X1523" s="13"/>
      <c r="Z1523" s="146">
        <v>839</v>
      </c>
      <c r="AA1523" s="146" t="s">
        <v>5848</v>
      </c>
    </row>
    <row r="1524" spans="1:27" ht="15.6" customHeight="1">
      <c r="A1524" s="34" t="str">
        <f t="shared" si="23"/>
        <v>2211157HW70PB300P10000 NOCE</v>
      </c>
      <c r="B1524" s="29" t="s">
        <v>877</v>
      </c>
      <c r="C1524" s="118" t="s">
        <v>2919</v>
      </c>
      <c r="D1524" s="31">
        <v>2211157</v>
      </c>
      <c r="E1524" s="30" t="s">
        <v>2285</v>
      </c>
      <c r="F1524" s="30" t="s">
        <v>4070</v>
      </c>
      <c r="G1524" s="32">
        <v>3</v>
      </c>
      <c r="H1524" s="32">
        <v>3</v>
      </c>
      <c r="I1524" s="32">
        <v>3</v>
      </c>
      <c r="J1524" s="32">
        <v>3</v>
      </c>
      <c r="K1524" s="142" t="s">
        <v>4758</v>
      </c>
      <c r="L1524" s="99" t="s">
        <v>3997</v>
      </c>
      <c r="M1524" s="99" t="s">
        <v>4759</v>
      </c>
      <c r="N1524" s="99" t="s">
        <v>4759</v>
      </c>
      <c r="O1524" s="99" t="s">
        <v>4759</v>
      </c>
      <c r="P1524" s="99" t="s">
        <v>4760</v>
      </c>
      <c r="Q1524" s="73" t="s">
        <v>4143</v>
      </c>
      <c r="R1524" s="99">
        <v>1000</v>
      </c>
      <c r="S1524" s="99">
        <v>2.4</v>
      </c>
      <c r="T1524" s="99">
        <v>2.0499999999999998</v>
      </c>
      <c r="U1524" s="13" t="s">
        <v>5048</v>
      </c>
      <c r="V1524" s="13" t="s">
        <v>5049</v>
      </c>
      <c r="W1524" s="13" t="s">
        <v>5050</v>
      </c>
      <c r="X1524" s="13"/>
      <c r="Z1524" s="146">
        <v>840</v>
      </c>
      <c r="AA1524" s="146" t="s">
        <v>5848</v>
      </c>
    </row>
    <row r="1525" spans="1:27" ht="15.6" customHeight="1">
      <c r="A1525" s="34" t="str">
        <f t="shared" si="23"/>
        <v>2211158HW70PB350P10000 NOCE</v>
      </c>
      <c r="B1525" s="29" t="s">
        <v>881</v>
      </c>
      <c r="C1525" s="118" t="s">
        <v>2919</v>
      </c>
      <c r="D1525" s="31">
        <v>2211158</v>
      </c>
      <c r="E1525" s="30" t="s">
        <v>2286</v>
      </c>
      <c r="F1525" s="30" t="s">
        <v>4070</v>
      </c>
      <c r="G1525" s="32">
        <v>3</v>
      </c>
      <c r="H1525" s="32">
        <v>3</v>
      </c>
      <c r="I1525" s="32">
        <v>3</v>
      </c>
      <c r="J1525" s="32">
        <v>3</v>
      </c>
      <c r="K1525" s="142" t="s">
        <v>4758</v>
      </c>
      <c r="L1525" s="99" t="s">
        <v>3997</v>
      </c>
      <c r="M1525" s="99" t="s">
        <v>4759</v>
      </c>
      <c r="N1525" s="99" t="s">
        <v>4759</v>
      </c>
      <c r="O1525" s="99" t="s">
        <v>4759</v>
      </c>
      <c r="P1525" s="99" t="s">
        <v>4760</v>
      </c>
      <c r="Q1525" s="73" t="s">
        <v>4143</v>
      </c>
      <c r="R1525" s="99">
        <v>1000</v>
      </c>
      <c r="S1525" s="99">
        <v>2.4</v>
      </c>
      <c r="T1525" s="99">
        <v>2.0499999999999998</v>
      </c>
      <c r="U1525" s="13" t="s">
        <v>5048</v>
      </c>
      <c r="V1525" s="13" t="s">
        <v>5049</v>
      </c>
      <c r="W1525" s="13" t="s">
        <v>5050</v>
      </c>
      <c r="X1525" s="13"/>
      <c r="Z1525" s="146">
        <v>841</v>
      </c>
      <c r="AA1525" s="146" t="s">
        <v>5848</v>
      </c>
    </row>
    <row r="1526" spans="1:27" ht="15.6" customHeight="1">
      <c r="A1526" s="34" t="str">
        <f t="shared" si="23"/>
        <v>2211159HW70PB400P10000 NOCE</v>
      </c>
      <c r="B1526" s="29" t="s">
        <v>885</v>
      </c>
      <c r="C1526" s="118" t="s">
        <v>2919</v>
      </c>
      <c r="D1526" s="31">
        <v>2211159</v>
      </c>
      <c r="E1526" s="30" t="s">
        <v>2287</v>
      </c>
      <c r="F1526" s="30" t="s">
        <v>4070</v>
      </c>
      <c r="G1526" s="32">
        <v>3</v>
      </c>
      <c r="H1526" s="32">
        <v>3</v>
      </c>
      <c r="I1526" s="32">
        <v>3</v>
      </c>
      <c r="J1526" s="32">
        <v>3</v>
      </c>
      <c r="K1526" s="142" t="s">
        <v>4758</v>
      </c>
      <c r="L1526" s="99" t="s">
        <v>3997</v>
      </c>
      <c r="M1526" s="99" t="s">
        <v>4759</v>
      </c>
      <c r="N1526" s="99" t="s">
        <v>4759</v>
      </c>
      <c r="O1526" s="99" t="s">
        <v>4759</v>
      </c>
      <c r="P1526" s="99" t="s">
        <v>4760</v>
      </c>
      <c r="Q1526" s="73" t="s">
        <v>4143</v>
      </c>
      <c r="R1526" s="99">
        <v>1000</v>
      </c>
      <c r="S1526" s="99">
        <v>2.4</v>
      </c>
      <c r="T1526" s="99">
        <v>2.0499999999999998</v>
      </c>
      <c r="U1526" s="13" t="s">
        <v>5048</v>
      </c>
      <c r="V1526" s="13" t="s">
        <v>5049</v>
      </c>
      <c r="W1526" s="13" t="s">
        <v>5050</v>
      </c>
      <c r="X1526" s="13"/>
      <c r="Z1526" s="146">
        <v>842</v>
      </c>
      <c r="AA1526" s="146" t="s">
        <v>5848</v>
      </c>
    </row>
    <row r="1527" spans="1:27" ht="15.6" customHeight="1">
      <c r="A1527" s="34" t="str">
        <f t="shared" si="23"/>
        <v>2211160HW70PB350P09000 NOCE</v>
      </c>
      <c r="B1527" s="29" t="s">
        <v>880</v>
      </c>
      <c r="C1527" s="118" t="s">
        <v>2919</v>
      </c>
      <c r="D1527" s="31">
        <v>2211160</v>
      </c>
      <c r="E1527" s="30" t="s">
        <v>2288</v>
      </c>
      <c r="F1527" s="30" t="s">
        <v>4070</v>
      </c>
      <c r="G1527" s="32">
        <v>3</v>
      </c>
      <c r="H1527" s="32">
        <v>3</v>
      </c>
      <c r="I1527" s="32">
        <v>3</v>
      </c>
      <c r="J1527" s="32">
        <v>3</v>
      </c>
      <c r="K1527" s="142" t="s">
        <v>4758</v>
      </c>
      <c r="L1527" s="99" t="s">
        <v>3997</v>
      </c>
      <c r="M1527" s="99" t="s">
        <v>4759</v>
      </c>
      <c r="N1527" s="99" t="s">
        <v>4759</v>
      </c>
      <c r="O1527" s="99" t="s">
        <v>4759</v>
      </c>
      <c r="P1527" s="99" t="s">
        <v>4760</v>
      </c>
      <c r="Q1527" s="73" t="s">
        <v>4143</v>
      </c>
      <c r="R1527" s="99">
        <v>900</v>
      </c>
      <c r="S1527" s="99">
        <v>2.4</v>
      </c>
      <c r="T1527" s="99">
        <v>2.0499999999999998</v>
      </c>
      <c r="U1527" s="13" t="s">
        <v>5048</v>
      </c>
      <c r="V1527" s="13" t="s">
        <v>5049</v>
      </c>
      <c r="W1527" s="13" t="s">
        <v>5050</v>
      </c>
      <c r="X1527" s="13"/>
      <c r="Z1527" s="146">
        <v>843</v>
      </c>
      <c r="AA1527" s="146" t="s">
        <v>5848</v>
      </c>
    </row>
    <row r="1528" spans="1:27" ht="15.6" customHeight="1">
      <c r="A1528" s="34" t="str">
        <f t="shared" si="23"/>
        <v>2211161HW70PB300P09000 NOCE</v>
      </c>
      <c r="B1528" s="29" t="s">
        <v>876</v>
      </c>
      <c r="C1528" s="118" t="s">
        <v>2919</v>
      </c>
      <c r="D1528" s="31">
        <v>2211161</v>
      </c>
      <c r="E1528" s="30" t="s">
        <v>2289</v>
      </c>
      <c r="F1528" s="30" t="s">
        <v>4070</v>
      </c>
      <c r="G1528" s="32">
        <v>3</v>
      </c>
      <c r="H1528" s="32">
        <v>3</v>
      </c>
      <c r="I1528" s="32">
        <v>3</v>
      </c>
      <c r="J1528" s="32">
        <v>3</v>
      </c>
      <c r="K1528" s="142" t="s">
        <v>4758</v>
      </c>
      <c r="L1528" s="99" t="s">
        <v>3997</v>
      </c>
      <c r="M1528" s="99" t="s">
        <v>4759</v>
      </c>
      <c r="N1528" s="99" t="s">
        <v>4759</v>
      </c>
      <c r="O1528" s="99" t="s">
        <v>4759</v>
      </c>
      <c r="P1528" s="99" t="s">
        <v>4760</v>
      </c>
      <c r="Q1528" s="73" t="s">
        <v>4143</v>
      </c>
      <c r="R1528" s="99">
        <v>900</v>
      </c>
      <c r="S1528" s="99">
        <v>2.4</v>
      </c>
      <c r="T1528" s="99">
        <v>2.0499999999999998</v>
      </c>
      <c r="U1528" s="13" t="s">
        <v>5048</v>
      </c>
      <c r="V1528" s="13" t="s">
        <v>5049</v>
      </c>
      <c r="W1528" s="13" t="s">
        <v>5050</v>
      </c>
      <c r="X1528" s="13"/>
      <c r="Z1528" s="146">
        <v>844</v>
      </c>
      <c r="AA1528" s="146" t="s">
        <v>5848</v>
      </c>
    </row>
    <row r="1529" spans="1:27" ht="15.6" customHeight="1">
      <c r="A1529" s="34" t="str">
        <f t="shared" si="23"/>
        <v>2211162HW70PB400P09000 NOCE</v>
      </c>
      <c r="B1529" s="29" t="s">
        <v>884</v>
      </c>
      <c r="C1529" s="118" t="s">
        <v>2919</v>
      </c>
      <c r="D1529" s="31">
        <v>2211162</v>
      </c>
      <c r="E1529" s="30" t="s">
        <v>2290</v>
      </c>
      <c r="F1529" s="30" t="s">
        <v>4070</v>
      </c>
      <c r="G1529" s="32">
        <v>3</v>
      </c>
      <c r="H1529" s="32">
        <v>3</v>
      </c>
      <c r="I1529" s="32">
        <v>3</v>
      </c>
      <c r="J1529" s="32">
        <v>3</v>
      </c>
      <c r="K1529" s="142" t="s">
        <v>4758</v>
      </c>
      <c r="L1529" s="99" t="s">
        <v>3997</v>
      </c>
      <c r="M1529" s="99" t="s">
        <v>4759</v>
      </c>
      <c r="N1529" s="99" t="s">
        <v>4759</v>
      </c>
      <c r="O1529" s="99" t="s">
        <v>4759</v>
      </c>
      <c r="P1529" s="99" t="s">
        <v>4760</v>
      </c>
      <c r="Q1529" s="73" t="s">
        <v>4143</v>
      </c>
      <c r="R1529" s="99">
        <v>900</v>
      </c>
      <c r="S1529" s="99">
        <v>2.4</v>
      </c>
      <c r="T1529" s="99">
        <v>2.0499999999999998</v>
      </c>
      <c r="U1529" s="13" t="s">
        <v>5048</v>
      </c>
      <c r="V1529" s="13" t="s">
        <v>5049</v>
      </c>
      <c r="W1529" s="13" t="s">
        <v>5050</v>
      </c>
      <c r="X1529" s="13"/>
      <c r="Z1529" s="146">
        <v>845</v>
      </c>
      <c r="AA1529" s="146" t="s">
        <v>5848</v>
      </c>
    </row>
    <row r="1530" spans="1:27" ht="15.6" customHeight="1">
      <c r="A1530" s="34" t="str">
        <f t="shared" si="23"/>
        <v>2211163HW70SC350P10000 NOCE</v>
      </c>
      <c r="B1530" s="29" t="s">
        <v>920</v>
      </c>
      <c r="C1530" s="118" t="s">
        <v>2919</v>
      </c>
      <c r="D1530" s="31">
        <v>2211163</v>
      </c>
      <c r="E1530" s="30" t="s">
        <v>2291</v>
      </c>
      <c r="F1530" s="30" t="s">
        <v>4070</v>
      </c>
      <c r="G1530" s="32">
        <v>3</v>
      </c>
      <c r="H1530" s="32">
        <v>3</v>
      </c>
      <c r="I1530" s="32">
        <v>3</v>
      </c>
      <c r="J1530" s="32">
        <v>3</v>
      </c>
      <c r="K1530" s="142" t="s">
        <v>4758</v>
      </c>
      <c r="L1530" s="99" t="s">
        <v>3997</v>
      </c>
      <c r="M1530" s="99" t="s">
        <v>4759</v>
      </c>
      <c r="N1530" s="99" t="s">
        <v>4759</v>
      </c>
      <c r="O1530" s="99" t="s">
        <v>4759</v>
      </c>
      <c r="P1530" s="99" t="s">
        <v>4760</v>
      </c>
      <c r="Q1530" s="73" t="s">
        <v>4143</v>
      </c>
      <c r="R1530" s="99">
        <v>1000</v>
      </c>
      <c r="S1530" s="99">
        <v>2.4</v>
      </c>
      <c r="T1530" s="99">
        <v>2.0499999999999998</v>
      </c>
      <c r="U1530" s="13" t="s">
        <v>5048</v>
      </c>
      <c r="V1530" s="13" t="s">
        <v>5049</v>
      </c>
      <c r="W1530" s="13" t="s">
        <v>5050</v>
      </c>
      <c r="X1530" s="13"/>
      <c r="Z1530" s="146">
        <v>846</v>
      </c>
      <c r="AA1530" s="146" t="s">
        <v>5848</v>
      </c>
    </row>
    <row r="1531" spans="1:27" ht="15.6" customHeight="1">
      <c r="A1531" s="34" t="str">
        <f t="shared" si="23"/>
        <v>2211164HW70SC400P10000 NOCE</v>
      </c>
      <c r="B1531" s="29" t="s">
        <v>922</v>
      </c>
      <c r="C1531" s="118" t="s">
        <v>2919</v>
      </c>
      <c r="D1531" s="31">
        <v>2211164</v>
      </c>
      <c r="E1531" s="30" t="s">
        <v>2292</v>
      </c>
      <c r="F1531" s="30" t="s">
        <v>4070</v>
      </c>
      <c r="G1531" s="32">
        <v>3</v>
      </c>
      <c r="H1531" s="32">
        <v>3</v>
      </c>
      <c r="I1531" s="32">
        <v>3</v>
      </c>
      <c r="J1531" s="32">
        <v>3</v>
      </c>
      <c r="K1531" s="142" t="s">
        <v>4758</v>
      </c>
      <c r="L1531" s="99" t="s">
        <v>3997</v>
      </c>
      <c r="M1531" s="99" t="s">
        <v>4759</v>
      </c>
      <c r="N1531" s="99" t="s">
        <v>4759</v>
      </c>
      <c r="O1531" s="99" t="s">
        <v>4759</v>
      </c>
      <c r="P1531" s="99" t="s">
        <v>4760</v>
      </c>
      <c r="Q1531" s="73" t="s">
        <v>4143</v>
      </c>
      <c r="R1531" s="99">
        <v>1000</v>
      </c>
      <c r="S1531" s="99">
        <v>2.4</v>
      </c>
      <c r="T1531" s="99">
        <v>2.0499999999999998</v>
      </c>
      <c r="U1531" s="13" t="s">
        <v>5048</v>
      </c>
      <c r="V1531" s="13" t="s">
        <v>5049</v>
      </c>
      <c r="W1531" s="13" t="s">
        <v>5050</v>
      </c>
      <c r="X1531" s="13"/>
      <c r="Z1531" s="146">
        <v>847</v>
      </c>
      <c r="AA1531" s="146" t="s">
        <v>5848</v>
      </c>
    </row>
    <row r="1532" spans="1:27" ht="15.6" customHeight="1">
      <c r="A1532" s="34" t="str">
        <f t="shared" si="23"/>
        <v>2211165HW70AL070P10000 NOCE</v>
      </c>
      <c r="B1532" s="29" t="s">
        <v>709</v>
      </c>
      <c r="C1532" s="118" t="s">
        <v>2919</v>
      </c>
      <c r="D1532" s="31">
        <v>2211165</v>
      </c>
      <c r="E1532" s="30" t="s">
        <v>2293</v>
      </c>
      <c r="F1532" s="30" t="s">
        <v>4070</v>
      </c>
      <c r="G1532" s="32">
        <v>3</v>
      </c>
      <c r="H1532" s="32">
        <v>3</v>
      </c>
      <c r="I1532" s="32">
        <v>3</v>
      </c>
      <c r="J1532" s="32">
        <v>3</v>
      </c>
      <c r="K1532" s="142" t="s">
        <v>4758</v>
      </c>
      <c r="L1532" s="99" t="s">
        <v>3997</v>
      </c>
      <c r="M1532" s="99" t="s">
        <v>4759</v>
      </c>
      <c r="N1532" s="99" t="s">
        <v>4759</v>
      </c>
      <c r="O1532" s="99" t="s">
        <v>4759</v>
      </c>
      <c r="P1532" s="99" t="s">
        <v>4760</v>
      </c>
      <c r="Q1532" s="73" t="s">
        <v>4143</v>
      </c>
      <c r="R1532" s="99">
        <v>1000</v>
      </c>
      <c r="S1532" s="99">
        <v>2.4</v>
      </c>
      <c r="T1532" s="99">
        <v>2.0499999999999998</v>
      </c>
      <c r="U1532" s="13" t="s">
        <v>5048</v>
      </c>
      <c r="V1532" s="13" t="s">
        <v>5049</v>
      </c>
      <c r="W1532" s="13" t="s">
        <v>5050</v>
      </c>
      <c r="X1532" s="13"/>
      <c r="Z1532" s="146">
        <v>848</v>
      </c>
      <c r="AA1532" s="146" t="s">
        <v>5848</v>
      </c>
    </row>
    <row r="1533" spans="1:27" ht="15.6" customHeight="1">
      <c r="A1533" s="34" t="str">
        <f t="shared" si="23"/>
        <v>2211166HW70AL100P10000 NOCE</v>
      </c>
      <c r="B1533" s="29" t="s">
        <v>717</v>
      </c>
      <c r="C1533" s="118" t="s">
        <v>2919</v>
      </c>
      <c r="D1533" s="31">
        <v>2211166</v>
      </c>
      <c r="E1533" s="30" t="s">
        <v>2294</v>
      </c>
      <c r="F1533" s="30" t="s">
        <v>4070</v>
      </c>
      <c r="G1533" s="32">
        <v>3</v>
      </c>
      <c r="H1533" s="32">
        <v>3</v>
      </c>
      <c r="I1533" s="32">
        <v>3</v>
      </c>
      <c r="J1533" s="32">
        <v>3</v>
      </c>
      <c r="K1533" s="142" t="s">
        <v>4758</v>
      </c>
      <c r="L1533" s="99" t="s">
        <v>3997</v>
      </c>
      <c r="M1533" s="99" t="s">
        <v>4759</v>
      </c>
      <c r="N1533" s="99" t="s">
        <v>4759</v>
      </c>
      <c r="O1533" s="99" t="s">
        <v>4759</v>
      </c>
      <c r="P1533" s="99" t="s">
        <v>4760</v>
      </c>
      <c r="Q1533" s="73" t="s">
        <v>4143</v>
      </c>
      <c r="R1533" s="99">
        <v>1000</v>
      </c>
      <c r="S1533" s="99">
        <v>2.4</v>
      </c>
      <c r="T1533" s="99">
        <v>2.0499999999999998</v>
      </c>
      <c r="U1533" s="13" t="s">
        <v>5048</v>
      </c>
      <c r="V1533" s="13" t="s">
        <v>5049</v>
      </c>
      <c r="W1533" s="13" t="s">
        <v>5050</v>
      </c>
      <c r="X1533" s="13"/>
      <c r="Z1533" s="146">
        <v>849</v>
      </c>
      <c r="AA1533" s="146" t="s">
        <v>5848</v>
      </c>
    </row>
    <row r="1534" spans="1:27" ht="15.6" customHeight="1">
      <c r="A1534" s="34" t="str">
        <f t="shared" si="23"/>
        <v>2211167HW70AL070P09000 NOCE</v>
      </c>
      <c r="B1534" s="29" t="s">
        <v>707</v>
      </c>
      <c r="C1534" s="118" t="s">
        <v>2919</v>
      </c>
      <c r="D1534" s="31">
        <v>2211167</v>
      </c>
      <c r="E1534" s="30" t="s">
        <v>2295</v>
      </c>
      <c r="F1534" s="30" t="s">
        <v>4070</v>
      </c>
      <c r="G1534" s="32">
        <v>3</v>
      </c>
      <c r="H1534" s="32">
        <v>3</v>
      </c>
      <c r="I1534" s="32">
        <v>3</v>
      </c>
      <c r="J1534" s="32">
        <v>3</v>
      </c>
      <c r="K1534" s="142" t="s">
        <v>4758</v>
      </c>
      <c r="L1534" s="99" t="s">
        <v>3997</v>
      </c>
      <c r="M1534" s="99" t="s">
        <v>4759</v>
      </c>
      <c r="N1534" s="99" t="s">
        <v>4759</v>
      </c>
      <c r="O1534" s="99" t="s">
        <v>4759</v>
      </c>
      <c r="P1534" s="99" t="s">
        <v>4760</v>
      </c>
      <c r="Q1534" s="73" t="s">
        <v>4143</v>
      </c>
      <c r="R1534" s="99">
        <v>900</v>
      </c>
      <c r="S1534" s="99">
        <v>2.4</v>
      </c>
      <c r="T1534" s="99">
        <v>2.0499999999999998</v>
      </c>
      <c r="U1534" s="13" t="s">
        <v>5048</v>
      </c>
      <c r="V1534" s="13" t="s">
        <v>5049</v>
      </c>
      <c r="W1534" s="13" t="s">
        <v>5050</v>
      </c>
      <c r="X1534" s="13"/>
      <c r="Z1534" s="146">
        <v>850</v>
      </c>
      <c r="AA1534" s="146" t="s">
        <v>5848</v>
      </c>
    </row>
    <row r="1535" spans="1:27" ht="15.6" customHeight="1">
      <c r="A1535" s="34" t="str">
        <f t="shared" si="23"/>
        <v>2211168HW70AL100P09000 NOCE</v>
      </c>
      <c r="B1535" s="29" t="s">
        <v>715</v>
      </c>
      <c r="C1535" s="118" t="s">
        <v>2919</v>
      </c>
      <c r="D1535" s="31">
        <v>2211168</v>
      </c>
      <c r="E1535" s="30" t="s">
        <v>2296</v>
      </c>
      <c r="F1535" s="30" t="s">
        <v>4070</v>
      </c>
      <c r="G1535" s="32">
        <v>3</v>
      </c>
      <c r="H1535" s="32">
        <v>3</v>
      </c>
      <c r="I1535" s="32">
        <v>3</v>
      </c>
      <c r="J1535" s="32">
        <v>3</v>
      </c>
      <c r="K1535" s="142" t="s">
        <v>4758</v>
      </c>
      <c r="L1535" s="99" t="s">
        <v>3997</v>
      </c>
      <c r="M1535" s="99" t="s">
        <v>4759</v>
      </c>
      <c r="N1535" s="99" t="s">
        <v>4759</v>
      </c>
      <c r="O1535" s="99" t="s">
        <v>4759</v>
      </c>
      <c r="P1535" s="99" t="s">
        <v>4760</v>
      </c>
      <c r="Q1535" s="73" t="s">
        <v>4143</v>
      </c>
      <c r="R1535" s="99">
        <v>900</v>
      </c>
      <c r="S1535" s="99">
        <v>2.4</v>
      </c>
      <c r="T1535" s="99">
        <v>2.0499999999999998</v>
      </c>
      <c r="U1535" s="13" t="s">
        <v>5048</v>
      </c>
      <c r="V1535" s="13" t="s">
        <v>5049</v>
      </c>
      <c r="W1535" s="13" t="s">
        <v>5050</v>
      </c>
      <c r="X1535" s="13"/>
      <c r="Z1535" s="146">
        <v>851</v>
      </c>
      <c r="AA1535" s="146" t="s">
        <v>5848</v>
      </c>
    </row>
    <row r="1536" spans="1:27" ht="15.6" customHeight="1">
      <c r="A1536" s="34" t="str">
        <f t="shared" si="23"/>
        <v>2211169HW70AL070P10002 NOCE</v>
      </c>
      <c r="B1536" s="29" t="s">
        <v>710</v>
      </c>
      <c r="C1536" s="118" t="s">
        <v>2919</v>
      </c>
      <c r="D1536" s="31">
        <v>2211169</v>
      </c>
      <c r="E1536" s="30" t="s">
        <v>2297</v>
      </c>
      <c r="F1536" s="30" t="s">
        <v>4070</v>
      </c>
      <c r="G1536" s="32">
        <v>3</v>
      </c>
      <c r="H1536" s="32">
        <v>3</v>
      </c>
      <c r="I1536" s="32">
        <v>3</v>
      </c>
      <c r="J1536" s="32">
        <v>3</v>
      </c>
      <c r="K1536" s="142" t="s">
        <v>4758</v>
      </c>
      <c r="L1536" s="99" t="s">
        <v>3997</v>
      </c>
      <c r="M1536" s="99" t="s">
        <v>4759</v>
      </c>
      <c r="N1536" s="99" t="s">
        <v>4759</v>
      </c>
      <c r="O1536" s="99" t="s">
        <v>4759</v>
      </c>
      <c r="P1536" s="99" t="s">
        <v>4760</v>
      </c>
      <c r="Q1536" s="73" t="s">
        <v>4143</v>
      </c>
      <c r="R1536" s="99">
        <v>1000</v>
      </c>
      <c r="S1536" s="99">
        <v>2.4</v>
      </c>
      <c r="T1536" s="99">
        <v>2.0499999999999998</v>
      </c>
      <c r="U1536" s="13" t="s">
        <v>5048</v>
      </c>
      <c r="V1536" s="13" t="s">
        <v>5049</v>
      </c>
      <c r="W1536" s="13" t="s">
        <v>5050</v>
      </c>
      <c r="X1536" s="13"/>
      <c r="Z1536" s="146">
        <v>852</v>
      </c>
      <c r="AA1536" s="146" t="s">
        <v>5848</v>
      </c>
    </row>
    <row r="1537" spans="1:27" ht="15.6" customHeight="1">
      <c r="A1537" s="34" t="str">
        <f t="shared" si="23"/>
        <v>2211170HW70AL100P10002 NOCE</v>
      </c>
      <c r="B1537" s="29" t="s">
        <v>718</v>
      </c>
      <c r="C1537" s="118" t="s">
        <v>2919</v>
      </c>
      <c r="D1537" s="31">
        <v>2211170</v>
      </c>
      <c r="E1537" s="30" t="s">
        <v>2298</v>
      </c>
      <c r="F1537" s="30" t="s">
        <v>4070</v>
      </c>
      <c r="G1537" s="32">
        <v>3</v>
      </c>
      <c r="H1537" s="32">
        <v>3</v>
      </c>
      <c r="I1537" s="32">
        <v>3</v>
      </c>
      <c r="J1537" s="32">
        <v>3</v>
      </c>
      <c r="K1537" s="142" t="s">
        <v>4758</v>
      </c>
      <c r="L1537" s="99" t="s">
        <v>3997</v>
      </c>
      <c r="M1537" s="99" t="s">
        <v>4759</v>
      </c>
      <c r="N1537" s="99" t="s">
        <v>4759</v>
      </c>
      <c r="O1537" s="99" t="s">
        <v>4759</v>
      </c>
      <c r="P1537" s="99" t="s">
        <v>4760</v>
      </c>
      <c r="Q1537" s="73" t="s">
        <v>4143</v>
      </c>
      <c r="R1537" s="99">
        <v>1000</v>
      </c>
      <c r="S1537" s="99">
        <v>2.4</v>
      </c>
      <c r="T1537" s="99">
        <v>2.0499999999999998</v>
      </c>
      <c r="U1537" s="13" t="s">
        <v>5048</v>
      </c>
      <c r="V1537" s="13" t="s">
        <v>5049</v>
      </c>
      <c r="W1537" s="13" t="s">
        <v>5050</v>
      </c>
      <c r="X1537" s="13"/>
      <c r="Z1537" s="146">
        <v>853</v>
      </c>
      <c r="AA1537" s="146" t="s">
        <v>5848</v>
      </c>
    </row>
    <row r="1538" spans="1:27" ht="15.6" customHeight="1">
      <c r="A1538" s="34" t="str">
        <f t="shared" si="23"/>
        <v>2211171HW70AL070P09002 NOCE</v>
      </c>
      <c r="B1538" s="29" t="s">
        <v>708</v>
      </c>
      <c r="C1538" s="118" t="s">
        <v>2919</v>
      </c>
      <c r="D1538" s="31">
        <v>2211171</v>
      </c>
      <c r="E1538" s="30" t="s">
        <v>2299</v>
      </c>
      <c r="F1538" s="30" t="s">
        <v>4070</v>
      </c>
      <c r="G1538" s="32">
        <v>3</v>
      </c>
      <c r="H1538" s="32">
        <v>3</v>
      </c>
      <c r="I1538" s="32">
        <v>3</v>
      </c>
      <c r="J1538" s="32">
        <v>3</v>
      </c>
      <c r="K1538" s="142" t="s">
        <v>4758</v>
      </c>
      <c r="L1538" s="99" t="s">
        <v>3997</v>
      </c>
      <c r="M1538" s="99" t="s">
        <v>4759</v>
      </c>
      <c r="N1538" s="99" t="s">
        <v>4759</v>
      </c>
      <c r="O1538" s="99" t="s">
        <v>4759</v>
      </c>
      <c r="P1538" s="99" t="s">
        <v>4760</v>
      </c>
      <c r="Q1538" s="73" t="s">
        <v>4143</v>
      </c>
      <c r="R1538" s="99">
        <v>900</v>
      </c>
      <c r="S1538" s="99">
        <v>2.4</v>
      </c>
      <c r="T1538" s="99">
        <v>2.0499999999999998</v>
      </c>
      <c r="U1538" s="13" t="s">
        <v>5048</v>
      </c>
      <c r="V1538" s="13" t="s">
        <v>5049</v>
      </c>
      <c r="W1538" s="13" t="s">
        <v>5050</v>
      </c>
      <c r="X1538" s="13"/>
      <c r="Z1538" s="146">
        <v>854</v>
      </c>
      <c r="AA1538" s="146" t="s">
        <v>5848</v>
      </c>
    </row>
    <row r="1539" spans="1:27" ht="15.6" customHeight="1">
      <c r="A1539" s="34" t="str">
        <f t="shared" si="23"/>
        <v>2211172HW70AL100P09002 NOCE</v>
      </c>
      <c r="B1539" s="29" t="s">
        <v>716</v>
      </c>
      <c r="C1539" s="118" t="s">
        <v>2919</v>
      </c>
      <c r="D1539" s="31">
        <v>2211172</v>
      </c>
      <c r="E1539" s="30" t="s">
        <v>2300</v>
      </c>
      <c r="F1539" s="30" t="s">
        <v>4070</v>
      </c>
      <c r="G1539" s="32">
        <v>3</v>
      </c>
      <c r="H1539" s="32">
        <v>3</v>
      </c>
      <c r="I1539" s="32">
        <v>3</v>
      </c>
      <c r="J1539" s="32">
        <v>3</v>
      </c>
      <c r="K1539" s="142" t="s">
        <v>4758</v>
      </c>
      <c r="L1539" s="99" t="s">
        <v>3997</v>
      </c>
      <c r="M1539" s="99" t="s">
        <v>4759</v>
      </c>
      <c r="N1539" s="99" t="s">
        <v>4759</v>
      </c>
      <c r="O1539" s="99" t="s">
        <v>4759</v>
      </c>
      <c r="P1539" s="99" t="s">
        <v>4760</v>
      </c>
      <c r="Q1539" s="73" t="s">
        <v>4143</v>
      </c>
      <c r="R1539" s="99">
        <v>900</v>
      </c>
      <c r="S1539" s="99">
        <v>2.4</v>
      </c>
      <c r="T1539" s="99">
        <v>2.0499999999999998</v>
      </c>
      <c r="U1539" s="13" t="s">
        <v>5048</v>
      </c>
      <c r="V1539" s="13" t="s">
        <v>5049</v>
      </c>
      <c r="W1539" s="13" t="s">
        <v>5050</v>
      </c>
      <c r="X1539" s="13"/>
      <c r="Z1539" s="146">
        <v>855</v>
      </c>
      <c r="AA1539" s="146" t="s">
        <v>5848</v>
      </c>
    </row>
    <row r="1540" spans="1:27" ht="15.6" customHeight="1">
      <c r="A1540" s="34" t="str">
        <f t="shared" si="23"/>
        <v>2211173HW70HS010P10000 NOCE</v>
      </c>
      <c r="B1540" s="29" t="s">
        <v>789</v>
      </c>
      <c r="C1540" s="118" t="s">
        <v>2919</v>
      </c>
      <c r="D1540" s="31">
        <v>2211173</v>
      </c>
      <c r="E1540" s="30" t="s">
        <v>2301</v>
      </c>
      <c r="F1540" s="30" t="s">
        <v>4070</v>
      </c>
      <c r="G1540" s="32">
        <v>3</v>
      </c>
      <c r="H1540" s="32">
        <v>3</v>
      </c>
      <c r="I1540" s="32">
        <v>3</v>
      </c>
      <c r="J1540" s="32">
        <v>3</v>
      </c>
      <c r="K1540" s="142" t="s">
        <v>4758</v>
      </c>
      <c r="L1540" s="99" t="s">
        <v>3997</v>
      </c>
      <c r="M1540" s="99" t="s">
        <v>4759</v>
      </c>
      <c r="N1540" s="99" t="s">
        <v>4759</v>
      </c>
      <c r="O1540" s="99" t="s">
        <v>4759</v>
      </c>
      <c r="P1540" s="99" t="s">
        <v>4760</v>
      </c>
      <c r="Q1540" s="73" t="s">
        <v>4143</v>
      </c>
      <c r="R1540" s="99">
        <v>1000</v>
      </c>
      <c r="S1540" s="99">
        <v>2.4</v>
      </c>
      <c r="T1540" s="99">
        <v>2.0499999999999998</v>
      </c>
      <c r="U1540" s="13" t="s">
        <v>5048</v>
      </c>
      <c r="V1540" s="13" t="s">
        <v>5049</v>
      </c>
      <c r="W1540" s="13" t="s">
        <v>5050</v>
      </c>
      <c r="X1540" s="13"/>
      <c r="Z1540" s="146">
        <v>856</v>
      </c>
      <c r="AA1540" s="146" t="s">
        <v>5848</v>
      </c>
    </row>
    <row r="1541" spans="1:27" ht="15.6" customHeight="1">
      <c r="A1541" s="34" t="str">
        <f t="shared" si="23"/>
        <v>2211174HW70HS020P10000 NOCE</v>
      </c>
      <c r="B1541" s="29" t="s">
        <v>791</v>
      </c>
      <c r="C1541" s="118" t="s">
        <v>2919</v>
      </c>
      <c r="D1541" s="31">
        <v>2211174</v>
      </c>
      <c r="E1541" s="30" t="s">
        <v>2302</v>
      </c>
      <c r="F1541" s="30" t="s">
        <v>4070</v>
      </c>
      <c r="G1541" s="32">
        <v>3</v>
      </c>
      <c r="H1541" s="32">
        <v>3</v>
      </c>
      <c r="I1541" s="32">
        <v>3</v>
      </c>
      <c r="J1541" s="32">
        <v>3</v>
      </c>
      <c r="K1541" s="142" t="s">
        <v>4758</v>
      </c>
      <c r="L1541" s="99" t="s">
        <v>3997</v>
      </c>
      <c r="M1541" s="99" t="s">
        <v>4759</v>
      </c>
      <c r="N1541" s="99" t="s">
        <v>4759</v>
      </c>
      <c r="O1541" s="99" t="s">
        <v>4759</v>
      </c>
      <c r="P1541" s="99" t="s">
        <v>4760</v>
      </c>
      <c r="Q1541" s="73" t="s">
        <v>4143</v>
      </c>
      <c r="R1541" s="99">
        <v>1000</v>
      </c>
      <c r="S1541" s="99">
        <v>2.4</v>
      </c>
      <c r="T1541" s="99">
        <v>2.0499999999999998</v>
      </c>
      <c r="U1541" s="13" t="s">
        <v>5048</v>
      </c>
      <c r="V1541" s="13" t="s">
        <v>5049</v>
      </c>
      <c r="W1541" s="13" t="s">
        <v>5050</v>
      </c>
      <c r="X1541" s="13"/>
      <c r="Z1541" s="146">
        <v>857</v>
      </c>
      <c r="AA1541" s="146" t="s">
        <v>5848</v>
      </c>
    </row>
    <row r="1542" spans="1:27" ht="15.6" customHeight="1">
      <c r="A1542" s="34" t="str">
        <f t="shared" si="23"/>
        <v>2211175HW70CP100P10000 NOCE</v>
      </c>
      <c r="B1542" s="29" t="s">
        <v>781</v>
      </c>
      <c r="C1542" s="118" t="s">
        <v>2919</v>
      </c>
      <c r="D1542" s="31">
        <v>2211175</v>
      </c>
      <c r="E1542" s="30" t="s">
        <v>2303</v>
      </c>
      <c r="F1542" s="30" t="s">
        <v>4070</v>
      </c>
      <c r="G1542" s="32">
        <v>3</v>
      </c>
      <c r="H1542" s="32">
        <v>3</v>
      </c>
      <c r="I1542" s="32">
        <v>3</v>
      </c>
      <c r="J1542" s="32">
        <v>3</v>
      </c>
      <c r="K1542" s="142" t="s">
        <v>4758</v>
      </c>
      <c r="L1542" s="99" t="s">
        <v>3997</v>
      </c>
      <c r="M1542" s="99" t="s">
        <v>4759</v>
      </c>
      <c r="N1542" s="99" t="s">
        <v>4759</v>
      </c>
      <c r="O1542" s="99" t="s">
        <v>4759</v>
      </c>
      <c r="P1542" s="99" t="s">
        <v>4760</v>
      </c>
      <c r="Q1542" s="73" t="s">
        <v>4143</v>
      </c>
      <c r="R1542" s="99">
        <v>1000</v>
      </c>
      <c r="S1542" s="99">
        <v>2.4</v>
      </c>
      <c r="T1542" s="99">
        <v>2.0499999999999998</v>
      </c>
      <c r="U1542" s="13" t="s">
        <v>5048</v>
      </c>
      <c r="V1542" s="13" t="s">
        <v>5049</v>
      </c>
      <c r="W1542" s="13" t="s">
        <v>5050</v>
      </c>
      <c r="X1542" s="13"/>
      <c r="Z1542" s="146">
        <v>858</v>
      </c>
      <c r="AA1542" s="146" t="s">
        <v>5848</v>
      </c>
    </row>
    <row r="1543" spans="1:27" ht="15.6" customHeight="1">
      <c r="A1543" s="34" t="str">
        <f t="shared" si="23"/>
        <v>2211176HW70CP150P10000 NOCE</v>
      </c>
      <c r="B1543" s="29" t="s">
        <v>782</v>
      </c>
      <c r="C1543" s="118" t="s">
        <v>2919</v>
      </c>
      <c r="D1543" s="31">
        <v>2211176</v>
      </c>
      <c r="E1543" s="30" t="s">
        <v>2304</v>
      </c>
      <c r="F1543" s="30" t="s">
        <v>4070</v>
      </c>
      <c r="G1543" s="32">
        <v>3</v>
      </c>
      <c r="H1543" s="32">
        <v>3</v>
      </c>
      <c r="I1543" s="32">
        <v>3</v>
      </c>
      <c r="J1543" s="32">
        <v>3</v>
      </c>
      <c r="K1543" s="142" t="s">
        <v>4758</v>
      </c>
      <c r="L1543" s="99" t="s">
        <v>3997</v>
      </c>
      <c r="M1543" s="99" t="s">
        <v>4759</v>
      </c>
      <c r="N1543" s="99" t="s">
        <v>4759</v>
      </c>
      <c r="O1543" s="99" t="s">
        <v>4759</v>
      </c>
      <c r="P1543" s="99" t="s">
        <v>4760</v>
      </c>
      <c r="Q1543" s="73" t="s">
        <v>4143</v>
      </c>
      <c r="R1543" s="99">
        <v>1000</v>
      </c>
      <c r="S1543" s="99">
        <v>2.4</v>
      </c>
      <c r="T1543" s="99">
        <v>2.0499999999999998</v>
      </c>
      <c r="U1543" s="13" t="s">
        <v>5048</v>
      </c>
      <c r="V1543" s="13" t="s">
        <v>5049</v>
      </c>
      <c r="W1543" s="13" t="s">
        <v>5050</v>
      </c>
      <c r="X1543" s="13"/>
      <c r="Z1543" s="146">
        <v>859</v>
      </c>
      <c r="AA1543" s="146" t="s">
        <v>5848</v>
      </c>
    </row>
    <row r="1544" spans="1:27" ht="15.6" customHeight="1">
      <c r="A1544" s="34" t="str">
        <f t="shared" si="23"/>
        <v>2211177HW70CP200P10000 NOCE</v>
      </c>
      <c r="B1544" s="29" t="s">
        <v>783</v>
      </c>
      <c r="C1544" s="45" t="s">
        <v>2919</v>
      </c>
      <c r="D1544" s="31">
        <v>2211177</v>
      </c>
      <c r="E1544" s="30" t="s">
        <v>2305</v>
      </c>
      <c r="F1544" s="30" t="s">
        <v>4070</v>
      </c>
      <c r="G1544" s="32">
        <v>3</v>
      </c>
      <c r="H1544" s="32">
        <v>3</v>
      </c>
      <c r="I1544" s="32">
        <v>3</v>
      </c>
      <c r="J1544" s="32">
        <v>3</v>
      </c>
      <c r="K1544" s="142" t="s">
        <v>4758</v>
      </c>
      <c r="L1544" s="99" t="s">
        <v>3997</v>
      </c>
      <c r="M1544" s="99" t="s">
        <v>4759</v>
      </c>
      <c r="N1544" s="99" t="s">
        <v>4759</v>
      </c>
      <c r="O1544" s="99" t="s">
        <v>4759</v>
      </c>
      <c r="P1544" s="99" t="s">
        <v>4760</v>
      </c>
      <c r="Q1544" s="73" t="s">
        <v>4143</v>
      </c>
      <c r="R1544" s="99">
        <v>1000</v>
      </c>
      <c r="S1544" s="99">
        <v>2.4</v>
      </c>
      <c r="T1544" s="99">
        <v>2.0499999999999998</v>
      </c>
      <c r="U1544" s="13" t="s">
        <v>5048</v>
      </c>
      <c r="V1544" s="13" t="s">
        <v>5049</v>
      </c>
      <c r="W1544" s="13" t="s">
        <v>5050</v>
      </c>
      <c r="X1544" s="13"/>
      <c r="Z1544" s="146">
        <v>860</v>
      </c>
      <c r="AA1544" s="146" t="s">
        <v>5848</v>
      </c>
    </row>
    <row r="1545" spans="1:27" ht="15.6" customHeight="1">
      <c r="A1545" s="34" t="str">
        <f t="shared" si="23"/>
        <v>2211178HW70CP250P10000 NOCE</v>
      </c>
      <c r="B1545" s="29" t="s">
        <v>784</v>
      </c>
      <c r="C1545" s="45" t="s">
        <v>2919</v>
      </c>
      <c r="D1545" s="31">
        <v>2211178</v>
      </c>
      <c r="E1545" s="30" t="s">
        <v>2306</v>
      </c>
      <c r="F1545" s="30" t="s">
        <v>4070</v>
      </c>
      <c r="G1545" s="32">
        <v>3</v>
      </c>
      <c r="H1545" s="32">
        <v>3</v>
      </c>
      <c r="I1545" s="32">
        <v>3</v>
      </c>
      <c r="J1545" s="32">
        <v>3</v>
      </c>
      <c r="K1545" s="142" t="s">
        <v>4758</v>
      </c>
      <c r="L1545" s="99" t="s">
        <v>3997</v>
      </c>
      <c r="M1545" s="99" t="s">
        <v>4759</v>
      </c>
      <c r="N1545" s="99" t="s">
        <v>4759</v>
      </c>
      <c r="O1545" s="99" t="s">
        <v>4759</v>
      </c>
      <c r="P1545" s="99" t="s">
        <v>4760</v>
      </c>
      <c r="Q1545" s="73" t="s">
        <v>4143</v>
      </c>
      <c r="R1545" s="99">
        <v>1000</v>
      </c>
      <c r="S1545" s="99">
        <v>2.4</v>
      </c>
      <c r="T1545" s="99">
        <v>2.0499999999999998</v>
      </c>
      <c r="U1545" s="13" t="s">
        <v>5048</v>
      </c>
      <c r="V1545" s="13" t="s">
        <v>5049</v>
      </c>
      <c r="W1545" s="13" t="s">
        <v>5050</v>
      </c>
      <c r="X1545" s="13"/>
      <c r="Z1545" s="146">
        <v>861</v>
      </c>
      <c r="AA1545" s="146" t="s">
        <v>5848</v>
      </c>
    </row>
    <row r="1546" spans="1:27" ht="15.6" customHeight="1">
      <c r="A1546" s="34" t="str">
        <f t="shared" si="23"/>
        <v>2211179HW70CP270P10000 NOCE</v>
      </c>
      <c r="B1546" s="29" t="s">
        <v>785</v>
      </c>
      <c r="C1546" s="118" t="s">
        <v>2919</v>
      </c>
      <c r="D1546" s="31">
        <v>2211179</v>
      </c>
      <c r="E1546" s="30" t="s">
        <v>2307</v>
      </c>
      <c r="F1546" s="30" t="s">
        <v>4070</v>
      </c>
      <c r="G1546" s="32">
        <v>3</v>
      </c>
      <c r="H1546" s="32">
        <v>3</v>
      </c>
      <c r="I1546" s="32">
        <v>3</v>
      </c>
      <c r="J1546" s="32">
        <v>3</v>
      </c>
      <c r="K1546" s="142" t="s">
        <v>4758</v>
      </c>
      <c r="L1546" s="99" t="s">
        <v>3997</v>
      </c>
      <c r="M1546" s="99" t="s">
        <v>4759</v>
      </c>
      <c r="N1546" s="99" t="s">
        <v>4759</v>
      </c>
      <c r="O1546" s="99" t="s">
        <v>4759</v>
      </c>
      <c r="P1546" s="99" t="s">
        <v>4760</v>
      </c>
      <c r="Q1546" s="73" t="s">
        <v>4143</v>
      </c>
      <c r="R1546" s="99">
        <v>1000</v>
      </c>
      <c r="S1546" s="99">
        <v>2.4</v>
      </c>
      <c r="T1546" s="99">
        <v>2.0499999999999998</v>
      </c>
      <c r="U1546" s="13" t="s">
        <v>5048</v>
      </c>
      <c r="V1546" s="13" t="s">
        <v>5049</v>
      </c>
      <c r="W1546" s="13" t="s">
        <v>5050</v>
      </c>
      <c r="X1546" s="13"/>
      <c r="Z1546" s="146">
        <v>862</v>
      </c>
      <c r="AA1546" s="146" t="s">
        <v>5848</v>
      </c>
    </row>
    <row r="1547" spans="1:27" ht="15.6" customHeight="1">
      <c r="A1547" s="34" t="str">
        <f t="shared" si="23"/>
        <v>2211180HW70CP300P10000 NOCE</v>
      </c>
      <c r="B1547" s="29" t="s">
        <v>786</v>
      </c>
      <c r="C1547" s="118" t="s">
        <v>2919</v>
      </c>
      <c r="D1547" s="31">
        <v>2211180</v>
      </c>
      <c r="E1547" s="30" t="s">
        <v>2308</v>
      </c>
      <c r="F1547" s="30" t="s">
        <v>4070</v>
      </c>
      <c r="G1547" s="32">
        <v>3</v>
      </c>
      <c r="H1547" s="32">
        <v>3</v>
      </c>
      <c r="I1547" s="32">
        <v>3</v>
      </c>
      <c r="J1547" s="32">
        <v>3</v>
      </c>
      <c r="K1547" s="142" t="s">
        <v>4758</v>
      </c>
      <c r="L1547" s="99" t="s">
        <v>3997</v>
      </c>
      <c r="M1547" s="99" t="s">
        <v>4759</v>
      </c>
      <c r="N1547" s="99" t="s">
        <v>4759</v>
      </c>
      <c r="O1547" s="99" t="s">
        <v>4759</v>
      </c>
      <c r="P1547" s="99" t="s">
        <v>4760</v>
      </c>
      <c r="Q1547" s="73" t="s">
        <v>4143</v>
      </c>
      <c r="R1547" s="99">
        <v>1000</v>
      </c>
      <c r="S1547" s="99">
        <v>2.4</v>
      </c>
      <c r="T1547" s="99">
        <v>2.0499999999999998</v>
      </c>
      <c r="U1547" s="13" t="s">
        <v>5048</v>
      </c>
      <c r="V1547" s="13" t="s">
        <v>5049</v>
      </c>
      <c r="W1547" s="13" t="s">
        <v>5050</v>
      </c>
      <c r="X1547" s="13"/>
      <c r="Z1547" s="146">
        <v>863</v>
      </c>
      <c r="AA1547" s="146" t="s">
        <v>5848</v>
      </c>
    </row>
    <row r="1548" spans="1:27" ht="15.6" customHeight="1">
      <c r="A1548" s="34" t="str">
        <f t="shared" si="23"/>
        <v>2211181HW70CP320P10000 NOCE</v>
      </c>
      <c r="B1548" s="29" t="s">
        <v>787</v>
      </c>
      <c r="C1548" s="118" t="s">
        <v>2919</v>
      </c>
      <c r="D1548" s="31">
        <v>2211181</v>
      </c>
      <c r="E1548" s="30" t="s">
        <v>2309</v>
      </c>
      <c r="F1548" s="30" t="s">
        <v>4070</v>
      </c>
      <c r="G1548" s="32">
        <v>3</v>
      </c>
      <c r="H1548" s="32">
        <v>3</v>
      </c>
      <c r="I1548" s="32">
        <v>3</v>
      </c>
      <c r="J1548" s="32">
        <v>3</v>
      </c>
      <c r="K1548" s="142" t="s">
        <v>4758</v>
      </c>
      <c r="L1548" s="99" t="s">
        <v>3997</v>
      </c>
      <c r="M1548" s="99" t="s">
        <v>4759</v>
      </c>
      <c r="N1548" s="99" t="s">
        <v>4759</v>
      </c>
      <c r="O1548" s="99" t="s">
        <v>4759</v>
      </c>
      <c r="P1548" s="99" t="s">
        <v>4760</v>
      </c>
      <c r="Q1548" s="73" t="s">
        <v>4143</v>
      </c>
      <c r="R1548" s="99">
        <v>1000</v>
      </c>
      <c r="S1548" s="99">
        <v>2.4</v>
      </c>
      <c r="T1548" s="99">
        <v>2.0499999999999998</v>
      </c>
      <c r="U1548" s="13" t="s">
        <v>5048</v>
      </c>
      <c r="V1548" s="13" t="s">
        <v>5049</v>
      </c>
      <c r="W1548" s="13" t="s">
        <v>5050</v>
      </c>
      <c r="X1548" s="13"/>
      <c r="Z1548" s="146">
        <v>864</v>
      </c>
      <c r="AA1548" s="146" t="s">
        <v>5848</v>
      </c>
    </row>
    <row r="1549" spans="1:27" ht="15.6" customHeight="1">
      <c r="A1549" s="34" t="str">
        <f t="shared" si="23"/>
        <v>2211182HW70CP350P10000 NOCE</v>
      </c>
      <c r="B1549" s="29" t="s">
        <v>788</v>
      </c>
      <c r="C1549" s="118" t="s">
        <v>2919</v>
      </c>
      <c r="D1549" s="31">
        <v>2211182</v>
      </c>
      <c r="E1549" s="30" t="s">
        <v>2310</v>
      </c>
      <c r="F1549" s="30" t="s">
        <v>4070</v>
      </c>
      <c r="G1549" s="32">
        <v>3</v>
      </c>
      <c r="H1549" s="32">
        <v>3</v>
      </c>
      <c r="I1549" s="32">
        <v>3</v>
      </c>
      <c r="J1549" s="32">
        <v>3</v>
      </c>
      <c r="K1549" s="142" t="s">
        <v>4758</v>
      </c>
      <c r="L1549" s="99" t="s">
        <v>3997</v>
      </c>
      <c r="M1549" s="99" t="s">
        <v>4759</v>
      </c>
      <c r="N1549" s="99" t="s">
        <v>4759</v>
      </c>
      <c r="O1549" s="99" t="s">
        <v>4759</v>
      </c>
      <c r="P1549" s="99" t="s">
        <v>4760</v>
      </c>
      <c r="Q1549" s="73" t="s">
        <v>4143</v>
      </c>
      <c r="R1549" s="99">
        <v>1000</v>
      </c>
      <c r="S1549" s="99">
        <v>2.4</v>
      </c>
      <c r="T1549" s="99">
        <v>2.0499999999999998</v>
      </c>
      <c r="U1549" s="13" t="s">
        <v>5048</v>
      </c>
      <c r="V1549" s="13" t="s">
        <v>5049</v>
      </c>
      <c r="W1549" s="13" t="s">
        <v>5050</v>
      </c>
      <c r="X1549" s="13"/>
      <c r="Z1549" s="146">
        <v>865</v>
      </c>
      <c r="AA1549" s="146" t="s">
        <v>5848</v>
      </c>
    </row>
    <row r="1550" spans="1:27" ht="15.6" customHeight="1">
      <c r="A1550" s="34" t="str">
        <f t="shared" si="23"/>
        <v>2211183HW70MP010P10000 NOCE</v>
      </c>
      <c r="B1550" s="29" t="s">
        <v>873</v>
      </c>
      <c r="C1550" s="118" t="s">
        <v>2919</v>
      </c>
      <c r="D1550" s="31">
        <v>2211183</v>
      </c>
      <c r="E1550" s="30" t="s">
        <v>2311</v>
      </c>
      <c r="F1550" s="30" t="s">
        <v>4070</v>
      </c>
      <c r="G1550" s="32">
        <v>3</v>
      </c>
      <c r="H1550" s="32">
        <v>3</v>
      </c>
      <c r="I1550" s="32">
        <v>3</v>
      </c>
      <c r="J1550" s="32">
        <v>3</v>
      </c>
      <c r="K1550" s="142" t="s">
        <v>4758</v>
      </c>
      <c r="L1550" s="99" t="s">
        <v>3997</v>
      </c>
      <c r="M1550" s="99" t="s">
        <v>4759</v>
      </c>
      <c r="N1550" s="99" t="s">
        <v>4759</v>
      </c>
      <c r="O1550" s="99" t="s">
        <v>4759</v>
      </c>
      <c r="P1550" s="99" t="s">
        <v>4760</v>
      </c>
      <c r="Q1550" s="73" t="s">
        <v>4143</v>
      </c>
      <c r="R1550" s="99">
        <v>1000</v>
      </c>
      <c r="S1550" s="99">
        <v>2.4</v>
      </c>
      <c r="T1550" s="99">
        <v>2.0499999999999998</v>
      </c>
      <c r="U1550" s="13" t="s">
        <v>5048</v>
      </c>
      <c r="V1550" s="13" t="s">
        <v>5049</v>
      </c>
      <c r="W1550" s="13" t="s">
        <v>5050</v>
      </c>
      <c r="X1550" s="13"/>
      <c r="Z1550" s="146">
        <v>866</v>
      </c>
      <c r="AA1550" s="146" t="s">
        <v>5848</v>
      </c>
    </row>
    <row r="1551" spans="1:27" ht="15.6" customHeight="1">
      <c r="A1551" s="34" t="str">
        <f t="shared" si="23"/>
        <v>2211184HW70MP020P10000 NOCE</v>
      </c>
      <c r="B1551" s="29" t="s">
        <v>875</v>
      </c>
      <c r="C1551" s="118" t="s">
        <v>2919</v>
      </c>
      <c r="D1551" s="31">
        <v>2211184</v>
      </c>
      <c r="E1551" s="30" t="s">
        <v>2312</v>
      </c>
      <c r="F1551" s="30" t="s">
        <v>4070</v>
      </c>
      <c r="G1551" s="32">
        <v>3</v>
      </c>
      <c r="H1551" s="32">
        <v>3</v>
      </c>
      <c r="I1551" s="32">
        <v>3</v>
      </c>
      <c r="J1551" s="32">
        <v>3</v>
      </c>
      <c r="K1551" s="142" t="s">
        <v>4758</v>
      </c>
      <c r="L1551" s="99" t="s">
        <v>3997</v>
      </c>
      <c r="M1551" s="99" t="s">
        <v>4759</v>
      </c>
      <c r="N1551" s="99" t="s">
        <v>4759</v>
      </c>
      <c r="O1551" s="99" t="s">
        <v>4759</v>
      </c>
      <c r="P1551" s="99" t="s">
        <v>4760</v>
      </c>
      <c r="Q1551" s="73" t="s">
        <v>4143</v>
      </c>
      <c r="R1551" s="99">
        <v>1000</v>
      </c>
      <c r="S1551" s="99">
        <v>2.4</v>
      </c>
      <c r="T1551" s="99">
        <v>2.0499999999999998</v>
      </c>
      <c r="U1551" s="13" t="s">
        <v>5048</v>
      </c>
      <c r="V1551" s="13" t="s">
        <v>5049</v>
      </c>
      <c r="W1551" s="13" t="s">
        <v>5050</v>
      </c>
      <c r="X1551" s="13"/>
      <c r="Z1551" s="146">
        <v>867</v>
      </c>
      <c r="AA1551" s="146" t="s">
        <v>5848</v>
      </c>
    </row>
    <row r="1552" spans="1:27" ht="15.6" customHeight="1">
      <c r="A1552" s="34" t="str">
        <f t="shared" si="23"/>
        <v>2211185HW70JL302P10000 NOCE</v>
      </c>
      <c r="B1552" s="29" t="s">
        <v>797</v>
      </c>
      <c r="C1552" s="118" t="s">
        <v>2919</v>
      </c>
      <c r="D1552" s="31">
        <v>2211185</v>
      </c>
      <c r="E1552" s="30" t="s">
        <v>2313</v>
      </c>
      <c r="F1552" s="30" t="s">
        <v>4070</v>
      </c>
      <c r="G1552" s="32">
        <v>3</v>
      </c>
      <c r="H1552" s="32">
        <v>3</v>
      </c>
      <c r="I1552" s="32">
        <v>3</v>
      </c>
      <c r="J1552" s="32">
        <v>3</v>
      </c>
      <c r="K1552" s="142" t="s">
        <v>4758</v>
      </c>
      <c r="L1552" s="99" t="s">
        <v>3997</v>
      </c>
      <c r="M1552" s="99" t="s">
        <v>4759</v>
      </c>
      <c r="N1552" s="99" t="s">
        <v>4759</v>
      </c>
      <c r="O1552" s="99" t="s">
        <v>4759</v>
      </c>
      <c r="P1552" s="99" t="s">
        <v>4760</v>
      </c>
      <c r="Q1552" s="73" t="s">
        <v>4143</v>
      </c>
      <c r="R1552" s="99">
        <v>1000</v>
      </c>
      <c r="S1552" s="99">
        <v>2.4</v>
      </c>
      <c r="T1552" s="99">
        <v>2.0499999999999998</v>
      </c>
      <c r="U1552" s="13" t="s">
        <v>5048</v>
      </c>
      <c r="V1552" s="13" t="s">
        <v>5049</v>
      </c>
      <c r="W1552" s="13" t="s">
        <v>5050</v>
      </c>
      <c r="X1552" s="13"/>
      <c r="Z1552" s="146">
        <v>868</v>
      </c>
      <c r="AA1552" s="146" t="s">
        <v>5848</v>
      </c>
    </row>
    <row r="1553" spans="1:27" ht="15.6" customHeight="1">
      <c r="A1553" s="34" t="str">
        <f t="shared" si="23"/>
        <v>2211186HW70JL352P10000 NOCE</v>
      </c>
      <c r="B1553" s="29" t="s">
        <v>804</v>
      </c>
      <c r="C1553" s="118" t="s">
        <v>2919</v>
      </c>
      <c r="D1553" s="31">
        <v>2211186</v>
      </c>
      <c r="E1553" s="30" t="s">
        <v>2314</v>
      </c>
      <c r="F1553" s="30" t="s">
        <v>4070</v>
      </c>
      <c r="G1553" s="32">
        <v>3</v>
      </c>
      <c r="H1553" s="32">
        <v>3</v>
      </c>
      <c r="I1553" s="32">
        <v>3</v>
      </c>
      <c r="J1553" s="32">
        <v>3</v>
      </c>
      <c r="K1553" s="142" t="s">
        <v>4758</v>
      </c>
      <c r="L1553" s="99" t="s">
        <v>3997</v>
      </c>
      <c r="M1553" s="99" t="s">
        <v>4759</v>
      </c>
      <c r="N1553" s="99" t="s">
        <v>4759</v>
      </c>
      <c r="O1553" s="99" t="s">
        <v>4759</v>
      </c>
      <c r="P1553" s="99" t="s">
        <v>4760</v>
      </c>
      <c r="Q1553" s="73" t="s">
        <v>4143</v>
      </c>
      <c r="R1553" s="99">
        <v>1000</v>
      </c>
      <c r="S1553" s="99">
        <v>2.4</v>
      </c>
      <c r="T1553" s="99">
        <v>2.0499999999999998</v>
      </c>
      <c r="U1553" s="13" t="s">
        <v>5048</v>
      </c>
      <c r="V1553" s="13" t="s">
        <v>5049</v>
      </c>
      <c r="W1553" s="13" t="s">
        <v>5050</v>
      </c>
      <c r="X1553" s="13"/>
      <c r="Z1553" s="146">
        <v>869</v>
      </c>
      <c r="AA1553" s="146" t="s">
        <v>5848</v>
      </c>
    </row>
    <row r="1554" spans="1:27" ht="15.6" customHeight="1">
      <c r="A1554" s="34" t="str">
        <f t="shared" si="23"/>
        <v>2211187HW70JL402P10000 NOCE</v>
      </c>
      <c r="B1554" s="29" t="s">
        <v>851</v>
      </c>
      <c r="C1554" s="118" t="s">
        <v>2919</v>
      </c>
      <c r="D1554" s="31">
        <v>2211187</v>
      </c>
      <c r="E1554" s="30" t="s">
        <v>2315</v>
      </c>
      <c r="F1554" s="30" t="s">
        <v>4070</v>
      </c>
      <c r="G1554" s="32">
        <v>3</v>
      </c>
      <c r="H1554" s="32">
        <v>3</v>
      </c>
      <c r="I1554" s="32">
        <v>3</v>
      </c>
      <c r="J1554" s="32">
        <v>3</v>
      </c>
      <c r="K1554" s="142" t="s">
        <v>4758</v>
      </c>
      <c r="L1554" s="99" t="s">
        <v>3997</v>
      </c>
      <c r="M1554" s="99" t="s">
        <v>4759</v>
      </c>
      <c r="N1554" s="99" t="s">
        <v>4759</v>
      </c>
      <c r="O1554" s="99" t="s">
        <v>4759</v>
      </c>
      <c r="P1554" s="99" t="s">
        <v>4760</v>
      </c>
      <c r="Q1554" s="73" t="s">
        <v>4143</v>
      </c>
      <c r="R1554" s="99">
        <v>1000</v>
      </c>
      <c r="S1554" s="99">
        <v>2.4</v>
      </c>
      <c r="T1554" s="99">
        <v>2.0499999999999998</v>
      </c>
      <c r="U1554" s="13" t="s">
        <v>5048</v>
      </c>
      <c r="V1554" s="13" t="s">
        <v>5049</v>
      </c>
      <c r="W1554" s="13" t="s">
        <v>5050</v>
      </c>
      <c r="X1554" s="13"/>
      <c r="Z1554" s="146">
        <v>870</v>
      </c>
      <c r="AA1554" s="146" t="s">
        <v>5848</v>
      </c>
    </row>
    <row r="1555" spans="1:27" ht="15.6" customHeight="1">
      <c r="A1555" s="34" t="str">
        <f t="shared" si="23"/>
        <v>2211188HW70JL452P10000 NOCE</v>
      </c>
      <c r="B1555" s="29" t="s">
        <v>855</v>
      </c>
      <c r="C1555" s="118" t="s">
        <v>2919</v>
      </c>
      <c r="D1555" s="31">
        <v>2211188</v>
      </c>
      <c r="E1555" s="30" t="s">
        <v>2316</v>
      </c>
      <c r="F1555" s="30" t="s">
        <v>4070</v>
      </c>
      <c r="G1555" s="32">
        <v>3</v>
      </c>
      <c r="H1555" s="32">
        <v>3</v>
      </c>
      <c r="I1555" s="32">
        <v>3</v>
      </c>
      <c r="J1555" s="32">
        <v>3</v>
      </c>
      <c r="K1555" s="142" t="s">
        <v>4758</v>
      </c>
      <c r="L1555" s="99" t="s">
        <v>3997</v>
      </c>
      <c r="M1555" s="99" t="s">
        <v>4759</v>
      </c>
      <c r="N1555" s="99" t="s">
        <v>4759</v>
      </c>
      <c r="O1555" s="99" t="s">
        <v>4759</v>
      </c>
      <c r="P1555" s="99" t="s">
        <v>4760</v>
      </c>
      <c r="Q1555" s="73" t="s">
        <v>4143</v>
      </c>
      <c r="R1555" s="99">
        <v>1000</v>
      </c>
      <c r="S1555" s="99">
        <v>2.4</v>
      </c>
      <c r="T1555" s="99">
        <v>2.0499999999999998</v>
      </c>
      <c r="U1555" s="13" t="s">
        <v>5048</v>
      </c>
      <c r="V1555" s="13" t="s">
        <v>5049</v>
      </c>
      <c r="W1555" s="13" t="s">
        <v>5050</v>
      </c>
      <c r="X1555" s="13"/>
      <c r="Z1555" s="146">
        <v>871</v>
      </c>
      <c r="AA1555" s="146" t="s">
        <v>5848</v>
      </c>
    </row>
    <row r="1556" spans="1:27" ht="15.6" customHeight="1">
      <c r="A1556" s="34" t="str">
        <f t="shared" si="23"/>
        <v>2211189HW70JL502P10000 NOCE</v>
      </c>
      <c r="B1556" s="29" t="s">
        <v>859</v>
      </c>
      <c r="C1556" s="118" t="s">
        <v>2919</v>
      </c>
      <c r="D1556" s="31">
        <v>2211189</v>
      </c>
      <c r="E1556" s="30" t="s">
        <v>2317</v>
      </c>
      <c r="F1556" s="30" t="s">
        <v>4070</v>
      </c>
      <c r="G1556" s="32">
        <v>3</v>
      </c>
      <c r="H1556" s="32">
        <v>3</v>
      </c>
      <c r="I1556" s="32">
        <v>3</v>
      </c>
      <c r="J1556" s="32">
        <v>3</v>
      </c>
      <c r="K1556" s="142" t="s">
        <v>4758</v>
      </c>
      <c r="L1556" s="99" t="s">
        <v>3997</v>
      </c>
      <c r="M1556" s="99" t="s">
        <v>4759</v>
      </c>
      <c r="N1556" s="99" t="s">
        <v>4759</v>
      </c>
      <c r="O1556" s="99" t="s">
        <v>4759</v>
      </c>
      <c r="P1556" s="99" t="s">
        <v>4760</v>
      </c>
      <c r="Q1556" s="73" t="s">
        <v>4143</v>
      </c>
      <c r="R1556" s="99">
        <v>1000</v>
      </c>
      <c r="S1556" s="99">
        <v>2.4</v>
      </c>
      <c r="T1556" s="99">
        <v>2.0499999999999998</v>
      </c>
      <c r="U1556" s="13" t="s">
        <v>5048</v>
      </c>
      <c r="V1556" s="13" t="s">
        <v>5049</v>
      </c>
      <c r="W1556" s="13" t="s">
        <v>5050</v>
      </c>
      <c r="X1556" s="13"/>
      <c r="Z1556" s="146">
        <v>872</v>
      </c>
      <c r="AA1556" s="146" t="s">
        <v>5848</v>
      </c>
    </row>
    <row r="1557" spans="1:27" ht="15.6" customHeight="1">
      <c r="A1557" s="34" t="str">
        <f t="shared" si="23"/>
        <v>2211190HW70JL352P09000 NOCE</v>
      </c>
      <c r="B1557" s="29" t="s">
        <v>802</v>
      </c>
      <c r="C1557" s="45" t="s">
        <v>2919</v>
      </c>
      <c r="D1557" s="31">
        <v>2211190</v>
      </c>
      <c r="E1557" s="30" t="s">
        <v>2318</v>
      </c>
      <c r="F1557" s="30" t="s">
        <v>4070</v>
      </c>
      <c r="G1557" s="32">
        <v>3</v>
      </c>
      <c r="H1557" s="32">
        <v>3</v>
      </c>
      <c r="I1557" s="32">
        <v>3</v>
      </c>
      <c r="J1557" s="32">
        <v>3</v>
      </c>
      <c r="K1557" s="142" t="s">
        <v>4758</v>
      </c>
      <c r="L1557" s="99" t="s">
        <v>3997</v>
      </c>
      <c r="M1557" s="99" t="s">
        <v>4759</v>
      </c>
      <c r="N1557" s="99" t="s">
        <v>4759</v>
      </c>
      <c r="O1557" s="99" t="s">
        <v>4759</v>
      </c>
      <c r="P1557" s="99" t="s">
        <v>4760</v>
      </c>
      <c r="Q1557" s="73" t="s">
        <v>4143</v>
      </c>
      <c r="R1557" s="99">
        <v>900</v>
      </c>
      <c r="S1557" s="99">
        <v>2.4</v>
      </c>
      <c r="T1557" s="99">
        <v>2.0499999999999998</v>
      </c>
      <c r="U1557" s="13" t="s">
        <v>5048</v>
      </c>
      <c r="V1557" s="13" t="s">
        <v>5049</v>
      </c>
      <c r="W1557" s="13" t="s">
        <v>5050</v>
      </c>
      <c r="X1557" s="13"/>
      <c r="Z1557" s="146">
        <v>873</v>
      </c>
      <c r="AA1557" s="146" t="s">
        <v>5848</v>
      </c>
    </row>
    <row r="1558" spans="1:27" ht="15.6" customHeight="1">
      <c r="A1558" s="34" t="str">
        <f t="shared" si="23"/>
        <v>2211191HW70JL402P09000 NOCE</v>
      </c>
      <c r="B1558" s="29" t="s">
        <v>809</v>
      </c>
      <c r="C1558" s="45" t="s">
        <v>2919</v>
      </c>
      <c r="D1558" s="31">
        <v>2211191</v>
      </c>
      <c r="E1558" s="30" t="s">
        <v>2319</v>
      </c>
      <c r="F1558" s="30" t="s">
        <v>4070</v>
      </c>
      <c r="G1558" s="32">
        <v>3</v>
      </c>
      <c r="H1558" s="32">
        <v>3</v>
      </c>
      <c r="I1558" s="32">
        <v>3</v>
      </c>
      <c r="J1558" s="32">
        <v>3</v>
      </c>
      <c r="K1558" s="142" t="s">
        <v>4758</v>
      </c>
      <c r="L1558" s="99" t="s">
        <v>3997</v>
      </c>
      <c r="M1558" s="99" t="s">
        <v>4759</v>
      </c>
      <c r="N1558" s="99" t="s">
        <v>4759</v>
      </c>
      <c r="O1558" s="99" t="s">
        <v>4759</v>
      </c>
      <c r="P1558" s="99" t="s">
        <v>4760</v>
      </c>
      <c r="Q1558" s="73" t="s">
        <v>4143</v>
      </c>
      <c r="R1558" s="99">
        <v>900</v>
      </c>
      <c r="S1558" s="99">
        <v>2.4</v>
      </c>
      <c r="T1558" s="99">
        <v>2.0499999999999998</v>
      </c>
      <c r="U1558" s="13" t="s">
        <v>5048</v>
      </c>
      <c r="V1558" s="13" t="s">
        <v>5049</v>
      </c>
      <c r="W1558" s="13" t="s">
        <v>5050</v>
      </c>
      <c r="X1558" s="13"/>
      <c r="Z1558" s="146">
        <v>874</v>
      </c>
      <c r="AA1558" s="146" t="s">
        <v>5848</v>
      </c>
    </row>
    <row r="1559" spans="1:27" ht="15.6" customHeight="1">
      <c r="A1559" s="34" t="str">
        <f t="shared" si="23"/>
        <v>2211192HW70JL302P10001 NOCE</v>
      </c>
      <c r="B1559" s="29" t="s">
        <v>798</v>
      </c>
      <c r="C1559" s="118" t="s">
        <v>2919</v>
      </c>
      <c r="D1559" s="31">
        <v>2211192</v>
      </c>
      <c r="E1559" s="30" t="s">
        <v>2320</v>
      </c>
      <c r="F1559" s="30" t="s">
        <v>4070</v>
      </c>
      <c r="G1559" s="32">
        <v>3</v>
      </c>
      <c r="H1559" s="32">
        <v>3</v>
      </c>
      <c r="I1559" s="32">
        <v>3</v>
      </c>
      <c r="J1559" s="32">
        <v>3</v>
      </c>
      <c r="K1559" s="142" t="s">
        <v>4758</v>
      </c>
      <c r="L1559" s="99" t="s">
        <v>3997</v>
      </c>
      <c r="M1559" s="99" t="s">
        <v>4759</v>
      </c>
      <c r="N1559" s="99" t="s">
        <v>4759</v>
      </c>
      <c r="O1559" s="99" t="s">
        <v>4759</v>
      </c>
      <c r="P1559" s="99" t="s">
        <v>4760</v>
      </c>
      <c r="Q1559" s="73" t="s">
        <v>4143</v>
      </c>
      <c r="R1559" s="99">
        <v>1000</v>
      </c>
      <c r="S1559" s="99">
        <v>2.4</v>
      </c>
      <c r="T1559" s="99">
        <v>2.0499999999999998</v>
      </c>
      <c r="U1559" s="13" t="s">
        <v>5048</v>
      </c>
      <c r="V1559" s="13" t="s">
        <v>5049</v>
      </c>
      <c r="W1559" s="13" t="s">
        <v>5050</v>
      </c>
      <c r="X1559" s="13"/>
      <c r="Z1559" s="146">
        <v>875</v>
      </c>
      <c r="AA1559" s="146" t="s">
        <v>5848</v>
      </c>
    </row>
    <row r="1560" spans="1:27" ht="15.6" customHeight="1">
      <c r="A1560" s="34" t="str">
        <f t="shared" si="23"/>
        <v>2211193HW70JL352P10001 NOCE</v>
      </c>
      <c r="B1560" s="29" t="s">
        <v>805</v>
      </c>
      <c r="C1560" s="118" t="s">
        <v>2919</v>
      </c>
      <c r="D1560" s="31">
        <v>2211193</v>
      </c>
      <c r="E1560" s="30" t="s">
        <v>2321</v>
      </c>
      <c r="F1560" s="30" t="s">
        <v>4070</v>
      </c>
      <c r="G1560" s="32">
        <v>3</v>
      </c>
      <c r="H1560" s="32">
        <v>3</v>
      </c>
      <c r="I1560" s="32">
        <v>3</v>
      </c>
      <c r="J1560" s="32">
        <v>3</v>
      </c>
      <c r="K1560" s="142" t="s">
        <v>4758</v>
      </c>
      <c r="L1560" s="99" t="s">
        <v>3997</v>
      </c>
      <c r="M1560" s="99" t="s">
        <v>4759</v>
      </c>
      <c r="N1560" s="99" t="s">
        <v>4759</v>
      </c>
      <c r="O1560" s="99" t="s">
        <v>4759</v>
      </c>
      <c r="P1560" s="99" t="s">
        <v>4760</v>
      </c>
      <c r="Q1560" s="73" t="s">
        <v>4143</v>
      </c>
      <c r="R1560" s="99">
        <v>1000</v>
      </c>
      <c r="S1560" s="99">
        <v>2.4</v>
      </c>
      <c r="T1560" s="99">
        <v>2.0499999999999998</v>
      </c>
      <c r="U1560" s="13" t="s">
        <v>5048</v>
      </c>
      <c r="V1560" s="13" t="s">
        <v>5049</v>
      </c>
      <c r="W1560" s="13" t="s">
        <v>5050</v>
      </c>
      <c r="X1560" s="13"/>
      <c r="Z1560" s="146">
        <v>876</v>
      </c>
      <c r="AA1560" s="146" t="s">
        <v>5848</v>
      </c>
    </row>
    <row r="1561" spans="1:27" ht="15.6" customHeight="1">
      <c r="A1561" s="34" t="str">
        <f t="shared" si="23"/>
        <v>2211194HW70JL402P10001 NOCE</v>
      </c>
      <c r="B1561" s="29" t="s">
        <v>852</v>
      </c>
      <c r="C1561" s="118" t="s">
        <v>2919</v>
      </c>
      <c r="D1561" s="31">
        <v>2211194</v>
      </c>
      <c r="E1561" s="30" t="s">
        <v>2322</v>
      </c>
      <c r="F1561" s="30" t="s">
        <v>4070</v>
      </c>
      <c r="G1561" s="32">
        <v>3</v>
      </c>
      <c r="H1561" s="32">
        <v>3</v>
      </c>
      <c r="I1561" s="32">
        <v>3</v>
      </c>
      <c r="J1561" s="32">
        <v>3</v>
      </c>
      <c r="K1561" s="142" t="s">
        <v>4758</v>
      </c>
      <c r="L1561" s="99" t="s">
        <v>3997</v>
      </c>
      <c r="M1561" s="99" t="s">
        <v>4759</v>
      </c>
      <c r="N1561" s="99" t="s">
        <v>4759</v>
      </c>
      <c r="O1561" s="99" t="s">
        <v>4759</v>
      </c>
      <c r="P1561" s="99" t="s">
        <v>4760</v>
      </c>
      <c r="Q1561" s="73" t="s">
        <v>4143</v>
      </c>
      <c r="R1561" s="99">
        <v>1000</v>
      </c>
      <c r="S1561" s="99">
        <v>2.4</v>
      </c>
      <c r="T1561" s="99">
        <v>2.0499999999999998</v>
      </c>
      <c r="U1561" s="13" t="s">
        <v>5048</v>
      </c>
      <c r="V1561" s="13" t="s">
        <v>5049</v>
      </c>
      <c r="W1561" s="13" t="s">
        <v>5050</v>
      </c>
      <c r="X1561" s="13"/>
      <c r="Z1561" s="146">
        <v>877</v>
      </c>
      <c r="AA1561" s="146" t="s">
        <v>5848</v>
      </c>
    </row>
    <row r="1562" spans="1:27" ht="15.6" customHeight="1">
      <c r="A1562" s="34" t="str">
        <f t="shared" ref="A1562:A1625" si="24">D1562&amp;E1562</f>
        <v>2211195HW70JL452P10001 NOCE</v>
      </c>
      <c r="B1562" s="29" t="s">
        <v>856</v>
      </c>
      <c r="C1562" s="118" t="s">
        <v>2919</v>
      </c>
      <c r="D1562" s="31">
        <v>2211195</v>
      </c>
      <c r="E1562" s="30" t="s">
        <v>2323</v>
      </c>
      <c r="F1562" s="30" t="s">
        <v>4070</v>
      </c>
      <c r="G1562" s="32">
        <v>3</v>
      </c>
      <c r="H1562" s="32">
        <v>3</v>
      </c>
      <c r="I1562" s="32">
        <v>3</v>
      </c>
      <c r="J1562" s="32">
        <v>3</v>
      </c>
      <c r="K1562" s="142" t="s">
        <v>4758</v>
      </c>
      <c r="L1562" s="99" t="s">
        <v>3997</v>
      </c>
      <c r="M1562" s="99" t="s">
        <v>4759</v>
      </c>
      <c r="N1562" s="99" t="s">
        <v>4759</v>
      </c>
      <c r="O1562" s="99" t="s">
        <v>4759</v>
      </c>
      <c r="P1562" s="99" t="s">
        <v>4760</v>
      </c>
      <c r="Q1562" s="73" t="s">
        <v>4143</v>
      </c>
      <c r="R1562" s="99">
        <v>1000</v>
      </c>
      <c r="S1562" s="99">
        <v>2.4</v>
      </c>
      <c r="T1562" s="99">
        <v>2.0499999999999998</v>
      </c>
      <c r="U1562" s="13" t="s">
        <v>5048</v>
      </c>
      <c r="V1562" s="13" t="s">
        <v>5049</v>
      </c>
      <c r="W1562" s="13" t="s">
        <v>5050</v>
      </c>
      <c r="X1562" s="13"/>
      <c r="Z1562" s="146">
        <v>878</v>
      </c>
      <c r="AA1562" s="146" t="s">
        <v>5848</v>
      </c>
    </row>
    <row r="1563" spans="1:27" ht="15.6" customHeight="1">
      <c r="A1563" s="34" t="str">
        <f t="shared" si="24"/>
        <v>2211196HW70JL502P10001 NOCE</v>
      </c>
      <c r="B1563" s="29" t="s">
        <v>860</v>
      </c>
      <c r="C1563" s="118" t="s">
        <v>2919</v>
      </c>
      <c r="D1563" s="31">
        <v>2211196</v>
      </c>
      <c r="E1563" s="30" t="s">
        <v>2324</v>
      </c>
      <c r="F1563" s="30" t="s">
        <v>4070</v>
      </c>
      <c r="G1563" s="32">
        <v>3</v>
      </c>
      <c r="H1563" s="32">
        <v>3</v>
      </c>
      <c r="I1563" s="32">
        <v>3</v>
      </c>
      <c r="J1563" s="32">
        <v>3</v>
      </c>
      <c r="K1563" s="142" t="s">
        <v>4758</v>
      </c>
      <c r="L1563" s="99" t="s">
        <v>3997</v>
      </c>
      <c r="M1563" s="99" t="s">
        <v>4759</v>
      </c>
      <c r="N1563" s="99" t="s">
        <v>4759</v>
      </c>
      <c r="O1563" s="99" t="s">
        <v>4759</v>
      </c>
      <c r="P1563" s="99" t="s">
        <v>4760</v>
      </c>
      <c r="Q1563" s="73" t="s">
        <v>4143</v>
      </c>
      <c r="R1563" s="99">
        <v>1000</v>
      </c>
      <c r="S1563" s="99">
        <v>2.4</v>
      </c>
      <c r="T1563" s="99">
        <v>2.0499999999999998</v>
      </c>
      <c r="U1563" s="13" t="s">
        <v>5048</v>
      </c>
      <c r="V1563" s="13" t="s">
        <v>5049</v>
      </c>
      <c r="W1563" s="13" t="s">
        <v>5050</v>
      </c>
      <c r="X1563" s="13"/>
      <c r="Z1563" s="146">
        <v>879</v>
      </c>
      <c r="AA1563" s="146" t="s">
        <v>5848</v>
      </c>
    </row>
    <row r="1564" spans="1:27" ht="15.6" customHeight="1">
      <c r="A1564" s="34" t="str">
        <f t="shared" si="24"/>
        <v>2211197HW70JL352P09001 NOCE</v>
      </c>
      <c r="B1564" s="29" t="s">
        <v>803</v>
      </c>
      <c r="C1564" s="118" t="s">
        <v>2919</v>
      </c>
      <c r="D1564" s="31">
        <v>2211197</v>
      </c>
      <c r="E1564" s="30" t="s">
        <v>2325</v>
      </c>
      <c r="F1564" s="30" t="s">
        <v>4070</v>
      </c>
      <c r="G1564" s="32">
        <v>3</v>
      </c>
      <c r="H1564" s="32">
        <v>3</v>
      </c>
      <c r="I1564" s="32">
        <v>3</v>
      </c>
      <c r="J1564" s="32">
        <v>3</v>
      </c>
      <c r="K1564" s="142" t="s">
        <v>4758</v>
      </c>
      <c r="L1564" s="99" t="s">
        <v>3997</v>
      </c>
      <c r="M1564" s="99" t="s">
        <v>4759</v>
      </c>
      <c r="N1564" s="99" t="s">
        <v>4759</v>
      </c>
      <c r="O1564" s="99" t="s">
        <v>4759</v>
      </c>
      <c r="P1564" s="99" t="s">
        <v>4760</v>
      </c>
      <c r="Q1564" s="73" t="s">
        <v>4143</v>
      </c>
      <c r="R1564" s="99">
        <v>900</v>
      </c>
      <c r="S1564" s="99">
        <v>2.4</v>
      </c>
      <c r="T1564" s="99">
        <v>2.0499999999999998</v>
      </c>
      <c r="U1564" s="13" t="s">
        <v>5048</v>
      </c>
      <c r="V1564" s="13" t="s">
        <v>5049</v>
      </c>
      <c r="W1564" s="13" t="s">
        <v>5050</v>
      </c>
      <c r="X1564" s="13"/>
      <c r="Z1564" s="146">
        <v>880</v>
      </c>
      <c r="AA1564" s="146" t="s">
        <v>5848</v>
      </c>
    </row>
    <row r="1565" spans="1:27" ht="15.6" customHeight="1">
      <c r="A1565" s="34" t="str">
        <f t="shared" si="24"/>
        <v>2211198HW70JL402P09001 NOCE</v>
      </c>
      <c r="B1565" s="29" t="s">
        <v>810</v>
      </c>
      <c r="C1565" s="118" t="s">
        <v>2919</v>
      </c>
      <c r="D1565" s="31">
        <v>2211198</v>
      </c>
      <c r="E1565" s="30" t="s">
        <v>2326</v>
      </c>
      <c r="F1565" s="30" t="s">
        <v>4070</v>
      </c>
      <c r="G1565" s="32">
        <v>3</v>
      </c>
      <c r="H1565" s="32">
        <v>3</v>
      </c>
      <c r="I1565" s="32">
        <v>3</v>
      </c>
      <c r="J1565" s="32">
        <v>3</v>
      </c>
      <c r="K1565" s="142" t="s">
        <v>4758</v>
      </c>
      <c r="L1565" s="99" t="s">
        <v>3997</v>
      </c>
      <c r="M1565" s="99" t="s">
        <v>4759</v>
      </c>
      <c r="N1565" s="99" t="s">
        <v>4759</v>
      </c>
      <c r="O1565" s="99" t="s">
        <v>4759</v>
      </c>
      <c r="P1565" s="99" t="s">
        <v>4760</v>
      </c>
      <c r="Q1565" s="73" t="s">
        <v>4143</v>
      </c>
      <c r="R1565" s="99">
        <v>900</v>
      </c>
      <c r="S1565" s="99">
        <v>2.4</v>
      </c>
      <c r="T1565" s="99">
        <v>2.0499999999999998</v>
      </c>
      <c r="U1565" s="13" t="s">
        <v>5048</v>
      </c>
      <c r="V1565" s="13" t="s">
        <v>5049</v>
      </c>
      <c r="W1565" s="13" t="s">
        <v>5050</v>
      </c>
      <c r="X1565" s="13"/>
      <c r="Z1565" s="146">
        <v>881</v>
      </c>
      <c r="AA1565" s="146" t="s">
        <v>5848</v>
      </c>
    </row>
    <row r="1566" spans="1:27" ht="15.6" customHeight="1">
      <c r="A1566" s="34" t="str">
        <f t="shared" si="24"/>
        <v>2211199HW70PB302P10000 NOCE</v>
      </c>
      <c r="B1566" s="29" t="s">
        <v>879</v>
      </c>
      <c r="C1566" s="118" t="s">
        <v>2919</v>
      </c>
      <c r="D1566" s="31">
        <v>2211199</v>
      </c>
      <c r="E1566" s="30" t="s">
        <v>2327</v>
      </c>
      <c r="F1566" s="30" t="s">
        <v>4070</v>
      </c>
      <c r="G1566" s="32">
        <v>3</v>
      </c>
      <c r="H1566" s="32">
        <v>3</v>
      </c>
      <c r="I1566" s="32">
        <v>3</v>
      </c>
      <c r="J1566" s="32">
        <v>3</v>
      </c>
      <c r="K1566" s="142" t="s">
        <v>4758</v>
      </c>
      <c r="L1566" s="99" t="s">
        <v>3997</v>
      </c>
      <c r="M1566" s="99" t="s">
        <v>4759</v>
      </c>
      <c r="N1566" s="99" t="s">
        <v>4759</v>
      </c>
      <c r="O1566" s="99" t="s">
        <v>4759</v>
      </c>
      <c r="P1566" s="99" t="s">
        <v>4760</v>
      </c>
      <c r="Q1566" s="73" t="s">
        <v>4143</v>
      </c>
      <c r="R1566" s="99">
        <v>1000</v>
      </c>
      <c r="S1566" s="99">
        <v>2.4</v>
      </c>
      <c r="T1566" s="99">
        <v>2.0499999999999998</v>
      </c>
      <c r="U1566" s="13" t="s">
        <v>5048</v>
      </c>
      <c r="V1566" s="13" t="s">
        <v>5049</v>
      </c>
      <c r="W1566" s="13" t="s">
        <v>5050</v>
      </c>
      <c r="X1566" s="13"/>
      <c r="Z1566" s="146">
        <v>882</v>
      </c>
      <c r="AA1566" s="146" t="s">
        <v>5848</v>
      </c>
    </row>
    <row r="1567" spans="1:27" ht="15.6" customHeight="1">
      <c r="A1567" s="34" t="str">
        <f t="shared" si="24"/>
        <v>2211200HW70PB352P10000 NOCE</v>
      </c>
      <c r="B1567" s="29" t="s">
        <v>883</v>
      </c>
      <c r="C1567" s="118" t="s">
        <v>2919</v>
      </c>
      <c r="D1567" s="31">
        <v>2211200</v>
      </c>
      <c r="E1567" s="30" t="s">
        <v>2328</v>
      </c>
      <c r="F1567" s="30" t="s">
        <v>4070</v>
      </c>
      <c r="G1567" s="32">
        <v>3</v>
      </c>
      <c r="H1567" s="32">
        <v>3</v>
      </c>
      <c r="I1567" s="32">
        <v>3</v>
      </c>
      <c r="J1567" s="32">
        <v>3</v>
      </c>
      <c r="K1567" s="142" t="s">
        <v>4758</v>
      </c>
      <c r="L1567" s="99" t="s">
        <v>3997</v>
      </c>
      <c r="M1567" s="99" t="s">
        <v>4759</v>
      </c>
      <c r="N1567" s="99" t="s">
        <v>4759</v>
      </c>
      <c r="O1567" s="99" t="s">
        <v>4759</v>
      </c>
      <c r="P1567" s="99" t="s">
        <v>4760</v>
      </c>
      <c r="Q1567" s="73" t="s">
        <v>4143</v>
      </c>
      <c r="R1567" s="99">
        <v>1000</v>
      </c>
      <c r="S1567" s="99">
        <v>2.4</v>
      </c>
      <c r="T1567" s="99">
        <v>2.0499999999999998</v>
      </c>
      <c r="U1567" s="13" t="s">
        <v>5048</v>
      </c>
      <c r="V1567" s="13" t="s">
        <v>5049</v>
      </c>
      <c r="W1567" s="13" t="s">
        <v>5050</v>
      </c>
      <c r="X1567" s="13"/>
      <c r="Z1567" s="146">
        <v>883</v>
      </c>
      <c r="AA1567" s="146" t="s">
        <v>5848</v>
      </c>
    </row>
    <row r="1568" spans="1:27" ht="15.6" customHeight="1">
      <c r="A1568" s="34" t="str">
        <f t="shared" si="24"/>
        <v>2211201HW70PB402P10000 NOCE</v>
      </c>
      <c r="B1568" s="29" t="s">
        <v>887</v>
      </c>
      <c r="C1568" s="118" t="s">
        <v>2919</v>
      </c>
      <c r="D1568" s="31">
        <v>2211201</v>
      </c>
      <c r="E1568" s="30" t="s">
        <v>2329</v>
      </c>
      <c r="F1568" s="30" t="s">
        <v>4070</v>
      </c>
      <c r="G1568" s="32">
        <v>3</v>
      </c>
      <c r="H1568" s="32">
        <v>3</v>
      </c>
      <c r="I1568" s="32">
        <v>3</v>
      </c>
      <c r="J1568" s="32">
        <v>3</v>
      </c>
      <c r="K1568" s="142" t="s">
        <v>4758</v>
      </c>
      <c r="L1568" s="99" t="s">
        <v>3997</v>
      </c>
      <c r="M1568" s="99" t="s">
        <v>4759</v>
      </c>
      <c r="N1568" s="99" t="s">
        <v>4759</v>
      </c>
      <c r="O1568" s="99" t="s">
        <v>4759</v>
      </c>
      <c r="P1568" s="99" t="s">
        <v>4760</v>
      </c>
      <c r="Q1568" s="73" t="s">
        <v>4143</v>
      </c>
      <c r="R1568" s="99">
        <v>1000</v>
      </c>
      <c r="S1568" s="99">
        <v>2.4</v>
      </c>
      <c r="T1568" s="99">
        <v>2.0499999999999998</v>
      </c>
      <c r="U1568" s="13" t="s">
        <v>5048</v>
      </c>
      <c r="V1568" s="13" t="s">
        <v>5049</v>
      </c>
      <c r="W1568" s="13" t="s">
        <v>5050</v>
      </c>
      <c r="X1568" s="13"/>
      <c r="Z1568" s="146">
        <v>884</v>
      </c>
      <c r="AA1568" s="146" t="s">
        <v>5848</v>
      </c>
    </row>
    <row r="1569" spans="1:27" ht="15.6" customHeight="1">
      <c r="A1569" s="34" t="str">
        <f t="shared" si="24"/>
        <v>2211202HW70PB302P09000 NOCE</v>
      </c>
      <c r="B1569" s="29" t="s">
        <v>878</v>
      </c>
      <c r="C1569" s="118" t="s">
        <v>2919</v>
      </c>
      <c r="D1569" s="31">
        <v>2211202</v>
      </c>
      <c r="E1569" s="30" t="s">
        <v>2330</v>
      </c>
      <c r="F1569" s="30" t="s">
        <v>4070</v>
      </c>
      <c r="G1569" s="32">
        <v>3</v>
      </c>
      <c r="H1569" s="32">
        <v>3</v>
      </c>
      <c r="I1569" s="32">
        <v>3</v>
      </c>
      <c r="J1569" s="32">
        <v>3</v>
      </c>
      <c r="K1569" s="142" t="s">
        <v>4758</v>
      </c>
      <c r="L1569" s="99" t="s">
        <v>3997</v>
      </c>
      <c r="M1569" s="99" t="s">
        <v>4759</v>
      </c>
      <c r="N1569" s="99" t="s">
        <v>4759</v>
      </c>
      <c r="O1569" s="99" t="s">
        <v>4759</v>
      </c>
      <c r="P1569" s="99" t="s">
        <v>4760</v>
      </c>
      <c r="Q1569" s="73" t="s">
        <v>4143</v>
      </c>
      <c r="R1569" s="99">
        <v>900</v>
      </c>
      <c r="S1569" s="99">
        <v>2.4</v>
      </c>
      <c r="T1569" s="99">
        <v>2.0499999999999998</v>
      </c>
      <c r="U1569" s="13" t="s">
        <v>5048</v>
      </c>
      <c r="V1569" s="13" t="s">
        <v>5049</v>
      </c>
      <c r="W1569" s="13" t="s">
        <v>5050</v>
      </c>
      <c r="X1569" s="13"/>
      <c r="Z1569" s="146">
        <v>885</v>
      </c>
      <c r="AA1569" s="146" t="s">
        <v>5848</v>
      </c>
    </row>
    <row r="1570" spans="1:27" ht="15.6" customHeight="1">
      <c r="A1570" s="34" t="str">
        <f t="shared" si="24"/>
        <v>2211203HW70PB352P09000 NOCE</v>
      </c>
      <c r="B1570" s="29" t="s">
        <v>882</v>
      </c>
      <c r="C1570" s="118" t="s">
        <v>2919</v>
      </c>
      <c r="D1570" s="31">
        <v>2211203</v>
      </c>
      <c r="E1570" s="30" t="s">
        <v>2331</v>
      </c>
      <c r="F1570" s="30" t="s">
        <v>4070</v>
      </c>
      <c r="G1570" s="32">
        <v>3</v>
      </c>
      <c r="H1570" s="32">
        <v>3</v>
      </c>
      <c r="I1570" s="32">
        <v>3</v>
      </c>
      <c r="J1570" s="32">
        <v>3</v>
      </c>
      <c r="K1570" s="142" t="s">
        <v>4758</v>
      </c>
      <c r="L1570" s="99" t="s">
        <v>3997</v>
      </c>
      <c r="M1570" s="99" t="s">
        <v>4759</v>
      </c>
      <c r="N1570" s="99" t="s">
        <v>4759</v>
      </c>
      <c r="O1570" s="99" t="s">
        <v>4759</v>
      </c>
      <c r="P1570" s="99" t="s">
        <v>4760</v>
      </c>
      <c r="Q1570" s="73" t="s">
        <v>4143</v>
      </c>
      <c r="R1570" s="99">
        <v>900</v>
      </c>
      <c r="S1570" s="99">
        <v>2.4</v>
      </c>
      <c r="T1570" s="99">
        <v>2.0499999999999998</v>
      </c>
      <c r="U1570" s="13" t="s">
        <v>5048</v>
      </c>
      <c r="V1570" s="13" t="s">
        <v>5049</v>
      </c>
      <c r="W1570" s="13" t="s">
        <v>5050</v>
      </c>
      <c r="X1570" s="13"/>
      <c r="Z1570" s="146">
        <v>886</v>
      </c>
      <c r="AA1570" s="146" t="s">
        <v>5848</v>
      </c>
    </row>
    <row r="1571" spans="1:27" ht="15.6" customHeight="1">
      <c r="A1571" s="34" t="str">
        <f t="shared" si="24"/>
        <v>2211204HW70PB402P09000 NOCE</v>
      </c>
      <c r="B1571" s="29" t="s">
        <v>886</v>
      </c>
      <c r="C1571" s="118" t="s">
        <v>2919</v>
      </c>
      <c r="D1571" s="31">
        <v>2211204</v>
      </c>
      <c r="E1571" s="30" t="s">
        <v>2332</v>
      </c>
      <c r="F1571" s="30" t="s">
        <v>4070</v>
      </c>
      <c r="G1571" s="32">
        <v>3</v>
      </c>
      <c r="H1571" s="32">
        <v>3</v>
      </c>
      <c r="I1571" s="32">
        <v>3</v>
      </c>
      <c r="J1571" s="32">
        <v>3</v>
      </c>
      <c r="K1571" s="142" t="s">
        <v>4758</v>
      </c>
      <c r="L1571" s="99" t="s">
        <v>3997</v>
      </c>
      <c r="M1571" s="99" t="s">
        <v>4759</v>
      </c>
      <c r="N1571" s="99" t="s">
        <v>4759</v>
      </c>
      <c r="O1571" s="99" t="s">
        <v>4759</v>
      </c>
      <c r="P1571" s="99" t="s">
        <v>4760</v>
      </c>
      <c r="Q1571" s="73" t="s">
        <v>4143</v>
      </c>
      <c r="R1571" s="99">
        <v>900</v>
      </c>
      <c r="S1571" s="99">
        <v>2.4</v>
      </c>
      <c r="T1571" s="99">
        <v>2.0499999999999998</v>
      </c>
      <c r="U1571" s="13" t="s">
        <v>5048</v>
      </c>
      <c r="V1571" s="13" t="s">
        <v>5049</v>
      </c>
      <c r="W1571" s="13" t="s">
        <v>5050</v>
      </c>
      <c r="X1571" s="13"/>
      <c r="Z1571" s="146">
        <v>887</v>
      </c>
      <c r="AA1571" s="146" t="s">
        <v>5848</v>
      </c>
    </row>
    <row r="1572" spans="1:27" ht="15.6" customHeight="1">
      <c r="A1572" s="34" t="str">
        <f t="shared" si="24"/>
        <v>2211205HW70SC352P10000 NOCE</v>
      </c>
      <c r="B1572" s="29" t="s">
        <v>921</v>
      </c>
      <c r="C1572" s="118" t="s">
        <v>2919</v>
      </c>
      <c r="D1572" s="31">
        <v>2211205</v>
      </c>
      <c r="E1572" s="30" t="s">
        <v>2333</v>
      </c>
      <c r="F1572" s="30" t="s">
        <v>4070</v>
      </c>
      <c r="G1572" s="32">
        <v>3</v>
      </c>
      <c r="H1572" s="32">
        <v>3</v>
      </c>
      <c r="I1572" s="32">
        <v>3</v>
      </c>
      <c r="J1572" s="32">
        <v>3</v>
      </c>
      <c r="K1572" s="142" t="s">
        <v>4758</v>
      </c>
      <c r="L1572" s="99" t="s">
        <v>3997</v>
      </c>
      <c r="M1572" s="99" t="s">
        <v>4759</v>
      </c>
      <c r="N1572" s="99" t="s">
        <v>4759</v>
      </c>
      <c r="O1572" s="99" t="s">
        <v>4759</v>
      </c>
      <c r="P1572" s="99" t="s">
        <v>4760</v>
      </c>
      <c r="Q1572" s="73" t="s">
        <v>4143</v>
      </c>
      <c r="R1572" s="99">
        <v>1000</v>
      </c>
      <c r="S1572" s="99">
        <v>2.4</v>
      </c>
      <c r="T1572" s="99">
        <v>2.0499999999999998</v>
      </c>
      <c r="U1572" s="13" t="s">
        <v>5048</v>
      </c>
      <c r="V1572" s="13" t="s">
        <v>5049</v>
      </c>
      <c r="W1572" s="13" t="s">
        <v>5050</v>
      </c>
      <c r="X1572" s="13"/>
      <c r="Z1572" s="146">
        <v>888</v>
      </c>
      <c r="AA1572" s="146" t="s">
        <v>5848</v>
      </c>
    </row>
    <row r="1573" spans="1:27" ht="15.6" customHeight="1">
      <c r="A1573" s="34" t="str">
        <f t="shared" si="24"/>
        <v>2211206HW70SC402P10000 NOCE</v>
      </c>
      <c r="B1573" s="29" t="s">
        <v>923</v>
      </c>
      <c r="C1573" s="118" t="s">
        <v>2919</v>
      </c>
      <c r="D1573" s="31">
        <v>2211206</v>
      </c>
      <c r="E1573" s="30" t="s">
        <v>2334</v>
      </c>
      <c r="F1573" s="30" t="s">
        <v>4070</v>
      </c>
      <c r="G1573" s="32">
        <v>3</v>
      </c>
      <c r="H1573" s="32">
        <v>3</v>
      </c>
      <c r="I1573" s="32">
        <v>3</v>
      </c>
      <c r="J1573" s="32">
        <v>3</v>
      </c>
      <c r="K1573" s="142" t="s">
        <v>4758</v>
      </c>
      <c r="L1573" s="99" t="s">
        <v>3997</v>
      </c>
      <c r="M1573" s="99" t="s">
        <v>4759</v>
      </c>
      <c r="N1573" s="99" t="s">
        <v>4759</v>
      </c>
      <c r="O1573" s="99" t="s">
        <v>4759</v>
      </c>
      <c r="P1573" s="99" t="s">
        <v>4760</v>
      </c>
      <c r="Q1573" s="73" t="s">
        <v>4143</v>
      </c>
      <c r="R1573" s="99">
        <v>1000</v>
      </c>
      <c r="S1573" s="99">
        <v>2.4</v>
      </c>
      <c r="T1573" s="99">
        <v>2.0499999999999998</v>
      </c>
      <c r="U1573" s="13" t="s">
        <v>5048</v>
      </c>
      <c r="V1573" s="13" t="s">
        <v>5049</v>
      </c>
      <c r="W1573" s="13" t="s">
        <v>5050</v>
      </c>
      <c r="X1573" s="13"/>
      <c r="Z1573" s="146">
        <v>889</v>
      </c>
      <c r="AA1573" s="146" t="s">
        <v>5848</v>
      </c>
    </row>
    <row r="1574" spans="1:27" ht="15.6" customHeight="1">
      <c r="A1574" s="34" t="str">
        <f t="shared" si="24"/>
        <v>2211207HW70AL072P10000 NOCE</v>
      </c>
      <c r="B1574" s="29" t="s">
        <v>713</v>
      </c>
      <c r="C1574" s="118" t="s">
        <v>2919</v>
      </c>
      <c r="D1574" s="31">
        <v>2211207</v>
      </c>
      <c r="E1574" s="30" t="s">
        <v>2335</v>
      </c>
      <c r="F1574" s="30" t="s">
        <v>4070</v>
      </c>
      <c r="G1574" s="32">
        <v>3</v>
      </c>
      <c r="H1574" s="32">
        <v>3</v>
      </c>
      <c r="I1574" s="32">
        <v>3</v>
      </c>
      <c r="J1574" s="32">
        <v>3</v>
      </c>
      <c r="K1574" s="142" t="s">
        <v>4758</v>
      </c>
      <c r="L1574" s="99" t="s">
        <v>3997</v>
      </c>
      <c r="M1574" s="99" t="s">
        <v>4759</v>
      </c>
      <c r="N1574" s="99" t="s">
        <v>4759</v>
      </c>
      <c r="O1574" s="99" t="s">
        <v>4759</v>
      </c>
      <c r="P1574" s="99" t="s">
        <v>4760</v>
      </c>
      <c r="Q1574" s="73" t="s">
        <v>4143</v>
      </c>
      <c r="R1574" s="99">
        <v>1000</v>
      </c>
      <c r="S1574" s="99">
        <v>2.4</v>
      </c>
      <c r="T1574" s="99">
        <v>2.0499999999999998</v>
      </c>
      <c r="U1574" s="13" t="s">
        <v>5048</v>
      </c>
      <c r="V1574" s="13" t="s">
        <v>5049</v>
      </c>
      <c r="W1574" s="13" t="s">
        <v>5050</v>
      </c>
      <c r="X1574" s="13"/>
      <c r="Z1574" s="146">
        <v>890</v>
      </c>
      <c r="AA1574" s="146" t="s">
        <v>5848</v>
      </c>
    </row>
    <row r="1575" spans="1:27" ht="15.6" customHeight="1">
      <c r="A1575" s="34" t="str">
        <f t="shared" si="24"/>
        <v>2211208HW70AL102P10000 NOCE</v>
      </c>
      <c r="B1575" s="29" t="s">
        <v>721</v>
      </c>
      <c r="C1575" s="118" t="s">
        <v>2919</v>
      </c>
      <c r="D1575" s="31">
        <v>2211208</v>
      </c>
      <c r="E1575" s="30" t="s">
        <v>2336</v>
      </c>
      <c r="F1575" s="30" t="s">
        <v>4070</v>
      </c>
      <c r="G1575" s="32">
        <v>3</v>
      </c>
      <c r="H1575" s="32">
        <v>3</v>
      </c>
      <c r="I1575" s="32">
        <v>3</v>
      </c>
      <c r="J1575" s="32">
        <v>3</v>
      </c>
      <c r="K1575" s="142" t="s">
        <v>4758</v>
      </c>
      <c r="L1575" s="99" t="s">
        <v>3997</v>
      </c>
      <c r="M1575" s="99" t="s">
        <v>4759</v>
      </c>
      <c r="N1575" s="99" t="s">
        <v>4759</v>
      </c>
      <c r="O1575" s="99" t="s">
        <v>4759</v>
      </c>
      <c r="P1575" s="99" t="s">
        <v>4760</v>
      </c>
      <c r="Q1575" s="73" t="s">
        <v>4143</v>
      </c>
      <c r="R1575" s="99">
        <v>1000</v>
      </c>
      <c r="S1575" s="99">
        <v>2.4</v>
      </c>
      <c r="T1575" s="99">
        <v>2.0499999999999998</v>
      </c>
      <c r="U1575" s="13" t="s">
        <v>5048</v>
      </c>
      <c r="V1575" s="13" t="s">
        <v>5049</v>
      </c>
      <c r="W1575" s="13" t="s">
        <v>5050</v>
      </c>
      <c r="X1575" s="13"/>
      <c r="Z1575" s="146">
        <v>891</v>
      </c>
      <c r="AA1575" s="146" t="s">
        <v>5848</v>
      </c>
    </row>
    <row r="1576" spans="1:27" ht="15.6" customHeight="1">
      <c r="A1576" s="34" t="str">
        <f t="shared" si="24"/>
        <v>2211209HW70AL072P09000 NOCE</v>
      </c>
      <c r="B1576" s="29" t="s">
        <v>711</v>
      </c>
      <c r="C1576" s="118" t="s">
        <v>2919</v>
      </c>
      <c r="D1576" s="31">
        <v>2211209</v>
      </c>
      <c r="E1576" s="30" t="s">
        <v>2337</v>
      </c>
      <c r="F1576" s="30" t="s">
        <v>4070</v>
      </c>
      <c r="G1576" s="32">
        <v>3</v>
      </c>
      <c r="H1576" s="32">
        <v>3</v>
      </c>
      <c r="I1576" s="32">
        <v>3</v>
      </c>
      <c r="J1576" s="32">
        <v>3</v>
      </c>
      <c r="K1576" s="142" t="s">
        <v>4758</v>
      </c>
      <c r="L1576" s="99" t="s">
        <v>3997</v>
      </c>
      <c r="M1576" s="99" t="s">
        <v>4759</v>
      </c>
      <c r="N1576" s="99" t="s">
        <v>4759</v>
      </c>
      <c r="O1576" s="99" t="s">
        <v>4759</v>
      </c>
      <c r="P1576" s="99" t="s">
        <v>4760</v>
      </c>
      <c r="Q1576" s="73" t="s">
        <v>4143</v>
      </c>
      <c r="R1576" s="99">
        <v>900</v>
      </c>
      <c r="S1576" s="99">
        <v>2.4</v>
      </c>
      <c r="T1576" s="99">
        <v>2.0499999999999998</v>
      </c>
      <c r="U1576" s="13" t="s">
        <v>5048</v>
      </c>
      <c r="V1576" s="13" t="s">
        <v>5049</v>
      </c>
      <c r="W1576" s="13" t="s">
        <v>5050</v>
      </c>
      <c r="X1576" s="13"/>
      <c r="Z1576" s="146">
        <v>892</v>
      </c>
      <c r="AA1576" s="146" t="s">
        <v>5848</v>
      </c>
    </row>
    <row r="1577" spans="1:27" ht="15.6" customHeight="1">
      <c r="A1577" s="34" t="str">
        <f t="shared" si="24"/>
        <v>2211210HW70AL102P09000 NOCE</v>
      </c>
      <c r="B1577" s="29" t="s">
        <v>719</v>
      </c>
      <c r="C1577" s="118" t="s">
        <v>2919</v>
      </c>
      <c r="D1577" s="31">
        <v>2211210</v>
      </c>
      <c r="E1577" s="30" t="s">
        <v>2338</v>
      </c>
      <c r="F1577" s="30" t="s">
        <v>4070</v>
      </c>
      <c r="G1577" s="32">
        <v>3</v>
      </c>
      <c r="H1577" s="32">
        <v>3</v>
      </c>
      <c r="I1577" s="32">
        <v>3</v>
      </c>
      <c r="J1577" s="32">
        <v>3</v>
      </c>
      <c r="K1577" s="142" t="s">
        <v>4758</v>
      </c>
      <c r="L1577" s="99" t="s">
        <v>3997</v>
      </c>
      <c r="M1577" s="99" t="s">
        <v>4759</v>
      </c>
      <c r="N1577" s="99" t="s">
        <v>4759</v>
      </c>
      <c r="O1577" s="99" t="s">
        <v>4759</v>
      </c>
      <c r="P1577" s="99" t="s">
        <v>4760</v>
      </c>
      <c r="Q1577" s="73" t="s">
        <v>4143</v>
      </c>
      <c r="R1577" s="99">
        <v>900</v>
      </c>
      <c r="S1577" s="99">
        <v>2.4</v>
      </c>
      <c r="T1577" s="99">
        <v>2.0499999999999998</v>
      </c>
      <c r="U1577" s="13" t="s">
        <v>5048</v>
      </c>
      <c r="V1577" s="13" t="s">
        <v>5049</v>
      </c>
      <c r="W1577" s="13" t="s">
        <v>5050</v>
      </c>
      <c r="X1577" s="13"/>
      <c r="Z1577" s="146">
        <v>893</v>
      </c>
      <c r="AA1577" s="146" t="s">
        <v>5848</v>
      </c>
    </row>
    <row r="1578" spans="1:27" ht="15.6" customHeight="1">
      <c r="A1578" s="34" t="str">
        <f t="shared" si="24"/>
        <v>2211211HW70AL072P10002 NOCE</v>
      </c>
      <c r="B1578" s="29" t="s">
        <v>714</v>
      </c>
      <c r="C1578" s="118" t="s">
        <v>2919</v>
      </c>
      <c r="D1578" s="31">
        <v>2211211</v>
      </c>
      <c r="E1578" s="30" t="s">
        <v>2339</v>
      </c>
      <c r="F1578" s="30" t="s">
        <v>4070</v>
      </c>
      <c r="G1578" s="32">
        <v>3</v>
      </c>
      <c r="H1578" s="32">
        <v>3</v>
      </c>
      <c r="I1578" s="32">
        <v>3</v>
      </c>
      <c r="J1578" s="32">
        <v>3</v>
      </c>
      <c r="K1578" s="142" t="s">
        <v>4758</v>
      </c>
      <c r="L1578" s="99" t="s">
        <v>3997</v>
      </c>
      <c r="M1578" s="99" t="s">
        <v>4759</v>
      </c>
      <c r="N1578" s="99" t="s">
        <v>4759</v>
      </c>
      <c r="O1578" s="99" t="s">
        <v>4759</v>
      </c>
      <c r="P1578" s="99" t="s">
        <v>4760</v>
      </c>
      <c r="Q1578" s="73" t="s">
        <v>4143</v>
      </c>
      <c r="R1578" s="99">
        <v>1000</v>
      </c>
      <c r="S1578" s="99">
        <v>2.4</v>
      </c>
      <c r="T1578" s="99">
        <v>2.0499999999999998</v>
      </c>
      <c r="U1578" s="13" t="s">
        <v>5048</v>
      </c>
      <c r="V1578" s="13" t="s">
        <v>5049</v>
      </c>
      <c r="W1578" s="13" t="s">
        <v>5050</v>
      </c>
      <c r="X1578" s="13"/>
      <c r="Z1578" s="146">
        <v>894</v>
      </c>
      <c r="AA1578" s="146" t="s">
        <v>5848</v>
      </c>
    </row>
    <row r="1579" spans="1:27" ht="15.6" customHeight="1">
      <c r="A1579" s="34" t="str">
        <f t="shared" si="24"/>
        <v>2211212HW70AL102P10002 NOCE</v>
      </c>
      <c r="B1579" s="29" t="s">
        <v>722</v>
      </c>
      <c r="C1579" s="118" t="s">
        <v>2919</v>
      </c>
      <c r="D1579" s="31">
        <v>2211212</v>
      </c>
      <c r="E1579" s="30" t="s">
        <v>2340</v>
      </c>
      <c r="F1579" s="30" t="s">
        <v>4070</v>
      </c>
      <c r="G1579" s="32">
        <v>3</v>
      </c>
      <c r="H1579" s="32">
        <v>3</v>
      </c>
      <c r="I1579" s="32">
        <v>3</v>
      </c>
      <c r="J1579" s="32">
        <v>3</v>
      </c>
      <c r="K1579" s="142" t="s">
        <v>4758</v>
      </c>
      <c r="L1579" s="99" t="s">
        <v>3997</v>
      </c>
      <c r="M1579" s="99" t="s">
        <v>4759</v>
      </c>
      <c r="N1579" s="99" t="s">
        <v>4759</v>
      </c>
      <c r="O1579" s="99" t="s">
        <v>4759</v>
      </c>
      <c r="P1579" s="99" t="s">
        <v>4760</v>
      </c>
      <c r="Q1579" s="73" t="s">
        <v>4143</v>
      </c>
      <c r="R1579" s="99">
        <v>1000</v>
      </c>
      <c r="S1579" s="99">
        <v>2.4</v>
      </c>
      <c r="T1579" s="99">
        <v>2.0499999999999998</v>
      </c>
      <c r="U1579" s="13" t="s">
        <v>5048</v>
      </c>
      <c r="V1579" s="13" t="s">
        <v>5049</v>
      </c>
      <c r="W1579" s="13" t="s">
        <v>5050</v>
      </c>
      <c r="X1579" s="13"/>
      <c r="Z1579" s="146">
        <v>895</v>
      </c>
      <c r="AA1579" s="146" t="s">
        <v>5848</v>
      </c>
    </row>
    <row r="1580" spans="1:27" ht="15.6" customHeight="1">
      <c r="A1580" s="34" t="str">
        <f t="shared" si="24"/>
        <v>2211213HW70AL072P09002 NOCE</v>
      </c>
      <c r="B1580" s="29" t="s">
        <v>712</v>
      </c>
      <c r="C1580" s="118" t="s">
        <v>2919</v>
      </c>
      <c r="D1580" s="31">
        <v>2211213</v>
      </c>
      <c r="E1580" s="30" t="s">
        <v>2341</v>
      </c>
      <c r="F1580" s="30" t="s">
        <v>4070</v>
      </c>
      <c r="G1580" s="32">
        <v>3</v>
      </c>
      <c r="H1580" s="32">
        <v>3</v>
      </c>
      <c r="I1580" s="32">
        <v>3</v>
      </c>
      <c r="J1580" s="32">
        <v>3</v>
      </c>
      <c r="K1580" s="142" t="s">
        <v>4758</v>
      </c>
      <c r="L1580" s="99" t="s">
        <v>3997</v>
      </c>
      <c r="M1580" s="99" t="s">
        <v>4759</v>
      </c>
      <c r="N1580" s="99" t="s">
        <v>4759</v>
      </c>
      <c r="O1580" s="99" t="s">
        <v>4759</v>
      </c>
      <c r="P1580" s="99" t="s">
        <v>4760</v>
      </c>
      <c r="Q1580" s="73" t="s">
        <v>4143</v>
      </c>
      <c r="R1580" s="99">
        <v>900</v>
      </c>
      <c r="S1580" s="99">
        <v>2.4</v>
      </c>
      <c r="T1580" s="99">
        <v>2.0499999999999998</v>
      </c>
      <c r="U1580" s="13" t="s">
        <v>5048</v>
      </c>
      <c r="V1580" s="13" t="s">
        <v>5049</v>
      </c>
      <c r="W1580" s="13" t="s">
        <v>5050</v>
      </c>
      <c r="X1580" s="13"/>
      <c r="Z1580" s="146">
        <v>896</v>
      </c>
      <c r="AA1580" s="146" t="s">
        <v>5848</v>
      </c>
    </row>
    <row r="1581" spans="1:27" ht="15.6" customHeight="1">
      <c r="A1581" s="34" t="str">
        <f t="shared" si="24"/>
        <v>2211214HW70AL102P09002 NOCE</v>
      </c>
      <c r="B1581" s="29" t="s">
        <v>720</v>
      </c>
      <c r="C1581" s="118" t="s">
        <v>2919</v>
      </c>
      <c r="D1581" s="31">
        <v>2211214</v>
      </c>
      <c r="E1581" s="30" t="s">
        <v>2342</v>
      </c>
      <c r="F1581" s="30" t="s">
        <v>4070</v>
      </c>
      <c r="G1581" s="32">
        <v>3</v>
      </c>
      <c r="H1581" s="32">
        <v>3</v>
      </c>
      <c r="I1581" s="32">
        <v>3</v>
      </c>
      <c r="J1581" s="32">
        <v>3</v>
      </c>
      <c r="K1581" s="142" t="s">
        <v>4758</v>
      </c>
      <c r="L1581" s="99" t="s">
        <v>3997</v>
      </c>
      <c r="M1581" s="99" t="s">
        <v>4759</v>
      </c>
      <c r="N1581" s="99" t="s">
        <v>4759</v>
      </c>
      <c r="O1581" s="99" t="s">
        <v>4759</v>
      </c>
      <c r="P1581" s="99" t="s">
        <v>4760</v>
      </c>
      <c r="Q1581" s="73" t="s">
        <v>4143</v>
      </c>
      <c r="R1581" s="99">
        <v>900</v>
      </c>
      <c r="S1581" s="99">
        <v>2.4</v>
      </c>
      <c r="T1581" s="99">
        <v>2.0499999999999998</v>
      </c>
      <c r="U1581" s="13" t="s">
        <v>5048</v>
      </c>
      <c r="V1581" s="13" t="s">
        <v>5049</v>
      </c>
      <c r="W1581" s="13" t="s">
        <v>5050</v>
      </c>
      <c r="X1581" s="13"/>
      <c r="Z1581" s="146">
        <v>897</v>
      </c>
      <c r="AA1581" s="146" t="s">
        <v>5848</v>
      </c>
    </row>
    <row r="1582" spans="1:27" ht="15.6" customHeight="1">
      <c r="A1582" s="34" t="str">
        <f t="shared" si="24"/>
        <v>2211215HW70HS012P10000 NOCE</v>
      </c>
      <c r="B1582" s="29" t="s">
        <v>790</v>
      </c>
      <c r="C1582" s="118" t="s">
        <v>2919</v>
      </c>
      <c r="D1582" s="31">
        <v>2211215</v>
      </c>
      <c r="E1582" s="30" t="s">
        <v>2343</v>
      </c>
      <c r="F1582" s="30" t="s">
        <v>4070</v>
      </c>
      <c r="G1582" s="32">
        <v>3</v>
      </c>
      <c r="H1582" s="32">
        <v>3</v>
      </c>
      <c r="I1582" s="32">
        <v>3</v>
      </c>
      <c r="J1582" s="32">
        <v>3</v>
      </c>
      <c r="K1582" s="142" t="s">
        <v>4758</v>
      </c>
      <c r="L1582" s="99" t="s">
        <v>3997</v>
      </c>
      <c r="M1582" s="99" t="s">
        <v>4759</v>
      </c>
      <c r="N1582" s="99" t="s">
        <v>4759</v>
      </c>
      <c r="O1582" s="99" t="s">
        <v>4759</v>
      </c>
      <c r="P1582" s="99" t="s">
        <v>4760</v>
      </c>
      <c r="Q1582" s="73" t="s">
        <v>4143</v>
      </c>
      <c r="R1582" s="99">
        <v>1000</v>
      </c>
      <c r="S1582" s="99">
        <v>2.4</v>
      </c>
      <c r="T1582" s="99">
        <v>2.0499999999999998</v>
      </c>
      <c r="U1582" s="13" t="s">
        <v>5048</v>
      </c>
      <c r="V1582" s="13" t="s">
        <v>5049</v>
      </c>
      <c r="W1582" s="13" t="s">
        <v>5050</v>
      </c>
      <c r="X1582" s="13"/>
      <c r="Z1582" s="146">
        <v>898</v>
      </c>
      <c r="AA1582" s="146" t="s">
        <v>5848</v>
      </c>
    </row>
    <row r="1583" spans="1:27" ht="15.6" customHeight="1">
      <c r="A1583" s="34" t="str">
        <f t="shared" si="24"/>
        <v>2211216HW70HS022P10000 NOCE</v>
      </c>
      <c r="B1583" s="29" t="s">
        <v>792</v>
      </c>
      <c r="C1583" s="118" t="s">
        <v>2919</v>
      </c>
      <c r="D1583" s="31">
        <v>2211216</v>
      </c>
      <c r="E1583" s="30" t="s">
        <v>2344</v>
      </c>
      <c r="F1583" s="30" t="s">
        <v>4070</v>
      </c>
      <c r="G1583" s="32">
        <v>3</v>
      </c>
      <c r="H1583" s="32">
        <v>3</v>
      </c>
      <c r="I1583" s="32">
        <v>3</v>
      </c>
      <c r="J1583" s="32">
        <v>3</v>
      </c>
      <c r="K1583" s="142" t="s">
        <v>4758</v>
      </c>
      <c r="L1583" s="99" t="s">
        <v>3997</v>
      </c>
      <c r="M1583" s="99" t="s">
        <v>4759</v>
      </c>
      <c r="N1583" s="99" t="s">
        <v>4759</v>
      </c>
      <c r="O1583" s="99" t="s">
        <v>4759</v>
      </c>
      <c r="P1583" s="99" t="s">
        <v>4760</v>
      </c>
      <c r="Q1583" s="73" t="s">
        <v>4143</v>
      </c>
      <c r="R1583" s="99">
        <v>1000</v>
      </c>
      <c r="S1583" s="99">
        <v>2.4</v>
      </c>
      <c r="T1583" s="99">
        <v>2.0499999999999998</v>
      </c>
      <c r="U1583" s="13" t="s">
        <v>5048</v>
      </c>
      <c r="V1583" s="13" t="s">
        <v>5049</v>
      </c>
      <c r="W1583" s="13" t="s">
        <v>5050</v>
      </c>
      <c r="X1583" s="13"/>
      <c r="Z1583" s="146">
        <v>899</v>
      </c>
      <c r="AA1583" s="146" t="s">
        <v>5848</v>
      </c>
    </row>
    <row r="1584" spans="1:27" ht="15.6" customHeight="1">
      <c r="A1584" s="34" t="str">
        <f t="shared" si="24"/>
        <v>2211217HW70MP012P10000 NOCE</v>
      </c>
      <c r="B1584" s="29" t="s">
        <v>874</v>
      </c>
      <c r="C1584" s="118" t="s">
        <v>2919</v>
      </c>
      <c r="D1584" s="31">
        <v>2211217</v>
      </c>
      <c r="E1584" s="30" t="s">
        <v>2345</v>
      </c>
      <c r="F1584" s="30" t="s">
        <v>4070</v>
      </c>
      <c r="G1584" s="32">
        <v>3</v>
      </c>
      <c r="H1584" s="32">
        <v>3</v>
      </c>
      <c r="I1584" s="32">
        <v>3</v>
      </c>
      <c r="J1584" s="32">
        <v>3</v>
      </c>
      <c r="K1584" s="142" t="s">
        <v>4758</v>
      </c>
      <c r="L1584" s="99" t="s">
        <v>3997</v>
      </c>
      <c r="M1584" s="99" t="s">
        <v>4759</v>
      </c>
      <c r="N1584" s="99" t="s">
        <v>4759</v>
      </c>
      <c r="O1584" s="99" t="s">
        <v>4759</v>
      </c>
      <c r="P1584" s="99" t="s">
        <v>4760</v>
      </c>
      <c r="Q1584" s="73" t="s">
        <v>4143</v>
      </c>
      <c r="R1584" s="99">
        <v>1000</v>
      </c>
      <c r="S1584" s="99">
        <v>2.4</v>
      </c>
      <c r="T1584" s="99">
        <v>2.0499999999999998</v>
      </c>
      <c r="U1584" s="13" t="s">
        <v>5048</v>
      </c>
      <c r="V1584" s="13" t="s">
        <v>5049</v>
      </c>
      <c r="W1584" s="13" t="s">
        <v>5050</v>
      </c>
      <c r="X1584" s="13"/>
      <c r="Z1584" s="146">
        <v>900</v>
      </c>
      <c r="AA1584" s="146" t="s">
        <v>5848</v>
      </c>
    </row>
    <row r="1585" spans="1:27" ht="15.6" customHeight="1">
      <c r="A1585" s="34" t="str">
        <f t="shared" si="24"/>
        <v>2211218HW70MP022P10000 NOCE</v>
      </c>
      <c r="B1585" s="29" t="s">
        <v>298</v>
      </c>
      <c r="C1585" s="118" t="s">
        <v>2919</v>
      </c>
      <c r="D1585" s="31">
        <v>2211218</v>
      </c>
      <c r="E1585" s="30" t="s">
        <v>2346</v>
      </c>
      <c r="F1585" s="30" t="s">
        <v>4070</v>
      </c>
      <c r="G1585" s="32">
        <v>3</v>
      </c>
      <c r="H1585" s="32">
        <v>3</v>
      </c>
      <c r="I1585" s="32">
        <v>3</v>
      </c>
      <c r="J1585" s="32">
        <v>3</v>
      </c>
      <c r="K1585" s="142" t="s">
        <v>4758</v>
      </c>
      <c r="L1585" s="99" t="s">
        <v>3997</v>
      </c>
      <c r="M1585" s="99" t="s">
        <v>4759</v>
      </c>
      <c r="N1585" s="99" t="s">
        <v>4759</v>
      </c>
      <c r="O1585" s="99" t="s">
        <v>4759</v>
      </c>
      <c r="P1585" s="99" t="s">
        <v>4760</v>
      </c>
      <c r="Q1585" s="73" t="s">
        <v>4143</v>
      </c>
      <c r="R1585" s="99">
        <v>1000</v>
      </c>
      <c r="S1585" s="99">
        <v>2.4</v>
      </c>
      <c r="T1585" s="99">
        <v>2.0499999999999998</v>
      </c>
      <c r="U1585" s="13" t="s">
        <v>5048</v>
      </c>
      <c r="V1585" s="13" t="s">
        <v>5049</v>
      </c>
      <c r="W1585" s="13" t="s">
        <v>5050</v>
      </c>
      <c r="X1585" s="13"/>
      <c r="Z1585" s="146">
        <v>901</v>
      </c>
      <c r="AA1585" s="146" t="s">
        <v>5848</v>
      </c>
    </row>
    <row r="1586" spans="1:27" ht="15.6" customHeight="1">
      <c r="A1586" s="34" t="str">
        <f t="shared" si="24"/>
        <v>2211219HW70SP300P10000 NOCE</v>
      </c>
      <c r="B1586" s="29" t="s">
        <v>925</v>
      </c>
      <c r="C1586" s="118" t="s">
        <v>2919</v>
      </c>
      <c r="D1586" s="31">
        <v>2211219</v>
      </c>
      <c r="E1586" s="30" t="s">
        <v>2347</v>
      </c>
      <c r="F1586" s="30" t="s">
        <v>4070</v>
      </c>
      <c r="G1586" s="32">
        <v>3</v>
      </c>
      <c r="H1586" s="32">
        <v>3</v>
      </c>
      <c r="I1586" s="32">
        <v>3</v>
      </c>
      <c r="J1586" s="32">
        <v>3</v>
      </c>
      <c r="K1586" s="142" t="s">
        <v>4758</v>
      </c>
      <c r="L1586" s="99" t="s">
        <v>3997</v>
      </c>
      <c r="M1586" s="99" t="s">
        <v>4759</v>
      </c>
      <c r="N1586" s="99" t="s">
        <v>4759</v>
      </c>
      <c r="O1586" s="99" t="s">
        <v>4759</v>
      </c>
      <c r="P1586" s="99" t="s">
        <v>4760</v>
      </c>
      <c r="Q1586" s="73" t="s">
        <v>4143</v>
      </c>
      <c r="R1586" s="99">
        <v>1000</v>
      </c>
      <c r="S1586" s="99">
        <v>2.4</v>
      </c>
      <c r="T1586" s="99">
        <v>2.0499999999999998</v>
      </c>
      <c r="U1586" s="13" t="s">
        <v>5048</v>
      </c>
      <c r="V1586" s="13" t="s">
        <v>5049</v>
      </c>
      <c r="W1586" s="13" t="s">
        <v>5050</v>
      </c>
      <c r="X1586" s="13"/>
      <c r="Z1586" s="146">
        <v>902</v>
      </c>
      <c r="AA1586" s="146" t="s">
        <v>5848</v>
      </c>
    </row>
    <row r="1587" spans="1:27" ht="15.6" customHeight="1">
      <c r="A1587" s="34" t="str">
        <f t="shared" si="24"/>
        <v>2211220HW70SP350P10000 NOCE</v>
      </c>
      <c r="B1587" s="29" t="s">
        <v>929</v>
      </c>
      <c r="C1587" s="118" t="s">
        <v>2919</v>
      </c>
      <c r="D1587" s="31">
        <v>2211220</v>
      </c>
      <c r="E1587" s="30" t="s">
        <v>2348</v>
      </c>
      <c r="F1587" s="30" t="s">
        <v>4070</v>
      </c>
      <c r="G1587" s="32">
        <v>3</v>
      </c>
      <c r="H1587" s="32">
        <v>3</v>
      </c>
      <c r="I1587" s="32">
        <v>3</v>
      </c>
      <c r="J1587" s="32">
        <v>3</v>
      </c>
      <c r="K1587" s="142" t="s">
        <v>4758</v>
      </c>
      <c r="L1587" s="99" t="s">
        <v>3997</v>
      </c>
      <c r="M1587" s="99" t="s">
        <v>4759</v>
      </c>
      <c r="N1587" s="99" t="s">
        <v>4759</v>
      </c>
      <c r="O1587" s="99" t="s">
        <v>4759</v>
      </c>
      <c r="P1587" s="99" t="s">
        <v>4760</v>
      </c>
      <c r="Q1587" s="73" t="s">
        <v>4143</v>
      </c>
      <c r="R1587" s="99">
        <v>1000</v>
      </c>
      <c r="S1587" s="99">
        <v>2.4</v>
      </c>
      <c r="T1587" s="99">
        <v>2.0499999999999998</v>
      </c>
      <c r="U1587" s="13" t="s">
        <v>5048</v>
      </c>
      <c r="V1587" s="13" t="s">
        <v>5049</v>
      </c>
      <c r="W1587" s="13" t="s">
        <v>5050</v>
      </c>
      <c r="X1587" s="13"/>
      <c r="Z1587" s="146">
        <v>903</v>
      </c>
      <c r="AA1587" s="146" t="s">
        <v>5848</v>
      </c>
    </row>
    <row r="1588" spans="1:27" ht="15.6" customHeight="1">
      <c r="A1588" s="34" t="str">
        <f t="shared" si="24"/>
        <v>2211221HW70SP370P10000 NOCE</v>
      </c>
      <c r="B1588" s="29" t="s">
        <v>932</v>
      </c>
      <c r="C1588" s="118" t="s">
        <v>2919</v>
      </c>
      <c r="D1588" s="31">
        <v>2211221</v>
      </c>
      <c r="E1588" s="30" t="s">
        <v>2349</v>
      </c>
      <c r="F1588" s="30" t="s">
        <v>4070</v>
      </c>
      <c r="G1588" s="32">
        <v>3</v>
      </c>
      <c r="H1588" s="32">
        <v>3</v>
      </c>
      <c r="I1588" s="32">
        <v>3</v>
      </c>
      <c r="J1588" s="32">
        <v>3</v>
      </c>
      <c r="K1588" s="142" t="s">
        <v>4758</v>
      </c>
      <c r="L1588" s="99" t="s">
        <v>3997</v>
      </c>
      <c r="M1588" s="99" t="s">
        <v>4759</v>
      </c>
      <c r="N1588" s="99" t="s">
        <v>4759</v>
      </c>
      <c r="O1588" s="99" t="s">
        <v>4759</v>
      </c>
      <c r="P1588" s="99" t="s">
        <v>4760</v>
      </c>
      <c r="Q1588" s="73" t="s">
        <v>4143</v>
      </c>
      <c r="R1588" s="99">
        <v>1000</v>
      </c>
      <c r="S1588" s="99">
        <v>2.4</v>
      </c>
      <c r="T1588" s="99">
        <v>2.0499999999999998</v>
      </c>
      <c r="U1588" s="13" t="s">
        <v>5048</v>
      </c>
      <c r="V1588" s="13" t="s">
        <v>5049</v>
      </c>
      <c r="W1588" s="13" t="s">
        <v>5050</v>
      </c>
      <c r="X1588" s="13"/>
      <c r="Z1588" s="146">
        <v>904</v>
      </c>
      <c r="AA1588" s="146" t="s">
        <v>5848</v>
      </c>
    </row>
    <row r="1589" spans="1:27" ht="15.6" customHeight="1">
      <c r="A1589" s="34" t="str">
        <f t="shared" si="24"/>
        <v>2211222HW70SP400P10000 NOCE</v>
      </c>
      <c r="B1589" s="29" t="s">
        <v>935</v>
      </c>
      <c r="C1589" s="118" t="s">
        <v>2919</v>
      </c>
      <c r="D1589" s="31">
        <v>2211222</v>
      </c>
      <c r="E1589" s="30" t="s">
        <v>2350</v>
      </c>
      <c r="F1589" s="30" t="s">
        <v>4070</v>
      </c>
      <c r="G1589" s="32">
        <v>3</v>
      </c>
      <c r="H1589" s="32">
        <v>3</v>
      </c>
      <c r="I1589" s="32">
        <v>3</v>
      </c>
      <c r="J1589" s="32">
        <v>3</v>
      </c>
      <c r="K1589" s="142" t="s">
        <v>4758</v>
      </c>
      <c r="L1589" s="99" t="s">
        <v>3997</v>
      </c>
      <c r="M1589" s="99" t="s">
        <v>4759</v>
      </c>
      <c r="N1589" s="99" t="s">
        <v>4759</v>
      </c>
      <c r="O1589" s="99" t="s">
        <v>4759</v>
      </c>
      <c r="P1589" s="99" t="s">
        <v>4760</v>
      </c>
      <c r="Q1589" s="73" t="s">
        <v>4143</v>
      </c>
      <c r="R1589" s="99">
        <v>1000</v>
      </c>
      <c r="S1589" s="99">
        <v>2.4</v>
      </c>
      <c r="T1589" s="99">
        <v>2.0499999999999998</v>
      </c>
      <c r="U1589" s="13" t="s">
        <v>5048</v>
      </c>
      <c r="V1589" s="13" t="s">
        <v>5049</v>
      </c>
      <c r="W1589" s="13" t="s">
        <v>5050</v>
      </c>
      <c r="X1589" s="13"/>
      <c r="Z1589" s="146">
        <v>905</v>
      </c>
      <c r="AA1589" s="146" t="s">
        <v>5848</v>
      </c>
    </row>
    <row r="1590" spans="1:27" ht="15.6" customHeight="1">
      <c r="A1590" s="34" t="str">
        <f t="shared" si="24"/>
        <v>2211223HW70SP300P09000 NOCE</v>
      </c>
      <c r="B1590" s="29" t="s">
        <v>924</v>
      </c>
      <c r="C1590" s="118" t="s">
        <v>2919</v>
      </c>
      <c r="D1590" s="31">
        <v>2211223</v>
      </c>
      <c r="E1590" s="30" t="s">
        <v>2351</v>
      </c>
      <c r="F1590" s="30" t="s">
        <v>4070</v>
      </c>
      <c r="G1590" s="32">
        <v>3</v>
      </c>
      <c r="H1590" s="32">
        <v>3</v>
      </c>
      <c r="I1590" s="32">
        <v>3</v>
      </c>
      <c r="J1590" s="32">
        <v>3</v>
      </c>
      <c r="K1590" s="142" t="s">
        <v>4758</v>
      </c>
      <c r="L1590" s="99" t="s">
        <v>3997</v>
      </c>
      <c r="M1590" s="99" t="s">
        <v>4759</v>
      </c>
      <c r="N1590" s="99" t="s">
        <v>4759</v>
      </c>
      <c r="O1590" s="99" t="s">
        <v>4759</v>
      </c>
      <c r="P1590" s="99" t="s">
        <v>4760</v>
      </c>
      <c r="Q1590" s="73" t="s">
        <v>4143</v>
      </c>
      <c r="R1590" s="99">
        <v>900</v>
      </c>
      <c r="S1590" s="99">
        <v>2.4</v>
      </c>
      <c r="T1590" s="99">
        <v>2.0499999999999998</v>
      </c>
      <c r="U1590" s="13" t="s">
        <v>5048</v>
      </c>
      <c r="V1590" s="13" t="s">
        <v>5049</v>
      </c>
      <c r="W1590" s="13" t="s">
        <v>5050</v>
      </c>
      <c r="X1590" s="13"/>
      <c r="Z1590" s="146">
        <v>906</v>
      </c>
      <c r="AA1590" s="146" t="s">
        <v>5848</v>
      </c>
    </row>
    <row r="1591" spans="1:27" ht="15.6" customHeight="1">
      <c r="A1591" s="34" t="str">
        <f t="shared" si="24"/>
        <v>2211224HW70SP350P09000 NOCE</v>
      </c>
      <c r="B1591" s="29" t="s">
        <v>928</v>
      </c>
      <c r="C1591" s="118" t="s">
        <v>2919</v>
      </c>
      <c r="D1591" s="31">
        <v>2211224</v>
      </c>
      <c r="E1591" s="30" t="s">
        <v>2352</v>
      </c>
      <c r="F1591" s="30" t="s">
        <v>4070</v>
      </c>
      <c r="G1591" s="32">
        <v>3</v>
      </c>
      <c r="H1591" s="32">
        <v>3</v>
      </c>
      <c r="I1591" s="32">
        <v>3</v>
      </c>
      <c r="J1591" s="32">
        <v>3</v>
      </c>
      <c r="K1591" s="142" t="s">
        <v>4758</v>
      </c>
      <c r="L1591" s="99" t="s">
        <v>3997</v>
      </c>
      <c r="M1591" s="99" t="s">
        <v>4759</v>
      </c>
      <c r="N1591" s="99" t="s">
        <v>4759</v>
      </c>
      <c r="O1591" s="99" t="s">
        <v>4759</v>
      </c>
      <c r="P1591" s="99" t="s">
        <v>4760</v>
      </c>
      <c r="Q1591" s="73" t="s">
        <v>4143</v>
      </c>
      <c r="R1591" s="99">
        <v>900</v>
      </c>
      <c r="S1591" s="99">
        <v>2.4</v>
      </c>
      <c r="T1591" s="99">
        <v>2.0499999999999998</v>
      </c>
      <c r="U1591" s="13" t="s">
        <v>5048</v>
      </c>
      <c r="V1591" s="13" t="s">
        <v>5049</v>
      </c>
      <c r="W1591" s="13" t="s">
        <v>5050</v>
      </c>
      <c r="X1591" s="13"/>
      <c r="Z1591" s="146">
        <v>907</v>
      </c>
      <c r="AA1591" s="146" t="s">
        <v>5848</v>
      </c>
    </row>
    <row r="1592" spans="1:27" ht="15.6" customHeight="1">
      <c r="A1592" s="34" t="str">
        <f t="shared" si="24"/>
        <v>2211225HW70SP400P09000 NOCE</v>
      </c>
      <c r="B1592" s="29" t="s">
        <v>934</v>
      </c>
      <c r="C1592" s="118" t="s">
        <v>2919</v>
      </c>
      <c r="D1592" s="31">
        <v>2211225</v>
      </c>
      <c r="E1592" s="30" t="s">
        <v>2353</v>
      </c>
      <c r="F1592" s="30" t="s">
        <v>4070</v>
      </c>
      <c r="G1592" s="32">
        <v>3</v>
      </c>
      <c r="H1592" s="32">
        <v>3</v>
      </c>
      <c r="I1592" s="32">
        <v>3</v>
      </c>
      <c r="J1592" s="32">
        <v>3</v>
      </c>
      <c r="K1592" s="142" t="s">
        <v>4758</v>
      </c>
      <c r="L1592" s="99" t="s">
        <v>3997</v>
      </c>
      <c r="M1592" s="99" t="s">
        <v>4759</v>
      </c>
      <c r="N1592" s="99" t="s">
        <v>4759</v>
      </c>
      <c r="O1592" s="99" t="s">
        <v>4759</v>
      </c>
      <c r="P1592" s="99" t="s">
        <v>4760</v>
      </c>
      <c r="Q1592" s="73" t="s">
        <v>4143</v>
      </c>
      <c r="R1592" s="99">
        <v>900</v>
      </c>
      <c r="S1592" s="99">
        <v>2.4</v>
      </c>
      <c r="T1592" s="99">
        <v>2.0499999999999998</v>
      </c>
      <c r="U1592" s="13" t="s">
        <v>5048</v>
      </c>
      <c r="V1592" s="13" t="s">
        <v>5049</v>
      </c>
      <c r="W1592" s="13" t="s">
        <v>5050</v>
      </c>
      <c r="X1592" s="13"/>
      <c r="Z1592" s="146">
        <v>908</v>
      </c>
      <c r="AA1592" s="146" t="s">
        <v>5848</v>
      </c>
    </row>
    <row r="1593" spans="1:27" ht="15.6" customHeight="1">
      <c r="A1593" s="34" t="str">
        <f t="shared" si="24"/>
        <v>2211226HW70SA350P10000 NOCE</v>
      </c>
      <c r="B1593" s="29" t="s">
        <v>916</v>
      </c>
      <c r="C1593" s="118" t="s">
        <v>2919</v>
      </c>
      <c r="D1593" s="31">
        <v>2211226</v>
      </c>
      <c r="E1593" s="30" t="s">
        <v>2354</v>
      </c>
      <c r="F1593" s="30" t="s">
        <v>4070</v>
      </c>
      <c r="G1593" s="32">
        <v>3</v>
      </c>
      <c r="H1593" s="32">
        <v>3</v>
      </c>
      <c r="I1593" s="32">
        <v>3</v>
      </c>
      <c r="J1593" s="32">
        <v>3</v>
      </c>
      <c r="K1593" s="142" t="s">
        <v>4758</v>
      </c>
      <c r="L1593" s="99" t="s">
        <v>3997</v>
      </c>
      <c r="M1593" s="99" t="s">
        <v>4759</v>
      </c>
      <c r="N1593" s="99" t="s">
        <v>4759</v>
      </c>
      <c r="O1593" s="99" t="s">
        <v>4759</v>
      </c>
      <c r="P1593" s="99" t="s">
        <v>4760</v>
      </c>
      <c r="Q1593" s="73" t="s">
        <v>4143</v>
      </c>
      <c r="R1593" s="99">
        <v>1000</v>
      </c>
      <c r="S1593" s="99">
        <v>2.4</v>
      </c>
      <c r="T1593" s="99">
        <v>2.0499999999999998</v>
      </c>
      <c r="U1593" s="13" t="s">
        <v>5048</v>
      </c>
      <c r="V1593" s="13" t="s">
        <v>5049</v>
      </c>
      <c r="W1593" s="13" t="s">
        <v>5050</v>
      </c>
      <c r="X1593" s="13"/>
      <c r="Z1593" s="146">
        <v>909</v>
      </c>
      <c r="AA1593" s="146" t="s">
        <v>5848</v>
      </c>
    </row>
    <row r="1594" spans="1:27" ht="15.6" customHeight="1">
      <c r="A1594" s="34" t="str">
        <f t="shared" si="24"/>
        <v>2211227HW70SA400P10000 NOCE</v>
      </c>
      <c r="B1594" s="29" t="s">
        <v>918</v>
      </c>
      <c r="C1594" s="118" t="s">
        <v>2919</v>
      </c>
      <c r="D1594" s="31">
        <v>2211227</v>
      </c>
      <c r="E1594" s="30" t="s">
        <v>2355</v>
      </c>
      <c r="F1594" s="30" t="s">
        <v>4070</v>
      </c>
      <c r="G1594" s="32">
        <v>3</v>
      </c>
      <c r="H1594" s="32">
        <v>3</v>
      </c>
      <c r="I1594" s="32">
        <v>3</v>
      </c>
      <c r="J1594" s="32">
        <v>3</v>
      </c>
      <c r="K1594" s="142" t="s">
        <v>4758</v>
      </c>
      <c r="L1594" s="99" t="s">
        <v>3997</v>
      </c>
      <c r="M1594" s="99" t="s">
        <v>4759</v>
      </c>
      <c r="N1594" s="99" t="s">
        <v>4759</v>
      </c>
      <c r="O1594" s="99" t="s">
        <v>4759</v>
      </c>
      <c r="P1594" s="99" t="s">
        <v>4760</v>
      </c>
      <c r="Q1594" s="73" t="s">
        <v>4143</v>
      </c>
      <c r="R1594" s="99">
        <v>1000</v>
      </c>
      <c r="S1594" s="99">
        <v>2.4</v>
      </c>
      <c r="T1594" s="99">
        <v>2.0499999999999998</v>
      </c>
      <c r="U1594" s="13" t="s">
        <v>5048</v>
      </c>
      <c r="V1594" s="13" t="s">
        <v>5049</v>
      </c>
      <c r="W1594" s="13" t="s">
        <v>5050</v>
      </c>
      <c r="X1594" s="13"/>
      <c r="Z1594" s="146">
        <v>910</v>
      </c>
      <c r="AA1594" s="146" t="s">
        <v>5848</v>
      </c>
    </row>
    <row r="1595" spans="1:27" ht="15.6" customHeight="1">
      <c r="A1595" s="34" t="str">
        <f t="shared" si="24"/>
        <v>2211228HW70IM000P10000 NOCE</v>
      </c>
      <c r="B1595" s="29" t="s">
        <v>793</v>
      </c>
      <c r="C1595" s="118" t="s">
        <v>2919</v>
      </c>
      <c r="D1595" s="31">
        <v>2211228</v>
      </c>
      <c r="E1595" s="30" t="s">
        <v>2356</v>
      </c>
      <c r="F1595" s="30" t="s">
        <v>4070</v>
      </c>
      <c r="G1595" s="32">
        <v>3</v>
      </c>
      <c r="H1595" s="32">
        <v>3</v>
      </c>
      <c r="I1595" s="32">
        <v>3</v>
      </c>
      <c r="J1595" s="32">
        <v>3</v>
      </c>
      <c r="K1595" s="142" t="s">
        <v>4758</v>
      </c>
      <c r="L1595" s="99" t="s">
        <v>3997</v>
      </c>
      <c r="M1595" s="99" t="s">
        <v>4759</v>
      </c>
      <c r="N1595" s="99" t="s">
        <v>4759</v>
      </c>
      <c r="O1595" s="99" t="s">
        <v>4759</v>
      </c>
      <c r="P1595" s="99" t="s">
        <v>4760</v>
      </c>
      <c r="Q1595" s="73" t="s">
        <v>4143</v>
      </c>
      <c r="R1595" s="99">
        <v>1000</v>
      </c>
      <c r="S1595" s="99">
        <v>2.4</v>
      </c>
      <c r="T1595" s="99">
        <v>2.0499999999999998</v>
      </c>
      <c r="U1595" s="13" t="s">
        <v>5048</v>
      </c>
      <c r="V1595" s="13" t="s">
        <v>5049</v>
      </c>
      <c r="W1595" s="13" t="s">
        <v>5050</v>
      </c>
      <c r="X1595" s="13"/>
      <c r="Z1595" s="146">
        <v>911</v>
      </c>
      <c r="AA1595" s="146" t="s">
        <v>5848</v>
      </c>
    </row>
    <row r="1596" spans="1:27" ht="15.6" customHeight="1">
      <c r="A1596" s="34" t="str">
        <f t="shared" si="24"/>
        <v>2211229HW70RB070P10000 NOCE</v>
      </c>
      <c r="B1596" s="29" t="s">
        <v>888</v>
      </c>
      <c r="C1596" s="118" t="s">
        <v>2919</v>
      </c>
      <c r="D1596" s="31">
        <v>2211229</v>
      </c>
      <c r="E1596" s="30" t="s">
        <v>2357</v>
      </c>
      <c r="F1596" s="30" t="s">
        <v>4070</v>
      </c>
      <c r="G1596" s="32">
        <v>3</v>
      </c>
      <c r="H1596" s="32">
        <v>3</v>
      </c>
      <c r="I1596" s="32">
        <v>3</v>
      </c>
      <c r="J1596" s="32">
        <v>3</v>
      </c>
      <c r="K1596" s="142" t="s">
        <v>4758</v>
      </c>
      <c r="L1596" s="99" t="s">
        <v>3997</v>
      </c>
      <c r="M1596" s="99" t="s">
        <v>4759</v>
      </c>
      <c r="N1596" s="99" t="s">
        <v>4759</v>
      </c>
      <c r="O1596" s="99" t="s">
        <v>4759</v>
      </c>
      <c r="P1596" s="99" t="s">
        <v>4760</v>
      </c>
      <c r="Q1596" s="73" t="s">
        <v>4143</v>
      </c>
      <c r="R1596" s="99">
        <v>1000</v>
      </c>
      <c r="S1596" s="99">
        <v>2.4</v>
      </c>
      <c r="T1596" s="99">
        <v>2.0499999999999998</v>
      </c>
      <c r="U1596" s="13" t="s">
        <v>5048</v>
      </c>
      <c r="V1596" s="13" t="s">
        <v>5049</v>
      </c>
      <c r="W1596" s="13" t="s">
        <v>5050</v>
      </c>
      <c r="X1596" s="13"/>
      <c r="Z1596" s="146">
        <v>912</v>
      </c>
      <c r="AA1596" s="146" t="s">
        <v>5848</v>
      </c>
    </row>
    <row r="1597" spans="1:27" ht="15.6" customHeight="1">
      <c r="A1597" s="34" t="str">
        <f t="shared" si="24"/>
        <v>2211230HW70RB100P10000 NOCE</v>
      </c>
      <c r="B1597" s="29" t="s">
        <v>914</v>
      </c>
      <c r="C1597" s="118" t="s">
        <v>2919</v>
      </c>
      <c r="D1597" s="31">
        <v>2211230</v>
      </c>
      <c r="E1597" s="30" t="s">
        <v>2358</v>
      </c>
      <c r="F1597" s="30" t="s">
        <v>4070</v>
      </c>
      <c r="G1597" s="32">
        <v>3</v>
      </c>
      <c r="H1597" s="32">
        <v>3</v>
      </c>
      <c r="I1597" s="32">
        <v>3</v>
      </c>
      <c r="J1597" s="32">
        <v>3</v>
      </c>
      <c r="K1597" s="142" t="s">
        <v>4758</v>
      </c>
      <c r="L1597" s="99" t="s">
        <v>3997</v>
      </c>
      <c r="M1597" s="99" t="s">
        <v>4759</v>
      </c>
      <c r="N1597" s="99" t="s">
        <v>4759</v>
      </c>
      <c r="O1597" s="99" t="s">
        <v>4759</v>
      </c>
      <c r="P1597" s="99" t="s">
        <v>4760</v>
      </c>
      <c r="Q1597" s="73" t="s">
        <v>4143</v>
      </c>
      <c r="R1597" s="99">
        <v>1000</v>
      </c>
      <c r="S1597" s="99">
        <v>2.4</v>
      </c>
      <c r="T1597" s="99">
        <v>2.0499999999999998</v>
      </c>
      <c r="U1597" s="13" t="s">
        <v>5048</v>
      </c>
      <c r="V1597" s="13" t="s">
        <v>5049</v>
      </c>
      <c r="W1597" s="13" t="s">
        <v>5050</v>
      </c>
      <c r="X1597" s="13"/>
      <c r="Z1597" s="146">
        <v>913</v>
      </c>
      <c r="AA1597" s="146" t="s">
        <v>5848</v>
      </c>
    </row>
    <row r="1598" spans="1:27" ht="15.6" customHeight="1">
      <c r="A1598" s="34" t="str">
        <f t="shared" si="24"/>
        <v>2211231HW70SP302P10000 NOCE</v>
      </c>
      <c r="B1598" s="29" t="s">
        <v>927</v>
      </c>
      <c r="C1598" s="118" t="s">
        <v>2919</v>
      </c>
      <c r="D1598" s="31">
        <v>2211231</v>
      </c>
      <c r="E1598" s="30" t="s">
        <v>2359</v>
      </c>
      <c r="F1598" s="30" t="s">
        <v>4070</v>
      </c>
      <c r="G1598" s="32">
        <v>3</v>
      </c>
      <c r="H1598" s="32">
        <v>3</v>
      </c>
      <c r="I1598" s="32">
        <v>3</v>
      </c>
      <c r="J1598" s="32">
        <v>3</v>
      </c>
      <c r="K1598" s="142" t="s">
        <v>4758</v>
      </c>
      <c r="L1598" s="99" t="s">
        <v>3997</v>
      </c>
      <c r="M1598" s="99" t="s">
        <v>4759</v>
      </c>
      <c r="N1598" s="99" t="s">
        <v>4759</v>
      </c>
      <c r="O1598" s="99" t="s">
        <v>4759</v>
      </c>
      <c r="P1598" s="99" t="s">
        <v>4760</v>
      </c>
      <c r="Q1598" s="73" t="s">
        <v>4143</v>
      </c>
      <c r="R1598" s="99">
        <v>1000</v>
      </c>
      <c r="S1598" s="99">
        <v>2.4</v>
      </c>
      <c r="T1598" s="99">
        <v>2.0499999999999998</v>
      </c>
      <c r="U1598" s="13" t="s">
        <v>5048</v>
      </c>
      <c r="V1598" s="13" t="s">
        <v>5049</v>
      </c>
      <c r="W1598" s="13" t="s">
        <v>5050</v>
      </c>
      <c r="X1598" s="13"/>
      <c r="Z1598" s="146">
        <v>914</v>
      </c>
      <c r="AA1598" s="146" t="s">
        <v>5848</v>
      </c>
    </row>
    <row r="1599" spans="1:27" ht="15.6" customHeight="1">
      <c r="A1599" s="34" t="str">
        <f t="shared" si="24"/>
        <v>2211232HW70SP352P10000 NOCE</v>
      </c>
      <c r="B1599" s="29" t="s">
        <v>931</v>
      </c>
      <c r="C1599" s="118" t="s">
        <v>2919</v>
      </c>
      <c r="D1599" s="31">
        <v>2211232</v>
      </c>
      <c r="E1599" s="30" t="s">
        <v>2360</v>
      </c>
      <c r="F1599" s="30" t="s">
        <v>4070</v>
      </c>
      <c r="G1599" s="32">
        <v>3</v>
      </c>
      <c r="H1599" s="32">
        <v>3</v>
      </c>
      <c r="I1599" s="32">
        <v>3</v>
      </c>
      <c r="J1599" s="32">
        <v>3</v>
      </c>
      <c r="K1599" s="142" t="s">
        <v>4758</v>
      </c>
      <c r="L1599" s="99" t="s">
        <v>3997</v>
      </c>
      <c r="M1599" s="99" t="s">
        <v>4759</v>
      </c>
      <c r="N1599" s="99" t="s">
        <v>4759</v>
      </c>
      <c r="O1599" s="99" t="s">
        <v>4759</v>
      </c>
      <c r="P1599" s="99" t="s">
        <v>4760</v>
      </c>
      <c r="Q1599" s="73" t="s">
        <v>4143</v>
      </c>
      <c r="R1599" s="99">
        <v>1000</v>
      </c>
      <c r="S1599" s="99">
        <v>2.4</v>
      </c>
      <c r="T1599" s="99">
        <v>2.0499999999999998</v>
      </c>
      <c r="U1599" s="13" t="s">
        <v>5048</v>
      </c>
      <c r="V1599" s="13" t="s">
        <v>5049</v>
      </c>
      <c r="W1599" s="13" t="s">
        <v>5050</v>
      </c>
      <c r="X1599" s="13"/>
      <c r="Z1599" s="146">
        <v>915</v>
      </c>
      <c r="AA1599" s="146" t="s">
        <v>5848</v>
      </c>
    </row>
    <row r="1600" spans="1:27" ht="15.6" customHeight="1">
      <c r="A1600" s="34" t="str">
        <f t="shared" si="24"/>
        <v>2211233HW70SP372P10000 NOCE</v>
      </c>
      <c r="B1600" s="29" t="s">
        <v>933</v>
      </c>
      <c r="C1600" s="118" t="s">
        <v>2919</v>
      </c>
      <c r="D1600" s="31">
        <v>2211233</v>
      </c>
      <c r="E1600" s="30" t="s">
        <v>2361</v>
      </c>
      <c r="F1600" s="30" t="s">
        <v>4070</v>
      </c>
      <c r="G1600" s="32">
        <v>3</v>
      </c>
      <c r="H1600" s="32">
        <v>3</v>
      </c>
      <c r="I1600" s="32">
        <v>3</v>
      </c>
      <c r="J1600" s="32">
        <v>3</v>
      </c>
      <c r="K1600" s="142" t="s">
        <v>4758</v>
      </c>
      <c r="L1600" s="99" t="s">
        <v>3997</v>
      </c>
      <c r="M1600" s="99" t="s">
        <v>4759</v>
      </c>
      <c r="N1600" s="99" t="s">
        <v>4759</v>
      </c>
      <c r="O1600" s="99" t="s">
        <v>4759</v>
      </c>
      <c r="P1600" s="99" t="s">
        <v>4760</v>
      </c>
      <c r="Q1600" s="73" t="s">
        <v>4143</v>
      </c>
      <c r="R1600" s="99">
        <v>1000</v>
      </c>
      <c r="S1600" s="99">
        <v>2.4</v>
      </c>
      <c r="T1600" s="99">
        <v>2.0499999999999998</v>
      </c>
      <c r="U1600" s="13" t="s">
        <v>5048</v>
      </c>
      <c r="V1600" s="13" t="s">
        <v>5049</v>
      </c>
      <c r="W1600" s="13" t="s">
        <v>5050</v>
      </c>
      <c r="X1600" s="13"/>
      <c r="Z1600" s="146">
        <v>916</v>
      </c>
      <c r="AA1600" s="146" t="s">
        <v>5848</v>
      </c>
    </row>
    <row r="1601" spans="1:27" ht="15.6" customHeight="1">
      <c r="A1601" s="34" t="str">
        <f t="shared" si="24"/>
        <v>2211234HW70SP402P10000 NOCE</v>
      </c>
      <c r="B1601" s="29" t="s">
        <v>937</v>
      </c>
      <c r="C1601" s="118" t="s">
        <v>2919</v>
      </c>
      <c r="D1601" s="31">
        <v>2211234</v>
      </c>
      <c r="E1601" s="30" t="s">
        <v>2362</v>
      </c>
      <c r="F1601" s="30" t="s">
        <v>4070</v>
      </c>
      <c r="G1601" s="32">
        <v>3</v>
      </c>
      <c r="H1601" s="32">
        <v>3</v>
      </c>
      <c r="I1601" s="32">
        <v>3</v>
      </c>
      <c r="J1601" s="32">
        <v>3</v>
      </c>
      <c r="K1601" s="142" t="s">
        <v>4758</v>
      </c>
      <c r="L1601" s="99" t="s">
        <v>3997</v>
      </c>
      <c r="M1601" s="99" t="s">
        <v>4759</v>
      </c>
      <c r="N1601" s="99" t="s">
        <v>4759</v>
      </c>
      <c r="O1601" s="99" t="s">
        <v>4759</v>
      </c>
      <c r="P1601" s="99" t="s">
        <v>4760</v>
      </c>
      <c r="Q1601" s="73" t="s">
        <v>4143</v>
      </c>
      <c r="R1601" s="99">
        <v>1000</v>
      </c>
      <c r="S1601" s="99">
        <v>2.4</v>
      </c>
      <c r="T1601" s="99">
        <v>2.0499999999999998</v>
      </c>
      <c r="U1601" s="13" t="s">
        <v>5048</v>
      </c>
      <c r="V1601" s="13" t="s">
        <v>5049</v>
      </c>
      <c r="W1601" s="13" t="s">
        <v>5050</v>
      </c>
      <c r="X1601" s="13"/>
      <c r="Z1601" s="146">
        <v>917</v>
      </c>
      <c r="AA1601" s="146" t="s">
        <v>5848</v>
      </c>
    </row>
    <row r="1602" spans="1:27" ht="15.6" customHeight="1">
      <c r="A1602" s="34" t="str">
        <f t="shared" si="24"/>
        <v>2211235HW70SP302P09000 NOCE</v>
      </c>
      <c r="B1602" s="29" t="s">
        <v>926</v>
      </c>
      <c r="C1602" s="118" t="s">
        <v>2919</v>
      </c>
      <c r="D1602" s="31">
        <v>2211235</v>
      </c>
      <c r="E1602" s="30" t="s">
        <v>2363</v>
      </c>
      <c r="F1602" s="30" t="s">
        <v>4070</v>
      </c>
      <c r="G1602" s="32">
        <v>3</v>
      </c>
      <c r="H1602" s="32">
        <v>3</v>
      </c>
      <c r="I1602" s="32">
        <v>3</v>
      </c>
      <c r="J1602" s="32">
        <v>3</v>
      </c>
      <c r="K1602" s="142" t="s">
        <v>4758</v>
      </c>
      <c r="L1602" s="99" t="s">
        <v>3997</v>
      </c>
      <c r="M1602" s="99" t="s">
        <v>4759</v>
      </c>
      <c r="N1602" s="99" t="s">
        <v>4759</v>
      </c>
      <c r="O1602" s="99" t="s">
        <v>4759</v>
      </c>
      <c r="P1602" s="99" t="s">
        <v>4760</v>
      </c>
      <c r="Q1602" s="73" t="s">
        <v>4143</v>
      </c>
      <c r="R1602" s="99">
        <v>900</v>
      </c>
      <c r="S1602" s="99">
        <v>2.4</v>
      </c>
      <c r="T1602" s="99">
        <v>2.0499999999999998</v>
      </c>
      <c r="U1602" s="13" t="s">
        <v>5048</v>
      </c>
      <c r="V1602" s="13" t="s">
        <v>5049</v>
      </c>
      <c r="W1602" s="13" t="s">
        <v>5050</v>
      </c>
      <c r="X1602" s="13"/>
      <c r="Z1602" s="146">
        <v>918</v>
      </c>
      <c r="AA1602" s="146" t="s">
        <v>5848</v>
      </c>
    </row>
    <row r="1603" spans="1:27" ht="15.6" customHeight="1">
      <c r="A1603" s="34" t="str">
        <f t="shared" si="24"/>
        <v>2211236HW70SP352P09000 NOCE</v>
      </c>
      <c r="B1603" s="29" t="s">
        <v>930</v>
      </c>
      <c r="C1603" s="118" t="s">
        <v>2919</v>
      </c>
      <c r="D1603" s="31">
        <v>2211236</v>
      </c>
      <c r="E1603" s="30" t="s">
        <v>2364</v>
      </c>
      <c r="F1603" s="30" t="s">
        <v>4070</v>
      </c>
      <c r="G1603" s="32">
        <v>3</v>
      </c>
      <c r="H1603" s="32">
        <v>3</v>
      </c>
      <c r="I1603" s="32">
        <v>3</v>
      </c>
      <c r="J1603" s="32">
        <v>3</v>
      </c>
      <c r="K1603" s="142" t="s">
        <v>4758</v>
      </c>
      <c r="L1603" s="99" t="s">
        <v>3997</v>
      </c>
      <c r="M1603" s="99" t="s">
        <v>4759</v>
      </c>
      <c r="N1603" s="99" t="s">
        <v>4759</v>
      </c>
      <c r="O1603" s="99" t="s">
        <v>4759</v>
      </c>
      <c r="P1603" s="99" t="s">
        <v>4760</v>
      </c>
      <c r="Q1603" s="73" t="s">
        <v>4143</v>
      </c>
      <c r="R1603" s="99">
        <v>900</v>
      </c>
      <c r="S1603" s="99">
        <v>2.4</v>
      </c>
      <c r="T1603" s="99">
        <v>2.0499999999999998</v>
      </c>
      <c r="U1603" s="13" t="s">
        <v>5048</v>
      </c>
      <c r="V1603" s="13" t="s">
        <v>5049</v>
      </c>
      <c r="W1603" s="13" t="s">
        <v>5050</v>
      </c>
      <c r="X1603" s="13"/>
      <c r="Z1603" s="146">
        <v>919</v>
      </c>
      <c r="AA1603" s="146" t="s">
        <v>5848</v>
      </c>
    </row>
    <row r="1604" spans="1:27" ht="15.6" customHeight="1">
      <c r="A1604" s="34" t="str">
        <f t="shared" si="24"/>
        <v>2211237HW70SP402P09000 NOCE</v>
      </c>
      <c r="B1604" s="29" t="s">
        <v>936</v>
      </c>
      <c r="C1604" s="118" t="s">
        <v>2919</v>
      </c>
      <c r="D1604" s="31">
        <v>2211237</v>
      </c>
      <c r="E1604" s="30" t="s">
        <v>2365</v>
      </c>
      <c r="F1604" s="30" t="s">
        <v>4070</v>
      </c>
      <c r="G1604" s="32">
        <v>3</v>
      </c>
      <c r="H1604" s="32">
        <v>3</v>
      </c>
      <c r="I1604" s="32">
        <v>3</v>
      </c>
      <c r="J1604" s="32">
        <v>3</v>
      </c>
      <c r="K1604" s="142" t="s">
        <v>4758</v>
      </c>
      <c r="L1604" s="99" t="s">
        <v>3997</v>
      </c>
      <c r="M1604" s="99" t="s">
        <v>4759</v>
      </c>
      <c r="N1604" s="99" t="s">
        <v>4759</v>
      </c>
      <c r="O1604" s="99" t="s">
        <v>4759</v>
      </c>
      <c r="P1604" s="99" t="s">
        <v>4760</v>
      </c>
      <c r="Q1604" s="73" t="s">
        <v>4143</v>
      </c>
      <c r="R1604" s="99">
        <v>900</v>
      </c>
      <c r="S1604" s="99">
        <v>2.4</v>
      </c>
      <c r="T1604" s="99">
        <v>2.0499999999999998</v>
      </c>
      <c r="U1604" s="13" t="s">
        <v>5048</v>
      </c>
      <c r="V1604" s="13" t="s">
        <v>5049</v>
      </c>
      <c r="W1604" s="13" t="s">
        <v>5050</v>
      </c>
      <c r="X1604" s="13"/>
      <c r="Z1604" s="146">
        <v>920</v>
      </c>
      <c r="AA1604" s="146" t="s">
        <v>5848</v>
      </c>
    </row>
    <row r="1605" spans="1:27" ht="15.6" customHeight="1">
      <c r="A1605" s="34" t="str">
        <f t="shared" si="24"/>
        <v>2211238HW70SA352P10000 NOCE</v>
      </c>
      <c r="B1605" s="29" t="s">
        <v>917</v>
      </c>
      <c r="C1605" s="118" t="s">
        <v>2919</v>
      </c>
      <c r="D1605" s="31">
        <v>2211238</v>
      </c>
      <c r="E1605" s="30" t="s">
        <v>2366</v>
      </c>
      <c r="F1605" s="30" t="s">
        <v>4070</v>
      </c>
      <c r="G1605" s="32">
        <v>3</v>
      </c>
      <c r="H1605" s="32">
        <v>3</v>
      </c>
      <c r="I1605" s="32">
        <v>3</v>
      </c>
      <c r="J1605" s="32">
        <v>3</v>
      </c>
      <c r="K1605" s="142" t="s">
        <v>4758</v>
      </c>
      <c r="L1605" s="99" t="s">
        <v>3997</v>
      </c>
      <c r="M1605" s="99" t="s">
        <v>4759</v>
      </c>
      <c r="N1605" s="99" t="s">
        <v>4759</v>
      </c>
      <c r="O1605" s="99" t="s">
        <v>4759</v>
      </c>
      <c r="P1605" s="99" t="s">
        <v>4760</v>
      </c>
      <c r="Q1605" s="73" t="s">
        <v>4143</v>
      </c>
      <c r="R1605" s="99">
        <v>1000</v>
      </c>
      <c r="S1605" s="99">
        <v>2.4</v>
      </c>
      <c r="T1605" s="99">
        <v>2.0499999999999998</v>
      </c>
      <c r="U1605" s="13" t="s">
        <v>5048</v>
      </c>
      <c r="V1605" s="13" t="s">
        <v>5049</v>
      </c>
      <c r="W1605" s="13" t="s">
        <v>5050</v>
      </c>
      <c r="X1605" s="13"/>
      <c r="Z1605" s="146">
        <v>921</v>
      </c>
      <c r="AA1605" s="146" t="s">
        <v>5848</v>
      </c>
    </row>
    <row r="1606" spans="1:27" ht="15.6" customHeight="1">
      <c r="A1606" s="34" t="str">
        <f t="shared" si="24"/>
        <v>2211239HW70SA402P10000 NOCE</v>
      </c>
      <c r="B1606" s="29" t="s">
        <v>919</v>
      </c>
      <c r="C1606" s="118" t="s">
        <v>2919</v>
      </c>
      <c r="D1606" s="31">
        <v>2211239</v>
      </c>
      <c r="E1606" s="30" t="s">
        <v>2367</v>
      </c>
      <c r="F1606" s="30" t="s">
        <v>4070</v>
      </c>
      <c r="G1606" s="32">
        <v>3</v>
      </c>
      <c r="H1606" s="32">
        <v>3</v>
      </c>
      <c r="I1606" s="32">
        <v>3</v>
      </c>
      <c r="J1606" s="32">
        <v>3</v>
      </c>
      <c r="K1606" s="142" t="s">
        <v>4758</v>
      </c>
      <c r="L1606" s="99" t="s">
        <v>3997</v>
      </c>
      <c r="M1606" s="99" t="s">
        <v>4759</v>
      </c>
      <c r="N1606" s="99" t="s">
        <v>4759</v>
      </c>
      <c r="O1606" s="99" t="s">
        <v>4759</v>
      </c>
      <c r="P1606" s="99" t="s">
        <v>4760</v>
      </c>
      <c r="Q1606" s="73" t="s">
        <v>4143</v>
      </c>
      <c r="R1606" s="99">
        <v>1000</v>
      </c>
      <c r="S1606" s="99">
        <v>2.4</v>
      </c>
      <c r="T1606" s="99">
        <v>2.0499999999999998</v>
      </c>
      <c r="U1606" s="13" t="s">
        <v>5048</v>
      </c>
      <c r="V1606" s="13" t="s">
        <v>5049</v>
      </c>
      <c r="W1606" s="13" t="s">
        <v>5050</v>
      </c>
      <c r="X1606" s="13"/>
      <c r="Z1606" s="146">
        <v>922</v>
      </c>
      <c r="AA1606" s="146" t="s">
        <v>5848</v>
      </c>
    </row>
    <row r="1607" spans="1:27" ht="15.6" customHeight="1">
      <c r="A1607" s="34" t="str">
        <f t="shared" si="24"/>
        <v>2211240HW70IM002P10000 NOCE</v>
      </c>
      <c r="B1607" s="29" t="s">
        <v>794</v>
      </c>
      <c r="C1607" s="118" t="s">
        <v>2919</v>
      </c>
      <c r="D1607" s="31">
        <v>2211240</v>
      </c>
      <c r="E1607" s="30" t="s">
        <v>2368</v>
      </c>
      <c r="F1607" s="30" t="s">
        <v>4070</v>
      </c>
      <c r="G1607" s="32">
        <v>3</v>
      </c>
      <c r="H1607" s="32">
        <v>3</v>
      </c>
      <c r="I1607" s="32">
        <v>3</v>
      </c>
      <c r="J1607" s="32">
        <v>3</v>
      </c>
      <c r="K1607" s="142" t="s">
        <v>4758</v>
      </c>
      <c r="L1607" s="99" t="s">
        <v>3997</v>
      </c>
      <c r="M1607" s="99" t="s">
        <v>4759</v>
      </c>
      <c r="N1607" s="99" t="s">
        <v>4759</v>
      </c>
      <c r="O1607" s="99" t="s">
        <v>4759</v>
      </c>
      <c r="P1607" s="99" t="s">
        <v>4760</v>
      </c>
      <c r="Q1607" s="73" t="s">
        <v>4143</v>
      </c>
      <c r="R1607" s="99">
        <v>1000</v>
      </c>
      <c r="S1607" s="99">
        <v>2.4</v>
      </c>
      <c r="T1607" s="99">
        <v>2.0499999999999998</v>
      </c>
      <c r="U1607" s="13" t="s">
        <v>5048</v>
      </c>
      <c r="V1607" s="13" t="s">
        <v>5049</v>
      </c>
      <c r="W1607" s="13" t="s">
        <v>5050</v>
      </c>
      <c r="X1607" s="13"/>
      <c r="Z1607" s="146">
        <v>923</v>
      </c>
      <c r="AA1607" s="146" t="s">
        <v>5848</v>
      </c>
    </row>
    <row r="1608" spans="1:27" ht="15.6" customHeight="1">
      <c r="A1608" s="34" t="str">
        <f t="shared" si="24"/>
        <v>2211241HW70RB072P10000 NOCE</v>
      </c>
      <c r="B1608" s="29" t="s">
        <v>889</v>
      </c>
      <c r="C1608" s="118" t="s">
        <v>2919</v>
      </c>
      <c r="D1608" s="31">
        <v>2211241</v>
      </c>
      <c r="E1608" s="30" t="s">
        <v>2369</v>
      </c>
      <c r="F1608" s="30" t="s">
        <v>4070</v>
      </c>
      <c r="G1608" s="32">
        <v>3</v>
      </c>
      <c r="H1608" s="32">
        <v>3</v>
      </c>
      <c r="I1608" s="32">
        <v>3</v>
      </c>
      <c r="J1608" s="32">
        <v>3</v>
      </c>
      <c r="K1608" s="142" t="s">
        <v>4758</v>
      </c>
      <c r="L1608" s="99" t="s">
        <v>3997</v>
      </c>
      <c r="M1608" s="99" t="s">
        <v>4759</v>
      </c>
      <c r="N1608" s="99" t="s">
        <v>4759</v>
      </c>
      <c r="O1608" s="99" t="s">
        <v>4759</v>
      </c>
      <c r="P1608" s="99" t="s">
        <v>4760</v>
      </c>
      <c r="Q1608" s="73" t="s">
        <v>4143</v>
      </c>
      <c r="R1608" s="99">
        <v>1000</v>
      </c>
      <c r="S1608" s="99">
        <v>2.4</v>
      </c>
      <c r="T1608" s="99">
        <v>2.0499999999999998</v>
      </c>
      <c r="U1608" s="13" t="s">
        <v>5048</v>
      </c>
      <c r="V1608" s="13" t="s">
        <v>5049</v>
      </c>
      <c r="W1608" s="13" t="s">
        <v>5050</v>
      </c>
      <c r="X1608" s="13"/>
      <c r="Z1608" s="146">
        <v>924</v>
      </c>
      <c r="AA1608" s="146" t="s">
        <v>5848</v>
      </c>
    </row>
    <row r="1609" spans="1:27" ht="15.6" customHeight="1">
      <c r="A1609" s="34" t="str">
        <f t="shared" si="24"/>
        <v>2211242HW70RB102P10000 NOCE</v>
      </c>
      <c r="B1609" s="29" t="s">
        <v>915</v>
      </c>
      <c r="C1609" s="118" t="s">
        <v>2919</v>
      </c>
      <c r="D1609" s="31">
        <v>2211242</v>
      </c>
      <c r="E1609" s="30" t="s">
        <v>2370</v>
      </c>
      <c r="F1609" s="30" t="s">
        <v>4070</v>
      </c>
      <c r="G1609" s="32">
        <v>3</v>
      </c>
      <c r="H1609" s="32">
        <v>3</v>
      </c>
      <c r="I1609" s="32">
        <v>3</v>
      </c>
      <c r="J1609" s="32">
        <v>3</v>
      </c>
      <c r="K1609" s="142" t="s">
        <v>4758</v>
      </c>
      <c r="L1609" s="99" t="s">
        <v>3997</v>
      </c>
      <c r="M1609" s="99" t="s">
        <v>4759</v>
      </c>
      <c r="N1609" s="99" t="s">
        <v>4759</v>
      </c>
      <c r="O1609" s="99" t="s">
        <v>4759</v>
      </c>
      <c r="P1609" s="99" t="s">
        <v>4760</v>
      </c>
      <c r="Q1609" s="73" t="s">
        <v>4143</v>
      </c>
      <c r="R1609" s="99">
        <v>1000</v>
      </c>
      <c r="S1609" s="99">
        <v>2.4</v>
      </c>
      <c r="T1609" s="99">
        <v>2.0499999999999998</v>
      </c>
      <c r="U1609" s="13" t="s">
        <v>5048</v>
      </c>
      <c r="V1609" s="13" t="s">
        <v>5049</v>
      </c>
      <c r="W1609" s="13" t="s">
        <v>5050</v>
      </c>
      <c r="X1609" s="13"/>
      <c r="Z1609" s="146">
        <v>925</v>
      </c>
      <c r="AA1609" s="146" t="s">
        <v>5848</v>
      </c>
    </row>
    <row r="1610" spans="1:27" ht="15.6" customHeight="1">
      <c r="A1610" s="34" t="str">
        <f t="shared" si="24"/>
        <v>2211243HW70AL150P10000 NOCE</v>
      </c>
      <c r="B1610" s="29" t="s">
        <v>725</v>
      </c>
      <c r="C1610" s="118" t="s">
        <v>2919</v>
      </c>
      <c r="D1610" s="31">
        <v>2211243</v>
      </c>
      <c r="E1610" s="30" t="s">
        <v>2371</v>
      </c>
      <c r="F1610" s="30" t="s">
        <v>4070</v>
      </c>
      <c r="G1610" s="32">
        <v>3</v>
      </c>
      <c r="H1610" s="32">
        <v>3</v>
      </c>
      <c r="I1610" s="32">
        <v>3</v>
      </c>
      <c r="J1610" s="32">
        <v>3</v>
      </c>
      <c r="K1610" s="142" t="s">
        <v>4758</v>
      </c>
      <c r="L1610" s="99" t="s">
        <v>3997</v>
      </c>
      <c r="M1610" s="99" t="s">
        <v>4759</v>
      </c>
      <c r="N1610" s="99" t="s">
        <v>4759</v>
      </c>
      <c r="O1610" s="99" t="s">
        <v>4759</v>
      </c>
      <c r="P1610" s="99" t="s">
        <v>4760</v>
      </c>
      <c r="Q1610" s="73" t="s">
        <v>4143</v>
      </c>
      <c r="R1610" s="99">
        <v>1000</v>
      </c>
      <c r="S1610" s="99">
        <v>2.4</v>
      </c>
      <c r="T1610" s="99">
        <v>2.0499999999999998</v>
      </c>
      <c r="U1610" s="13" t="s">
        <v>5048</v>
      </c>
      <c r="V1610" s="13" t="s">
        <v>5049</v>
      </c>
      <c r="W1610" s="13" t="s">
        <v>5050</v>
      </c>
      <c r="X1610" s="13"/>
      <c r="Z1610" s="146">
        <v>926</v>
      </c>
      <c r="AA1610" s="146" t="s">
        <v>5848</v>
      </c>
    </row>
    <row r="1611" spans="1:27" ht="15.6" customHeight="1">
      <c r="A1611" s="34" t="str">
        <f t="shared" si="24"/>
        <v>2211244HW70AL200P10000 NOCE</v>
      </c>
      <c r="B1611" s="29" t="s">
        <v>772</v>
      </c>
      <c r="C1611" s="118" t="s">
        <v>2919</v>
      </c>
      <c r="D1611" s="31">
        <v>2211244</v>
      </c>
      <c r="E1611" s="30" t="s">
        <v>2372</v>
      </c>
      <c r="F1611" s="30" t="s">
        <v>4070</v>
      </c>
      <c r="G1611" s="32">
        <v>3</v>
      </c>
      <c r="H1611" s="32">
        <v>3</v>
      </c>
      <c r="I1611" s="32">
        <v>3</v>
      </c>
      <c r="J1611" s="32">
        <v>3</v>
      </c>
      <c r="K1611" s="142" t="s">
        <v>4758</v>
      </c>
      <c r="L1611" s="99" t="s">
        <v>3997</v>
      </c>
      <c r="M1611" s="99" t="s">
        <v>4759</v>
      </c>
      <c r="N1611" s="99" t="s">
        <v>4759</v>
      </c>
      <c r="O1611" s="99" t="s">
        <v>4759</v>
      </c>
      <c r="P1611" s="99" t="s">
        <v>4760</v>
      </c>
      <c r="Q1611" s="73" t="s">
        <v>4143</v>
      </c>
      <c r="R1611" s="99">
        <v>1000</v>
      </c>
      <c r="S1611" s="99">
        <v>2.4</v>
      </c>
      <c r="T1611" s="99">
        <v>2.0499999999999998</v>
      </c>
      <c r="U1611" s="13" t="s">
        <v>5048</v>
      </c>
      <c r="V1611" s="13" t="s">
        <v>5049</v>
      </c>
      <c r="W1611" s="13" t="s">
        <v>5050</v>
      </c>
      <c r="X1611" s="13"/>
      <c r="Z1611" s="146">
        <v>927</v>
      </c>
      <c r="AA1611" s="146" t="s">
        <v>5848</v>
      </c>
    </row>
    <row r="1612" spans="1:27" ht="15.6" customHeight="1">
      <c r="A1612" s="34" t="str">
        <f t="shared" si="24"/>
        <v>2211245HW70AL150P09000 NOCE</v>
      </c>
      <c r="B1612" s="29" t="s">
        <v>723</v>
      </c>
      <c r="C1612" s="118" t="s">
        <v>2919</v>
      </c>
      <c r="D1612" s="31">
        <v>2211245</v>
      </c>
      <c r="E1612" s="30" t="s">
        <v>2373</v>
      </c>
      <c r="F1612" s="30" t="s">
        <v>4070</v>
      </c>
      <c r="G1612" s="32">
        <v>3</v>
      </c>
      <c r="H1612" s="32">
        <v>3</v>
      </c>
      <c r="I1612" s="32">
        <v>3</v>
      </c>
      <c r="J1612" s="32">
        <v>3</v>
      </c>
      <c r="K1612" s="142" t="s">
        <v>4758</v>
      </c>
      <c r="L1612" s="99" t="s">
        <v>3997</v>
      </c>
      <c r="M1612" s="99" t="s">
        <v>4759</v>
      </c>
      <c r="N1612" s="99" t="s">
        <v>4759</v>
      </c>
      <c r="O1612" s="99" t="s">
        <v>4759</v>
      </c>
      <c r="P1612" s="99" t="s">
        <v>4760</v>
      </c>
      <c r="Q1612" s="73" t="s">
        <v>4143</v>
      </c>
      <c r="R1612" s="99">
        <v>900</v>
      </c>
      <c r="S1612" s="99">
        <v>2.4</v>
      </c>
      <c r="T1612" s="99">
        <v>2.0499999999999998</v>
      </c>
      <c r="U1612" s="13" t="s">
        <v>5048</v>
      </c>
      <c r="V1612" s="13" t="s">
        <v>5049</v>
      </c>
      <c r="W1612" s="13" t="s">
        <v>5050</v>
      </c>
      <c r="X1612" s="13"/>
      <c r="Z1612" s="146">
        <v>928</v>
      </c>
      <c r="AA1612" s="146" t="s">
        <v>5848</v>
      </c>
    </row>
    <row r="1613" spans="1:27" ht="15.6" customHeight="1">
      <c r="A1613" s="34" t="str">
        <f t="shared" si="24"/>
        <v>2211246HW70AL150P10002 NOCE</v>
      </c>
      <c r="B1613" s="29" t="s">
        <v>726</v>
      </c>
      <c r="C1613" s="118" t="s">
        <v>2919</v>
      </c>
      <c r="D1613" s="31">
        <v>2211246</v>
      </c>
      <c r="E1613" s="30" t="s">
        <v>2374</v>
      </c>
      <c r="F1613" s="30" t="s">
        <v>4070</v>
      </c>
      <c r="G1613" s="32">
        <v>3</v>
      </c>
      <c r="H1613" s="32">
        <v>3</v>
      </c>
      <c r="I1613" s="32">
        <v>3</v>
      </c>
      <c r="J1613" s="32">
        <v>3</v>
      </c>
      <c r="K1613" s="142" t="s">
        <v>4758</v>
      </c>
      <c r="L1613" s="99" t="s">
        <v>3997</v>
      </c>
      <c r="M1613" s="99" t="s">
        <v>4759</v>
      </c>
      <c r="N1613" s="99" t="s">
        <v>4759</v>
      </c>
      <c r="O1613" s="99" t="s">
        <v>4759</v>
      </c>
      <c r="P1613" s="99" t="s">
        <v>4760</v>
      </c>
      <c r="Q1613" s="73" t="s">
        <v>4143</v>
      </c>
      <c r="R1613" s="99">
        <v>1000</v>
      </c>
      <c r="S1613" s="99">
        <v>2.4</v>
      </c>
      <c r="T1613" s="99">
        <v>2.0499999999999998</v>
      </c>
      <c r="U1613" s="13" t="s">
        <v>5048</v>
      </c>
      <c r="V1613" s="13" t="s">
        <v>5049</v>
      </c>
      <c r="W1613" s="13" t="s">
        <v>5050</v>
      </c>
      <c r="X1613" s="13"/>
      <c r="Z1613" s="146">
        <v>929</v>
      </c>
      <c r="AA1613" s="146" t="s">
        <v>5848</v>
      </c>
    </row>
    <row r="1614" spans="1:27" ht="15.6" customHeight="1">
      <c r="A1614" s="34" t="str">
        <f t="shared" si="24"/>
        <v>2211247HW70AL200P10002 NOCE</v>
      </c>
      <c r="B1614" s="29" t="s">
        <v>773</v>
      </c>
      <c r="C1614" s="118" t="s">
        <v>2919</v>
      </c>
      <c r="D1614" s="31">
        <v>2211247</v>
      </c>
      <c r="E1614" s="30" t="s">
        <v>2375</v>
      </c>
      <c r="F1614" s="30" t="s">
        <v>4070</v>
      </c>
      <c r="G1614" s="32">
        <v>3</v>
      </c>
      <c r="H1614" s="32">
        <v>3</v>
      </c>
      <c r="I1614" s="32">
        <v>3</v>
      </c>
      <c r="J1614" s="32">
        <v>3</v>
      </c>
      <c r="K1614" s="142" t="s">
        <v>4758</v>
      </c>
      <c r="L1614" s="99" t="s">
        <v>3997</v>
      </c>
      <c r="M1614" s="99" t="s">
        <v>4759</v>
      </c>
      <c r="N1614" s="99" t="s">
        <v>4759</v>
      </c>
      <c r="O1614" s="99" t="s">
        <v>4759</v>
      </c>
      <c r="P1614" s="99" t="s">
        <v>4760</v>
      </c>
      <c r="Q1614" s="73" t="s">
        <v>4143</v>
      </c>
      <c r="R1614" s="99">
        <v>1000</v>
      </c>
      <c r="S1614" s="99">
        <v>2.4</v>
      </c>
      <c r="T1614" s="99">
        <v>2.0499999999999998</v>
      </c>
      <c r="U1614" s="13" t="s">
        <v>5048</v>
      </c>
      <c r="V1614" s="13" t="s">
        <v>5049</v>
      </c>
      <c r="W1614" s="13" t="s">
        <v>5050</v>
      </c>
      <c r="X1614" s="13"/>
      <c r="Z1614" s="146">
        <v>930</v>
      </c>
      <c r="AA1614" s="146" t="s">
        <v>5848</v>
      </c>
    </row>
    <row r="1615" spans="1:27" ht="15.6" customHeight="1">
      <c r="A1615" s="34" t="str">
        <f t="shared" si="24"/>
        <v>2211248HW70AL150P09002 NOCE</v>
      </c>
      <c r="B1615" s="29" t="s">
        <v>724</v>
      </c>
      <c r="C1615" s="118" t="s">
        <v>2919</v>
      </c>
      <c r="D1615" s="31">
        <v>2211248</v>
      </c>
      <c r="E1615" s="30" t="s">
        <v>2376</v>
      </c>
      <c r="F1615" s="30" t="s">
        <v>4070</v>
      </c>
      <c r="G1615" s="32">
        <v>3</v>
      </c>
      <c r="H1615" s="32">
        <v>3</v>
      </c>
      <c r="I1615" s="32">
        <v>3</v>
      </c>
      <c r="J1615" s="32">
        <v>3</v>
      </c>
      <c r="K1615" s="142" t="s">
        <v>4758</v>
      </c>
      <c r="L1615" s="99" t="s">
        <v>3997</v>
      </c>
      <c r="M1615" s="99" t="s">
        <v>4759</v>
      </c>
      <c r="N1615" s="99" t="s">
        <v>4759</v>
      </c>
      <c r="O1615" s="99" t="s">
        <v>4759</v>
      </c>
      <c r="P1615" s="99" t="s">
        <v>4760</v>
      </c>
      <c r="Q1615" s="73" t="s">
        <v>4143</v>
      </c>
      <c r="R1615" s="99">
        <v>900</v>
      </c>
      <c r="S1615" s="99">
        <v>2.4</v>
      </c>
      <c r="T1615" s="99">
        <v>2.0499999999999998</v>
      </c>
      <c r="U1615" s="13" t="s">
        <v>5048</v>
      </c>
      <c r="V1615" s="13" t="s">
        <v>5049</v>
      </c>
      <c r="W1615" s="13" t="s">
        <v>5050</v>
      </c>
      <c r="X1615" s="13"/>
      <c r="Z1615" s="146">
        <v>931</v>
      </c>
      <c r="AA1615" s="146" t="s">
        <v>5848</v>
      </c>
    </row>
    <row r="1616" spans="1:27" ht="15.6" customHeight="1">
      <c r="A1616" s="34" t="str">
        <f t="shared" si="24"/>
        <v>2211249HW70AL200P09002 NOCE</v>
      </c>
      <c r="B1616" s="29" t="s">
        <v>771</v>
      </c>
      <c r="C1616" s="118" t="s">
        <v>2919</v>
      </c>
      <c r="D1616" s="31">
        <v>2211249</v>
      </c>
      <c r="E1616" s="30" t="s">
        <v>2377</v>
      </c>
      <c r="F1616" s="30" t="s">
        <v>4070</v>
      </c>
      <c r="G1616" s="32">
        <v>3</v>
      </c>
      <c r="H1616" s="32">
        <v>3</v>
      </c>
      <c r="I1616" s="32">
        <v>3</v>
      </c>
      <c r="J1616" s="32">
        <v>3</v>
      </c>
      <c r="K1616" s="142" t="s">
        <v>4758</v>
      </c>
      <c r="L1616" s="99" t="s">
        <v>3997</v>
      </c>
      <c r="M1616" s="99" t="s">
        <v>4759</v>
      </c>
      <c r="N1616" s="99" t="s">
        <v>4759</v>
      </c>
      <c r="O1616" s="99" t="s">
        <v>4759</v>
      </c>
      <c r="P1616" s="99" t="s">
        <v>4760</v>
      </c>
      <c r="Q1616" s="73" t="s">
        <v>4143</v>
      </c>
      <c r="R1616" s="99">
        <v>900</v>
      </c>
      <c r="S1616" s="99">
        <v>2.4</v>
      </c>
      <c r="T1616" s="99">
        <v>2.0499999999999998</v>
      </c>
      <c r="U1616" s="13" t="s">
        <v>5048</v>
      </c>
      <c r="V1616" s="13" t="s">
        <v>5049</v>
      </c>
      <c r="W1616" s="13" t="s">
        <v>5050</v>
      </c>
      <c r="X1616" s="13"/>
      <c r="Z1616" s="146">
        <v>932</v>
      </c>
      <c r="AA1616" s="146" t="s">
        <v>5848</v>
      </c>
    </row>
    <row r="1617" spans="1:27" ht="15.6" customHeight="1">
      <c r="A1617" s="34" t="str">
        <f t="shared" si="24"/>
        <v>2211250HW70AL152P10000 NOCE</v>
      </c>
      <c r="B1617" s="29" t="s">
        <v>729</v>
      </c>
      <c r="C1617" s="118" t="s">
        <v>2919</v>
      </c>
      <c r="D1617" s="31">
        <v>2211250</v>
      </c>
      <c r="E1617" s="30" t="s">
        <v>2378</v>
      </c>
      <c r="F1617" s="30" t="s">
        <v>4070</v>
      </c>
      <c r="G1617" s="32">
        <v>3</v>
      </c>
      <c r="H1617" s="32">
        <v>3</v>
      </c>
      <c r="I1617" s="32">
        <v>3</v>
      </c>
      <c r="J1617" s="32">
        <v>3</v>
      </c>
      <c r="K1617" s="142" t="s">
        <v>4758</v>
      </c>
      <c r="L1617" s="99" t="s">
        <v>3997</v>
      </c>
      <c r="M1617" s="99" t="s">
        <v>4759</v>
      </c>
      <c r="N1617" s="99" t="s">
        <v>4759</v>
      </c>
      <c r="O1617" s="99" t="s">
        <v>4759</v>
      </c>
      <c r="P1617" s="99" t="s">
        <v>4760</v>
      </c>
      <c r="Q1617" s="73" t="s">
        <v>4143</v>
      </c>
      <c r="R1617" s="99">
        <v>1000</v>
      </c>
      <c r="S1617" s="99">
        <v>2.4</v>
      </c>
      <c r="T1617" s="99">
        <v>2.0499999999999998</v>
      </c>
      <c r="U1617" s="13" t="s">
        <v>5048</v>
      </c>
      <c r="V1617" s="13" t="s">
        <v>5049</v>
      </c>
      <c r="W1617" s="13" t="s">
        <v>5050</v>
      </c>
      <c r="X1617" s="13"/>
      <c r="Z1617" s="146">
        <v>933</v>
      </c>
      <c r="AA1617" s="146" t="s">
        <v>5848</v>
      </c>
    </row>
    <row r="1618" spans="1:27" ht="15.6" customHeight="1">
      <c r="A1618" s="34" t="str">
        <f t="shared" si="24"/>
        <v>2211251HW70AL202P10000 NOCE</v>
      </c>
      <c r="B1618" s="29" t="s">
        <v>775</v>
      </c>
      <c r="C1618" s="118" t="s">
        <v>2919</v>
      </c>
      <c r="D1618" s="31">
        <v>2211251</v>
      </c>
      <c r="E1618" s="30" t="s">
        <v>2379</v>
      </c>
      <c r="F1618" s="30" t="s">
        <v>4070</v>
      </c>
      <c r="G1618" s="32">
        <v>3</v>
      </c>
      <c r="H1618" s="32">
        <v>3</v>
      </c>
      <c r="I1618" s="32">
        <v>3</v>
      </c>
      <c r="J1618" s="32">
        <v>3</v>
      </c>
      <c r="K1618" s="142" t="s">
        <v>4758</v>
      </c>
      <c r="L1618" s="99" t="s">
        <v>3997</v>
      </c>
      <c r="M1618" s="99" t="s">
        <v>4759</v>
      </c>
      <c r="N1618" s="99" t="s">
        <v>4759</v>
      </c>
      <c r="O1618" s="99" t="s">
        <v>4759</v>
      </c>
      <c r="P1618" s="99" t="s">
        <v>4760</v>
      </c>
      <c r="Q1618" s="73" t="s">
        <v>4143</v>
      </c>
      <c r="R1618" s="99">
        <v>1000</v>
      </c>
      <c r="S1618" s="99">
        <v>2.4</v>
      </c>
      <c r="T1618" s="99">
        <v>2.0499999999999998</v>
      </c>
      <c r="U1618" s="13" t="s">
        <v>5048</v>
      </c>
      <c r="V1618" s="13" t="s">
        <v>5049</v>
      </c>
      <c r="W1618" s="13" t="s">
        <v>5050</v>
      </c>
      <c r="X1618" s="13"/>
      <c r="Z1618" s="146">
        <v>934</v>
      </c>
      <c r="AA1618" s="146" t="s">
        <v>5848</v>
      </c>
    </row>
    <row r="1619" spans="1:27" ht="15.6" customHeight="1">
      <c r="A1619" s="34" t="str">
        <f t="shared" si="24"/>
        <v>2211252HW70AL152P09000 NOCE</v>
      </c>
      <c r="B1619" s="29" t="s">
        <v>727</v>
      </c>
      <c r="C1619" s="118" t="s">
        <v>2919</v>
      </c>
      <c r="D1619" s="31">
        <v>2211252</v>
      </c>
      <c r="E1619" s="30" t="s">
        <v>2380</v>
      </c>
      <c r="F1619" s="30" t="s">
        <v>4070</v>
      </c>
      <c r="G1619" s="32">
        <v>3</v>
      </c>
      <c r="H1619" s="32">
        <v>3</v>
      </c>
      <c r="I1619" s="32">
        <v>3</v>
      </c>
      <c r="J1619" s="32">
        <v>3</v>
      </c>
      <c r="K1619" s="142" t="s">
        <v>4758</v>
      </c>
      <c r="L1619" s="99" t="s">
        <v>3997</v>
      </c>
      <c r="M1619" s="99" t="s">
        <v>4759</v>
      </c>
      <c r="N1619" s="99" t="s">
        <v>4759</v>
      </c>
      <c r="O1619" s="99" t="s">
        <v>4759</v>
      </c>
      <c r="P1619" s="99" t="s">
        <v>4760</v>
      </c>
      <c r="Q1619" s="73" t="s">
        <v>4143</v>
      </c>
      <c r="R1619" s="99">
        <v>900</v>
      </c>
      <c r="S1619" s="99">
        <v>2.4</v>
      </c>
      <c r="T1619" s="99">
        <v>2.0499999999999998</v>
      </c>
      <c r="U1619" s="13" t="s">
        <v>5048</v>
      </c>
      <c r="V1619" s="13" t="s">
        <v>5049</v>
      </c>
      <c r="W1619" s="13" t="s">
        <v>5050</v>
      </c>
      <c r="X1619" s="13"/>
      <c r="Z1619" s="146">
        <v>935</v>
      </c>
      <c r="AA1619" s="146" t="s">
        <v>5848</v>
      </c>
    </row>
    <row r="1620" spans="1:27" ht="15.6" customHeight="1">
      <c r="A1620" s="34" t="str">
        <f t="shared" si="24"/>
        <v>2211253HW70AL152P10002 NOCE</v>
      </c>
      <c r="B1620" s="29" t="s">
        <v>730</v>
      </c>
      <c r="C1620" s="118" t="s">
        <v>2919</v>
      </c>
      <c r="D1620" s="31">
        <v>2211253</v>
      </c>
      <c r="E1620" s="30" t="s">
        <v>2381</v>
      </c>
      <c r="F1620" s="30" t="s">
        <v>4070</v>
      </c>
      <c r="G1620" s="32">
        <v>3</v>
      </c>
      <c r="H1620" s="32">
        <v>3</v>
      </c>
      <c r="I1620" s="32">
        <v>3</v>
      </c>
      <c r="J1620" s="32">
        <v>3</v>
      </c>
      <c r="K1620" s="142" t="s">
        <v>4758</v>
      </c>
      <c r="L1620" s="99" t="s">
        <v>3997</v>
      </c>
      <c r="M1620" s="99" t="s">
        <v>4759</v>
      </c>
      <c r="N1620" s="99" t="s">
        <v>4759</v>
      </c>
      <c r="O1620" s="99" t="s">
        <v>4759</v>
      </c>
      <c r="P1620" s="99" t="s">
        <v>4760</v>
      </c>
      <c r="Q1620" s="73" t="s">
        <v>4143</v>
      </c>
      <c r="R1620" s="99">
        <v>1000</v>
      </c>
      <c r="S1620" s="99">
        <v>2.4</v>
      </c>
      <c r="T1620" s="99">
        <v>2.0499999999999998</v>
      </c>
      <c r="U1620" s="13" t="s">
        <v>5048</v>
      </c>
      <c r="V1620" s="13" t="s">
        <v>5049</v>
      </c>
      <c r="W1620" s="13" t="s">
        <v>5050</v>
      </c>
      <c r="X1620" s="13"/>
      <c r="Z1620" s="146">
        <v>936</v>
      </c>
      <c r="AA1620" s="146" t="s">
        <v>5848</v>
      </c>
    </row>
    <row r="1621" spans="1:27" ht="15.6" customHeight="1">
      <c r="A1621" s="34" t="str">
        <f t="shared" si="24"/>
        <v>2211254HW70AL202P10002 NOCE</v>
      </c>
      <c r="B1621" s="29" t="s">
        <v>776</v>
      </c>
      <c r="C1621" s="118" t="s">
        <v>2919</v>
      </c>
      <c r="D1621" s="31">
        <v>2211254</v>
      </c>
      <c r="E1621" s="30" t="s">
        <v>2382</v>
      </c>
      <c r="F1621" s="30" t="s">
        <v>4070</v>
      </c>
      <c r="G1621" s="32">
        <v>3</v>
      </c>
      <c r="H1621" s="32">
        <v>3</v>
      </c>
      <c r="I1621" s="32">
        <v>3</v>
      </c>
      <c r="J1621" s="32">
        <v>3</v>
      </c>
      <c r="K1621" s="142" t="s">
        <v>4758</v>
      </c>
      <c r="L1621" s="99" t="s">
        <v>3997</v>
      </c>
      <c r="M1621" s="99" t="s">
        <v>4759</v>
      </c>
      <c r="N1621" s="99" t="s">
        <v>4759</v>
      </c>
      <c r="O1621" s="99" t="s">
        <v>4759</v>
      </c>
      <c r="P1621" s="99" t="s">
        <v>4760</v>
      </c>
      <c r="Q1621" s="73" t="s">
        <v>4143</v>
      </c>
      <c r="R1621" s="99">
        <v>1000</v>
      </c>
      <c r="S1621" s="99">
        <v>2.4</v>
      </c>
      <c r="T1621" s="99">
        <v>2.0499999999999998</v>
      </c>
      <c r="U1621" s="13" t="s">
        <v>5048</v>
      </c>
      <c r="V1621" s="13" t="s">
        <v>5049</v>
      </c>
      <c r="W1621" s="13" t="s">
        <v>5050</v>
      </c>
      <c r="X1621" s="13"/>
      <c r="Z1621" s="146">
        <v>937</v>
      </c>
      <c r="AA1621" s="146" t="s">
        <v>5848</v>
      </c>
    </row>
    <row r="1622" spans="1:27" ht="15.6" customHeight="1">
      <c r="A1622" s="34" t="str">
        <f t="shared" si="24"/>
        <v>2211255HW70AL152P09002 NOCE</v>
      </c>
      <c r="B1622" s="29" t="s">
        <v>728</v>
      </c>
      <c r="C1622" s="118" t="s">
        <v>2919</v>
      </c>
      <c r="D1622" s="31">
        <v>2211255</v>
      </c>
      <c r="E1622" s="30" t="s">
        <v>2383</v>
      </c>
      <c r="F1622" s="30" t="s">
        <v>4070</v>
      </c>
      <c r="G1622" s="32">
        <v>3</v>
      </c>
      <c r="H1622" s="32">
        <v>3</v>
      </c>
      <c r="I1622" s="32">
        <v>3</v>
      </c>
      <c r="J1622" s="32">
        <v>3</v>
      </c>
      <c r="K1622" s="142" t="s">
        <v>4758</v>
      </c>
      <c r="L1622" s="99" t="s">
        <v>3997</v>
      </c>
      <c r="M1622" s="99" t="s">
        <v>4759</v>
      </c>
      <c r="N1622" s="99" t="s">
        <v>4759</v>
      </c>
      <c r="O1622" s="99" t="s">
        <v>4759</v>
      </c>
      <c r="P1622" s="99" t="s">
        <v>4760</v>
      </c>
      <c r="Q1622" s="73" t="s">
        <v>4143</v>
      </c>
      <c r="R1622" s="99">
        <v>900</v>
      </c>
      <c r="S1622" s="99">
        <v>2.4</v>
      </c>
      <c r="T1622" s="99">
        <v>2.0499999999999998</v>
      </c>
      <c r="U1622" s="13" t="s">
        <v>5048</v>
      </c>
      <c r="V1622" s="13" t="s">
        <v>5049</v>
      </c>
      <c r="W1622" s="13" t="s">
        <v>5050</v>
      </c>
      <c r="X1622" s="13"/>
      <c r="Z1622" s="146">
        <v>938</v>
      </c>
      <c r="AA1622" s="146" t="s">
        <v>5848</v>
      </c>
    </row>
    <row r="1623" spans="1:27" ht="15.6" customHeight="1">
      <c r="A1623" s="34" t="str">
        <f t="shared" si="24"/>
        <v>2211256HW70AL202P09002 NOCE</v>
      </c>
      <c r="B1623" s="29" t="s">
        <v>774</v>
      </c>
      <c r="C1623" s="118" t="s">
        <v>2919</v>
      </c>
      <c r="D1623" s="31">
        <v>2211256</v>
      </c>
      <c r="E1623" s="30" t="s">
        <v>2384</v>
      </c>
      <c r="F1623" s="30" t="s">
        <v>4070</v>
      </c>
      <c r="G1623" s="32">
        <v>3</v>
      </c>
      <c r="H1623" s="32">
        <v>3</v>
      </c>
      <c r="I1623" s="32">
        <v>3</v>
      </c>
      <c r="J1623" s="32">
        <v>3</v>
      </c>
      <c r="K1623" s="142" t="s">
        <v>4758</v>
      </c>
      <c r="L1623" s="99" t="s">
        <v>3997</v>
      </c>
      <c r="M1623" s="99" t="s">
        <v>4759</v>
      </c>
      <c r="N1623" s="99" t="s">
        <v>4759</v>
      </c>
      <c r="O1623" s="99" t="s">
        <v>4759</v>
      </c>
      <c r="P1623" s="99" t="s">
        <v>4760</v>
      </c>
      <c r="Q1623" s="73" t="s">
        <v>4143</v>
      </c>
      <c r="R1623" s="99">
        <v>900</v>
      </c>
      <c r="S1623" s="99">
        <v>2.4</v>
      </c>
      <c r="T1623" s="99">
        <v>2.0499999999999998</v>
      </c>
      <c r="U1623" s="13" t="s">
        <v>5048</v>
      </c>
      <c r="V1623" s="13" t="s">
        <v>5049</v>
      </c>
      <c r="W1623" s="13" t="s">
        <v>5050</v>
      </c>
      <c r="X1623" s="13"/>
      <c r="Z1623" s="146">
        <v>939</v>
      </c>
      <c r="AA1623" s="146" t="s">
        <v>5848</v>
      </c>
    </row>
    <row r="1624" spans="1:27" ht="15.6" customHeight="1">
      <c r="A1624" s="34" t="str">
        <f t="shared" si="24"/>
        <v>2211257HW80JR350P10000 NOCE</v>
      </c>
      <c r="B1624" s="29" t="s">
        <v>299</v>
      </c>
      <c r="C1624" s="118" t="s">
        <v>2919</v>
      </c>
      <c r="D1624" s="31">
        <v>2211257</v>
      </c>
      <c r="E1624" s="30" t="s">
        <v>2385</v>
      </c>
      <c r="F1624" s="30" t="s">
        <v>4070</v>
      </c>
      <c r="G1624" s="32">
        <v>3</v>
      </c>
      <c r="H1624" s="32">
        <v>3</v>
      </c>
      <c r="I1624" s="32">
        <v>3</v>
      </c>
      <c r="J1624" s="32">
        <v>3</v>
      </c>
      <c r="K1624" s="142" t="s">
        <v>4758</v>
      </c>
      <c r="L1624" s="99" t="s">
        <v>3997</v>
      </c>
      <c r="M1624" s="99" t="s">
        <v>4759</v>
      </c>
      <c r="N1624" s="99" t="s">
        <v>4759</v>
      </c>
      <c r="O1624" s="99" t="s">
        <v>4759</v>
      </c>
      <c r="P1624" s="99" t="s">
        <v>4760</v>
      </c>
      <c r="Q1624" s="73" t="s">
        <v>4143</v>
      </c>
      <c r="R1624" s="99">
        <v>1000</v>
      </c>
      <c r="S1624" s="99">
        <v>2.7</v>
      </c>
      <c r="T1624" s="99">
        <v>2.2799999999999998</v>
      </c>
      <c r="U1624" s="13" t="s">
        <v>5048</v>
      </c>
      <c r="V1624" s="13" t="s">
        <v>5049</v>
      </c>
      <c r="W1624" s="13" t="s">
        <v>5050</v>
      </c>
      <c r="X1624" s="13"/>
      <c r="Z1624" s="146">
        <v>940</v>
      </c>
      <c r="AA1624" s="146" t="s">
        <v>5848</v>
      </c>
    </row>
    <row r="1625" spans="1:27" ht="15.6" customHeight="1">
      <c r="A1625" s="34" t="str">
        <f t="shared" si="24"/>
        <v>2211258HW80JR400P10000 NOCE</v>
      </c>
      <c r="B1625" s="29" t="s">
        <v>300</v>
      </c>
      <c r="C1625" s="118" t="s">
        <v>2919</v>
      </c>
      <c r="D1625" s="31">
        <v>2211258</v>
      </c>
      <c r="E1625" s="30" t="s">
        <v>2386</v>
      </c>
      <c r="F1625" s="30" t="s">
        <v>4070</v>
      </c>
      <c r="G1625" s="32">
        <v>3</v>
      </c>
      <c r="H1625" s="32">
        <v>3</v>
      </c>
      <c r="I1625" s="32">
        <v>3</v>
      </c>
      <c r="J1625" s="32">
        <v>3</v>
      </c>
      <c r="K1625" s="142" t="s">
        <v>4758</v>
      </c>
      <c r="L1625" s="99" t="s">
        <v>3997</v>
      </c>
      <c r="M1625" s="99" t="s">
        <v>4759</v>
      </c>
      <c r="N1625" s="99" t="s">
        <v>4759</v>
      </c>
      <c r="O1625" s="99" t="s">
        <v>4759</v>
      </c>
      <c r="P1625" s="99" t="s">
        <v>4760</v>
      </c>
      <c r="Q1625" s="73" t="s">
        <v>4143</v>
      </c>
      <c r="R1625" s="99">
        <v>1000</v>
      </c>
      <c r="S1625" s="99">
        <v>2.7</v>
      </c>
      <c r="T1625" s="99">
        <v>2.2799999999999998</v>
      </c>
      <c r="U1625" s="13" t="s">
        <v>5048</v>
      </c>
      <c r="V1625" s="13" t="s">
        <v>5049</v>
      </c>
      <c r="W1625" s="13" t="s">
        <v>5050</v>
      </c>
      <c r="X1625" s="13"/>
      <c r="Z1625" s="146">
        <v>941</v>
      </c>
      <c r="AA1625" s="146" t="s">
        <v>5848</v>
      </c>
    </row>
    <row r="1626" spans="1:27" ht="15.6" customHeight="1">
      <c r="A1626" s="34" t="str">
        <f t="shared" ref="A1626:A1689" si="25">D1626&amp;E1626</f>
        <v>2211259HW80JR450P10000 NOCE</v>
      </c>
      <c r="B1626" s="29" t="s">
        <v>301</v>
      </c>
      <c r="C1626" s="118" t="s">
        <v>2919</v>
      </c>
      <c r="D1626" s="31">
        <v>2211259</v>
      </c>
      <c r="E1626" s="30" t="s">
        <v>2387</v>
      </c>
      <c r="F1626" s="30" t="s">
        <v>4070</v>
      </c>
      <c r="G1626" s="32">
        <v>3</v>
      </c>
      <c r="H1626" s="32">
        <v>3</v>
      </c>
      <c r="I1626" s="32">
        <v>3</v>
      </c>
      <c r="J1626" s="32">
        <v>3</v>
      </c>
      <c r="K1626" s="142" t="s">
        <v>4758</v>
      </c>
      <c r="L1626" s="99" t="s">
        <v>3997</v>
      </c>
      <c r="M1626" s="99" t="s">
        <v>4759</v>
      </c>
      <c r="N1626" s="99" t="s">
        <v>4759</v>
      </c>
      <c r="O1626" s="99" t="s">
        <v>4759</v>
      </c>
      <c r="P1626" s="99" t="s">
        <v>4760</v>
      </c>
      <c r="Q1626" s="73" t="s">
        <v>4143</v>
      </c>
      <c r="R1626" s="99">
        <v>1000</v>
      </c>
      <c r="S1626" s="99">
        <v>2.7</v>
      </c>
      <c r="T1626" s="99">
        <v>2.2799999999999998</v>
      </c>
      <c r="U1626" s="13" t="s">
        <v>5048</v>
      </c>
      <c r="V1626" s="13" t="s">
        <v>5049</v>
      </c>
      <c r="W1626" s="13" t="s">
        <v>5050</v>
      </c>
      <c r="X1626" s="13"/>
      <c r="Z1626" s="146">
        <v>942</v>
      </c>
      <c r="AA1626" s="146" t="s">
        <v>5848</v>
      </c>
    </row>
    <row r="1627" spans="1:27" ht="15.6" customHeight="1">
      <c r="A1627" s="34" t="str">
        <f t="shared" si="25"/>
        <v>2211260HW80JR500P10000 NOCE</v>
      </c>
      <c r="B1627" s="29" t="s">
        <v>302</v>
      </c>
      <c r="C1627" s="118" t="s">
        <v>2919</v>
      </c>
      <c r="D1627" s="31">
        <v>2211260</v>
      </c>
      <c r="E1627" s="30" t="s">
        <v>2388</v>
      </c>
      <c r="F1627" s="30" t="s">
        <v>4070</v>
      </c>
      <c r="G1627" s="32">
        <v>3</v>
      </c>
      <c r="H1627" s="32">
        <v>3</v>
      </c>
      <c r="I1627" s="32">
        <v>3</v>
      </c>
      <c r="J1627" s="32">
        <v>3</v>
      </c>
      <c r="K1627" s="142" t="s">
        <v>4758</v>
      </c>
      <c r="L1627" s="99" t="s">
        <v>3997</v>
      </c>
      <c r="M1627" s="99" t="s">
        <v>4759</v>
      </c>
      <c r="N1627" s="99" t="s">
        <v>4759</v>
      </c>
      <c r="O1627" s="99" t="s">
        <v>4759</v>
      </c>
      <c r="P1627" s="99" t="s">
        <v>4760</v>
      </c>
      <c r="Q1627" s="73" t="s">
        <v>4143</v>
      </c>
      <c r="R1627" s="99">
        <v>1000</v>
      </c>
      <c r="S1627" s="99">
        <v>2.7</v>
      </c>
      <c r="T1627" s="99">
        <v>2.2799999999999998</v>
      </c>
      <c r="U1627" s="13" t="s">
        <v>5048</v>
      </c>
      <c r="V1627" s="13" t="s">
        <v>5049</v>
      </c>
      <c r="W1627" s="13" t="s">
        <v>5050</v>
      </c>
      <c r="X1627" s="13"/>
      <c r="Z1627" s="146">
        <v>943</v>
      </c>
      <c r="AA1627" s="146" t="s">
        <v>5848</v>
      </c>
    </row>
    <row r="1628" spans="1:27" ht="15.6" customHeight="1">
      <c r="A1628" s="34" t="str">
        <f t="shared" si="25"/>
        <v>2211261HW80JR350P09000 NOCE</v>
      </c>
      <c r="B1628" s="29" t="s">
        <v>307</v>
      </c>
      <c r="C1628" s="118" t="s">
        <v>2919</v>
      </c>
      <c r="D1628" s="31">
        <v>2211261</v>
      </c>
      <c r="E1628" s="30" t="s">
        <v>2389</v>
      </c>
      <c r="F1628" s="30" t="s">
        <v>4070</v>
      </c>
      <c r="G1628" s="32">
        <v>3</v>
      </c>
      <c r="H1628" s="32">
        <v>3</v>
      </c>
      <c r="I1628" s="32">
        <v>3</v>
      </c>
      <c r="J1628" s="32">
        <v>3</v>
      </c>
      <c r="K1628" s="142" t="s">
        <v>4758</v>
      </c>
      <c r="L1628" s="99" t="s">
        <v>3997</v>
      </c>
      <c r="M1628" s="99" t="s">
        <v>4759</v>
      </c>
      <c r="N1628" s="99" t="s">
        <v>4759</v>
      </c>
      <c r="O1628" s="99" t="s">
        <v>4759</v>
      </c>
      <c r="P1628" s="99" t="s">
        <v>4760</v>
      </c>
      <c r="Q1628" s="73" t="s">
        <v>4143</v>
      </c>
      <c r="R1628" s="99">
        <v>900</v>
      </c>
      <c r="S1628" s="99">
        <v>2.7</v>
      </c>
      <c r="T1628" s="99">
        <v>2.2799999999999998</v>
      </c>
      <c r="U1628" s="13" t="s">
        <v>5048</v>
      </c>
      <c r="V1628" s="13" t="s">
        <v>5049</v>
      </c>
      <c r="W1628" s="13" t="s">
        <v>5050</v>
      </c>
      <c r="X1628" s="13"/>
      <c r="Z1628" s="146">
        <v>944</v>
      </c>
      <c r="AA1628" s="146" t="s">
        <v>5848</v>
      </c>
    </row>
    <row r="1629" spans="1:27" ht="15.6" customHeight="1">
      <c r="A1629" s="34" t="str">
        <f t="shared" si="25"/>
        <v>2211262HW80JR400P09000 NOCE</v>
      </c>
      <c r="B1629" s="29" t="s">
        <v>308</v>
      </c>
      <c r="C1629" s="118" t="s">
        <v>2919</v>
      </c>
      <c r="D1629" s="31">
        <v>2211262</v>
      </c>
      <c r="E1629" s="30" t="s">
        <v>2390</v>
      </c>
      <c r="F1629" s="30" t="s">
        <v>4070</v>
      </c>
      <c r="G1629" s="32">
        <v>3</v>
      </c>
      <c r="H1629" s="32">
        <v>3</v>
      </c>
      <c r="I1629" s="32">
        <v>3</v>
      </c>
      <c r="J1629" s="32">
        <v>3</v>
      </c>
      <c r="K1629" s="142" t="s">
        <v>4758</v>
      </c>
      <c r="L1629" s="99" t="s">
        <v>3997</v>
      </c>
      <c r="M1629" s="99" t="s">
        <v>4759</v>
      </c>
      <c r="N1629" s="99" t="s">
        <v>4759</v>
      </c>
      <c r="O1629" s="99" t="s">
        <v>4759</v>
      </c>
      <c r="P1629" s="99" t="s">
        <v>4760</v>
      </c>
      <c r="Q1629" s="73" t="s">
        <v>4143</v>
      </c>
      <c r="R1629" s="99">
        <v>900</v>
      </c>
      <c r="S1629" s="99">
        <v>2.7</v>
      </c>
      <c r="T1629" s="99">
        <v>2.2799999999999998</v>
      </c>
      <c r="U1629" s="13" t="s">
        <v>5048</v>
      </c>
      <c r="V1629" s="13" t="s">
        <v>5049</v>
      </c>
      <c r="W1629" s="13" t="s">
        <v>5050</v>
      </c>
      <c r="X1629" s="13"/>
      <c r="Z1629" s="146">
        <v>945</v>
      </c>
      <c r="AA1629" s="146" t="s">
        <v>5848</v>
      </c>
    </row>
    <row r="1630" spans="1:27" ht="15.6" customHeight="1">
      <c r="A1630" s="34" t="str">
        <f t="shared" si="25"/>
        <v>2211263HW80AR100P10000 NOCE</v>
      </c>
      <c r="B1630" s="29" t="s">
        <v>367</v>
      </c>
      <c r="C1630" s="118" t="s">
        <v>2919</v>
      </c>
      <c r="D1630" s="31">
        <v>2211263</v>
      </c>
      <c r="E1630" s="30" t="s">
        <v>2391</v>
      </c>
      <c r="F1630" s="30" t="s">
        <v>4070</v>
      </c>
      <c r="G1630" s="32">
        <v>3</v>
      </c>
      <c r="H1630" s="32">
        <v>3</v>
      </c>
      <c r="I1630" s="32">
        <v>3</v>
      </c>
      <c r="J1630" s="32">
        <v>3</v>
      </c>
      <c r="K1630" s="142" t="s">
        <v>4758</v>
      </c>
      <c r="L1630" s="99" t="s">
        <v>3997</v>
      </c>
      <c r="M1630" s="99" t="s">
        <v>4759</v>
      </c>
      <c r="N1630" s="99" t="s">
        <v>4759</v>
      </c>
      <c r="O1630" s="99" t="s">
        <v>4759</v>
      </c>
      <c r="P1630" s="99" t="s">
        <v>4760</v>
      </c>
      <c r="Q1630" s="73" t="s">
        <v>4143</v>
      </c>
      <c r="R1630" s="99">
        <v>1000</v>
      </c>
      <c r="S1630" s="99">
        <v>2.7</v>
      </c>
      <c r="T1630" s="99">
        <v>2.2799999999999998</v>
      </c>
      <c r="U1630" s="13" t="s">
        <v>5048</v>
      </c>
      <c r="V1630" s="13" t="s">
        <v>5049</v>
      </c>
      <c r="W1630" s="13" t="s">
        <v>5050</v>
      </c>
      <c r="X1630" s="13"/>
      <c r="Z1630" s="146">
        <v>946</v>
      </c>
      <c r="AA1630" s="146" t="s">
        <v>5848</v>
      </c>
    </row>
    <row r="1631" spans="1:27" ht="15.6" customHeight="1">
      <c r="A1631" s="34" t="str">
        <f t="shared" si="25"/>
        <v>2211264HW80AR200P10000 NOCE</v>
      </c>
      <c r="B1631" s="29" t="s">
        <v>368</v>
      </c>
      <c r="C1631" s="118" t="s">
        <v>2919</v>
      </c>
      <c r="D1631" s="31">
        <v>2211264</v>
      </c>
      <c r="E1631" s="30" t="s">
        <v>2392</v>
      </c>
      <c r="F1631" s="30" t="s">
        <v>4070</v>
      </c>
      <c r="G1631" s="32">
        <v>3</v>
      </c>
      <c r="H1631" s="32">
        <v>3</v>
      </c>
      <c r="I1631" s="32">
        <v>3</v>
      </c>
      <c r="J1631" s="32">
        <v>3</v>
      </c>
      <c r="K1631" s="142" t="s">
        <v>4758</v>
      </c>
      <c r="L1631" s="99" t="s">
        <v>3997</v>
      </c>
      <c r="M1631" s="99" t="s">
        <v>4759</v>
      </c>
      <c r="N1631" s="99" t="s">
        <v>4759</v>
      </c>
      <c r="O1631" s="99" t="s">
        <v>4759</v>
      </c>
      <c r="P1631" s="99" t="s">
        <v>4760</v>
      </c>
      <c r="Q1631" s="73" t="s">
        <v>4143</v>
      </c>
      <c r="R1631" s="99">
        <v>1000</v>
      </c>
      <c r="S1631" s="99">
        <v>2.7</v>
      </c>
      <c r="T1631" s="99">
        <v>2.2799999999999998</v>
      </c>
      <c r="U1631" s="13" t="s">
        <v>5048</v>
      </c>
      <c r="V1631" s="13" t="s">
        <v>5049</v>
      </c>
      <c r="W1631" s="13" t="s">
        <v>5050</v>
      </c>
      <c r="X1631" s="13"/>
      <c r="Z1631" s="146">
        <v>947</v>
      </c>
      <c r="AA1631" s="146" t="s">
        <v>5848</v>
      </c>
    </row>
    <row r="1632" spans="1:27" ht="15.6" customHeight="1">
      <c r="A1632" s="34" t="str">
        <f t="shared" si="25"/>
        <v>2211265HW80JR352P10000 NOCE</v>
      </c>
      <c r="B1632" s="29" t="s">
        <v>303</v>
      </c>
      <c r="C1632" s="118" t="s">
        <v>2919</v>
      </c>
      <c r="D1632" s="31">
        <v>2211265</v>
      </c>
      <c r="E1632" s="30" t="s">
        <v>2393</v>
      </c>
      <c r="F1632" s="30" t="s">
        <v>4070</v>
      </c>
      <c r="G1632" s="32">
        <v>3</v>
      </c>
      <c r="H1632" s="32">
        <v>3</v>
      </c>
      <c r="I1632" s="32">
        <v>3</v>
      </c>
      <c r="J1632" s="32">
        <v>3</v>
      </c>
      <c r="K1632" s="142" t="s">
        <v>4758</v>
      </c>
      <c r="L1632" s="99" t="s">
        <v>3997</v>
      </c>
      <c r="M1632" s="99" t="s">
        <v>4759</v>
      </c>
      <c r="N1632" s="99" t="s">
        <v>4759</v>
      </c>
      <c r="O1632" s="99" t="s">
        <v>4759</v>
      </c>
      <c r="P1632" s="99" t="s">
        <v>4760</v>
      </c>
      <c r="Q1632" s="73" t="s">
        <v>4143</v>
      </c>
      <c r="R1632" s="99">
        <v>1000</v>
      </c>
      <c r="S1632" s="99">
        <v>2.7</v>
      </c>
      <c r="T1632" s="99">
        <v>2.2799999999999998</v>
      </c>
      <c r="U1632" s="13" t="s">
        <v>5048</v>
      </c>
      <c r="V1632" s="13" t="s">
        <v>5049</v>
      </c>
      <c r="W1632" s="13" t="s">
        <v>5050</v>
      </c>
      <c r="X1632" s="13"/>
      <c r="Z1632" s="146">
        <v>948</v>
      </c>
      <c r="AA1632" s="146" t="s">
        <v>5848</v>
      </c>
    </row>
    <row r="1633" spans="1:27" ht="15.6" customHeight="1">
      <c r="A1633" s="34" t="str">
        <f t="shared" si="25"/>
        <v>2211266HW80JR402P10000 NOCE</v>
      </c>
      <c r="B1633" s="29" t="s">
        <v>304</v>
      </c>
      <c r="C1633" s="118" t="s">
        <v>2919</v>
      </c>
      <c r="D1633" s="31">
        <v>2211266</v>
      </c>
      <c r="E1633" s="30" t="s">
        <v>2394</v>
      </c>
      <c r="F1633" s="30" t="s">
        <v>4070</v>
      </c>
      <c r="G1633" s="32">
        <v>3</v>
      </c>
      <c r="H1633" s="32">
        <v>3</v>
      </c>
      <c r="I1633" s="32">
        <v>3</v>
      </c>
      <c r="J1633" s="32">
        <v>3</v>
      </c>
      <c r="K1633" s="142" t="s">
        <v>4758</v>
      </c>
      <c r="L1633" s="99" t="s">
        <v>3997</v>
      </c>
      <c r="M1633" s="99" t="s">
        <v>4759</v>
      </c>
      <c r="N1633" s="99" t="s">
        <v>4759</v>
      </c>
      <c r="O1633" s="99" t="s">
        <v>4759</v>
      </c>
      <c r="P1633" s="99" t="s">
        <v>4760</v>
      </c>
      <c r="Q1633" s="73" t="s">
        <v>4143</v>
      </c>
      <c r="R1633" s="99">
        <v>1000</v>
      </c>
      <c r="S1633" s="99">
        <v>2.7</v>
      </c>
      <c r="T1633" s="99">
        <v>2.2799999999999998</v>
      </c>
      <c r="U1633" s="13" t="s">
        <v>5048</v>
      </c>
      <c r="V1633" s="13" t="s">
        <v>5049</v>
      </c>
      <c r="W1633" s="13" t="s">
        <v>5050</v>
      </c>
      <c r="X1633" s="13"/>
      <c r="Z1633" s="146">
        <v>949</v>
      </c>
      <c r="AA1633" s="146" t="s">
        <v>5848</v>
      </c>
    </row>
    <row r="1634" spans="1:27" ht="15.6" customHeight="1">
      <c r="A1634" s="34" t="str">
        <f t="shared" si="25"/>
        <v>2211267HW80JR452P10000 NOCE</v>
      </c>
      <c r="B1634" s="29" t="s">
        <v>305</v>
      </c>
      <c r="C1634" s="118" t="s">
        <v>2919</v>
      </c>
      <c r="D1634" s="31">
        <v>2211267</v>
      </c>
      <c r="E1634" s="30" t="s">
        <v>2395</v>
      </c>
      <c r="F1634" s="30" t="s">
        <v>4070</v>
      </c>
      <c r="G1634" s="32">
        <v>3</v>
      </c>
      <c r="H1634" s="32">
        <v>3</v>
      </c>
      <c r="I1634" s="32">
        <v>3</v>
      </c>
      <c r="J1634" s="32">
        <v>3</v>
      </c>
      <c r="K1634" s="142" t="s">
        <v>4758</v>
      </c>
      <c r="L1634" s="99" t="s">
        <v>3997</v>
      </c>
      <c r="M1634" s="99" t="s">
        <v>4759</v>
      </c>
      <c r="N1634" s="99" t="s">
        <v>4759</v>
      </c>
      <c r="O1634" s="99" t="s">
        <v>4759</v>
      </c>
      <c r="P1634" s="99" t="s">
        <v>4760</v>
      </c>
      <c r="Q1634" s="73" t="s">
        <v>4143</v>
      </c>
      <c r="R1634" s="99">
        <v>1000</v>
      </c>
      <c r="S1634" s="99">
        <v>2.7</v>
      </c>
      <c r="T1634" s="99">
        <v>2.2799999999999998</v>
      </c>
      <c r="U1634" s="13" t="s">
        <v>5048</v>
      </c>
      <c r="V1634" s="13" t="s">
        <v>5049</v>
      </c>
      <c r="W1634" s="13" t="s">
        <v>5050</v>
      </c>
      <c r="X1634" s="13"/>
      <c r="Z1634" s="146">
        <v>950</v>
      </c>
      <c r="AA1634" s="146" t="s">
        <v>5848</v>
      </c>
    </row>
    <row r="1635" spans="1:27" ht="15.6" customHeight="1">
      <c r="A1635" s="34" t="str">
        <f t="shared" si="25"/>
        <v>2211268HW80JR502P10000 NOCE</v>
      </c>
      <c r="B1635" s="29" t="s">
        <v>306</v>
      </c>
      <c r="C1635" s="118" t="s">
        <v>2919</v>
      </c>
      <c r="D1635" s="31">
        <v>2211268</v>
      </c>
      <c r="E1635" s="30" t="s">
        <v>2396</v>
      </c>
      <c r="F1635" s="30" t="s">
        <v>4070</v>
      </c>
      <c r="G1635" s="32">
        <v>3</v>
      </c>
      <c r="H1635" s="32">
        <v>3</v>
      </c>
      <c r="I1635" s="32">
        <v>3</v>
      </c>
      <c r="J1635" s="32">
        <v>3</v>
      </c>
      <c r="K1635" s="142" t="s">
        <v>4758</v>
      </c>
      <c r="L1635" s="99" t="s">
        <v>3997</v>
      </c>
      <c r="M1635" s="99" t="s">
        <v>4759</v>
      </c>
      <c r="N1635" s="99" t="s">
        <v>4759</v>
      </c>
      <c r="O1635" s="99" t="s">
        <v>4759</v>
      </c>
      <c r="P1635" s="99" t="s">
        <v>4760</v>
      </c>
      <c r="Q1635" s="73" t="s">
        <v>4143</v>
      </c>
      <c r="R1635" s="99">
        <v>1000</v>
      </c>
      <c r="S1635" s="99">
        <v>2.7</v>
      </c>
      <c r="T1635" s="99">
        <v>2.2799999999999998</v>
      </c>
      <c r="U1635" s="13" t="s">
        <v>5048</v>
      </c>
      <c r="V1635" s="13" t="s">
        <v>5049</v>
      </c>
      <c r="W1635" s="13" t="s">
        <v>5050</v>
      </c>
      <c r="X1635" s="13"/>
      <c r="Z1635" s="146">
        <v>951</v>
      </c>
      <c r="AA1635" s="146" t="s">
        <v>5848</v>
      </c>
    </row>
    <row r="1636" spans="1:27" ht="15.6" customHeight="1">
      <c r="A1636" s="34" t="str">
        <f t="shared" si="25"/>
        <v>2211269HW80JR352P09000 NOCE</v>
      </c>
      <c r="B1636" s="29" t="s">
        <v>309</v>
      </c>
      <c r="C1636" s="118" t="s">
        <v>2919</v>
      </c>
      <c r="D1636" s="31">
        <v>2211269</v>
      </c>
      <c r="E1636" s="30" t="s">
        <v>2397</v>
      </c>
      <c r="F1636" s="30" t="s">
        <v>4070</v>
      </c>
      <c r="G1636" s="32">
        <v>3</v>
      </c>
      <c r="H1636" s="32">
        <v>3</v>
      </c>
      <c r="I1636" s="32">
        <v>3</v>
      </c>
      <c r="J1636" s="32">
        <v>3</v>
      </c>
      <c r="K1636" s="142" t="s">
        <v>4758</v>
      </c>
      <c r="L1636" s="99" t="s">
        <v>3997</v>
      </c>
      <c r="M1636" s="99" t="s">
        <v>4759</v>
      </c>
      <c r="N1636" s="99" t="s">
        <v>4759</v>
      </c>
      <c r="O1636" s="99" t="s">
        <v>4759</v>
      </c>
      <c r="P1636" s="99" t="s">
        <v>4760</v>
      </c>
      <c r="Q1636" s="73" t="s">
        <v>4143</v>
      </c>
      <c r="R1636" s="99">
        <v>900</v>
      </c>
      <c r="S1636" s="99">
        <v>2.7</v>
      </c>
      <c r="T1636" s="99">
        <v>2.2799999999999998</v>
      </c>
      <c r="U1636" s="13" t="s">
        <v>5048</v>
      </c>
      <c r="V1636" s="13" t="s">
        <v>5049</v>
      </c>
      <c r="W1636" s="13" t="s">
        <v>5050</v>
      </c>
      <c r="X1636" s="13"/>
      <c r="Z1636" s="146">
        <v>952</v>
      </c>
      <c r="AA1636" s="146" t="s">
        <v>5848</v>
      </c>
    </row>
    <row r="1637" spans="1:27" ht="15.6" customHeight="1">
      <c r="A1637" s="34" t="str">
        <f t="shared" si="25"/>
        <v>2211270HW80JR402P09000 NOCE</v>
      </c>
      <c r="B1637" s="29" t="s">
        <v>310</v>
      </c>
      <c r="C1637" s="118" t="s">
        <v>2919</v>
      </c>
      <c r="D1637" s="31">
        <v>2211270</v>
      </c>
      <c r="E1637" s="30" t="s">
        <v>2398</v>
      </c>
      <c r="F1637" s="30" t="s">
        <v>4070</v>
      </c>
      <c r="G1637" s="32">
        <v>3</v>
      </c>
      <c r="H1637" s="32">
        <v>3</v>
      </c>
      <c r="I1637" s="32">
        <v>3</v>
      </c>
      <c r="J1637" s="32">
        <v>3</v>
      </c>
      <c r="K1637" s="142" t="s">
        <v>4758</v>
      </c>
      <c r="L1637" s="99" t="s">
        <v>3997</v>
      </c>
      <c r="M1637" s="99" t="s">
        <v>4759</v>
      </c>
      <c r="N1637" s="99" t="s">
        <v>4759</v>
      </c>
      <c r="O1637" s="99" t="s">
        <v>4759</v>
      </c>
      <c r="P1637" s="99" t="s">
        <v>4760</v>
      </c>
      <c r="Q1637" s="73" t="s">
        <v>4143</v>
      </c>
      <c r="R1637" s="99">
        <v>900</v>
      </c>
      <c r="S1637" s="99">
        <v>2.7</v>
      </c>
      <c r="T1637" s="99">
        <v>2.2799999999999998</v>
      </c>
      <c r="U1637" s="13" t="s">
        <v>5048</v>
      </c>
      <c r="V1637" s="13" t="s">
        <v>5049</v>
      </c>
      <c r="W1637" s="13" t="s">
        <v>5050</v>
      </c>
      <c r="X1637" s="13"/>
      <c r="Z1637" s="146">
        <v>953</v>
      </c>
      <c r="AA1637" s="146" t="s">
        <v>5848</v>
      </c>
    </row>
    <row r="1638" spans="1:27" ht="15.6" customHeight="1">
      <c r="A1638" s="34" t="str">
        <f t="shared" si="25"/>
        <v>2211271HW80AR102P10000 NOCE</v>
      </c>
      <c r="B1638" s="29" t="s">
        <v>369</v>
      </c>
      <c r="C1638" s="118" t="s">
        <v>2919</v>
      </c>
      <c r="D1638" s="31">
        <v>2211271</v>
      </c>
      <c r="E1638" s="30" t="s">
        <v>2399</v>
      </c>
      <c r="F1638" s="30" t="s">
        <v>4070</v>
      </c>
      <c r="G1638" s="32">
        <v>3</v>
      </c>
      <c r="H1638" s="32">
        <v>3</v>
      </c>
      <c r="I1638" s="32">
        <v>3</v>
      </c>
      <c r="J1638" s="32">
        <v>3</v>
      </c>
      <c r="K1638" s="142" t="s">
        <v>4758</v>
      </c>
      <c r="L1638" s="99" t="s">
        <v>3997</v>
      </c>
      <c r="M1638" s="99" t="s">
        <v>4759</v>
      </c>
      <c r="N1638" s="99" t="s">
        <v>4759</v>
      </c>
      <c r="O1638" s="99" t="s">
        <v>4759</v>
      </c>
      <c r="P1638" s="99" t="s">
        <v>4760</v>
      </c>
      <c r="Q1638" s="73" t="s">
        <v>4143</v>
      </c>
      <c r="R1638" s="99">
        <v>1000</v>
      </c>
      <c r="S1638" s="99">
        <v>2.7</v>
      </c>
      <c r="T1638" s="99">
        <v>2.2799999999999998</v>
      </c>
      <c r="U1638" s="13" t="s">
        <v>5048</v>
      </c>
      <c r="V1638" s="13" t="s">
        <v>5049</v>
      </c>
      <c r="W1638" s="13" t="s">
        <v>5050</v>
      </c>
      <c r="X1638" s="13"/>
      <c r="Z1638" s="146">
        <v>954</v>
      </c>
      <c r="AA1638" s="146" t="s">
        <v>5848</v>
      </c>
    </row>
    <row r="1639" spans="1:27" ht="15.6" customHeight="1">
      <c r="A1639" s="34" t="str">
        <f t="shared" si="25"/>
        <v>2211272HW80AR202P10000 NOCE</v>
      </c>
      <c r="B1639" s="29" t="s">
        <v>370</v>
      </c>
      <c r="C1639" s="118" t="s">
        <v>2919</v>
      </c>
      <c r="D1639" s="31">
        <v>2211272</v>
      </c>
      <c r="E1639" s="30" t="s">
        <v>2400</v>
      </c>
      <c r="F1639" s="30" t="s">
        <v>4070</v>
      </c>
      <c r="G1639" s="32">
        <v>3</v>
      </c>
      <c r="H1639" s="32">
        <v>3</v>
      </c>
      <c r="I1639" s="32">
        <v>3</v>
      </c>
      <c r="J1639" s="32">
        <v>3</v>
      </c>
      <c r="K1639" s="142" t="s">
        <v>4758</v>
      </c>
      <c r="L1639" s="99" t="s">
        <v>3997</v>
      </c>
      <c r="M1639" s="99" t="s">
        <v>4759</v>
      </c>
      <c r="N1639" s="99" t="s">
        <v>4759</v>
      </c>
      <c r="O1639" s="99" t="s">
        <v>4759</v>
      </c>
      <c r="P1639" s="99" t="s">
        <v>4760</v>
      </c>
      <c r="Q1639" s="73" t="s">
        <v>4143</v>
      </c>
      <c r="R1639" s="99">
        <v>1000</v>
      </c>
      <c r="S1639" s="99">
        <v>2.7</v>
      </c>
      <c r="T1639" s="99">
        <v>2.2799999999999998</v>
      </c>
      <c r="U1639" s="13" t="s">
        <v>5048</v>
      </c>
      <c r="V1639" s="13" t="s">
        <v>5049</v>
      </c>
      <c r="W1639" s="13" t="s">
        <v>5050</v>
      </c>
      <c r="X1639" s="13"/>
      <c r="Z1639" s="146">
        <v>955</v>
      </c>
      <c r="AA1639" s="146" t="s">
        <v>5848</v>
      </c>
    </row>
    <row r="1640" spans="1:27" ht="15.6" customHeight="1">
      <c r="A1640" s="34" t="str">
        <f t="shared" si="25"/>
        <v>2211273HW80JL300P10000 NOCE</v>
      </c>
      <c r="B1640" s="29" t="s">
        <v>371</v>
      </c>
      <c r="C1640" s="45" t="s">
        <v>2919</v>
      </c>
      <c r="D1640" s="31">
        <v>2211273</v>
      </c>
      <c r="E1640" s="30" t="s">
        <v>2401</v>
      </c>
      <c r="F1640" s="30" t="s">
        <v>4070</v>
      </c>
      <c r="G1640" s="32">
        <v>3</v>
      </c>
      <c r="H1640" s="32">
        <v>3</v>
      </c>
      <c r="I1640" s="32">
        <v>3</v>
      </c>
      <c r="J1640" s="32">
        <v>3</v>
      </c>
      <c r="K1640" s="142" t="s">
        <v>4758</v>
      </c>
      <c r="L1640" s="99" t="s">
        <v>3997</v>
      </c>
      <c r="M1640" s="99" t="s">
        <v>4759</v>
      </c>
      <c r="N1640" s="99" t="s">
        <v>4759</v>
      </c>
      <c r="O1640" s="99" t="s">
        <v>4759</v>
      </c>
      <c r="P1640" s="99" t="s">
        <v>4760</v>
      </c>
      <c r="Q1640" s="73" t="s">
        <v>4143</v>
      </c>
      <c r="R1640" s="99">
        <v>1000</v>
      </c>
      <c r="S1640" s="99">
        <v>2.7</v>
      </c>
      <c r="T1640" s="99">
        <v>2.2799999999999998</v>
      </c>
      <c r="U1640" s="13" t="s">
        <v>5048</v>
      </c>
      <c r="V1640" s="13" t="s">
        <v>5049</v>
      </c>
      <c r="W1640" s="13" t="s">
        <v>5050</v>
      </c>
      <c r="X1640" s="13"/>
      <c r="Z1640" s="146">
        <v>956</v>
      </c>
      <c r="AA1640" s="146" t="s">
        <v>5848</v>
      </c>
    </row>
    <row r="1641" spans="1:27" ht="15.6" customHeight="1">
      <c r="A1641" s="34" t="str">
        <f t="shared" si="25"/>
        <v>2211274HW80JL350P10000 NOCE</v>
      </c>
      <c r="B1641" s="29" t="s">
        <v>372</v>
      </c>
      <c r="C1641" s="45" t="s">
        <v>2919</v>
      </c>
      <c r="D1641" s="31">
        <v>2211274</v>
      </c>
      <c r="E1641" s="30" t="s">
        <v>2402</v>
      </c>
      <c r="F1641" s="30" t="s">
        <v>4070</v>
      </c>
      <c r="G1641" s="32">
        <v>3</v>
      </c>
      <c r="H1641" s="32">
        <v>3</v>
      </c>
      <c r="I1641" s="32">
        <v>3</v>
      </c>
      <c r="J1641" s="32">
        <v>3</v>
      </c>
      <c r="K1641" s="142" t="s">
        <v>4758</v>
      </c>
      <c r="L1641" s="99" t="s">
        <v>3997</v>
      </c>
      <c r="M1641" s="99" t="s">
        <v>4759</v>
      </c>
      <c r="N1641" s="99" t="s">
        <v>4759</v>
      </c>
      <c r="O1641" s="99" t="s">
        <v>4759</v>
      </c>
      <c r="P1641" s="99" t="s">
        <v>4760</v>
      </c>
      <c r="Q1641" s="73" t="s">
        <v>4143</v>
      </c>
      <c r="R1641" s="99">
        <v>1000</v>
      </c>
      <c r="S1641" s="99">
        <v>2.7</v>
      </c>
      <c r="T1641" s="99">
        <v>2.2799999999999998</v>
      </c>
      <c r="U1641" s="13" t="s">
        <v>5048</v>
      </c>
      <c r="V1641" s="13" t="s">
        <v>5049</v>
      </c>
      <c r="W1641" s="13" t="s">
        <v>5050</v>
      </c>
      <c r="X1641" s="13"/>
      <c r="Z1641" s="146">
        <v>957</v>
      </c>
      <c r="AA1641" s="146" t="s">
        <v>5848</v>
      </c>
    </row>
    <row r="1642" spans="1:27" ht="15.6" customHeight="1">
      <c r="A1642" s="34" t="str">
        <f t="shared" si="25"/>
        <v>2211275HW80JL400P10000 NOCE</v>
      </c>
      <c r="B1642" s="29" t="s">
        <v>373</v>
      </c>
      <c r="C1642" s="118" t="s">
        <v>2919</v>
      </c>
      <c r="D1642" s="31">
        <v>2211275</v>
      </c>
      <c r="E1642" s="30" t="s">
        <v>2403</v>
      </c>
      <c r="F1642" s="30" t="s">
        <v>4070</v>
      </c>
      <c r="G1642" s="32">
        <v>3</v>
      </c>
      <c r="H1642" s="32">
        <v>3</v>
      </c>
      <c r="I1642" s="32">
        <v>3</v>
      </c>
      <c r="J1642" s="32">
        <v>3</v>
      </c>
      <c r="K1642" s="142" t="s">
        <v>4758</v>
      </c>
      <c r="L1642" s="99" t="s">
        <v>3997</v>
      </c>
      <c r="M1642" s="99" t="s">
        <v>4759</v>
      </c>
      <c r="N1642" s="99" t="s">
        <v>4759</v>
      </c>
      <c r="O1642" s="99" t="s">
        <v>4759</v>
      </c>
      <c r="P1642" s="99" t="s">
        <v>4760</v>
      </c>
      <c r="Q1642" s="73" t="s">
        <v>4143</v>
      </c>
      <c r="R1642" s="99">
        <v>1000</v>
      </c>
      <c r="S1642" s="99">
        <v>2.7</v>
      </c>
      <c r="T1642" s="99">
        <v>2.2799999999999998</v>
      </c>
      <c r="U1642" s="13" t="s">
        <v>5048</v>
      </c>
      <c r="V1642" s="13" t="s">
        <v>5049</v>
      </c>
      <c r="W1642" s="13" t="s">
        <v>5050</v>
      </c>
      <c r="X1642" s="13"/>
      <c r="Z1642" s="146">
        <v>958</v>
      </c>
      <c r="AA1642" s="146" t="s">
        <v>5848</v>
      </c>
    </row>
    <row r="1643" spans="1:27" ht="15.6" customHeight="1">
      <c r="A1643" s="34" t="str">
        <f t="shared" si="25"/>
        <v>2211276HW80JL450P10000 NOCE</v>
      </c>
      <c r="B1643" s="29" t="s">
        <v>374</v>
      </c>
      <c r="C1643" s="118" t="s">
        <v>2919</v>
      </c>
      <c r="D1643" s="31">
        <v>2211276</v>
      </c>
      <c r="E1643" s="30" t="s">
        <v>2404</v>
      </c>
      <c r="F1643" s="30" t="s">
        <v>4070</v>
      </c>
      <c r="G1643" s="32">
        <v>3</v>
      </c>
      <c r="H1643" s="32">
        <v>3</v>
      </c>
      <c r="I1643" s="32">
        <v>3</v>
      </c>
      <c r="J1643" s="32">
        <v>3</v>
      </c>
      <c r="K1643" s="142" t="s">
        <v>4758</v>
      </c>
      <c r="L1643" s="99" t="s">
        <v>3997</v>
      </c>
      <c r="M1643" s="99" t="s">
        <v>4759</v>
      </c>
      <c r="N1643" s="99" t="s">
        <v>4759</v>
      </c>
      <c r="O1643" s="99" t="s">
        <v>4759</v>
      </c>
      <c r="P1643" s="99" t="s">
        <v>4760</v>
      </c>
      <c r="Q1643" s="73" t="s">
        <v>4143</v>
      </c>
      <c r="R1643" s="99">
        <v>1000</v>
      </c>
      <c r="S1643" s="99">
        <v>2.7</v>
      </c>
      <c r="T1643" s="99">
        <v>2.2799999999999998</v>
      </c>
      <c r="U1643" s="13" t="s">
        <v>5048</v>
      </c>
      <c r="V1643" s="13" t="s">
        <v>5049</v>
      </c>
      <c r="W1643" s="13" t="s">
        <v>5050</v>
      </c>
      <c r="X1643" s="13"/>
      <c r="Z1643" s="146">
        <v>959</v>
      </c>
      <c r="AA1643" s="146" t="s">
        <v>5848</v>
      </c>
    </row>
    <row r="1644" spans="1:27" ht="15.6" customHeight="1">
      <c r="A1644" s="34" t="str">
        <f t="shared" si="25"/>
        <v>2211277HW80JL500P10000 NOCE</v>
      </c>
      <c r="B1644" s="29" t="s">
        <v>375</v>
      </c>
      <c r="C1644" s="118" t="s">
        <v>2919</v>
      </c>
      <c r="D1644" s="31">
        <v>2211277</v>
      </c>
      <c r="E1644" s="30" t="s">
        <v>2405</v>
      </c>
      <c r="F1644" s="30" t="s">
        <v>4070</v>
      </c>
      <c r="G1644" s="32">
        <v>3</v>
      </c>
      <c r="H1644" s="32">
        <v>3</v>
      </c>
      <c r="I1644" s="32">
        <v>3</v>
      </c>
      <c r="J1644" s="32">
        <v>3</v>
      </c>
      <c r="K1644" s="142" t="s">
        <v>4758</v>
      </c>
      <c r="L1644" s="99" t="s">
        <v>3997</v>
      </c>
      <c r="M1644" s="99" t="s">
        <v>4759</v>
      </c>
      <c r="N1644" s="99" t="s">
        <v>4759</v>
      </c>
      <c r="O1644" s="99" t="s">
        <v>4759</v>
      </c>
      <c r="P1644" s="99" t="s">
        <v>4760</v>
      </c>
      <c r="Q1644" s="73" t="s">
        <v>4143</v>
      </c>
      <c r="R1644" s="99">
        <v>1000</v>
      </c>
      <c r="S1644" s="99">
        <v>2.7</v>
      </c>
      <c r="T1644" s="99">
        <v>2.2799999999999998</v>
      </c>
      <c r="U1644" s="13" t="s">
        <v>5048</v>
      </c>
      <c r="V1644" s="13" t="s">
        <v>5049</v>
      </c>
      <c r="W1644" s="13" t="s">
        <v>5050</v>
      </c>
      <c r="X1644" s="13"/>
      <c r="Z1644" s="146">
        <v>960</v>
      </c>
      <c r="AA1644" s="146" t="s">
        <v>5848</v>
      </c>
    </row>
    <row r="1645" spans="1:27" ht="15.6" customHeight="1">
      <c r="A1645" s="34" t="str">
        <f t="shared" si="25"/>
        <v>2211278HW80JL300P10001 NOCE</v>
      </c>
      <c r="B1645" s="29" t="s">
        <v>376</v>
      </c>
      <c r="C1645" s="118" t="s">
        <v>2919</v>
      </c>
      <c r="D1645" s="31">
        <v>2211278</v>
      </c>
      <c r="E1645" s="30" t="s">
        <v>2406</v>
      </c>
      <c r="F1645" s="30" t="s">
        <v>4070</v>
      </c>
      <c r="G1645" s="32">
        <v>3</v>
      </c>
      <c r="H1645" s="32">
        <v>3</v>
      </c>
      <c r="I1645" s="32">
        <v>3</v>
      </c>
      <c r="J1645" s="32">
        <v>3</v>
      </c>
      <c r="K1645" s="142" t="s">
        <v>4758</v>
      </c>
      <c r="L1645" s="99" t="s">
        <v>3997</v>
      </c>
      <c r="M1645" s="99" t="s">
        <v>4759</v>
      </c>
      <c r="N1645" s="99" t="s">
        <v>4759</v>
      </c>
      <c r="O1645" s="99" t="s">
        <v>4759</v>
      </c>
      <c r="P1645" s="99" t="s">
        <v>4760</v>
      </c>
      <c r="Q1645" s="73" t="s">
        <v>4143</v>
      </c>
      <c r="R1645" s="99">
        <v>1000</v>
      </c>
      <c r="S1645" s="99">
        <v>2.7</v>
      </c>
      <c r="T1645" s="99">
        <v>2.2799999999999998</v>
      </c>
      <c r="U1645" s="13" t="s">
        <v>5048</v>
      </c>
      <c r="V1645" s="13" t="s">
        <v>5049</v>
      </c>
      <c r="W1645" s="13" t="s">
        <v>5050</v>
      </c>
      <c r="X1645" s="13"/>
      <c r="Z1645" s="146">
        <v>961</v>
      </c>
      <c r="AA1645" s="146" t="s">
        <v>5848</v>
      </c>
    </row>
    <row r="1646" spans="1:27" ht="15.6" customHeight="1">
      <c r="A1646" s="34" t="str">
        <f t="shared" si="25"/>
        <v>2211279HW80JL350P10001 NOCE</v>
      </c>
      <c r="B1646" s="29" t="s">
        <v>377</v>
      </c>
      <c r="C1646" s="118" t="s">
        <v>2919</v>
      </c>
      <c r="D1646" s="31">
        <v>2211279</v>
      </c>
      <c r="E1646" s="30" t="s">
        <v>2407</v>
      </c>
      <c r="F1646" s="30" t="s">
        <v>4070</v>
      </c>
      <c r="G1646" s="32">
        <v>3</v>
      </c>
      <c r="H1646" s="32">
        <v>3</v>
      </c>
      <c r="I1646" s="32">
        <v>3</v>
      </c>
      <c r="J1646" s="32">
        <v>3</v>
      </c>
      <c r="K1646" s="142" t="s">
        <v>4758</v>
      </c>
      <c r="L1646" s="99" t="s">
        <v>3997</v>
      </c>
      <c r="M1646" s="99" t="s">
        <v>4759</v>
      </c>
      <c r="N1646" s="99" t="s">
        <v>4759</v>
      </c>
      <c r="O1646" s="99" t="s">
        <v>4759</v>
      </c>
      <c r="P1646" s="99" t="s">
        <v>4760</v>
      </c>
      <c r="Q1646" s="73" t="s">
        <v>4143</v>
      </c>
      <c r="R1646" s="99">
        <v>1000</v>
      </c>
      <c r="S1646" s="99">
        <v>2.7</v>
      </c>
      <c r="T1646" s="99">
        <v>2.2799999999999998</v>
      </c>
      <c r="U1646" s="13" t="s">
        <v>5048</v>
      </c>
      <c r="V1646" s="13" t="s">
        <v>5049</v>
      </c>
      <c r="W1646" s="13" t="s">
        <v>5050</v>
      </c>
      <c r="X1646" s="13"/>
      <c r="Z1646" s="146">
        <v>962</v>
      </c>
      <c r="AA1646" s="146" t="s">
        <v>5848</v>
      </c>
    </row>
    <row r="1647" spans="1:27" ht="15.6" customHeight="1">
      <c r="A1647" s="34" t="str">
        <f t="shared" si="25"/>
        <v>2211280HW80JL400P10001 NOCE</v>
      </c>
      <c r="B1647" s="29" t="s">
        <v>378</v>
      </c>
      <c r="C1647" s="118" t="s">
        <v>2919</v>
      </c>
      <c r="D1647" s="31">
        <v>2211280</v>
      </c>
      <c r="E1647" s="30" t="s">
        <v>2408</v>
      </c>
      <c r="F1647" s="30" t="s">
        <v>4070</v>
      </c>
      <c r="G1647" s="32">
        <v>3</v>
      </c>
      <c r="H1647" s="32">
        <v>3</v>
      </c>
      <c r="I1647" s="32">
        <v>3</v>
      </c>
      <c r="J1647" s="32">
        <v>3</v>
      </c>
      <c r="K1647" s="142" t="s">
        <v>4758</v>
      </c>
      <c r="L1647" s="99" t="s">
        <v>3997</v>
      </c>
      <c r="M1647" s="99" t="s">
        <v>4759</v>
      </c>
      <c r="N1647" s="99" t="s">
        <v>4759</v>
      </c>
      <c r="O1647" s="99" t="s">
        <v>4759</v>
      </c>
      <c r="P1647" s="99" t="s">
        <v>4760</v>
      </c>
      <c r="Q1647" s="73" t="s">
        <v>4143</v>
      </c>
      <c r="R1647" s="99">
        <v>1000</v>
      </c>
      <c r="S1647" s="99">
        <v>2.7</v>
      </c>
      <c r="T1647" s="99">
        <v>2.2799999999999998</v>
      </c>
      <c r="U1647" s="13" t="s">
        <v>5048</v>
      </c>
      <c r="V1647" s="13" t="s">
        <v>5049</v>
      </c>
      <c r="W1647" s="13" t="s">
        <v>5050</v>
      </c>
      <c r="X1647" s="13"/>
      <c r="Z1647" s="146">
        <v>963</v>
      </c>
      <c r="AA1647" s="146" t="s">
        <v>5848</v>
      </c>
    </row>
    <row r="1648" spans="1:27" ht="15.6" customHeight="1">
      <c r="A1648" s="34" t="str">
        <f t="shared" si="25"/>
        <v>2211281HW80JL450P10001 NOCE</v>
      </c>
      <c r="B1648" s="29" t="s">
        <v>379</v>
      </c>
      <c r="C1648" s="118" t="s">
        <v>2919</v>
      </c>
      <c r="D1648" s="31">
        <v>2211281</v>
      </c>
      <c r="E1648" s="30" t="s">
        <v>2409</v>
      </c>
      <c r="F1648" s="30" t="s">
        <v>4070</v>
      </c>
      <c r="G1648" s="32">
        <v>3</v>
      </c>
      <c r="H1648" s="32">
        <v>3</v>
      </c>
      <c r="I1648" s="32">
        <v>3</v>
      </c>
      <c r="J1648" s="32">
        <v>3</v>
      </c>
      <c r="K1648" s="142" t="s">
        <v>4758</v>
      </c>
      <c r="L1648" s="99" t="s">
        <v>3997</v>
      </c>
      <c r="M1648" s="99" t="s">
        <v>4759</v>
      </c>
      <c r="N1648" s="99" t="s">
        <v>4759</v>
      </c>
      <c r="O1648" s="99" t="s">
        <v>4759</v>
      </c>
      <c r="P1648" s="99" t="s">
        <v>4760</v>
      </c>
      <c r="Q1648" s="73" t="s">
        <v>4143</v>
      </c>
      <c r="R1648" s="99">
        <v>1000</v>
      </c>
      <c r="S1648" s="99">
        <v>2.7</v>
      </c>
      <c r="T1648" s="99">
        <v>2.2799999999999998</v>
      </c>
      <c r="U1648" s="13" t="s">
        <v>5048</v>
      </c>
      <c r="V1648" s="13" t="s">
        <v>5049</v>
      </c>
      <c r="W1648" s="13" t="s">
        <v>5050</v>
      </c>
      <c r="X1648" s="13"/>
      <c r="Z1648" s="146">
        <v>964</v>
      </c>
      <c r="AA1648" s="146" t="s">
        <v>5848</v>
      </c>
    </row>
    <row r="1649" spans="1:27" ht="15.6" customHeight="1">
      <c r="A1649" s="34" t="str">
        <f t="shared" si="25"/>
        <v>2211282HW80JL500P10001 NOCE</v>
      </c>
      <c r="B1649" s="29" t="s">
        <v>380</v>
      </c>
      <c r="C1649" s="118" t="s">
        <v>2919</v>
      </c>
      <c r="D1649" s="31">
        <v>2211282</v>
      </c>
      <c r="E1649" s="30" t="s">
        <v>2410</v>
      </c>
      <c r="F1649" s="30" t="s">
        <v>4070</v>
      </c>
      <c r="G1649" s="32">
        <v>3</v>
      </c>
      <c r="H1649" s="32">
        <v>3</v>
      </c>
      <c r="I1649" s="32">
        <v>3</v>
      </c>
      <c r="J1649" s="32">
        <v>3</v>
      </c>
      <c r="K1649" s="142" t="s">
        <v>4758</v>
      </c>
      <c r="L1649" s="99" t="s">
        <v>3997</v>
      </c>
      <c r="M1649" s="99" t="s">
        <v>4759</v>
      </c>
      <c r="N1649" s="99" t="s">
        <v>4759</v>
      </c>
      <c r="O1649" s="99" t="s">
        <v>4759</v>
      </c>
      <c r="P1649" s="99" t="s">
        <v>4760</v>
      </c>
      <c r="Q1649" s="73" t="s">
        <v>4143</v>
      </c>
      <c r="R1649" s="99">
        <v>1000</v>
      </c>
      <c r="S1649" s="99">
        <v>2.7</v>
      </c>
      <c r="T1649" s="99">
        <v>2.2799999999999998</v>
      </c>
      <c r="U1649" s="13" t="s">
        <v>5048</v>
      </c>
      <c r="V1649" s="13" t="s">
        <v>5049</v>
      </c>
      <c r="W1649" s="13" t="s">
        <v>5050</v>
      </c>
      <c r="X1649" s="13"/>
      <c r="Z1649" s="146">
        <v>965</v>
      </c>
      <c r="AA1649" s="146" t="s">
        <v>5848</v>
      </c>
    </row>
    <row r="1650" spans="1:27" ht="15.6" customHeight="1">
      <c r="A1650" s="34" t="str">
        <f t="shared" si="25"/>
        <v>2211283HW80JL350P09000 NOCE</v>
      </c>
      <c r="B1650" s="29" t="s">
        <v>391</v>
      </c>
      <c r="C1650" s="118" t="s">
        <v>2919</v>
      </c>
      <c r="D1650" s="31">
        <v>2211283</v>
      </c>
      <c r="E1650" s="30" t="s">
        <v>2411</v>
      </c>
      <c r="F1650" s="30" t="s">
        <v>4070</v>
      </c>
      <c r="G1650" s="32">
        <v>3</v>
      </c>
      <c r="H1650" s="32">
        <v>3</v>
      </c>
      <c r="I1650" s="32">
        <v>3</v>
      </c>
      <c r="J1650" s="32">
        <v>3</v>
      </c>
      <c r="K1650" s="142" t="s">
        <v>4758</v>
      </c>
      <c r="L1650" s="99" t="s">
        <v>3997</v>
      </c>
      <c r="M1650" s="99" t="s">
        <v>4759</v>
      </c>
      <c r="N1650" s="99" t="s">
        <v>4759</v>
      </c>
      <c r="O1650" s="99" t="s">
        <v>4759</v>
      </c>
      <c r="P1650" s="99" t="s">
        <v>4760</v>
      </c>
      <c r="Q1650" s="73" t="s">
        <v>4143</v>
      </c>
      <c r="R1650" s="99">
        <v>900</v>
      </c>
      <c r="S1650" s="99">
        <v>2.7</v>
      </c>
      <c r="T1650" s="99">
        <v>2.2799999999999998</v>
      </c>
      <c r="U1650" s="13" t="s">
        <v>5048</v>
      </c>
      <c r="V1650" s="13" t="s">
        <v>5049</v>
      </c>
      <c r="W1650" s="13" t="s">
        <v>5050</v>
      </c>
      <c r="X1650" s="13"/>
      <c r="Z1650" s="146">
        <v>966</v>
      </c>
      <c r="AA1650" s="146" t="s">
        <v>5848</v>
      </c>
    </row>
    <row r="1651" spans="1:27" ht="15.6" customHeight="1">
      <c r="A1651" s="34" t="str">
        <f t="shared" si="25"/>
        <v>2211284HW80JL400P09000 NOCE</v>
      </c>
      <c r="B1651" s="29" t="s">
        <v>392</v>
      </c>
      <c r="C1651" s="118" t="s">
        <v>2919</v>
      </c>
      <c r="D1651" s="31">
        <v>2211284</v>
      </c>
      <c r="E1651" s="30" t="s">
        <v>2412</v>
      </c>
      <c r="F1651" s="30" t="s">
        <v>4070</v>
      </c>
      <c r="G1651" s="32">
        <v>3</v>
      </c>
      <c r="H1651" s="32">
        <v>3</v>
      </c>
      <c r="I1651" s="32">
        <v>3</v>
      </c>
      <c r="J1651" s="32">
        <v>3</v>
      </c>
      <c r="K1651" s="142" t="s">
        <v>4758</v>
      </c>
      <c r="L1651" s="99" t="s">
        <v>3997</v>
      </c>
      <c r="M1651" s="99" t="s">
        <v>4759</v>
      </c>
      <c r="N1651" s="99" t="s">
        <v>4759</v>
      </c>
      <c r="O1651" s="99" t="s">
        <v>4759</v>
      </c>
      <c r="P1651" s="99" t="s">
        <v>4760</v>
      </c>
      <c r="Q1651" s="73" t="s">
        <v>4143</v>
      </c>
      <c r="R1651" s="99">
        <v>900</v>
      </c>
      <c r="S1651" s="99">
        <v>2.7</v>
      </c>
      <c r="T1651" s="99">
        <v>2.2799999999999998</v>
      </c>
      <c r="U1651" s="13" t="s">
        <v>5048</v>
      </c>
      <c r="V1651" s="13" t="s">
        <v>5049</v>
      </c>
      <c r="W1651" s="13" t="s">
        <v>5050</v>
      </c>
      <c r="X1651" s="13"/>
      <c r="Z1651" s="146">
        <v>967</v>
      </c>
      <c r="AA1651" s="146" t="s">
        <v>5848</v>
      </c>
    </row>
    <row r="1652" spans="1:27" ht="15.6" customHeight="1">
      <c r="A1652" s="34" t="str">
        <f t="shared" si="25"/>
        <v>2211285HW80PB300P10000 NOCE</v>
      </c>
      <c r="B1652" s="29" t="s">
        <v>397</v>
      </c>
      <c r="C1652" s="118" t="s">
        <v>2919</v>
      </c>
      <c r="D1652" s="31">
        <v>2211285</v>
      </c>
      <c r="E1652" s="30" t="s">
        <v>2413</v>
      </c>
      <c r="F1652" s="30" t="s">
        <v>4070</v>
      </c>
      <c r="G1652" s="32">
        <v>3</v>
      </c>
      <c r="H1652" s="32">
        <v>3</v>
      </c>
      <c r="I1652" s="32">
        <v>3</v>
      </c>
      <c r="J1652" s="32">
        <v>3</v>
      </c>
      <c r="K1652" s="142" t="s">
        <v>4758</v>
      </c>
      <c r="L1652" s="99" t="s">
        <v>3997</v>
      </c>
      <c r="M1652" s="99" t="s">
        <v>4759</v>
      </c>
      <c r="N1652" s="99" t="s">
        <v>4759</v>
      </c>
      <c r="O1652" s="99" t="s">
        <v>4759</v>
      </c>
      <c r="P1652" s="99" t="s">
        <v>4760</v>
      </c>
      <c r="Q1652" s="73" t="s">
        <v>4143</v>
      </c>
      <c r="R1652" s="99">
        <v>1000</v>
      </c>
      <c r="S1652" s="99">
        <v>2.7</v>
      </c>
      <c r="T1652" s="99">
        <v>2.2799999999999998</v>
      </c>
      <c r="U1652" s="13" t="s">
        <v>5048</v>
      </c>
      <c r="V1652" s="13" t="s">
        <v>5049</v>
      </c>
      <c r="W1652" s="13" t="s">
        <v>5050</v>
      </c>
      <c r="X1652" s="13"/>
      <c r="Z1652" s="146">
        <v>968</v>
      </c>
      <c r="AA1652" s="146" t="s">
        <v>5848</v>
      </c>
    </row>
    <row r="1653" spans="1:27" ht="15.6" customHeight="1">
      <c r="A1653" s="34" t="str">
        <f t="shared" si="25"/>
        <v>2211286HW80PB350P10000 NOCE</v>
      </c>
      <c r="B1653" s="29" t="s">
        <v>398</v>
      </c>
      <c r="C1653" s="45" t="s">
        <v>2919</v>
      </c>
      <c r="D1653" s="31">
        <v>2211286</v>
      </c>
      <c r="E1653" s="30" t="s">
        <v>2414</v>
      </c>
      <c r="F1653" s="30" t="s">
        <v>4070</v>
      </c>
      <c r="G1653" s="32">
        <v>3</v>
      </c>
      <c r="H1653" s="32">
        <v>3</v>
      </c>
      <c r="I1653" s="32">
        <v>3</v>
      </c>
      <c r="J1653" s="32">
        <v>3</v>
      </c>
      <c r="K1653" s="142" t="s">
        <v>4758</v>
      </c>
      <c r="L1653" s="99" t="s">
        <v>3997</v>
      </c>
      <c r="M1653" s="99" t="s">
        <v>4759</v>
      </c>
      <c r="N1653" s="99" t="s">
        <v>4759</v>
      </c>
      <c r="O1653" s="99" t="s">
        <v>4759</v>
      </c>
      <c r="P1653" s="99" t="s">
        <v>4760</v>
      </c>
      <c r="Q1653" s="73" t="s">
        <v>4143</v>
      </c>
      <c r="R1653" s="99">
        <v>1000</v>
      </c>
      <c r="S1653" s="99">
        <v>2.7</v>
      </c>
      <c r="T1653" s="99">
        <v>2.2799999999999998</v>
      </c>
      <c r="U1653" s="13" t="s">
        <v>5048</v>
      </c>
      <c r="V1653" s="13" t="s">
        <v>5049</v>
      </c>
      <c r="W1653" s="13" t="s">
        <v>5050</v>
      </c>
      <c r="X1653" s="13"/>
      <c r="Z1653" s="146">
        <v>969</v>
      </c>
      <c r="AA1653" s="146" t="s">
        <v>5848</v>
      </c>
    </row>
    <row r="1654" spans="1:27" ht="15.6" customHeight="1">
      <c r="A1654" s="34" t="str">
        <f t="shared" si="25"/>
        <v>2211287HW80PB400P10000 NOCE</v>
      </c>
      <c r="B1654" s="29" t="s">
        <v>399</v>
      </c>
      <c r="C1654" s="45" t="s">
        <v>2919</v>
      </c>
      <c r="D1654" s="31">
        <v>2211287</v>
      </c>
      <c r="E1654" s="30" t="s">
        <v>2415</v>
      </c>
      <c r="F1654" s="30" t="s">
        <v>4070</v>
      </c>
      <c r="G1654" s="32">
        <v>3</v>
      </c>
      <c r="H1654" s="32">
        <v>3</v>
      </c>
      <c r="I1654" s="32">
        <v>3</v>
      </c>
      <c r="J1654" s="32">
        <v>3</v>
      </c>
      <c r="K1654" s="142" t="s">
        <v>4758</v>
      </c>
      <c r="L1654" s="99" t="s">
        <v>3997</v>
      </c>
      <c r="M1654" s="99" t="s">
        <v>4759</v>
      </c>
      <c r="N1654" s="99" t="s">
        <v>4759</v>
      </c>
      <c r="O1654" s="99" t="s">
        <v>4759</v>
      </c>
      <c r="P1654" s="99" t="s">
        <v>4760</v>
      </c>
      <c r="Q1654" s="73" t="s">
        <v>4143</v>
      </c>
      <c r="R1654" s="99">
        <v>1000</v>
      </c>
      <c r="S1654" s="99">
        <v>2.7</v>
      </c>
      <c r="T1654" s="99">
        <v>2.2799999999999998</v>
      </c>
      <c r="U1654" s="13" t="s">
        <v>5048</v>
      </c>
      <c r="V1654" s="13" t="s">
        <v>5049</v>
      </c>
      <c r="W1654" s="13" t="s">
        <v>5050</v>
      </c>
      <c r="X1654" s="13"/>
      <c r="Z1654" s="146">
        <v>970</v>
      </c>
      <c r="AA1654" s="146" t="s">
        <v>5848</v>
      </c>
    </row>
    <row r="1655" spans="1:27" ht="15.6" customHeight="1">
      <c r="A1655" s="34" t="str">
        <f t="shared" si="25"/>
        <v>2211288HW80PB350P09000 NOCE</v>
      </c>
      <c r="B1655" s="29" t="s">
        <v>404</v>
      </c>
      <c r="C1655" s="118" t="s">
        <v>2919</v>
      </c>
      <c r="D1655" s="31">
        <v>2211288</v>
      </c>
      <c r="E1655" s="30" t="s">
        <v>2416</v>
      </c>
      <c r="F1655" s="30" t="s">
        <v>4070</v>
      </c>
      <c r="G1655" s="32">
        <v>3</v>
      </c>
      <c r="H1655" s="32">
        <v>3</v>
      </c>
      <c r="I1655" s="32">
        <v>3</v>
      </c>
      <c r="J1655" s="32">
        <v>3</v>
      </c>
      <c r="K1655" s="142" t="s">
        <v>4758</v>
      </c>
      <c r="L1655" s="99" t="s">
        <v>3997</v>
      </c>
      <c r="M1655" s="99" t="s">
        <v>4759</v>
      </c>
      <c r="N1655" s="99" t="s">
        <v>4759</v>
      </c>
      <c r="O1655" s="99" t="s">
        <v>4759</v>
      </c>
      <c r="P1655" s="99" t="s">
        <v>4760</v>
      </c>
      <c r="Q1655" s="73" t="s">
        <v>4143</v>
      </c>
      <c r="R1655" s="99">
        <v>900</v>
      </c>
      <c r="S1655" s="99">
        <v>2.7</v>
      </c>
      <c r="T1655" s="99">
        <v>2.2799999999999998</v>
      </c>
      <c r="U1655" s="13" t="s">
        <v>5048</v>
      </c>
      <c r="V1655" s="13" t="s">
        <v>5049</v>
      </c>
      <c r="W1655" s="13" t="s">
        <v>5050</v>
      </c>
      <c r="X1655" s="13"/>
      <c r="Z1655" s="146">
        <v>971</v>
      </c>
      <c r="AA1655" s="146" t="s">
        <v>5848</v>
      </c>
    </row>
    <row r="1656" spans="1:27" ht="15.6" customHeight="1">
      <c r="A1656" s="34" t="str">
        <f t="shared" si="25"/>
        <v>2211289HW80PB300P09000 NOCE</v>
      </c>
      <c r="B1656" s="29" t="s">
        <v>403</v>
      </c>
      <c r="C1656" s="118" t="s">
        <v>2919</v>
      </c>
      <c r="D1656" s="31">
        <v>2211289</v>
      </c>
      <c r="E1656" s="30" t="s">
        <v>2417</v>
      </c>
      <c r="F1656" s="30" t="s">
        <v>4070</v>
      </c>
      <c r="G1656" s="32">
        <v>3</v>
      </c>
      <c r="H1656" s="32">
        <v>3</v>
      </c>
      <c r="I1656" s="32">
        <v>3</v>
      </c>
      <c r="J1656" s="32">
        <v>3</v>
      </c>
      <c r="K1656" s="142" t="s">
        <v>4758</v>
      </c>
      <c r="L1656" s="99" t="s">
        <v>3997</v>
      </c>
      <c r="M1656" s="99" t="s">
        <v>4759</v>
      </c>
      <c r="N1656" s="99" t="s">
        <v>4759</v>
      </c>
      <c r="O1656" s="99" t="s">
        <v>4759</v>
      </c>
      <c r="P1656" s="99" t="s">
        <v>4760</v>
      </c>
      <c r="Q1656" s="73" t="s">
        <v>4143</v>
      </c>
      <c r="R1656" s="99">
        <v>900</v>
      </c>
      <c r="S1656" s="99">
        <v>2.7</v>
      </c>
      <c r="T1656" s="99">
        <v>2.2799999999999998</v>
      </c>
      <c r="U1656" s="13" t="s">
        <v>5048</v>
      </c>
      <c r="V1656" s="13" t="s">
        <v>5049</v>
      </c>
      <c r="W1656" s="13" t="s">
        <v>5050</v>
      </c>
      <c r="X1656" s="13"/>
      <c r="Z1656" s="146">
        <v>972</v>
      </c>
      <c r="AA1656" s="146" t="s">
        <v>5848</v>
      </c>
    </row>
    <row r="1657" spans="1:27" ht="15.6" customHeight="1">
      <c r="A1657" s="34" t="str">
        <f t="shared" si="25"/>
        <v>2211290HW80PB400P09000 NOCE</v>
      </c>
      <c r="B1657" s="29" t="s">
        <v>405</v>
      </c>
      <c r="C1657" s="118" t="s">
        <v>2919</v>
      </c>
      <c r="D1657" s="31">
        <v>2211290</v>
      </c>
      <c r="E1657" s="30" t="s">
        <v>2418</v>
      </c>
      <c r="F1657" s="30" t="s">
        <v>4070</v>
      </c>
      <c r="G1657" s="32">
        <v>3</v>
      </c>
      <c r="H1657" s="32">
        <v>3</v>
      </c>
      <c r="I1657" s="32">
        <v>3</v>
      </c>
      <c r="J1657" s="32">
        <v>3</v>
      </c>
      <c r="K1657" s="142" t="s">
        <v>4758</v>
      </c>
      <c r="L1657" s="99" t="s">
        <v>3997</v>
      </c>
      <c r="M1657" s="99" t="s">
        <v>4759</v>
      </c>
      <c r="N1657" s="99" t="s">
        <v>4759</v>
      </c>
      <c r="O1657" s="99" t="s">
        <v>4759</v>
      </c>
      <c r="P1657" s="99" t="s">
        <v>4760</v>
      </c>
      <c r="Q1657" s="73" t="s">
        <v>4143</v>
      </c>
      <c r="R1657" s="99">
        <v>900</v>
      </c>
      <c r="S1657" s="99">
        <v>2.7</v>
      </c>
      <c r="T1657" s="99">
        <v>2.2799999999999998</v>
      </c>
      <c r="U1657" s="13" t="s">
        <v>5048</v>
      </c>
      <c r="V1657" s="13" t="s">
        <v>5049</v>
      </c>
      <c r="W1657" s="13" t="s">
        <v>5050</v>
      </c>
      <c r="X1657" s="13"/>
      <c r="Z1657" s="146">
        <v>973</v>
      </c>
      <c r="AA1657" s="146" t="s">
        <v>5848</v>
      </c>
    </row>
    <row r="1658" spans="1:27" ht="15.6" customHeight="1">
      <c r="A1658" s="34" t="str">
        <f t="shared" si="25"/>
        <v>2211291HW80SC350P10000 NOCE</v>
      </c>
      <c r="B1658" s="29" t="s">
        <v>423</v>
      </c>
      <c r="C1658" s="118" t="s">
        <v>2919</v>
      </c>
      <c r="D1658" s="31">
        <v>2211291</v>
      </c>
      <c r="E1658" s="30" t="s">
        <v>2419</v>
      </c>
      <c r="F1658" s="30" t="s">
        <v>4070</v>
      </c>
      <c r="G1658" s="32">
        <v>3</v>
      </c>
      <c r="H1658" s="32">
        <v>3</v>
      </c>
      <c r="I1658" s="32">
        <v>3</v>
      </c>
      <c r="J1658" s="32">
        <v>3</v>
      </c>
      <c r="K1658" s="142" t="s">
        <v>4758</v>
      </c>
      <c r="L1658" s="99" t="s">
        <v>3997</v>
      </c>
      <c r="M1658" s="99" t="s">
        <v>4759</v>
      </c>
      <c r="N1658" s="99" t="s">
        <v>4759</v>
      </c>
      <c r="O1658" s="99" t="s">
        <v>4759</v>
      </c>
      <c r="P1658" s="99" t="s">
        <v>4760</v>
      </c>
      <c r="Q1658" s="73" t="s">
        <v>4143</v>
      </c>
      <c r="R1658" s="99">
        <v>1000</v>
      </c>
      <c r="S1658" s="99">
        <v>2.7</v>
      </c>
      <c r="T1658" s="99">
        <v>2.2799999999999998</v>
      </c>
      <c r="U1658" s="13" t="s">
        <v>5048</v>
      </c>
      <c r="V1658" s="13" t="s">
        <v>5049</v>
      </c>
      <c r="W1658" s="13" t="s">
        <v>5050</v>
      </c>
      <c r="X1658" s="13"/>
      <c r="Z1658" s="146">
        <v>974</v>
      </c>
      <c r="AA1658" s="146" t="s">
        <v>5848</v>
      </c>
    </row>
    <row r="1659" spans="1:27" ht="15.6" customHeight="1">
      <c r="A1659" s="34" t="str">
        <f t="shared" si="25"/>
        <v>2211292HW80SC400P10000 NOCE</v>
      </c>
      <c r="B1659" s="29" t="s">
        <v>424</v>
      </c>
      <c r="C1659" s="118" t="s">
        <v>2919</v>
      </c>
      <c r="D1659" s="31">
        <v>2211292</v>
      </c>
      <c r="E1659" s="30" t="s">
        <v>2420</v>
      </c>
      <c r="F1659" s="30" t="s">
        <v>4070</v>
      </c>
      <c r="G1659" s="32">
        <v>3</v>
      </c>
      <c r="H1659" s="32">
        <v>3</v>
      </c>
      <c r="I1659" s="32">
        <v>3</v>
      </c>
      <c r="J1659" s="32">
        <v>3</v>
      </c>
      <c r="K1659" s="142" t="s">
        <v>4758</v>
      </c>
      <c r="L1659" s="99" t="s">
        <v>3997</v>
      </c>
      <c r="M1659" s="99" t="s">
        <v>4759</v>
      </c>
      <c r="N1659" s="99" t="s">
        <v>4759</v>
      </c>
      <c r="O1659" s="99" t="s">
        <v>4759</v>
      </c>
      <c r="P1659" s="99" t="s">
        <v>4760</v>
      </c>
      <c r="Q1659" s="73" t="s">
        <v>4143</v>
      </c>
      <c r="R1659" s="99">
        <v>1000</v>
      </c>
      <c r="S1659" s="99">
        <v>2.7</v>
      </c>
      <c r="T1659" s="99">
        <v>2.2799999999999998</v>
      </c>
      <c r="U1659" s="13" t="s">
        <v>5048</v>
      </c>
      <c r="V1659" s="13" t="s">
        <v>5049</v>
      </c>
      <c r="W1659" s="13" t="s">
        <v>5050</v>
      </c>
      <c r="X1659" s="13"/>
      <c r="Z1659" s="146">
        <v>975</v>
      </c>
      <c r="AA1659" s="146" t="s">
        <v>5848</v>
      </c>
    </row>
    <row r="1660" spans="1:27" ht="15.6" customHeight="1">
      <c r="A1660" s="34" t="str">
        <f t="shared" si="25"/>
        <v>2211293HW80AL070P10000 NOCE</v>
      </c>
      <c r="B1660" s="29" t="s">
        <v>311</v>
      </c>
      <c r="C1660" s="118" t="s">
        <v>2919</v>
      </c>
      <c r="D1660" s="31">
        <v>2211293</v>
      </c>
      <c r="E1660" s="30" t="s">
        <v>2421</v>
      </c>
      <c r="F1660" s="30" t="s">
        <v>4070</v>
      </c>
      <c r="G1660" s="32">
        <v>3</v>
      </c>
      <c r="H1660" s="32">
        <v>3</v>
      </c>
      <c r="I1660" s="32">
        <v>3</v>
      </c>
      <c r="J1660" s="32">
        <v>3</v>
      </c>
      <c r="K1660" s="142" t="s">
        <v>4758</v>
      </c>
      <c r="L1660" s="99" t="s">
        <v>3997</v>
      </c>
      <c r="M1660" s="99" t="s">
        <v>4759</v>
      </c>
      <c r="N1660" s="99" t="s">
        <v>4759</v>
      </c>
      <c r="O1660" s="99" t="s">
        <v>4759</v>
      </c>
      <c r="P1660" s="99" t="s">
        <v>4760</v>
      </c>
      <c r="Q1660" s="73" t="s">
        <v>4143</v>
      </c>
      <c r="R1660" s="99">
        <v>1000</v>
      </c>
      <c r="S1660" s="99">
        <v>2.7</v>
      </c>
      <c r="T1660" s="99">
        <v>2.2799999999999998</v>
      </c>
      <c r="U1660" s="13" t="s">
        <v>5048</v>
      </c>
      <c r="V1660" s="13" t="s">
        <v>5049</v>
      </c>
      <c r="W1660" s="13" t="s">
        <v>5050</v>
      </c>
      <c r="X1660" s="13"/>
      <c r="Z1660" s="146">
        <v>976</v>
      </c>
      <c r="AA1660" s="146" t="s">
        <v>5848</v>
      </c>
    </row>
    <row r="1661" spans="1:27" ht="15.6" customHeight="1">
      <c r="A1661" s="34" t="str">
        <f t="shared" si="25"/>
        <v>2211294HW80AL100P10000 NOCE</v>
      </c>
      <c r="B1661" s="29" t="s">
        <v>312</v>
      </c>
      <c r="C1661" s="118" t="s">
        <v>2919</v>
      </c>
      <c r="D1661" s="31">
        <v>2211294</v>
      </c>
      <c r="E1661" s="30" t="s">
        <v>2422</v>
      </c>
      <c r="F1661" s="30" t="s">
        <v>4070</v>
      </c>
      <c r="G1661" s="32">
        <v>3</v>
      </c>
      <c r="H1661" s="32">
        <v>3</v>
      </c>
      <c r="I1661" s="32">
        <v>3</v>
      </c>
      <c r="J1661" s="32">
        <v>3</v>
      </c>
      <c r="K1661" s="142" t="s">
        <v>4758</v>
      </c>
      <c r="L1661" s="99" t="s">
        <v>3997</v>
      </c>
      <c r="M1661" s="99" t="s">
        <v>4759</v>
      </c>
      <c r="N1661" s="99" t="s">
        <v>4759</v>
      </c>
      <c r="O1661" s="99" t="s">
        <v>4759</v>
      </c>
      <c r="P1661" s="99" t="s">
        <v>4760</v>
      </c>
      <c r="Q1661" s="73" t="s">
        <v>4143</v>
      </c>
      <c r="R1661" s="99">
        <v>1000</v>
      </c>
      <c r="S1661" s="99">
        <v>2.7</v>
      </c>
      <c r="T1661" s="99">
        <v>2.2799999999999998</v>
      </c>
      <c r="U1661" s="13" t="s">
        <v>5048</v>
      </c>
      <c r="V1661" s="13" t="s">
        <v>5049</v>
      </c>
      <c r="W1661" s="13" t="s">
        <v>5050</v>
      </c>
      <c r="X1661" s="13"/>
      <c r="Z1661" s="146">
        <v>977</v>
      </c>
      <c r="AA1661" s="146" t="s">
        <v>5848</v>
      </c>
    </row>
    <row r="1662" spans="1:27" ht="15.6" customHeight="1">
      <c r="A1662" s="34" t="str">
        <f t="shared" si="25"/>
        <v>2211295HW80AL070P09000 NOCE</v>
      </c>
      <c r="B1662" s="29" t="s">
        <v>319</v>
      </c>
      <c r="C1662" s="118" t="s">
        <v>2919</v>
      </c>
      <c r="D1662" s="31">
        <v>2211295</v>
      </c>
      <c r="E1662" s="30" t="s">
        <v>2423</v>
      </c>
      <c r="F1662" s="30" t="s">
        <v>4070</v>
      </c>
      <c r="G1662" s="32">
        <v>3</v>
      </c>
      <c r="H1662" s="32">
        <v>3</v>
      </c>
      <c r="I1662" s="32">
        <v>3</v>
      </c>
      <c r="J1662" s="32">
        <v>3</v>
      </c>
      <c r="K1662" s="142" t="s">
        <v>4758</v>
      </c>
      <c r="L1662" s="99" t="s">
        <v>3997</v>
      </c>
      <c r="M1662" s="99" t="s">
        <v>4759</v>
      </c>
      <c r="N1662" s="99" t="s">
        <v>4759</v>
      </c>
      <c r="O1662" s="99" t="s">
        <v>4759</v>
      </c>
      <c r="P1662" s="99" t="s">
        <v>4760</v>
      </c>
      <c r="Q1662" s="73" t="s">
        <v>4143</v>
      </c>
      <c r="R1662" s="99">
        <v>900</v>
      </c>
      <c r="S1662" s="99">
        <v>2.7</v>
      </c>
      <c r="T1662" s="99">
        <v>2.2799999999999998</v>
      </c>
      <c r="U1662" s="13" t="s">
        <v>5048</v>
      </c>
      <c r="V1662" s="13" t="s">
        <v>5049</v>
      </c>
      <c r="W1662" s="13" t="s">
        <v>5050</v>
      </c>
      <c r="X1662" s="13"/>
      <c r="Z1662" s="146">
        <v>978</v>
      </c>
      <c r="AA1662" s="146" t="s">
        <v>5848</v>
      </c>
    </row>
    <row r="1663" spans="1:27" ht="15.6" customHeight="1">
      <c r="A1663" s="34" t="str">
        <f t="shared" si="25"/>
        <v>2211296HW80AL100P09000 NOCE</v>
      </c>
      <c r="B1663" s="29" t="s">
        <v>320</v>
      </c>
      <c r="C1663" s="118" t="s">
        <v>2919</v>
      </c>
      <c r="D1663" s="31">
        <v>2211296</v>
      </c>
      <c r="E1663" s="30" t="s">
        <v>2424</v>
      </c>
      <c r="F1663" s="30" t="s">
        <v>4070</v>
      </c>
      <c r="G1663" s="32">
        <v>3</v>
      </c>
      <c r="H1663" s="32">
        <v>3</v>
      </c>
      <c r="I1663" s="32">
        <v>3</v>
      </c>
      <c r="J1663" s="32">
        <v>3</v>
      </c>
      <c r="K1663" s="142" t="s">
        <v>4758</v>
      </c>
      <c r="L1663" s="99" t="s">
        <v>3997</v>
      </c>
      <c r="M1663" s="99" t="s">
        <v>4759</v>
      </c>
      <c r="N1663" s="99" t="s">
        <v>4759</v>
      </c>
      <c r="O1663" s="99" t="s">
        <v>4759</v>
      </c>
      <c r="P1663" s="99" t="s">
        <v>4760</v>
      </c>
      <c r="Q1663" s="73" t="s">
        <v>4143</v>
      </c>
      <c r="R1663" s="99">
        <v>900</v>
      </c>
      <c r="S1663" s="99">
        <v>2.7</v>
      </c>
      <c r="T1663" s="99">
        <v>2.2799999999999998</v>
      </c>
      <c r="U1663" s="13" t="s">
        <v>5048</v>
      </c>
      <c r="V1663" s="13" t="s">
        <v>5049</v>
      </c>
      <c r="W1663" s="13" t="s">
        <v>5050</v>
      </c>
      <c r="X1663" s="13"/>
      <c r="Z1663" s="146">
        <v>979</v>
      </c>
      <c r="AA1663" s="146" t="s">
        <v>5848</v>
      </c>
    </row>
    <row r="1664" spans="1:27" ht="15.6" customHeight="1">
      <c r="A1664" s="34" t="str">
        <f t="shared" si="25"/>
        <v>2211297HW80AL070P10002 NOCE</v>
      </c>
      <c r="B1664" s="29" t="s">
        <v>325</v>
      </c>
      <c r="C1664" s="45" t="s">
        <v>2919</v>
      </c>
      <c r="D1664" s="31">
        <v>2211297</v>
      </c>
      <c r="E1664" s="30" t="s">
        <v>2425</v>
      </c>
      <c r="F1664" s="30" t="s">
        <v>4070</v>
      </c>
      <c r="G1664" s="32">
        <v>3</v>
      </c>
      <c r="H1664" s="32">
        <v>3</v>
      </c>
      <c r="I1664" s="32">
        <v>3</v>
      </c>
      <c r="J1664" s="32">
        <v>3</v>
      </c>
      <c r="K1664" s="142" t="s">
        <v>4758</v>
      </c>
      <c r="L1664" s="99" t="s">
        <v>3997</v>
      </c>
      <c r="M1664" s="99" t="s">
        <v>4759</v>
      </c>
      <c r="N1664" s="99" t="s">
        <v>4759</v>
      </c>
      <c r="O1664" s="99" t="s">
        <v>4759</v>
      </c>
      <c r="P1664" s="99" t="s">
        <v>4760</v>
      </c>
      <c r="Q1664" s="73" t="s">
        <v>4143</v>
      </c>
      <c r="R1664" s="99">
        <v>1000</v>
      </c>
      <c r="S1664" s="99">
        <v>2.7</v>
      </c>
      <c r="T1664" s="99">
        <v>2.2799999999999998</v>
      </c>
      <c r="U1664" s="13" t="s">
        <v>5048</v>
      </c>
      <c r="V1664" s="13" t="s">
        <v>5049</v>
      </c>
      <c r="W1664" s="13" t="s">
        <v>5050</v>
      </c>
      <c r="X1664" s="13"/>
      <c r="Z1664" s="146">
        <v>980</v>
      </c>
      <c r="AA1664" s="146" t="s">
        <v>5848</v>
      </c>
    </row>
    <row r="1665" spans="1:27" ht="15.6" customHeight="1">
      <c r="A1665" s="34" t="str">
        <f t="shared" si="25"/>
        <v>2211298HW80AL100P10002 NOCE</v>
      </c>
      <c r="B1665" s="29" t="s">
        <v>326</v>
      </c>
      <c r="C1665" s="118" t="s">
        <v>2919</v>
      </c>
      <c r="D1665" s="31">
        <v>2211298</v>
      </c>
      <c r="E1665" s="30" t="s">
        <v>2426</v>
      </c>
      <c r="F1665" s="30" t="s">
        <v>4070</v>
      </c>
      <c r="G1665" s="32">
        <v>3</v>
      </c>
      <c r="H1665" s="32">
        <v>3</v>
      </c>
      <c r="I1665" s="32">
        <v>3</v>
      </c>
      <c r="J1665" s="32">
        <v>3</v>
      </c>
      <c r="K1665" s="142" t="s">
        <v>4758</v>
      </c>
      <c r="L1665" s="99" t="s">
        <v>3997</v>
      </c>
      <c r="M1665" s="99" t="s">
        <v>4759</v>
      </c>
      <c r="N1665" s="99" t="s">
        <v>4759</v>
      </c>
      <c r="O1665" s="99" t="s">
        <v>4759</v>
      </c>
      <c r="P1665" s="99" t="s">
        <v>4760</v>
      </c>
      <c r="Q1665" s="73" t="s">
        <v>4143</v>
      </c>
      <c r="R1665" s="99">
        <v>1000</v>
      </c>
      <c r="S1665" s="99">
        <v>2.7</v>
      </c>
      <c r="T1665" s="99">
        <v>2.2799999999999998</v>
      </c>
      <c r="U1665" s="13" t="s">
        <v>5048</v>
      </c>
      <c r="V1665" s="13" t="s">
        <v>5049</v>
      </c>
      <c r="W1665" s="13" t="s">
        <v>5050</v>
      </c>
      <c r="X1665" s="13"/>
      <c r="Z1665" s="146">
        <v>981</v>
      </c>
      <c r="AA1665" s="146" t="s">
        <v>5848</v>
      </c>
    </row>
    <row r="1666" spans="1:27" ht="15.6" customHeight="1">
      <c r="A1666" s="34" t="str">
        <f t="shared" si="25"/>
        <v>2211299HW80AL070P09002 NOCE</v>
      </c>
      <c r="B1666" s="29" t="s">
        <v>333</v>
      </c>
      <c r="C1666" s="118" t="s">
        <v>2919</v>
      </c>
      <c r="D1666" s="31">
        <v>2211299</v>
      </c>
      <c r="E1666" s="30" t="s">
        <v>2427</v>
      </c>
      <c r="F1666" s="30" t="s">
        <v>4070</v>
      </c>
      <c r="G1666" s="32">
        <v>3</v>
      </c>
      <c r="H1666" s="32">
        <v>3</v>
      </c>
      <c r="I1666" s="32">
        <v>3</v>
      </c>
      <c r="J1666" s="32">
        <v>3</v>
      </c>
      <c r="K1666" s="142" t="s">
        <v>4758</v>
      </c>
      <c r="L1666" s="99" t="s">
        <v>3997</v>
      </c>
      <c r="M1666" s="99" t="s">
        <v>4759</v>
      </c>
      <c r="N1666" s="99" t="s">
        <v>4759</v>
      </c>
      <c r="O1666" s="99" t="s">
        <v>4759</v>
      </c>
      <c r="P1666" s="99" t="s">
        <v>4760</v>
      </c>
      <c r="Q1666" s="73" t="s">
        <v>4143</v>
      </c>
      <c r="R1666" s="99">
        <v>900</v>
      </c>
      <c r="S1666" s="99">
        <v>2.7</v>
      </c>
      <c r="T1666" s="99">
        <v>2.2799999999999998</v>
      </c>
      <c r="U1666" s="13" t="s">
        <v>5048</v>
      </c>
      <c r="V1666" s="13" t="s">
        <v>5049</v>
      </c>
      <c r="W1666" s="13" t="s">
        <v>5050</v>
      </c>
      <c r="X1666" s="13"/>
      <c r="Z1666" s="146">
        <v>982</v>
      </c>
      <c r="AA1666" s="146" t="s">
        <v>5848</v>
      </c>
    </row>
    <row r="1667" spans="1:27" ht="15.6" customHeight="1">
      <c r="A1667" s="34" t="str">
        <f t="shared" si="25"/>
        <v>2211300HW80AL100P09002 NOCE</v>
      </c>
      <c r="B1667" s="29" t="s">
        <v>334</v>
      </c>
      <c r="C1667" s="118" t="s">
        <v>2919</v>
      </c>
      <c r="D1667" s="31">
        <v>2211300</v>
      </c>
      <c r="E1667" s="30" t="s">
        <v>2428</v>
      </c>
      <c r="F1667" s="30" t="s">
        <v>4070</v>
      </c>
      <c r="G1667" s="32">
        <v>3</v>
      </c>
      <c r="H1667" s="32">
        <v>3</v>
      </c>
      <c r="I1667" s="32">
        <v>3</v>
      </c>
      <c r="J1667" s="32">
        <v>3</v>
      </c>
      <c r="K1667" s="142" t="s">
        <v>4758</v>
      </c>
      <c r="L1667" s="99" t="s">
        <v>3997</v>
      </c>
      <c r="M1667" s="99" t="s">
        <v>4759</v>
      </c>
      <c r="N1667" s="99" t="s">
        <v>4759</v>
      </c>
      <c r="O1667" s="99" t="s">
        <v>4759</v>
      </c>
      <c r="P1667" s="99" t="s">
        <v>4760</v>
      </c>
      <c r="Q1667" s="73" t="s">
        <v>4143</v>
      </c>
      <c r="R1667" s="99">
        <v>900</v>
      </c>
      <c r="S1667" s="99">
        <v>2.7</v>
      </c>
      <c r="T1667" s="99">
        <v>2.2799999999999998</v>
      </c>
      <c r="U1667" s="13" t="s">
        <v>5048</v>
      </c>
      <c r="V1667" s="13" t="s">
        <v>5049</v>
      </c>
      <c r="W1667" s="13" t="s">
        <v>5050</v>
      </c>
      <c r="X1667" s="13"/>
      <c r="Z1667" s="146">
        <v>983</v>
      </c>
      <c r="AA1667" s="146" t="s">
        <v>5848</v>
      </c>
    </row>
    <row r="1668" spans="1:27" ht="15.6" customHeight="1">
      <c r="A1668" s="34" t="str">
        <f t="shared" si="25"/>
        <v>2211301HW80HS010P10000 NOCE</v>
      </c>
      <c r="B1668" s="29" t="s">
        <v>345</v>
      </c>
      <c r="C1668" s="118" t="s">
        <v>2919</v>
      </c>
      <c r="D1668" s="31">
        <v>2211301</v>
      </c>
      <c r="E1668" s="30" t="s">
        <v>2429</v>
      </c>
      <c r="F1668" s="30" t="s">
        <v>4070</v>
      </c>
      <c r="G1668" s="32">
        <v>3</v>
      </c>
      <c r="H1668" s="32">
        <v>3</v>
      </c>
      <c r="I1668" s="32">
        <v>3</v>
      </c>
      <c r="J1668" s="32">
        <v>3</v>
      </c>
      <c r="K1668" s="142" t="s">
        <v>4758</v>
      </c>
      <c r="L1668" s="99" t="s">
        <v>3997</v>
      </c>
      <c r="M1668" s="99" t="s">
        <v>4759</v>
      </c>
      <c r="N1668" s="99" t="s">
        <v>4759</v>
      </c>
      <c r="O1668" s="99" t="s">
        <v>4759</v>
      </c>
      <c r="P1668" s="99" t="s">
        <v>4760</v>
      </c>
      <c r="Q1668" s="73" t="s">
        <v>4143</v>
      </c>
      <c r="R1668" s="99">
        <v>1000</v>
      </c>
      <c r="S1668" s="99">
        <v>2.7</v>
      </c>
      <c r="T1668" s="99">
        <v>2.2799999999999998</v>
      </c>
      <c r="U1668" s="13" t="s">
        <v>5048</v>
      </c>
      <c r="V1668" s="13" t="s">
        <v>5049</v>
      </c>
      <c r="W1668" s="13" t="s">
        <v>5050</v>
      </c>
      <c r="X1668" s="13"/>
      <c r="Z1668" s="146">
        <v>984</v>
      </c>
      <c r="AA1668" s="146" t="s">
        <v>5848</v>
      </c>
    </row>
    <row r="1669" spans="1:27" ht="15.6" customHeight="1">
      <c r="A1669" s="34" t="str">
        <f t="shared" si="25"/>
        <v>2211302HW80HS020P10000 NOCE</v>
      </c>
      <c r="B1669" s="29" t="s">
        <v>346</v>
      </c>
      <c r="C1669" s="118" t="s">
        <v>2919</v>
      </c>
      <c r="D1669" s="31">
        <v>2211302</v>
      </c>
      <c r="E1669" s="30" t="s">
        <v>2430</v>
      </c>
      <c r="F1669" s="30" t="s">
        <v>4070</v>
      </c>
      <c r="G1669" s="32">
        <v>3</v>
      </c>
      <c r="H1669" s="32">
        <v>3</v>
      </c>
      <c r="I1669" s="32">
        <v>3</v>
      </c>
      <c r="J1669" s="32">
        <v>3</v>
      </c>
      <c r="K1669" s="142" t="s">
        <v>4758</v>
      </c>
      <c r="L1669" s="99" t="s">
        <v>3997</v>
      </c>
      <c r="M1669" s="99" t="s">
        <v>4759</v>
      </c>
      <c r="N1669" s="99" t="s">
        <v>4759</v>
      </c>
      <c r="O1669" s="99" t="s">
        <v>4759</v>
      </c>
      <c r="P1669" s="99" t="s">
        <v>4760</v>
      </c>
      <c r="Q1669" s="73" t="s">
        <v>4143</v>
      </c>
      <c r="R1669" s="99">
        <v>1000</v>
      </c>
      <c r="S1669" s="99">
        <v>2.7</v>
      </c>
      <c r="T1669" s="99">
        <v>2.2799999999999998</v>
      </c>
      <c r="U1669" s="13" t="s">
        <v>5048</v>
      </c>
      <c r="V1669" s="13" t="s">
        <v>5049</v>
      </c>
      <c r="W1669" s="13" t="s">
        <v>5050</v>
      </c>
      <c r="X1669" s="13"/>
      <c r="Z1669" s="146">
        <v>985</v>
      </c>
      <c r="AA1669" s="146" t="s">
        <v>5848</v>
      </c>
    </row>
    <row r="1670" spans="1:27" ht="15.6" customHeight="1">
      <c r="A1670" s="34" t="str">
        <f t="shared" si="25"/>
        <v>2211303HW80CP100P10000 NOCE</v>
      </c>
      <c r="B1670" s="29" t="s">
        <v>349</v>
      </c>
      <c r="C1670" s="118" t="s">
        <v>2919</v>
      </c>
      <c r="D1670" s="31">
        <v>2211303</v>
      </c>
      <c r="E1670" s="30" t="s">
        <v>2431</v>
      </c>
      <c r="F1670" s="30" t="s">
        <v>4070</v>
      </c>
      <c r="G1670" s="32">
        <v>3</v>
      </c>
      <c r="H1670" s="32">
        <v>3</v>
      </c>
      <c r="I1670" s="32">
        <v>3</v>
      </c>
      <c r="J1670" s="32">
        <v>3</v>
      </c>
      <c r="K1670" s="142" t="s">
        <v>4758</v>
      </c>
      <c r="L1670" s="99" t="s">
        <v>3997</v>
      </c>
      <c r="M1670" s="99" t="s">
        <v>4759</v>
      </c>
      <c r="N1670" s="99" t="s">
        <v>4759</v>
      </c>
      <c r="O1670" s="99" t="s">
        <v>4759</v>
      </c>
      <c r="P1670" s="99" t="s">
        <v>4760</v>
      </c>
      <c r="Q1670" s="73" t="s">
        <v>4143</v>
      </c>
      <c r="R1670" s="99">
        <v>1000</v>
      </c>
      <c r="S1670" s="99">
        <v>2.7</v>
      </c>
      <c r="T1670" s="99">
        <v>2.2799999999999998</v>
      </c>
      <c r="U1670" s="13" t="s">
        <v>5048</v>
      </c>
      <c r="V1670" s="13" t="s">
        <v>5049</v>
      </c>
      <c r="W1670" s="13" t="s">
        <v>5050</v>
      </c>
      <c r="X1670" s="13"/>
      <c r="Z1670" s="146">
        <v>986</v>
      </c>
      <c r="AA1670" s="146" t="s">
        <v>5848</v>
      </c>
    </row>
    <row r="1671" spans="1:27" ht="15.6" customHeight="1">
      <c r="A1671" s="34" t="str">
        <f t="shared" si="25"/>
        <v>2211304HW80CP150P10000 NOCE</v>
      </c>
      <c r="B1671" s="29" t="s">
        <v>350</v>
      </c>
      <c r="C1671" s="118" t="s">
        <v>2919</v>
      </c>
      <c r="D1671" s="31">
        <v>2211304</v>
      </c>
      <c r="E1671" s="30" t="s">
        <v>2432</v>
      </c>
      <c r="F1671" s="30" t="s">
        <v>4070</v>
      </c>
      <c r="G1671" s="32">
        <v>3</v>
      </c>
      <c r="H1671" s="32">
        <v>3</v>
      </c>
      <c r="I1671" s="32">
        <v>3</v>
      </c>
      <c r="J1671" s="32">
        <v>3</v>
      </c>
      <c r="K1671" s="142" t="s">
        <v>4758</v>
      </c>
      <c r="L1671" s="99" t="s">
        <v>3997</v>
      </c>
      <c r="M1671" s="99" t="s">
        <v>4759</v>
      </c>
      <c r="N1671" s="99" t="s">
        <v>4759</v>
      </c>
      <c r="O1671" s="99" t="s">
        <v>4759</v>
      </c>
      <c r="P1671" s="99" t="s">
        <v>4760</v>
      </c>
      <c r="Q1671" s="73" t="s">
        <v>4143</v>
      </c>
      <c r="R1671" s="99">
        <v>1000</v>
      </c>
      <c r="S1671" s="99">
        <v>2.7</v>
      </c>
      <c r="T1671" s="99">
        <v>2.2799999999999998</v>
      </c>
      <c r="U1671" s="13" t="s">
        <v>5048</v>
      </c>
      <c r="V1671" s="13" t="s">
        <v>5049</v>
      </c>
      <c r="W1671" s="13" t="s">
        <v>5050</v>
      </c>
      <c r="X1671" s="13"/>
      <c r="Z1671" s="146">
        <v>987</v>
      </c>
      <c r="AA1671" s="146" t="s">
        <v>5848</v>
      </c>
    </row>
    <row r="1672" spans="1:27" ht="15.6" customHeight="1">
      <c r="A1672" s="34" t="str">
        <f t="shared" si="25"/>
        <v>2211305HW80CP200P10000 NOCE</v>
      </c>
      <c r="B1672" s="29" t="s">
        <v>351</v>
      </c>
      <c r="C1672" s="118" t="s">
        <v>2919</v>
      </c>
      <c r="D1672" s="31">
        <v>2211305</v>
      </c>
      <c r="E1672" s="30" t="s">
        <v>2433</v>
      </c>
      <c r="F1672" s="30" t="s">
        <v>4070</v>
      </c>
      <c r="G1672" s="32">
        <v>3</v>
      </c>
      <c r="H1672" s="32">
        <v>3</v>
      </c>
      <c r="I1672" s="32">
        <v>3</v>
      </c>
      <c r="J1672" s="32">
        <v>3</v>
      </c>
      <c r="K1672" s="142" t="s">
        <v>4758</v>
      </c>
      <c r="L1672" s="99" t="s">
        <v>3997</v>
      </c>
      <c r="M1672" s="99" t="s">
        <v>4759</v>
      </c>
      <c r="N1672" s="99" t="s">
        <v>4759</v>
      </c>
      <c r="O1672" s="99" t="s">
        <v>4759</v>
      </c>
      <c r="P1672" s="99" t="s">
        <v>4760</v>
      </c>
      <c r="Q1672" s="73" t="s">
        <v>4143</v>
      </c>
      <c r="R1672" s="99">
        <v>1000</v>
      </c>
      <c r="S1672" s="99">
        <v>2.7</v>
      </c>
      <c r="T1672" s="99">
        <v>2.2799999999999998</v>
      </c>
      <c r="U1672" s="13" t="s">
        <v>5048</v>
      </c>
      <c r="V1672" s="13" t="s">
        <v>5049</v>
      </c>
      <c r="W1672" s="13" t="s">
        <v>5050</v>
      </c>
      <c r="X1672" s="13"/>
      <c r="Z1672" s="146">
        <v>988</v>
      </c>
      <c r="AA1672" s="146" t="s">
        <v>5848</v>
      </c>
    </row>
    <row r="1673" spans="1:27" ht="15.6" customHeight="1">
      <c r="A1673" s="34" t="str">
        <f t="shared" si="25"/>
        <v>2211306HW80CP250P10000 NOCE</v>
      </c>
      <c r="B1673" s="29" t="s">
        <v>352</v>
      </c>
      <c r="C1673" s="118" t="s">
        <v>2919</v>
      </c>
      <c r="D1673" s="31">
        <v>2211306</v>
      </c>
      <c r="E1673" s="30" t="s">
        <v>2434</v>
      </c>
      <c r="F1673" s="30" t="s">
        <v>4070</v>
      </c>
      <c r="G1673" s="32">
        <v>3</v>
      </c>
      <c r="H1673" s="32">
        <v>3</v>
      </c>
      <c r="I1673" s="32">
        <v>3</v>
      </c>
      <c r="J1673" s="32">
        <v>3</v>
      </c>
      <c r="K1673" s="142" t="s">
        <v>4758</v>
      </c>
      <c r="L1673" s="99" t="s">
        <v>3997</v>
      </c>
      <c r="M1673" s="99" t="s">
        <v>4759</v>
      </c>
      <c r="N1673" s="99" t="s">
        <v>4759</v>
      </c>
      <c r="O1673" s="99" t="s">
        <v>4759</v>
      </c>
      <c r="P1673" s="99" t="s">
        <v>4760</v>
      </c>
      <c r="Q1673" s="73" t="s">
        <v>4143</v>
      </c>
      <c r="R1673" s="99">
        <v>1000</v>
      </c>
      <c r="S1673" s="99">
        <v>2.7</v>
      </c>
      <c r="T1673" s="99">
        <v>2.2799999999999998</v>
      </c>
      <c r="U1673" s="13" t="s">
        <v>5048</v>
      </c>
      <c r="V1673" s="13" t="s">
        <v>5049</v>
      </c>
      <c r="W1673" s="13" t="s">
        <v>5050</v>
      </c>
      <c r="X1673" s="13"/>
      <c r="Z1673" s="146">
        <v>989</v>
      </c>
      <c r="AA1673" s="146" t="s">
        <v>5848</v>
      </c>
    </row>
    <row r="1674" spans="1:27" ht="15.6" customHeight="1">
      <c r="A1674" s="34" t="str">
        <f t="shared" si="25"/>
        <v>2211307HW80CP270P10000 NOCE</v>
      </c>
      <c r="B1674" s="29" t="s">
        <v>353</v>
      </c>
      <c r="C1674" s="118" t="s">
        <v>2919</v>
      </c>
      <c r="D1674" s="31">
        <v>2211307</v>
      </c>
      <c r="E1674" s="30" t="s">
        <v>2435</v>
      </c>
      <c r="F1674" s="30" t="s">
        <v>4070</v>
      </c>
      <c r="G1674" s="32">
        <v>3</v>
      </c>
      <c r="H1674" s="32">
        <v>3</v>
      </c>
      <c r="I1674" s="32">
        <v>3</v>
      </c>
      <c r="J1674" s="32">
        <v>3</v>
      </c>
      <c r="K1674" s="142" t="s">
        <v>4758</v>
      </c>
      <c r="L1674" s="99" t="s">
        <v>3997</v>
      </c>
      <c r="M1674" s="99" t="s">
        <v>4759</v>
      </c>
      <c r="N1674" s="99" t="s">
        <v>4759</v>
      </c>
      <c r="O1674" s="99" t="s">
        <v>4759</v>
      </c>
      <c r="P1674" s="99" t="s">
        <v>4760</v>
      </c>
      <c r="Q1674" s="73" t="s">
        <v>4143</v>
      </c>
      <c r="R1674" s="99">
        <v>1000</v>
      </c>
      <c r="S1674" s="99">
        <v>2.7</v>
      </c>
      <c r="T1674" s="99">
        <v>2.2799999999999998</v>
      </c>
      <c r="U1674" s="13" t="s">
        <v>5048</v>
      </c>
      <c r="V1674" s="13" t="s">
        <v>5049</v>
      </c>
      <c r="W1674" s="13" t="s">
        <v>5050</v>
      </c>
      <c r="X1674" s="13"/>
      <c r="Z1674" s="146">
        <v>990</v>
      </c>
      <c r="AA1674" s="146" t="s">
        <v>5848</v>
      </c>
    </row>
    <row r="1675" spans="1:27" ht="15.6" customHeight="1">
      <c r="A1675" s="34" t="str">
        <f t="shared" si="25"/>
        <v>2211308HW80CP300P10000 NOCE</v>
      </c>
      <c r="B1675" s="29" t="s">
        <v>354</v>
      </c>
      <c r="C1675" s="118" t="s">
        <v>2919</v>
      </c>
      <c r="D1675" s="31">
        <v>2211308</v>
      </c>
      <c r="E1675" s="30" t="s">
        <v>2436</v>
      </c>
      <c r="F1675" s="30" t="s">
        <v>4070</v>
      </c>
      <c r="G1675" s="32">
        <v>3</v>
      </c>
      <c r="H1675" s="32">
        <v>3</v>
      </c>
      <c r="I1675" s="32">
        <v>3</v>
      </c>
      <c r="J1675" s="32">
        <v>3</v>
      </c>
      <c r="K1675" s="142" t="s">
        <v>4758</v>
      </c>
      <c r="L1675" s="99" t="s">
        <v>3997</v>
      </c>
      <c r="M1675" s="99" t="s">
        <v>4759</v>
      </c>
      <c r="N1675" s="99" t="s">
        <v>4759</v>
      </c>
      <c r="O1675" s="99" t="s">
        <v>4759</v>
      </c>
      <c r="P1675" s="99" t="s">
        <v>4760</v>
      </c>
      <c r="Q1675" s="73" t="s">
        <v>4143</v>
      </c>
      <c r="R1675" s="99">
        <v>1000</v>
      </c>
      <c r="S1675" s="99">
        <v>2.7</v>
      </c>
      <c r="T1675" s="99">
        <v>2.2799999999999998</v>
      </c>
      <c r="U1675" s="13" t="s">
        <v>5048</v>
      </c>
      <c r="V1675" s="13" t="s">
        <v>5049</v>
      </c>
      <c r="W1675" s="13" t="s">
        <v>5050</v>
      </c>
      <c r="X1675" s="13"/>
      <c r="Z1675" s="146">
        <v>991</v>
      </c>
      <c r="AA1675" s="146" t="s">
        <v>5848</v>
      </c>
    </row>
    <row r="1676" spans="1:27" ht="15.6" customHeight="1">
      <c r="A1676" s="34" t="str">
        <f t="shared" si="25"/>
        <v>2211309HW80CP320P10000 NOCE</v>
      </c>
      <c r="B1676" s="29" t="s">
        <v>355</v>
      </c>
      <c r="C1676" s="118" t="s">
        <v>2919</v>
      </c>
      <c r="D1676" s="31">
        <v>2211309</v>
      </c>
      <c r="E1676" s="30" t="s">
        <v>2437</v>
      </c>
      <c r="F1676" s="30" t="s">
        <v>4070</v>
      </c>
      <c r="G1676" s="32">
        <v>3</v>
      </c>
      <c r="H1676" s="32">
        <v>3</v>
      </c>
      <c r="I1676" s="32">
        <v>3</v>
      </c>
      <c r="J1676" s="32">
        <v>3</v>
      </c>
      <c r="K1676" s="142" t="s">
        <v>4758</v>
      </c>
      <c r="L1676" s="99" t="s">
        <v>3997</v>
      </c>
      <c r="M1676" s="99" t="s">
        <v>4759</v>
      </c>
      <c r="N1676" s="99" t="s">
        <v>4759</v>
      </c>
      <c r="O1676" s="99" t="s">
        <v>4759</v>
      </c>
      <c r="P1676" s="99" t="s">
        <v>4760</v>
      </c>
      <c r="Q1676" s="73" t="s">
        <v>4143</v>
      </c>
      <c r="R1676" s="99">
        <v>1000</v>
      </c>
      <c r="S1676" s="99">
        <v>2.7</v>
      </c>
      <c r="T1676" s="99">
        <v>2.2799999999999998</v>
      </c>
      <c r="U1676" s="13" t="s">
        <v>5048</v>
      </c>
      <c r="V1676" s="13" t="s">
        <v>5049</v>
      </c>
      <c r="W1676" s="13" t="s">
        <v>5050</v>
      </c>
      <c r="X1676" s="13"/>
      <c r="Z1676" s="146">
        <v>992</v>
      </c>
      <c r="AA1676" s="146" t="s">
        <v>5848</v>
      </c>
    </row>
    <row r="1677" spans="1:27" ht="15.6" customHeight="1">
      <c r="A1677" s="34" t="str">
        <f t="shared" si="25"/>
        <v>2211310HW80CP350P10000 NOCE</v>
      </c>
      <c r="B1677" s="29" t="s">
        <v>356</v>
      </c>
      <c r="C1677" s="118" t="s">
        <v>2919</v>
      </c>
      <c r="D1677" s="31">
        <v>2211310</v>
      </c>
      <c r="E1677" s="30" t="s">
        <v>2438</v>
      </c>
      <c r="F1677" s="30" t="s">
        <v>4070</v>
      </c>
      <c r="G1677" s="32">
        <v>3</v>
      </c>
      <c r="H1677" s="32">
        <v>3</v>
      </c>
      <c r="I1677" s="32">
        <v>3</v>
      </c>
      <c r="J1677" s="32">
        <v>3</v>
      </c>
      <c r="K1677" s="142" t="s">
        <v>4758</v>
      </c>
      <c r="L1677" s="99" t="s">
        <v>3997</v>
      </c>
      <c r="M1677" s="99" t="s">
        <v>4759</v>
      </c>
      <c r="N1677" s="99" t="s">
        <v>4759</v>
      </c>
      <c r="O1677" s="99" t="s">
        <v>4759</v>
      </c>
      <c r="P1677" s="99" t="s">
        <v>4760</v>
      </c>
      <c r="Q1677" s="73" t="s">
        <v>4143</v>
      </c>
      <c r="R1677" s="99">
        <v>1000</v>
      </c>
      <c r="S1677" s="99">
        <v>2.7</v>
      </c>
      <c r="T1677" s="99">
        <v>2.2799999999999998</v>
      </c>
      <c r="U1677" s="13" t="s">
        <v>5048</v>
      </c>
      <c r="V1677" s="13" t="s">
        <v>5049</v>
      </c>
      <c r="W1677" s="13" t="s">
        <v>5050</v>
      </c>
      <c r="X1677" s="13"/>
      <c r="Z1677" s="146">
        <v>993</v>
      </c>
      <c r="AA1677" s="146" t="s">
        <v>5848</v>
      </c>
    </row>
    <row r="1678" spans="1:27" ht="15.6" customHeight="1">
      <c r="A1678" s="34" t="str">
        <f t="shared" si="25"/>
        <v>2211311HW80MP010P10000 NOCE</v>
      </c>
      <c r="B1678" s="29" t="s">
        <v>363</v>
      </c>
      <c r="C1678" s="118" t="s">
        <v>2919</v>
      </c>
      <c r="D1678" s="31">
        <v>2211311</v>
      </c>
      <c r="E1678" s="30" t="s">
        <v>2439</v>
      </c>
      <c r="F1678" s="30" t="s">
        <v>4070</v>
      </c>
      <c r="G1678" s="32">
        <v>3</v>
      </c>
      <c r="H1678" s="32">
        <v>3</v>
      </c>
      <c r="I1678" s="32">
        <v>3</v>
      </c>
      <c r="J1678" s="32">
        <v>3</v>
      </c>
      <c r="K1678" s="142" t="s">
        <v>4758</v>
      </c>
      <c r="L1678" s="99" t="s">
        <v>3997</v>
      </c>
      <c r="M1678" s="99" t="s">
        <v>4759</v>
      </c>
      <c r="N1678" s="99" t="s">
        <v>4759</v>
      </c>
      <c r="O1678" s="99" t="s">
        <v>4759</v>
      </c>
      <c r="P1678" s="99" t="s">
        <v>4760</v>
      </c>
      <c r="Q1678" s="73" t="s">
        <v>4143</v>
      </c>
      <c r="R1678" s="99">
        <v>1000</v>
      </c>
      <c r="S1678" s="99">
        <v>2.7</v>
      </c>
      <c r="T1678" s="99">
        <v>2.2799999999999998</v>
      </c>
      <c r="U1678" s="13" t="s">
        <v>5048</v>
      </c>
      <c r="V1678" s="13" t="s">
        <v>5049</v>
      </c>
      <c r="W1678" s="13" t="s">
        <v>5050</v>
      </c>
      <c r="X1678" s="13"/>
      <c r="Z1678" s="146">
        <v>994</v>
      </c>
      <c r="AA1678" s="146" t="s">
        <v>5848</v>
      </c>
    </row>
    <row r="1679" spans="1:27" ht="15.6" customHeight="1">
      <c r="A1679" s="34" t="str">
        <f t="shared" si="25"/>
        <v>2211312HW80MP020P10000 NOCE</v>
      </c>
      <c r="B1679" s="29" t="s">
        <v>364</v>
      </c>
      <c r="C1679" s="118" t="s">
        <v>2919</v>
      </c>
      <c r="D1679" s="31">
        <v>2211312</v>
      </c>
      <c r="E1679" s="30" t="s">
        <v>2440</v>
      </c>
      <c r="F1679" s="30" t="s">
        <v>4070</v>
      </c>
      <c r="G1679" s="32">
        <v>3</v>
      </c>
      <c r="H1679" s="32">
        <v>3</v>
      </c>
      <c r="I1679" s="32">
        <v>3</v>
      </c>
      <c r="J1679" s="32">
        <v>3</v>
      </c>
      <c r="K1679" s="142" t="s">
        <v>4758</v>
      </c>
      <c r="L1679" s="99" t="s">
        <v>3997</v>
      </c>
      <c r="M1679" s="99" t="s">
        <v>4759</v>
      </c>
      <c r="N1679" s="99" t="s">
        <v>4759</v>
      </c>
      <c r="O1679" s="99" t="s">
        <v>4759</v>
      </c>
      <c r="P1679" s="99" t="s">
        <v>4760</v>
      </c>
      <c r="Q1679" s="73" t="s">
        <v>4143</v>
      </c>
      <c r="R1679" s="99">
        <v>1000</v>
      </c>
      <c r="S1679" s="99">
        <v>2.7</v>
      </c>
      <c r="T1679" s="99">
        <v>2.2799999999999998</v>
      </c>
      <c r="U1679" s="13" t="s">
        <v>5048</v>
      </c>
      <c r="V1679" s="13" t="s">
        <v>5049</v>
      </c>
      <c r="W1679" s="13" t="s">
        <v>5050</v>
      </c>
      <c r="X1679" s="13"/>
      <c r="Z1679" s="146">
        <v>995</v>
      </c>
      <c r="AA1679" s="146" t="s">
        <v>5848</v>
      </c>
    </row>
    <row r="1680" spans="1:27" ht="15.6" customHeight="1">
      <c r="A1680" s="34" t="str">
        <f t="shared" si="25"/>
        <v>2211313HW80JL302P10000 NOCE</v>
      </c>
      <c r="B1680" s="29" t="s">
        <v>381</v>
      </c>
      <c r="C1680" s="118" t="s">
        <v>2919</v>
      </c>
      <c r="D1680" s="31">
        <v>2211313</v>
      </c>
      <c r="E1680" s="30" t="s">
        <v>2441</v>
      </c>
      <c r="F1680" s="30" t="s">
        <v>4070</v>
      </c>
      <c r="G1680" s="32">
        <v>3</v>
      </c>
      <c r="H1680" s="32">
        <v>3</v>
      </c>
      <c r="I1680" s="32">
        <v>3</v>
      </c>
      <c r="J1680" s="32">
        <v>3</v>
      </c>
      <c r="K1680" s="142" t="s">
        <v>4758</v>
      </c>
      <c r="L1680" s="99" t="s">
        <v>3997</v>
      </c>
      <c r="M1680" s="99" t="s">
        <v>4759</v>
      </c>
      <c r="N1680" s="99" t="s">
        <v>4759</v>
      </c>
      <c r="O1680" s="99" t="s">
        <v>4759</v>
      </c>
      <c r="P1680" s="99" t="s">
        <v>4760</v>
      </c>
      <c r="Q1680" s="73" t="s">
        <v>4143</v>
      </c>
      <c r="R1680" s="99">
        <v>1000</v>
      </c>
      <c r="S1680" s="99">
        <v>2.7</v>
      </c>
      <c r="T1680" s="99">
        <v>2.2799999999999998</v>
      </c>
      <c r="U1680" s="13" t="s">
        <v>5048</v>
      </c>
      <c r="V1680" s="13" t="s">
        <v>5049</v>
      </c>
      <c r="W1680" s="13" t="s">
        <v>5050</v>
      </c>
      <c r="X1680" s="13"/>
      <c r="Z1680" s="146">
        <v>996</v>
      </c>
      <c r="AA1680" s="146" t="s">
        <v>5848</v>
      </c>
    </row>
    <row r="1681" spans="1:27" ht="15.6" customHeight="1">
      <c r="A1681" s="34" t="str">
        <f t="shared" si="25"/>
        <v>2211314HW80JL352P10000 NOCE</v>
      </c>
      <c r="B1681" s="29" t="s">
        <v>382</v>
      </c>
      <c r="C1681" s="118" t="s">
        <v>2919</v>
      </c>
      <c r="D1681" s="31">
        <v>2211314</v>
      </c>
      <c r="E1681" s="30" t="s">
        <v>2442</v>
      </c>
      <c r="F1681" s="30" t="s">
        <v>4070</v>
      </c>
      <c r="G1681" s="32">
        <v>3</v>
      </c>
      <c r="H1681" s="32">
        <v>3</v>
      </c>
      <c r="I1681" s="32">
        <v>3</v>
      </c>
      <c r="J1681" s="32">
        <v>3</v>
      </c>
      <c r="K1681" s="142" t="s">
        <v>4758</v>
      </c>
      <c r="L1681" s="99" t="s">
        <v>3997</v>
      </c>
      <c r="M1681" s="99" t="s">
        <v>4759</v>
      </c>
      <c r="N1681" s="99" t="s">
        <v>4759</v>
      </c>
      <c r="O1681" s="99" t="s">
        <v>4759</v>
      </c>
      <c r="P1681" s="99" t="s">
        <v>4760</v>
      </c>
      <c r="Q1681" s="73" t="s">
        <v>4143</v>
      </c>
      <c r="R1681" s="99">
        <v>1000</v>
      </c>
      <c r="S1681" s="99">
        <v>2.7</v>
      </c>
      <c r="T1681" s="99">
        <v>2.2799999999999998</v>
      </c>
      <c r="U1681" s="13" t="s">
        <v>5048</v>
      </c>
      <c r="V1681" s="13" t="s">
        <v>5049</v>
      </c>
      <c r="W1681" s="13" t="s">
        <v>5050</v>
      </c>
      <c r="X1681" s="13"/>
      <c r="Z1681" s="146">
        <v>997</v>
      </c>
      <c r="AA1681" s="146" t="s">
        <v>5848</v>
      </c>
    </row>
    <row r="1682" spans="1:27" ht="15.6" customHeight="1">
      <c r="A1682" s="34" t="str">
        <f t="shared" si="25"/>
        <v>2211315HW80JL402P10000 NOCE</v>
      </c>
      <c r="B1682" s="29" t="s">
        <v>383</v>
      </c>
      <c r="C1682" s="118" t="s">
        <v>2919</v>
      </c>
      <c r="D1682" s="31">
        <v>2211315</v>
      </c>
      <c r="E1682" s="30" t="s">
        <v>2443</v>
      </c>
      <c r="F1682" s="30" t="s">
        <v>4070</v>
      </c>
      <c r="G1682" s="32">
        <v>3</v>
      </c>
      <c r="H1682" s="32">
        <v>3</v>
      </c>
      <c r="I1682" s="32">
        <v>3</v>
      </c>
      <c r="J1682" s="32">
        <v>3</v>
      </c>
      <c r="K1682" s="142" t="s">
        <v>4758</v>
      </c>
      <c r="L1682" s="99" t="s">
        <v>3997</v>
      </c>
      <c r="M1682" s="99" t="s">
        <v>4759</v>
      </c>
      <c r="N1682" s="99" t="s">
        <v>4759</v>
      </c>
      <c r="O1682" s="99" t="s">
        <v>4759</v>
      </c>
      <c r="P1682" s="99" t="s">
        <v>4760</v>
      </c>
      <c r="Q1682" s="73" t="s">
        <v>4143</v>
      </c>
      <c r="R1682" s="99">
        <v>1000</v>
      </c>
      <c r="S1682" s="99">
        <v>2.7</v>
      </c>
      <c r="T1682" s="99">
        <v>2.2799999999999998</v>
      </c>
      <c r="U1682" s="13" t="s">
        <v>5048</v>
      </c>
      <c r="V1682" s="13" t="s">
        <v>5049</v>
      </c>
      <c r="W1682" s="13" t="s">
        <v>5050</v>
      </c>
      <c r="X1682" s="13"/>
      <c r="Z1682" s="146">
        <v>998</v>
      </c>
      <c r="AA1682" s="146" t="s">
        <v>5848</v>
      </c>
    </row>
    <row r="1683" spans="1:27" ht="15.6" customHeight="1">
      <c r="A1683" s="34" t="str">
        <f t="shared" si="25"/>
        <v>2211316HW80JL452P10000 NOCE</v>
      </c>
      <c r="B1683" s="29" t="s">
        <v>384</v>
      </c>
      <c r="C1683" s="118" t="s">
        <v>2919</v>
      </c>
      <c r="D1683" s="31">
        <v>2211316</v>
      </c>
      <c r="E1683" s="30" t="s">
        <v>2444</v>
      </c>
      <c r="F1683" s="30" t="s">
        <v>4070</v>
      </c>
      <c r="G1683" s="32">
        <v>3</v>
      </c>
      <c r="H1683" s="32">
        <v>3</v>
      </c>
      <c r="I1683" s="32">
        <v>3</v>
      </c>
      <c r="J1683" s="32">
        <v>3</v>
      </c>
      <c r="K1683" s="142" t="s">
        <v>4758</v>
      </c>
      <c r="L1683" s="99" t="s">
        <v>3997</v>
      </c>
      <c r="M1683" s="99" t="s">
        <v>4759</v>
      </c>
      <c r="N1683" s="99" t="s">
        <v>4759</v>
      </c>
      <c r="O1683" s="99" t="s">
        <v>4759</v>
      </c>
      <c r="P1683" s="99" t="s">
        <v>4760</v>
      </c>
      <c r="Q1683" s="73" t="s">
        <v>4143</v>
      </c>
      <c r="R1683" s="99">
        <v>1000</v>
      </c>
      <c r="S1683" s="99">
        <v>2.7</v>
      </c>
      <c r="T1683" s="99">
        <v>2.2799999999999998</v>
      </c>
      <c r="U1683" s="13" t="s">
        <v>5048</v>
      </c>
      <c r="V1683" s="13" t="s">
        <v>5049</v>
      </c>
      <c r="W1683" s="13" t="s">
        <v>5050</v>
      </c>
      <c r="X1683" s="13"/>
      <c r="Z1683" s="146">
        <v>999</v>
      </c>
      <c r="AA1683" s="146" t="s">
        <v>5848</v>
      </c>
    </row>
    <row r="1684" spans="1:27" ht="15.6" customHeight="1">
      <c r="A1684" s="34" t="str">
        <f t="shared" si="25"/>
        <v>2211317HW80JL502P10000 NOCE</v>
      </c>
      <c r="B1684" s="29" t="s">
        <v>385</v>
      </c>
      <c r="C1684" s="118" t="s">
        <v>2919</v>
      </c>
      <c r="D1684" s="31">
        <v>2211317</v>
      </c>
      <c r="E1684" s="30" t="s">
        <v>2445</v>
      </c>
      <c r="F1684" s="30" t="s">
        <v>4070</v>
      </c>
      <c r="G1684" s="32">
        <v>3</v>
      </c>
      <c r="H1684" s="32">
        <v>3</v>
      </c>
      <c r="I1684" s="32">
        <v>3</v>
      </c>
      <c r="J1684" s="32">
        <v>3</v>
      </c>
      <c r="K1684" s="142" t="s">
        <v>4758</v>
      </c>
      <c r="L1684" s="99" t="s">
        <v>3997</v>
      </c>
      <c r="M1684" s="99" t="s">
        <v>4759</v>
      </c>
      <c r="N1684" s="99" t="s">
        <v>4759</v>
      </c>
      <c r="O1684" s="99" t="s">
        <v>4759</v>
      </c>
      <c r="P1684" s="99" t="s">
        <v>4760</v>
      </c>
      <c r="Q1684" s="73" t="s">
        <v>4143</v>
      </c>
      <c r="R1684" s="99">
        <v>1000</v>
      </c>
      <c r="S1684" s="99">
        <v>2.7</v>
      </c>
      <c r="T1684" s="99">
        <v>2.2799999999999998</v>
      </c>
      <c r="U1684" s="13" t="s">
        <v>5048</v>
      </c>
      <c r="V1684" s="13" t="s">
        <v>5049</v>
      </c>
      <c r="W1684" s="13" t="s">
        <v>5050</v>
      </c>
      <c r="X1684" s="13"/>
      <c r="Z1684" s="146">
        <v>1000</v>
      </c>
      <c r="AA1684" s="146" t="s">
        <v>5848</v>
      </c>
    </row>
    <row r="1685" spans="1:27" ht="15.6" customHeight="1">
      <c r="A1685" s="34" t="str">
        <f t="shared" si="25"/>
        <v>2211318HW80JL352P09000 NOCE</v>
      </c>
      <c r="B1685" s="29" t="s">
        <v>393</v>
      </c>
      <c r="C1685" s="118" t="s">
        <v>2919</v>
      </c>
      <c r="D1685" s="31">
        <v>2211318</v>
      </c>
      <c r="E1685" s="30" t="s">
        <v>2446</v>
      </c>
      <c r="F1685" s="30" t="s">
        <v>4070</v>
      </c>
      <c r="G1685" s="32">
        <v>3</v>
      </c>
      <c r="H1685" s="32">
        <v>3</v>
      </c>
      <c r="I1685" s="32">
        <v>3</v>
      </c>
      <c r="J1685" s="32">
        <v>3</v>
      </c>
      <c r="K1685" s="142" t="s">
        <v>4758</v>
      </c>
      <c r="L1685" s="99" t="s">
        <v>3997</v>
      </c>
      <c r="M1685" s="99" t="s">
        <v>4759</v>
      </c>
      <c r="N1685" s="99" t="s">
        <v>4759</v>
      </c>
      <c r="O1685" s="99" t="s">
        <v>4759</v>
      </c>
      <c r="P1685" s="99" t="s">
        <v>4760</v>
      </c>
      <c r="Q1685" s="73" t="s">
        <v>4143</v>
      </c>
      <c r="R1685" s="99">
        <v>900</v>
      </c>
      <c r="S1685" s="99">
        <v>2.7</v>
      </c>
      <c r="T1685" s="99">
        <v>2.2799999999999998</v>
      </c>
      <c r="U1685" s="13" t="s">
        <v>5048</v>
      </c>
      <c r="V1685" s="13" t="s">
        <v>5049</v>
      </c>
      <c r="W1685" s="13" t="s">
        <v>5050</v>
      </c>
      <c r="X1685" s="13"/>
      <c r="Z1685" s="146">
        <v>1001</v>
      </c>
      <c r="AA1685" s="146" t="s">
        <v>5848</v>
      </c>
    </row>
    <row r="1686" spans="1:27" ht="15.6" customHeight="1">
      <c r="A1686" s="34" t="str">
        <f t="shared" si="25"/>
        <v>2211319HW80JL402P09000 NOCE</v>
      </c>
      <c r="B1686" s="29" t="s">
        <v>394</v>
      </c>
      <c r="C1686" s="118" t="s">
        <v>2919</v>
      </c>
      <c r="D1686" s="31">
        <v>2211319</v>
      </c>
      <c r="E1686" s="30" t="s">
        <v>2447</v>
      </c>
      <c r="F1686" s="30" t="s">
        <v>4070</v>
      </c>
      <c r="G1686" s="32">
        <v>3</v>
      </c>
      <c r="H1686" s="32">
        <v>3</v>
      </c>
      <c r="I1686" s="32">
        <v>3</v>
      </c>
      <c r="J1686" s="32">
        <v>3</v>
      </c>
      <c r="K1686" s="142" t="s">
        <v>4758</v>
      </c>
      <c r="L1686" s="99" t="s">
        <v>3997</v>
      </c>
      <c r="M1686" s="99" t="s">
        <v>4759</v>
      </c>
      <c r="N1686" s="99" t="s">
        <v>4759</v>
      </c>
      <c r="O1686" s="99" t="s">
        <v>4759</v>
      </c>
      <c r="P1686" s="99" t="s">
        <v>4760</v>
      </c>
      <c r="Q1686" s="73" t="s">
        <v>4143</v>
      </c>
      <c r="R1686" s="99">
        <v>900</v>
      </c>
      <c r="S1686" s="99">
        <v>2.7</v>
      </c>
      <c r="T1686" s="99">
        <v>2.2799999999999998</v>
      </c>
      <c r="U1686" s="13" t="s">
        <v>5048</v>
      </c>
      <c r="V1686" s="13" t="s">
        <v>5049</v>
      </c>
      <c r="W1686" s="13" t="s">
        <v>5050</v>
      </c>
      <c r="X1686" s="13"/>
      <c r="Z1686" s="146">
        <v>1002</v>
      </c>
      <c r="AA1686" s="146" t="s">
        <v>5848</v>
      </c>
    </row>
    <row r="1687" spans="1:27" ht="15.6" customHeight="1">
      <c r="A1687" s="34" t="str">
        <f t="shared" si="25"/>
        <v>2211320HW80JL302P10001 NOCE</v>
      </c>
      <c r="B1687" s="29" t="s">
        <v>386</v>
      </c>
      <c r="C1687" s="118" t="s">
        <v>2919</v>
      </c>
      <c r="D1687" s="31">
        <v>2211320</v>
      </c>
      <c r="E1687" s="30" t="s">
        <v>2448</v>
      </c>
      <c r="F1687" s="30" t="s">
        <v>4070</v>
      </c>
      <c r="G1687" s="32">
        <v>3</v>
      </c>
      <c r="H1687" s="32">
        <v>3</v>
      </c>
      <c r="I1687" s="32">
        <v>3</v>
      </c>
      <c r="J1687" s="32">
        <v>3</v>
      </c>
      <c r="K1687" s="142" t="s">
        <v>4758</v>
      </c>
      <c r="L1687" s="99" t="s">
        <v>3997</v>
      </c>
      <c r="M1687" s="99" t="s">
        <v>4759</v>
      </c>
      <c r="N1687" s="99" t="s">
        <v>4759</v>
      </c>
      <c r="O1687" s="99" t="s">
        <v>4759</v>
      </c>
      <c r="P1687" s="99" t="s">
        <v>4760</v>
      </c>
      <c r="Q1687" s="73" t="s">
        <v>4143</v>
      </c>
      <c r="R1687" s="99">
        <v>1000</v>
      </c>
      <c r="S1687" s="99">
        <v>2.7</v>
      </c>
      <c r="T1687" s="99">
        <v>2.2799999999999998</v>
      </c>
      <c r="U1687" s="13" t="s">
        <v>5048</v>
      </c>
      <c r="V1687" s="13" t="s">
        <v>5049</v>
      </c>
      <c r="W1687" s="13" t="s">
        <v>5050</v>
      </c>
      <c r="X1687" s="13"/>
      <c r="Z1687" s="146">
        <v>1003</v>
      </c>
      <c r="AA1687" s="146" t="s">
        <v>5848</v>
      </c>
    </row>
    <row r="1688" spans="1:27" ht="15.6" customHeight="1">
      <c r="A1688" s="34" t="str">
        <f t="shared" si="25"/>
        <v>2211321HW80JL352P10001 NOCE</v>
      </c>
      <c r="B1688" s="29" t="s">
        <v>387</v>
      </c>
      <c r="C1688" s="118" t="s">
        <v>2919</v>
      </c>
      <c r="D1688" s="31">
        <v>2211321</v>
      </c>
      <c r="E1688" s="30" t="s">
        <v>2449</v>
      </c>
      <c r="F1688" s="30" t="s">
        <v>4070</v>
      </c>
      <c r="G1688" s="32">
        <v>3</v>
      </c>
      <c r="H1688" s="32">
        <v>3</v>
      </c>
      <c r="I1688" s="32">
        <v>3</v>
      </c>
      <c r="J1688" s="32">
        <v>3</v>
      </c>
      <c r="K1688" s="142" t="s">
        <v>4758</v>
      </c>
      <c r="L1688" s="99" t="s">
        <v>3997</v>
      </c>
      <c r="M1688" s="99" t="s">
        <v>4759</v>
      </c>
      <c r="N1688" s="99" t="s">
        <v>4759</v>
      </c>
      <c r="O1688" s="99" t="s">
        <v>4759</v>
      </c>
      <c r="P1688" s="99" t="s">
        <v>4760</v>
      </c>
      <c r="Q1688" s="73" t="s">
        <v>4143</v>
      </c>
      <c r="R1688" s="99">
        <v>1000</v>
      </c>
      <c r="S1688" s="99">
        <v>2.7</v>
      </c>
      <c r="T1688" s="99">
        <v>2.2799999999999998</v>
      </c>
      <c r="U1688" s="13" t="s">
        <v>5048</v>
      </c>
      <c r="V1688" s="13" t="s">
        <v>5049</v>
      </c>
      <c r="W1688" s="13" t="s">
        <v>5050</v>
      </c>
      <c r="X1688" s="13"/>
      <c r="Z1688" s="146">
        <v>1004</v>
      </c>
      <c r="AA1688" s="146" t="s">
        <v>5848</v>
      </c>
    </row>
    <row r="1689" spans="1:27" ht="15.6" customHeight="1">
      <c r="A1689" s="34" t="str">
        <f t="shared" si="25"/>
        <v>2211322HW80JL402P10001 NOCE</v>
      </c>
      <c r="B1689" s="29" t="s">
        <v>388</v>
      </c>
      <c r="C1689" s="118" t="s">
        <v>2919</v>
      </c>
      <c r="D1689" s="31">
        <v>2211322</v>
      </c>
      <c r="E1689" s="30" t="s">
        <v>2450</v>
      </c>
      <c r="F1689" s="30" t="s">
        <v>4070</v>
      </c>
      <c r="G1689" s="32">
        <v>3</v>
      </c>
      <c r="H1689" s="32">
        <v>3</v>
      </c>
      <c r="I1689" s="32">
        <v>3</v>
      </c>
      <c r="J1689" s="32">
        <v>3</v>
      </c>
      <c r="K1689" s="142" t="s">
        <v>4758</v>
      </c>
      <c r="L1689" s="99" t="s">
        <v>3997</v>
      </c>
      <c r="M1689" s="99" t="s">
        <v>4759</v>
      </c>
      <c r="N1689" s="99" t="s">
        <v>4759</v>
      </c>
      <c r="O1689" s="99" t="s">
        <v>4759</v>
      </c>
      <c r="P1689" s="99" t="s">
        <v>4760</v>
      </c>
      <c r="Q1689" s="73" t="s">
        <v>4143</v>
      </c>
      <c r="R1689" s="99">
        <v>1000</v>
      </c>
      <c r="S1689" s="99">
        <v>2.7</v>
      </c>
      <c r="T1689" s="99">
        <v>2.2799999999999998</v>
      </c>
      <c r="U1689" s="13" t="s">
        <v>5048</v>
      </c>
      <c r="V1689" s="13" t="s">
        <v>5049</v>
      </c>
      <c r="W1689" s="13" t="s">
        <v>5050</v>
      </c>
      <c r="X1689" s="13"/>
      <c r="Z1689" s="146">
        <v>1005</v>
      </c>
      <c r="AA1689" s="146" t="s">
        <v>5848</v>
      </c>
    </row>
    <row r="1690" spans="1:27" ht="15.6" customHeight="1">
      <c r="A1690" s="34" t="str">
        <f t="shared" ref="A1690:A1753" si="26">D1690&amp;E1690</f>
        <v>2211323HW80JL452P10001 NOCE</v>
      </c>
      <c r="B1690" s="29" t="s">
        <v>389</v>
      </c>
      <c r="C1690" s="118" t="s">
        <v>2919</v>
      </c>
      <c r="D1690" s="31">
        <v>2211323</v>
      </c>
      <c r="E1690" s="30" t="s">
        <v>2451</v>
      </c>
      <c r="F1690" s="30" t="s">
        <v>4070</v>
      </c>
      <c r="G1690" s="32">
        <v>3</v>
      </c>
      <c r="H1690" s="32">
        <v>3</v>
      </c>
      <c r="I1690" s="32">
        <v>3</v>
      </c>
      <c r="J1690" s="32">
        <v>3</v>
      </c>
      <c r="K1690" s="142" t="s">
        <v>4758</v>
      </c>
      <c r="L1690" s="99" t="s">
        <v>3997</v>
      </c>
      <c r="M1690" s="99" t="s">
        <v>4759</v>
      </c>
      <c r="N1690" s="99" t="s">
        <v>4759</v>
      </c>
      <c r="O1690" s="99" t="s">
        <v>4759</v>
      </c>
      <c r="P1690" s="99" t="s">
        <v>4760</v>
      </c>
      <c r="Q1690" s="73" t="s">
        <v>4143</v>
      </c>
      <c r="R1690" s="99">
        <v>1000</v>
      </c>
      <c r="S1690" s="99">
        <v>2.7</v>
      </c>
      <c r="T1690" s="99">
        <v>2.2799999999999998</v>
      </c>
      <c r="U1690" s="13" t="s">
        <v>5048</v>
      </c>
      <c r="V1690" s="13" t="s">
        <v>5049</v>
      </c>
      <c r="W1690" s="13" t="s">
        <v>5050</v>
      </c>
      <c r="X1690" s="13"/>
      <c r="Z1690" s="146">
        <v>1006</v>
      </c>
      <c r="AA1690" s="146" t="s">
        <v>5848</v>
      </c>
    </row>
    <row r="1691" spans="1:27" ht="15.6" customHeight="1">
      <c r="A1691" s="34" t="str">
        <f t="shared" si="26"/>
        <v>2211324HW80JL502P10001 NOCE</v>
      </c>
      <c r="B1691" s="29" t="s">
        <v>390</v>
      </c>
      <c r="C1691" s="118" t="s">
        <v>2919</v>
      </c>
      <c r="D1691" s="31">
        <v>2211324</v>
      </c>
      <c r="E1691" s="30" t="s">
        <v>2452</v>
      </c>
      <c r="F1691" s="30" t="s">
        <v>4070</v>
      </c>
      <c r="G1691" s="32">
        <v>3</v>
      </c>
      <c r="H1691" s="32">
        <v>3</v>
      </c>
      <c r="I1691" s="32">
        <v>3</v>
      </c>
      <c r="J1691" s="32">
        <v>3</v>
      </c>
      <c r="K1691" s="142" t="s">
        <v>4758</v>
      </c>
      <c r="L1691" s="99" t="s">
        <v>3997</v>
      </c>
      <c r="M1691" s="99" t="s">
        <v>4759</v>
      </c>
      <c r="N1691" s="99" t="s">
        <v>4759</v>
      </c>
      <c r="O1691" s="99" t="s">
        <v>4759</v>
      </c>
      <c r="P1691" s="99" t="s">
        <v>4760</v>
      </c>
      <c r="Q1691" s="73" t="s">
        <v>4143</v>
      </c>
      <c r="R1691" s="99">
        <v>1000</v>
      </c>
      <c r="S1691" s="99">
        <v>2.7</v>
      </c>
      <c r="T1691" s="99">
        <v>2.2799999999999998</v>
      </c>
      <c r="U1691" s="13" t="s">
        <v>5048</v>
      </c>
      <c r="V1691" s="13" t="s">
        <v>5049</v>
      </c>
      <c r="W1691" s="13" t="s">
        <v>5050</v>
      </c>
      <c r="X1691" s="13"/>
      <c r="Z1691" s="146">
        <v>1007</v>
      </c>
      <c r="AA1691" s="146" t="s">
        <v>5848</v>
      </c>
    </row>
    <row r="1692" spans="1:27" ht="15.6" customHeight="1">
      <c r="A1692" s="34" t="str">
        <f t="shared" si="26"/>
        <v>2211325HW80JL352P09001 NOCE</v>
      </c>
      <c r="B1692" s="29" t="s">
        <v>395</v>
      </c>
      <c r="C1692" s="118" t="s">
        <v>2919</v>
      </c>
      <c r="D1692" s="31">
        <v>2211325</v>
      </c>
      <c r="E1692" s="30" t="s">
        <v>2453</v>
      </c>
      <c r="F1692" s="30" t="s">
        <v>4070</v>
      </c>
      <c r="G1692" s="32">
        <v>3</v>
      </c>
      <c r="H1692" s="32">
        <v>3</v>
      </c>
      <c r="I1692" s="32">
        <v>3</v>
      </c>
      <c r="J1692" s="32">
        <v>3</v>
      </c>
      <c r="K1692" s="142" t="s">
        <v>4758</v>
      </c>
      <c r="L1692" s="99" t="s">
        <v>3997</v>
      </c>
      <c r="M1692" s="99" t="s">
        <v>4759</v>
      </c>
      <c r="N1692" s="99" t="s">
        <v>4759</v>
      </c>
      <c r="O1692" s="99" t="s">
        <v>4759</v>
      </c>
      <c r="P1692" s="99" t="s">
        <v>4760</v>
      </c>
      <c r="Q1692" s="73" t="s">
        <v>4143</v>
      </c>
      <c r="R1692" s="99">
        <v>900</v>
      </c>
      <c r="S1692" s="99">
        <v>2.7</v>
      </c>
      <c r="T1692" s="99">
        <v>2.2799999999999998</v>
      </c>
      <c r="U1692" s="13" t="s">
        <v>5048</v>
      </c>
      <c r="V1692" s="13" t="s">
        <v>5049</v>
      </c>
      <c r="W1692" s="13" t="s">
        <v>5050</v>
      </c>
      <c r="X1692" s="13"/>
      <c r="Z1692" s="146">
        <v>1008</v>
      </c>
      <c r="AA1692" s="146" t="s">
        <v>5848</v>
      </c>
    </row>
    <row r="1693" spans="1:27" ht="15.6" customHeight="1">
      <c r="A1693" s="34" t="str">
        <f t="shared" si="26"/>
        <v>2211326HW80JL402P09001 NOCE</v>
      </c>
      <c r="B1693" s="29" t="s">
        <v>396</v>
      </c>
      <c r="C1693" s="118" t="s">
        <v>2919</v>
      </c>
      <c r="D1693" s="31">
        <v>2211326</v>
      </c>
      <c r="E1693" s="30" t="s">
        <v>2454</v>
      </c>
      <c r="F1693" s="30" t="s">
        <v>4070</v>
      </c>
      <c r="G1693" s="32">
        <v>3</v>
      </c>
      <c r="H1693" s="32">
        <v>3</v>
      </c>
      <c r="I1693" s="32">
        <v>3</v>
      </c>
      <c r="J1693" s="32">
        <v>3</v>
      </c>
      <c r="K1693" s="142" t="s">
        <v>4758</v>
      </c>
      <c r="L1693" s="99" t="s">
        <v>3997</v>
      </c>
      <c r="M1693" s="99" t="s">
        <v>4759</v>
      </c>
      <c r="N1693" s="99" t="s">
        <v>4759</v>
      </c>
      <c r="O1693" s="99" t="s">
        <v>4759</v>
      </c>
      <c r="P1693" s="99" t="s">
        <v>4760</v>
      </c>
      <c r="Q1693" s="73" t="s">
        <v>4143</v>
      </c>
      <c r="R1693" s="99">
        <v>900</v>
      </c>
      <c r="S1693" s="99">
        <v>2.7</v>
      </c>
      <c r="T1693" s="99">
        <v>2.2799999999999998</v>
      </c>
      <c r="U1693" s="13" t="s">
        <v>5048</v>
      </c>
      <c r="V1693" s="13" t="s">
        <v>5049</v>
      </c>
      <c r="W1693" s="13" t="s">
        <v>5050</v>
      </c>
      <c r="X1693" s="13"/>
      <c r="Z1693" s="146">
        <v>1009</v>
      </c>
      <c r="AA1693" s="146" t="s">
        <v>5848</v>
      </c>
    </row>
    <row r="1694" spans="1:27" ht="15.6" customHeight="1">
      <c r="A1694" s="34" t="str">
        <f t="shared" si="26"/>
        <v>2211327HW80PB302P10000 NOCE</v>
      </c>
      <c r="B1694" s="29" t="s">
        <v>400</v>
      </c>
      <c r="C1694" s="118" t="s">
        <v>2919</v>
      </c>
      <c r="D1694" s="31">
        <v>2211327</v>
      </c>
      <c r="E1694" s="30" t="s">
        <v>2455</v>
      </c>
      <c r="F1694" s="30" t="s">
        <v>4070</v>
      </c>
      <c r="G1694" s="32">
        <v>3</v>
      </c>
      <c r="H1694" s="32">
        <v>3</v>
      </c>
      <c r="I1694" s="32">
        <v>3</v>
      </c>
      <c r="J1694" s="32">
        <v>3</v>
      </c>
      <c r="K1694" s="142" t="s">
        <v>4758</v>
      </c>
      <c r="L1694" s="99" t="s">
        <v>3997</v>
      </c>
      <c r="M1694" s="99" t="s">
        <v>4759</v>
      </c>
      <c r="N1694" s="99" t="s">
        <v>4759</v>
      </c>
      <c r="O1694" s="99" t="s">
        <v>4759</v>
      </c>
      <c r="P1694" s="99" t="s">
        <v>4760</v>
      </c>
      <c r="Q1694" s="73" t="s">
        <v>4143</v>
      </c>
      <c r="R1694" s="99">
        <v>1000</v>
      </c>
      <c r="S1694" s="99">
        <v>2.7</v>
      </c>
      <c r="T1694" s="99">
        <v>2.2799999999999998</v>
      </c>
      <c r="U1694" s="13" t="s">
        <v>5048</v>
      </c>
      <c r="V1694" s="13" t="s">
        <v>5049</v>
      </c>
      <c r="W1694" s="13" t="s">
        <v>5050</v>
      </c>
      <c r="X1694" s="13"/>
      <c r="Z1694" s="146">
        <v>1010</v>
      </c>
      <c r="AA1694" s="146" t="s">
        <v>5848</v>
      </c>
    </row>
    <row r="1695" spans="1:27" ht="15.6" customHeight="1">
      <c r="A1695" s="34" t="str">
        <f t="shared" si="26"/>
        <v>2211328HW80PB352P10000 NOCE</v>
      </c>
      <c r="B1695" s="29" t="s">
        <v>401</v>
      </c>
      <c r="C1695" s="118" t="s">
        <v>2919</v>
      </c>
      <c r="D1695" s="31">
        <v>2211328</v>
      </c>
      <c r="E1695" s="30" t="s">
        <v>2456</v>
      </c>
      <c r="F1695" s="30" t="s">
        <v>4070</v>
      </c>
      <c r="G1695" s="32">
        <v>3</v>
      </c>
      <c r="H1695" s="32">
        <v>3</v>
      </c>
      <c r="I1695" s="32">
        <v>3</v>
      </c>
      <c r="J1695" s="32">
        <v>3</v>
      </c>
      <c r="K1695" s="142" t="s">
        <v>4758</v>
      </c>
      <c r="L1695" s="99" t="s">
        <v>3997</v>
      </c>
      <c r="M1695" s="99" t="s">
        <v>4759</v>
      </c>
      <c r="N1695" s="99" t="s">
        <v>4759</v>
      </c>
      <c r="O1695" s="99" t="s">
        <v>4759</v>
      </c>
      <c r="P1695" s="99" t="s">
        <v>4760</v>
      </c>
      <c r="Q1695" s="73" t="s">
        <v>4143</v>
      </c>
      <c r="R1695" s="99">
        <v>1000</v>
      </c>
      <c r="S1695" s="99">
        <v>2.7</v>
      </c>
      <c r="T1695" s="99">
        <v>2.2799999999999998</v>
      </c>
      <c r="U1695" s="13" t="s">
        <v>5048</v>
      </c>
      <c r="V1695" s="13" t="s">
        <v>5049</v>
      </c>
      <c r="W1695" s="13" t="s">
        <v>5050</v>
      </c>
      <c r="X1695" s="13"/>
      <c r="Z1695" s="146">
        <v>1011</v>
      </c>
      <c r="AA1695" s="146" t="s">
        <v>5848</v>
      </c>
    </row>
    <row r="1696" spans="1:27" ht="15.6" customHeight="1">
      <c r="A1696" s="34" t="str">
        <f t="shared" si="26"/>
        <v>2211329HW80PB402P10000 NOCE</v>
      </c>
      <c r="B1696" s="29" t="s">
        <v>402</v>
      </c>
      <c r="C1696" s="118" t="s">
        <v>2919</v>
      </c>
      <c r="D1696" s="31">
        <v>2211329</v>
      </c>
      <c r="E1696" s="30" t="s">
        <v>2457</v>
      </c>
      <c r="F1696" s="30" t="s">
        <v>4070</v>
      </c>
      <c r="G1696" s="32">
        <v>3</v>
      </c>
      <c r="H1696" s="32">
        <v>3</v>
      </c>
      <c r="I1696" s="32">
        <v>3</v>
      </c>
      <c r="J1696" s="32">
        <v>3</v>
      </c>
      <c r="K1696" s="142" t="s">
        <v>4758</v>
      </c>
      <c r="L1696" s="99" t="s">
        <v>3997</v>
      </c>
      <c r="M1696" s="99" t="s">
        <v>4759</v>
      </c>
      <c r="N1696" s="99" t="s">
        <v>4759</v>
      </c>
      <c r="O1696" s="99" t="s">
        <v>4759</v>
      </c>
      <c r="P1696" s="99" t="s">
        <v>4760</v>
      </c>
      <c r="Q1696" s="73" t="s">
        <v>4143</v>
      </c>
      <c r="R1696" s="99">
        <v>1000</v>
      </c>
      <c r="S1696" s="99">
        <v>2.7</v>
      </c>
      <c r="T1696" s="99">
        <v>2.2799999999999998</v>
      </c>
      <c r="U1696" s="13" t="s">
        <v>5048</v>
      </c>
      <c r="V1696" s="13" t="s">
        <v>5049</v>
      </c>
      <c r="W1696" s="13" t="s">
        <v>5050</v>
      </c>
      <c r="X1696" s="13"/>
      <c r="Z1696" s="146">
        <v>1012</v>
      </c>
      <c r="AA1696" s="146" t="s">
        <v>5848</v>
      </c>
    </row>
    <row r="1697" spans="1:27" ht="15.6" customHeight="1">
      <c r="A1697" s="34" t="str">
        <f t="shared" si="26"/>
        <v>2211330HW80PB302P09000 NOCE</v>
      </c>
      <c r="B1697" s="29" t="s">
        <v>406</v>
      </c>
      <c r="C1697" s="118" t="s">
        <v>2919</v>
      </c>
      <c r="D1697" s="31">
        <v>2211330</v>
      </c>
      <c r="E1697" s="30" t="s">
        <v>2458</v>
      </c>
      <c r="F1697" s="30" t="s">
        <v>4070</v>
      </c>
      <c r="G1697" s="32">
        <v>3</v>
      </c>
      <c r="H1697" s="32">
        <v>3</v>
      </c>
      <c r="I1697" s="32">
        <v>3</v>
      </c>
      <c r="J1697" s="32">
        <v>3</v>
      </c>
      <c r="K1697" s="142" t="s">
        <v>4758</v>
      </c>
      <c r="L1697" s="99" t="s">
        <v>3997</v>
      </c>
      <c r="M1697" s="99" t="s">
        <v>4759</v>
      </c>
      <c r="N1697" s="99" t="s">
        <v>4759</v>
      </c>
      <c r="O1697" s="99" t="s">
        <v>4759</v>
      </c>
      <c r="P1697" s="99" t="s">
        <v>4760</v>
      </c>
      <c r="Q1697" s="73" t="s">
        <v>4143</v>
      </c>
      <c r="R1697" s="99">
        <v>900</v>
      </c>
      <c r="S1697" s="99">
        <v>2.7</v>
      </c>
      <c r="T1697" s="99">
        <v>2.2799999999999998</v>
      </c>
      <c r="U1697" s="13" t="s">
        <v>5048</v>
      </c>
      <c r="V1697" s="13" t="s">
        <v>5049</v>
      </c>
      <c r="W1697" s="13" t="s">
        <v>5050</v>
      </c>
      <c r="X1697" s="13"/>
      <c r="Z1697" s="146">
        <v>1013</v>
      </c>
      <c r="AA1697" s="146" t="s">
        <v>5848</v>
      </c>
    </row>
    <row r="1698" spans="1:27" ht="15.6" customHeight="1">
      <c r="A1698" s="34" t="str">
        <f t="shared" si="26"/>
        <v>2211331HW80PB352P09000 NOCE</v>
      </c>
      <c r="B1698" s="29" t="s">
        <v>407</v>
      </c>
      <c r="C1698" s="118" t="s">
        <v>2919</v>
      </c>
      <c r="D1698" s="31">
        <v>2211331</v>
      </c>
      <c r="E1698" s="30" t="s">
        <v>2459</v>
      </c>
      <c r="F1698" s="30" t="s">
        <v>4070</v>
      </c>
      <c r="G1698" s="32">
        <v>3</v>
      </c>
      <c r="H1698" s="32">
        <v>3</v>
      </c>
      <c r="I1698" s="32">
        <v>3</v>
      </c>
      <c r="J1698" s="32">
        <v>3</v>
      </c>
      <c r="K1698" s="142" t="s">
        <v>4758</v>
      </c>
      <c r="L1698" s="99" t="s">
        <v>3997</v>
      </c>
      <c r="M1698" s="99" t="s">
        <v>4759</v>
      </c>
      <c r="N1698" s="99" t="s">
        <v>4759</v>
      </c>
      <c r="O1698" s="99" t="s">
        <v>4759</v>
      </c>
      <c r="P1698" s="99" t="s">
        <v>4760</v>
      </c>
      <c r="Q1698" s="73" t="s">
        <v>4143</v>
      </c>
      <c r="R1698" s="99">
        <v>900</v>
      </c>
      <c r="S1698" s="99">
        <v>2.7</v>
      </c>
      <c r="T1698" s="99">
        <v>2.2799999999999998</v>
      </c>
      <c r="U1698" s="13" t="s">
        <v>5048</v>
      </c>
      <c r="V1698" s="13" t="s">
        <v>5049</v>
      </c>
      <c r="W1698" s="13" t="s">
        <v>5050</v>
      </c>
      <c r="X1698" s="13"/>
      <c r="Z1698" s="146">
        <v>1014</v>
      </c>
      <c r="AA1698" s="146" t="s">
        <v>5848</v>
      </c>
    </row>
    <row r="1699" spans="1:27" ht="15.6" customHeight="1">
      <c r="A1699" s="34" t="str">
        <f t="shared" si="26"/>
        <v>2211332HW80PB402P09000 NOCE</v>
      </c>
      <c r="B1699" s="29" t="s">
        <v>408</v>
      </c>
      <c r="C1699" s="118" t="s">
        <v>2919</v>
      </c>
      <c r="D1699" s="31">
        <v>2211332</v>
      </c>
      <c r="E1699" s="30" t="s">
        <v>2460</v>
      </c>
      <c r="F1699" s="30" t="s">
        <v>4070</v>
      </c>
      <c r="G1699" s="32">
        <v>3</v>
      </c>
      <c r="H1699" s="32">
        <v>3</v>
      </c>
      <c r="I1699" s="32">
        <v>3</v>
      </c>
      <c r="J1699" s="32">
        <v>3</v>
      </c>
      <c r="K1699" s="142" t="s">
        <v>4758</v>
      </c>
      <c r="L1699" s="99" t="s">
        <v>3997</v>
      </c>
      <c r="M1699" s="99" t="s">
        <v>4759</v>
      </c>
      <c r="N1699" s="99" t="s">
        <v>4759</v>
      </c>
      <c r="O1699" s="99" t="s">
        <v>4759</v>
      </c>
      <c r="P1699" s="99" t="s">
        <v>4760</v>
      </c>
      <c r="Q1699" s="73" t="s">
        <v>4143</v>
      </c>
      <c r="R1699" s="99">
        <v>900</v>
      </c>
      <c r="S1699" s="99">
        <v>2.7</v>
      </c>
      <c r="T1699" s="99">
        <v>2.2799999999999998</v>
      </c>
      <c r="U1699" s="13" t="s">
        <v>5048</v>
      </c>
      <c r="V1699" s="13" t="s">
        <v>5049</v>
      </c>
      <c r="W1699" s="13" t="s">
        <v>5050</v>
      </c>
      <c r="X1699" s="13"/>
      <c r="Z1699" s="146">
        <v>1015</v>
      </c>
      <c r="AA1699" s="146" t="s">
        <v>5848</v>
      </c>
    </row>
    <row r="1700" spans="1:27" ht="15.6" customHeight="1">
      <c r="A1700" s="34" t="str">
        <f t="shared" si="26"/>
        <v>2211333HW80SC352P10000 NOCE</v>
      </c>
      <c r="B1700" s="29" t="s">
        <v>425</v>
      </c>
      <c r="C1700" s="118" t="s">
        <v>2919</v>
      </c>
      <c r="D1700" s="31">
        <v>2211333</v>
      </c>
      <c r="E1700" s="30" t="s">
        <v>2461</v>
      </c>
      <c r="F1700" s="30" t="s">
        <v>4070</v>
      </c>
      <c r="G1700" s="32">
        <v>3</v>
      </c>
      <c r="H1700" s="32">
        <v>3</v>
      </c>
      <c r="I1700" s="32">
        <v>3</v>
      </c>
      <c r="J1700" s="32">
        <v>3</v>
      </c>
      <c r="K1700" s="142" t="s">
        <v>4758</v>
      </c>
      <c r="L1700" s="99" t="s">
        <v>3997</v>
      </c>
      <c r="M1700" s="99" t="s">
        <v>4759</v>
      </c>
      <c r="N1700" s="99" t="s">
        <v>4759</v>
      </c>
      <c r="O1700" s="99" t="s">
        <v>4759</v>
      </c>
      <c r="P1700" s="99" t="s">
        <v>4760</v>
      </c>
      <c r="Q1700" s="73" t="s">
        <v>4143</v>
      </c>
      <c r="R1700" s="99">
        <v>1000</v>
      </c>
      <c r="S1700" s="99">
        <v>2.7</v>
      </c>
      <c r="T1700" s="99">
        <v>2.2799999999999998</v>
      </c>
      <c r="U1700" s="13" t="s">
        <v>5048</v>
      </c>
      <c r="V1700" s="13" t="s">
        <v>5049</v>
      </c>
      <c r="W1700" s="13" t="s">
        <v>5050</v>
      </c>
      <c r="X1700" s="13"/>
      <c r="Z1700" s="146">
        <v>1016</v>
      </c>
      <c r="AA1700" s="146" t="s">
        <v>5848</v>
      </c>
    </row>
    <row r="1701" spans="1:27" ht="15.6" customHeight="1">
      <c r="A1701" s="34" t="str">
        <f t="shared" si="26"/>
        <v>2211334HW80SC402P10000 NOCE</v>
      </c>
      <c r="B1701" s="29" t="s">
        <v>426</v>
      </c>
      <c r="C1701" s="118" t="s">
        <v>2919</v>
      </c>
      <c r="D1701" s="31">
        <v>2211334</v>
      </c>
      <c r="E1701" s="30" t="s">
        <v>2462</v>
      </c>
      <c r="F1701" s="30" t="s">
        <v>4070</v>
      </c>
      <c r="G1701" s="32">
        <v>3</v>
      </c>
      <c r="H1701" s="32">
        <v>3</v>
      </c>
      <c r="I1701" s="32">
        <v>3</v>
      </c>
      <c r="J1701" s="32">
        <v>3</v>
      </c>
      <c r="K1701" s="142" t="s">
        <v>4758</v>
      </c>
      <c r="L1701" s="99" t="s">
        <v>3997</v>
      </c>
      <c r="M1701" s="99" t="s">
        <v>4759</v>
      </c>
      <c r="N1701" s="99" t="s">
        <v>4759</v>
      </c>
      <c r="O1701" s="99" t="s">
        <v>4759</v>
      </c>
      <c r="P1701" s="99" t="s">
        <v>4760</v>
      </c>
      <c r="Q1701" s="73" t="s">
        <v>4143</v>
      </c>
      <c r="R1701" s="99">
        <v>1000</v>
      </c>
      <c r="S1701" s="99">
        <v>2.7</v>
      </c>
      <c r="T1701" s="99">
        <v>2.2799999999999998</v>
      </c>
      <c r="U1701" s="13" t="s">
        <v>5048</v>
      </c>
      <c r="V1701" s="13" t="s">
        <v>5049</v>
      </c>
      <c r="W1701" s="13" t="s">
        <v>5050</v>
      </c>
      <c r="X1701" s="13"/>
      <c r="Z1701" s="146">
        <v>1017</v>
      </c>
      <c r="AA1701" s="146" t="s">
        <v>5848</v>
      </c>
    </row>
    <row r="1702" spans="1:27" ht="15.6" customHeight="1">
      <c r="A1702" s="34" t="str">
        <f t="shared" si="26"/>
        <v>2211335HW80AL072P10000 NOCE</v>
      </c>
      <c r="B1702" s="29" t="s">
        <v>315</v>
      </c>
      <c r="C1702" s="118" t="s">
        <v>2919</v>
      </c>
      <c r="D1702" s="31">
        <v>2211335</v>
      </c>
      <c r="E1702" s="30" t="s">
        <v>2463</v>
      </c>
      <c r="F1702" s="30" t="s">
        <v>4070</v>
      </c>
      <c r="G1702" s="32">
        <v>3</v>
      </c>
      <c r="H1702" s="32">
        <v>3</v>
      </c>
      <c r="I1702" s="32">
        <v>3</v>
      </c>
      <c r="J1702" s="32">
        <v>3</v>
      </c>
      <c r="K1702" s="142" t="s">
        <v>4758</v>
      </c>
      <c r="L1702" s="99" t="s">
        <v>3997</v>
      </c>
      <c r="M1702" s="99" t="s">
        <v>4759</v>
      </c>
      <c r="N1702" s="99" t="s">
        <v>4759</v>
      </c>
      <c r="O1702" s="99" t="s">
        <v>4759</v>
      </c>
      <c r="P1702" s="99" t="s">
        <v>4760</v>
      </c>
      <c r="Q1702" s="73" t="s">
        <v>4143</v>
      </c>
      <c r="R1702" s="99">
        <v>1000</v>
      </c>
      <c r="S1702" s="99">
        <v>2.7</v>
      </c>
      <c r="T1702" s="99">
        <v>2.2799999999999998</v>
      </c>
      <c r="U1702" s="13" t="s">
        <v>5048</v>
      </c>
      <c r="V1702" s="13" t="s">
        <v>5049</v>
      </c>
      <c r="W1702" s="13" t="s">
        <v>5050</v>
      </c>
      <c r="X1702" s="13"/>
      <c r="Z1702" s="146">
        <v>1018</v>
      </c>
      <c r="AA1702" s="146" t="s">
        <v>5848</v>
      </c>
    </row>
    <row r="1703" spans="1:27" ht="15.6" customHeight="1">
      <c r="A1703" s="34" t="str">
        <f t="shared" si="26"/>
        <v>2211336HW80AL102P10000 NOCE</v>
      </c>
      <c r="B1703" s="29" t="s">
        <v>316</v>
      </c>
      <c r="C1703" s="118" t="s">
        <v>2919</v>
      </c>
      <c r="D1703" s="31">
        <v>2211336</v>
      </c>
      <c r="E1703" s="30" t="s">
        <v>2464</v>
      </c>
      <c r="F1703" s="30" t="s">
        <v>4070</v>
      </c>
      <c r="G1703" s="32">
        <v>3</v>
      </c>
      <c r="H1703" s="32">
        <v>3</v>
      </c>
      <c r="I1703" s="32">
        <v>3</v>
      </c>
      <c r="J1703" s="32">
        <v>3</v>
      </c>
      <c r="K1703" s="142" t="s">
        <v>4758</v>
      </c>
      <c r="L1703" s="99" t="s">
        <v>3997</v>
      </c>
      <c r="M1703" s="99" t="s">
        <v>4759</v>
      </c>
      <c r="N1703" s="99" t="s">
        <v>4759</v>
      </c>
      <c r="O1703" s="99" t="s">
        <v>4759</v>
      </c>
      <c r="P1703" s="99" t="s">
        <v>4760</v>
      </c>
      <c r="Q1703" s="73" t="s">
        <v>4143</v>
      </c>
      <c r="R1703" s="99">
        <v>1000</v>
      </c>
      <c r="S1703" s="99">
        <v>2.7</v>
      </c>
      <c r="T1703" s="99">
        <v>2.2799999999999998</v>
      </c>
      <c r="U1703" s="13" t="s">
        <v>5048</v>
      </c>
      <c r="V1703" s="13" t="s">
        <v>5049</v>
      </c>
      <c r="W1703" s="13" t="s">
        <v>5050</v>
      </c>
      <c r="X1703" s="13"/>
      <c r="Z1703" s="146">
        <v>1019</v>
      </c>
      <c r="AA1703" s="146" t="s">
        <v>5848</v>
      </c>
    </row>
    <row r="1704" spans="1:27" ht="15.6" customHeight="1">
      <c r="A1704" s="34" t="str">
        <f t="shared" si="26"/>
        <v>2211337HW80AL072P09000 NOCE</v>
      </c>
      <c r="B1704" s="29" t="s">
        <v>322</v>
      </c>
      <c r="C1704" s="118" t="s">
        <v>2919</v>
      </c>
      <c r="D1704" s="31">
        <v>2211337</v>
      </c>
      <c r="E1704" s="30" t="s">
        <v>2465</v>
      </c>
      <c r="F1704" s="30" t="s">
        <v>4070</v>
      </c>
      <c r="G1704" s="32">
        <v>3</v>
      </c>
      <c r="H1704" s="32">
        <v>3</v>
      </c>
      <c r="I1704" s="32">
        <v>3</v>
      </c>
      <c r="J1704" s="32">
        <v>3</v>
      </c>
      <c r="K1704" s="142" t="s">
        <v>4758</v>
      </c>
      <c r="L1704" s="99" t="s">
        <v>3997</v>
      </c>
      <c r="M1704" s="99" t="s">
        <v>4759</v>
      </c>
      <c r="N1704" s="99" t="s">
        <v>4759</v>
      </c>
      <c r="O1704" s="99" t="s">
        <v>4759</v>
      </c>
      <c r="P1704" s="99" t="s">
        <v>4760</v>
      </c>
      <c r="Q1704" s="73" t="s">
        <v>4143</v>
      </c>
      <c r="R1704" s="99">
        <v>900</v>
      </c>
      <c r="S1704" s="99">
        <v>2.7</v>
      </c>
      <c r="T1704" s="99">
        <v>2.2799999999999998</v>
      </c>
      <c r="U1704" s="13" t="s">
        <v>5048</v>
      </c>
      <c r="V1704" s="13" t="s">
        <v>5049</v>
      </c>
      <c r="W1704" s="13" t="s">
        <v>5050</v>
      </c>
      <c r="X1704" s="13"/>
      <c r="Z1704" s="146">
        <v>1020</v>
      </c>
      <c r="AA1704" s="146" t="s">
        <v>5848</v>
      </c>
    </row>
    <row r="1705" spans="1:27" ht="15.6" customHeight="1">
      <c r="A1705" s="34" t="str">
        <f t="shared" si="26"/>
        <v>2211338HW80AL102P09000 NOCE</v>
      </c>
      <c r="B1705" s="29" t="s">
        <v>323</v>
      </c>
      <c r="C1705" s="118" t="s">
        <v>2919</v>
      </c>
      <c r="D1705" s="31">
        <v>2211338</v>
      </c>
      <c r="E1705" s="30" t="s">
        <v>2466</v>
      </c>
      <c r="F1705" s="30" t="s">
        <v>4070</v>
      </c>
      <c r="G1705" s="32">
        <v>3</v>
      </c>
      <c r="H1705" s="32">
        <v>3</v>
      </c>
      <c r="I1705" s="32">
        <v>3</v>
      </c>
      <c r="J1705" s="32">
        <v>3</v>
      </c>
      <c r="K1705" s="142" t="s">
        <v>4758</v>
      </c>
      <c r="L1705" s="99" t="s">
        <v>3997</v>
      </c>
      <c r="M1705" s="99" t="s">
        <v>4759</v>
      </c>
      <c r="N1705" s="99" t="s">
        <v>4759</v>
      </c>
      <c r="O1705" s="99" t="s">
        <v>4759</v>
      </c>
      <c r="P1705" s="99" t="s">
        <v>4760</v>
      </c>
      <c r="Q1705" s="73" t="s">
        <v>4143</v>
      </c>
      <c r="R1705" s="99">
        <v>900</v>
      </c>
      <c r="S1705" s="99">
        <v>2.7</v>
      </c>
      <c r="T1705" s="99">
        <v>2.2799999999999998</v>
      </c>
      <c r="U1705" s="13" t="s">
        <v>5048</v>
      </c>
      <c r="V1705" s="13" t="s">
        <v>5049</v>
      </c>
      <c r="W1705" s="13" t="s">
        <v>5050</v>
      </c>
      <c r="X1705" s="13"/>
      <c r="Z1705" s="146">
        <v>1021</v>
      </c>
      <c r="AA1705" s="146" t="s">
        <v>5848</v>
      </c>
    </row>
    <row r="1706" spans="1:27" ht="15.6" customHeight="1">
      <c r="A1706" s="34" t="str">
        <f t="shared" si="26"/>
        <v>2211339HW80AL072P10002 NOCE</v>
      </c>
      <c r="B1706" s="29" t="s">
        <v>329</v>
      </c>
      <c r="C1706" s="118" t="s">
        <v>2919</v>
      </c>
      <c r="D1706" s="31">
        <v>2211339</v>
      </c>
      <c r="E1706" s="30" t="s">
        <v>2467</v>
      </c>
      <c r="F1706" s="30" t="s">
        <v>4070</v>
      </c>
      <c r="G1706" s="32">
        <v>3</v>
      </c>
      <c r="H1706" s="32">
        <v>3</v>
      </c>
      <c r="I1706" s="32">
        <v>3</v>
      </c>
      <c r="J1706" s="32">
        <v>3</v>
      </c>
      <c r="K1706" s="142" t="s">
        <v>4758</v>
      </c>
      <c r="L1706" s="99" t="s">
        <v>3997</v>
      </c>
      <c r="M1706" s="99" t="s">
        <v>4759</v>
      </c>
      <c r="N1706" s="99" t="s">
        <v>4759</v>
      </c>
      <c r="O1706" s="99" t="s">
        <v>4759</v>
      </c>
      <c r="P1706" s="99" t="s">
        <v>4760</v>
      </c>
      <c r="Q1706" s="73" t="s">
        <v>4143</v>
      </c>
      <c r="R1706" s="99">
        <v>1000</v>
      </c>
      <c r="S1706" s="99">
        <v>2.7</v>
      </c>
      <c r="T1706" s="99">
        <v>2.2799999999999998</v>
      </c>
      <c r="U1706" s="13" t="s">
        <v>5048</v>
      </c>
      <c r="V1706" s="13" t="s">
        <v>5049</v>
      </c>
      <c r="W1706" s="13" t="s">
        <v>5050</v>
      </c>
      <c r="X1706" s="13"/>
      <c r="Z1706" s="146">
        <v>1022</v>
      </c>
      <c r="AA1706" s="146" t="s">
        <v>5848</v>
      </c>
    </row>
    <row r="1707" spans="1:27" ht="15.6" customHeight="1">
      <c r="A1707" s="34" t="str">
        <f t="shared" si="26"/>
        <v>2211340HW80AL102P10002 NOCE</v>
      </c>
      <c r="B1707" s="29" t="s">
        <v>330</v>
      </c>
      <c r="C1707" s="118" t="s">
        <v>2919</v>
      </c>
      <c r="D1707" s="31">
        <v>2211340</v>
      </c>
      <c r="E1707" s="30" t="s">
        <v>2468</v>
      </c>
      <c r="F1707" s="30" t="s">
        <v>4070</v>
      </c>
      <c r="G1707" s="32">
        <v>3</v>
      </c>
      <c r="H1707" s="32">
        <v>3</v>
      </c>
      <c r="I1707" s="32">
        <v>3</v>
      </c>
      <c r="J1707" s="32">
        <v>3</v>
      </c>
      <c r="K1707" s="142" t="s">
        <v>4758</v>
      </c>
      <c r="L1707" s="99" t="s">
        <v>3997</v>
      </c>
      <c r="M1707" s="99" t="s">
        <v>4759</v>
      </c>
      <c r="N1707" s="99" t="s">
        <v>4759</v>
      </c>
      <c r="O1707" s="99" t="s">
        <v>4759</v>
      </c>
      <c r="P1707" s="99" t="s">
        <v>4760</v>
      </c>
      <c r="Q1707" s="73" t="s">
        <v>4143</v>
      </c>
      <c r="R1707" s="99">
        <v>1000</v>
      </c>
      <c r="S1707" s="99">
        <v>2.7</v>
      </c>
      <c r="T1707" s="99">
        <v>2.2799999999999998</v>
      </c>
      <c r="U1707" s="13" t="s">
        <v>5048</v>
      </c>
      <c r="V1707" s="13" t="s">
        <v>5049</v>
      </c>
      <c r="W1707" s="13" t="s">
        <v>5050</v>
      </c>
      <c r="X1707" s="13"/>
      <c r="Z1707" s="146">
        <v>1023</v>
      </c>
      <c r="AA1707" s="146" t="s">
        <v>5848</v>
      </c>
    </row>
    <row r="1708" spans="1:27" ht="15.6" customHeight="1">
      <c r="A1708" s="34" t="str">
        <f t="shared" si="26"/>
        <v>2211341HW80AL072P09002 NOCE</v>
      </c>
      <c r="B1708" s="29" t="s">
        <v>337</v>
      </c>
      <c r="C1708" s="118" t="s">
        <v>2919</v>
      </c>
      <c r="D1708" s="31">
        <v>2211341</v>
      </c>
      <c r="E1708" s="30" t="s">
        <v>2469</v>
      </c>
      <c r="F1708" s="30" t="s">
        <v>4070</v>
      </c>
      <c r="G1708" s="32">
        <v>3</v>
      </c>
      <c r="H1708" s="32">
        <v>3</v>
      </c>
      <c r="I1708" s="32">
        <v>3</v>
      </c>
      <c r="J1708" s="32">
        <v>3</v>
      </c>
      <c r="K1708" s="142" t="s">
        <v>4758</v>
      </c>
      <c r="L1708" s="99" t="s">
        <v>3997</v>
      </c>
      <c r="M1708" s="99" t="s">
        <v>4759</v>
      </c>
      <c r="N1708" s="99" t="s">
        <v>4759</v>
      </c>
      <c r="O1708" s="99" t="s">
        <v>4759</v>
      </c>
      <c r="P1708" s="99" t="s">
        <v>4760</v>
      </c>
      <c r="Q1708" s="73" t="s">
        <v>4143</v>
      </c>
      <c r="R1708" s="99">
        <v>900</v>
      </c>
      <c r="S1708" s="99">
        <v>2.7</v>
      </c>
      <c r="T1708" s="99">
        <v>2.2799999999999998</v>
      </c>
      <c r="U1708" s="13" t="s">
        <v>5048</v>
      </c>
      <c r="V1708" s="13" t="s">
        <v>5049</v>
      </c>
      <c r="W1708" s="13" t="s">
        <v>5050</v>
      </c>
      <c r="X1708" s="13"/>
      <c r="Z1708" s="146">
        <v>1024</v>
      </c>
      <c r="AA1708" s="146" t="s">
        <v>5848</v>
      </c>
    </row>
    <row r="1709" spans="1:27" ht="15.6" customHeight="1">
      <c r="A1709" s="34" t="str">
        <f t="shared" si="26"/>
        <v>2211342HW80AL102P09002 NOCE</v>
      </c>
      <c r="B1709" s="29" t="s">
        <v>338</v>
      </c>
      <c r="C1709" s="118" t="s">
        <v>2919</v>
      </c>
      <c r="D1709" s="31">
        <v>2211342</v>
      </c>
      <c r="E1709" s="30" t="s">
        <v>2470</v>
      </c>
      <c r="F1709" s="30" t="s">
        <v>4070</v>
      </c>
      <c r="G1709" s="32">
        <v>3</v>
      </c>
      <c r="H1709" s="32">
        <v>3</v>
      </c>
      <c r="I1709" s="32">
        <v>3</v>
      </c>
      <c r="J1709" s="32">
        <v>3</v>
      </c>
      <c r="K1709" s="142" t="s">
        <v>4758</v>
      </c>
      <c r="L1709" s="99" t="s">
        <v>3997</v>
      </c>
      <c r="M1709" s="99" t="s">
        <v>4759</v>
      </c>
      <c r="N1709" s="99" t="s">
        <v>4759</v>
      </c>
      <c r="O1709" s="99" t="s">
        <v>4759</v>
      </c>
      <c r="P1709" s="99" t="s">
        <v>4760</v>
      </c>
      <c r="Q1709" s="73" t="s">
        <v>4143</v>
      </c>
      <c r="R1709" s="99">
        <v>900</v>
      </c>
      <c r="S1709" s="99">
        <v>2.7</v>
      </c>
      <c r="T1709" s="99">
        <v>2.2799999999999998</v>
      </c>
      <c r="U1709" s="13" t="s">
        <v>5048</v>
      </c>
      <c r="V1709" s="13" t="s">
        <v>5049</v>
      </c>
      <c r="W1709" s="13" t="s">
        <v>5050</v>
      </c>
      <c r="X1709" s="13"/>
      <c r="Z1709" s="146">
        <v>1025</v>
      </c>
      <c r="AA1709" s="146" t="s">
        <v>5848</v>
      </c>
    </row>
    <row r="1710" spans="1:27" ht="15.6" customHeight="1">
      <c r="A1710" s="34" t="str">
        <f t="shared" si="26"/>
        <v>2211343HW80HS012P10000 NOCE</v>
      </c>
      <c r="B1710" s="29" t="s">
        <v>347</v>
      </c>
      <c r="C1710" s="118" t="s">
        <v>2919</v>
      </c>
      <c r="D1710" s="31">
        <v>2211343</v>
      </c>
      <c r="E1710" s="30" t="s">
        <v>2471</v>
      </c>
      <c r="F1710" s="30" t="s">
        <v>4070</v>
      </c>
      <c r="G1710" s="32">
        <v>3</v>
      </c>
      <c r="H1710" s="32">
        <v>3</v>
      </c>
      <c r="I1710" s="32">
        <v>3</v>
      </c>
      <c r="J1710" s="32">
        <v>3</v>
      </c>
      <c r="K1710" s="142" t="s">
        <v>4758</v>
      </c>
      <c r="L1710" s="99" t="s">
        <v>3997</v>
      </c>
      <c r="M1710" s="99" t="s">
        <v>4759</v>
      </c>
      <c r="N1710" s="99" t="s">
        <v>4759</v>
      </c>
      <c r="O1710" s="99" t="s">
        <v>4759</v>
      </c>
      <c r="P1710" s="99" t="s">
        <v>4760</v>
      </c>
      <c r="Q1710" s="73" t="s">
        <v>4143</v>
      </c>
      <c r="R1710" s="99">
        <v>1000</v>
      </c>
      <c r="S1710" s="99">
        <v>2.7</v>
      </c>
      <c r="T1710" s="99">
        <v>2.2799999999999998</v>
      </c>
      <c r="U1710" s="13" t="s">
        <v>5048</v>
      </c>
      <c r="V1710" s="13" t="s">
        <v>5049</v>
      </c>
      <c r="W1710" s="13" t="s">
        <v>5050</v>
      </c>
      <c r="X1710" s="13"/>
      <c r="Z1710" s="146">
        <v>1026</v>
      </c>
      <c r="AA1710" s="146" t="s">
        <v>5848</v>
      </c>
    </row>
    <row r="1711" spans="1:27" ht="15.6" customHeight="1">
      <c r="A1711" s="34" t="str">
        <f t="shared" si="26"/>
        <v>2211344HW80HS022P10000 NOCE</v>
      </c>
      <c r="B1711" s="29" t="s">
        <v>348</v>
      </c>
      <c r="C1711" s="118" t="s">
        <v>2919</v>
      </c>
      <c r="D1711" s="31">
        <v>2211344</v>
      </c>
      <c r="E1711" s="30" t="s">
        <v>2472</v>
      </c>
      <c r="F1711" s="30" t="s">
        <v>4070</v>
      </c>
      <c r="G1711" s="32">
        <v>3</v>
      </c>
      <c r="H1711" s="32">
        <v>3</v>
      </c>
      <c r="I1711" s="32">
        <v>3</v>
      </c>
      <c r="J1711" s="32">
        <v>3</v>
      </c>
      <c r="K1711" s="142" t="s">
        <v>4758</v>
      </c>
      <c r="L1711" s="99" t="s">
        <v>3997</v>
      </c>
      <c r="M1711" s="99" t="s">
        <v>4759</v>
      </c>
      <c r="N1711" s="99" t="s">
        <v>4759</v>
      </c>
      <c r="O1711" s="99" t="s">
        <v>4759</v>
      </c>
      <c r="P1711" s="99" t="s">
        <v>4760</v>
      </c>
      <c r="Q1711" s="73" t="s">
        <v>4143</v>
      </c>
      <c r="R1711" s="99">
        <v>1000</v>
      </c>
      <c r="S1711" s="99">
        <v>2.7</v>
      </c>
      <c r="T1711" s="99">
        <v>2.2799999999999998</v>
      </c>
      <c r="U1711" s="13" t="s">
        <v>5048</v>
      </c>
      <c r="V1711" s="13" t="s">
        <v>5049</v>
      </c>
      <c r="W1711" s="13" t="s">
        <v>5050</v>
      </c>
      <c r="X1711" s="13"/>
      <c r="Z1711" s="146">
        <v>1027</v>
      </c>
      <c r="AA1711" s="146" t="s">
        <v>5848</v>
      </c>
    </row>
    <row r="1712" spans="1:27" ht="15.6" customHeight="1">
      <c r="A1712" s="34" t="str">
        <f t="shared" si="26"/>
        <v>2211345HW80MP012P10000 NOCE</v>
      </c>
      <c r="B1712" s="29" t="s">
        <v>365</v>
      </c>
      <c r="C1712" s="118" t="s">
        <v>2919</v>
      </c>
      <c r="D1712" s="31">
        <v>2211345</v>
      </c>
      <c r="E1712" s="30" t="s">
        <v>2473</v>
      </c>
      <c r="F1712" s="30" t="s">
        <v>4070</v>
      </c>
      <c r="G1712" s="32">
        <v>3</v>
      </c>
      <c r="H1712" s="32">
        <v>3</v>
      </c>
      <c r="I1712" s="32">
        <v>3</v>
      </c>
      <c r="J1712" s="32">
        <v>3</v>
      </c>
      <c r="K1712" s="142" t="s">
        <v>4758</v>
      </c>
      <c r="L1712" s="99" t="s">
        <v>3997</v>
      </c>
      <c r="M1712" s="99" t="s">
        <v>4759</v>
      </c>
      <c r="N1712" s="99" t="s">
        <v>4759</v>
      </c>
      <c r="O1712" s="99" t="s">
        <v>4759</v>
      </c>
      <c r="P1712" s="99" t="s">
        <v>4760</v>
      </c>
      <c r="Q1712" s="73" t="s">
        <v>4143</v>
      </c>
      <c r="R1712" s="99">
        <v>1000</v>
      </c>
      <c r="S1712" s="99">
        <v>2.7</v>
      </c>
      <c r="T1712" s="99">
        <v>2.2799999999999998</v>
      </c>
      <c r="U1712" s="13" t="s">
        <v>5048</v>
      </c>
      <c r="V1712" s="13" t="s">
        <v>5049</v>
      </c>
      <c r="W1712" s="13" t="s">
        <v>5050</v>
      </c>
      <c r="X1712" s="13"/>
      <c r="Z1712" s="146">
        <v>1028</v>
      </c>
      <c r="AA1712" s="146" t="s">
        <v>5848</v>
      </c>
    </row>
    <row r="1713" spans="1:27" ht="15.6" customHeight="1">
      <c r="A1713" s="34" t="str">
        <f t="shared" si="26"/>
        <v>2211346HW80MP022P10000 NOCE</v>
      </c>
      <c r="B1713" s="29" t="s">
        <v>366</v>
      </c>
      <c r="C1713" s="118" t="s">
        <v>2919</v>
      </c>
      <c r="D1713" s="31">
        <v>2211346</v>
      </c>
      <c r="E1713" s="30" t="s">
        <v>2474</v>
      </c>
      <c r="F1713" s="30" t="s">
        <v>4070</v>
      </c>
      <c r="G1713" s="32">
        <v>3</v>
      </c>
      <c r="H1713" s="32">
        <v>3</v>
      </c>
      <c r="I1713" s="32">
        <v>3</v>
      </c>
      <c r="J1713" s="32">
        <v>3</v>
      </c>
      <c r="K1713" s="142" t="s">
        <v>4758</v>
      </c>
      <c r="L1713" s="99" t="s">
        <v>3997</v>
      </c>
      <c r="M1713" s="99" t="s">
        <v>4759</v>
      </c>
      <c r="N1713" s="99" t="s">
        <v>4759</v>
      </c>
      <c r="O1713" s="99" t="s">
        <v>4759</v>
      </c>
      <c r="P1713" s="99" t="s">
        <v>4760</v>
      </c>
      <c r="Q1713" s="73" t="s">
        <v>4143</v>
      </c>
      <c r="R1713" s="99">
        <v>1000</v>
      </c>
      <c r="S1713" s="99">
        <v>2.7</v>
      </c>
      <c r="T1713" s="99">
        <v>2.2799999999999998</v>
      </c>
      <c r="U1713" s="13" t="s">
        <v>5048</v>
      </c>
      <c r="V1713" s="13" t="s">
        <v>5049</v>
      </c>
      <c r="W1713" s="13" t="s">
        <v>5050</v>
      </c>
      <c r="X1713" s="13"/>
      <c r="Z1713" s="146">
        <v>1029</v>
      </c>
      <c r="AA1713" s="146" t="s">
        <v>5848</v>
      </c>
    </row>
    <row r="1714" spans="1:27" ht="15.6" customHeight="1">
      <c r="A1714" s="34" t="str">
        <f t="shared" si="26"/>
        <v>2211347HW80SP300P10000 NOCE</v>
      </c>
      <c r="B1714" s="29" t="s">
        <v>409</v>
      </c>
      <c r="C1714" s="118" t="s">
        <v>2919</v>
      </c>
      <c r="D1714" s="31">
        <v>2211347</v>
      </c>
      <c r="E1714" s="30" t="s">
        <v>2475</v>
      </c>
      <c r="F1714" s="30" t="s">
        <v>4070</v>
      </c>
      <c r="G1714" s="32">
        <v>3</v>
      </c>
      <c r="H1714" s="32">
        <v>3</v>
      </c>
      <c r="I1714" s="32">
        <v>3</v>
      </c>
      <c r="J1714" s="32">
        <v>3</v>
      </c>
      <c r="K1714" s="142" t="s">
        <v>4758</v>
      </c>
      <c r="L1714" s="99" t="s">
        <v>3997</v>
      </c>
      <c r="M1714" s="99" t="s">
        <v>4759</v>
      </c>
      <c r="N1714" s="99" t="s">
        <v>4759</v>
      </c>
      <c r="O1714" s="99" t="s">
        <v>4759</v>
      </c>
      <c r="P1714" s="99" t="s">
        <v>4760</v>
      </c>
      <c r="Q1714" s="73" t="s">
        <v>4143</v>
      </c>
      <c r="R1714" s="99">
        <v>1000</v>
      </c>
      <c r="S1714" s="99">
        <v>2.7</v>
      </c>
      <c r="T1714" s="99">
        <v>2.2799999999999998</v>
      </c>
      <c r="U1714" s="13" t="s">
        <v>5048</v>
      </c>
      <c r="V1714" s="13" t="s">
        <v>5049</v>
      </c>
      <c r="W1714" s="13" t="s">
        <v>5050</v>
      </c>
      <c r="X1714" s="13"/>
      <c r="Z1714" s="146">
        <v>1030</v>
      </c>
      <c r="AA1714" s="146" t="s">
        <v>5848</v>
      </c>
    </row>
    <row r="1715" spans="1:27" ht="15.6" customHeight="1">
      <c r="A1715" s="34" t="str">
        <f t="shared" si="26"/>
        <v>2211348HW80SP350P10000 NOCE</v>
      </c>
      <c r="B1715" s="29" t="s">
        <v>410</v>
      </c>
      <c r="C1715" s="118" t="s">
        <v>2919</v>
      </c>
      <c r="D1715" s="31">
        <v>2211348</v>
      </c>
      <c r="E1715" s="30" t="s">
        <v>2476</v>
      </c>
      <c r="F1715" s="30" t="s">
        <v>4070</v>
      </c>
      <c r="G1715" s="32">
        <v>3</v>
      </c>
      <c r="H1715" s="32">
        <v>3</v>
      </c>
      <c r="I1715" s="32">
        <v>3</v>
      </c>
      <c r="J1715" s="32">
        <v>3</v>
      </c>
      <c r="K1715" s="142" t="s">
        <v>4758</v>
      </c>
      <c r="L1715" s="99" t="s">
        <v>3997</v>
      </c>
      <c r="M1715" s="99" t="s">
        <v>4759</v>
      </c>
      <c r="N1715" s="99" t="s">
        <v>4759</v>
      </c>
      <c r="O1715" s="99" t="s">
        <v>4759</v>
      </c>
      <c r="P1715" s="99" t="s">
        <v>4760</v>
      </c>
      <c r="Q1715" s="73" t="s">
        <v>4143</v>
      </c>
      <c r="R1715" s="99">
        <v>1000</v>
      </c>
      <c r="S1715" s="99">
        <v>2.7</v>
      </c>
      <c r="T1715" s="99">
        <v>2.2799999999999998</v>
      </c>
      <c r="U1715" s="13" t="s">
        <v>5048</v>
      </c>
      <c r="V1715" s="13" t="s">
        <v>5049</v>
      </c>
      <c r="W1715" s="13" t="s">
        <v>5050</v>
      </c>
      <c r="X1715" s="13"/>
      <c r="Z1715" s="146">
        <v>1031</v>
      </c>
      <c r="AA1715" s="146" t="s">
        <v>5848</v>
      </c>
    </row>
    <row r="1716" spans="1:27" ht="15.6" customHeight="1">
      <c r="A1716" s="34" t="str">
        <f t="shared" si="26"/>
        <v>2211349HW80SP370P10000 NOCE</v>
      </c>
      <c r="B1716" s="29" t="s">
        <v>411</v>
      </c>
      <c r="C1716" s="118" t="s">
        <v>2919</v>
      </c>
      <c r="D1716" s="31">
        <v>2211349</v>
      </c>
      <c r="E1716" s="30" t="s">
        <v>2477</v>
      </c>
      <c r="F1716" s="30" t="s">
        <v>4070</v>
      </c>
      <c r="G1716" s="32">
        <v>3</v>
      </c>
      <c r="H1716" s="32">
        <v>3</v>
      </c>
      <c r="I1716" s="32">
        <v>3</v>
      </c>
      <c r="J1716" s="32">
        <v>3</v>
      </c>
      <c r="K1716" s="142" t="s">
        <v>4758</v>
      </c>
      <c r="L1716" s="99" t="s">
        <v>3997</v>
      </c>
      <c r="M1716" s="99" t="s">
        <v>4759</v>
      </c>
      <c r="N1716" s="99" t="s">
        <v>4759</v>
      </c>
      <c r="O1716" s="99" t="s">
        <v>4759</v>
      </c>
      <c r="P1716" s="99" t="s">
        <v>4760</v>
      </c>
      <c r="Q1716" s="73" t="s">
        <v>4143</v>
      </c>
      <c r="R1716" s="99">
        <v>1000</v>
      </c>
      <c r="S1716" s="99">
        <v>2.7</v>
      </c>
      <c r="T1716" s="99">
        <v>2.2799999999999998</v>
      </c>
      <c r="U1716" s="13" t="s">
        <v>5048</v>
      </c>
      <c r="V1716" s="13" t="s">
        <v>5049</v>
      </c>
      <c r="W1716" s="13" t="s">
        <v>5050</v>
      </c>
      <c r="X1716" s="13"/>
      <c r="Z1716" s="146">
        <v>1032</v>
      </c>
      <c r="AA1716" s="146" t="s">
        <v>5848</v>
      </c>
    </row>
    <row r="1717" spans="1:27" ht="15.6" customHeight="1">
      <c r="A1717" s="34" t="str">
        <f t="shared" si="26"/>
        <v>2211350HW80SP400P10000 NOCE</v>
      </c>
      <c r="B1717" s="29" t="s">
        <v>412</v>
      </c>
      <c r="C1717" s="118" t="s">
        <v>2919</v>
      </c>
      <c r="D1717" s="31">
        <v>2211350</v>
      </c>
      <c r="E1717" s="30" t="s">
        <v>2478</v>
      </c>
      <c r="F1717" s="30" t="s">
        <v>4070</v>
      </c>
      <c r="G1717" s="32">
        <v>3</v>
      </c>
      <c r="H1717" s="32">
        <v>3</v>
      </c>
      <c r="I1717" s="32">
        <v>3</v>
      </c>
      <c r="J1717" s="32">
        <v>3</v>
      </c>
      <c r="K1717" s="142" t="s">
        <v>4758</v>
      </c>
      <c r="L1717" s="99" t="s">
        <v>3997</v>
      </c>
      <c r="M1717" s="99" t="s">
        <v>4759</v>
      </c>
      <c r="N1717" s="99" t="s">
        <v>4759</v>
      </c>
      <c r="O1717" s="99" t="s">
        <v>4759</v>
      </c>
      <c r="P1717" s="99" t="s">
        <v>4760</v>
      </c>
      <c r="Q1717" s="73" t="s">
        <v>4143</v>
      </c>
      <c r="R1717" s="99">
        <v>1000</v>
      </c>
      <c r="S1717" s="99">
        <v>2.7</v>
      </c>
      <c r="T1717" s="99">
        <v>2.2799999999999998</v>
      </c>
      <c r="U1717" s="13" t="s">
        <v>5048</v>
      </c>
      <c r="V1717" s="13" t="s">
        <v>5049</v>
      </c>
      <c r="W1717" s="13" t="s">
        <v>5050</v>
      </c>
      <c r="X1717" s="13"/>
      <c r="Z1717" s="146">
        <v>1033</v>
      </c>
      <c r="AA1717" s="146" t="s">
        <v>5848</v>
      </c>
    </row>
    <row r="1718" spans="1:27" ht="15.6" customHeight="1">
      <c r="A1718" s="34" t="str">
        <f t="shared" si="26"/>
        <v>2211351HW80SP300P09000 NOCE</v>
      </c>
      <c r="B1718" s="29" t="s">
        <v>417</v>
      </c>
      <c r="C1718" s="118" t="s">
        <v>2919</v>
      </c>
      <c r="D1718" s="31">
        <v>2211351</v>
      </c>
      <c r="E1718" s="30" t="s">
        <v>2479</v>
      </c>
      <c r="F1718" s="30" t="s">
        <v>4070</v>
      </c>
      <c r="G1718" s="32">
        <v>3</v>
      </c>
      <c r="H1718" s="32">
        <v>3</v>
      </c>
      <c r="I1718" s="32">
        <v>3</v>
      </c>
      <c r="J1718" s="32">
        <v>3</v>
      </c>
      <c r="K1718" s="142" t="s">
        <v>4758</v>
      </c>
      <c r="L1718" s="99" t="s">
        <v>3997</v>
      </c>
      <c r="M1718" s="99" t="s">
        <v>4759</v>
      </c>
      <c r="N1718" s="99" t="s">
        <v>4759</v>
      </c>
      <c r="O1718" s="99" t="s">
        <v>4759</v>
      </c>
      <c r="P1718" s="99" t="s">
        <v>4760</v>
      </c>
      <c r="Q1718" s="73" t="s">
        <v>4143</v>
      </c>
      <c r="R1718" s="99">
        <v>900</v>
      </c>
      <c r="S1718" s="99">
        <v>2.7</v>
      </c>
      <c r="T1718" s="99">
        <v>2.2799999999999998</v>
      </c>
      <c r="U1718" s="13" t="s">
        <v>5048</v>
      </c>
      <c r="V1718" s="13" t="s">
        <v>5049</v>
      </c>
      <c r="W1718" s="13" t="s">
        <v>5050</v>
      </c>
      <c r="X1718" s="13"/>
      <c r="Z1718" s="146">
        <v>1034</v>
      </c>
      <c r="AA1718" s="146" t="s">
        <v>5848</v>
      </c>
    </row>
    <row r="1719" spans="1:27" ht="15.6" customHeight="1">
      <c r="A1719" s="34" t="str">
        <f t="shared" si="26"/>
        <v>2211352HW80SP350P09000 NOCE</v>
      </c>
      <c r="B1719" s="29" t="s">
        <v>418</v>
      </c>
      <c r="C1719" s="118" t="s">
        <v>2919</v>
      </c>
      <c r="D1719" s="31">
        <v>2211352</v>
      </c>
      <c r="E1719" s="30" t="s">
        <v>2480</v>
      </c>
      <c r="F1719" s="30" t="s">
        <v>4070</v>
      </c>
      <c r="G1719" s="32">
        <v>3</v>
      </c>
      <c r="H1719" s="32">
        <v>3</v>
      </c>
      <c r="I1719" s="32">
        <v>3</v>
      </c>
      <c r="J1719" s="32">
        <v>3</v>
      </c>
      <c r="K1719" s="142" t="s">
        <v>4758</v>
      </c>
      <c r="L1719" s="99" t="s">
        <v>3997</v>
      </c>
      <c r="M1719" s="99" t="s">
        <v>4759</v>
      </c>
      <c r="N1719" s="99" t="s">
        <v>4759</v>
      </c>
      <c r="O1719" s="99" t="s">
        <v>4759</v>
      </c>
      <c r="P1719" s="99" t="s">
        <v>4760</v>
      </c>
      <c r="Q1719" s="73" t="s">
        <v>4143</v>
      </c>
      <c r="R1719" s="99">
        <v>900</v>
      </c>
      <c r="S1719" s="99">
        <v>2.7</v>
      </c>
      <c r="T1719" s="99">
        <v>2.2799999999999998</v>
      </c>
      <c r="U1719" s="13" t="s">
        <v>5048</v>
      </c>
      <c r="V1719" s="13" t="s">
        <v>5049</v>
      </c>
      <c r="W1719" s="13" t="s">
        <v>5050</v>
      </c>
      <c r="X1719" s="13"/>
      <c r="Z1719" s="146">
        <v>1035</v>
      </c>
      <c r="AA1719" s="146" t="s">
        <v>5848</v>
      </c>
    </row>
    <row r="1720" spans="1:27" ht="15.6" customHeight="1">
      <c r="A1720" s="34" t="str">
        <f t="shared" si="26"/>
        <v>2211353HW80SP400P09000 NOCE</v>
      </c>
      <c r="B1720" s="29" t="s">
        <v>419</v>
      </c>
      <c r="C1720" s="118" t="s">
        <v>2919</v>
      </c>
      <c r="D1720" s="31">
        <v>2211353</v>
      </c>
      <c r="E1720" s="30" t="s">
        <v>2481</v>
      </c>
      <c r="F1720" s="30" t="s">
        <v>4070</v>
      </c>
      <c r="G1720" s="32">
        <v>3</v>
      </c>
      <c r="H1720" s="32">
        <v>3</v>
      </c>
      <c r="I1720" s="32">
        <v>3</v>
      </c>
      <c r="J1720" s="32">
        <v>3</v>
      </c>
      <c r="K1720" s="142" t="s">
        <v>4758</v>
      </c>
      <c r="L1720" s="99" t="s">
        <v>3997</v>
      </c>
      <c r="M1720" s="99" t="s">
        <v>4759</v>
      </c>
      <c r="N1720" s="99" t="s">
        <v>4759</v>
      </c>
      <c r="O1720" s="99" t="s">
        <v>4759</v>
      </c>
      <c r="P1720" s="99" t="s">
        <v>4760</v>
      </c>
      <c r="Q1720" s="73" t="s">
        <v>4143</v>
      </c>
      <c r="R1720" s="99">
        <v>900</v>
      </c>
      <c r="S1720" s="99">
        <v>2.7</v>
      </c>
      <c r="T1720" s="99">
        <v>2.2799999999999998</v>
      </c>
      <c r="U1720" s="13" t="s">
        <v>5048</v>
      </c>
      <c r="V1720" s="13" t="s">
        <v>5049</v>
      </c>
      <c r="W1720" s="13" t="s">
        <v>5050</v>
      </c>
      <c r="X1720" s="13"/>
      <c r="Z1720" s="146">
        <v>1036</v>
      </c>
      <c r="AA1720" s="146" t="s">
        <v>5848</v>
      </c>
    </row>
    <row r="1721" spans="1:27" ht="15.6" customHeight="1">
      <c r="A1721" s="34" t="str">
        <f t="shared" si="26"/>
        <v>2211354HW80SA350P10000 NOCE</v>
      </c>
      <c r="B1721" s="29" t="s">
        <v>341</v>
      </c>
      <c r="C1721" s="118" t="s">
        <v>2919</v>
      </c>
      <c r="D1721" s="31">
        <v>2211354</v>
      </c>
      <c r="E1721" s="30" t="s">
        <v>2482</v>
      </c>
      <c r="F1721" s="30" t="s">
        <v>4070</v>
      </c>
      <c r="G1721" s="32">
        <v>3</v>
      </c>
      <c r="H1721" s="32">
        <v>3</v>
      </c>
      <c r="I1721" s="32">
        <v>3</v>
      </c>
      <c r="J1721" s="32">
        <v>3</v>
      </c>
      <c r="K1721" s="142" t="s">
        <v>4758</v>
      </c>
      <c r="L1721" s="99" t="s">
        <v>3997</v>
      </c>
      <c r="M1721" s="99" t="s">
        <v>4759</v>
      </c>
      <c r="N1721" s="99" t="s">
        <v>4759</v>
      </c>
      <c r="O1721" s="99" t="s">
        <v>4759</v>
      </c>
      <c r="P1721" s="99" t="s">
        <v>4760</v>
      </c>
      <c r="Q1721" s="73" t="s">
        <v>4143</v>
      </c>
      <c r="R1721" s="99">
        <v>1000</v>
      </c>
      <c r="S1721" s="99">
        <v>2.7</v>
      </c>
      <c r="T1721" s="99">
        <v>2.2799999999999998</v>
      </c>
      <c r="U1721" s="13" t="s">
        <v>5048</v>
      </c>
      <c r="V1721" s="13" t="s">
        <v>5049</v>
      </c>
      <c r="W1721" s="13" t="s">
        <v>5050</v>
      </c>
      <c r="X1721" s="13"/>
      <c r="Z1721" s="146">
        <v>1037</v>
      </c>
      <c r="AA1721" s="146" t="s">
        <v>5848</v>
      </c>
    </row>
    <row r="1722" spans="1:27" ht="15.6" customHeight="1">
      <c r="A1722" s="34" t="str">
        <f t="shared" si="26"/>
        <v>2211355HW80SA400P10000 NOCE</v>
      </c>
      <c r="B1722" s="29" t="s">
        <v>342</v>
      </c>
      <c r="C1722" s="118" t="s">
        <v>2919</v>
      </c>
      <c r="D1722" s="31">
        <v>2211355</v>
      </c>
      <c r="E1722" s="30" t="s">
        <v>2483</v>
      </c>
      <c r="F1722" s="30" t="s">
        <v>4070</v>
      </c>
      <c r="G1722" s="32">
        <v>3</v>
      </c>
      <c r="H1722" s="32">
        <v>3</v>
      </c>
      <c r="I1722" s="32">
        <v>3</v>
      </c>
      <c r="J1722" s="32">
        <v>3</v>
      </c>
      <c r="K1722" s="142" t="s">
        <v>4758</v>
      </c>
      <c r="L1722" s="99" t="s">
        <v>3997</v>
      </c>
      <c r="M1722" s="99" t="s">
        <v>4759</v>
      </c>
      <c r="N1722" s="99" t="s">
        <v>4759</v>
      </c>
      <c r="O1722" s="99" t="s">
        <v>4759</v>
      </c>
      <c r="P1722" s="99" t="s">
        <v>4760</v>
      </c>
      <c r="Q1722" s="73" t="s">
        <v>4143</v>
      </c>
      <c r="R1722" s="99">
        <v>1000</v>
      </c>
      <c r="S1722" s="99">
        <v>2.7</v>
      </c>
      <c r="T1722" s="99">
        <v>2.2799999999999998</v>
      </c>
      <c r="U1722" s="13" t="s">
        <v>5048</v>
      </c>
      <c r="V1722" s="13" t="s">
        <v>5049</v>
      </c>
      <c r="W1722" s="13" t="s">
        <v>5050</v>
      </c>
      <c r="X1722" s="13"/>
      <c r="Z1722" s="146">
        <v>1038</v>
      </c>
      <c r="AA1722" s="146" t="s">
        <v>5848</v>
      </c>
    </row>
    <row r="1723" spans="1:27" ht="15.6" customHeight="1">
      <c r="A1723" s="34" t="str">
        <f t="shared" si="26"/>
        <v>2211356HW80IM000P10000 NOCE</v>
      </c>
      <c r="B1723" s="29" t="s">
        <v>361</v>
      </c>
      <c r="C1723" s="118" t="s">
        <v>2919</v>
      </c>
      <c r="D1723" s="31">
        <v>2211356</v>
      </c>
      <c r="E1723" s="30" t="s">
        <v>2484</v>
      </c>
      <c r="F1723" s="30" t="s">
        <v>4070</v>
      </c>
      <c r="G1723" s="32">
        <v>3</v>
      </c>
      <c r="H1723" s="32">
        <v>3</v>
      </c>
      <c r="I1723" s="32">
        <v>3</v>
      </c>
      <c r="J1723" s="32">
        <v>3</v>
      </c>
      <c r="K1723" s="142" t="s">
        <v>4758</v>
      </c>
      <c r="L1723" s="99" t="s">
        <v>3997</v>
      </c>
      <c r="M1723" s="99" t="s">
        <v>4759</v>
      </c>
      <c r="N1723" s="99" t="s">
        <v>4759</v>
      </c>
      <c r="O1723" s="99" t="s">
        <v>4759</v>
      </c>
      <c r="P1723" s="99" t="s">
        <v>4760</v>
      </c>
      <c r="Q1723" s="73" t="s">
        <v>4143</v>
      </c>
      <c r="R1723" s="99">
        <v>1000</v>
      </c>
      <c r="S1723" s="99">
        <v>2.7</v>
      </c>
      <c r="T1723" s="99">
        <v>2.2799999999999998</v>
      </c>
      <c r="U1723" s="13" t="s">
        <v>5048</v>
      </c>
      <c r="V1723" s="13" t="s">
        <v>5049</v>
      </c>
      <c r="W1723" s="13" t="s">
        <v>5050</v>
      </c>
      <c r="X1723" s="13"/>
      <c r="Z1723" s="146">
        <v>1039</v>
      </c>
      <c r="AA1723" s="146" t="s">
        <v>5848</v>
      </c>
    </row>
    <row r="1724" spans="1:27" ht="15.6" customHeight="1">
      <c r="A1724" s="34" t="str">
        <f t="shared" si="26"/>
        <v>2211357HW80RB070P10000 NOCE</v>
      </c>
      <c r="B1724" s="29" t="s">
        <v>357</v>
      </c>
      <c r="C1724" s="118" t="s">
        <v>2919</v>
      </c>
      <c r="D1724" s="31">
        <v>2211357</v>
      </c>
      <c r="E1724" s="30" t="s">
        <v>2485</v>
      </c>
      <c r="F1724" s="30" t="s">
        <v>4070</v>
      </c>
      <c r="G1724" s="32">
        <v>3</v>
      </c>
      <c r="H1724" s="32">
        <v>3</v>
      </c>
      <c r="I1724" s="32">
        <v>3</v>
      </c>
      <c r="J1724" s="32">
        <v>3</v>
      </c>
      <c r="K1724" s="142" t="s">
        <v>4758</v>
      </c>
      <c r="L1724" s="99" t="s">
        <v>3997</v>
      </c>
      <c r="M1724" s="99" t="s">
        <v>4759</v>
      </c>
      <c r="N1724" s="99" t="s">
        <v>4759</v>
      </c>
      <c r="O1724" s="99" t="s">
        <v>4759</v>
      </c>
      <c r="P1724" s="99" t="s">
        <v>4760</v>
      </c>
      <c r="Q1724" s="73" t="s">
        <v>4143</v>
      </c>
      <c r="R1724" s="99">
        <v>1000</v>
      </c>
      <c r="S1724" s="99">
        <v>2.7</v>
      </c>
      <c r="T1724" s="99">
        <v>2.2799999999999998</v>
      </c>
      <c r="U1724" s="13" t="s">
        <v>5048</v>
      </c>
      <c r="V1724" s="13" t="s">
        <v>5049</v>
      </c>
      <c r="W1724" s="13" t="s">
        <v>5050</v>
      </c>
      <c r="X1724" s="13"/>
      <c r="Z1724" s="146">
        <v>1040</v>
      </c>
      <c r="AA1724" s="146" t="s">
        <v>5848</v>
      </c>
    </row>
    <row r="1725" spans="1:27" ht="15.6" customHeight="1">
      <c r="A1725" s="34" t="str">
        <f t="shared" si="26"/>
        <v>2211358HW80RB100P10000 NOCE</v>
      </c>
      <c r="B1725" s="29" t="s">
        <v>358</v>
      </c>
      <c r="C1725" s="118" t="s">
        <v>2919</v>
      </c>
      <c r="D1725" s="31">
        <v>2211358</v>
      </c>
      <c r="E1725" s="30" t="s">
        <v>2486</v>
      </c>
      <c r="F1725" s="30" t="s">
        <v>4070</v>
      </c>
      <c r="G1725" s="32">
        <v>3</v>
      </c>
      <c r="H1725" s="32">
        <v>3</v>
      </c>
      <c r="I1725" s="32">
        <v>3</v>
      </c>
      <c r="J1725" s="32">
        <v>3</v>
      </c>
      <c r="K1725" s="142" t="s">
        <v>4758</v>
      </c>
      <c r="L1725" s="99" t="s">
        <v>3997</v>
      </c>
      <c r="M1725" s="99" t="s">
        <v>4759</v>
      </c>
      <c r="N1725" s="99" t="s">
        <v>4759</v>
      </c>
      <c r="O1725" s="99" t="s">
        <v>4759</v>
      </c>
      <c r="P1725" s="99" t="s">
        <v>4760</v>
      </c>
      <c r="Q1725" s="73" t="s">
        <v>4143</v>
      </c>
      <c r="R1725" s="99">
        <v>1000</v>
      </c>
      <c r="S1725" s="99">
        <v>2.7</v>
      </c>
      <c r="T1725" s="99">
        <v>2.2799999999999998</v>
      </c>
      <c r="U1725" s="13" t="s">
        <v>5048</v>
      </c>
      <c r="V1725" s="13" t="s">
        <v>5049</v>
      </c>
      <c r="W1725" s="13" t="s">
        <v>5050</v>
      </c>
      <c r="X1725" s="13"/>
      <c r="Z1725" s="146">
        <v>1041</v>
      </c>
      <c r="AA1725" s="146" t="s">
        <v>5848</v>
      </c>
    </row>
    <row r="1726" spans="1:27" ht="15.6" customHeight="1">
      <c r="A1726" s="34" t="str">
        <f t="shared" si="26"/>
        <v>2211359HW80SP302P10000 NOCE</v>
      </c>
      <c r="B1726" s="29" t="s">
        <v>413</v>
      </c>
      <c r="C1726" s="118" t="s">
        <v>2919</v>
      </c>
      <c r="D1726" s="31">
        <v>2211359</v>
      </c>
      <c r="E1726" s="30" t="s">
        <v>2487</v>
      </c>
      <c r="F1726" s="30" t="s">
        <v>4070</v>
      </c>
      <c r="G1726" s="32">
        <v>3</v>
      </c>
      <c r="H1726" s="32">
        <v>3</v>
      </c>
      <c r="I1726" s="32">
        <v>3</v>
      </c>
      <c r="J1726" s="32">
        <v>3</v>
      </c>
      <c r="K1726" s="142" t="s">
        <v>4758</v>
      </c>
      <c r="L1726" s="99" t="s">
        <v>3997</v>
      </c>
      <c r="M1726" s="99" t="s">
        <v>4759</v>
      </c>
      <c r="N1726" s="99" t="s">
        <v>4759</v>
      </c>
      <c r="O1726" s="99" t="s">
        <v>4759</v>
      </c>
      <c r="P1726" s="99" t="s">
        <v>4760</v>
      </c>
      <c r="Q1726" s="73" t="s">
        <v>4143</v>
      </c>
      <c r="R1726" s="99">
        <v>1000</v>
      </c>
      <c r="S1726" s="99">
        <v>2.7</v>
      </c>
      <c r="T1726" s="99">
        <v>2.2799999999999998</v>
      </c>
      <c r="U1726" s="13" t="s">
        <v>5048</v>
      </c>
      <c r="V1726" s="13" t="s">
        <v>5049</v>
      </c>
      <c r="W1726" s="13" t="s">
        <v>5050</v>
      </c>
      <c r="X1726" s="13"/>
      <c r="Z1726" s="146">
        <v>1042</v>
      </c>
      <c r="AA1726" s="146" t="s">
        <v>5848</v>
      </c>
    </row>
    <row r="1727" spans="1:27" ht="15.6" customHeight="1">
      <c r="A1727" s="34" t="str">
        <f t="shared" si="26"/>
        <v>2211360HW80SP352P10000 NOCE</v>
      </c>
      <c r="B1727" s="29" t="s">
        <v>414</v>
      </c>
      <c r="C1727" s="118" t="s">
        <v>2919</v>
      </c>
      <c r="D1727" s="31">
        <v>2211360</v>
      </c>
      <c r="E1727" s="30" t="s">
        <v>2488</v>
      </c>
      <c r="F1727" s="30" t="s">
        <v>4070</v>
      </c>
      <c r="G1727" s="32">
        <v>3</v>
      </c>
      <c r="H1727" s="32">
        <v>3</v>
      </c>
      <c r="I1727" s="32">
        <v>3</v>
      </c>
      <c r="J1727" s="32">
        <v>3</v>
      </c>
      <c r="K1727" s="142" t="s">
        <v>4758</v>
      </c>
      <c r="L1727" s="99" t="s">
        <v>3997</v>
      </c>
      <c r="M1727" s="99" t="s">
        <v>4759</v>
      </c>
      <c r="N1727" s="99" t="s">
        <v>4759</v>
      </c>
      <c r="O1727" s="99" t="s">
        <v>4759</v>
      </c>
      <c r="P1727" s="99" t="s">
        <v>4760</v>
      </c>
      <c r="Q1727" s="73" t="s">
        <v>4143</v>
      </c>
      <c r="R1727" s="99">
        <v>1000</v>
      </c>
      <c r="S1727" s="99">
        <v>2.7</v>
      </c>
      <c r="T1727" s="99">
        <v>2.2799999999999998</v>
      </c>
      <c r="U1727" s="13" t="s">
        <v>5048</v>
      </c>
      <c r="V1727" s="13" t="s">
        <v>5049</v>
      </c>
      <c r="W1727" s="13" t="s">
        <v>5050</v>
      </c>
      <c r="X1727" s="13"/>
      <c r="Z1727" s="146">
        <v>1043</v>
      </c>
      <c r="AA1727" s="146" t="s">
        <v>5848</v>
      </c>
    </row>
    <row r="1728" spans="1:27" ht="15.6" customHeight="1">
      <c r="A1728" s="34" t="str">
        <f t="shared" si="26"/>
        <v>2211361HW80SP372P10000 NOCE</v>
      </c>
      <c r="B1728" s="29" t="s">
        <v>415</v>
      </c>
      <c r="C1728" s="118" t="s">
        <v>2919</v>
      </c>
      <c r="D1728" s="31">
        <v>2211361</v>
      </c>
      <c r="E1728" s="30" t="s">
        <v>2489</v>
      </c>
      <c r="F1728" s="30" t="s">
        <v>4070</v>
      </c>
      <c r="G1728" s="32">
        <v>3</v>
      </c>
      <c r="H1728" s="32">
        <v>3</v>
      </c>
      <c r="I1728" s="32">
        <v>3</v>
      </c>
      <c r="J1728" s="32">
        <v>3</v>
      </c>
      <c r="K1728" s="142" t="s">
        <v>4758</v>
      </c>
      <c r="L1728" s="99" t="s">
        <v>3997</v>
      </c>
      <c r="M1728" s="99" t="s">
        <v>4759</v>
      </c>
      <c r="N1728" s="99" t="s">
        <v>4759</v>
      </c>
      <c r="O1728" s="99" t="s">
        <v>4759</v>
      </c>
      <c r="P1728" s="99" t="s">
        <v>4760</v>
      </c>
      <c r="Q1728" s="73" t="s">
        <v>4143</v>
      </c>
      <c r="R1728" s="99">
        <v>1000</v>
      </c>
      <c r="S1728" s="99">
        <v>2.7</v>
      </c>
      <c r="T1728" s="99">
        <v>2.2799999999999998</v>
      </c>
      <c r="U1728" s="13" t="s">
        <v>5048</v>
      </c>
      <c r="V1728" s="13" t="s">
        <v>5049</v>
      </c>
      <c r="W1728" s="13" t="s">
        <v>5050</v>
      </c>
      <c r="X1728" s="13"/>
      <c r="Z1728" s="146">
        <v>1044</v>
      </c>
      <c r="AA1728" s="146" t="s">
        <v>5848</v>
      </c>
    </row>
    <row r="1729" spans="1:27" ht="15.6" customHeight="1">
      <c r="A1729" s="34" t="str">
        <f t="shared" si="26"/>
        <v>2211362HW80SP402P10000 NOCE</v>
      </c>
      <c r="B1729" s="29" t="s">
        <v>416</v>
      </c>
      <c r="C1729" s="118" t="s">
        <v>2919</v>
      </c>
      <c r="D1729" s="31">
        <v>2211362</v>
      </c>
      <c r="E1729" s="30" t="s">
        <v>2490</v>
      </c>
      <c r="F1729" s="30" t="s">
        <v>4070</v>
      </c>
      <c r="G1729" s="32">
        <v>3</v>
      </c>
      <c r="H1729" s="32">
        <v>3</v>
      </c>
      <c r="I1729" s="32">
        <v>3</v>
      </c>
      <c r="J1729" s="32">
        <v>3</v>
      </c>
      <c r="K1729" s="142" t="s">
        <v>4758</v>
      </c>
      <c r="L1729" s="99" t="s">
        <v>3997</v>
      </c>
      <c r="M1729" s="99" t="s">
        <v>4759</v>
      </c>
      <c r="N1729" s="99" t="s">
        <v>4759</v>
      </c>
      <c r="O1729" s="99" t="s">
        <v>4759</v>
      </c>
      <c r="P1729" s="99" t="s">
        <v>4760</v>
      </c>
      <c r="Q1729" s="73" t="s">
        <v>4143</v>
      </c>
      <c r="R1729" s="99">
        <v>1000</v>
      </c>
      <c r="S1729" s="99">
        <v>2.7</v>
      </c>
      <c r="T1729" s="99">
        <v>2.2799999999999998</v>
      </c>
      <c r="U1729" s="13" t="s">
        <v>5048</v>
      </c>
      <c r="V1729" s="13" t="s">
        <v>5049</v>
      </c>
      <c r="W1729" s="13" t="s">
        <v>5050</v>
      </c>
      <c r="X1729" s="13"/>
      <c r="Z1729" s="146">
        <v>1045</v>
      </c>
      <c r="AA1729" s="146" t="s">
        <v>5848</v>
      </c>
    </row>
    <row r="1730" spans="1:27" ht="15.6" customHeight="1">
      <c r="A1730" s="34" t="str">
        <f t="shared" si="26"/>
        <v>2211363HW80SP302P09000 NOCE</v>
      </c>
      <c r="B1730" s="29" t="s">
        <v>420</v>
      </c>
      <c r="C1730" s="118" t="s">
        <v>2919</v>
      </c>
      <c r="D1730" s="31">
        <v>2211363</v>
      </c>
      <c r="E1730" s="30" t="s">
        <v>2491</v>
      </c>
      <c r="F1730" s="30" t="s">
        <v>4070</v>
      </c>
      <c r="G1730" s="32">
        <v>3</v>
      </c>
      <c r="H1730" s="32">
        <v>3</v>
      </c>
      <c r="I1730" s="32">
        <v>3</v>
      </c>
      <c r="J1730" s="32">
        <v>3</v>
      </c>
      <c r="K1730" s="142" t="s">
        <v>4758</v>
      </c>
      <c r="L1730" s="99" t="s">
        <v>3997</v>
      </c>
      <c r="M1730" s="99" t="s">
        <v>4759</v>
      </c>
      <c r="N1730" s="99" t="s">
        <v>4759</v>
      </c>
      <c r="O1730" s="99" t="s">
        <v>4759</v>
      </c>
      <c r="P1730" s="99" t="s">
        <v>4760</v>
      </c>
      <c r="Q1730" s="73" t="s">
        <v>4143</v>
      </c>
      <c r="R1730" s="99">
        <v>900</v>
      </c>
      <c r="S1730" s="99">
        <v>2.7</v>
      </c>
      <c r="T1730" s="99">
        <v>2.2799999999999998</v>
      </c>
      <c r="U1730" s="13" t="s">
        <v>5048</v>
      </c>
      <c r="V1730" s="13" t="s">
        <v>5049</v>
      </c>
      <c r="W1730" s="13" t="s">
        <v>5050</v>
      </c>
      <c r="X1730" s="13"/>
      <c r="Z1730" s="146">
        <v>1046</v>
      </c>
      <c r="AA1730" s="146" t="s">
        <v>5848</v>
      </c>
    </row>
    <row r="1731" spans="1:27" ht="15.6" customHeight="1">
      <c r="A1731" s="34" t="str">
        <f t="shared" si="26"/>
        <v>2211364HW80SP352P09000 NOCE</v>
      </c>
      <c r="B1731" s="29" t="s">
        <v>421</v>
      </c>
      <c r="C1731" s="118" t="s">
        <v>2919</v>
      </c>
      <c r="D1731" s="31">
        <v>2211364</v>
      </c>
      <c r="E1731" s="30" t="s">
        <v>2492</v>
      </c>
      <c r="F1731" s="30" t="s">
        <v>4070</v>
      </c>
      <c r="G1731" s="32">
        <v>3</v>
      </c>
      <c r="H1731" s="32">
        <v>3</v>
      </c>
      <c r="I1731" s="32">
        <v>3</v>
      </c>
      <c r="J1731" s="32">
        <v>3</v>
      </c>
      <c r="K1731" s="142" t="s">
        <v>4758</v>
      </c>
      <c r="L1731" s="99" t="s">
        <v>3997</v>
      </c>
      <c r="M1731" s="99" t="s">
        <v>4759</v>
      </c>
      <c r="N1731" s="99" t="s">
        <v>4759</v>
      </c>
      <c r="O1731" s="99" t="s">
        <v>4759</v>
      </c>
      <c r="P1731" s="99" t="s">
        <v>4760</v>
      </c>
      <c r="Q1731" s="73" t="s">
        <v>4143</v>
      </c>
      <c r="R1731" s="99">
        <v>900</v>
      </c>
      <c r="S1731" s="99">
        <v>2.7</v>
      </c>
      <c r="T1731" s="99">
        <v>2.2799999999999998</v>
      </c>
      <c r="U1731" s="13" t="s">
        <v>5048</v>
      </c>
      <c r="V1731" s="13" t="s">
        <v>5049</v>
      </c>
      <c r="W1731" s="13" t="s">
        <v>5050</v>
      </c>
      <c r="X1731" s="13"/>
      <c r="Z1731" s="146">
        <v>1047</v>
      </c>
      <c r="AA1731" s="146" t="s">
        <v>5848</v>
      </c>
    </row>
    <row r="1732" spans="1:27" ht="15.6" customHeight="1">
      <c r="A1732" s="34" t="str">
        <f t="shared" si="26"/>
        <v>2211365HW80SP402P09000 NOCE</v>
      </c>
      <c r="B1732" s="29" t="s">
        <v>422</v>
      </c>
      <c r="C1732" s="118" t="s">
        <v>2919</v>
      </c>
      <c r="D1732" s="31">
        <v>2211365</v>
      </c>
      <c r="E1732" s="30" t="s">
        <v>2493</v>
      </c>
      <c r="F1732" s="30" t="s">
        <v>4070</v>
      </c>
      <c r="G1732" s="32">
        <v>3</v>
      </c>
      <c r="H1732" s="32">
        <v>3</v>
      </c>
      <c r="I1732" s="32">
        <v>3</v>
      </c>
      <c r="J1732" s="32">
        <v>3</v>
      </c>
      <c r="K1732" s="142" t="s">
        <v>4758</v>
      </c>
      <c r="L1732" s="99" t="s">
        <v>3997</v>
      </c>
      <c r="M1732" s="99" t="s">
        <v>4759</v>
      </c>
      <c r="N1732" s="99" t="s">
        <v>4759</v>
      </c>
      <c r="O1732" s="99" t="s">
        <v>4759</v>
      </c>
      <c r="P1732" s="99" t="s">
        <v>4760</v>
      </c>
      <c r="Q1732" s="73" t="s">
        <v>4143</v>
      </c>
      <c r="R1732" s="99">
        <v>900</v>
      </c>
      <c r="S1732" s="99">
        <v>2.7</v>
      </c>
      <c r="T1732" s="99">
        <v>2.2799999999999998</v>
      </c>
      <c r="U1732" s="13" t="s">
        <v>5048</v>
      </c>
      <c r="V1732" s="13" t="s">
        <v>5049</v>
      </c>
      <c r="W1732" s="13" t="s">
        <v>5050</v>
      </c>
      <c r="X1732" s="13"/>
      <c r="Z1732" s="146">
        <v>1048</v>
      </c>
      <c r="AA1732" s="146" t="s">
        <v>5848</v>
      </c>
    </row>
    <row r="1733" spans="1:27" ht="15.6" customHeight="1">
      <c r="A1733" s="34" t="str">
        <f t="shared" si="26"/>
        <v>2211366HW80SA352P10000 NOCE</v>
      </c>
      <c r="B1733" s="29" t="s">
        <v>343</v>
      </c>
      <c r="C1733" s="118" t="s">
        <v>2919</v>
      </c>
      <c r="D1733" s="31">
        <v>2211366</v>
      </c>
      <c r="E1733" s="30" t="s">
        <v>2494</v>
      </c>
      <c r="F1733" s="30" t="s">
        <v>4070</v>
      </c>
      <c r="G1733" s="32">
        <v>3</v>
      </c>
      <c r="H1733" s="32">
        <v>3</v>
      </c>
      <c r="I1733" s="32">
        <v>3</v>
      </c>
      <c r="J1733" s="32">
        <v>3</v>
      </c>
      <c r="K1733" s="142" t="s">
        <v>4758</v>
      </c>
      <c r="L1733" s="99" t="s">
        <v>3997</v>
      </c>
      <c r="M1733" s="99" t="s">
        <v>4759</v>
      </c>
      <c r="N1733" s="99" t="s">
        <v>4759</v>
      </c>
      <c r="O1733" s="99" t="s">
        <v>4759</v>
      </c>
      <c r="P1733" s="99" t="s">
        <v>4760</v>
      </c>
      <c r="Q1733" s="73" t="s">
        <v>4143</v>
      </c>
      <c r="R1733" s="99">
        <v>1000</v>
      </c>
      <c r="S1733" s="99">
        <v>2.7</v>
      </c>
      <c r="T1733" s="99">
        <v>2.2799999999999998</v>
      </c>
      <c r="U1733" s="13" t="s">
        <v>5048</v>
      </c>
      <c r="V1733" s="13" t="s">
        <v>5049</v>
      </c>
      <c r="W1733" s="13" t="s">
        <v>5050</v>
      </c>
      <c r="X1733" s="13"/>
      <c r="Z1733" s="146">
        <v>1049</v>
      </c>
      <c r="AA1733" s="146" t="s">
        <v>5848</v>
      </c>
    </row>
    <row r="1734" spans="1:27" ht="15.6" customHeight="1">
      <c r="A1734" s="34" t="str">
        <f t="shared" si="26"/>
        <v>2211367HW80SA402P10000 NOCE</v>
      </c>
      <c r="B1734" s="29" t="s">
        <v>344</v>
      </c>
      <c r="C1734" s="118" t="s">
        <v>2919</v>
      </c>
      <c r="D1734" s="31">
        <v>2211367</v>
      </c>
      <c r="E1734" s="30" t="s">
        <v>2495</v>
      </c>
      <c r="F1734" s="30" t="s">
        <v>4070</v>
      </c>
      <c r="G1734" s="32">
        <v>3</v>
      </c>
      <c r="H1734" s="32">
        <v>3</v>
      </c>
      <c r="I1734" s="32">
        <v>3</v>
      </c>
      <c r="J1734" s="32">
        <v>3</v>
      </c>
      <c r="K1734" s="142" t="s">
        <v>4758</v>
      </c>
      <c r="L1734" s="99" t="s">
        <v>3997</v>
      </c>
      <c r="M1734" s="99" t="s">
        <v>4759</v>
      </c>
      <c r="N1734" s="99" t="s">
        <v>4759</v>
      </c>
      <c r="O1734" s="99" t="s">
        <v>4759</v>
      </c>
      <c r="P1734" s="99" t="s">
        <v>4760</v>
      </c>
      <c r="Q1734" s="73" t="s">
        <v>4143</v>
      </c>
      <c r="R1734" s="99">
        <v>1000</v>
      </c>
      <c r="S1734" s="99">
        <v>2.7</v>
      </c>
      <c r="T1734" s="99">
        <v>2.2799999999999998</v>
      </c>
      <c r="U1734" s="13" t="s">
        <v>5048</v>
      </c>
      <c r="V1734" s="13" t="s">
        <v>5049</v>
      </c>
      <c r="W1734" s="13" t="s">
        <v>5050</v>
      </c>
      <c r="X1734" s="13"/>
      <c r="Z1734" s="146">
        <v>1050</v>
      </c>
      <c r="AA1734" s="146" t="s">
        <v>5848</v>
      </c>
    </row>
    <row r="1735" spans="1:27" ht="15.6" customHeight="1">
      <c r="A1735" s="34" t="str">
        <f t="shared" si="26"/>
        <v>2211368HW80IM002P10000 NOCE</v>
      </c>
      <c r="B1735" s="29" t="s">
        <v>362</v>
      </c>
      <c r="C1735" s="118" t="s">
        <v>2919</v>
      </c>
      <c r="D1735" s="31">
        <v>2211368</v>
      </c>
      <c r="E1735" s="30" t="s">
        <v>2496</v>
      </c>
      <c r="F1735" s="30" t="s">
        <v>4070</v>
      </c>
      <c r="G1735" s="32">
        <v>3</v>
      </c>
      <c r="H1735" s="32">
        <v>3</v>
      </c>
      <c r="I1735" s="32">
        <v>3</v>
      </c>
      <c r="J1735" s="32">
        <v>3</v>
      </c>
      <c r="K1735" s="142" t="s">
        <v>4758</v>
      </c>
      <c r="L1735" s="99" t="s">
        <v>3997</v>
      </c>
      <c r="M1735" s="99" t="s">
        <v>4759</v>
      </c>
      <c r="N1735" s="99" t="s">
        <v>4759</v>
      </c>
      <c r="O1735" s="99" t="s">
        <v>4759</v>
      </c>
      <c r="P1735" s="99" t="s">
        <v>4760</v>
      </c>
      <c r="Q1735" s="73" t="s">
        <v>4143</v>
      </c>
      <c r="R1735" s="99">
        <v>1000</v>
      </c>
      <c r="S1735" s="99">
        <v>2.7</v>
      </c>
      <c r="T1735" s="99">
        <v>2.2799999999999998</v>
      </c>
      <c r="U1735" s="13" t="s">
        <v>5048</v>
      </c>
      <c r="V1735" s="13" t="s">
        <v>5049</v>
      </c>
      <c r="W1735" s="13" t="s">
        <v>5050</v>
      </c>
      <c r="X1735" s="13"/>
      <c r="Z1735" s="146">
        <v>1051</v>
      </c>
      <c r="AA1735" s="146" t="s">
        <v>5848</v>
      </c>
    </row>
    <row r="1736" spans="1:27" ht="15.6" customHeight="1">
      <c r="A1736" s="34" t="str">
        <f t="shared" si="26"/>
        <v>2211369HW80RB072P10000 NOCE</v>
      </c>
      <c r="B1736" s="29" t="s">
        <v>359</v>
      </c>
      <c r="C1736" s="45" t="s">
        <v>2919</v>
      </c>
      <c r="D1736" s="31">
        <v>2211369</v>
      </c>
      <c r="E1736" s="30" t="s">
        <v>2497</v>
      </c>
      <c r="F1736" s="30" t="s">
        <v>4070</v>
      </c>
      <c r="G1736" s="32">
        <v>3</v>
      </c>
      <c r="H1736" s="32">
        <v>3</v>
      </c>
      <c r="I1736" s="32">
        <v>3</v>
      </c>
      <c r="J1736" s="32">
        <v>3</v>
      </c>
      <c r="K1736" s="142" t="s">
        <v>4758</v>
      </c>
      <c r="L1736" s="99" t="s">
        <v>3997</v>
      </c>
      <c r="M1736" s="99" t="s">
        <v>4759</v>
      </c>
      <c r="N1736" s="99" t="s">
        <v>4759</v>
      </c>
      <c r="O1736" s="99" t="s">
        <v>4759</v>
      </c>
      <c r="P1736" s="99" t="s">
        <v>4760</v>
      </c>
      <c r="Q1736" s="73" t="s">
        <v>4143</v>
      </c>
      <c r="R1736" s="99">
        <v>1000</v>
      </c>
      <c r="S1736" s="99">
        <v>2.7</v>
      </c>
      <c r="T1736" s="99">
        <v>2.2799999999999998</v>
      </c>
      <c r="U1736" s="13" t="s">
        <v>5048</v>
      </c>
      <c r="V1736" s="13" t="s">
        <v>5049</v>
      </c>
      <c r="W1736" s="13" t="s">
        <v>5050</v>
      </c>
      <c r="X1736" s="13"/>
      <c r="Z1736" s="146">
        <v>1052</v>
      </c>
      <c r="AA1736" s="146" t="s">
        <v>5848</v>
      </c>
    </row>
    <row r="1737" spans="1:27" ht="15.6" customHeight="1">
      <c r="A1737" s="34" t="str">
        <f t="shared" si="26"/>
        <v>2211370HW80RB102P10000 NOCE</v>
      </c>
      <c r="B1737" s="29" t="s">
        <v>360</v>
      </c>
      <c r="C1737" s="45" t="s">
        <v>2919</v>
      </c>
      <c r="D1737" s="31">
        <v>2211370</v>
      </c>
      <c r="E1737" s="30" t="s">
        <v>2498</v>
      </c>
      <c r="F1737" s="30" t="s">
        <v>4070</v>
      </c>
      <c r="G1737" s="32">
        <v>3</v>
      </c>
      <c r="H1737" s="32">
        <v>3</v>
      </c>
      <c r="I1737" s="32">
        <v>3</v>
      </c>
      <c r="J1737" s="32">
        <v>3</v>
      </c>
      <c r="K1737" s="142" t="s">
        <v>4758</v>
      </c>
      <c r="L1737" s="99" t="s">
        <v>3997</v>
      </c>
      <c r="M1737" s="99" t="s">
        <v>4759</v>
      </c>
      <c r="N1737" s="99" t="s">
        <v>4759</v>
      </c>
      <c r="O1737" s="99" t="s">
        <v>4759</v>
      </c>
      <c r="P1737" s="99" t="s">
        <v>4760</v>
      </c>
      <c r="Q1737" s="73" t="s">
        <v>4143</v>
      </c>
      <c r="R1737" s="99">
        <v>1000</v>
      </c>
      <c r="S1737" s="99">
        <v>2.7</v>
      </c>
      <c r="T1737" s="99">
        <v>2.2799999999999998</v>
      </c>
      <c r="U1737" s="13" t="s">
        <v>5048</v>
      </c>
      <c r="V1737" s="13" t="s">
        <v>5049</v>
      </c>
      <c r="W1737" s="13" t="s">
        <v>5050</v>
      </c>
      <c r="X1737" s="13"/>
      <c r="Z1737" s="146">
        <v>1053</v>
      </c>
      <c r="AA1737" s="146" t="s">
        <v>5848</v>
      </c>
    </row>
    <row r="1738" spans="1:27" ht="15.6" customHeight="1">
      <c r="A1738" s="34" t="str">
        <f t="shared" si="26"/>
        <v>2211371HW80AL150P10000 NOCE</v>
      </c>
      <c r="B1738" s="29" t="s">
        <v>313</v>
      </c>
      <c r="C1738" s="118" t="s">
        <v>2919</v>
      </c>
      <c r="D1738" s="31">
        <v>2211371</v>
      </c>
      <c r="E1738" s="30" t="s">
        <v>2499</v>
      </c>
      <c r="F1738" s="30" t="s">
        <v>4070</v>
      </c>
      <c r="G1738" s="32">
        <v>3</v>
      </c>
      <c r="H1738" s="32">
        <v>3</v>
      </c>
      <c r="I1738" s="32">
        <v>3</v>
      </c>
      <c r="J1738" s="32">
        <v>3</v>
      </c>
      <c r="K1738" s="142" t="s">
        <v>4758</v>
      </c>
      <c r="L1738" s="99" t="s">
        <v>3997</v>
      </c>
      <c r="M1738" s="99" t="s">
        <v>4759</v>
      </c>
      <c r="N1738" s="99" t="s">
        <v>4759</v>
      </c>
      <c r="O1738" s="99" t="s">
        <v>4759</v>
      </c>
      <c r="P1738" s="99" t="s">
        <v>4760</v>
      </c>
      <c r="Q1738" s="73" t="s">
        <v>4143</v>
      </c>
      <c r="R1738" s="99">
        <v>1000</v>
      </c>
      <c r="S1738" s="99">
        <v>2.7</v>
      </c>
      <c r="T1738" s="99">
        <v>2.2799999999999998</v>
      </c>
      <c r="U1738" s="13" t="s">
        <v>5048</v>
      </c>
      <c r="V1738" s="13" t="s">
        <v>5049</v>
      </c>
      <c r="W1738" s="13" t="s">
        <v>5050</v>
      </c>
      <c r="X1738" s="13"/>
      <c r="Z1738" s="146">
        <v>1054</v>
      </c>
      <c r="AA1738" s="146" t="s">
        <v>5848</v>
      </c>
    </row>
    <row r="1739" spans="1:27" ht="15.6" customHeight="1">
      <c r="A1739" s="34" t="str">
        <f t="shared" si="26"/>
        <v>2211372HW80AL200P10000 NOCE</v>
      </c>
      <c r="B1739" s="29" t="s">
        <v>314</v>
      </c>
      <c r="C1739" s="118" t="s">
        <v>2919</v>
      </c>
      <c r="D1739" s="31">
        <v>2211372</v>
      </c>
      <c r="E1739" s="30" t="s">
        <v>2500</v>
      </c>
      <c r="F1739" s="30" t="s">
        <v>4070</v>
      </c>
      <c r="G1739" s="32">
        <v>3</v>
      </c>
      <c r="H1739" s="32">
        <v>3</v>
      </c>
      <c r="I1739" s="32">
        <v>3</v>
      </c>
      <c r="J1739" s="32">
        <v>3</v>
      </c>
      <c r="K1739" s="142" t="s">
        <v>4758</v>
      </c>
      <c r="L1739" s="99" t="s">
        <v>3997</v>
      </c>
      <c r="M1739" s="99" t="s">
        <v>4759</v>
      </c>
      <c r="N1739" s="99" t="s">
        <v>4759</v>
      </c>
      <c r="O1739" s="99" t="s">
        <v>4759</v>
      </c>
      <c r="P1739" s="99" t="s">
        <v>4760</v>
      </c>
      <c r="Q1739" s="73" t="s">
        <v>4143</v>
      </c>
      <c r="R1739" s="99">
        <v>1000</v>
      </c>
      <c r="S1739" s="99">
        <v>2.7</v>
      </c>
      <c r="T1739" s="99">
        <v>2.2799999999999998</v>
      </c>
      <c r="U1739" s="13" t="s">
        <v>5048</v>
      </c>
      <c r="V1739" s="13" t="s">
        <v>5049</v>
      </c>
      <c r="W1739" s="13" t="s">
        <v>5050</v>
      </c>
      <c r="X1739" s="13"/>
      <c r="Z1739" s="146">
        <v>1055</v>
      </c>
      <c r="AA1739" s="146" t="s">
        <v>5848</v>
      </c>
    </row>
    <row r="1740" spans="1:27" ht="15.6" customHeight="1">
      <c r="A1740" s="34" t="str">
        <f t="shared" si="26"/>
        <v>2211373HW80AL150P09000 NOCE</v>
      </c>
      <c r="B1740" s="29" t="s">
        <v>321</v>
      </c>
      <c r="C1740" s="118" t="s">
        <v>2919</v>
      </c>
      <c r="D1740" s="31">
        <v>2211373</v>
      </c>
      <c r="E1740" s="30" t="s">
        <v>2501</v>
      </c>
      <c r="F1740" s="30" t="s">
        <v>4070</v>
      </c>
      <c r="G1740" s="32">
        <v>3</v>
      </c>
      <c r="H1740" s="32">
        <v>3</v>
      </c>
      <c r="I1740" s="32">
        <v>3</v>
      </c>
      <c r="J1740" s="32">
        <v>3</v>
      </c>
      <c r="K1740" s="142" t="s">
        <v>4758</v>
      </c>
      <c r="L1740" s="99" t="s">
        <v>3997</v>
      </c>
      <c r="M1740" s="99" t="s">
        <v>4759</v>
      </c>
      <c r="N1740" s="99" t="s">
        <v>4759</v>
      </c>
      <c r="O1740" s="99" t="s">
        <v>4759</v>
      </c>
      <c r="P1740" s="99" t="s">
        <v>4760</v>
      </c>
      <c r="Q1740" s="73" t="s">
        <v>4143</v>
      </c>
      <c r="R1740" s="99">
        <v>900</v>
      </c>
      <c r="S1740" s="99">
        <v>2.7</v>
      </c>
      <c r="T1740" s="99">
        <v>2.2799999999999998</v>
      </c>
      <c r="U1740" s="13" t="s">
        <v>5048</v>
      </c>
      <c r="V1740" s="13" t="s">
        <v>5049</v>
      </c>
      <c r="W1740" s="13" t="s">
        <v>5050</v>
      </c>
      <c r="X1740" s="13"/>
      <c r="Z1740" s="146">
        <v>1056</v>
      </c>
      <c r="AA1740" s="146" t="s">
        <v>5848</v>
      </c>
    </row>
    <row r="1741" spans="1:27" ht="15.6" customHeight="1">
      <c r="A1741" s="34" t="str">
        <f t="shared" si="26"/>
        <v>2211374HW80AL150P10002 NOCE</v>
      </c>
      <c r="B1741" s="29" t="s">
        <v>327</v>
      </c>
      <c r="C1741" s="118" t="s">
        <v>2919</v>
      </c>
      <c r="D1741" s="31">
        <v>2211374</v>
      </c>
      <c r="E1741" s="30" t="s">
        <v>2502</v>
      </c>
      <c r="F1741" s="30" t="s">
        <v>4070</v>
      </c>
      <c r="G1741" s="32">
        <v>3</v>
      </c>
      <c r="H1741" s="32">
        <v>3</v>
      </c>
      <c r="I1741" s="32">
        <v>3</v>
      </c>
      <c r="J1741" s="32">
        <v>3</v>
      </c>
      <c r="K1741" s="142" t="s">
        <v>4758</v>
      </c>
      <c r="L1741" s="99" t="s">
        <v>3997</v>
      </c>
      <c r="M1741" s="99" t="s">
        <v>4759</v>
      </c>
      <c r="N1741" s="99" t="s">
        <v>4759</v>
      </c>
      <c r="O1741" s="99" t="s">
        <v>4759</v>
      </c>
      <c r="P1741" s="99" t="s">
        <v>4760</v>
      </c>
      <c r="Q1741" s="73" t="s">
        <v>4143</v>
      </c>
      <c r="R1741" s="99">
        <v>1000</v>
      </c>
      <c r="S1741" s="99">
        <v>2.7</v>
      </c>
      <c r="T1741" s="99">
        <v>2.2799999999999998</v>
      </c>
      <c r="U1741" s="13" t="s">
        <v>5048</v>
      </c>
      <c r="V1741" s="13" t="s">
        <v>5049</v>
      </c>
      <c r="W1741" s="13" t="s">
        <v>5050</v>
      </c>
      <c r="X1741" s="13"/>
      <c r="Z1741" s="146">
        <v>1057</v>
      </c>
      <c r="AA1741" s="146" t="s">
        <v>5848</v>
      </c>
    </row>
    <row r="1742" spans="1:27" ht="15.6" customHeight="1">
      <c r="A1742" s="34" t="str">
        <f t="shared" si="26"/>
        <v>2211375HW80AL200P10002 NOCE</v>
      </c>
      <c r="B1742" s="29" t="s">
        <v>328</v>
      </c>
      <c r="C1742" s="118" t="s">
        <v>2919</v>
      </c>
      <c r="D1742" s="31">
        <v>2211375</v>
      </c>
      <c r="E1742" s="30" t="s">
        <v>2503</v>
      </c>
      <c r="F1742" s="30" t="s">
        <v>4070</v>
      </c>
      <c r="G1742" s="32">
        <v>3</v>
      </c>
      <c r="H1742" s="32">
        <v>3</v>
      </c>
      <c r="I1742" s="32">
        <v>3</v>
      </c>
      <c r="J1742" s="32">
        <v>3</v>
      </c>
      <c r="K1742" s="142" t="s">
        <v>4758</v>
      </c>
      <c r="L1742" s="99" t="s">
        <v>3997</v>
      </c>
      <c r="M1742" s="99" t="s">
        <v>4759</v>
      </c>
      <c r="N1742" s="99" t="s">
        <v>4759</v>
      </c>
      <c r="O1742" s="99" t="s">
        <v>4759</v>
      </c>
      <c r="P1742" s="99" t="s">
        <v>4760</v>
      </c>
      <c r="Q1742" s="73" t="s">
        <v>4143</v>
      </c>
      <c r="R1742" s="99">
        <v>1000</v>
      </c>
      <c r="S1742" s="99">
        <v>2.7</v>
      </c>
      <c r="T1742" s="99">
        <v>2.2799999999999998</v>
      </c>
      <c r="U1742" s="13" t="s">
        <v>5048</v>
      </c>
      <c r="V1742" s="13" t="s">
        <v>5049</v>
      </c>
      <c r="W1742" s="13" t="s">
        <v>5050</v>
      </c>
      <c r="X1742" s="13"/>
      <c r="Z1742" s="146">
        <v>1058</v>
      </c>
      <c r="AA1742" s="146" t="s">
        <v>5848</v>
      </c>
    </row>
    <row r="1743" spans="1:27" ht="15.6" customHeight="1">
      <c r="A1743" s="34" t="str">
        <f t="shared" si="26"/>
        <v>2211376HW80AL150P09002 NOCE</v>
      </c>
      <c r="B1743" s="29" t="s">
        <v>335</v>
      </c>
      <c r="C1743" s="118" t="s">
        <v>2919</v>
      </c>
      <c r="D1743" s="31">
        <v>2211376</v>
      </c>
      <c r="E1743" s="30" t="s">
        <v>2504</v>
      </c>
      <c r="F1743" s="30" t="s">
        <v>4070</v>
      </c>
      <c r="G1743" s="32">
        <v>3</v>
      </c>
      <c r="H1743" s="32">
        <v>3</v>
      </c>
      <c r="I1743" s="32">
        <v>3</v>
      </c>
      <c r="J1743" s="32">
        <v>3</v>
      </c>
      <c r="K1743" s="142" t="s">
        <v>4758</v>
      </c>
      <c r="L1743" s="99" t="s">
        <v>3997</v>
      </c>
      <c r="M1743" s="99" t="s">
        <v>4759</v>
      </c>
      <c r="N1743" s="99" t="s">
        <v>4759</v>
      </c>
      <c r="O1743" s="99" t="s">
        <v>4759</v>
      </c>
      <c r="P1743" s="99" t="s">
        <v>4760</v>
      </c>
      <c r="Q1743" s="73" t="s">
        <v>4143</v>
      </c>
      <c r="R1743" s="99">
        <v>900</v>
      </c>
      <c r="S1743" s="99">
        <v>2.7</v>
      </c>
      <c r="T1743" s="99">
        <v>2.2799999999999998</v>
      </c>
      <c r="U1743" s="13" t="s">
        <v>5048</v>
      </c>
      <c r="V1743" s="13" t="s">
        <v>5049</v>
      </c>
      <c r="W1743" s="13" t="s">
        <v>5050</v>
      </c>
      <c r="X1743" s="13"/>
      <c r="Z1743" s="146">
        <v>1059</v>
      </c>
      <c r="AA1743" s="146" t="s">
        <v>5848</v>
      </c>
    </row>
    <row r="1744" spans="1:27" ht="15.6" customHeight="1">
      <c r="A1744" s="34" t="str">
        <f t="shared" si="26"/>
        <v>2211377HW80AL200P09002 NOCE</v>
      </c>
      <c r="B1744" s="29" t="s">
        <v>336</v>
      </c>
      <c r="C1744" s="118" t="s">
        <v>2919</v>
      </c>
      <c r="D1744" s="31">
        <v>2211377</v>
      </c>
      <c r="E1744" s="30" t="s">
        <v>2505</v>
      </c>
      <c r="F1744" s="30" t="s">
        <v>4070</v>
      </c>
      <c r="G1744" s="32">
        <v>3</v>
      </c>
      <c r="H1744" s="32">
        <v>3</v>
      </c>
      <c r="I1744" s="32">
        <v>3</v>
      </c>
      <c r="J1744" s="32">
        <v>3</v>
      </c>
      <c r="K1744" s="142" t="s">
        <v>4758</v>
      </c>
      <c r="L1744" s="99" t="s">
        <v>3997</v>
      </c>
      <c r="M1744" s="99" t="s">
        <v>4759</v>
      </c>
      <c r="N1744" s="99" t="s">
        <v>4759</v>
      </c>
      <c r="O1744" s="99" t="s">
        <v>4759</v>
      </c>
      <c r="P1744" s="99" t="s">
        <v>4760</v>
      </c>
      <c r="Q1744" s="73" t="s">
        <v>4143</v>
      </c>
      <c r="R1744" s="99">
        <v>900</v>
      </c>
      <c r="S1744" s="99">
        <v>2.7</v>
      </c>
      <c r="T1744" s="99">
        <v>2.2799999999999998</v>
      </c>
      <c r="U1744" s="13" t="s">
        <v>5048</v>
      </c>
      <c r="V1744" s="13" t="s">
        <v>5049</v>
      </c>
      <c r="W1744" s="13" t="s">
        <v>5050</v>
      </c>
      <c r="X1744" s="13"/>
      <c r="Z1744" s="146">
        <v>1060</v>
      </c>
      <c r="AA1744" s="146" t="s">
        <v>5848</v>
      </c>
    </row>
    <row r="1745" spans="1:27" ht="15.6" customHeight="1">
      <c r="A1745" s="34" t="str">
        <f t="shared" si="26"/>
        <v>2211378HW80AL152P10000 NOCE</v>
      </c>
      <c r="B1745" s="29" t="s">
        <v>317</v>
      </c>
      <c r="C1745" s="118" t="s">
        <v>2919</v>
      </c>
      <c r="D1745" s="31">
        <v>2211378</v>
      </c>
      <c r="E1745" s="30" t="s">
        <v>2506</v>
      </c>
      <c r="F1745" s="30" t="s">
        <v>4070</v>
      </c>
      <c r="G1745" s="32">
        <v>3</v>
      </c>
      <c r="H1745" s="32">
        <v>3</v>
      </c>
      <c r="I1745" s="32">
        <v>3</v>
      </c>
      <c r="J1745" s="32">
        <v>3</v>
      </c>
      <c r="K1745" s="142" t="s">
        <v>4758</v>
      </c>
      <c r="L1745" s="99" t="s">
        <v>3997</v>
      </c>
      <c r="M1745" s="99" t="s">
        <v>4759</v>
      </c>
      <c r="N1745" s="99" t="s">
        <v>4759</v>
      </c>
      <c r="O1745" s="99" t="s">
        <v>4759</v>
      </c>
      <c r="P1745" s="99" t="s">
        <v>4760</v>
      </c>
      <c r="Q1745" s="73" t="s">
        <v>4143</v>
      </c>
      <c r="R1745" s="99">
        <v>1000</v>
      </c>
      <c r="S1745" s="99">
        <v>2.7</v>
      </c>
      <c r="T1745" s="99">
        <v>2.2799999999999998</v>
      </c>
      <c r="U1745" s="13" t="s">
        <v>5048</v>
      </c>
      <c r="V1745" s="13" t="s">
        <v>5049</v>
      </c>
      <c r="W1745" s="13" t="s">
        <v>5050</v>
      </c>
      <c r="X1745" s="13"/>
      <c r="Z1745" s="146">
        <v>1061</v>
      </c>
      <c r="AA1745" s="146" t="s">
        <v>5848</v>
      </c>
    </row>
    <row r="1746" spans="1:27" ht="15.6" customHeight="1">
      <c r="A1746" s="34" t="str">
        <f t="shared" si="26"/>
        <v>2211379HW80AL202P10000 NOCE</v>
      </c>
      <c r="B1746" s="29" t="s">
        <v>318</v>
      </c>
      <c r="C1746" s="118" t="s">
        <v>2919</v>
      </c>
      <c r="D1746" s="31">
        <v>2211379</v>
      </c>
      <c r="E1746" s="30" t="s">
        <v>2507</v>
      </c>
      <c r="F1746" s="30" t="s">
        <v>4070</v>
      </c>
      <c r="G1746" s="32">
        <v>3</v>
      </c>
      <c r="H1746" s="32">
        <v>3</v>
      </c>
      <c r="I1746" s="32">
        <v>3</v>
      </c>
      <c r="J1746" s="32">
        <v>3</v>
      </c>
      <c r="K1746" s="142" t="s">
        <v>4758</v>
      </c>
      <c r="L1746" s="99" t="s">
        <v>3997</v>
      </c>
      <c r="M1746" s="99" t="s">
        <v>4759</v>
      </c>
      <c r="N1746" s="99" t="s">
        <v>4759</v>
      </c>
      <c r="O1746" s="99" t="s">
        <v>4759</v>
      </c>
      <c r="P1746" s="99" t="s">
        <v>4760</v>
      </c>
      <c r="Q1746" s="73" t="s">
        <v>4143</v>
      </c>
      <c r="R1746" s="99">
        <v>1000</v>
      </c>
      <c r="S1746" s="99">
        <v>2.7</v>
      </c>
      <c r="T1746" s="99">
        <v>2.2799999999999998</v>
      </c>
      <c r="U1746" s="13" t="s">
        <v>5048</v>
      </c>
      <c r="V1746" s="13" t="s">
        <v>5049</v>
      </c>
      <c r="W1746" s="13" t="s">
        <v>5050</v>
      </c>
      <c r="X1746" s="13"/>
      <c r="Z1746" s="146">
        <v>1062</v>
      </c>
      <c r="AA1746" s="146" t="s">
        <v>5848</v>
      </c>
    </row>
    <row r="1747" spans="1:27" ht="15.6" customHeight="1">
      <c r="A1747" s="34" t="str">
        <f t="shared" si="26"/>
        <v>2211380HW80AL152P09000 NOCE</v>
      </c>
      <c r="B1747" s="29" t="s">
        <v>324</v>
      </c>
      <c r="C1747" s="118" t="s">
        <v>2919</v>
      </c>
      <c r="D1747" s="31">
        <v>2211380</v>
      </c>
      <c r="E1747" s="30" t="s">
        <v>2508</v>
      </c>
      <c r="F1747" s="30" t="s">
        <v>4070</v>
      </c>
      <c r="G1747" s="32">
        <v>3</v>
      </c>
      <c r="H1747" s="32">
        <v>3</v>
      </c>
      <c r="I1747" s="32">
        <v>3</v>
      </c>
      <c r="J1747" s="32">
        <v>3</v>
      </c>
      <c r="K1747" s="142" t="s">
        <v>4758</v>
      </c>
      <c r="L1747" s="99" t="s">
        <v>3997</v>
      </c>
      <c r="M1747" s="99" t="s">
        <v>4759</v>
      </c>
      <c r="N1747" s="99" t="s">
        <v>4759</v>
      </c>
      <c r="O1747" s="99" t="s">
        <v>4759</v>
      </c>
      <c r="P1747" s="99" t="s">
        <v>4760</v>
      </c>
      <c r="Q1747" s="73" t="s">
        <v>4143</v>
      </c>
      <c r="R1747" s="99">
        <v>900</v>
      </c>
      <c r="S1747" s="99">
        <v>2.7</v>
      </c>
      <c r="T1747" s="99">
        <v>2.2799999999999998</v>
      </c>
      <c r="U1747" s="13" t="s">
        <v>5048</v>
      </c>
      <c r="V1747" s="13" t="s">
        <v>5049</v>
      </c>
      <c r="W1747" s="13" t="s">
        <v>5050</v>
      </c>
      <c r="X1747" s="13"/>
      <c r="Z1747" s="146">
        <v>1063</v>
      </c>
      <c r="AA1747" s="146" t="s">
        <v>5848</v>
      </c>
    </row>
    <row r="1748" spans="1:27" ht="15.6" customHeight="1">
      <c r="A1748" s="34" t="str">
        <f t="shared" si="26"/>
        <v>2211381HW80AL152P10002 NOCE</v>
      </c>
      <c r="B1748" s="29" t="s">
        <v>331</v>
      </c>
      <c r="C1748" s="118" t="s">
        <v>2919</v>
      </c>
      <c r="D1748" s="31">
        <v>2211381</v>
      </c>
      <c r="E1748" s="30" t="s">
        <v>2509</v>
      </c>
      <c r="F1748" s="30" t="s">
        <v>4070</v>
      </c>
      <c r="G1748" s="32">
        <v>3</v>
      </c>
      <c r="H1748" s="32">
        <v>3</v>
      </c>
      <c r="I1748" s="32">
        <v>3</v>
      </c>
      <c r="J1748" s="32">
        <v>3</v>
      </c>
      <c r="K1748" s="142" t="s">
        <v>4758</v>
      </c>
      <c r="L1748" s="99" t="s">
        <v>3997</v>
      </c>
      <c r="M1748" s="99" t="s">
        <v>4759</v>
      </c>
      <c r="N1748" s="99" t="s">
        <v>4759</v>
      </c>
      <c r="O1748" s="99" t="s">
        <v>4759</v>
      </c>
      <c r="P1748" s="99" t="s">
        <v>4760</v>
      </c>
      <c r="Q1748" s="73" t="s">
        <v>4143</v>
      </c>
      <c r="R1748" s="99">
        <v>1000</v>
      </c>
      <c r="S1748" s="99">
        <v>2.7</v>
      </c>
      <c r="T1748" s="99">
        <v>2.2799999999999998</v>
      </c>
      <c r="U1748" s="13" t="s">
        <v>5048</v>
      </c>
      <c r="V1748" s="13" t="s">
        <v>5049</v>
      </c>
      <c r="W1748" s="13" t="s">
        <v>5050</v>
      </c>
      <c r="X1748" s="13"/>
      <c r="Z1748" s="146">
        <v>1064</v>
      </c>
      <c r="AA1748" s="146" t="s">
        <v>5848</v>
      </c>
    </row>
    <row r="1749" spans="1:27" ht="15.6" customHeight="1">
      <c r="A1749" s="34" t="str">
        <f t="shared" si="26"/>
        <v>2211382HW80AL202P10002 NOCE</v>
      </c>
      <c r="B1749" s="29" t="s">
        <v>332</v>
      </c>
      <c r="C1749" s="45" t="s">
        <v>2919</v>
      </c>
      <c r="D1749" s="31">
        <v>2211382</v>
      </c>
      <c r="E1749" s="30" t="s">
        <v>2510</v>
      </c>
      <c r="F1749" s="30" t="s">
        <v>4070</v>
      </c>
      <c r="G1749" s="32">
        <v>3</v>
      </c>
      <c r="H1749" s="32">
        <v>3</v>
      </c>
      <c r="I1749" s="32">
        <v>3</v>
      </c>
      <c r="J1749" s="32">
        <v>3</v>
      </c>
      <c r="K1749" s="142" t="s">
        <v>4758</v>
      </c>
      <c r="L1749" s="99" t="s">
        <v>3997</v>
      </c>
      <c r="M1749" s="99" t="s">
        <v>4759</v>
      </c>
      <c r="N1749" s="99" t="s">
        <v>4759</v>
      </c>
      <c r="O1749" s="99" t="s">
        <v>4759</v>
      </c>
      <c r="P1749" s="99" t="s">
        <v>4760</v>
      </c>
      <c r="Q1749" s="73" t="s">
        <v>4143</v>
      </c>
      <c r="R1749" s="99">
        <v>1000</v>
      </c>
      <c r="S1749" s="99">
        <v>2.7</v>
      </c>
      <c r="T1749" s="99">
        <v>2.2799999999999998</v>
      </c>
      <c r="U1749" s="13" t="s">
        <v>5048</v>
      </c>
      <c r="V1749" s="13" t="s">
        <v>5049</v>
      </c>
      <c r="W1749" s="13" t="s">
        <v>5050</v>
      </c>
      <c r="X1749" s="13"/>
      <c r="Z1749" s="146">
        <v>1065</v>
      </c>
      <c r="AA1749" s="146" t="s">
        <v>5848</v>
      </c>
    </row>
    <row r="1750" spans="1:27" ht="15.6" customHeight="1">
      <c r="A1750" s="34" t="str">
        <f t="shared" si="26"/>
        <v>2211383HW80AL152P09002 NOCE</v>
      </c>
      <c r="B1750" s="29" t="s">
        <v>339</v>
      </c>
      <c r="C1750" s="45" t="s">
        <v>2919</v>
      </c>
      <c r="D1750" s="31">
        <v>2211383</v>
      </c>
      <c r="E1750" s="30" t="s">
        <v>2511</v>
      </c>
      <c r="F1750" s="30" t="s">
        <v>4070</v>
      </c>
      <c r="G1750" s="32">
        <v>3</v>
      </c>
      <c r="H1750" s="32">
        <v>3</v>
      </c>
      <c r="I1750" s="32">
        <v>3</v>
      </c>
      <c r="J1750" s="32">
        <v>3</v>
      </c>
      <c r="K1750" s="142" t="s">
        <v>4758</v>
      </c>
      <c r="L1750" s="99" t="s">
        <v>3997</v>
      </c>
      <c r="M1750" s="99" t="s">
        <v>4759</v>
      </c>
      <c r="N1750" s="99" t="s">
        <v>4759</v>
      </c>
      <c r="O1750" s="99" t="s">
        <v>4759</v>
      </c>
      <c r="P1750" s="99" t="s">
        <v>4760</v>
      </c>
      <c r="Q1750" s="73" t="s">
        <v>4143</v>
      </c>
      <c r="R1750" s="99">
        <v>900</v>
      </c>
      <c r="S1750" s="99">
        <v>2.7</v>
      </c>
      <c r="T1750" s="99">
        <v>2.2799999999999998</v>
      </c>
      <c r="U1750" s="13" t="s">
        <v>5048</v>
      </c>
      <c r="V1750" s="13" t="s">
        <v>5049</v>
      </c>
      <c r="W1750" s="13" t="s">
        <v>5050</v>
      </c>
      <c r="X1750" s="13"/>
      <c r="Z1750" s="146">
        <v>1066</v>
      </c>
      <c r="AA1750" s="146" t="s">
        <v>5848</v>
      </c>
    </row>
    <row r="1751" spans="1:27" ht="15.6" customHeight="1">
      <c r="A1751" s="34" t="str">
        <f t="shared" si="26"/>
        <v>2211384HW80AL202P09002 NOCE</v>
      </c>
      <c r="B1751" s="29" t="s">
        <v>340</v>
      </c>
      <c r="C1751" s="45" t="s">
        <v>2919</v>
      </c>
      <c r="D1751" s="31">
        <v>2211384</v>
      </c>
      <c r="E1751" s="30" t="s">
        <v>2512</v>
      </c>
      <c r="F1751" s="30" t="s">
        <v>4070</v>
      </c>
      <c r="G1751" s="32">
        <v>3</v>
      </c>
      <c r="H1751" s="32">
        <v>3</v>
      </c>
      <c r="I1751" s="32">
        <v>3</v>
      </c>
      <c r="J1751" s="32">
        <v>3</v>
      </c>
      <c r="K1751" s="142" t="s">
        <v>4758</v>
      </c>
      <c r="L1751" s="99" t="s">
        <v>3997</v>
      </c>
      <c r="M1751" s="99" t="s">
        <v>4759</v>
      </c>
      <c r="N1751" s="99" t="s">
        <v>4759</v>
      </c>
      <c r="O1751" s="99" t="s">
        <v>4759</v>
      </c>
      <c r="P1751" s="99" t="s">
        <v>4760</v>
      </c>
      <c r="Q1751" s="73" t="s">
        <v>4143</v>
      </c>
      <c r="R1751" s="99">
        <v>900</v>
      </c>
      <c r="S1751" s="99">
        <v>2.7</v>
      </c>
      <c r="T1751" s="99">
        <v>2.2799999999999998</v>
      </c>
      <c r="U1751" s="13" t="s">
        <v>5048</v>
      </c>
      <c r="V1751" s="13" t="s">
        <v>5049</v>
      </c>
      <c r="W1751" s="13" t="s">
        <v>5050</v>
      </c>
      <c r="X1751" s="13"/>
      <c r="Z1751" s="146">
        <v>1067</v>
      </c>
      <c r="AA1751" s="146" t="s">
        <v>5848</v>
      </c>
    </row>
    <row r="1752" spans="1:27" ht="15.6" customHeight="1">
      <c r="A1752" s="34" t="str">
        <f t="shared" si="26"/>
        <v>2211643HW80JL300P10000 CN</v>
      </c>
      <c r="B1752" s="29" t="s">
        <v>371</v>
      </c>
      <c r="C1752" s="45" t="s">
        <v>2919</v>
      </c>
      <c r="D1752" s="31">
        <v>2211643</v>
      </c>
      <c r="E1752" s="30" t="s">
        <v>5051</v>
      </c>
      <c r="F1752" s="30" t="s">
        <v>4187</v>
      </c>
      <c r="G1752" s="55">
        <v>3</v>
      </c>
      <c r="H1752" s="55">
        <v>3</v>
      </c>
      <c r="I1752" s="55">
        <v>3</v>
      </c>
      <c r="J1752" s="32">
        <v>3</v>
      </c>
      <c r="K1752" s="142" t="s">
        <v>4758</v>
      </c>
      <c r="L1752" s="99" t="s">
        <v>3997</v>
      </c>
      <c r="M1752" s="99" t="s">
        <v>4759</v>
      </c>
      <c r="N1752" s="99" t="s">
        <v>4759</v>
      </c>
      <c r="O1752" s="99" t="s">
        <v>4759</v>
      </c>
      <c r="P1752" s="99" t="s">
        <v>4760</v>
      </c>
      <c r="Q1752" s="99" t="s">
        <v>3994</v>
      </c>
      <c r="R1752" s="99">
        <v>1000</v>
      </c>
      <c r="S1752" s="99">
        <v>2.7</v>
      </c>
      <c r="T1752" s="99">
        <v>2.2799999999999998</v>
      </c>
      <c r="U1752" s="13" t="s">
        <v>2032</v>
      </c>
      <c r="V1752" s="13"/>
      <c r="W1752" s="13" t="s">
        <v>4763</v>
      </c>
      <c r="X1752" s="13"/>
      <c r="Z1752" s="146">
        <v>1068</v>
      </c>
      <c r="AA1752" s="146" t="s">
        <v>5848</v>
      </c>
    </row>
    <row r="1753" spans="1:27" ht="15.6" customHeight="1">
      <c r="A1753" s="34" t="str">
        <f t="shared" si="26"/>
        <v>2211644HW80JL300P10001 CN</v>
      </c>
      <c r="B1753" s="29" t="s">
        <v>376</v>
      </c>
      <c r="C1753" s="45" t="s">
        <v>2919</v>
      </c>
      <c r="D1753" s="31">
        <v>2211644</v>
      </c>
      <c r="E1753" s="30" t="s">
        <v>2563</v>
      </c>
      <c r="F1753" s="30" t="s">
        <v>4187</v>
      </c>
      <c r="G1753" s="55">
        <v>3</v>
      </c>
      <c r="H1753" s="55">
        <v>3</v>
      </c>
      <c r="I1753" s="55">
        <v>3</v>
      </c>
      <c r="J1753" s="32">
        <v>3</v>
      </c>
      <c r="K1753" s="142" t="s">
        <v>4758</v>
      </c>
      <c r="L1753" s="99" t="s">
        <v>3997</v>
      </c>
      <c r="M1753" s="99" t="s">
        <v>4759</v>
      </c>
      <c r="N1753" s="99" t="s">
        <v>4759</v>
      </c>
      <c r="O1753" s="99" t="s">
        <v>4759</v>
      </c>
      <c r="P1753" s="99" t="s">
        <v>4760</v>
      </c>
      <c r="Q1753" s="99" t="s">
        <v>3994</v>
      </c>
      <c r="R1753" s="99">
        <v>1000</v>
      </c>
      <c r="S1753" s="99">
        <v>2.7</v>
      </c>
      <c r="T1753" s="99">
        <v>2.2799999999999998</v>
      </c>
      <c r="U1753" s="13" t="s">
        <v>2032</v>
      </c>
      <c r="V1753" s="13"/>
      <c r="W1753" s="13" t="s">
        <v>4763</v>
      </c>
      <c r="X1753" s="13"/>
      <c r="Z1753" s="146">
        <v>1069</v>
      </c>
      <c r="AA1753" s="146" t="s">
        <v>5848</v>
      </c>
    </row>
    <row r="1754" spans="1:27" ht="15.6" customHeight="1">
      <c r="A1754" s="34" t="str">
        <f t="shared" ref="A1754:A1817" si="27">D1754&amp;E1754</f>
        <v>2211645HW80JL302P10000 CN</v>
      </c>
      <c r="B1754" s="29" t="s">
        <v>381</v>
      </c>
      <c r="C1754" s="45" t="s">
        <v>2919</v>
      </c>
      <c r="D1754" s="31">
        <v>2211645</v>
      </c>
      <c r="E1754" s="30" t="s">
        <v>2564</v>
      </c>
      <c r="F1754" s="30" t="s">
        <v>4187</v>
      </c>
      <c r="G1754" s="55">
        <v>3</v>
      </c>
      <c r="H1754" s="55">
        <v>3</v>
      </c>
      <c r="I1754" s="55">
        <v>3</v>
      </c>
      <c r="J1754" s="32">
        <v>3</v>
      </c>
      <c r="K1754" s="142" t="s">
        <v>4758</v>
      </c>
      <c r="L1754" s="99" t="s">
        <v>3997</v>
      </c>
      <c r="M1754" s="99" t="s">
        <v>4759</v>
      </c>
      <c r="N1754" s="99" t="s">
        <v>4759</v>
      </c>
      <c r="O1754" s="99" t="s">
        <v>4759</v>
      </c>
      <c r="P1754" s="99" t="s">
        <v>4760</v>
      </c>
      <c r="Q1754" s="99" t="s">
        <v>3994</v>
      </c>
      <c r="R1754" s="99">
        <v>1000</v>
      </c>
      <c r="S1754" s="99">
        <v>2.7</v>
      </c>
      <c r="T1754" s="99">
        <v>2.2799999999999998</v>
      </c>
      <c r="U1754" s="13" t="s">
        <v>2032</v>
      </c>
      <c r="V1754" s="13"/>
      <c r="W1754" s="13" t="s">
        <v>4763</v>
      </c>
      <c r="X1754" s="13"/>
      <c r="Z1754" s="146">
        <v>1070</v>
      </c>
      <c r="AA1754" s="146" t="s">
        <v>5848</v>
      </c>
    </row>
    <row r="1755" spans="1:27" ht="15.6" customHeight="1">
      <c r="A1755" s="34" t="str">
        <f t="shared" si="27"/>
        <v>2211646HW80JL302P10001 CN</v>
      </c>
      <c r="B1755" s="29" t="s">
        <v>386</v>
      </c>
      <c r="C1755" s="45" t="s">
        <v>2919</v>
      </c>
      <c r="D1755" s="31">
        <v>2211646</v>
      </c>
      <c r="E1755" s="30" t="s">
        <v>2565</v>
      </c>
      <c r="F1755" s="30" t="s">
        <v>4187</v>
      </c>
      <c r="G1755" s="55">
        <v>3</v>
      </c>
      <c r="H1755" s="55">
        <v>3</v>
      </c>
      <c r="I1755" s="55">
        <v>3</v>
      </c>
      <c r="J1755" s="32">
        <v>3</v>
      </c>
      <c r="K1755" s="142" t="s">
        <v>4758</v>
      </c>
      <c r="L1755" s="99" t="s">
        <v>3997</v>
      </c>
      <c r="M1755" s="99" t="s">
        <v>4759</v>
      </c>
      <c r="N1755" s="99" t="s">
        <v>4759</v>
      </c>
      <c r="O1755" s="99" t="s">
        <v>4759</v>
      </c>
      <c r="P1755" s="99" t="s">
        <v>4760</v>
      </c>
      <c r="Q1755" s="99" t="s">
        <v>3994</v>
      </c>
      <c r="R1755" s="99">
        <v>1000</v>
      </c>
      <c r="S1755" s="99">
        <v>2.7</v>
      </c>
      <c r="T1755" s="99">
        <v>2.2799999999999998</v>
      </c>
      <c r="U1755" s="13" t="s">
        <v>2032</v>
      </c>
      <c r="V1755" s="13"/>
      <c r="W1755" s="13" t="s">
        <v>4763</v>
      </c>
      <c r="X1755" s="13"/>
      <c r="Z1755" s="146">
        <v>1071</v>
      </c>
      <c r="AA1755" s="146" t="s">
        <v>5848</v>
      </c>
    </row>
    <row r="1756" spans="1:27" ht="15.6" customHeight="1">
      <c r="A1756" s="34" t="str">
        <f t="shared" si="27"/>
        <v>2211647HW80JL350P10000 CN</v>
      </c>
      <c r="B1756" s="29" t="s">
        <v>372</v>
      </c>
      <c r="C1756" s="45" t="s">
        <v>2919</v>
      </c>
      <c r="D1756" s="31">
        <v>2211647</v>
      </c>
      <c r="E1756" s="30" t="s">
        <v>2566</v>
      </c>
      <c r="F1756" s="30" t="s">
        <v>4187</v>
      </c>
      <c r="G1756" s="55">
        <v>3</v>
      </c>
      <c r="H1756" s="55">
        <v>3</v>
      </c>
      <c r="I1756" s="55">
        <v>3</v>
      </c>
      <c r="J1756" s="32">
        <v>3</v>
      </c>
      <c r="K1756" s="142" t="s">
        <v>4758</v>
      </c>
      <c r="L1756" s="99" t="s">
        <v>3997</v>
      </c>
      <c r="M1756" s="99" t="s">
        <v>4759</v>
      </c>
      <c r="N1756" s="99" t="s">
        <v>4759</v>
      </c>
      <c r="O1756" s="99" t="s">
        <v>4759</v>
      </c>
      <c r="P1756" s="99" t="s">
        <v>4760</v>
      </c>
      <c r="Q1756" s="99" t="s">
        <v>3994</v>
      </c>
      <c r="R1756" s="99">
        <v>1000</v>
      </c>
      <c r="S1756" s="99">
        <v>2.7</v>
      </c>
      <c r="T1756" s="99">
        <v>2.2799999999999998</v>
      </c>
      <c r="U1756" s="13" t="s">
        <v>2032</v>
      </c>
      <c r="V1756" s="13"/>
      <c r="W1756" s="13" t="s">
        <v>4763</v>
      </c>
      <c r="X1756" s="13"/>
      <c r="Z1756" s="146">
        <v>1072</v>
      </c>
      <c r="AA1756" s="146" t="s">
        <v>5848</v>
      </c>
    </row>
    <row r="1757" spans="1:27" ht="15.6" customHeight="1">
      <c r="A1757" s="34" t="str">
        <f t="shared" si="27"/>
        <v>2211648HW80JL350P10001 CN</v>
      </c>
      <c r="B1757" s="29" t="s">
        <v>377</v>
      </c>
      <c r="C1757" s="45" t="s">
        <v>2919</v>
      </c>
      <c r="D1757" s="31">
        <v>2211648</v>
      </c>
      <c r="E1757" s="30" t="s">
        <v>2567</v>
      </c>
      <c r="F1757" s="30" t="s">
        <v>4187</v>
      </c>
      <c r="G1757" s="55">
        <v>3</v>
      </c>
      <c r="H1757" s="55">
        <v>3</v>
      </c>
      <c r="I1757" s="55">
        <v>3</v>
      </c>
      <c r="J1757" s="32">
        <v>3</v>
      </c>
      <c r="K1757" s="142" t="s">
        <v>4758</v>
      </c>
      <c r="L1757" s="99" t="s">
        <v>3997</v>
      </c>
      <c r="M1757" s="99" t="s">
        <v>4759</v>
      </c>
      <c r="N1757" s="99" t="s">
        <v>4759</v>
      </c>
      <c r="O1757" s="99" t="s">
        <v>4759</v>
      </c>
      <c r="P1757" s="99" t="s">
        <v>4760</v>
      </c>
      <c r="Q1757" s="99" t="s">
        <v>3994</v>
      </c>
      <c r="R1757" s="99">
        <v>1000</v>
      </c>
      <c r="S1757" s="99">
        <v>2.7</v>
      </c>
      <c r="T1757" s="99">
        <v>2.2799999999999998</v>
      </c>
      <c r="U1757" s="13" t="s">
        <v>2032</v>
      </c>
      <c r="V1757" s="13"/>
      <c r="W1757" s="13" t="s">
        <v>4763</v>
      </c>
      <c r="X1757" s="13"/>
      <c r="Z1757" s="146">
        <v>1073</v>
      </c>
      <c r="AA1757" s="146" t="s">
        <v>5848</v>
      </c>
    </row>
    <row r="1758" spans="1:27" ht="15.6" customHeight="1">
      <c r="A1758" s="34" t="str">
        <f t="shared" si="27"/>
        <v>2211649HW80JL352P10000 CN</v>
      </c>
      <c r="B1758" s="29" t="s">
        <v>382</v>
      </c>
      <c r="C1758" s="45" t="s">
        <v>2919</v>
      </c>
      <c r="D1758" s="31">
        <v>2211649</v>
      </c>
      <c r="E1758" s="30" t="s">
        <v>2568</v>
      </c>
      <c r="F1758" s="30" t="s">
        <v>4187</v>
      </c>
      <c r="G1758" s="55">
        <v>3</v>
      </c>
      <c r="H1758" s="55">
        <v>3</v>
      </c>
      <c r="I1758" s="55">
        <v>3</v>
      </c>
      <c r="J1758" s="32">
        <v>3</v>
      </c>
      <c r="K1758" s="142" t="s">
        <v>4758</v>
      </c>
      <c r="L1758" s="99" t="s">
        <v>3997</v>
      </c>
      <c r="M1758" s="99" t="s">
        <v>4759</v>
      </c>
      <c r="N1758" s="99" t="s">
        <v>4759</v>
      </c>
      <c r="O1758" s="99" t="s">
        <v>4759</v>
      </c>
      <c r="P1758" s="99" t="s">
        <v>4760</v>
      </c>
      <c r="Q1758" s="99" t="s">
        <v>3994</v>
      </c>
      <c r="R1758" s="99">
        <v>1000</v>
      </c>
      <c r="S1758" s="99">
        <v>2.7</v>
      </c>
      <c r="T1758" s="99">
        <v>2.2799999999999998</v>
      </c>
      <c r="U1758" s="13" t="s">
        <v>2032</v>
      </c>
      <c r="V1758" s="13"/>
      <c r="W1758" s="13" t="s">
        <v>4763</v>
      </c>
      <c r="X1758" s="13"/>
      <c r="Z1758" s="146">
        <v>1074</v>
      </c>
      <c r="AA1758" s="146" t="s">
        <v>5848</v>
      </c>
    </row>
    <row r="1759" spans="1:27" ht="15.6" customHeight="1">
      <c r="A1759" s="34" t="str">
        <f t="shared" si="27"/>
        <v>2211650HW80JL352P10001 CN</v>
      </c>
      <c r="B1759" s="29" t="s">
        <v>387</v>
      </c>
      <c r="C1759" s="45" t="s">
        <v>2919</v>
      </c>
      <c r="D1759" s="31">
        <v>2211650</v>
      </c>
      <c r="E1759" s="30" t="s">
        <v>2569</v>
      </c>
      <c r="F1759" s="30" t="s">
        <v>4187</v>
      </c>
      <c r="G1759" s="55">
        <v>3</v>
      </c>
      <c r="H1759" s="55">
        <v>3</v>
      </c>
      <c r="I1759" s="55">
        <v>3</v>
      </c>
      <c r="J1759" s="32">
        <v>3</v>
      </c>
      <c r="K1759" s="142" t="s">
        <v>4758</v>
      </c>
      <c r="L1759" s="99" t="s">
        <v>3997</v>
      </c>
      <c r="M1759" s="99" t="s">
        <v>4759</v>
      </c>
      <c r="N1759" s="99" t="s">
        <v>4759</v>
      </c>
      <c r="O1759" s="99" t="s">
        <v>4759</v>
      </c>
      <c r="P1759" s="99" t="s">
        <v>4760</v>
      </c>
      <c r="Q1759" s="99" t="s">
        <v>3994</v>
      </c>
      <c r="R1759" s="99">
        <v>1000</v>
      </c>
      <c r="S1759" s="99">
        <v>2.7</v>
      </c>
      <c r="T1759" s="99">
        <v>2.2799999999999998</v>
      </c>
      <c r="U1759" s="13" t="s">
        <v>2032</v>
      </c>
      <c r="V1759" s="13"/>
      <c r="W1759" s="13" t="s">
        <v>4763</v>
      </c>
      <c r="X1759" s="13"/>
      <c r="Z1759" s="146">
        <v>1075</v>
      </c>
      <c r="AA1759" s="146" t="s">
        <v>5848</v>
      </c>
    </row>
    <row r="1760" spans="1:27" ht="15.6" customHeight="1">
      <c r="A1760" s="34" t="str">
        <f t="shared" si="27"/>
        <v>2211651HW80JL400P10000 CN</v>
      </c>
      <c r="B1760" s="29" t="s">
        <v>373</v>
      </c>
      <c r="C1760" s="45" t="s">
        <v>2919</v>
      </c>
      <c r="D1760" s="31">
        <v>2211651</v>
      </c>
      <c r="E1760" s="30" t="s">
        <v>2570</v>
      </c>
      <c r="F1760" s="30" t="s">
        <v>4187</v>
      </c>
      <c r="G1760" s="55">
        <v>3</v>
      </c>
      <c r="H1760" s="55">
        <v>3</v>
      </c>
      <c r="I1760" s="55">
        <v>3</v>
      </c>
      <c r="J1760" s="32">
        <v>3</v>
      </c>
      <c r="K1760" s="142" t="s">
        <v>4758</v>
      </c>
      <c r="L1760" s="99" t="s">
        <v>3997</v>
      </c>
      <c r="M1760" s="99" t="s">
        <v>4759</v>
      </c>
      <c r="N1760" s="99" t="s">
        <v>4759</v>
      </c>
      <c r="O1760" s="99" t="s">
        <v>4759</v>
      </c>
      <c r="P1760" s="99" t="s">
        <v>4760</v>
      </c>
      <c r="Q1760" s="99" t="s">
        <v>3994</v>
      </c>
      <c r="R1760" s="99">
        <v>1000</v>
      </c>
      <c r="S1760" s="99">
        <v>2.7</v>
      </c>
      <c r="T1760" s="99">
        <v>2.2799999999999998</v>
      </c>
      <c r="U1760" s="13" t="s">
        <v>2032</v>
      </c>
      <c r="V1760" s="13"/>
      <c r="W1760" s="13" t="s">
        <v>4763</v>
      </c>
      <c r="X1760" s="13"/>
      <c r="Z1760" s="146">
        <v>1076</v>
      </c>
      <c r="AA1760" s="146" t="s">
        <v>5848</v>
      </c>
    </row>
    <row r="1761" spans="1:27" ht="15.6" customHeight="1">
      <c r="A1761" s="34" t="str">
        <f t="shared" si="27"/>
        <v>2211652HW80JL400P10001 CN</v>
      </c>
      <c r="B1761" s="29" t="s">
        <v>378</v>
      </c>
      <c r="C1761" s="45" t="s">
        <v>2919</v>
      </c>
      <c r="D1761" s="31">
        <v>2211652</v>
      </c>
      <c r="E1761" s="30" t="s">
        <v>2571</v>
      </c>
      <c r="F1761" s="30" t="s">
        <v>4187</v>
      </c>
      <c r="G1761" s="55">
        <v>3</v>
      </c>
      <c r="H1761" s="55">
        <v>3</v>
      </c>
      <c r="I1761" s="55">
        <v>3</v>
      </c>
      <c r="J1761" s="32">
        <v>3</v>
      </c>
      <c r="K1761" s="142" t="s">
        <v>4758</v>
      </c>
      <c r="L1761" s="99" t="s">
        <v>3997</v>
      </c>
      <c r="M1761" s="99" t="s">
        <v>4759</v>
      </c>
      <c r="N1761" s="99" t="s">
        <v>4759</v>
      </c>
      <c r="O1761" s="99" t="s">
        <v>4759</v>
      </c>
      <c r="P1761" s="99" t="s">
        <v>4760</v>
      </c>
      <c r="Q1761" s="99" t="s">
        <v>3994</v>
      </c>
      <c r="R1761" s="99">
        <v>1000</v>
      </c>
      <c r="S1761" s="99">
        <v>2.7</v>
      </c>
      <c r="T1761" s="99">
        <v>2.2799999999999998</v>
      </c>
      <c r="U1761" s="13" t="s">
        <v>2032</v>
      </c>
      <c r="V1761" s="13"/>
      <c r="W1761" s="13" t="s">
        <v>4763</v>
      </c>
      <c r="X1761" s="13"/>
      <c r="Z1761" s="146">
        <v>1077</v>
      </c>
      <c r="AA1761" s="146" t="s">
        <v>5848</v>
      </c>
    </row>
    <row r="1762" spans="1:27" ht="15.6" customHeight="1">
      <c r="A1762" s="34" t="str">
        <f t="shared" si="27"/>
        <v>2211653HW80JL402P10000 CN</v>
      </c>
      <c r="B1762" s="29" t="s">
        <v>383</v>
      </c>
      <c r="C1762" s="45" t="s">
        <v>2919</v>
      </c>
      <c r="D1762" s="31">
        <v>2211653</v>
      </c>
      <c r="E1762" s="30" t="s">
        <v>2572</v>
      </c>
      <c r="F1762" s="30" t="s">
        <v>4187</v>
      </c>
      <c r="G1762" s="55">
        <v>3</v>
      </c>
      <c r="H1762" s="55">
        <v>3</v>
      </c>
      <c r="I1762" s="55">
        <v>3</v>
      </c>
      <c r="J1762" s="32">
        <v>3</v>
      </c>
      <c r="K1762" s="142" t="s">
        <v>4758</v>
      </c>
      <c r="L1762" s="99" t="s">
        <v>3997</v>
      </c>
      <c r="M1762" s="99" t="s">
        <v>4759</v>
      </c>
      <c r="N1762" s="99" t="s">
        <v>4759</v>
      </c>
      <c r="O1762" s="99" t="s">
        <v>4759</v>
      </c>
      <c r="P1762" s="99" t="s">
        <v>4760</v>
      </c>
      <c r="Q1762" s="99" t="s">
        <v>3994</v>
      </c>
      <c r="R1762" s="99">
        <v>1000</v>
      </c>
      <c r="S1762" s="99">
        <v>2.7</v>
      </c>
      <c r="T1762" s="99">
        <v>2.2799999999999998</v>
      </c>
      <c r="U1762" s="13" t="s">
        <v>2032</v>
      </c>
      <c r="V1762" s="13"/>
      <c r="W1762" s="13" t="s">
        <v>4763</v>
      </c>
      <c r="X1762" s="13"/>
      <c r="Z1762" s="146">
        <v>1078</v>
      </c>
      <c r="AA1762" s="146" t="s">
        <v>5848</v>
      </c>
    </row>
    <row r="1763" spans="1:27" ht="15.6" customHeight="1">
      <c r="A1763" s="34" t="str">
        <f t="shared" si="27"/>
        <v>2211654HW80JL402P10001 CN</v>
      </c>
      <c r="B1763" s="29" t="s">
        <v>388</v>
      </c>
      <c r="C1763" s="45" t="s">
        <v>2919</v>
      </c>
      <c r="D1763" s="31">
        <v>2211654</v>
      </c>
      <c r="E1763" s="30" t="s">
        <v>2573</v>
      </c>
      <c r="F1763" s="30" t="s">
        <v>4187</v>
      </c>
      <c r="G1763" s="55">
        <v>3</v>
      </c>
      <c r="H1763" s="55">
        <v>3</v>
      </c>
      <c r="I1763" s="55">
        <v>3</v>
      </c>
      <c r="J1763" s="32">
        <v>3</v>
      </c>
      <c r="K1763" s="142" t="s">
        <v>4758</v>
      </c>
      <c r="L1763" s="99" t="s">
        <v>3997</v>
      </c>
      <c r="M1763" s="99" t="s">
        <v>4759</v>
      </c>
      <c r="N1763" s="99" t="s">
        <v>4759</v>
      </c>
      <c r="O1763" s="99" t="s">
        <v>4759</v>
      </c>
      <c r="P1763" s="99" t="s">
        <v>4760</v>
      </c>
      <c r="Q1763" s="99" t="s">
        <v>3994</v>
      </c>
      <c r="R1763" s="99">
        <v>1000</v>
      </c>
      <c r="S1763" s="99">
        <v>2.7</v>
      </c>
      <c r="T1763" s="99">
        <v>2.2799999999999998</v>
      </c>
      <c r="U1763" s="13" t="s">
        <v>2032</v>
      </c>
      <c r="V1763" s="13"/>
      <c r="W1763" s="13" t="s">
        <v>4763</v>
      </c>
      <c r="X1763" s="13"/>
      <c r="Z1763" s="146">
        <v>1079</v>
      </c>
      <c r="AA1763" s="146" t="s">
        <v>5848</v>
      </c>
    </row>
    <row r="1764" spans="1:27" ht="15.6" customHeight="1">
      <c r="A1764" s="34" t="str">
        <f t="shared" si="27"/>
        <v>2211655HW80JL450P10000 CN</v>
      </c>
      <c r="B1764" s="29" t="s">
        <v>374</v>
      </c>
      <c r="C1764" s="45" t="s">
        <v>2919</v>
      </c>
      <c r="D1764" s="31">
        <v>2211655</v>
      </c>
      <c r="E1764" s="30" t="s">
        <v>2574</v>
      </c>
      <c r="F1764" s="30" t="s">
        <v>4187</v>
      </c>
      <c r="G1764" s="55">
        <v>3</v>
      </c>
      <c r="H1764" s="55">
        <v>3</v>
      </c>
      <c r="I1764" s="55">
        <v>3</v>
      </c>
      <c r="J1764" s="32">
        <v>3</v>
      </c>
      <c r="K1764" s="142" t="s">
        <v>4758</v>
      </c>
      <c r="L1764" s="99" t="s">
        <v>3997</v>
      </c>
      <c r="M1764" s="99" t="s">
        <v>4759</v>
      </c>
      <c r="N1764" s="99" t="s">
        <v>4759</v>
      </c>
      <c r="O1764" s="99" t="s">
        <v>4759</v>
      </c>
      <c r="P1764" s="99" t="s">
        <v>4760</v>
      </c>
      <c r="Q1764" s="99" t="s">
        <v>3994</v>
      </c>
      <c r="R1764" s="99">
        <v>1000</v>
      </c>
      <c r="S1764" s="99">
        <v>2.7</v>
      </c>
      <c r="T1764" s="99">
        <v>2.2799999999999998</v>
      </c>
      <c r="U1764" s="13" t="s">
        <v>2032</v>
      </c>
      <c r="V1764" s="13"/>
      <c r="W1764" s="13" t="s">
        <v>4763</v>
      </c>
      <c r="X1764" s="13"/>
      <c r="Z1764" s="146">
        <v>1080</v>
      </c>
      <c r="AA1764" s="146" t="s">
        <v>5848</v>
      </c>
    </row>
    <row r="1765" spans="1:27" ht="15.6" customHeight="1">
      <c r="A1765" s="34" t="str">
        <f t="shared" si="27"/>
        <v>2211656HW80JL450P10001 CN</v>
      </c>
      <c r="B1765" s="29" t="s">
        <v>379</v>
      </c>
      <c r="C1765" s="45" t="s">
        <v>2919</v>
      </c>
      <c r="D1765" s="31">
        <v>2211656</v>
      </c>
      <c r="E1765" s="30" t="s">
        <v>2575</v>
      </c>
      <c r="F1765" s="30" t="s">
        <v>4187</v>
      </c>
      <c r="G1765" s="55">
        <v>3</v>
      </c>
      <c r="H1765" s="55">
        <v>3</v>
      </c>
      <c r="I1765" s="55">
        <v>3</v>
      </c>
      <c r="J1765" s="32">
        <v>3</v>
      </c>
      <c r="K1765" s="142" t="s">
        <v>4758</v>
      </c>
      <c r="L1765" s="99" t="s">
        <v>3997</v>
      </c>
      <c r="M1765" s="99" t="s">
        <v>4759</v>
      </c>
      <c r="N1765" s="99" t="s">
        <v>4759</v>
      </c>
      <c r="O1765" s="99" t="s">
        <v>4759</v>
      </c>
      <c r="P1765" s="99" t="s">
        <v>4760</v>
      </c>
      <c r="Q1765" s="99" t="s">
        <v>3994</v>
      </c>
      <c r="R1765" s="99">
        <v>1000</v>
      </c>
      <c r="S1765" s="99">
        <v>2.7</v>
      </c>
      <c r="T1765" s="99">
        <v>2.2799999999999998</v>
      </c>
      <c r="U1765" s="13" t="s">
        <v>2032</v>
      </c>
      <c r="V1765" s="13"/>
      <c r="W1765" s="13" t="s">
        <v>4763</v>
      </c>
      <c r="X1765" s="13"/>
      <c r="Z1765" s="146">
        <v>1081</v>
      </c>
      <c r="AA1765" s="146" t="s">
        <v>5848</v>
      </c>
    </row>
    <row r="1766" spans="1:27" ht="15.6" customHeight="1">
      <c r="A1766" s="34" t="str">
        <f t="shared" si="27"/>
        <v>2211657HW80JL452P10000 CN</v>
      </c>
      <c r="B1766" s="29" t="s">
        <v>384</v>
      </c>
      <c r="C1766" s="45" t="s">
        <v>2919</v>
      </c>
      <c r="D1766" s="31">
        <v>2211657</v>
      </c>
      <c r="E1766" s="30" t="s">
        <v>2576</v>
      </c>
      <c r="F1766" s="30" t="s">
        <v>4187</v>
      </c>
      <c r="G1766" s="55">
        <v>3</v>
      </c>
      <c r="H1766" s="55">
        <v>3</v>
      </c>
      <c r="I1766" s="55">
        <v>3</v>
      </c>
      <c r="J1766" s="32">
        <v>3</v>
      </c>
      <c r="K1766" s="142" t="s">
        <v>4758</v>
      </c>
      <c r="L1766" s="99" t="s">
        <v>3997</v>
      </c>
      <c r="M1766" s="99" t="s">
        <v>4759</v>
      </c>
      <c r="N1766" s="99" t="s">
        <v>4759</v>
      </c>
      <c r="O1766" s="99" t="s">
        <v>4759</v>
      </c>
      <c r="P1766" s="99" t="s">
        <v>4760</v>
      </c>
      <c r="Q1766" s="99" t="s">
        <v>3994</v>
      </c>
      <c r="R1766" s="99">
        <v>1000</v>
      </c>
      <c r="S1766" s="99">
        <v>2.7</v>
      </c>
      <c r="T1766" s="99">
        <v>2.2799999999999998</v>
      </c>
      <c r="U1766" s="13" t="s">
        <v>2032</v>
      </c>
      <c r="V1766" s="13"/>
      <c r="W1766" s="13" t="s">
        <v>4763</v>
      </c>
      <c r="X1766" s="13"/>
      <c r="Z1766" s="146">
        <v>1082</v>
      </c>
      <c r="AA1766" s="146" t="s">
        <v>5848</v>
      </c>
    </row>
    <row r="1767" spans="1:27" ht="15.6" customHeight="1">
      <c r="A1767" s="34" t="str">
        <f t="shared" si="27"/>
        <v>2211658HW80JL452P10001 CN</v>
      </c>
      <c r="B1767" s="29" t="s">
        <v>389</v>
      </c>
      <c r="C1767" s="45" t="s">
        <v>2919</v>
      </c>
      <c r="D1767" s="31">
        <v>2211658</v>
      </c>
      <c r="E1767" s="30" t="s">
        <v>2577</v>
      </c>
      <c r="F1767" s="30" t="s">
        <v>4187</v>
      </c>
      <c r="G1767" s="55">
        <v>3</v>
      </c>
      <c r="H1767" s="55">
        <v>3</v>
      </c>
      <c r="I1767" s="55">
        <v>3</v>
      </c>
      <c r="J1767" s="32">
        <v>3</v>
      </c>
      <c r="K1767" s="142" t="s">
        <v>4758</v>
      </c>
      <c r="L1767" s="99" t="s">
        <v>3997</v>
      </c>
      <c r="M1767" s="99" t="s">
        <v>4759</v>
      </c>
      <c r="N1767" s="99" t="s">
        <v>4759</v>
      </c>
      <c r="O1767" s="99" t="s">
        <v>4759</v>
      </c>
      <c r="P1767" s="99" t="s">
        <v>4760</v>
      </c>
      <c r="Q1767" s="99" t="s">
        <v>3994</v>
      </c>
      <c r="R1767" s="99">
        <v>1000</v>
      </c>
      <c r="S1767" s="99">
        <v>2.7</v>
      </c>
      <c r="T1767" s="99">
        <v>2.2799999999999998</v>
      </c>
      <c r="U1767" s="13" t="s">
        <v>2032</v>
      </c>
      <c r="V1767" s="13"/>
      <c r="W1767" s="13" t="s">
        <v>4763</v>
      </c>
      <c r="X1767" s="13"/>
      <c r="Z1767" s="146">
        <v>1083</v>
      </c>
      <c r="AA1767" s="146" t="s">
        <v>5848</v>
      </c>
    </row>
    <row r="1768" spans="1:27" ht="15.6" customHeight="1">
      <c r="A1768" s="34" t="str">
        <f t="shared" si="27"/>
        <v>2211659HW80JL500P10000 CN</v>
      </c>
      <c r="B1768" s="29" t="s">
        <v>375</v>
      </c>
      <c r="C1768" s="45" t="s">
        <v>2919</v>
      </c>
      <c r="D1768" s="31">
        <v>2211659</v>
      </c>
      <c r="E1768" s="30" t="s">
        <v>2578</v>
      </c>
      <c r="F1768" s="30" t="s">
        <v>4187</v>
      </c>
      <c r="G1768" s="55">
        <v>3</v>
      </c>
      <c r="H1768" s="55">
        <v>3</v>
      </c>
      <c r="I1768" s="55">
        <v>3</v>
      </c>
      <c r="J1768" s="32">
        <v>3</v>
      </c>
      <c r="K1768" s="142" t="s">
        <v>4758</v>
      </c>
      <c r="L1768" s="99" t="s">
        <v>3997</v>
      </c>
      <c r="M1768" s="99" t="s">
        <v>4759</v>
      </c>
      <c r="N1768" s="99" t="s">
        <v>4759</v>
      </c>
      <c r="O1768" s="99" t="s">
        <v>4759</v>
      </c>
      <c r="P1768" s="99" t="s">
        <v>4760</v>
      </c>
      <c r="Q1768" s="99" t="s">
        <v>3994</v>
      </c>
      <c r="R1768" s="99">
        <v>1000</v>
      </c>
      <c r="S1768" s="99">
        <v>2.7</v>
      </c>
      <c r="T1768" s="99">
        <v>2.2799999999999998</v>
      </c>
      <c r="U1768" s="13" t="s">
        <v>2032</v>
      </c>
      <c r="V1768" s="13"/>
      <c r="W1768" s="13" t="s">
        <v>4763</v>
      </c>
      <c r="X1768" s="13"/>
      <c r="Z1768" s="146">
        <v>1084</v>
      </c>
      <c r="AA1768" s="146" t="s">
        <v>5848</v>
      </c>
    </row>
    <row r="1769" spans="1:27" ht="15.6" customHeight="1">
      <c r="A1769" s="34" t="str">
        <f t="shared" si="27"/>
        <v>2211660HW80JL500P10001 CN</v>
      </c>
      <c r="B1769" s="29" t="s">
        <v>380</v>
      </c>
      <c r="C1769" s="45" t="s">
        <v>2919</v>
      </c>
      <c r="D1769" s="31">
        <v>2211660</v>
      </c>
      <c r="E1769" s="30" t="s">
        <v>2579</v>
      </c>
      <c r="F1769" s="30" t="s">
        <v>4187</v>
      </c>
      <c r="G1769" s="55">
        <v>3</v>
      </c>
      <c r="H1769" s="55">
        <v>3</v>
      </c>
      <c r="I1769" s="55">
        <v>3</v>
      </c>
      <c r="J1769" s="32">
        <v>3</v>
      </c>
      <c r="K1769" s="142" t="s">
        <v>4758</v>
      </c>
      <c r="L1769" s="99" t="s">
        <v>3997</v>
      </c>
      <c r="M1769" s="99" t="s">
        <v>4759</v>
      </c>
      <c r="N1769" s="99" t="s">
        <v>4759</v>
      </c>
      <c r="O1769" s="99" t="s">
        <v>4759</v>
      </c>
      <c r="P1769" s="99" t="s">
        <v>4760</v>
      </c>
      <c r="Q1769" s="99" t="s">
        <v>3994</v>
      </c>
      <c r="R1769" s="99">
        <v>1000</v>
      </c>
      <c r="S1769" s="99">
        <v>2.7</v>
      </c>
      <c r="T1769" s="99">
        <v>2.2799999999999998</v>
      </c>
      <c r="U1769" s="13" t="s">
        <v>2032</v>
      </c>
      <c r="V1769" s="13"/>
      <c r="W1769" s="13" t="s">
        <v>4763</v>
      </c>
      <c r="X1769" s="13"/>
      <c r="Z1769" s="146">
        <v>1085</v>
      </c>
      <c r="AA1769" s="146" t="s">
        <v>5848</v>
      </c>
    </row>
    <row r="1770" spans="1:27" ht="15.6" customHeight="1">
      <c r="A1770" s="34" t="str">
        <f t="shared" si="27"/>
        <v>2211661HW80JL502P10000 CN</v>
      </c>
      <c r="B1770" s="29" t="s">
        <v>385</v>
      </c>
      <c r="C1770" s="45" t="s">
        <v>2919</v>
      </c>
      <c r="D1770" s="31">
        <v>2211661</v>
      </c>
      <c r="E1770" s="30" t="s">
        <v>2580</v>
      </c>
      <c r="F1770" s="30" t="s">
        <v>4187</v>
      </c>
      <c r="G1770" s="55">
        <v>3</v>
      </c>
      <c r="H1770" s="55">
        <v>3</v>
      </c>
      <c r="I1770" s="55">
        <v>3</v>
      </c>
      <c r="J1770" s="32">
        <v>3</v>
      </c>
      <c r="K1770" s="142" t="s">
        <v>4758</v>
      </c>
      <c r="L1770" s="99" t="s">
        <v>3997</v>
      </c>
      <c r="M1770" s="99" t="s">
        <v>4759</v>
      </c>
      <c r="N1770" s="99" t="s">
        <v>4759</v>
      </c>
      <c r="O1770" s="99" t="s">
        <v>4759</v>
      </c>
      <c r="P1770" s="99" t="s">
        <v>4760</v>
      </c>
      <c r="Q1770" s="99" t="s">
        <v>3994</v>
      </c>
      <c r="R1770" s="99">
        <v>1000</v>
      </c>
      <c r="S1770" s="99">
        <v>2.7</v>
      </c>
      <c r="T1770" s="99">
        <v>2.2799999999999998</v>
      </c>
      <c r="U1770" s="13" t="s">
        <v>2032</v>
      </c>
      <c r="V1770" s="13"/>
      <c r="W1770" s="13" t="s">
        <v>4763</v>
      </c>
      <c r="X1770" s="13"/>
      <c r="Z1770" s="146">
        <v>1086</v>
      </c>
      <c r="AA1770" s="146" t="s">
        <v>5848</v>
      </c>
    </row>
    <row r="1771" spans="1:27" ht="15.6" customHeight="1">
      <c r="A1771" s="34" t="str">
        <f t="shared" si="27"/>
        <v>2211662HW80JL502P10001 CN</v>
      </c>
      <c r="B1771" s="29" t="s">
        <v>390</v>
      </c>
      <c r="C1771" s="45" t="s">
        <v>2919</v>
      </c>
      <c r="D1771" s="31">
        <v>2211662</v>
      </c>
      <c r="E1771" s="30" t="s">
        <v>2581</v>
      </c>
      <c r="F1771" s="30" t="s">
        <v>4187</v>
      </c>
      <c r="G1771" s="55">
        <v>3</v>
      </c>
      <c r="H1771" s="55">
        <v>3</v>
      </c>
      <c r="I1771" s="55">
        <v>3</v>
      </c>
      <c r="J1771" s="32">
        <v>3</v>
      </c>
      <c r="K1771" s="142" t="s">
        <v>4758</v>
      </c>
      <c r="L1771" s="99" t="s">
        <v>3997</v>
      </c>
      <c r="M1771" s="99" t="s">
        <v>4759</v>
      </c>
      <c r="N1771" s="99" t="s">
        <v>4759</v>
      </c>
      <c r="O1771" s="99" t="s">
        <v>4759</v>
      </c>
      <c r="P1771" s="99" t="s">
        <v>4760</v>
      </c>
      <c r="Q1771" s="99" t="s">
        <v>3994</v>
      </c>
      <c r="R1771" s="99">
        <v>1000</v>
      </c>
      <c r="S1771" s="99">
        <v>2.7</v>
      </c>
      <c r="T1771" s="99">
        <v>2.2799999999999998</v>
      </c>
      <c r="U1771" s="13" t="s">
        <v>2032</v>
      </c>
      <c r="V1771" s="13"/>
      <c r="W1771" s="13" t="s">
        <v>4763</v>
      </c>
      <c r="X1771" s="13"/>
      <c r="Z1771" s="146">
        <v>1087</v>
      </c>
      <c r="AA1771" s="146" t="s">
        <v>5848</v>
      </c>
    </row>
    <row r="1772" spans="1:27" ht="15.6" customHeight="1">
      <c r="A1772" s="34" t="str">
        <f t="shared" si="27"/>
        <v>2211663HW80JL350P09000 CN</v>
      </c>
      <c r="B1772" s="29" t="s">
        <v>391</v>
      </c>
      <c r="C1772" s="45" t="s">
        <v>2919</v>
      </c>
      <c r="D1772" s="31">
        <v>2211663</v>
      </c>
      <c r="E1772" s="30" t="s">
        <v>2582</v>
      </c>
      <c r="F1772" s="30" t="s">
        <v>4187</v>
      </c>
      <c r="G1772" s="55">
        <v>3</v>
      </c>
      <c r="H1772" s="55">
        <v>3</v>
      </c>
      <c r="I1772" s="55">
        <v>3</v>
      </c>
      <c r="J1772" s="32">
        <v>3</v>
      </c>
      <c r="K1772" s="142" t="s">
        <v>4758</v>
      </c>
      <c r="L1772" s="99" t="s">
        <v>3997</v>
      </c>
      <c r="M1772" s="99" t="s">
        <v>4759</v>
      </c>
      <c r="N1772" s="99" t="s">
        <v>4759</v>
      </c>
      <c r="O1772" s="99" t="s">
        <v>4759</v>
      </c>
      <c r="P1772" s="99" t="s">
        <v>4760</v>
      </c>
      <c r="Q1772" s="99" t="s">
        <v>3994</v>
      </c>
      <c r="R1772" s="99">
        <v>900</v>
      </c>
      <c r="S1772" s="99">
        <v>2.7</v>
      </c>
      <c r="T1772" s="99">
        <v>2.2799999999999998</v>
      </c>
      <c r="U1772" s="13" t="s">
        <v>2032</v>
      </c>
      <c r="V1772" s="13"/>
      <c r="W1772" s="13" t="s">
        <v>4763</v>
      </c>
      <c r="X1772" s="13"/>
      <c r="Z1772" s="146">
        <v>1088</v>
      </c>
      <c r="AA1772" s="146" t="s">
        <v>5848</v>
      </c>
    </row>
    <row r="1773" spans="1:27" ht="15.6" customHeight="1">
      <c r="A1773" s="34" t="str">
        <f t="shared" si="27"/>
        <v>2211664HW80JL352P09000 CN</v>
      </c>
      <c r="B1773" s="29" t="s">
        <v>393</v>
      </c>
      <c r="C1773" s="45" t="s">
        <v>2919</v>
      </c>
      <c r="D1773" s="31">
        <v>2211664</v>
      </c>
      <c r="E1773" s="30" t="s">
        <v>2583</v>
      </c>
      <c r="F1773" s="30" t="s">
        <v>4187</v>
      </c>
      <c r="G1773" s="55">
        <v>3</v>
      </c>
      <c r="H1773" s="55">
        <v>3</v>
      </c>
      <c r="I1773" s="55">
        <v>3</v>
      </c>
      <c r="J1773" s="32">
        <v>3</v>
      </c>
      <c r="K1773" s="142" t="s">
        <v>4758</v>
      </c>
      <c r="L1773" s="99" t="s">
        <v>3997</v>
      </c>
      <c r="M1773" s="99" t="s">
        <v>4759</v>
      </c>
      <c r="N1773" s="99" t="s">
        <v>4759</v>
      </c>
      <c r="O1773" s="99" t="s">
        <v>4759</v>
      </c>
      <c r="P1773" s="99" t="s">
        <v>4760</v>
      </c>
      <c r="Q1773" s="99" t="s">
        <v>3994</v>
      </c>
      <c r="R1773" s="99">
        <v>900</v>
      </c>
      <c r="S1773" s="99">
        <v>2.7</v>
      </c>
      <c r="T1773" s="99">
        <v>2.2799999999999998</v>
      </c>
      <c r="U1773" s="13" t="s">
        <v>2032</v>
      </c>
      <c r="V1773" s="13"/>
      <c r="W1773" s="13" t="s">
        <v>4763</v>
      </c>
      <c r="X1773" s="13"/>
      <c r="Z1773" s="146">
        <v>1089</v>
      </c>
      <c r="AA1773" s="146" t="s">
        <v>5848</v>
      </c>
    </row>
    <row r="1774" spans="1:27" ht="15.6" customHeight="1">
      <c r="A1774" s="34" t="str">
        <f t="shared" si="27"/>
        <v>2211665HW80JL352P09001 CN</v>
      </c>
      <c r="B1774" s="29" t="s">
        <v>395</v>
      </c>
      <c r="C1774" s="45" t="s">
        <v>2919</v>
      </c>
      <c r="D1774" s="31">
        <v>2211665</v>
      </c>
      <c r="E1774" s="30" t="s">
        <v>2584</v>
      </c>
      <c r="F1774" s="30" t="s">
        <v>4187</v>
      </c>
      <c r="G1774" s="55">
        <v>3</v>
      </c>
      <c r="H1774" s="55">
        <v>3</v>
      </c>
      <c r="I1774" s="55">
        <v>3</v>
      </c>
      <c r="J1774" s="32">
        <v>3</v>
      </c>
      <c r="K1774" s="142" t="s">
        <v>4758</v>
      </c>
      <c r="L1774" s="99" t="s">
        <v>3997</v>
      </c>
      <c r="M1774" s="99" t="s">
        <v>4759</v>
      </c>
      <c r="N1774" s="99" t="s">
        <v>4759</v>
      </c>
      <c r="O1774" s="99" t="s">
        <v>4759</v>
      </c>
      <c r="P1774" s="99" t="s">
        <v>4760</v>
      </c>
      <c r="Q1774" s="99" t="s">
        <v>3994</v>
      </c>
      <c r="R1774" s="99">
        <v>900</v>
      </c>
      <c r="S1774" s="99">
        <v>2.7</v>
      </c>
      <c r="T1774" s="99">
        <v>2.2799999999999998</v>
      </c>
      <c r="U1774" s="13" t="s">
        <v>2032</v>
      </c>
      <c r="V1774" s="13"/>
      <c r="W1774" s="13" t="s">
        <v>4763</v>
      </c>
      <c r="X1774" s="13"/>
      <c r="Z1774" s="146">
        <v>1090</v>
      </c>
      <c r="AA1774" s="146" t="s">
        <v>5848</v>
      </c>
    </row>
    <row r="1775" spans="1:27" ht="15.6" customHeight="1">
      <c r="A1775" s="34" t="str">
        <f t="shared" si="27"/>
        <v>2211666HW80JL400P09000 CN</v>
      </c>
      <c r="B1775" s="29" t="s">
        <v>392</v>
      </c>
      <c r="C1775" s="45" t="s">
        <v>2919</v>
      </c>
      <c r="D1775" s="31">
        <v>2211666</v>
      </c>
      <c r="E1775" s="30" t="s">
        <v>2585</v>
      </c>
      <c r="F1775" s="30" t="s">
        <v>4187</v>
      </c>
      <c r="G1775" s="55">
        <v>3</v>
      </c>
      <c r="H1775" s="55">
        <v>3</v>
      </c>
      <c r="I1775" s="55">
        <v>3</v>
      </c>
      <c r="J1775" s="32">
        <v>3</v>
      </c>
      <c r="K1775" s="142" t="s">
        <v>4758</v>
      </c>
      <c r="L1775" s="99" t="s">
        <v>3997</v>
      </c>
      <c r="M1775" s="99" t="s">
        <v>4759</v>
      </c>
      <c r="N1775" s="99" t="s">
        <v>4759</v>
      </c>
      <c r="O1775" s="99" t="s">
        <v>4759</v>
      </c>
      <c r="P1775" s="99" t="s">
        <v>4760</v>
      </c>
      <c r="Q1775" s="99" t="s">
        <v>3994</v>
      </c>
      <c r="R1775" s="99">
        <v>900</v>
      </c>
      <c r="S1775" s="99">
        <v>2.7</v>
      </c>
      <c r="T1775" s="99">
        <v>2.2799999999999998</v>
      </c>
      <c r="U1775" s="13" t="s">
        <v>2032</v>
      </c>
      <c r="V1775" s="13"/>
      <c r="W1775" s="13" t="s">
        <v>4763</v>
      </c>
      <c r="X1775" s="13"/>
      <c r="Z1775" s="146">
        <v>1091</v>
      </c>
      <c r="AA1775" s="146" t="s">
        <v>5848</v>
      </c>
    </row>
    <row r="1776" spans="1:27" ht="15.6" customHeight="1">
      <c r="A1776" s="34" t="str">
        <f t="shared" si="27"/>
        <v>2211667HW80JL402P09000 CN</v>
      </c>
      <c r="B1776" s="29" t="s">
        <v>394</v>
      </c>
      <c r="C1776" s="45" t="s">
        <v>2919</v>
      </c>
      <c r="D1776" s="31">
        <v>2211667</v>
      </c>
      <c r="E1776" s="30" t="s">
        <v>2586</v>
      </c>
      <c r="F1776" s="30" t="s">
        <v>4187</v>
      </c>
      <c r="G1776" s="55">
        <v>3</v>
      </c>
      <c r="H1776" s="55">
        <v>3</v>
      </c>
      <c r="I1776" s="55">
        <v>3</v>
      </c>
      <c r="J1776" s="32">
        <v>3</v>
      </c>
      <c r="K1776" s="142" t="s">
        <v>4758</v>
      </c>
      <c r="L1776" s="99" t="s">
        <v>3997</v>
      </c>
      <c r="M1776" s="99" t="s">
        <v>4759</v>
      </c>
      <c r="N1776" s="99" t="s">
        <v>4759</v>
      </c>
      <c r="O1776" s="99" t="s">
        <v>4759</v>
      </c>
      <c r="P1776" s="99" t="s">
        <v>4760</v>
      </c>
      <c r="Q1776" s="99" t="s">
        <v>3994</v>
      </c>
      <c r="R1776" s="99">
        <v>900</v>
      </c>
      <c r="S1776" s="99">
        <v>2.7</v>
      </c>
      <c r="T1776" s="99">
        <v>2.2799999999999998</v>
      </c>
      <c r="U1776" s="13" t="s">
        <v>2032</v>
      </c>
      <c r="V1776" s="13"/>
      <c r="W1776" s="13" t="s">
        <v>4763</v>
      </c>
      <c r="X1776" s="13"/>
      <c r="Z1776" s="146">
        <v>1092</v>
      </c>
      <c r="AA1776" s="146" t="s">
        <v>5848</v>
      </c>
    </row>
    <row r="1777" spans="1:27" ht="15.6" customHeight="1">
      <c r="A1777" s="34" t="str">
        <f t="shared" si="27"/>
        <v>2211668HW80JL402P09001 CN</v>
      </c>
      <c r="B1777" s="29" t="s">
        <v>396</v>
      </c>
      <c r="C1777" s="45" t="s">
        <v>2919</v>
      </c>
      <c r="D1777" s="31">
        <v>2211668</v>
      </c>
      <c r="E1777" s="30" t="s">
        <v>2587</v>
      </c>
      <c r="F1777" s="30" t="s">
        <v>4187</v>
      </c>
      <c r="G1777" s="55">
        <v>3</v>
      </c>
      <c r="H1777" s="55">
        <v>3</v>
      </c>
      <c r="I1777" s="55">
        <v>3</v>
      </c>
      <c r="J1777" s="32">
        <v>3</v>
      </c>
      <c r="K1777" s="142" t="s">
        <v>4758</v>
      </c>
      <c r="L1777" s="99" t="s">
        <v>3997</v>
      </c>
      <c r="M1777" s="99" t="s">
        <v>4759</v>
      </c>
      <c r="N1777" s="99" t="s">
        <v>4759</v>
      </c>
      <c r="O1777" s="99" t="s">
        <v>4759</v>
      </c>
      <c r="P1777" s="99" t="s">
        <v>4760</v>
      </c>
      <c r="Q1777" s="99" t="s">
        <v>3994</v>
      </c>
      <c r="R1777" s="99">
        <v>900</v>
      </c>
      <c r="S1777" s="99">
        <v>2.7</v>
      </c>
      <c r="T1777" s="99">
        <v>2.2799999999999998</v>
      </c>
      <c r="U1777" s="13" t="s">
        <v>2032</v>
      </c>
      <c r="V1777" s="13"/>
      <c r="W1777" s="13" t="s">
        <v>4763</v>
      </c>
      <c r="X1777" s="13"/>
      <c r="Z1777" s="146">
        <v>1093</v>
      </c>
      <c r="AA1777" s="146" t="s">
        <v>5848</v>
      </c>
    </row>
    <row r="1778" spans="1:27" ht="15.6" customHeight="1">
      <c r="A1778" s="34" t="str">
        <f t="shared" si="27"/>
        <v>2211669HW80JR350P10000 CN</v>
      </c>
      <c r="B1778" s="29" t="s">
        <v>299</v>
      </c>
      <c r="C1778" s="45" t="s">
        <v>2919</v>
      </c>
      <c r="D1778" s="31">
        <v>2211669</v>
      </c>
      <c r="E1778" s="30" t="s">
        <v>2588</v>
      </c>
      <c r="F1778" s="30" t="s">
        <v>4187</v>
      </c>
      <c r="G1778" s="55">
        <v>3</v>
      </c>
      <c r="H1778" s="55">
        <v>3</v>
      </c>
      <c r="I1778" s="55">
        <v>3</v>
      </c>
      <c r="J1778" s="32">
        <v>3</v>
      </c>
      <c r="K1778" s="142" t="s">
        <v>4758</v>
      </c>
      <c r="L1778" s="99" t="s">
        <v>3997</v>
      </c>
      <c r="M1778" s="99" t="s">
        <v>4759</v>
      </c>
      <c r="N1778" s="99" t="s">
        <v>4759</v>
      </c>
      <c r="O1778" s="99" t="s">
        <v>4759</v>
      </c>
      <c r="P1778" s="99" t="s">
        <v>4760</v>
      </c>
      <c r="Q1778" s="99" t="s">
        <v>3994</v>
      </c>
      <c r="R1778" s="99">
        <v>1000</v>
      </c>
      <c r="S1778" s="99">
        <v>2.7</v>
      </c>
      <c r="T1778" s="99">
        <v>2.2799999999999998</v>
      </c>
      <c r="U1778" s="13" t="s">
        <v>2032</v>
      </c>
      <c r="V1778" s="13"/>
      <c r="W1778" s="13" t="s">
        <v>4763</v>
      </c>
      <c r="X1778" s="13"/>
      <c r="Z1778" s="146">
        <v>1094</v>
      </c>
      <c r="AA1778" s="146" t="s">
        <v>5848</v>
      </c>
    </row>
    <row r="1779" spans="1:27" ht="15.6" customHeight="1">
      <c r="A1779" s="34" t="str">
        <f t="shared" si="27"/>
        <v>2211670HW80AL100P10000 CN</v>
      </c>
      <c r="B1779" s="29" t="s">
        <v>312</v>
      </c>
      <c r="C1779" s="45" t="s">
        <v>2919</v>
      </c>
      <c r="D1779" s="31">
        <v>2211670</v>
      </c>
      <c r="E1779" s="30" t="s">
        <v>2589</v>
      </c>
      <c r="F1779" s="30" t="s">
        <v>4187</v>
      </c>
      <c r="G1779" s="55">
        <v>3</v>
      </c>
      <c r="H1779" s="55">
        <v>3</v>
      </c>
      <c r="I1779" s="55">
        <v>3</v>
      </c>
      <c r="J1779" s="32">
        <v>3</v>
      </c>
      <c r="K1779" s="142" t="s">
        <v>4758</v>
      </c>
      <c r="L1779" s="99" t="s">
        <v>3997</v>
      </c>
      <c r="M1779" s="99" t="s">
        <v>4759</v>
      </c>
      <c r="N1779" s="99" t="s">
        <v>4759</v>
      </c>
      <c r="O1779" s="99" t="s">
        <v>4759</v>
      </c>
      <c r="P1779" s="99" t="s">
        <v>4760</v>
      </c>
      <c r="Q1779" s="99" t="s">
        <v>3994</v>
      </c>
      <c r="R1779" s="99">
        <v>1000</v>
      </c>
      <c r="S1779" s="99">
        <v>2.7</v>
      </c>
      <c r="T1779" s="99">
        <v>2.2799999999999998</v>
      </c>
      <c r="U1779" s="13" t="s">
        <v>2032</v>
      </c>
      <c r="V1779" s="13"/>
      <c r="W1779" s="13" t="s">
        <v>4763</v>
      </c>
      <c r="X1779" s="13"/>
      <c r="Z1779" s="146">
        <v>1095</v>
      </c>
      <c r="AA1779" s="146" t="s">
        <v>5848</v>
      </c>
    </row>
    <row r="1780" spans="1:27" ht="15.6" customHeight="1">
      <c r="A1780" s="34" t="str">
        <f t="shared" si="27"/>
        <v>2211671HW80AL102P10000 CN</v>
      </c>
      <c r="B1780" s="29" t="s">
        <v>316</v>
      </c>
      <c r="C1780" s="45" t="s">
        <v>2919</v>
      </c>
      <c r="D1780" s="31">
        <v>2211671</v>
      </c>
      <c r="E1780" s="30" t="s">
        <v>2590</v>
      </c>
      <c r="F1780" s="30" t="s">
        <v>4187</v>
      </c>
      <c r="G1780" s="55">
        <v>3</v>
      </c>
      <c r="H1780" s="55">
        <v>3</v>
      </c>
      <c r="I1780" s="55">
        <v>3</v>
      </c>
      <c r="J1780" s="32">
        <v>3</v>
      </c>
      <c r="K1780" s="142" t="s">
        <v>4758</v>
      </c>
      <c r="L1780" s="99" t="s">
        <v>3997</v>
      </c>
      <c r="M1780" s="99" t="s">
        <v>4759</v>
      </c>
      <c r="N1780" s="99" t="s">
        <v>4759</v>
      </c>
      <c r="O1780" s="99" t="s">
        <v>4759</v>
      </c>
      <c r="P1780" s="99" t="s">
        <v>4760</v>
      </c>
      <c r="Q1780" s="99" t="s">
        <v>3994</v>
      </c>
      <c r="R1780" s="99">
        <v>1000</v>
      </c>
      <c r="S1780" s="99">
        <v>2.7</v>
      </c>
      <c r="T1780" s="99">
        <v>2.2799999999999998</v>
      </c>
      <c r="U1780" s="13" t="s">
        <v>2032</v>
      </c>
      <c r="V1780" s="13"/>
      <c r="W1780" s="13" t="s">
        <v>4763</v>
      </c>
      <c r="X1780" s="13"/>
      <c r="Z1780" s="146">
        <v>1096</v>
      </c>
      <c r="AA1780" s="146" t="s">
        <v>5848</v>
      </c>
    </row>
    <row r="1781" spans="1:27" ht="15.6" customHeight="1">
      <c r="A1781" s="34" t="str">
        <f t="shared" si="27"/>
        <v>2211672HW80AL150P10000 CN</v>
      </c>
      <c r="B1781" s="29" t="s">
        <v>313</v>
      </c>
      <c r="C1781" s="45" t="s">
        <v>2919</v>
      </c>
      <c r="D1781" s="31">
        <v>2211672</v>
      </c>
      <c r="E1781" s="30" t="s">
        <v>2591</v>
      </c>
      <c r="F1781" s="30" t="s">
        <v>4187</v>
      </c>
      <c r="G1781" s="55">
        <v>3</v>
      </c>
      <c r="H1781" s="55">
        <v>3</v>
      </c>
      <c r="I1781" s="55">
        <v>3</v>
      </c>
      <c r="J1781" s="32">
        <v>3</v>
      </c>
      <c r="K1781" s="142" t="s">
        <v>4758</v>
      </c>
      <c r="L1781" s="99" t="s">
        <v>3997</v>
      </c>
      <c r="M1781" s="99" t="s">
        <v>4759</v>
      </c>
      <c r="N1781" s="99" t="s">
        <v>4759</v>
      </c>
      <c r="O1781" s="99" t="s">
        <v>4759</v>
      </c>
      <c r="P1781" s="99" t="s">
        <v>4760</v>
      </c>
      <c r="Q1781" s="99" t="s">
        <v>3994</v>
      </c>
      <c r="R1781" s="99">
        <v>1000</v>
      </c>
      <c r="S1781" s="99">
        <v>2.7</v>
      </c>
      <c r="T1781" s="99">
        <v>2.2799999999999998</v>
      </c>
      <c r="U1781" s="13" t="s">
        <v>2032</v>
      </c>
      <c r="V1781" s="13"/>
      <c r="W1781" s="13" t="s">
        <v>4763</v>
      </c>
      <c r="X1781" s="13"/>
      <c r="Z1781" s="146">
        <v>1097</v>
      </c>
      <c r="AA1781" s="146" t="s">
        <v>5848</v>
      </c>
    </row>
    <row r="1782" spans="1:27" ht="15.6" customHeight="1">
      <c r="A1782" s="34" t="str">
        <f t="shared" si="27"/>
        <v>2211673HW80AL152P10000 CN</v>
      </c>
      <c r="B1782" s="29" t="s">
        <v>317</v>
      </c>
      <c r="C1782" s="45" t="s">
        <v>2919</v>
      </c>
      <c r="D1782" s="31">
        <v>2211673</v>
      </c>
      <c r="E1782" s="30" t="s">
        <v>2592</v>
      </c>
      <c r="F1782" s="30" t="s">
        <v>4187</v>
      </c>
      <c r="G1782" s="55">
        <v>3</v>
      </c>
      <c r="H1782" s="55">
        <v>3</v>
      </c>
      <c r="I1782" s="55">
        <v>3</v>
      </c>
      <c r="J1782" s="32">
        <v>3</v>
      </c>
      <c r="K1782" s="142" t="s">
        <v>4758</v>
      </c>
      <c r="L1782" s="99" t="s">
        <v>3997</v>
      </c>
      <c r="M1782" s="99" t="s">
        <v>4759</v>
      </c>
      <c r="N1782" s="99" t="s">
        <v>4759</v>
      </c>
      <c r="O1782" s="99" t="s">
        <v>4759</v>
      </c>
      <c r="P1782" s="99" t="s">
        <v>4760</v>
      </c>
      <c r="Q1782" s="99" t="s">
        <v>3994</v>
      </c>
      <c r="R1782" s="99">
        <v>1000</v>
      </c>
      <c r="S1782" s="99">
        <v>2.7</v>
      </c>
      <c r="T1782" s="99">
        <v>2.2799999999999998</v>
      </c>
      <c r="U1782" s="13" t="s">
        <v>2032</v>
      </c>
      <c r="V1782" s="13"/>
      <c r="W1782" s="13" t="s">
        <v>4763</v>
      </c>
      <c r="X1782" s="13"/>
      <c r="Z1782" s="146">
        <v>1098</v>
      </c>
      <c r="AA1782" s="146" t="s">
        <v>5848</v>
      </c>
    </row>
    <row r="1783" spans="1:27" ht="15.6" customHeight="1">
      <c r="A1783" s="34" t="str">
        <f t="shared" si="27"/>
        <v>2211674HW80AL200P10000 CN</v>
      </c>
      <c r="B1783" s="29" t="s">
        <v>314</v>
      </c>
      <c r="C1783" s="45" t="s">
        <v>2919</v>
      </c>
      <c r="D1783" s="31">
        <v>2211674</v>
      </c>
      <c r="E1783" s="30" t="s">
        <v>2593</v>
      </c>
      <c r="F1783" s="30" t="s">
        <v>4187</v>
      </c>
      <c r="G1783" s="55">
        <v>3</v>
      </c>
      <c r="H1783" s="55">
        <v>3</v>
      </c>
      <c r="I1783" s="55">
        <v>3</v>
      </c>
      <c r="J1783" s="32">
        <v>3</v>
      </c>
      <c r="K1783" s="142" t="s">
        <v>4758</v>
      </c>
      <c r="L1783" s="99" t="s">
        <v>3997</v>
      </c>
      <c r="M1783" s="99" t="s">
        <v>4759</v>
      </c>
      <c r="N1783" s="99" t="s">
        <v>4759</v>
      </c>
      <c r="O1783" s="99" t="s">
        <v>4759</v>
      </c>
      <c r="P1783" s="99" t="s">
        <v>4760</v>
      </c>
      <c r="Q1783" s="99" t="s">
        <v>3994</v>
      </c>
      <c r="R1783" s="99">
        <v>1000</v>
      </c>
      <c r="S1783" s="99">
        <v>2.7</v>
      </c>
      <c r="T1783" s="99">
        <v>2.2799999999999998</v>
      </c>
      <c r="U1783" s="13" t="s">
        <v>2032</v>
      </c>
      <c r="V1783" s="13"/>
      <c r="W1783" s="13" t="s">
        <v>4763</v>
      </c>
      <c r="X1783" s="13"/>
      <c r="Z1783" s="146">
        <v>1099</v>
      </c>
      <c r="AA1783" s="146" t="s">
        <v>5848</v>
      </c>
    </row>
    <row r="1784" spans="1:27" ht="15.6" customHeight="1">
      <c r="A1784" s="34" t="str">
        <f t="shared" si="27"/>
        <v>2211675HW80AL202P10000 CN</v>
      </c>
      <c r="B1784" s="29" t="s">
        <v>318</v>
      </c>
      <c r="C1784" s="45" t="s">
        <v>2919</v>
      </c>
      <c r="D1784" s="31">
        <v>2211675</v>
      </c>
      <c r="E1784" s="30" t="s">
        <v>2594</v>
      </c>
      <c r="F1784" s="30" t="s">
        <v>4187</v>
      </c>
      <c r="G1784" s="55">
        <v>3</v>
      </c>
      <c r="H1784" s="55">
        <v>3</v>
      </c>
      <c r="I1784" s="55">
        <v>3</v>
      </c>
      <c r="J1784" s="32">
        <v>3</v>
      </c>
      <c r="K1784" s="142" t="s">
        <v>4758</v>
      </c>
      <c r="L1784" s="99" t="s">
        <v>3997</v>
      </c>
      <c r="M1784" s="99" t="s">
        <v>4759</v>
      </c>
      <c r="N1784" s="99" t="s">
        <v>4759</v>
      </c>
      <c r="O1784" s="99" t="s">
        <v>4759</v>
      </c>
      <c r="P1784" s="99" t="s">
        <v>4760</v>
      </c>
      <c r="Q1784" s="99" t="s">
        <v>3994</v>
      </c>
      <c r="R1784" s="99">
        <v>1000</v>
      </c>
      <c r="S1784" s="99">
        <v>2.7</v>
      </c>
      <c r="T1784" s="99">
        <v>2.2799999999999998</v>
      </c>
      <c r="U1784" s="13" t="s">
        <v>2032</v>
      </c>
      <c r="V1784" s="13"/>
      <c r="W1784" s="13" t="s">
        <v>4763</v>
      </c>
      <c r="X1784" s="13"/>
      <c r="Z1784" s="146">
        <v>1100</v>
      </c>
      <c r="AA1784" s="146" t="s">
        <v>5848</v>
      </c>
    </row>
    <row r="1785" spans="1:27" ht="15.6" customHeight="1">
      <c r="A1785" s="34" t="str">
        <f t="shared" si="27"/>
        <v>2211676HW80AL070P09000 CN</v>
      </c>
      <c r="B1785" s="29" t="s">
        <v>319</v>
      </c>
      <c r="C1785" s="45" t="s">
        <v>2919</v>
      </c>
      <c r="D1785" s="31">
        <v>2211676</v>
      </c>
      <c r="E1785" s="30" t="s">
        <v>2595</v>
      </c>
      <c r="F1785" s="30" t="s">
        <v>4187</v>
      </c>
      <c r="G1785" s="55">
        <v>3</v>
      </c>
      <c r="H1785" s="55">
        <v>3</v>
      </c>
      <c r="I1785" s="55">
        <v>3</v>
      </c>
      <c r="J1785" s="32">
        <v>3</v>
      </c>
      <c r="K1785" s="142" t="s">
        <v>4758</v>
      </c>
      <c r="L1785" s="99" t="s">
        <v>3997</v>
      </c>
      <c r="M1785" s="99" t="s">
        <v>4759</v>
      </c>
      <c r="N1785" s="99" t="s">
        <v>4759</v>
      </c>
      <c r="O1785" s="99" t="s">
        <v>4759</v>
      </c>
      <c r="P1785" s="99" t="s">
        <v>4760</v>
      </c>
      <c r="Q1785" s="99" t="s">
        <v>3994</v>
      </c>
      <c r="R1785" s="99">
        <v>900</v>
      </c>
      <c r="S1785" s="99">
        <v>2.7</v>
      </c>
      <c r="T1785" s="99">
        <v>2.2799999999999998</v>
      </c>
      <c r="U1785" s="13" t="s">
        <v>2032</v>
      </c>
      <c r="V1785" s="13"/>
      <c r="W1785" s="13" t="s">
        <v>4763</v>
      </c>
      <c r="X1785" s="13"/>
      <c r="Z1785" s="146">
        <v>1101</v>
      </c>
      <c r="AA1785" s="146" t="s">
        <v>5848</v>
      </c>
    </row>
    <row r="1786" spans="1:27" ht="15.6" customHeight="1">
      <c r="A1786" s="34" t="str">
        <f t="shared" si="27"/>
        <v>2211677HW80AL072P09000 CN</v>
      </c>
      <c r="B1786" s="29" t="s">
        <v>322</v>
      </c>
      <c r="C1786" s="45" t="s">
        <v>2919</v>
      </c>
      <c r="D1786" s="31">
        <v>2211677</v>
      </c>
      <c r="E1786" s="30" t="s">
        <v>2596</v>
      </c>
      <c r="F1786" s="30" t="s">
        <v>4187</v>
      </c>
      <c r="G1786" s="55">
        <v>3</v>
      </c>
      <c r="H1786" s="55">
        <v>3</v>
      </c>
      <c r="I1786" s="55">
        <v>3</v>
      </c>
      <c r="J1786" s="32">
        <v>3</v>
      </c>
      <c r="K1786" s="142" t="s">
        <v>4758</v>
      </c>
      <c r="L1786" s="99" t="s">
        <v>3997</v>
      </c>
      <c r="M1786" s="99" t="s">
        <v>4759</v>
      </c>
      <c r="N1786" s="99" t="s">
        <v>4759</v>
      </c>
      <c r="O1786" s="99" t="s">
        <v>4759</v>
      </c>
      <c r="P1786" s="99" t="s">
        <v>4760</v>
      </c>
      <c r="Q1786" s="99" t="s">
        <v>3994</v>
      </c>
      <c r="R1786" s="99">
        <v>900</v>
      </c>
      <c r="S1786" s="99">
        <v>2.7</v>
      </c>
      <c r="T1786" s="99">
        <v>2.2799999999999998</v>
      </c>
      <c r="U1786" s="13" t="s">
        <v>2032</v>
      </c>
      <c r="V1786" s="13"/>
      <c r="W1786" s="13" t="s">
        <v>4763</v>
      </c>
      <c r="X1786" s="13"/>
      <c r="Z1786" s="146">
        <v>1102</v>
      </c>
      <c r="AA1786" s="146" t="s">
        <v>5848</v>
      </c>
    </row>
    <row r="1787" spans="1:27" ht="15.6" customHeight="1">
      <c r="A1787" s="34" t="str">
        <f t="shared" si="27"/>
        <v>2211678HW80AL100P09000 CN</v>
      </c>
      <c r="B1787" s="29" t="s">
        <v>320</v>
      </c>
      <c r="C1787" s="45" t="s">
        <v>2919</v>
      </c>
      <c r="D1787" s="31">
        <v>2211678</v>
      </c>
      <c r="E1787" s="30" t="s">
        <v>2597</v>
      </c>
      <c r="F1787" s="30" t="s">
        <v>4187</v>
      </c>
      <c r="G1787" s="55">
        <v>3</v>
      </c>
      <c r="H1787" s="55">
        <v>3</v>
      </c>
      <c r="I1787" s="55">
        <v>3</v>
      </c>
      <c r="J1787" s="32">
        <v>3</v>
      </c>
      <c r="K1787" s="142" t="s">
        <v>4758</v>
      </c>
      <c r="L1787" s="99" t="s">
        <v>3997</v>
      </c>
      <c r="M1787" s="99" t="s">
        <v>4759</v>
      </c>
      <c r="N1787" s="99" t="s">
        <v>4759</v>
      </c>
      <c r="O1787" s="99" t="s">
        <v>4759</v>
      </c>
      <c r="P1787" s="99" t="s">
        <v>4760</v>
      </c>
      <c r="Q1787" s="99" t="s">
        <v>3994</v>
      </c>
      <c r="R1787" s="99">
        <v>900</v>
      </c>
      <c r="S1787" s="99">
        <v>2.7</v>
      </c>
      <c r="T1787" s="99">
        <v>2.2799999999999998</v>
      </c>
      <c r="U1787" s="13" t="s">
        <v>2032</v>
      </c>
      <c r="V1787" s="13"/>
      <c r="W1787" s="13" t="s">
        <v>4763</v>
      </c>
      <c r="X1787" s="13"/>
      <c r="Z1787" s="146">
        <v>1103</v>
      </c>
      <c r="AA1787" s="146" t="s">
        <v>5848</v>
      </c>
    </row>
    <row r="1788" spans="1:27" ht="15.6" customHeight="1">
      <c r="A1788" s="34" t="str">
        <f t="shared" si="27"/>
        <v>2211679HW80AL102P09000 CN</v>
      </c>
      <c r="B1788" s="29" t="s">
        <v>323</v>
      </c>
      <c r="C1788" s="45" t="s">
        <v>2919</v>
      </c>
      <c r="D1788" s="31">
        <v>2211679</v>
      </c>
      <c r="E1788" s="30" t="s">
        <v>2598</v>
      </c>
      <c r="F1788" s="30" t="s">
        <v>4187</v>
      </c>
      <c r="G1788" s="55">
        <v>3</v>
      </c>
      <c r="H1788" s="55">
        <v>3</v>
      </c>
      <c r="I1788" s="55">
        <v>3</v>
      </c>
      <c r="J1788" s="32">
        <v>3</v>
      </c>
      <c r="K1788" s="142" t="s">
        <v>4758</v>
      </c>
      <c r="L1788" s="99" t="s">
        <v>3997</v>
      </c>
      <c r="M1788" s="99" t="s">
        <v>4759</v>
      </c>
      <c r="N1788" s="99" t="s">
        <v>4759</v>
      </c>
      <c r="O1788" s="99" t="s">
        <v>4759</v>
      </c>
      <c r="P1788" s="99" t="s">
        <v>4760</v>
      </c>
      <c r="Q1788" s="99" t="s">
        <v>3994</v>
      </c>
      <c r="R1788" s="99">
        <v>900</v>
      </c>
      <c r="S1788" s="99">
        <v>2.7</v>
      </c>
      <c r="T1788" s="99">
        <v>2.2799999999999998</v>
      </c>
      <c r="U1788" s="13" t="s">
        <v>2032</v>
      </c>
      <c r="V1788" s="13"/>
      <c r="W1788" s="13" t="s">
        <v>4763</v>
      </c>
      <c r="X1788" s="13"/>
      <c r="Z1788" s="146">
        <v>1104</v>
      </c>
      <c r="AA1788" s="146" t="s">
        <v>5848</v>
      </c>
    </row>
    <row r="1789" spans="1:27" ht="15.6" customHeight="1">
      <c r="A1789" s="34" t="str">
        <f t="shared" si="27"/>
        <v>2211680HW80AL150P09000 CN</v>
      </c>
      <c r="B1789" s="29" t="s">
        <v>321</v>
      </c>
      <c r="C1789" s="45" t="s">
        <v>2919</v>
      </c>
      <c r="D1789" s="31">
        <v>2211680</v>
      </c>
      <c r="E1789" s="30" t="s">
        <v>2599</v>
      </c>
      <c r="F1789" s="30" t="s">
        <v>4187</v>
      </c>
      <c r="G1789" s="55">
        <v>3</v>
      </c>
      <c r="H1789" s="55">
        <v>3</v>
      </c>
      <c r="I1789" s="55">
        <v>3</v>
      </c>
      <c r="J1789" s="32">
        <v>3</v>
      </c>
      <c r="K1789" s="142" t="s">
        <v>4758</v>
      </c>
      <c r="L1789" s="99" t="s">
        <v>3997</v>
      </c>
      <c r="M1789" s="99" t="s">
        <v>4759</v>
      </c>
      <c r="N1789" s="99" t="s">
        <v>4759</v>
      </c>
      <c r="O1789" s="99" t="s">
        <v>4759</v>
      </c>
      <c r="P1789" s="99" t="s">
        <v>4760</v>
      </c>
      <c r="Q1789" s="99" t="s">
        <v>3994</v>
      </c>
      <c r="R1789" s="99">
        <v>900</v>
      </c>
      <c r="S1789" s="99">
        <v>2.7</v>
      </c>
      <c r="T1789" s="99">
        <v>2.2799999999999998</v>
      </c>
      <c r="U1789" s="13" t="s">
        <v>2032</v>
      </c>
      <c r="V1789" s="13"/>
      <c r="W1789" s="13" t="s">
        <v>4763</v>
      </c>
      <c r="X1789" s="13"/>
      <c r="Z1789" s="146">
        <v>1105</v>
      </c>
      <c r="AA1789" s="146" t="s">
        <v>5848</v>
      </c>
    </row>
    <row r="1790" spans="1:27" ht="15.6" customHeight="1">
      <c r="A1790" s="34" t="str">
        <f t="shared" si="27"/>
        <v>2211681HW80AL152P09000 CN</v>
      </c>
      <c r="B1790" s="29" t="s">
        <v>324</v>
      </c>
      <c r="C1790" s="45" t="s">
        <v>2919</v>
      </c>
      <c r="D1790" s="31">
        <v>2211681</v>
      </c>
      <c r="E1790" s="30" t="s">
        <v>2600</v>
      </c>
      <c r="F1790" s="30" t="s">
        <v>4187</v>
      </c>
      <c r="G1790" s="55">
        <v>3</v>
      </c>
      <c r="H1790" s="55">
        <v>3</v>
      </c>
      <c r="I1790" s="55">
        <v>3</v>
      </c>
      <c r="J1790" s="32">
        <v>3</v>
      </c>
      <c r="K1790" s="142" t="s">
        <v>4758</v>
      </c>
      <c r="L1790" s="99" t="s">
        <v>3997</v>
      </c>
      <c r="M1790" s="99" t="s">
        <v>4759</v>
      </c>
      <c r="N1790" s="99" t="s">
        <v>4759</v>
      </c>
      <c r="O1790" s="99" t="s">
        <v>4759</v>
      </c>
      <c r="P1790" s="99" t="s">
        <v>4760</v>
      </c>
      <c r="Q1790" s="99" t="s">
        <v>3994</v>
      </c>
      <c r="R1790" s="99">
        <v>900</v>
      </c>
      <c r="S1790" s="99">
        <v>2.7</v>
      </c>
      <c r="T1790" s="99">
        <v>2.2799999999999998</v>
      </c>
      <c r="U1790" s="13" t="s">
        <v>2032</v>
      </c>
      <c r="V1790" s="13"/>
      <c r="W1790" s="13" t="s">
        <v>4763</v>
      </c>
      <c r="X1790" s="13"/>
      <c r="Z1790" s="146">
        <v>1106</v>
      </c>
      <c r="AA1790" s="146" t="s">
        <v>5848</v>
      </c>
    </row>
    <row r="1791" spans="1:27" ht="15.6" customHeight="1">
      <c r="A1791" s="34" t="str">
        <f t="shared" si="27"/>
        <v>2211682HW80AL070P10002 CN</v>
      </c>
      <c r="B1791" s="29" t="s">
        <v>325</v>
      </c>
      <c r="C1791" s="45" t="s">
        <v>2919</v>
      </c>
      <c r="D1791" s="31">
        <v>2211682</v>
      </c>
      <c r="E1791" s="30" t="s">
        <v>2601</v>
      </c>
      <c r="F1791" s="30" t="s">
        <v>4187</v>
      </c>
      <c r="G1791" s="55">
        <v>3</v>
      </c>
      <c r="H1791" s="55">
        <v>3</v>
      </c>
      <c r="I1791" s="55">
        <v>3</v>
      </c>
      <c r="J1791" s="32">
        <v>3</v>
      </c>
      <c r="K1791" s="142" t="s">
        <v>4758</v>
      </c>
      <c r="L1791" s="99" t="s">
        <v>3997</v>
      </c>
      <c r="M1791" s="99" t="s">
        <v>4759</v>
      </c>
      <c r="N1791" s="99" t="s">
        <v>4759</v>
      </c>
      <c r="O1791" s="99" t="s">
        <v>4759</v>
      </c>
      <c r="P1791" s="99" t="s">
        <v>4760</v>
      </c>
      <c r="Q1791" s="99" t="s">
        <v>3994</v>
      </c>
      <c r="R1791" s="99">
        <v>1000</v>
      </c>
      <c r="S1791" s="99">
        <v>2.7</v>
      </c>
      <c r="T1791" s="99">
        <v>2.2799999999999998</v>
      </c>
      <c r="U1791" s="13" t="s">
        <v>2032</v>
      </c>
      <c r="V1791" s="13"/>
      <c r="W1791" s="13" t="s">
        <v>4763</v>
      </c>
      <c r="X1791" s="13"/>
      <c r="Z1791" s="146">
        <v>1107</v>
      </c>
      <c r="AA1791" s="146" t="s">
        <v>5848</v>
      </c>
    </row>
    <row r="1792" spans="1:27" ht="15.6" customHeight="1">
      <c r="A1792" s="34" t="str">
        <f t="shared" si="27"/>
        <v>2211683HW80AL072P10002 CN</v>
      </c>
      <c r="B1792" s="29" t="s">
        <v>329</v>
      </c>
      <c r="C1792" s="45" t="s">
        <v>2919</v>
      </c>
      <c r="D1792" s="31">
        <v>2211683</v>
      </c>
      <c r="E1792" s="30" t="s">
        <v>2602</v>
      </c>
      <c r="F1792" s="30" t="s">
        <v>4187</v>
      </c>
      <c r="G1792" s="55">
        <v>3</v>
      </c>
      <c r="H1792" s="55">
        <v>3</v>
      </c>
      <c r="I1792" s="55">
        <v>3</v>
      </c>
      <c r="J1792" s="32">
        <v>3</v>
      </c>
      <c r="K1792" s="142" t="s">
        <v>4758</v>
      </c>
      <c r="L1792" s="99" t="s">
        <v>3997</v>
      </c>
      <c r="M1792" s="99" t="s">
        <v>4759</v>
      </c>
      <c r="N1792" s="99" t="s">
        <v>4759</v>
      </c>
      <c r="O1792" s="99" t="s">
        <v>4759</v>
      </c>
      <c r="P1792" s="99" t="s">
        <v>4760</v>
      </c>
      <c r="Q1792" s="99" t="s">
        <v>3994</v>
      </c>
      <c r="R1792" s="99">
        <v>1000</v>
      </c>
      <c r="S1792" s="99">
        <v>2.7</v>
      </c>
      <c r="T1792" s="99">
        <v>2.2799999999999998</v>
      </c>
      <c r="U1792" s="13" t="s">
        <v>2032</v>
      </c>
      <c r="V1792" s="13"/>
      <c r="W1792" s="13" t="s">
        <v>4763</v>
      </c>
      <c r="X1792" s="13"/>
      <c r="Z1792" s="146">
        <v>1108</v>
      </c>
      <c r="AA1792" s="146" t="s">
        <v>5848</v>
      </c>
    </row>
    <row r="1793" spans="1:27" ht="15.6" customHeight="1">
      <c r="A1793" s="34" t="str">
        <f t="shared" si="27"/>
        <v>2211684HW80AL100P10002 CN</v>
      </c>
      <c r="B1793" s="29" t="s">
        <v>326</v>
      </c>
      <c r="C1793" s="45" t="s">
        <v>2919</v>
      </c>
      <c r="D1793" s="31">
        <v>2211684</v>
      </c>
      <c r="E1793" s="30" t="s">
        <v>2603</v>
      </c>
      <c r="F1793" s="30" t="s">
        <v>4187</v>
      </c>
      <c r="G1793" s="55">
        <v>3</v>
      </c>
      <c r="H1793" s="55">
        <v>3</v>
      </c>
      <c r="I1793" s="55">
        <v>3</v>
      </c>
      <c r="J1793" s="32">
        <v>3</v>
      </c>
      <c r="K1793" s="142" t="s">
        <v>4758</v>
      </c>
      <c r="L1793" s="99" t="s">
        <v>3997</v>
      </c>
      <c r="M1793" s="99" t="s">
        <v>4759</v>
      </c>
      <c r="N1793" s="99" t="s">
        <v>4759</v>
      </c>
      <c r="O1793" s="99" t="s">
        <v>4759</v>
      </c>
      <c r="P1793" s="99" t="s">
        <v>4760</v>
      </c>
      <c r="Q1793" s="99" t="s">
        <v>3994</v>
      </c>
      <c r="R1793" s="99">
        <v>1000</v>
      </c>
      <c r="S1793" s="99">
        <v>2.7</v>
      </c>
      <c r="T1793" s="99">
        <v>2.2799999999999998</v>
      </c>
      <c r="U1793" s="13" t="s">
        <v>2032</v>
      </c>
      <c r="V1793" s="13"/>
      <c r="W1793" s="13" t="s">
        <v>4763</v>
      </c>
      <c r="X1793" s="13"/>
      <c r="Z1793" s="146">
        <v>1109</v>
      </c>
      <c r="AA1793" s="146" t="s">
        <v>5848</v>
      </c>
    </row>
    <row r="1794" spans="1:27" ht="15.6" customHeight="1">
      <c r="A1794" s="34" t="str">
        <f t="shared" si="27"/>
        <v>2211685HW80AL102P10002 CN</v>
      </c>
      <c r="B1794" s="29" t="s">
        <v>330</v>
      </c>
      <c r="C1794" s="45" t="s">
        <v>2919</v>
      </c>
      <c r="D1794" s="31">
        <v>2211685</v>
      </c>
      <c r="E1794" s="30" t="s">
        <v>2604</v>
      </c>
      <c r="F1794" s="30" t="s">
        <v>4187</v>
      </c>
      <c r="G1794" s="55">
        <v>3</v>
      </c>
      <c r="H1794" s="55">
        <v>3</v>
      </c>
      <c r="I1794" s="55">
        <v>3</v>
      </c>
      <c r="J1794" s="32">
        <v>3</v>
      </c>
      <c r="K1794" s="142" t="s">
        <v>4758</v>
      </c>
      <c r="L1794" s="99" t="s">
        <v>3997</v>
      </c>
      <c r="M1794" s="99" t="s">
        <v>4759</v>
      </c>
      <c r="N1794" s="99" t="s">
        <v>4759</v>
      </c>
      <c r="O1794" s="99" t="s">
        <v>4759</v>
      </c>
      <c r="P1794" s="99" t="s">
        <v>4760</v>
      </c>
      <c r="Q1794" s="99" t="s">
        <v>3994</v>
      </c>
      <c r="R1794" s="99">
        <v>1000</v>
      </c>
      <c r="S1794" s="99">
        <v>2.7</v>
      </c>
      <c r="T1794" s="99">
        <v>2.2799999999999998</v>
      </c>
      <c r="U1794" s="13" t="s">
        <v>2032</v>
      </c>
      <c r="V1794" s="13"/>
      <c r="W1794" s="13" t="s">
        <v>4763</v>
      </c>
      <c r="X1794" s="13"/>
      <c r="Z1794" s="146">
        <v>1110</v>
      </c>
      <c r="AA1794" s="146" t="s">
        <v>5848</v>
      </c>
    </row>
    <row r="1795" spans="1:27" ht="15.6" customHeight="1">
      <c r="A1795" s="34" t="str">
        <f t="shared" si="27"/>
        <v>2211686HW80AL150P10002 CN</v>
      </c>
      <c r="B1795" s="29" t="s">
        <v>327</v>
      </c>
      <c r="C1795" s="45" t="s">
        <v>2919</v>
      </c>
      <c r="D1795" s="31">
        <v>2211686</v>
      </c>
      <c r="E1795" s="30" t="s">
        <v>2605</v>
      </c>
      <c r="F1795" s="30" t="s">
        <v>4187</v>
      </c>
      <c r="G1795" s="55">
        <v>3</v>
      </c>
      <c r="H1795" s="55">
        <v>3</v>
      </c>
      <c r="I1795" s="55">
        <v>3</v>
      </c>
      <c r="J1795" s="32">
        <v>3</v>
      </c>
      <c r="K1795" s="142" t="s">
        <v>4758</v>
      </c>
      <c r="L1795" s="99" t="s">
        <v>3997</v>
      </c>
      <c r="M1795" s="99" t="s">
        <v>4759</v>
      </c>
      <c r="N1795" s="99" t="s">
        <v>4759</v>
      </c>
      <c r="O1795" s="99" t="s">
        <v>4759</v>
      </c>
      <c r="P1795" s="99" t="s">
        <v>4760</v>
      </c>
      <c r="Q1795" s="99" t="s">
        <v>3994</v>
      </c>
      <c r="R1795" s="99">
        <v>1000</v>
      </c>
      <c r="S1795" s="99">
        <v>2.7</v>
      </c>
      <c r="T1795" s="99">
        <v>2.2799999999999998</v>
      </c>
      <c r="U1795" s="13" t="s">
        <v>2032</v>
      </c>
      <c r="V1795" s="13"/>
      <c r="W1795" s="13" t="s">
        <v>4763</v>
      </c>
      <c r="X1795" s="13"/>
      <c r="Z1795" s="146">
        <v>1111</v>
      </c>
      <c r="AA1795" s="146" t="s">
        <v>5848</v>
      </c>
    </row>
    <row r="1796" spans="1:27" ht="15.6" customHeight="1">
      <c r="A1796" s="34" t="str">
        <f t="shared" si="27"/>
        <v>2211687HW80AL152P10002 CN</v>
      </c>
      <c r="B1796" s="29" t="s">
        <v>331</v>
      </c>
      <c r="C1796" s="45" t="s">
        <v>2919</v>
      </c>
      <c r="D1796" s="31">
        <v>2211687</v>
      </c>
      <c r="E1796" s="30" t="s">
        <v>2606</v>
      </c>
      <c r="F1796" s="30" t="s">
        <v>4187</v>
      </c>
      <c r="G1796" s="55">
        <v>3</v>
      </c>
      <c r="H1796" s="55">
        <v>3</v>
      </c>
      <c r="I1796" s="55">
        <v>3</v>
      </c>
      <c r="J1796" s="32">
        <v>3</v>
      </c>
      <c r="K1796" s="142" t="s">
        <v>4758</v>
      </c>
      <c r="L1796" s="99" t="s">
        <v>3997</v>
      </c>
      <c r="M1796" s="99" t="s">
        <v>4759</v>
      </c>
      <c r="N1796" s="99" t="s">
        <v>4759</v>
      </c>
      <c r="O1796" s="99" t="s">
        <v>4759</v>
      </c>
      <c r="P1796" s="99" t="s">
        <v>4760</v>
      </c>
      <c r="Q1796" s="99" t="s">
        <v>3994</v>
      </c>
      <c r="R1796" s="99">
        <v>1000</v>
      </c>
      <c r="S1796" s="99">
        <v>2.7</v>
      </c>
      <c r="T1796" s="99">
        <v>2.2799999999999998</v>
      </c>
      <c r="U1796" s="13" t="s">
        <v>2032</v>
      </c>
      <c r="V1796" s="13"/>
      <c r="W1796" s="13" t="s">
        <v>4763</v>
      </c>
      <c r="X1796" s="13"/>
      <c r="Z1796" s="146">
        <v>1112</v>
      </c>
      <c r="AA1796" s="146" t="s">
        <v>5848</v>
      </c>
    </row>
    <row r="1797" spans="1:27" ht="15.6" customHeight="1">
      <c r="A1797" s="34" t="str">
        <f t="shared" si="27"/>
        <v>2211688HW80AL200P10002 CN</v>
      </c>
      <c r="B1797" s="29" t="s">
        <v>328</v>
      </c>
      <c r="C1797" s="45" t="s">
        <v>2919</v>
      </c>
      <c r="D1797" s="31">
        <v>2211688</v>
      </c>
      <c r="E1797" s="30" t="s">
        <v>2607</v>
      </c>
      <c r="F1797" s="30" t="s">
        <v>4187</v>
      </c>
      <c r="G1797" s="55">
        <v>3</v>
      </c>
      <c r="H1797" s="55">
        <v>3</v>
      </c>
      <c r="I1797" s="55">
        <v>3</v>
      </c>
      <c r="J1797" s="32">
        <v>3</v>
      </c>
      <c r="K1797" s="142" t="s">
        <v>4758</v>
      </c>
      <c r="L1797" s="99" t="s">
        <v>3997</v>
      </c>
      <c r="M1797" s="99" t="s">
        <v>4759</v>
      </c>
      <c r="N1797" s="99" t="s">
        <v>4759</v>
      </c>
      <c r="O1797" s="99" t="s">
        <v>4759</v>
      </c>
      <c r="P1797" s="99" t="s">
        <v>4760</v>
      </c>
      <c r="Q1797" s="99" t="s">
        <v>3994</v>
      </c>
      <c r="R1797" s="99">
        <v>1000</v>
      </c>
      <c r="S1797" s="99">
        <v>2.7</v>
      </c>
      <c r="T1797" s="99">
        <v>2.2799999999999998</v>
      </c>
      <c r="U1797" s="13" t="s">
        <v>2032</v>
      </c>
      <c r="V1797" s="13"/>
      <c r="W1797" s="13" t="s">
        <v>4763</v>
      </c>
      <c r="X1797" s="13"/>
      <c r="Z1797" s="146">
        <v>1113</v>
      </c>
      <c r="AA1797" s="146" t="s">
        <v>5848</v>
      </c>
    </row>
    <row r="1798" spans="1:27" ht="15.6" customHeight="1">
      <c r="A1798" s="34" t="str">
        <f t="shared" si="27"/>
        <v>2211689HW80AL202P10002 CN</v>
      </c>
      <c r="B1798" s="29" t="s">
        <v>332</v>
      </c>
      <c r="C1798" s="45" t="s">
        <v>2919</v>
      </c>
      <c r="D1798" s="31">
        <v>2211689</v>
      </c>
      <c r="E1798" s="30" t="s">
        <v>2608</v>
      </c>
      <c r="F1798" s="30" t="s">
        <v>4187</v>
      </c>
      <c r="G1798" s="55">
        <v>3</v>
      </c>
      <c r="H1798" s="55">
        <v>3</v>
      </c>
      <c r="I1798" s="55">
        <v>3</v>
      </c>
      <c r="J1798" s="32">
        <v>3</v>
      </c>
      <c r="K1798" s="142" t="s">
        <v>4758</v>
      </c>
      <c r="L1798" s="99" t="s">
        <v>3997</v>
      </c>
      <c r="M1798" s="99" t="s">
        <v>4759</v>
      </c>
      <c r="N1798" s="99" t="s">
        <v>4759</v>
      </c>
      <c r="O1798" s="99" t="s">
        <v>4759</v>
      </c>
      <c r="P1798" s="99" t="s">
        <v>4760</v>
      </c>
      <c r="Q1798" s="99" t="s">
        <v>3994</v>
      </c>
      <c r="R1798" s="99">
        <v>1000</v>
      </c>
      <c r="S1798" s="99">
        <v>2.7</v>
      </c>
      <c r="T1798" s="99">
        <v>2.2799999999999998</v>
      </c>
      <c r="U1798" s="13" t="s">
        <v>2032</v>
      </c>
      <c r="V1798" s="13"/>
      <c r="W1798" s="13" t="s">
        <v>4763</v>
      </c>
      <c r="X1798" s="13"/>
      <c r="Z1798" s="146">
        <v>1114</v>
      </c>
      <c r="AA1798" s="146" t="s">
        <v>5848</v>
      </c>
    </row>
    <row r="1799" spans="1:27" ht="15.6" customHeight="1">
      <c r="A1799" s="34" t="str">
        <f t="shared" si="27"/>
        <v>2211690HW80AL070P09002 CN</v>
      </c>
      <c r="B1799" s="29" t="s">
        <v>333</v>
      </c>
      <c r="C1799" s="45" t="s">
        <v>2919</v>
      </c>
      <c r="D1799" s="31">
        <v>2211690</v>
      </c>
      <c r="E1799" s="30" t="s">
        <v>2609</v>
      </c>
      <c r="F1799" s="30" t="s">
        <v>4187</v>
      </c>
      <c r="G1799" s="55">
        <v>3</v>
      </c>
      <c r="H1799" s="55">
        <v>3</v>
      </c>
      <c r="I1799" s="55">
        <v>3</v>
      </c>
      <c r="J1799" s="32">
        <v>3</v>
      </c>
      <c r="K1799" s="142" t="s">
        <v>4758</v>
      </c>
      <c r="L1799" s="99" t="s">
        <v>3997</v>
      </c>
      <c r="M1799" s="99" t="s">
        <v>4759</v>
      </c>
      <c r="N1799" s="99" t="s">
        <v>4759</v>
      </c>
      <c r="O1799" s="99" t="s">
        <v>4759</v>
      </c>
      <c r="P1799" s="99" t="s">
        <v>4760</v>
      </c>
      <c r="Q1799" s="99" t="s">
        <v>3994</v>
      </c>
      <c r="R1799" s="99">
        <v>900</v>
      </c>
      <c r="S1799" s="99">
        <v>2.7</v>
      </c>
      <c r="T1799" s="99">
        <v>2.2799999999999998</v>
      </c>
      <c r="U1799" s="13" t="s">
        <v>2032</v>
      </c>
      <c r="V1799" s="13"/>
      <c r="W1799" s="13" t="s">
        <v>4763</v>
      </c>
      <c r="X1799" s="13"/>
      <c r="Z1799" s="146">
        <v>1115</v>
      </c>
      <c r="AA1799" s="146" t="s">
        <v>5848</v>
      </c>
    </row>
    <row r="1800" spans="1:27" ht="15.6" customHeight="1">
      <c r="A1800" s="34" t="str">
        <f t="shared" si="27"/>
        <v>2211691HW80PB350P10000 CN</v>
      </c>
      <c r="B1800" s="29" t="s">
        <v>398</v>
      </c>
      <c r="C1800" s="45" t="s">
        <v>2919</v>
      </c>
      <c r="D1800" s="31">
        <v>2211691</v>
      </c>
      <c r="E1800" s="30" t="s">
        <v>2610</v>
      </c>
      <c r="F1800" s="30" t="s">
        <v>4187</v>
      </c>
      <c r="G1800" s="55">
        <v>3</v>
      </c>
      <c r="H1800" s="55">
        <v>3</v>
      </c>
      <c r="I1800" s="55">
        <v>3</v>
      </c>
      <c r="J1800" s="32">
        <v>3</v>
      </c>
      <c r="K1800" s="142" t="s">
        <v>4758</v>
      </c>
      <c r="L1800" s="99" t="s">
        <v>3997</v>
      </c>
      <c r="M1800" s="99" t="s">
        <v>4759</v>
      </c>
      <c r="N1800" s="99" t="s">
        <v>4759</v>
      </c>
      <c r="O1800" s="99" t="s">
        <v>4759</v>
      </c>
      <c r="P1800" s="99" t="s">
        <v>4760</v>
      </c>
      <c r="Q1800" s="99" t="s">
        <v>3994</v>
      </c>
      <c r="R1800" s="99">
        <v>1000</v>
      </c>
      <c r="S1800" s="99">
        <v>2.7</v>
      </c>
      <c r="T1800" s="99">
        <v>2.2799999999999998</v>
      </c>
      <c r="U1800" s="13" t="s">
        <v>2032</v>
      </c>
      <c r="V1800" s="13"/>
      <c r="W1800" s="13" t="s">
        <v>4763</v>
      </c>
      <c r="X1800" s="13"/>
      <c r="Z1800" s="146">
        <v>1116</v>
      </c>
      <c r="AA1800" s="146" t="s">
        <v>5848</v>
      </c>
    </row>
    <row r="1801" spans="1:27" ht="15.6" customHeight="1">
      <c r="A1801" s="34" t="str">
        <f t="shared" si="27"/>
        <v>2211692HW80PB352P10000 CN</v>
      </c>
      <c r="B1801" s="29" t="s">
        <v>401</v>
      </c>
      <c r="C1801" s="45" t="s">
        <v>2919</v>
      </c>
      <c r="D1801" s="31">
        <v>2211692</v>
      </c>
      <c r="E1801" s="30" t="s">
        <v>2611</v>
      </c>
      <c r="F1801" s="30" t="s">
        <v>4187</v>
      </c>
      <c r="G1801" s="55">
        <v>3</v>
      </c>
      <c r="H1801" s="55">
        <v>3</v>
      </c>
      <c r="I1801" s="55">
        <v>3</v>
      </c>
      <c r="J1801" s="32">
        <v>3</v>
      </c>
      <c r="K1801" s="142" t="s">
        <v>4758</v>
      </c>
      <c r="L1801" s="99" t="s">
        <v>3997</v>
      </c>
      <c r="M1801" s="99" t="s">
        <v>4759</v>
      </c>
      <c r="N1801" s="99" t="s">
        <v>4759</v>
      </c>
      <c r="O1801" s="99" t="s">
        <v>4759</v>
      </c>
      <c r="P1801" s="99" t="s">
        <v>4760</v>
      </c>
      <c r="Q1801" s="99" t="s">
        <v>3994</v>
      </c>
      <c r="R1801" s="99">
        <v>1000</v>
      </c>
      <c r="S1801" s="99">
        <v>2.7</v>
      </c>
      <c r="T1801" s="99">
        <v>2.2799999999999998</v>
      </c>
      <c r="U1801" s="13" t="s">
        <v>2032</v>
      </c>
      <c r="V1801" s="13"/>
      <c r="W1801" s="13" t="s">
        <v>4763</v>
      </c>
      <c r="X1801" s="13"/>
      <c r="Z1801" s="146">
        <v>1117</v>
      </c>
      <c r="AA1801" s="146" t="s">
        <v>5848</v>
      </c>
    </row>
    <row r="1802" spans="1:27" ht="15.6" customHeight="1">
      <c r="A1802" s="34" t="str">
        <f t="shared" si="27"/>
        <v>2211693HW80PB400P10000 CN</v>
      </c>
      <c r="B1802" s="29" t="s">
        <v>399</v>
      </c>
      <c r="C1802" s="45" t="s">
        <v>2919</v>
      </c>
      <c r="D1802" s="31">
        <v>2211693</v>
      </c>
      <c r="E1802" s="30" t="s">
        <v>2612</v>
      </c>
      <c r="F1802" s="30" t="s">
        <v>4187</v>
      </c>
      <c r="G1802" s="55">
        <v>3</v>
      </c>
      <c r="H1802" s="55">
        <v>3</v>
      </c>
      <c r="I1802" s="55">
        <v>3</v>
      </c>
      <c r="J1802" s="32">
        <v>3</v>
      </c>
      <c r="K1802" s="142" t="s">
        <v>4758</v>
      </c>
      <c r="L1802" s="99" t="s">
        <v>3997</v>
      </c>
      <c r="M1802" s="99" t="s">
        <v>4759</v>
      </c>
      <c r="N1802" s="99" t="s">
        <v>4759</v>
      </c>
      <c r="O1802" s="99" t="s">
        <v>4759</v>
      </c>
      <c r="P1802" s="99" t="s">
        <v>4760</v>
      </c>
      <c r="Q1802" s="99" t="s">
        <v>3994</v>
      </c>
      <c r="R1802" s="99">
        <v>1000</v>
      </c>
      <c r="S1802" s="99">
        <v>2.7</v>
      </c>
      <c r="T1802" s="99">
        <v>2.2799999999999998</v>
      </c>
      <c r="U1802" s="13" t="s">
        <v>2032</v>
      </c>
      <c r="V1802" s="13"/>
      <c r="W1802" s="13" t="s">
        <v>4763</v>
      </c>
      <c r="X1802" s="13"/>
      <c r="Z1802" s="146">
        <v>1118</v>
      </c>
      <c r="AA1802" s="146" t="s">
        <v>5848</v>
      </c>
    </row>
    <row r="1803" spans="1:27" ht="15.6" customHeight="1">
      <c r="A1803" s="34" t="str">
        <f t="shared" si="27"/>
        <v>2211694HW80PB402P10000 CN</v>
      </c>
      <c r="B1803" s="29" t="s">
        <v>402</v>
      </c>
      <c r="C1803" s="45" t="s">
        <v>2919</v>
      </c>
      <c r="D1803" s="31">
        <v>2211694</v>
      </c>
      <c r="E1803" s="30" t="s">
        <v>2613</v>
      </c>
      <c r="F1803" s="30" t="s">
        <v>4187</v>
      </c>
      <c r="G1803" s="55">
        <v>3</v>
      </c>
      <c r="H1803" s="55">
        <v>3</v>
      </c>
      <c r="I1803" s="55">
        <v>3</v>
      </c>
      <c r="J1803" s="32">
        <v>3</v>
      </c>
      <c r="K1803" s="142" t="s">
        <v>4758</v>
      </c>
      <c r="L1803" s="99" t="s">
        <v>3997</v>
      </c>
      <c r="M1803" s="99" t="s">
        <v>4759</v>
      </c>
      <c r="N1803" s="99" t="s">
        <v>4759</v>
      </c>
      <c r="O1803" s="99" t="s">
        <v>4759</v>
      </c>
      <c r="P1803" s="99" t="s">
        <v>4760</v>
      </c>
      <c r="Q1803" s="99" t="s">
        <v>3994</v>
      </c>
      <c r="R1803" s="99">
        <v>1000</v>
      </c>
      <c r="S1803" s="99">
        <v>2.7</v>
      </c>
      <c r="T1803" s="99">
        <v>2.2799999999999998</v>
      </c>
      <c r="U1803" s="13" t="s">
        <v>2032</v>
      </c>
      <c r="V1803" s="13"/>
      <c r="W1803" s="13" t="s">
        <v>4763</v>
      </c>
      <c r="X1803" s="13"/>
      <c r="Z1803" s="146">
        <v>1119</v>
      </c>
      <c r="AA1803" s="146" t="s">
        <v>5848</v>
      </c>
    </row>
    <row r="1804" spans="1:27" ht="15.6" customHeight="1">
      <c r="A1804" s="34" t="str">
        <f t="shared" si="27"/>
        <v>2211695HW80PB300P09000 CN</v>
      </c>
      <c r="B1804" s="29" t="s">
        <v>403</v>
      </c>
      <c r="C1804" s="45" t="s">
        <v>2919</v>
      </c>
      <c r="D1804" s="31">
        <v>2211695</v>
      </c>
      <c r="E1804" s="30" t="s">
        <v>2614</v>
      </c>
      <c r="F1804" s="30" t="s">
        <v>4187</v>
      </c>
      <c r="G1804" s="55">
        <v>3</v>
      </c>
      <c r="H1804" s="55">
        <v>3</v>
      </c>
      <c r="I1804" s="55">
        <v>3</v>
      </c>
      <c r="J1804" s="32">
        <v>3</v>
      </c>
      <c r="K1804" s="142" t="s">
        <v>4758</v>
      </c>
      <c r="L1804" s="99" t="s">
        <v>3997</v>
      </c>
      <c r="M1804" s="99" t="s">
        <v>4759</v>
      </c>
      <c r="N1804" s="99" t="s">
        <v>4759</v>
      </c>
      <c r="O1804" s="99" t="s">
        <v>4759</v>
      </c>
      <c r="P1804" s="99" t="s">
        <v>4760</v>
      </c>
      <c r="Q1804" s="99" t="s">
        <v>3994</v>
      </c>
      <c r="R1804" s="99">
        <v>900</v>
      </c>
      <c r="S1804" s="99">
        <v>2.7</v>
      </c>
      <c r="T1804" s="99">
        <v>2.2799999999999998</v>
      </c>
      <c r="U1804" s="13" t="s">
        <v>2032</v>
      </c>
      <c r="V1804" s="13"/>
      <c r="W1804" s="13" t="s">
        <v>4763</v>
      </c>
      <c r="X1804" s="13"/>
      <c r="Z1804" s="146">
        <v>1120</v>
      </c>
      <c r="AA1804" s="146" t="s">
        <v>5848</v>
      </c>
    </row>
    <row r="1805" spans="1:27" ht="15.6" customHeight="1">
      <c r="A1805" s="34" t="str">
        <f t="shared" si="27"/>
        <v>2211696HW80PB302P09000 CN</v>
      </c>
      <c r="B1805" s="29" t="s">
        <v>406</v>
      </c>
      <c r="C1805" s="45" t="s">
        <v>2919</v>
      </c>
      <c r="D1805" s="31">
        <v>2211696</v>
      </c>
      <c r="E1805" s="30" t="s">
        <v>2615</v>
      </c>
      <c r="F1805" s="30" t="s">
        <v>4187</v>
      </c>
      <c r="G1805" s="55">
        <v>3</v>
      </c>
      <c r="H1805" s="55">
        <v>3</v>
      </c>
      <c r="I1805" s="55">
        <v>3</v>
      </c>
      <c r="J1805" s="32">
        <v>3</v>
      </c>
      <c r="K1805" s="142" t="s">
        <v>4758</v>
      </c>
      <c r="L1805" s="99" t="s">
        <v>3997</v>
      </c>
      <c r="M1805" s="99" t="s">
        <v>4759</v>
      </c>
      <c r="N1805" s="99" t="s">
        <v>4759</v>
      </c>
      <c r="O1805" s="99" t="s">
        <v>4759</v>
      </c>
      <c r="P1805" s="99" t="s">
        <v>4760</v>
      </c>
      <c r="Q1805" s="99" t="s">
        <v>3994</v>
      </c>
      <c r="R1805" s="99">
        <v>900</v>
      </c>
      <c r="S1805" s="99">
        <v>2.7</v>
      </c>
      <c r="T1805" s="99">
        <v>2.2799999999999998</v>
      </c>
      <c r="U1805" s="13" t="s">
        <v>2032</v>
      </c>
      <c r="V1805" s="13"/>
      <c r="W1805" s="13" t="s">
        <v>4763</v>
      </c>
      <c r="X1805" s="13"/>
      <c r="Z1805" s="146">
        <v>1121</v>
      </c>
      <c r="AA1805" s="146" t="s">
        <v>5848</v>
      </c>
    </row>
    <row r="1806" spans="1:27" ht="15.6" customHeight="1">
      <c r="A1806" s="34" t="str">
        <f t="shared" si="27"/>
        <v>2211697HW80PB350P09000 CN</v>
      </c>
      <c r="B1806" s="29" t="s">
        <v>404</v>
      </c>
      <c r="C1806" s="45" t="s">
        <v>2919</v>
      </c>
      <c r="D1806" s="31">
        <v>2211697</v>
      </c>
      <c r="E1806" s="30" t="s">
        <v>2616</v>
      </c>
      <c r="F1806" s="30" t="s">
        <v>4187</v>
      </c>
      <c r="G1806" s="55">
        <v>3</v>
      </c>
      <c r="H1806" s="55">
        <v>3</v>
      </c>
      <c r="I1806" s="55">
        <v>3</v>
      </c>
      <c r="J1806" s="32">
        <v>3</v>
      </c>
      <c r="K1806" s="142" t="s">
        <v>4758</v>
      </c>
      <c r="L1806" s="99" t="s">
        <v>3997</v>
      </c>
      <c r="M1806" s="99" t="s">
        <v>4759</v>
      </c>
      <c r="N1806" s="99" t="s">
        <v>4759</v>
      </c>
      <c r="O1806" s="99" t="s">
        <v>4759</v>
      </c>
      <c r="P1806" s="99" t="s">
        <v>4760</v>
      </c>
      <c r="Q1806" s="99" t="s">
        <v>3994</v>
      </c>
      <c r="R1806" s="99">
        <v>900</v>
      </c>
      <c r="S1806" s="99">
        <v>2.7</v>
      </c>
      <c r="T1806" s="99">
        <v>2.2799999999999998</v>
      </c>
      <c r="U1806" s="13" t="s">
        <v>2032</v>
      </c>
      <c r="V1806" s="13"/>
      <c r="W1806" s="13" t="s">
        <v>4763</v>
      </c>
      <c r="X1806" s="13"/>
      <c r="Z1806" s="146">
        <v>1122</v>
      </c>
      <c r="AA1806" s="146" t="s">
        <v>5848</v>
      </c>
    </row>
    <row r="1807" spans="1:27" ht="15.6" customHeight="1">
      <c r="A1807" s="34" t="str">
        <f t="shared" si="27"/>
        <v>2211698HW80PB352P09000 CN</v>
      </c>
      <c r="B1807" s="29" t="s">
        <v>407</v>
      </c>
      <c r="C1807" s="45" t="s">
        <v>2919</v>
      </c>
      <c r="D1807" s="31">
        <v>2211698</v>
      </c>
      <c r="E1807" s="30" t="s">
        <v>2617</v>
      </c>
      <c r="F1807" s="30" t="s">
        <v>4187</v>
      </c>
      <c r="G1807" s="55">
        <v>3</v>
      </c>
      <c r="H1807" s="55">
        <v>3</v>
      </c>
      <c r="I1807" s="55">
        <v>3</v>
      </c>
      <c r="J1807" s="32">
        <v>3</v>
      </c>
      <c r="K1807" s="142" t="s">
        <v>4758</v>
      </c>
      <c r="L1807" s="99" t="s">
        <v>3997</v>
      </c>
      <c r="M1807" s="99" t="s">
        <v>4759</v>
      </c>
      <c r="N1807" s="99" t="s">
        <v>4759</v>
      </c>
      <c r="O1807" s="99" t="s">
        <v>4759</v>
      </c>
      <c r="P1807" s="99" t="s">
        <v>4760</v>
      </c>
      <c r="Q1807" s="99" t="s">
        <v>3994</v>
      </c>
      <c r="R1807" s="99">
        <v>900</v>
      </c>
      <c r="S1807" s="99">
        <v>2.7</v>
      </c>
      <c r="T1807" s="99">
        <v>2.2799999999999998</v>
      </c>
      <c r="U1807" s="13" t="s">
        <v>2032</v>
      </c>
      <c r="V1807" s="13"/>
      <c r="W1807" s="13" t="s">
        <v>4763</v>
      </c>
      <c r="X1807" s="13"/>
      <c r="Z1807" s="146">
        <v>1123</v>
      </c>
      <c r="AA1807" s="146" t="s">
        <v>5848</v>
      </c>
    </row>
    <row r="1808" spans="1:27" ht="15.6" customHeight="1">
      <c r="A1808" s="34" t="str">
        <f t="shared" si="27"/>
        <v>2211699HW80PB400P09000 CN</v>
      </c>
      <c r="B1808" s="29" t="s">
        <v>405</v>
      </c>
      <c r="C1808" s="45" t="s">
        <v>2919</v>
      </c>
      <c r="D1808" s="31">
        <v>2211699</v>
      </c>
      <c r="E1808" s="30" t="s">
        <v>2618</v>
      </c>
      <c r="F1808" s="30" t="s">
        <v>4187</v>
      </c>
      <c r="G1808" s="55">
        <v>3</v>
      </c>
      <c r="H1808" s="55">
        <v>3</v>
      </c>
      <c r="I1808" s="55">
        <v>3</v>
      </c>
      <c r="J1808" s="32">
        <v>3</v>
      </c>
      <c r="K1808" s="142" t="s">
        <v>4758</v>
      </c>
      <c r="L1808" s="99" t="s">
        <v>3997</v>
      </c>
      <c r="M1808" s="99" t="s">
        <v>4759</v>
      </c>
      <c r="N1808" s="99" t="s">
        <v>4759</v>
      </c>
      <c r="O1808" s="99" t="s">
        <v>4759</v>
      </c>
      <c r="P1808" s="99" t="s">
        <v>4760</v>
      </c>
      <c r="Q1808" s="99" t="s">
        <v>3994</v>
      </c>
      <c r="R1808" s="99">
        <v>900</v>
      </c>
      <c r="S1808" s="99">
        <v>2.7</v>
      </c>
      <c r="T1808" s="99">
        <v>2.2799999999999998</v>
      </c>
      <c r="U1808" s="13" t="s">
        <v>2032</v>
      </c>
      <c r="V1808" s="13"/>
      <c r="W1808" s="13" t="s">
        <v>4763</v>
      </c>
      <c r="X1808" s="13"/>
      <c r="Z1808" s="146">
        <v>1124</v>
      </c>
      <c r="AA1808" s="146" t="s">
        <v>5848</v>
      </c>
    </row>
    <row r="1809" spans="1:27" ht="15.6" customHeight="1">
      <c r="A1809" s="34" t="str">
        <f t="shared" si="27"/>
        <v>2211700HW80PB402P09000 CN</v>
      </c>
      <c r="B1809" s="29" t="s">
        <v>408</v>
      </c>
      <c r="C1809" s="45" t="s">
        <v>2919</v>
      </c>
      <c r="D1809" s="31">
        <v>2211700</v>
      </c>
      <c r="E1809" s="30" t="s">
        <v>2619</v>
      </c>
      <c r="F1809" s="30" t="s">
        <v>4187</v>
      </c>
      <c r="G1809" s="55">
        <v>3</v>
      </c>
      <c r="H1809" s="55">
        <v>3</v>
      </c>
      <c r="I1809" s="55">
        <v>3</v>
      </c>
      <c r="J1809" s="32">
        <v>3</v>
      </c>
      <c r="K1809" s="142" t="s">
        <v>4758</v>
      </c>
      <c r="L1809" s="99" t="s">
        <v>3997</v>
      </c>
      <c r="M1809" s="99" t="s">
        <v>4759</v>
      </c>
      <c r="N1809" s="99" t="s">
        <v>4759</v>
      </c>
      <c r="O1809" s="99" t="s">
        <v>4759</v>
      </c>
      <c r="P1809" s="99" t="s">
        <v>4760</v>
      </c>
      <c r="Q1809" s="99" t="s">
        <v>3994</v>
      </c>
      <c r="R1809" s="99">
        <v>900</v>
      </c>
      <c r="S1809" s="99">
        <v>2.7</v>
      </c>
      <c r="T1809" s="99">
        <v>2.2799999999999998</v>
      </c>
      <c r="U1809" s="13" t="s">
        <v>2032</v>
      </c>
      <c r="V1809" s="13"/>
      <c r="W1809" s="13" t="s">
        <v>4763</v>
      </c>
      <c r="X1809" s="13"/>
      <c r="Z1809" s="146">
        <v>1125</v>
      </c>
      <c r="AA1809" s="146" t="s">
        <v>5848</v>
      </c>
    </row>
    <row r="1810" spans="1:27" ht="15.6" customHeight="1">
      <c r="A1810" s="34" t="str">
        <f t="shared" si="27"/>
        <v>2211701HW80SP300P10000 CN</v>
      </c>
      <c r="B1810" s="29" t="s">
        <v>409</v>
      </c>
      <c r="C1810" s="45" t="s">
        <v>2919</v>
      </c>
      <c r="D1810" s="31">
        <v>2211701</v>
      </c>
      <c r="E1810" s="30" t="s">
        <v>2620</v>
      </c>
      <c r="F1810" s="30" t="s">
        <v>4187</v>
      </c>
      <c r="G1810" s="55">
        <v>3</v>
      </c>
      <c r="H1810" s="55">
        <v>3</v>
      </c>
      <c r="I1810" s="55">
        <v>3</v>
      </c>
      <c r="J1810" s="32">
        <v>3</v>
      </c>
      <c r="K1810" s="142" t="s">
        <v>4758</v>
      </c>
      <c r="L1810" s="99" t="s">
        <v>3997</v>
      </c>
      <c r="M1810" s="99" t="s">
        <v>4759</v>
      </c>
      <c r="N1810" s="99" t="s">
        <v>4759</v>
      </c>
      <c r="O1810" s="99" t="s">
        <v>4759</v>
      </c>
      <c r="P1810" s="99" t="s">
        <v>4760</v>
      </c>
      <c r="Q1810" s="99" t="s">
        <v>3994</v>
      </c>
      <c r="R1810" s="99">
        <v>1000</v>
      </c>
      <c r="S1810" s="99">
        <v>2.7</v>
      </c>
      <c r="T1810" s="99">
        <v>2.2799999999999998</v>
      </c>
      <c r="U1810" s="13" t="s">
        <v>2032</v>
      </c>
      <c r="V1810" s="13"/>
      <c r="W1810" s="13" t="s">
        <v>4763</v>
      </c>
      <c r="X1810" s="13"/>
      <c r="Z1810" s="146">
        <v>1126</v>
      </c>
      <c r="AA1810" s="146" t="s">
        <v>5848</v>
      </c>
    </row>
    <row r="1811" spans="1:27" ht="15.6" customHeight="1">
      <c r="A1811" s="34" t="str">
        <f t="shared" si="27"/>
        <v>2211702HW80SP302P10000 CN</v>
      </c>
      <c r="B1811" s="29" t="s">
        <v>413</v>
      </c>
      <c r="C1811" s="45" t="s">
        <v>2919</v>
      </c>
      <c r="D1811" s="31">
        <v>2211702</v>
      </c>
      <c r="E1811" s="30" t="s">
        <v>2621</v>
      </c>
      <c r="F1811" s="30" t="s">
        <v>4187</v>
      </c>
      <c r="G1811" s="55">
        <v>3</v>
      </c>
      <c r="H1811" s="55">
        <v>3</v>
      </c>
      <c r="I1811" s="55">
        <v>3</v>
      </c>
      <c r="J1811" s="32">
        <v>3</v>
      </c>
      <c r="K1811" s="142" t="s">
        <v>4758</v>
      </c>
      <c r="L1811" s="99" t="s">
        <v>3997</v>
      </c>
      <c r="M1811" s="99" t="s">
        <v>4759</v>
      </c>
      <c r="N1811" s="99" t="s">
        <v>4759</v>
      </c>
      <c r="O1811" s="99" t="s">
        <v>4759</v>
      </c>
      <c r="P1811" s="99" t="s">
        <v>4760</v>
      </c>
      <c r="Q1811" s="99" t="s">
        <v>3994</v>
      </c>
      <c r="R1811" s="99">
        <v>1000</v>
      </c>
      <c r="S1811" s="99">
        <v>2.7</v>
      </c>
      <c r="T1811" s="99">
        <v>2.2799999999999998</v>
      </c>
      <c r="U1811" s="13" t="s">
        <v>2032</v>
      </c>
      <c r="V1811" s="13"/>
      <c r="W1811" s="13" t="s">
        <v>4763</v>
      </c>
      <c r="X1811" s="13"/>
      <c r="Z1811" s="146">
        <v>1127</v>
      </c>
      <c r="AA1811" s="146" t="s">
        <v>5848</v>
      </c>
    </row>
    <row r="1812" spans="1:27" ht="15.6" customHeight="1">
      <c r="A1812" s="34" t="str">
        <f t="shared" si="27"/>
        <v>2211703HW80SP350P10000 CN</v>
      </c>
      <c r="B1812" s="29" t="s">
        <v>410</v>
      </c>
      <c r="C1812" s="45" t="s">
        <v>2919</v>
      </c>
      <c r="D1812" s="31">
        <v>2211703</v>
      </c>
      <c r="E1812" s="30" t="s">
        <v>2622</v>
      </c>
      <c r="F1812" s="30" t="s">
        <v>4187</v>
      </c>
      <c r="G1812" s="55">
        <v>3</v>
      </c>
      <c r="H1812" s="55">
        <v>3</v>
      </c>
      <c r="I1812" s="55">
        <v>3</v>
      </c>
      <c r="J1812" s="32">
        <v>3</v>
      </c>
      <c r="K1812" s="142" t="s">
        <v>4758</v>
      </c>
      <c r="L1812" s="99" t="s">
        <v>3997</v>
      </c>
      <c r="M1812" s="99" t="s">
        <v>4759</v>
      </c>
      <c r="N1812" s="99" t="s">
        <v>4759</v>
      </c>
      <c r="O1812" s="99" t="s">
        <v>4759</v>
      </c>
      <c r="P1812" s="99" t="s">
        <v>4760</v>
      </c>
      <c r="Q1812" s="99" t="s">
        <v>3994</v>
      </c>
      <c r="R1812" s="99">
        <v>1000</v>
      </c>
      <c r="S1812" s="99">
        <v>2.7</v>
      </c>
      <c r="T1812" s="99">
        <v>2.2799999999999998</v>
      </c>
      <c r="U1812" s="13" t="s">
        <v>2032</v>
      </c>
      <c r="V1812" s="13"/>
      <c r="W1812" s="13" t="s">
        <v>4763</v>
      </c>
      <c r="X1812" s="13"/>
      <c r="Z1812" s="146">
        <v>1128</v>
      </c>
      <c r="AA1812" s="146" t="s">
        <v>5848</v>
      </c>
    </row>
    <row r="1813" spans="1:27" ht="15.6" customHeight="1">
      <c r="A1813" s="34" t="str">
        <f t="shared" si="27"/>
        <v>2211704HW80SP352P10000 CN</v>
      </c>
      <c r="B1813" s="29" t="s">
        <v>414</v>
      </c>
      <c r="C1813" s="45" t="s">
        <v>2919</v>
      </c>
      <c r="D1813" s="31">
        <v>2211704</v>
      </c>
      <c r="E1813" s="30" t="s">
        <v>2623</v>
      </c>
      <c r="F1813" s="30" t="s">
        <v>4187</v>
      </c>
      <c r="G1813" s="55">
        <v>3</v>
      </c>
      <c r="H1813" s="55">
        <v>3</v>
      </c>
      <c r="I1813" s="55">
        <v>3</v>
      </c>
      <c r="J1813" s="32">
        <v>3</v>
      </c>
      <c r="K1813" s="142" t="s">
        <v>4758</v>
      </c>
      <c r="L1813" s="99" t="s">
        <v>3997</v>
      </c>
      <c r="M1813" s="99" t="s">
        <v>4759</v>
      </c>
      <c r="N1813" s="99" t="s">
        <v>4759</v>
      </c>
      <c r="O1813" s="99" t="s">
        <v>4759</v>
      </c>
      <c r="P1813" s="99" t="s">
        <v>4760</v>
      </c>
      <c r="Q1813" s="99" t="s">
        <v>3994</v>
      </c>
      <c r="R1813" s="99">
        <v>1000</v>
      </c>
      <c r="S1813" s="99">
        <v>2.7</v>
      </c>
      <c r="T1813" s="99">
        <v>2.2799999999999998</v>
      </c>
      <c r="U1813" s="13" t="s">
        <v>2032</v>
      </c>
      <c r="V1813" s="13"/>
      <c r="W1813" s="13" t="s">
        <v>4763</v>
      </c>
      <c r="X1813" s="13"/>
      <c r="Z1813" s="146">
        <v>1129</v>
      </c>
      <c r="AA1813" s="146" t="s">
        <v>5848</v>
      </c>
    </row>
    <row r="1814" spans="1:27" ht="15.6" customHeight="1">
      <c r="A1814" s="34" t="str">
        <f t="shared" si="27"/>
        <v>2211705HW80SP370P10000 CN</v>
      </c>
      <c r="B1814" s="29" t="s">
        <v>411</v>
      </c>
      <c r="C1814" s="45" t="s">
        <v>2919</v>
      </c>
      <c r="D1814" s="31">
        <v>2211705</v>
      </c>
      <c r="E1814" s="30" t="s">
        <v>2624</v>
      </c>
      <c r="F1814" s="30" t="s">
        <v>4187</v>
      </c>
      <c r="G1814" s="55">
        <v>3</v>
      </c>
      <c r="H1814" s="55">
        <v>3</v>
      </c>
      <c r="I1814" s="55">
        <v>3</v>
      </c>
      <c r="J1814" s="32">
        <v>3</v>
      </c>
      <c r="K1814" s="142" t="s">
        <v>4758</v>
      </c>
      <c r="L1814" s="99" t="s">
        <v>3997</v>
      </c>
      <c r="M1814" s="99" t="s">
        <v>4759</v>
      </c>
      <c r="N1814" s="99" t="s">
        <v>4759</v>
      </c>
      <c r="O1814" s="99" t="s">
        <v>4759</v>
      </c>
      <c r="P1814" s="99" t="s">
        <v>4760</v>
      </c>
      <c r="Q1814" s="99" t="s">
        <v>3994</v>
      </c>
      <c r="R1814" s="99">
        <v>1000</v>
      </c>
      <c r="S1814" s="99">
        <v>2.7</v>
      </c>
      <c r="T1814" s="99">
        <v>2.2799999999999998</v>
      </c>
      <c r="U1814" s="13" t="s">
        <v>2032</v>
      </c>
      <c r="V1814" s="13"/>
      <c r="W1814" s="13" t="s">
        <v>4763</v>
      </c>
      <c r="X1814" s="13"/>
      <c r="Z1814" s="146">
        <v>1130</v>
      </c>
      <c r="AA1814" s="146" t="s">
        <v>5848</v>
      </c>
    </row>
    <row r="1815" spans="1:27" ht="15.6" customHeight="1">
      <c r="A1815" s="34" t="str">
        <f t="shared" si="27"/>
        <v>2211706HW80SP372P10000 CN</v>
      </c>
      <c r="B1815" s="29" t="s">
        <v>415</v>
      </c>
      <c r="C1815" s="45" t="s">
        <v>2919</v>
      </c>
      <c r="D1815" s="31">
        <v>2211706</v>
      </c>
      <c r="E1815" s="30" t="s">
        <v>2625</v>
      </c>
      <c r="F1815" s="30" t="s">
        <v>4187</v>
      </c>
      <c r="G1815" s="55">
        <v>3</v>
      </c>
      <c r="H1815" s="55">
        <v>3</v>
      </c>
      <c r="I1815" s="55">
        <v>3</v>
      </c>
      <c r="J1815" s="32">
        <v>3</v>
      </c>
      <c r="K1815" s="142" t="s">
        <v>4758</v>
      </c>
      <c r="L1815" s="99" t="s">
        <v>3997</v>
      </c>
      <c r="M1815" s="99" t="s">
        <v>4759</v>
      </c>
      <c r="N1815" s="99" t="s">
        <v>4759</v>
      </c>
      <c r="O1815" s="99" t="s">
        <v>4759</v>
      </c>
      <c r="P1815" s="99" t="s">
        <v>4760</v>
      </c>
      <c r="Q1815" s="99" t="s">
        <v>3994</v>
      </c>
      <c r="R1815" s="99">
        <v>1000</v>
      </c>
      <c r="S1815" s="99">
        <v>2.7</v>
      </c>
      <c r="T1815" s="99">
        <v>2.2799999999999998</v>
      </c>
      <c r="U1815" s="13" t="s">
        <v>2032</v>
      </c>
      <c r="V1815" s="13"/>
      <c r="W1815" s="13" t="s">
        <v>4763</v>
      </c>
      <c r="X1815" s="13"/>
      <c r="Z1815" s="146">
        <v>1131</v>
      </c>
      <c r="AA1815" s="146" t="s">
        <v>5848</v>
      </c>
    </row>
    <row r="1816" spans="1:27" ht="15.6" customHeight="1">
      <c r="A1816" s="34" t="str">
        <f t="shared" si="27"/>
        <v>2211707HW80SP400P10000 CN</v>
      </c>
      <c r="B1816" s="29" t="s">
        <v>412</v>
      </c>
      <c r="C1816" s="45" t="s">
        <v>2919</v>
      </c>
      <c r="D1816" s="31">
        <v>2211707</v>
      </c>
      <c r="E1816" s="30" t="s">
        <v>2626</v>
      </c>
      <c r="F1816" s="30" t="s">
        <v>4187</v>
      </c>
      <c r="G1816" s="55">
        <v>3</v>
      </c>
      <c r="H1816" s="55">
        <v>3</v>
      </c>
      <c r="I1816" s="55">
        <v>3</v>
      </c>
      <c r="J1816" s="32">
        <v>3</v>
      </c>
      <c r="K1816" s="142" t="s">
        <v>4758</v>
      </c>
      <c r="L1816" s="99" t="s">
        <v>3997</v>
      </c>
      <c r="M1816" s="99" t="s">
        <v>4759</v>
      </c>
      <c r="N1816" s="99" t="s">
        <v>4759</v>
      </c>
      <c r="O1816" s="99" t="s">
        <v>4759</v>
      </c>
      <c r="P1816" s="99" t="s">
        <v>4760</v>
      </c>
      <c r="Q1816" s="99" t="s">
        <v>3994</v>
      </c>
      <c r="R1816" s="99">
        <v>1000</v>
      </c>
      <c r="S1816" s="99">
        <v>2.7</v>
      </c>
      <c r="T1816" s="99">
        <v>2.2799999999999998</v>
      </c>
      <c r="U1816" s="13" t="s">
        <v>2032</v>
      </c>
      <c r="V1816" s="13"/>
      <c r="W1816" s="13" t="s">
        <v>4763</v>
      </c>
      <c r="X1816" s="13"/>
      <c r="Z1816" s="146">
        <v>1132</v>
      </c>
      <c r="AA1816" s="146" t="s">
        <v>5848</v>
      </c>
    </row>
    <row r="1817" spans="1:27" ht="15.6" customHeight="1">
      <c r="A1817" s="34" t="str">
        <f t="shared" si="27"/>
        <v>2211708HW80SP402P10000 CN</v>
      </c>
      <c r="B1817" s="29" t="s">
        <v>416</v>
      </c>
      <c r="C1817" s="45" t="s">
        <v>2919</v>
      </c>
      <c r="D1817" s="31">
        <v>2211708</v>
      </c>
      <c r="E1817" s="30" t="s">
        <v>2627</v>
      </c>
      <c r="F1817" s="30" t="s">
        <v>4187</v>
      </c>
      <c r="G1817" s="55">
        <v>3</v>
      </c>
      <c r="H1817" s="55">
        <v>3</v>
      </c>
      <c r="I1817" s="55">
        <v>3</v>
      </c>
      <c r="J1817" s="32">
        <v>3</v>
      </c>
      <c r="K1817" s="142" t="s">
        <v>4758</v>
      </c>
      <c r="L1817" s="99" t="s">
        <v>3997</v>
      </c>
      <c r="M1817" s="99" t="s">
        <v>4759</v>
      </c>
      <c r="N1817" s="99" t="s">
        <v>4759</v>
      </c>
      <c r="O1817" s="99" t="s">
        <v>4759</v>
      </c>
      <c r="P1817" s="99" t="s">
        <v>4760</v>
      </c>
      <c r="Q1817" s="99" t="s">
        <v>3994</v>
      </c>
      <c r="R1817" s="99">
        <v>1000</v>
      </c>
      <c r="S1817" s="99">
        <v>2.7</v>
      </c>
      <c r="T1817" s="99">
        <v>2.2799999999999998</v>
      </c>
      <c r="U1817" s="13" t="s">
        <v>2032</v>
      </c>
      <c r="V1817" s="13"/>
      <c r="W1817" s="13" t="s">
        <v>4763</v>
      </c>
      <c r="X1817" s="13"/>
      <c r="Z1817" s="146">
        <v>1133</v>
      </c>
      <c r="AA1817" s="146" t="s">
        <v>5848</v>
      </c>
    </row>
    <row r="1818" spans="1:27" ht="15.6" customHeight="1">
      <c r="A1818" s="34" t="str">
        <f t="shared" ref="A1818:A1881" si="28">D1818&amp;E1818</f>
        <v>2211709HW80SC350P10000 CN</v>
      </c>
      <c r="B1818" s="29" t="s">
        <v>423</v>
      </c>
      <c r="C1818" s="45" t="s">
        <v>2919</v>
      </c>
      <c r="D1818" s="31">
        <v>2211709</v>
      </c>
      <c r="E1818" s="30" t="s">
        <v>2628</v>
      </c>
      <c r="F1818" s="30" t="s">
        <v>4187</v>
      </c>
      <c r="G1818" s="55">
        <v>3</v>
      </c>
      <c r="H1818" s="55">
        <v>3</v>
      </c>
      <c r="I1818" s="55">
        <v>3</v>
      </c>
      <c r="J1818" s="32">
        <v>3</v>
      </c>
      <c r="K1818" s="142" t="s">
        <v>4758</v>
      </c>
      <c r="L1818" s="99" t="s">
        <v>3997</v>
      </c>
      <c r="M1818" s="99" t="s">
        <v>4759</v>
      </c>
      <c r="N1818" s="99" t="s">
        <v>4759</v>
      </c>
      <c r="O1818" s="99" t="s">
        <v>4759</v>
      </c>
      <c r="P1818" s="99" t="s">
        <v>4760</v>
      </c>
      <c r="Q1818" s="99" t="s">
        <v>3994</v>
      </c>
      <c r="R1818" s="99">
        <v>1000</v>
      </c>
      <c r="S1818" s="99">
        <v>2.7</v>
      </c>
      <c r="T1818" s="99">
        <v>2.2799999999999998</v>
      </c>
      <c r="U1818" s="13" t="s">
        <v>2032</v>
      </c>
      <c r="V1818" s="13"/>
      <c r="W1818" s="13" t="s">
        <v>4763</v>
      </c>
      <c r="X1818" s="13"/>
      <c r="Z1818" s="146">
        <v>1134</v>
      </c>
      <c r="AA1818" s="146" t="s">
        <v>5848</v>
      </c>
    </row>
    <row r="1819" spans="1:27" ht="15.6" customHeight="1">
      <c r="A1819" s="34" t="str">
        <f t="shared" si="28"/>
        <v>2211710HW80SC352P10000 CN</v>
      </c>
      <c r="B1819" s="29" t="s">
        <v>425</v>
      </c>
      <c r="C1819" s="45" t="s">
        <v>2919</v>
      </c>
      <c r="D1819" s="31">
        <v>2211710</v>
      </c>
      <c r="E1819" s="30" t="s">
        <v>2629</v>
      </c>
      <c r="F1819" s="30" t="s">
        <v>4187</v>
      </c>
      <c r="G1819" s="55">
        <v>3</v>
      </c>
      <c r="H1819" s="55">
        <v>3</v>
      </c>
      <c r="I1819" s="55">
        <v>3</v>
      </c>
      <c r="J1819" s="32">
        <v>3</v>
      </c>
      <c r="K1819" s="142" t="s">
        <v>4758</v>
      </c>
      <c r="L1819" s="99" t="s">
        <v>3997</v>
      </c>
      <c r="M1819" s="99" t="s">
        <v>4759</v>
      </c>
      <c r="N1819" s="99" t="s">
        <v>4759</v>
      </c>
      <c r="O1819" s="99" t="s">
        <v>4759</v>
      </c>
      <c r="P1819" s="99" t="s">
        <v>4760</v>
      </c>
      <c r="Q1819" s="99" t="s">
        <v>3994</v>
      </c>
      <c r="R1819" s="99">
        <v>1000</v>
      </c>
      <c r="S1819" s="99">
        <v>2.7</v>
      </c>
      <c r="T1819" s="99">
        <v>2.2799999999999998</v>
      </c>
      <c r="U1819" s="13" t="s">
        <v>2032</v>
      </c>
      <c r="V1819" s="13"/>
      <c r="W1819" s="13" t="s">
        <v>4763</v>
      </c>
      <c r="X1819" s="13"/>
      <c r="Z1819" s="146">
        <v>1135</v>
      </c>
      <c r="AA1819" s="146" t="s">
        <v>5848</v>
      </c>
    </row>
    <row r="1820" spans="1:27" ht="15.6" customHeight="1">
      <c r="A1820" s="34" t="str">
        <f t="shared" si="28"/>
        <v>2211711HW80SC400P10000 CN</v>
      </c>
      <c r="B1820" s="29" t="s">
        <v>424</v>
      </c>
      <c r="C1820" s="45" t="s">
        <v>2919</v>
      </c>
      <c r="D1820" s="31">
        <v>2211711</v>
      </c>
      <c r="E1820" s="30" t="s">
        <v>2630</v>
      </c>
      <c r="F1820" s="30" t="s">
        <v>4187</v>
      </c>
      <c r="G1820" s="55">
        <v>3</v>
      </c>
      <c r="H1820" s="55">
        <v>3</v>
      </c>
      <c r="I1820" s="55">
        <v>3</v>
      </c>
      <c r="J1820" s="32">
        <v>3</v>
      </c>
      <c r="K1820" s="142" t="s">
        <v>4758</v>
      </c>
      <c r="L1820" s="99" t="s">
        <v>3997</v>
      </c>
      <c r="M1820" s="99" t="s">
        <v>4759</v>
      </c>
      <c r="N1820" s="99" t="s">
        <v>4759</v>
      </c>
      <c r="O1820" s="99" t="s">
        <v>4759</v>
      </c>
      <c r="P1820" s="99" t="s">
        <v>4760</v>
      </c>
      <c r="Q1820" s="99" t="s">
        <v>3994</v>
      </c>
      <c r="R1820" s="99">
        <v>1000</v>
      </c>
      <c r="S1820" s="99">
        <v>2.7</v>
      </c>
      <c r="T1820" s="99">
        <v>2.2799999999999998</v>
      </c>
      <c r="U1820" s="13" t="s">
        <v>2032</v>
      </c>
      <c r="V1820" s="13"/>
      <c r="W1820" s="13" t="s">
        <v>4763</v>
      </c>
      <c r="X1820" s="13"/>
      <c r="Z1820" s="146">
        <v>1136</v>
      </c>
      <c r="AA1820" s="146" t="s">
        <v>5848</v>
      </c>
    </row>
    <row r="1821" spans="1:27" ht="15.6" customHeight="1">
      <c r="A1821" s="34" t="str">
        <f t="shared" si="28"/>
        <v>2211712HW80SC402P10000 CN</v>
      </c>
      <c r="B1821" s="29" t="s">
        <v>426</v>
      </c>
      <c r="C1821" s="45" t="s">
        <v>2919</v>
      </c>
      <c r="D1821" s="31">
        <v>2211712</v>
      </c>
      <c r="E1821" s="30" t="s">
        <v>2631</v>
      </c>
      <c r="F1821" s="30" t="s">
        <v>4187</v>
      </c>
      <c r="G1821" s="55">
        <v>3</v>
      </c>
      <c r="H1821" s="55">
        <v>3</v>
      </c>
      <c r="I1821" s="55">
        <v>3</v>
      </c>
      <c r="J1821" s="32">
        <v>3</v>
      </c>
      <c r="K1821" s="142" t="s">
        <v>4758</v>
      </c>
      <c r="L1821" s="99" t="s">
        <v>3997</v>
      </c>
      <c r="M1821" s="99" t="s">
        <v>4759</v>
      </c>
      <c r="N1821" s="99" t="s">
        <v>4759</v>
      </c>
      <c r="O1821" s="99" t="s">
        <v>4759</v>
      </c>
      <c r="P1821" s="99" t="s">
        <v>4760</v>
      </c>
      <c r="Q1821" s="99" t="s">
        <v>3994</v>
      </c>
      <c r="R1821" s="99">
        <v>1000</v>
      </c>
      <c r="S1821" s="99">
        <v>2.7</v>
      </c>
      <c r="T1821" s="99">
        <v>2.2799999999999998</v>
      </c>
      <c r="U1821" s="13" t="s">
        <v>2032</v>
      </c>
      <c r="V1821" s="13"/>
      <c r="W1821" s="13" t="s">
        <v>4763</v>
      </c>
      <c r="X1821" s="13"/>
      <c r="Z1821" s="146">
        <v>1137</v>
      </c>
      <c r="AA1821" s="146" t="s">
        <v>5848</v>
      </c>
    </row>
    <row r="1822" spans="1:27" ht="15.6" customHeight="1">
      <c r="A1822" s="34" t="str">
        <f t="shared" si="28"/>
        <v>2211713HW80CP100P10000 CN</v>
      </c>
      <c r="B1822" s="29" t="s">
        <v>349</v>
      </c>
      <c r="C1822" s="45" t="s">
        <v>2919</v>
      </c>
      <c r="D1822" s="31">
        <v>2211713</v>
      </c>
      <c r="E1822" s="30" t="s">
        <v>2632</v>
      </c>
      <c r="F1822" s="30" t="s">
        <v>4187</v>
      </c>
      <c r="G1822" s="55">
        <v>3</v>
      </c>
      <c r="H1822" s="55">
        <v>3</v>
      </c>
      <c r="I1822" s="55">
        <v>3</v>
      </c>
      <c r="J1822" s="32">
        <v>3</v>
      </c>
      <c r="K1822" s="142" t="s">
        <v>4758</v>
      </c>
      <c r="L1822" s="99" t="s">
        <v>3997</v>
      </c>
      <c r="M1822" s="99" t="s">
        <v>4759</v>
      </c>
      <c r="N1822" s="99" t="s">
        <v>4759</v>
      </c>
      <c r="O1822" s="99" t="s">
        <v>4759</v>
      </c>
      <c r="P1822" s="99" t="s">
        <v>4760</v>
      </c>
      <c r="Q1822" s="99" t="s">
        <v>3994</v>
      </c>
      <c r="R1822" s="99">
        <v>1000</v>
      </c>
      <c r="S1822" s="99">
        <v>2.7</v>
      </c>
      <c r="T1822" s="99">
        <v>2.2799999999999998</v>
      </c>
      <c r="U1822" s="13" t="s">
        <v>2032</v>
      </c>
      <c r="V1822" s="13"/>
      <c r="W1822" s="13" t="s">
        <v>4763</v>
      </c>
      <c r="X1822" s="13"/>
      <c r="Z1822" s="146">
        <v>1138</v>
      </c>
      <c r="AA1822" s="146" t="s">
        <v>5848</v>
      </c>
    </row>
    <row r="1823" spans="1:27" ht="15.6" customHeight="1">
      <c r="A1823" s="34" t="str">
        <f t="shared" si="28"/>
        <v>2211714HW80CP150P10000 CN</v>
      </c>
      <c r="B1823" s="29" t="s">
        <v>350</v>
      </c>
      <c r="C1823" s="45" t="s">
        <v>2919</v>
      </c>
      <c r="D1823" s="31">
        <v>2211714</v>
      </c>
      <c r="E1823" s="30" t="s">
        <v>2633</v>
      </c>
      <c r="F1823" s="30" t="s">
        <v>4187</v>
      </c>
      <c r="G1823" s="55">
        <v>3</v>
      </c>
      <c r="H1823" s="55">
        <v>3</v>
      </c>
      <c r="I1823" s="55">
        <v>3</v>
      </c>
      <c r="J1823" s="32">
        <v>3</v>
      </c>
      <c r="K1823" s="142" t="s">
        <v>4758</v>
      </c>
      <c r="L1823" s="99" t="s">
        <v>3997</v>
      </c>
      <c r="M1823" s="99" t="s">
        <v>4759</v>
      </c>
      <c r="N1823" s="99" t="s">
        <v>4759</v>
      </c>
      <c r="O1823" s="99" t="s">
        <v>4759</v>
      </c>
      <c r="P1823" s="99" t="s">
        <v>4760</v>
      </c>
      <c r="Q1823" s="99" t="s">
        <v>3994</v>
      </c>
      <c r="R1823" s="99">
        <v>1000</v>
      </c>
      <c r="S1823" s="99">
        <v>2.7</v>
      </c>
      <c r="T1823" s="99">
        <v>2.2799999999999998</v>
      </c>
      <c r="U1823" s="13" t="s">
        <v>2032</v>
      </c>
      <c r="V1823" s="13"/>
      <c r="W1823" s="13" t="s">
        <v>4763</v>
      </c>
      <c r="X1823" s="13"/>
      <c r="Z1823" s="146">
        <v>1139</v>
      </c>
      <c r="AA1823" s="146" t="s">
        <v>5848</v>
      </c>
    </row>
    <row r="1824" spans="1:27" ht="15.6" customHeight="1">
      <c r="A1824" s="34" t="str">
        <f t="shared" si="28"/>
        <v>2211715HW80CP200P10000 CN</v>
      </c>
      <c r="B1824" s="29" t="s">
        <v>351</v>
      </c>
      <c r="C1824" s="45" t="s">
        <v>2919</v>
      </c>
      <c r="D1824" s="31">
        <v>2211715</v>
      </c>
      <c r="E1824" s="30" t="s">
        <v>2634</v>
      </c>
      <c r="F1824" s="30" t="s">
        <v>4187</v>
      </c>
      <c r="G1824" s="55">
        <v>3</v>
      </c>
      <c r="H1824" s="55">
        <v>3</v>
      </c>
      <c r="I1824" s="55">
        <v>3</v>
      </c>
      <c r="J1824" s="32">
        <v>3</v>
      </c>
      <c r="K1824" s="142" t="s">
        <v>4758</v>
      </c>
      <c r="L1824" s="99" t="s">
        <v>3997</v>
      </c>
      <c r="M1824" s="99" t="s">
        <v>4759</v>
      </c>
      <c r="N1824" s="99" t="s">
        <v>4759</v>
      </c>
      <c r="O1824" s="99" t="s">
        <v>4759</v>
      </c>
      <c r="P1824" s="99" t="s">
        <v>4760</v>
      </c>
      <c r="Q1824" s="99" t="s">
        <v>3994</v>
      </c>
      <c r="R1824" s="99">
        <v>1000</v>
      </c>
      <c r="S1824" s="99">
        <v>2.7</v>
      </c>
      <c r="T1824" s="99">
        <v>2.2799999999999998</v>
      </c>
      <c r="U1824" s="13" t="s">
        <v>2032</v>
      </c>
      <c r="V1824" s="13"/>
      <c r="W1824" s="13" t="s">
        <v>4763</v>
      </c>
      <c r="X1824" s="13"/>
      <c r="Z1824" s="146">
        <v>1140</v>
      </c>
      <c r="AA1824" s="146" t="s">
        <v>5848</v>
      </c>
    </row>
    <row r="1825" spans="1:27" ht="15.6" customHeight="1">
      <c r="A1825" s="34" t="str">
        <f t="shared" si="28"/>
        <v>2211716HW80CP250P10000 CN</v>
      </c>
      <c r="B1825" s="29" t="s">
        <v>352</v>
      </c>
      <c r="C1825" s="45" t="s">
        <v>2919</v>
      </c>
      <c r="D1825" s="31">
        <v>2211716</v>
      </c>
      <c r="E1825" s="30" t="s">
        <v>2635</v>
      </c>
      <c r="F1825" s="30" t="s">
        <v>4187</v>
      </c>
      <c r="G1825" s="55">
        <v>3</v>
      </c>
      <c r="H1825" s="55">
        <v>3</v>
      </c>
      <c r="I1825" s="55">
        <v>3</v>
      </c>
      <c r="J1825" s="32">
        <v>3</v>
      </c>
      <c r="K1825" s="142" t="s">
        <v>4758</v>
      </c>
      <c r="L1825" s="99" t="s">
        <v>3997</v>
      </c>
      <c r="M1825" s="99" t="s">
        <v>4759</v>
      </c>
      <c r="N1825" s="99" t="s">
        <v>4759</v>
      </c>
      <c r="O1825" s="99" t="s">
        <v>4759</v>
      </c>
      <c r="P1825" s="99" t="s">
        <v>4760</v>
      </c>
      <c r="Q1825" s="99" t="s">
        <v>3994</v>
      </c>
      <c r="R1825" s="99">
        <v>1000</v>
      </c>
      <c r="S1825" s="99">
        <v>2.7</v>
      </c>
      <c r="T1825" s="99">
        <v>2.2799999999999998</v>
      </c>
      <c r="U1825" s="13" t="s">
        <v>2032</v>
      </c>
      <c r="V1825" s="13"/>
      <c r="W1825" s="13" t="s">
        <v>4763</v>
      </c>
      <c r="X1825" s="13"/>
      <c r="Z1825" s="146">
        <v>1141</v>
      </c>
      <c r="AA1825" s="146" t="s">
        <v>5848</v>
      </c>
    </row>
    <row r="1826" spans="1:27" ht="15.6" customHeight="1">
      <c r="A1826" s="34" t="str">
        <f t="shared" si="28"/>
        <v>2211717HW80CP270P10000 CN</v>
      </c>
      <c r="B1826" s="29" t="s">
        <v>353</v>
      </c>
      <c r="C1826" s="45" t="s">
        <v>2919</v>
      </c>
      <c r="D1826" s="31">
        <v>2211717</v>
      </c>
      <c r="E1826" s="30" t="s">
        <v>2636</v>
      </c>
      <c r="F1826" s="30" t="s">
        <v>4187</v>
      </c>
      <c r="G1826" s="55">
        <v>3</v>
      </c>
      <c r="H1826" s="55">
        <v>3</v>
      </c>
      <c r="I1826" s="55">
        <v>3</v>
      </c>
      <c r="J1826" s="32">
        <v>3</v>
      </c>
      <c r="K1826" s="142" t="s">
        <v>4758</v>
      </c>
      <c r="L1826" s="99" t="s">
        <v>3997</v>
      </c>
      <c r="M1826" s="99" t="s">
        <v>4759</v>
      </c>
      <c r="N1826" s="99" t="s">
        <v>4759</v>
      </c>
      <c r="O1826" s="99" t="s">
        <v>4759</v>
      </c>
      <c r="P1826" s="99" t="s">
        <v>4760</v>
      </c>
      <c r="Q1826" s="99" t="s">
        <v>3994</v>
      </c>
      <c r="R1826" s="99">
        <v>1000</v>
      </c>
      <c r="S1826" s="99">
        <v>2.7</v>
      </c>
      <c r="T1826" s="99">
        <v>2.2799999999999998</v>
      </c>
      <c r="U1826" s="13" t="s">
        <v>2032</v>
      </c>
      <c r="V1826" s="13"/>
      <c r="W1826" s="13" t="s">
        <v>4763</v>
      </c>
      <c r="X1826" s="13"/>
      <c r="Z1826" s="146">
        <v>1142</v>
      </c>
      <c r="AA1826" s="146" t="s">
        <v>5848</v>
      </c>
    </row>
    <row r="1827" spans="1:27" ht="15.6" customHeight="1">
      <c r="A1827" s="34" t="str">
        <f t="shared" si="28"/>
        <v>2211718HW80CP300P10000 CN</v>
      </c>
      <c r="B1827" s="29" t="s">
        <v>354</v>
      </c>
      <c r="C1827" s="45" t="s">
        <v>2919</v>
      </c>
      <c r="D1827" s="31">
        <v>2211718</v>
      </c>
      <c r="E1827" s="30" t="s">
        <v>2637</v>
      </c>
      <c r="F1827" s="30" t="s">
        <v>4187</v>
      </c>
      <c r="G1827" s="55">
        <v>3</v>
      </c>
      <c r="H1827" s="55">
        <v>3</v>
      </c>
      <c r="I1827" s="55">
        <v>3</v>
      </c>
      <c r="J1827" s="32">
        <v>3</v>
      </c>
      <c r="K1827" s="142" t="s">
        <v>4758</v>
      </c>
      <c r="L1827" s="99" t="s">
        <v>3997</v>
      </c>
      <c r="M1827" s="99" t="s">
        <v>4759</v>
      </c>
      <c r="N1827" s="99" t="s">
        <v>4759</v>
      </c>
      <c r="O1827" s="99" t="s">
        <v>4759</v>
      </c>
      <c r="P1827" s="99" t="s">
        <v>4760</v>
      </c>
      <c r="Q1827" s="99" t="s">
        <v>3994</v>
      </c>
      <c r="R1827" s="99">
        <v>1000</v>
      </c>
      <c r="S1827" s="99">
        <v>2.7</v>
      </c>
      <c r="T1827" s="99">
        <v>2.2799999999999998</v>
      </c>
      <c r="U1827" s="13" t="s">
        <v>2032</v>
      </c>
      <c r="V1827" s="13"/>
      <c r="W1827" s="13" t="s">
        <v>4763</v>
      </c>
      <c r="X1827" s="13"/>
      <c r="Z1827" s="146">
        <v>1143</v>
      </c>
      <c r="AA1827" s="146" t="s">
        <v>5848</v>
      </c>
    </row>
    <row r="1828" spans="1:27" ht="15.6" customHeight="1">
      <c r="A1828" s="34" t="str">
        <f t="shared" si="28"/>
        <v>2211719HW80CP320P10000 CN</v>
      </c>
      <c r="B1828" s="29" t="s">
        <v>355</v>
      </c>
      <c r="C1828" s="45" t="s">
        <v>2919</v>
      </c>
      <c r="D1828" s="31">
        <v>2211719</v>
      </c>
      <c r="E1828" s="30" t="s">
        <v>2638</v>
      </c>
      <c r="F1828" s="30" t="s">
        <v>4187</v>
      </c>
      <c r="G1828" s="55">
        <v>3</v>
      </c>
      <c r="H1828" s="55">
        <v>3</v>
      </c>
      <c r="I1828" s="55">
        <v>3</v>
      </c>
      <c r="J1828" s="32">
        <v>3</v>
      </c>
      <c r="K1828" s="142" t="s">
        <v>4758</v>
      </c>
      <c r="L1828" s="99" t="s">
        <v>3997</v>
      </c>
      <c r="M1828" s="99" t="s">
        <v>4759</v>
      </c>
      <c r="N1828" s="99" t="s">
        <v>4759</v>
      </c>
      <c r="O1828" s="99" t="s">
        <v>4759</v>
      </c>
      <c r="P1828" s="99" t="s">
        <v>4760</v>
      </c>
      <c r="Q1828" s="99" t="s">
        <v>3994</v>
      </c>
      <c r="R1828" s="99">
        <v>1000</v>
      </c>
      <c r="S1828" s="99">
        <v>2.7</v>
      </c>
      <c r="T1828" s="99">
        <v>2.2799999999999998</v>
      </c>
      <c r="U1828" s="13" t="s">
        <v>2032</v>
      </c>
      <c r="V1828" s="13"/>
      <c r="W1828" s="13" t="s">
        <v>4763</v>
      </c>
      <c r="X1828" s="13"/>
      <c r="Z1828" s="146">
        <v>1144</v>
      </c>
      <c r="AA1828" s="146" t="s">
        <v>5848</v>
      </c>
    </row>
    <row r="1829" spans="1:27" ht="15.6" customHeight="1">
      <c r="A1829" s="34" t="str">
        <f t="shared" si="28"/>
        <v>2211720HW80CP350P10000 CN</v>
      </c>
      <c r="B1829" s="29" t="s">
        <v>356</v>
      </c>
      <c r="C1829" s="45" t="s">
        <v>2919</v>
      </c>
      <c r="D1829" s="31">
        <v>2211720</v>
      </c>
      <c r="E1829" s="30" t="s">
        <v>2639</v>
      </c>
      <c r="F1829" s="30" t="s">
        <v>4187</v>
      </c>
      <c r="G1829" s="55">
        <v>3</v>
      </c>
      <c r="H1829" s="55">
        <v>3</v>
      </c>
      <c r="I1829" s="55">
        <v>3</v>
      </c>
      <c r="J1829" s="32">
        <v>3</v>
      </c>
      <c r="K1829" s="142" t="s">
        <v>4758</v>
      </c>
      <c r="L1829" s="99" t="s">
        <v>3997</v>
      </c>
      <c r="M1829" s="99" t="s">
        <v>4759</v>
      </c>
      <c r="N1829" s="99" t="s">
        <v>4759</v>
      </c>
      <c r="O1829" s="99" t="s">
        <v>4759</v>
      </c>
      <c r="P1829" s="99" t="s">
        <v>4760</v>
      </c>
      <c r="Q1829" s="99" t="s">
        <v>3994</v>
      </c>
      <c r="R1829" s="99">
        <v>1000</v>
      </c>
      <c r="S1829" s="99">
        <v>2.7</v>
      </c>
      <c r="T1829" s="99">
        <v>2.2799999999999998</v>
      </c>
      <c r="U1829" s="13" t="s">
        <v>2032</v>
      </c>
      <c r="V1829" s="13"/>
      <c r="W1829" s="13" t="s">
        <v>4763</v>
      </c>
      <c r="X1829" s="13"/>
      <c r="Z1829" s="146">
        <v>1145</v>
      </c>
      <c r="AA1829" s="146" t="s">
        <v>5848</v>
      </c>
    </row>
    <row r="1830" spans="1:27" ht="15.6" customHeight="1">
      <c r="A1830" s="34" t="str">
        <f t="shared" si="28"/>
        <v>2211721HW80SA350P10000 CN</v>
      </c>
      <c r="B1830" s="29" t="s">
        <v>341</v>
      </c>
      <c r="C1830" s="45" t="s">
        <v>2919</v>
      </c>
      <c r="D1830" s="31">
        <v>2211721</v>
      </c>
      <c r="E1830" s="30" t="s">
        <v>2640</v>
      </c>
      <c r="F1830" s="30" t="s">
        <v>4187</v>
      </c>
      <c r="G1830" s="55">
        <v>3</v>
      </c>
      <c r="H1830" s="55">
        <v>3</v>
      </c>
      <c r="I1830" s="55">
        <v>3</v>
      </c>
      <c r="J1830" s="32">
        <v>3</v>
      </c>
      <c r="K1830" s="142" t="s">
        <v>4758</v>
      </c>
      <c r="L1830" s="99" t="s">
        <v>3997</v>
      </c>
      <c r="M1830" s="99" t="s">
        <v>4759</v>
      </c>
      <c r="N1830" s="99" t="s">
        <v>4759</v>
      </c>
      <c r="O1830" s="99" t="s">
        <v>4759</v>
      </c>
      <c r="P1830" s="99" t="s">
        <v>4760</v>
      </c>
      <c r="Q1830" s="99" t="s">
        <v>3994</v>
      </c>
      <c r="R1830" s="99">
        <v>1000</v>
      </c>
      <c r="S1830" s="99">
        <v>2.7</v>
      </c>
      <c r="T1830" s="99">
        <v>2.2799999999999998</v>
      </c>
      <c r="U1830" s="13" t="s">
        <v>2032</v>
      </c>
      <c r="V1830" s="13"/>
      <c r="W1830" s="13" t="s">
        <v>4763</v>
      </c>
      <c r="X1830" s="13"/>
      <c r="Z1830" s="146">
        <v>1146</v>
      </c>
      <c r="AA1830" s="146" t="s">
        <v>5848</v>
      </c>
    </row>
    <row r="1831" spans="1:27" ht="15.6" customHeight="1">
      <c r="A1831" s="34" t="str">
        <f t="shared" si="28"/>
        <v>2211722HW80SA352P10000 CN</v>
      </c>
      <c r="B1831" s="29" t="s">
        <v>343</v>
      </c>
      <c r="C1831" s="45" t="s">
        <v>2919</v>
      </c>
      <c r="D1831" s="31">
        <v>2211722</v>
      </c>
      <c r="E1831" s="30" t="s">
        <v>2641</v>
      </c>
      <c r="F1831" s="30" t="s">
        <v>4187</v>
      </c>
      <c r="G1831" s="55">
        <v>3</v>
      </c>
      <c r="H1831" s="55">
        <v>3</v>
      </c>
      <c r="I1831" s="55">
        <v>3</v>
      </c>
      <c r="J1831" s="32">
        <v>3</v>
      </c>
      <c r="K1831" s="142" t="s">
        <v>4758</v>
      </c>
      <c r="L1831" s="99" t="s">
        <v>3997</v>
      </c>
      <c r="M1831" s="99" t="s">
        <v>4759</v>
      </c>
      <c r="N1831" s="99" t="s">
        <v>4759</v>
      </c>
      <c r="O1831" s="99" t="s">
        <v>4759</v>
      </c>
      <c r="P1831" s="99" t="s">
        <v>4760</v>
      </c>
      <c r="Q1831" s="99" t="s">
        <v>3994</v>
      </c>
      <c r="R1831" s="99">
        <v>1000</v>
      </c>
      <c r="S1831" s="99">
        <v>2.7</v>
      </c>
      <c r="T1831" s="99">
        <v>2.2799999999999998</v>
      </c>
      <c r="U1831" s="13" t="s">
        <v>2032</v>
      </c>
      <c r="V1831" s="13"/>
      <c r="W1831" s="13" t="s">
        <v>4763</v>
      </c>
      <c r="X1831" s="13"/>
      <c r="Z1831" s="146">
        <v>1147</v>
      </c>
      <c r="AA1831" s="146" t="s">
        <v>5848</v>
      </c>
    </row>
    <row r="1832" spans="1:27" ht="15.6" customHeight="1">
      <c r="A1832" s="34" t="str">
        <f t="shared" si="28"/>
        <v>2211723HW80SA400P10000 CN</v>
      </c>
      <c r="B1832" s="29" t="s">
        <v>342</v>
      </c>
      <c r="C1832" s="45" t="s">
        <v>2919</v>
      </c>
      <c r="D1832" s="31">
        <v>2211723</v>
      </c>
      <c r="E1832" s="30" t="s">
        <v>2642</v>
      </c>
      <c r="F1832" s="30" t="s">
        <v>4187</v>
      </c>
      <c r="G1832" s="55">
        <v>3</v>
      </c>
      <c r="H1832" s="55">
        <v>3</v>
      </c>
      <c r="I1832" s="55">
        <v>3</v>
      </c>
      <c r="J1832" s="32">
        <v>3</v>
      </c>
      <c r="K1832" s="142" t="s">
        <v>4758</v>
      </c>
      <c r="L1832" s="99" t="s">
        <v>3997</v>
      </c>
      <c r="M1832" s="99" t="s">
        <v>4759</v>
      </c>
      <c r="N1832" s="99" t="s">
        <v>4759</v>
      </c>
      <c r="O1832" s="99" t="s">
        <v>4759</v>
      </c>
      <c r="P1832" s="99" t="s">
        <v>4760</v>
      </c>
      <c r="Q1832" s="99" t="s">
        <v>3994</v>
      </c>
      <c r="R1832" s="99">
        <v>1000</v>
      </c>
      <c r="S1832" s="99">
        <v>2.7</v>
      </c>
      <c r="T1832" s="99">
        <v>2.2799999999999998</v>
      </c>
      <c r="U1832" s="13" t="s">
        <v>2032</v>
      </c>
      <c r="V1832" s="13"/>
      <c r="W1832" s="13" t="s">
        <v>4763</v>
      </c>
      <c r="X1832" s="13"/>
      <c r="Z1832" s="146">
        <v>1148</v>
      </c>
      <c r="AA1832" s="146" t="s">
        <v>5848</v>
      </c>
    </row>
    <row r="1833" spans="1:27" ht="15.6" customHeight="1">
      <c r="A1833" s="34" t="str">
        <f t="shared" si="28"/>
        <v>2211724HW80SA402P10000 CN</v>
      </c>
      <c r="B1833" s="29" t="s">
        <v>344</v>
      </c>
      <c r="C1833" s="45" t="s">
        <v>2919</v>
      </c>
      <c r="D1833" s="31">
        <v>2211724</v>
      </c>
      <c r="E1833" s="30" t="s">
        <v>2643</v>
      </c>
      <c r="F1833" s="30" t="s">
        <v>4187</v>
      </c>
      <c r="G1833" s="55">
        <v>3</v>
      </c>
      <c r="H1833" s="55">
        <v>3</v>
      </c>
      <c r="I1833" s="55">
        <v>3</v>
      </c>
      <c r="J1833" s="32">
        <v>3</v>
      </c>
      <c r="K1833" s="142" t="s">
        <v>4758</v>
      </c>
      <c r="L1833" s="99" t="s">
        <v>3997</v>
      </c>
      <c r="M1833" s="99" t="s">
        <v>4759</v>
      </c>
      <c r="N1833" s="99" t="s">
        <v>4759</v>
      </c>
      <c r="O1833" s="99" t="s">
        <v>4759</v>
      </c>
      <c r="P1833" s="99" t="s">
        <v>4760</v>
      </c>
      <c r="Q1833" s="99" t="s">
        <v>3994</v>
      </c>
      <c r="R1833" s="99">
        <v>1000</v>
      </c>
      <c r="S1833" s="99">
        <v>2.7</v>
      </c>
      <c r="T1833" s="99">
        <v>2.2799999999999998</v>
      </c>
      <c r="U1833" s="13" t="s">
        <v>2032</v>
      </c>
      <c r="V1833" s="13"/>
      <c r="W1833" s="13" t="s">
        <v>4763</v>
      </c>
      <c r="X1833" s="13"/>
      <c r="Z1833" s="146">
        <v>1149</v>
      </c>
      <c r="AA1833" s="146" t="s">
        <v>5848</v>
      </c>
    </row>
    <row r="1834" spans="1:27" ht="15.6" customHeight="1">
      <c r="A1834" s="34" t="str">
        <f t="shared" si="28"/>
        <v>2211725HW80HS010P10000 CN</v>
      </c>
      <c r="B1834" s="29" t="s">
        <v>345</v>
      </c>
      <c r="C1834" s="45" t="s">
        <v>2919</v>
      </c>
      <c r="D1834" s="31">
        <v>2211725</v>
      </c>
      <c r="E1834" s="30" t="s">
        <v>2644</v>
      </c>
      <c r="F1834" s="30" t="s">
        <v>4187</v>
      </c>
      <c r="G1834" s="55">
        <v>3</v>
      </c>
      <c r="H1834" s="55">
        <v>3</v>
      </c>
      <c r="I1834" s="55">
        <v>3</v>
      </c>
      <c r="J1834" s="32">
        <v>3</v>
      </c>
      <c r="K1834" s="142" t="s">
        <v>4758</v>
      </c>
      <c r="L1834" s="99" t="s">
        <v>3997</v>
      </c>
      <c r="M1834" s="99" t="s">
        <v>4759</v>
      </c>
      <c r="N1834" s="99" t="s">
        <v>4759</v>
      </c>
      <c r="O1834" s="99" t="s">
        <v>4759</v>
      </c>
      <c r="P1834" s="99" t="s">
        <v>4760</v>
      </c>
      <c r="Q1834" s="99" t="s">
        <v>3994</v>
      </c>
      <c r="R1834" s="99">
        <v>1000</v>
      </c>
      <c r="S1834" s="99">
        <v>2.7</v>
      </c>
      <c r="T1834" s="99">
        <v>2.2799999999999998</v>
      </c>
      <c r="U1834" s="13" t="s">
        <v>2032</v>
      </c>
      <c r="V1834" s="13"/>
      <c r="W1834" s="13" t="s">
        <v>4763</v>
      </c>
      <c r="X1834" s="13"/>
      <c r="Z1834" s="146">
        <v>1150</v>
      </c>
      <c r="AA1834" s="146" t="s">
        <v>5848</v>
      </c>
    </row>
    <row r="1835" spans="1:27" ht="15.6" customHeight="1">
      <c r="A1835" s="34" t="str">
        <f t="shared" si="28"/>
        <v>2211726HW80HS012P10000 CN</v>
      </c>
      <c r="B1835" s="29" t="s">
        <v>347</v>
      </c>
      <c r="C1835" s="45" t="s">
        <v>2919</v>
      </c>
      <c r="D1835" s="31">
        <v>2211726</v>
      </c>
      <c r="E1835" s="30" t="s">
        <v>2645</v>
      </c>
      <c r="F1835" s="30" t="s">
        <v>4187</v>
      </c>
      <c r="G1835" s="55">
        <v>3</v>
      </c>
      <c r="H1835" s="55">
        <v>3</v>
      </c>
      <c r="I1835" s="55">
        <v>3</v>
      </c>
      <c r="J1835" s="32">
        <v>3</v>
      </c>
      <c r="K1835" s="142" t="s">
        <v>4758</v>
      </c>
      <c r="L1835" s="99" t="s">
        <v>3997</v>
      </c>
      <c r="M1835" s="99" t="s">
        <v>4759</v>
      </c>
      <c r="N1835" s="99" t="s">
        <v>4759</v>
      </c>
      <c r="O1835" s="99" t="s">
        <v>4759</v>
      </c>
      <c r="P1835" s="99" t="s">
        <v>4760</v>
      </c>
      <c r="Q1835" s="99" t="s">
        <v>3994</v>
      </c>
      <c r="R1835" s="99">
        <v>1000</v>
      </c>
      <c r="S1835" s="99">
        <v>2.7</v>
      </c>
      <c r="T1835" s="99">
        <v>2.2799999999999998</v>
      </c>
      <c r="U1835" s="13" t="s">
        <v>2032</v>
      </c>
      <c r="V1835" s="13"/>
      <c r="W1835" s="13" t="s">
        <v>4763</v>
      </c>
      <c r="X1835" s="13"/>
      <c r="Z1835" s="146">
        <v>1151</v>
      </c>
      <c r="AA1835" s="146" t="s">
        <v>5848</v>
      </c>
    </row>
    <row r="1836" spans="1:27" ht="15.6" customHeight="1">
      <c r="A1836" s="34" t="str">
        <f t="shared" si="28"/>
        <v>2211727HW80HS020P10000 CN</v>
      </c>
      <c r="B1836" s="29" t="s">
        <v>346</v>
      </c>
      <c r="C1836" s="45" t="s">
        <v>2919</v>
      </c>
      <c r="D1836" s="31">
        <v>2211727</v>
      </c>
      <c r="E1836" s="30" t="s">
        <v>2646</v>
      </c>
      <c r="F1836" s="30" t="s">
        <v>4187</v>
      </c>
      <c r="G1836" s="55">
        <v>3</v>
      </c>
      <c r="H1836" s="55">
        <v>3</v>
      </c>
      <c r="I1836" s="55">
        <v>3</v>
      </c>
      <c r="J1836" s="32">
        <v>3</v>
      </c>
      <c r="K1836" s="142" t="s">
        <v>4758</v>
      </c>
      <c r="L1836" s="99" t="s">
        <v>3997</v>
      </c>
      <c r="M1836" s="99" t="s">
        <v>4759</v>
      </c>
      <c r="N1836" s="99" t="s">
        <v>4759</v>
      </c>
      <c r="O1836" s="99" t="s">
        <v>4759</v>
      </c>
      <c r="P1836" s="99" t="s">
        <v>4760</v>
      </c>
      <c r="Q1836" s="99" t="s">
        <v>3994</v>
      </c>
      <c r="R1836" s="99">
        <v>1000</v>
      </c>
      <c r="S1836" s="99">
        <v>2.7</v>
      </c>
      <c r="T1836" s="99">
        <v>2.2799999999999998</v>
      </c>
      <c r="U1836" s="13" t="s">
        <v>2032</v>
      </c>
      <c r="V1836" s="13"/>
      <c r="W1836" s="13" t="s">
        <v>4763</v>
      </c>
      <c r="X1836" s="13"/>
      <c r="Z1836" s="146">
        <v>1152</v>
      </c>
      <c r="AA1836" s="146" t="s">
        <v>5848</v>
      </c>
    </row>
    <row r="1837" spans="1:27" ht="15.6" customHeight="1">
      <c r="A1837" s="34" t="str">
        <f t="shared" si="28"/>
        <v>2211728HW80HS022P10000 CN</v>
      </c>
      <c r="B1837" s="29" t="s">
        <v>348</v>
      </c>
      <c r="C1837" s="45" t="s">
        <v>2919</v>
      </c>
      <c r="D1837" s="31">
        <v>2211728</v>
      </c>
      <c r="E1837" s="30" t="s">
        <v>2647</v>
      </c>
      <c r="F1837" s="30" t="s">
        <v>4187</v>
      </c>
      <c r="G1837" s="55">
        <v>3</v>
      </c>
      <c r="H1837" s="55">
        <v>3</v>
      </c>
      <c r="I1837" s="55">
        <v>3</v>
      </c>
      <c r="J1837" s="32">
        <v>3</v>
      </c>
      <c r="K1837" s="142" t="s">
        <v>4758</v>
      </c>
      <c r="L1837" s="99" t="s">
        <v>3997</v>
      </c>
      <c r="M1837" s="99" t="s">
        <v>4759</v>
      </c>
      <c r="N1837" s="99" t="s">
        <v>4759</v>
      </c>
      <c r="O1837" s="99" t="s">
        <v>4759</v>
      </c>
      <c r="P1837" s="99" t="s">
        <v>4760</v>
      </c>
      <c r="Q1837" s="99" t="s">
        <v>3994</v>
      </c>
      <c r="R1837" s="99">
        <v>1000</v>
      </c>
      <c r="S1837" s="99">
        <v>2.7</v>
      </c>
      <c r="T1837" s="99">
        <v>2.2799999999999998</v>
      </c>
      <c r="U1837" s="13" t="s">
        <v>2032</v>
      </c>
      <c r="V1837" s="13"/>
      <c r="W1837" s="13" t="s">
        <v>4763</v>
      </c>
      <c r="X1837" s="13"/>
      <c r="Z1837" s="146">
        <v>1153</v>
      </c>
      <c r="AA1837" s="146" t="s">
        <v>5848</v>
      </c>
    </row>
    <row r="1838" spans="1:27" ht="15.6" customHeight="1">
      <c r="A1838" s="34" t="str">
        <f t="shared" si="28"/>
        <v>2211729HW80IM000P10000 CN</v>
      </c>
      <c r="B1838" s="29" t="s">
        <v>361</v>
      </c>
      <c r="C1838" s="45" t="s">
        <v>2919</v>
      </c>
      <c r="D1838" s="31">
        <v>2211729</v>
      </c>
      <c r="E1838" s="30" t="s">
        <v>2648</v>
      </c>
      <c r="F1838" s="30" t="s">
        <v>4187</v>
      </c>
      <c r="G1838" s="55">
        <v>3</v>
      </c>
      <c r="H1838" s="55">
        <v>3</v>
      </c>
      <c r="I1838" s="55">
        <v>3</v>
      </c>
      <c r="J1838" s="32">
        <v>3</v>
      </c>
      <c r="K1838" s="142" t="s">
        <v>4758</v>
      </c>
      <c r="L1838" s="99" t="s">
        <v>3997</v>
      </c>
      <c r="M1838" s="99" t="s">
        <v>4759</v>
      </c>
      <c r="N1838" s="99" t="s">
        <v>4759</v>
      </c>
      <c r="O1838" s="99" t="s">
        <v>4759</v>
      </c>
      <c r="P1838" s="99" t="s">
        <v>4760</v>
      </c>
      <c r="Q1838" s="99" t="s">
        <v>3994</v>
      </c>
      <c r="R1838" s="99">
        <v>1000</v>
      </c>
      <c r="S1838" s="99">
        <v>2.7</v>
      </c>
      <c r="T1838" s="99">
        <v>2.2799999999999998</v>
      </c>
      <c r="U1838" s="13" t="s">
        <v>2032</v>
      </c>
      <c r="V1838" s="13"/>
      <c r="W1838" s="13" t="s">
        <v>4763</v>
      </c>
      <c r="X1838" s="13"/>
      <c r="Z1838" s="146">
        <v>1154</v>
      </c>
      <c r="AA1838" s="146" t="s">
        <v>5848</v>
      </c>
    </row>
    <row r="1839" spans="1:27" ht="15.6" customHeight="1">
      <c r="A1839" s="34" t="str">
        <f t="shared" si="28"/>
        <v>2211730HW80IM002P10000 CN</v>
      </c>
      <c r="B1839" s="29" t="s">
        <v>362</v>
      </c>
      <c r="C1839" s="45" t="s">
        <v>2919</v>
      </c>
      <c r="D1839" s="31">
        <v>2211730</v>
      </c>
      <c r="E1839" s="30" t="s">
        <v>2649</v>
      </c>
      <c r="F1839" s="30" t="s">
        <v>4187</v>
      </c>
      <c r="G1839" s="55">
        <v>3</v>
      </c>
      <c r="H1839" s="55">
        <v>3</v>
      </c>
      <c r="I1839" s="55">
        <v>3</v>
      </c>
      <c r="J1839" s="32">
        <v>3</v>
      </c>
      <c r="K1839" s="142" t="s">
        <v>4758</v>
      </c>
      <c r="L1839" s="99" t="s">
        <v>3997</v>
      </c>
      <c r="M1839" s="99" t="s">
        <v>4759</v>
      </c>
      <c r="N1839" s="99" t="s">
        <v>4759</v>
      </c>
      <c r="O1839" s="99" t="s">
        <v>4759</v>
      </c>
      <c r="P1839" s="99" t="s">
        <v>4760</v>
      </c>
      <c r="Q1839" s="99" t="s">
        <v>3994</v>
      </c>
      <c r="R1839" s="99">
        <v>1000</v>
      </c>
      <c r="S1839" s="99">
        <v>2.7</v>
      </c>
      <c r="T1839" s="99">
        <v>2.2799999999999998</v>
      </c>
      <c r="U1839" s="13" t="s">
        <v>2032</v>
      </c>
      <c r="V1839" s="13"/>
      <c r="W1839" s="13" t="s">
        <v>4763</v>
      </c>
      <c r="X1839" s="13"/>
      <c r="Z1839" s="146">
        <v>1155</v>
      </c>
      <c r="AA1839" s="146" t="s">
        <v>5848</v>
      </c>
    </row>
    <row r="1840" spans="1:27" ht="15.6" customHeight="1">
      <c r="A1840" s="34" t="str">
        <f t="shared" si="28"/>
        <v>2211731HW80MP010P10000 CN</v>
      </c>
      <c r="B1840" s="29" t="s">
        <v>363</v>
      </c>
      <c r="C1840" s="45" t="s">
        <v>2919</v>
      </c>
      <c r="D1840" s="31">
        <v>2211731</v>
      </c>
      <c r="E1840" s="30" t="s">
        <v>2650</v>
      </c>
      <c r="F1840" s="30" t="s">
        <v>4187</v>
      </c>
      <c r="G1840" s="55">
        <v>3</v>
      </c>
      <c r="H1840" s="55">
        <v>3</v>
      </c>
      <c r="I1840" s="55">
        <v>3</v>
      </c>
      <c r="J1840" s="32">
        <v>3</v>
      </c>
      <c r="K1840" s="142" t="s">
        <v>4758</v>
      </c>
      <c r="L1840" s="99" t="s">
        <v>3997</v>
      </c>
      <c r="M1840" s="99" t="s">
        <v>4759</v>
      </c>
      <c r="N1840" s="99" t="s">
        <v>4759</v>
      </c>
      <c r="O1840" s="99" t="s">
        <v>4759</v>
      </c>
      <c r="P1840" s="99" t="s">
        <v>4760</v>
      </c>
      <c r="Q1840" s="99" t="s">
        <v>3994</v>
      </c>
      <c r="R1840" s="99">
        <v>1000</v>
      </c>
      <c r="S1840" s="99">
        <v>2.7</v>
      </c>
      <c r="T1840" s="99">
        <v>2.2799999999999998</v>
      </c>
      <c r="U1840" s="13" t="s">
        <v>2032</v>
      </c>
      <c r="V1840" s="13"/>
      <c r="W1840" s="13" t="s">
        <v>4763</v>
      </c>
      <c r="X1840" s="13"/>
      <c r="Z1840" s="146">
        <v>1156</v>
      </c>
      <c r="AA1840" s="146" t="s">
        <v>5848</v>
      </c>
    </row>
    <row r="1841" spans="1:27" ht="15.6" customHeight="1">
      <c r="A1841" s="34" t="str">
        <f t="shared" si="28"/>
        <v>2211732HW80MP012P10000 CN</v>
      </c>
      <c r="B1841" s="29" t="s">
        <v>365</v>
      </c>
      <c r="C1841" s="45" t="s">
        <v>2919</v>
      </c>
      <c r="D1841" s="31">
        <v>2211732</v>
      </c>
      <c r="E1841" s="30" t="s">
        <v>2651</v>
      </c>
      <c r="F1841" s="30" t="s">
        <v>4187</v>
      </c>
      <c r="G1841" s="55">
        <v>3</v>
      </c>
      <c r="H1841" s="55">
        <v>3</v>
      </c>
      <c r="I1841" s="55">
        <v>3</v>
      </c>
      <c r="J1841" s="32">
        <v>3</v>
      </c>
      <c r="K1841" s="142" t="s">
        <v>4758</v>
      </c>
      <c r="L1841" s="99" t="s">
        <v>3997</v>
      </c>
      <c r="M1841" s="99" t="s">
        <v>4759</v>
      </c>
      <c r="N1841" s="99" t="s">
        <v>4759</v>
      </c>
      <c r="O1841" s="99" t="s">
        <v>4759</v>
      </c>
      <c r="P1841" s="99" t="s">
        <v>4760</v>
      </c>
      <c r="Q1841" s="99" t="s">
        <v>3994</v>
      </c>
      <c r="R1841" s="99">
        <v>1000</v>
      </c>
      <c r="S1841" s="99">
        <v>2.7</v>
      </c>
      <c r="T1841" s="99">
        <v>2.2799999999999998</v>
      </c>
      <c r="U1841" s="13" t="s">
        <v>2032</v>
      </c>
      <c r="V1841" s="13"/>
      <c r="W1841" s="13" t="s">
        <v>4763</v>
      </c>
      <c r="X1841" s="13"/>
      <c r="Z1841" s="146">
        <v>1157</v>
      </c>
      <c r="AA1841" s="146" t="s">
        <v>5848</v>
      </c>
    </row>
    <row r="1842" spans="1:27" ht="15.6" customHeight="1">
      <c r="A1842" s="34" t="str">
        <f t="shared" si="28"/>
        <v>2211733HW80MP020P10000 CN</v>
      </c>
      <c r="B1842" s="29" t="s">
        <v>364</v>
      </c>
      <c r="C1842" s="45" t="s">
        <v>2919</v>
      </c>
      <c r="D1842" s="31">
        <v>2211733</v>
      </c>
      <c r="E1842" s="30" t="s">
        <v>2652</v>
      </c>
      <c r="F1842" s="30" t="s">
        <v>4187</v>
      </c>
      <c r="G1842" s="55">
        <v>3</v>
      </c>
      <c r="H1842" s="55">
        <v>3</v>
      </c>
      <c r="I1842" s="55">
        <v>3</v>
      </c>
      <c r="J1842" s="32">
        <v>3</v>
      </c>
      <c r="K1842" s="142" t="s">
        <v>4758</v>
      </c>
      <c r="L1842" s="99" t="s">
        <v>3997</v>
      </c>
      <c r="M1842" s="99" t="s">
        <v>4759</v>
      </c>
      <c r="N1842" s="99" t="s">
        <v>4759</v>
      </c>
      <c r="O1842" s="99" t="s">
        <v>4759</v>
      </c>
      <c r="P1842" s="99" t="s">
        <v>4760</v>
      </c>
      <c r="Q1842" s="99" t="s">
        <v>3994</v>
      </c>
      <c r="R1842" s="99">
        <v>1000</v>
      </c>
      <c r="S1842" s="99">
        <v>2.7</v>
      </c>
      <c r="T1842" s="99">
        <v>2.2799999999999998</v>
      </c>
      <c r="U1842" s="13" t="s">
        <v>2032</v>
      </c>
      <c r="V1842" s="13"/>
      <c r="W1842" s="13" t="s">
        <v>4763</v>
      </c>
      <c r="X1842" s="13"/>
      <c r="Z1842" s="146">
        <v>1158</v>
      </c>
      <c r="AA1842" s="146" t="s">
        <v>5848</v>
      </c>
    </row>
    <row r="1843" spans="1:27" ht="15.6" customHeight="1">
      <c r="A1843" s="34" t="str">
        <f t="shared" si="28"/>
        <v>2211734HW80MP022P10000 CN</v>
      </c>
      <c r="B1843" s="29" t="s">
        <v>366</v>
      </c>
      <c r="C1843" s="45" t="s">
        <v>2919</v>
      </c>
      <c r="D1843" s="31">
        <v>2211734</v>
      </c>
      <c r="E1843" s="30" t="s">
        <v>2653</v>
      </c>
      <c r="F1843" s="30" t="s">
        <v>4187</v>
      </c>
      <c r="G1843" s="55">
        <v>3</v>
      </c>
      <c r="H1843" s="55">
        <v>3</v>
      </c>
      <c r="I1843" s="55">
        <v>3</v>
      </c>
      <c r="J1843" s="32">
        <v>3</v>
      </c>
      <c r="K1843" s="142" t="s">
        <v>4758</v>
      </c>
      <c r="L1843" s="99" t="s">
        <v>3997</v>
      </c>
      <c r="M1843" s="99" t="s">
        <v>4759</v>
      </c>
      <c r="N1843" s="99" t="s">
        <v>4759</v>
      </c>
      <c r="O1843" s="99" t="s">
        <v>4759</v>
      </c>
      <c r="P1843" s="99" t="s">
        <v>4760</v>
      </c>
      <c r="Q1843" s="99" t="s">
        <v>3994</v>
      </c>
      <c r="R1843" s="99">
        <v>1000</v>
      </c>
      <c r="S1843" s="99">
        <v>2.7</v>
      </c>
      <c r="T1843" s="99">
        <v>2.2799999999999998</v>
      </c>
      <c r="U1843" s="13" t="s">
        <v>2032</v>
      </c>
      <c r="V1843" s="13"/>
      <c r="W1843" s="13" t="s">
        <v>4763</v>
      </c>
      <c r="X1843" s="13"/>
      <c r="Z1843" s="146">
        <v>1159</v>
      </c>
      <c r="AA1843" s="146" t="s">
        <v>5848</v>
      </c>
    </row>
    <row r="1844" spans="1:27" ht="15.6" customHeight="1">
      <c r="A1844" s="34" t="str">
        <f t="shared" si="28"/>
        <v>2211735HW80JR352P10000 CN</v>
      </c>
      <c r="B1844" s="29" t="s">
        <v>303</v>
      </c>
      <c r="C1844" s="45" t="s">
        <v>2919</v>
      </c>
      <c r="D1844" s="31">
        <v>2211735</v>
      </c>
      <c r="E1844" s="30" t="s">
        <v>2654</v>
      </c>
      <c r="F1844" s="30" t="s">
        <v>4187</v>
      </c>
      <c r="G1844" s="55">
        <v>3</v>
      </c>
      <c r="H1844" s="55">
        <v>3</v>
      </c>
      <c r="I1844" s="55">
        <v>3</v>
      </c>
      <c r="J1844" s="32">
        <v>3</v>
      </c>
      <c r="K1844" s="142" t="s">
        <v>4758</v>
      </c>
      <c r="L1844" s="99" t="s">
        <v>3997</v>
      </c>
      <c r="M1844" s="99" t="s">
        <v>4759</v>
      </c>
      <c r="N1844" s="99" t="s">
        <v>4759</v>
      </c>
      <c r="O1844" s="99" t="s">
        <v>4759</v>
      </c>
      <c r="P1844" s="99" t="s">
        <v>4760</v>
      </c>
      <c r="Q1844" s="99" t="s">
        <v>3994</v>
      </c>
      <c r="R1844" s="99">
        <v>1000</v>
      </c>
      <c r="S1844" s="99">
        <v>2.7</v>
      </c>
      <c r="T1844" s="99">
        <v>2.2799999999999998</v>
      </c>
      <c r="U1844" s="13" t="s">
        <v>2032</v>
      </c>
      <c r="V1844" s="13"/>
      <c r="W1844" s="13" t="s">
        <v>4763</v>
      </c>
      <c r="X1844" s="13"/>
      <c r="Z1844" s="146">
        <v>1160</v>
      </c>
      <c r="AA1844" s="146" t="s">
        <v>5848</v>
      </c>
    </row>
    <row r="1845" spans="1:27" ht="15.6" customHeight="1">
      <c r="A1845" s="34" t="str">
        <f t="shared" si="28"/>
        <v>2211736HW80JR400P10000 CN</v>
      </c>
      <c r="B1845" s="29" t="s">
        <v>300</v>
      </c>
      <c r="C1845" s="45" t="s">
        <v>2919</v>
      </c>
      <c r="D1845" s="31">
        <v>2211736</v>
      </c>
      <c r="E1845" s="30" t="s">
        <v>2655</v>
      </c>
      <c r="F1845" s="30" t="s">
        <v>4187</v>
      </c>
      <c r="G1845" s="55">
        <v>3</v>
      </c>
      <c r="H1845" s="55">
        <v>3</v>
      </c>
      <c r="I1845" s="55">
        <v>3</v>
      </c>
      <c r="J1845" s="32">
        <v>3</v>
      </c>
      <c r="K1845" s="142" t="s">
        <v>4758</v>
      </c>
      <c r="L1845" s="99" t="s">
        <v>3997</v>
      </c>
      <c r="M1845" s="99" t="s">
        <v>4759</v>
      </c>
      <c r="N1845" s="99" t="s">
        <v>4759</v>
      </c>
      <c r="O1845" s="99" t="s">
        <v>4759</v>
      </c>
      <c r="P1845" s="99" t="s">
        <v>4760</v>
      </c>
      <c r="Q1845" s="99" t="s">
        <v>3994</v>
      </c>
      <c r="R1845" s="99">
        <v>1000</v>
      </c>
      <c r="S1845" s="99">
        <v>2.7</v>
      </c>
      <c r="T1845" s="99">
        <v>2.2799999999999998</v>
      </c>
      <c r="U1845" s="13" t="s">
        <v>2032</v>
      </c>
      <c r="V1845" s="13"/>
      <c r="W1845" s="13" t="s">
        <v>4763</v>
      </c>
      <c r="X1845" s="13"/>
      <c r="Z1845" s="146">
        <v>1161</v>
      </c>
      <c r="AA1845" s="146" t="s">
        <v>5848</v>
      </c>
    </row>
    <row r="1846" spans="1:27" ht="15.6" customHeight="1">
      <c r="A1846" s="34" t="str">
        <f t="shared" si="28"/>
        <v>2211737HW80JR402P10000 CN</v>
      </c>
      <c r="B1846" s="29" t="s">
        <v>304</v>
      </c>
      <c r="C1846" s="45" t="s">
        <v>2919</v>
      </c>
      <c r="D1846" s="31">
        <v>2211737</v>
      </c>
      <c r="E1846" s="30" t="s">
        <v>2656</v>
      </c>
      <c r="F1846" s="30" t="s">
        <v>4187</v>
      </c>
      <c r="G1846" s="55">
        <v>3</v>
      </c>
      <c r="H1846" s="55">
        <v>3</v>
      </c>
      <c r="I1846" s="55">
        <v>3</v>
      </c>
      <c r="J1846" s="32">
        <v>3</v>
      </c>
      <c r="K1846" s="142" t="s">
        <v>4758</v>
      </c>
      <c r="L1846" s="99" t="s">
        <v>3997</v>
      </c>
      <c r="M1846" s="99" t="s">
        <v>4759</v>
      </c>
      <c r="N1846" s="99" t="s">
        <v>4759</v>
      </c>
      <c r="O1846" s="99" t="s">
        <v>4759</v>
      </c>
      <c r="P1846" s="99" t="s">
        <v>4760</v>
      </c>
      <c r="Q1846" s="99" t="s">
        <v>3994</v>
      </c>
      <c r="R1846" s="99">
        <v>1000</v>
      </c>
      <c r="S1846" s="99">
        <v>2.7</v>
      </c>
      <c r="T1846" s="99">
        <v>2.2799999999999998</v>
      </c>
      <c r="U1846" s="13" t="s">
        <v>2032</v>
      </c>
      <c r="V1846" s="13"/>
      <c r="W1846" s="13" t="s">
        <v>4763</v>
      </c>
      <c r="X1846" s="13"/>
      <c r="Z1846" s="146">
        <v>1162</v>
      </c>
      <c r="AA1846" s="146" t="s">
        <v>5848</v>
      </c>
    </row>
    <row r="1847" spans="1:27" ht="15.6" customHeight="1">
      <c r="A1847" s="34" t="str">
        <f t="shared" si="28"/>
        <v>2211738HW80JR450P10000 CN</v>
      </c>
      <c r="B1847" s="29" t="s">
        <v>301</v>
      </c>
      <c r="C1847" s="45" t="s">
        <v>2919</v>
      </c>
      <c r="D1847" s="31">
        <v>2211738</v>
      </c>
      <c r="E1847" s="30" t="s">
        <v>2657</v>
      </c>
      <c r="F1847" s="30" t="s">
        <v>4187</v>
      </c>
      <c r="G1847" s="55">
        <v>3</v>
      </c>
      <c r="H1847" s="55">
        <v>3</v>
      </c>
      <c r="I1847" s="55">
        <v>3</v>
      </c>
      <c r="J1847" s="32">
        <v>3</v>
      </c>
      <c r="K1847" s="142" t="s">
        <v>4758</v>
      </c>
      <c r="L1847" s="99" t="s">
        <v>3997</v>
      </c>
      <c r="M1847" s="99" t="s">
        <v>4759</v>
      </c>
      <c r="N1847" s="99" t="s">
        <v>4759</v>
      </c>
      <c r="O1847" s="99" t="s">
        <v>4759</v>
      </c>
      <c r="P1847" s="99" t="s">
        <v>4760</v>
      </c>
      <c r="Q1847" s="99" t="s">
        <v>3994</v>
      </c>
      <c r="R1847" s="99">
        <v>1000</v>
      </c>
      <c r="S1847" s="99">
        <v>2.7</v>
      </c>
      <c r="T1847" s="99">
        <v>2.2799999999999998</v>
      </c>
      <c r="U1847" s="13" t="s">
        <v>2032</v>
      </c>
      <c r="V1847" s="13"/>
      <c r="W1847" s="13" t="s">
        <v>4763</v>
      </c>
      <c r="X1847" s="13"/>
      <c r="Z1847" s="146">
        <v>1163</v>
      </c>
      <c r="AA1847" s="146" t="s">
        <v>5848</v>
      </c>
    </row>
    <row r="1848" spans="1:27" ht="15.6" customHeight="1">
      <c r="A1848" s="34" t="str">
        <f t="shared" si="28"/>
        <v>2211739HW80JR452P10000 CN</v>
      </c>
      <c r="B1848" s="29" t="s">
        <v>305</v>
      </c>
      <c r="C1848" s="45" t="s">
        <v>2919</v>
      </c>
      <c r="D1848" s="31">
        <v>2211739</v>
      </c>
      <c r="E1848" s="30" t="s">
        <v>2658</v>
      </c>
      <c r="F1848" s="30" t="s">
        <v>4187</v>
      </c>
      <c r="G1848" s="55">
        <v>3</v>
      </c>
      <c r="H1848" s="55">
        <v>3</v>
      </c>
      <c r="I1848" s="55">
        <v>3</v>
      </c>
      <c r="J1848" s="32">
        <v>3</v>
      </c>
      <c r="K1848" s="142" t="s">
        <v>4758</v>
      </c>
      <c r="L1848" s="99" t="s">
        <v>3997</v>
      </c>
      <c r="M1848" s="99" t="s">
        <v>4759</v>
      </c>
      <c r="N1848" s="99" t="s">
        <v>4759</v>
      </c>
      <c r="O1848" s="99" t="s">
        <v>4759</v>
      </c>
      <c r="P1848" s="99" t="s">
        <v>4760</v>
      </c>
      <c r="Q1848" s="99" t="s">
        <v>3994</v>
      </c>
      <c r="R1848" s="99">
        <v>1000</v>
      </c>
      <c r="S1848" s="99">
        <v>2.7</v>
      </c>
      <c r="T1848" s="99">
        <v>2.2799999999999998</v>
      </c>
      <c r="U1848" s="13" t="s">
        <v>2032</v>
      </c>
      <c r="V1848" s="13"/>
      <c r="W1848" s="13" t="s">
        <v>4763</v>
      </c>
      <c r="X1848" s="13"/>
      <c r="Z1848" s="146">
        <v>1164</v>
      </c>
      <c r="AA1848" s="146" t="s">
        <v>5848</v>
      </c>
    </row>
    <row r="1849" spans="1:27" ht="15.6" customHeight="1">
      <c r="A1849" s="34" t="str">
        <f t="shared" si="28"/>
        <v>2211740HW80JR500P10000 CN</v>
      </c>
      <c r="B1849" s="29" t="s">
        <v>302</v>
      </c>
      <c r="C1849" s="45" t="s">
        <v>2919</v>
      </c>
      <c r="D1849" s="31">
        <v>2211740</v>
      </c>
      <c r="E1849" s="30" t="s">
        <v>2659</v>
      </c>
      <c r="F1849" s="30" t="s">
        <v>4187</v>
      </c>
      <c r="G1849" s="55">
        <v>3</v>
      </c>
      <c r="H1849" s="55">
        <v>3</v>
      </c>
      <c r="I1849" s="55">
        <v>3</v>
      </c>
      <c r="J1849" s="32">
        <v>3</v>
      </c>
      <c r="K1849" s="142" t="s">
        <v>4758</v>
      </c>
      <c r="L1849" s="99" t="s">
        <v>3997</v>
      </c>
      <c r="M1849" s="99" t="s">
        <v>4759</v>
      </c>
      <c r="N1849" s="99" t="s">
        <v>4759</v>
      </c>
      <c r="O1849" s="99" t="s">
        <v>4759</v>
      </c>
      <c r="P1849" s="99" t="s">
        <v>4760</v>
      </c>
      <c r="Q1849" s="99" t="s">
        <v>3994</v>
      </c>
      <c r="R1849" s="99">
        <v>1000</v>
      </c>
      <c r="S1849" s="99">
        <v>2.7</v>
      </c>
      <c r="T1849" s="99">
        <v>2.2799999999999998</v>
      </c>
      <c r="U1849" s="13" t="s">
        <v>2032</v>
      </c>
      <c r="V1849" s="13"/>
      <c r="W1849" s="13" t="s">
        <v>4763</v>
      </c>
      <c r="X1849" s="13"/>
      <c r="Z1849" s="146">
        <v>1165</v>
      </c>
      <c r="AA1849" s="146" t="s">
        <v>5848</v>
      </c>
    </row>
    <row r="1850" spans="1:27" ht="15.6" customHeight="1">
      <c r="A1850" s="34" t="str">
        <f t="shared" si="28"/>
        <v>2211741HW80JR502P10000 CN</v>
      </c>
      <c r="B1850" s="29" t="s">
        <v>306</v>
      </c>
      <c r="C1850" s="45" t="s">
        <v>2919</v>
      </c>
      <c r="D1850" s="31">
        <v>2211741</v>
      </c>
      <c r="E1850" s="30" t="s">
        <v>2660</v>
      </c>
      <c r="F1850" s="30" t="s">
        <v>4187</v>
      </c>
      <c r="G1850" s="55">
        <v>3</v>
      </c>
      <c r="H1850" s="55">
        <v>3</v>
      </c>
      <c r="I1850" s="55">
        <v>3</v>
      </c>
      <c r="J1850" s="32">
        <v>3</v>
      </c>
      <c r="K1850" s="142" t="s">
        <v>4758</v>
      </c>
      <c r="L1850" s="99" t="s">
        <v>3997</v>
      </c>
      <c r="M1850" s="99" t="s">
        <v>4759</v>
      </c>
      <c r="N1850" s="99" t="s">
        <v>4759</v>
      </c>
      <c r="O1850" s="99" t="s">
        <v>4759</v>
      </c>
      <c r="P1850" s="99" t="s">
        <v>4760</v>
      </c>
      <c r="Q1850" s="99" t="s">
        <v>3994</v>
      </c>
      <c r="R1850" s="99">
        <v>1000</v>
      </c>
      <c r="S1850" s="99">
        <v>2.7</v>
      </c>
      <c r="T1850" s="99">
        <v>2.2799999999999998</v>
      </c>
      <c r="U1850" s="13" t="s">
        <v>2032</v>
      </c>
      <c r="V1850" s="13"/>
      <c r="W1850" s="13" t="s">
        <v>4763</v>
      </c>
      <c r="X1850" s="13"/>
      <c r="Z1850" s="146">
        <v>1166</v>
      </c>
      <c r="AA1850" s="146" t="s">
        <v>5848</v>
      </c>
    </row>
    <row r="1851" spans="1:27" ht="15.6" customHeight="1">
      <c r="A1851" s="34" t="str">
        <f t="shared" si="28"/>
        <v>2211742HW80JR350P09000 CN</v>
      </c>
      <c r="B1851" s="29" t="s">
        <v>307</v>
      </c>
      <c r="C1851" s="45" t="s">
        <v>2919</v>
      </c>
      <c r="D1851" s="31">
        <v>2211742</v>
      </c>
      <c r="E1851" s="30" t="s">
        <v>2661</v>
      </c>
      <c r="F1851" s="30" t="s">
        <v>4187</v>
      </c>
      <c r="G1851" s="55">
        <v>3</v>
      </c>
      <c r="H1851" s="55">
        <v>3</v>
      </c>
      <c r="I1851" s="55">
        <v>3</v>
      </c>
      <c r="J1851" s="32">
        <v>3</v>
      </c>
      <c r="K1851" s="142" t="s">
        <v>4758</v>
      </c>
      <c r="L1851" s="99" t="s">
        <v>3997</v>
      </c>
      <c r="M1851" s="99" t="s">
        <v>4759</v>
      </c>
      <c r="N1851" s="99" t="s">
        <v>4759</v>
      </c>
      <c r="O1851" s="99" t="s">
        <v>4759</v>
      </c>
      <c r="P1851" s="99" t="s">
        <v>4760</v>
      </c>
      <c r="Q1851" s="99" t="s">
        <v>3994</v>
      </c>
      <c r="R1851" s="99">
        <v>900</v>
      </c>
      <c r="S1851" s="99">
        <v>2.7</v>
      </c>
      <c r="T1851" s="99">
        <v>2.2799999999999998</v>
      </c>
      <c r="U1851" s="13" t="s">
        <v>2032</v>
      </c>
      <c r="V1851" s="13"/>
      <c r="W1851" s="13" t="s">
        <v>4763</v>
      </c>
      <c r="X1851" s="13"/>
      <c r="Z1851" s="146">
        <v>1167</v>
      </c>
      <c r="AA1851" s="146" t="s">
        <v>5848</v>
      </c>
    </row>
    <row r="1852" spans="1:27" ht="15.6" customHeight="1">
      <c r="A1852" s="34" t="str">
        <f t="shared" si="28"/>
        <v>2211743HW80JR352P09000 CN</v>
      </c>
      <c r="B1852" s="29" t="s">
        <v>309</v>
      </c>
      <c r="C1852" s="45" t="s">
        <v>2919</v>
      </c>
      <c r="D1852" s="31">
        <v>2211743</v>
      </c>
      <c r="E1852" s="30" t="s">
        <v>2662</v>
      </c>
      <c r="F1852" s="30" t="s">
        <v>4187</v>
      </c>
      <c r="G1852" s="55">
        <v>3</v>
      </c>
      <c r="H1852" s="55">
        <v>3</v>
      </c>
      <c r="I1852" s="55">
        <v>3</v>
      </c>
      <c r="J1852" s="32">
        <v>3</v>
      </c>
      <c r="K1852" s="142" t="s">
        <v>4758</v>
      </c>
      <c r="L1852" s="99" t="s">
        <v>3997</v>
      </c>
      <c r="M1852" s="99" t="s">
        <v>4759</v>
      </c>
      <c r="N1852" s="99" t="s">
        <v>4759</v>
      </c>
      <c r="O1852" s="99" t="s">
        <v>4759</v>
      </c>
      <c r="P1852" s="99" t="s">
        <v>4760</v>
      </c>
      <c r="Q1852" s="99" t="s">
        <v>3994</v>
      </c>
      <c r="R1852" s="99">
        <v>900</v>
      </c>
      <c r="S1852" s="99">
        <v>2.7</v>
      </c>
      <c r="T1852" s="99">
        <v>2.2799999999999998</v>
      </c>
      <c r="U1852" s="13" t="s">
        <v>2032</v>
      </c>
      <c r="V1852" s="13"/>
      <c r="W1852" s="13" t="s">
        <v>4763</v>
      </c>
      <c r="X1852" s="13"/>
      <c r="Z1852" s="146">
        <v>1168</v>
      </c>
      <c r="AA1852" s="146" t="s">
        <v>5848</v>
      </c>
    </row>
    <row r="1853" spans="1:27" ht="15.6" customHeight="1">
      <c r="A1853" s="34" t="str">
        <f t="shared" si="28"/>
        <v>2211744HW80JR400P09000 CN</v>
      </c>
      <c r="B1853" s="29" t="s">
        <v>308</v>
      </c>
      <c r="C1853" s="45" t="s">
        <v>2919</v>
      </c>
      <c r="D1853" s="31">
        <v>2211744</v>
      </c>
      <c r="E1853" s="30" t="s">
        <v>2663</v>
      </c>
      <c r="F1853" s="30" t="s">
        <v>4187</v>
      </c>
      <c r="G1853" s="55">
        <v>3</v>
      </c>
      <c r="H1853" s="55">
        <v>3</v>
      </c>
      <c r="I1853" s="55">
        <v>3</v>
      </c>
      <c r="J1853" s="32">
        <v>3</v>
      </c>
      <c r="K1853" s="142" t="s">
        <v>4758</v>
      </c>
      <c r="L1853" s="99" t="s">
        <v>3997</v>
      </c>
      <c r="M1853" s="99" t="s">
        <v>4759</v>
      </c>
      <c r="N1853" s="99" t="s">
        <v>4759</v>
      </c>
      <c r="O1853" s="99" t="s">
        <v>4759</v>
      </c>
      <c r="P1853" s="99" t="s">
        <v>4760</v>
      </c>
      <c r="Q1853" s="99" t="s">
        <v>3994</v>
      </c>
      <c r="R1853" s="99">
        <v>900</v>
      </c>
      <c r="S1853" s="99">
        <v>2.7</v>
      </c>
      <c r="T1853" s="99">
        <v>2.2799999999999998</v>
      </c>
      <c r="U1853" s="13" t="s">
        <v>2032</v>
      </c>
      <c r="V1853" s="13"/>
      <c r="W1853" s="13" t="s">
        <v>4763</v>
      </c>
      <c r="X1853" s="13"/>
      <c r="Z1853" s="146">
        <v>1169</v>
      </c>
      <c r="AA1853" s="146" t="s">
        <v>5848</v>
      </c>
    </row>
    <row r="1854" spans="1:27" ht="15.6" customHeight="1">
      <c r="A1854" s="34" t="str">
        <f t="shared" si="28"/>
        <v>2211745HW80JR402P09000 CN</v>
      </c>
      <c r="B1854" s="29" t="s">
        <v>310</v>
      </c>
      <c r="C1854" s="45" t="s">
        <v>2919</v>
      </c>
      <c r="D1854" s="31">
        <v>2211745</v>
      </c>
      <c r="E1854" s="30" t="s">
        <v>2664</v>
      </c>
      <c r="F1854" s="30" t="s">
        <v>4187</v>
      </c>
      <c r="G1854" s="55">
        <v>3</v>
      </c>
      <c r="H1854" s="55">
        <v>3</v>
      </c>
      <c r="I1854" s="55">
        <v>3</v>
      </c>
      <c r="J1854" s="32">
        <v>3</v>
      </c>
      <c r="K1854" s="142" t="s">
        <v>4758</v>
      </c>
      <c r="L1854" s="99" t="s">
        <v>3997</v>
      </c>
      <c r="M1854" s="99" t="s">
        <v>4759</v>
      </c>
      <c r="N1854" s="99" t="s">
        <v>4759</v>
      </c>
      <c r="O1854" s="99" t="s">
        <v>4759</v>
      </c>
      <c r="P1854" s="99" t="s">
        <v>4760</v>
      </c>
      <c r="Q1854" s="99" t="s">
        <v>3994</v>
      </c>
      <c r="R1854" s="99">
        <v>900</v>
      </c>
      <c r="S1854" s="99">
        <v>2.7</v>
      </c>
      <c r="T1854" s="99">
        <v>2.2799999999999998</v>
      </c>
      <c r="U1854" s="13" t="s">
        <v>2032</v>
      </c>
      <c r="V1854" s="13"/>
      <c r="W1854" s="13" t="s">
        <v>4763</v>
      </c>
      <c r="X1854" s="13"/>
      <c r="Z1854" s="146">
        <v>1170</v>
      </c>
      <c r="AA1854" s="146" t="s">
        <v>5848</v>
      </c>
    </row>
    <row r="1855" spans="1:27" ht="15.6" customHeight="1">
      <c r="A1855" s="34" t="str">
        <f t="shared" si="28"/>
        <v>2211746HW80AL070P10000 CN</v>
      </c>
      <c r="B1855" s="29" t="s">
        <v>311</v>
      </c>
      <c r="C1855" s="45" t="s">
        <v>2919</v>
      </c>
      <c r="D1855" s="31">
        <v>2211746</v>
      </c>
      <c r="E1855" s="30" t="s">
        <v>2665</v>
      </c>
      <c r="F1855" s="30" t="s">
        <v>4187</v>
      </c>
      <c r="G1855" s="55">
        <v>3</v>
      </c>
      <c r="H1855" s="55">
        <v>3</v>
      </c>
      <c r="I1855" s="55">
        <v>3</v>
      </c>
      <c r="J1855" s="32">
        <v>3</v>
      </c>
      <c r="K1855" s="142" t="s">
        <v>4758</v>
      </c>
      <c r="L1855" s="99" t="s">
        <v>3997</v>
      </c>
      <c r="M1855" s="99" t="s">
        <v>4759</v>
      </c>
      <c r="N1855" s="99" t="s">
        <v>4759</v>
      </c>
      <c r="O1855" s="99" t="s">
        <v>4759</v>
      </c>
      <c r="P1855" s="99" t="s">
        <v>4760</v>
      </c>
      <c r="Q1855" s="99" t="s">
        <v>3994</v>
      </c>
      <c r="R1855" s="99">
        <v>1000</v>
      </c>
      <c r="S1855" s="99">
        <v>2.7</v>
      </c>
      <c r="T1855" s="99">
        <v>2.2799999999999998</v>
      </c>
      <c r="U1855" s="13" t="s">
        <v>2032</v>
      </c>
      <c r="V1855" s="13"/>
      <c r="W1855" s="13" t="s">
        <v>4763</v>
      </c>
      <c r="X1855" s="13"/>
      <c r="Z1855" s="146">
        <v>1171</v>
      </c>
      <c r="AA1855" s="146" t="s">
        <v>5848</v>
      </c>
    </row>
    <row r="1856" spans="1:27" ht="15.6" customHeight="1">
      <c r="A1856" s="34" t="str">
        <f t="shared" si="28"/>
        <v>2211747HW80AL072P10000 CN</v>
      </c>
      <c r="B1856" s="29" t="s">
        <v>315</v>
      </c>
      <c r="C1856" s="45" t="s">
        <v>2919</v>
      </c>
      <c r="D1856" s="31">
        <v>2211747</v>
      </c>
      <c r="E1856" s="30" t="s">
        <v>2666</v>
      </c>
      <c r="F1856" s="30" t="s">
        <v>4187</v>
      </c>
      <c r="G1856" s="55">
        <v>3</v>
      </c>
      <c r="H1856" s="55">
        <v>3</v>
      </c>
      <c r="I1856" s="55">
        <v>3</v>
      </c>
      <c r="J1856" s="32">
        <v>3</v>
      </c>
      <c r="K1856" s="142" t="s">
        <v>4758</v>
      </c>
      <c r="L1856" s="99" t="s">
        <v>3997</v>
      </c>
      <c r="M1856" s="99" t="s">
        <v>4759</v>
      </c>
      <c r="N1856" s="99" t="s">
        <v>4759</v>
      </c>
      <c r="O1856" s="99" t="s">
        <v>4759</v>
      </c>
      <c r="P1856" s="99" t="s">
        <v>4760</v>
      </c>
      <c r="Q1856" s="99" t="s">
        <v>3994</v>
      </c>
      <c r="R1856" s="99">
        <v>1000</v>
      </c>
      <c r="S1856" s="99">
        <v>2.7</v>
      </c>
      <c r="T1856" s="99">
        <v>2.2799999999999998</v>
      </c>
      <c r="U1856" s="13" t="s">
        <v>2032</v>
      </c>
      <c r="V1856" s="13"/>
      <c r="W1856" s="13" t="s">
        <v>4763</v>
      </c>
      <c r="X1856" s="13"/>
      <c r="Z1856" s="146">
        <v>1172</v>
      </c>
      <c r="AA1856" s="146" t="s">
        <v>5848</v>
      </c>
    </row>
    <row r="1857" spans="1:27" ht="15.6" customHeight="1">
      <c r="A1857" s="34" t="str">
        <f t="shared" si="28"/>
        <v>2211748HW80AL072P09002 CN</v>
      </c>
      <c r="B1857" s="29" t="s">
        <v>337</v>
      </c>
      <c r="C1857" s="45" t="s">
        <v>2919</v>
      </c>
      <c r="D1857" s="31">
        <v>2211748</v>
      </c>
      <c r="E1857" s="30" t="s">
        <v>2667</v>
      </c>
      <c r="F1857" s="30" t="s">
        <v>4187</v>
      </c>
      <c r="G1857" s="55">
        <v>3</v>
      </c>
      <c r="H1857" s="55">
        <v>3</v>
      </c>
      <c r="I1857" s="55">
        <v>3</v>
      </c>
      <c r="J1857" s="32">
        <v>3</v>
      </c>
      <c r="K1857" s="142" t="s">
        <v>4758</v>
      </c>
      <c r="L1857" s="99" t="s">
        <v>3997</v>
      </c>
      <c r="M1857" s="99" t="s">
        <v>4759</v>
      </c>
      <c r="N1857" s="99" t="s">
        <v>4759</v>
      </c>
      <c r="O1857" s="99" t="s">
        <v>4759</v>
      </c>
      <c r="P1857" s="99" t="s">
        <v>4760</v>
      </c>
      <c r="Q1857" s="99" t="s">
        <v>3994</v>
      </c>
      <c r="R1857" s="99">
        <v>900</v>
      </c>
      <c r="S1857" s="99">
        <v>2.7</v>
      </c>
      <c r="T1857" s="99">
        <v>2.2799999999999998</v>
      </c>
      <c r="U1857" s="13" t="s">
        <v>2032</v>
      </c>
      <c r="V1857" s="13"/>
      <c r="W1857" s="13" t="s">
        <v>4763</v>
      </c>
      <c r="X1857" s="13"/>
      <c r="Z1857" s="146">
        <v>1173</v>
      </c>
      <c r="AA1857" s="146" t="s">
        <v>5848</v>
      </c>
    </row>
    <row r="1858" spans="1:27" ht="15.6" customHeight="1">
      <c r="A1858" s="34" t="str">
        <f t="shared" si="28"/>
        <v>2211749HW80AL100P09002 CN</v>
      </c>
      <c r="B1858" s="29" t="s">
        <v>334</v>
      </c>
      <c r="C1858" s="45" t="s">
        <v>2919</v>
      </c>
      <c r="D1858" s="31">
        <v>2211749</v>
      </c>
      <c r="E1858" s="30" t="s">
        <v>2668</v>
      </c>
      <c r="F1858" s="30" t="s">
        <v>4187</v>
      </c>
      <c r="G1858" s="55">
        <v>3</v>
      </c>
      <c r="H1858" s="55">
        <v>3</v>
      </c>
      <c r="I1858" s="55">
        <v>3</v>
      </c>
      <c r="J1858" s="32">
        <v>3</v>
      </c>
      <c r="K1858" s="142" t="s">
        <v>4758</v>
      </c>
      <c r="L1858" s="99" t="s">
        <v>3997</v>
      </c>
      <c r="M1858" s="99" t="s">
        <v>4759</v>
      </c>
      <c r="N1858" s="99" t="s">
        <v>4759</v>
      </c>
      <c r="O1858" s="99" t="s">
        <v>4759</v>
      </c>
      <c r="P1858" s="99" t="s">
        <v>4760</v>
      </c>
      <c r="Q1858" s="99" t="s">
        <v>3994</v>
      </c>
      <c r="R1858" s="99">
        <v>900</v>
      </c>
      <c r="S1858" s="99">
        <v>2.7</v>
      </c>
      <c r="T1858" s="99">
        <v>2.2799999999999998</v>
      </c>
      <c r="U1858" s="13" t="s">
        <v>2032</v>
      </c>
      <c r="V1858" s="13"/>
      <c r="W1858" s="13" t="s">
        <v>4763</v>
      </c>
      <c r="X1858" s="13"/>
      <c r="Z1858" s="146">
        <v>1174</v>
      </c>
      <c r="AA1858" s="146" t="s">
        <v>5848</v>
      </c>
    </row>
    <row r="1859" spans="1:27" ht="15.6" customHeight="1">
      <c r="A1859" s="34" t="str">
        <f t="shared" si="28"/>
        <v>2211750HW80AL102P09002 CN</v>
      </c>
      <c r="B1859" s="29" t="s">
        <v>338</v>
      </c>
      <c r="C1859" s="45" t="s">
        <v>2919</v>
      </c>
      <c r="D1859" s="31">
        <v>2211750</v>
      </c>
      <c r="E1859" s="30" t="s">
        <v>2669</v>
      </c>
      <c r="F1859" s="30" t="s">
        <v>4187</v>
      </c>
      <c r="G1859" s="55">
        <v>3</v>
      </c>
      <c r="H1859" s="55">
        <v>3</v>
      </c>
      <c r="I1859" s="55">
        <v>3</v>
      </c>
      <c r="J1859" s="32">
        <v>3</v>
      </c>
      <c r="K1859" s="142" t="s">
        <v>4758</v>
      </c>
      <c r="L1859" s="99" t="s">
        <v>3997</v>
      </c>
      <c r="M1859" s="99" t="s">
        <v>4759</v>
      </c>
      <c r="N1859" s="99" t="s">
        <v>4759</v>
      </c>
      <c r="O1859" s="99" t="s">
        <v>4759</v>
      </c>
      <c r="P1859" s="99" t="s">
        <v>4760</v>
      </c>
      <c r="Q1859" s="99" t="s">
        <v>3994</v>
      </c>
      <c r="R1859" s="99">
        <v>900</v>
      </c>
      <c r="S1859" s="99">
        <v>2.7</v>
      </c>
      <c r="T1859" s="99">
        <v>2.2799999999999998</v>
      </c>
      <c r="U1859" s="13" t="s">
        <v>2032</v>
      </c>
      <c r="V1859" s="13"/>
      <c r="W1859" s="13" t="s">
        <v>4763</v>
      </c>
      <c r="X1859" s="13"/>
      <c r="Z1859" s="146">
        <v>1175</v>
      </c>
      <c r="AA1859" s="146" t="s">
        <v>5848</v>
      </c>
    </row>
    <row r="1860" spans="1:27" ht="15.6" customHeight="1">
      <c r="A1860" s="34" t="str">
        <f t="shared" si="28"/>
        <v>2211751HW80AL150P09002 CN</v>
      </c>
      <c r="B1860" s="29" t="s">
        <v>335</v>
      </c>
      <c r="C1860" s="45" t="s">
        <v>2919</v>
      </c>
      <c r="D1860" s="31">
        <v>2211751</v>
      </c>
      <c r="E1860" s="30" t="s">
        <v>2670</v>
      </c>
      <c r="F1860" s="30" t="s">
        <v>4187</v>
      </c>
      <c r="G1860" s="55">
        <v>3</v>
      </c>
      <c r="H1860" s="55">
        <v>3</v>
      </c>
      <c r="I1860" s="55">
        <v>3</v>
      </c>
      <c r="J1860" s="32">
        <v>3</v>
      </c>
      <c r="K1860" s="142" t="s">
        <v>4758</v>
      </c>
      <c r="L1860" s="99" t="s">
        <v>3997</v>
      </c>
      <c r="M1860" s="99" t="s">
        <v>4759</v>
      </c>
      <c r="N1860" s="99" t="s">
        <v>4759</v>
      </c>
      <c r="O1860" s="99" t="s">
        <v>4759</v>
      </c>
      <c r="P1860" s="99" t="s">
        <v>4760</v>
      </c>
      <c r="Q1860" s="99" t="s">
        <v>3994</v>
      </c>
      <c r="R1860" s="99">
        <v>900</v>
      </c>
      <c r="S1860" s="99">
        <v>2.7</v>
      </c>
      <c r="T1860" s="99">
        <v>2.2799999999999998</v>
      </c>
      <c r="U1860" s="13" t="s">
        <v>2032</v>
      </c>
      <c r="V1860" s="13"/>
      <c r="W1860" s="13" t="s">
        <v>4763</v>
      </c>
      <c r="X1860" s="13"/>
      <c r="Z1860" s="146">
        <v>1176</v>
      </c>
      <c r="AA1860" s="146" t="s">
        <v>5848</v>
      </c>
    </row>
    <row r="1861" spans="1:27" ht="15.6" customHeight="1">
      <c r="A1861" s="34" t="str">
        <f t="shared" si="28"/>
        <v>2211752HW80AL152P09002 CN</v>
      </c>
      <c r="B1861" s="29" t="s">
        <v>339</v>
      </c>
      <c r="C1861" s="45" t="s">
        <v>2919</v>
      </c>
      <c r="D1861" s="31">
        <v>2211752</v>
      </c>
      <c r="E1861" s="30" t="s">
        <v>2671</v>
      </c>
      <c r="F1861" s="30" t="s">
        <v>4187</v>
      </c>
      <c r="G1861" s="55">
        <v>3</v>
      </c>
      <c r="H1861" s="55">
        <v>3</v>
      </c>
      <c r="I1861" s="55">
        <v>3</v>
      </c>
      <c r="J1861" s="32">
        <v>3</v>
      </c>
      <c r="K1861" s="142" t="s">
        <v>4758</v>
      </c>
      <c r="L1861" s="99" t="s">
        <v>3997</v>
      </c>
      <c r="M1861" s="99" t="s">
        <v>4759</v>
      </c>
      <c r="N1861" s="99" t="s">
        <v>4759</v>
      </c>
      <c r="O1861" s="99" t="s">
        <v>4759</v>
      </c>
      <c r="P1861" s="99" t="s">
        <v>4760</v>
      </c>
      <c r="Q1861" s="99" t="s">
        <v>3994</v>
      </c>
      <c r="R1861" s="99">
        <v>900</v>
      </c>
      <c r="S1861" s="99">
        <v>2.7</v>
      </c>
      <c r="T1861" s="99">
        <v>2.2799999999999998</v>
      </c>
      <c r="U1861" s="13" t="s">
        <v>2032</v>
      </c>
      <c r="V1861" s="13"/>
      <c r="W1861" s="13" t="s">
        <v>4763</v>
      </c>
      <c r="X1861" s="13"/>
      <c r="Z1861" s="146">
        <v>1177</v>
      </c>
      <c r="AA1861" s="146" t="s">
        <v>5848</v>
      </c>
    </row>
    <row r="1862" spans="1:27" ht="15.6" customHeight="1">
      <c r="A1862" s="34" t="str">
        <f t="shared" si="28"/>
        <v>2211753HW80AL200P09002 CN</v>
      </c>
      <c r="B1862" s="29" t="s">
        <v>336</v>
      </c>
      <c r="C1862" s="45" t="s">
        <v>2919</v>
      </c>
      <c r="D1862" s="31">
        <v>2211753</v>
      </c>
      <c r="E1862" s="30" t="s">
        <v>2672</v>
      </c>
      <c r="F1862" s="30" t="s">
        <v>4187</v>
      </c>
      <c r="G1862" s="55">
        <v>3</v>
      </c>
      <c r="H1862" s="55">
        <v>3</v>
      </c>
      <c r="I1862" s="55">
        <v>3</v>
      </c>
      <c r="J1862" s="32">
        <v>3</v>
      </c>
      <c r="K1862" s="142" t="s">
        <v>4758</v>
      </c>
      <c r="L1862" s="99" t="s">
        <v>3997</v>
      </c>
      <c r="M1862" s="99" t="s">
        <v>4759</v>
      </c>
      <c r="N1862" s="99" t="s">
        <v>4759</v>
      </c>
      <c r="O1862" s="99" t="s">
        <v>4759</v>
      </c>
      <c r="P1862" s="99" t="s">
        <v>4760</v>
      </c>
      <c r="Q1862" s="99" t="s">
        <v>3994</v>
      </c>
      <c r="R1862" s="99">
        <v>900</v>
      </c>
      <c r="S1862" s="99">
        <v>2.7</v>
      </c>
      <c r="T1862" s="99">
        <v>2.2799999999999998</v>
      </c>
      <c r="U1862" s="13" t="s">
        <v>2032</v>
      </c>
      <c r="V1862" s="13"/>
      <c r="W1862" s="13" t="s">
        <v>4763</v>
      </c>
      <c r="X1862" s="13"/>
      <c r="Z1862" s="146">
        <v>1178</v>
      </c>
      <c r="AA1862" s="146" t="s">
        <v>5848</v>
      </c>
    </row>
    <row r="1863" spans="1:27" ht="15.6" customHeight="1">
      <c r="A1863" s="34" t="str">
        <f t="shared" si="28"/>
        <v>2211754HW80AL202P09002 CN</v>
      </c>
      <c r="B1863" s="29" t="s">
        <v>340</v>
      </c>
      <c r="C1863" s="45" t="s">
        <v>2919</v>
      </c>
      <c r="D1863" s="31">
        <v>2211754</v>
      </c>
      <c r="E1863" s="30" t="s">
        <v>2673</v>
      </c>
      <c r="F1863" s="30" t="s">
        <v>4187</v>
      </c>
      <c r="G1863" s="55">
        <v>3</v>
      </c>
      <c r="H1863" s="55">
        <v>3</v>
      </c>
      <c r="I1863" s="55">
        <v>3</v>
      </c>
      <c r="J1863" s="32">
        <v>3</v>
      </c>
      <c r="K1863" s="142" t="s">
        <v>4758</v>
      </c>
      <c r="L1863" s="99" t="s">
        <v>3997</v>
      </c>
      <c r="M1863" s="99" t="s">
        <v>4759</v>
      </c>
      <c r="N1863" s="99" t="s">
        <v>4759</v>
      </c>
      <c r="O1863" s="99" t="s">
        <v>4759</v>
      </c>
      <c r="P1863" s="99" t="s">
        <v>4760</v>
      </c>
      <c r="Q1863" s="99" t="s">
        <v>3994</v>
      </c>
      <c r="R1863" s="99">
        <v>900</v>
      </c>
      <c r="S1863" s="99">
        <v>2.7</v>
      </c>
      <c r="T1863" s="99">
        <v>2.2799999999999998</v>
      </c>
      <c r="U1863" s="13" t="s">
        <v>2032</v>
      </c>
      <c r="V1863" s="13"/>
      <c r="W1863" s="13" t="s">
        <v>4763</v>
      </c>
      <c r="X1863" s="13"/>
      <c r="Z1863" s="146">
        <v>1179</v>
      </c>
      <c r="AA1863" s="146" t="s">
        <v>5848</v>
      </c>
    </row>
    <row r="1864" spans="1:27" ht="15.6" customHeight="1">
      <c r="A1864" s="34" t="str">
        <f t="shared" si="28"/>
        <v>2211755HW80AR100P10000 CN</v>
      </c>
      <c r="B1864" s="29" t="s">
        <v>367</v>
      </c>
      <c r="C1864" s="45" t="s">
        <v>2919</v>
      </c>
      <c r="D1864" s="31">
        <v>2211755</v>
      </c>
      <c r="E1864" s="30" t="s">
        <v>2674</v>
      </c>
      <c r="F1864" s="30" t="s">
        <v>4187</v>
      </c>
      <c r="G1864" s="55">
        <v>3</v>
      </c>
      <c r="H1864" s="55">
        <v>3</v>
      </c>
      <c r="I1864" s="55">
        <v>3</v>
      </c>
      <c r="J1864" s="32">
        <v>3</v>
      </c>
      <c r="K1864" s="142" t="s">
        <v>4758</v>
      </c>
      <c r="L1864" s="99" t="s">
        <v>3997</v>
      </c>
      <c r="M1864" s="99" t="s">
        <v>4759</v>
      </c>
      <c r="N1864" s="99" t="s">
        <v>4759</v>
      </c>
      <c r="O1864" s="99" t="s">
        <v>4759</v>
      </c>
      <c r="P1864" s="99" t="s">
        <v>4760</v>
      </c>
      <c r="Q1864" s="99" t="s">
        <v>3994</v>
      </c>
      <c r="R1864" s="99">
        <v>1000</v>
      </c>
      <c r="S1864" s="99">
        <v>2.7</v>
      </c>
      <c r="T1864" s="99">
        <v>2.2799999999999998</v>
      </c>
      <c r="U1864" s="13" t="s">
        <v>2032</v>
      </c>
      <c r="V1864" s="13"/>
      <c r="W1864" s="13" t="s">
        <v>4763</v>
      </c>
      <c r="X1864" s="13"/>
      <c r="Z1864" s="146">
        <v>1180</v>
      </c>
      <c r="AA1864" s="146" t="s">
        <v>5848</v>
      </c>
    </row>
    <row r="1865" spans="1:27" ht="15.6" customHeight="1">
      <c r="A1865" s="34" t="str">
        <f t="shared" si="28"/>
        <v>2211756HW80AR102P10000 CN</v>
      </c>
      <c r="B1865" s="29" t="s">
        <v>369</v>
      </c>
      <c r="C1865" s="45" t="s">
        <v>2919</v>
      </c>
      <c r="D1865" s="31">
        <v>2211756</v>
      </c>
      <c r="E1865" s="30" t="s">
        <v>2675</v>
      </c>
      <c r="F1865" s="30" t="s">
        <v>4187</v>
      </c>
      <c r="G1865" s="55">
        <v>3</v>
      </c>
      <c r="H1865" s="55">
        <v>3</v>
      </c>
      <c r="I1865" s="55">
        <v>3</v>
      </c>
      <c r="J1865" s="32">
        <v>3</v>
      </c>
      <c r="K1865" s="142" t="s">
        <v>4758</v>
      </c>
      <c r="L1865" s="99" t="s">
        <v>3997</v>
      </c>
      <c r="M1865" s="99" t="s">
        <v>4759</v>
      </c>
      <c r="N1865" s="99" t="s">
        <v>4759</v>
      </c>
      <c r="O1865" s="99" t="s">
        <v>4759</v>
      </c>
      <c r="P1865" s="99" t="s">
        <v>4760</v>
      </c>
      <c r="Q1865" s="99" t="s">
        <v>3994</v>
      </c>
      <c r="R1865" s="99">
        <v>1000</v>
      </c>
      <c r="S1865" s="99">
        <v>2.7</v>
      </c>
      <c r="T1865" s="99">
        <v>2.2799999999999998</v>
      </c>
      <c r="U1865" s="13" t="s">
        <v>2032</v>
      </c>
      <c r="V1865" s="13"/>
      <c r="W1865" s="13" t="s">
        <v>4763</v>
      </c>
      <c r="X1865" s="13"/>
      <c r="Z1865" s="146">
        <v>1181</v>
      </c>
      <c r="AA1865" s="146" t="s">
        <v>5848</v>
      </c>
    </row>
    <row r="1866" spans="1:27" ht="15.6" customHeight="1">
      <c r="A1866" s="34" t="str">
        <f t="shared" si="28"/>
        <v>2211757HW80AR200P10000 CN</v>
      </c>
      <c r="B1866" s="29" t="s">
        <v>368</v>
      </c>
      <c r="C1866" s="45" t="s">
        <v>2919</v>
      </c>
      <c r="D1866" s="31">
        <v>2211757</v>
      </c>
      <c r="E1866" s="30" t="s">
        <v>2676</v>
      </c>
      <c r="F1866" s="30" t="s">
        <v>4187</v>
      </c>
      <c r="G1866" s="55">
        <v>3</v>
      </c>
      <c r="H1866" s="55">
        <v>3</v>
      </c>
      <c r="I1866" s="55">
        <v>3</v>
      </c>
      <c r="J1866" s="32">
        <v>3</v>
      </c>
      <c r="K1866" s="142" t="s">
        <v>4758</v>
      </c>
      <c r="L1866" s="99" t="s">
        <v>3997</v>
      </c>
      <c r="M1866" s="99" t="s">
        <v>4759</v>
      </c>
      <c r="N1866" s="99" t="s">
        <v>4759</v>
      </c>
      <c r="O1866" s="99" t="s">
        <v>4759</v>
      </c>
      <c r="P1866" s="99" t="s">
        <v>4760</v>
      </c>
      <c r="Q1866" s="99" t="s">
        <v>3994</v>
      </c>
      <c r="R1866" s="99">
        <v>1000</v>
      </c>
      <c r="S1866" s="99">
        <v>2.7</v>
      </c>
      <c r="T1866" s="99">
        <v>2.2799999999999998</v>
      </c>
      <c r="U1866" s="13" t="s">
        <v>2032</v>
      </c>
      <c r="V1866" s="13"/>
      <c r="W1866" s="13" t="s">
        <v>4763</v>
      </c>
      <c r="X1866" s="13"/>
      <c r="Z1866" s="146">
        <v>1182</v>
      </c>
      <c r="AA1866" s="146" t="s">
        <v>5848</v>
      </c>
    </row>
    <row r="1867" spans="1:27" ht="15.6" customHeight="1">
      <c r="A1867" s="34" t="str">
        <f t="shared" si="28"/>
        <v>2211758HW80AR202P10000 CN</v>
      </c>
      <c r="B1867" s="29" t="s">
        <v>370</v>
      </c>
      <c r="C1867" s="45" t="s">
        <v>2919</v>
      </c>
      <c r="D1867" s="31">
        <v>2211758</v>
      </c>
      <c r="E1867" s="30" t="s">
        <v>2677</v>
      </c>
      <c r="F1867" s="30" t="s">
        <v>4187</v>
      </c>
      <c r="G1867" s="55">
        <v>3</v>
      </c>
      <c r="H1867" s="55">
        <v>3</v>
      </c>
      <c r="I1867" s="55">
        <v>3</v>
      </c>
      <c r="J1867" s="32">
        <v>3</v>
      </c>
      <c r="K1867" s="142" t="s">
        <v>4758</v>
      </c>
      <c r="L1867" s="99" t="s">
        <v>3997</v>
      </c>
      <c r="M1867" s="99" t="s">
        <v>4759</v>
      </c>
      <c r="N1867" s="99" t="s">
        <v>4759</v>
      </c>
      <c r="O1867" s="99" t="s">
        <v>4759</v>
      </c>
      <c r="P1867" s="99" t="s">
        <v>4760</v>
      </c>
      <c r="Q1867" s="99" t="s">
        <v>3994</v>
      </c>
      <c r="R1867" s="99">
        <v>1000</v>
      </c>
      <c r="S1867" s="99">
        <v>2.7</v>
      </c>
      <c r="T1867" s="99">
        <v>2.2799999999999998</v>
      </c>
      <c r="U1867" s="13" t="s">
        <v>2032</v>
      </c>
      <c r="V1867" s="13"/>
      <c r="W1867" s="13" t="s">
        <v>4763</v>
      </c>
      <c r="X1867" s="13"/>
      <c r="Z1867" s="146">
        <v>1183</v>
      </c>
      <c r="AA1867" s="146" t="s">
        <v>5848</v>
      </c>
    </row>
    <row r="1868" spans="1:27" ht="15.6" customHeight="1">
      <c r="A1868" s="34" t="str">
        <f t="shared" si="28"/>
        <v>2211759HW80PB300P10000 CN</v>
      </c>
      <c r="B1868" s="29" t="s">
        <v>397</v>
      </c>
      <c r="C1868" s="45" t="s">
        <v>2919</v>
      </c>
      <c r="D1868" s="31">
        <v>2211759</v>
      </c>
      <c r="E1868" s="30" t="s">
        <v>2678</v>
      </c>
      <c r="F1868" s="30" t="s">
        <v>4187</v>
      </c>
      <c r="G1868" s="55">
        <v>3</v>
      </c>
      <c r="H1868" s="55">
        <v>3</v>
      </c>
      <c r="I1868" s="55">
        <v>3</v>
      </c>
      <c r="J1868" s="32">
        <v>3</v>
      </c>
      <c r="K1868" s="142" t="s">
        <v>4758</v>
      </c>
      <c r="L1868" s="99" t="s">
        <v>3997</v>
      </c>
      <c r="M1868" s="99" t="s">
        <v>4759</v>
      </c>
      <c r="N1868" s="99" t="s">
        <v>4759</v>
      </c>
      <c r="O1868" s="99" t="s">
        <v>4759</v>
      </c>
      <c r="P1868" s="99" t="s">
        <v>4760</v>
      </c>
      <c r="Q1868" s="99" t="s">
        <v>3994</v>
      </c>
      <c r="R1868" s="99">
        <v>1000</v>
      </c>
      <c r="S1868" s="99">
        <v>2.7</v>
      </c>
      <c r="T1868" s="99">
        <v>2.2799999999999998</v>
      </c>
      <c r="U1868" s="13" t="s">
        <v>2032</v>
      </c>
      <c r="V1868" s="13"/>
      <c r="W1868" s="13" t="s">
        <v>4763</v>
      </c>
      <c r="X1868" s="13"/>
      <c r="Z1868" s="146">
        <v>1184</v>
      </c>
      <c r="AA1868" s="146" t="s">
        <v>5848</v>
      </c>
    </row>
    <row r="1869" spans="1:27" ht="15.6" customHeight="1">
      <c r="A1869" s="34" t="str">
        <f t="shared" si="28"/>
        <v>2211760HW80PB302P10000 CN</v>
      </c>
      <c r="B1869" s="29" t="s">
        <v>400</v>
      </c>
      <c r="C1869" s="45" t="s">
        <v>2919</v>
      </c>
      <c r="D1869" s="31">
        <v>2211760</v>
      </c>
      <c r="E1869" s="30" t="s">
        <v>2679</v>
      </c>
      <c r="F1869" s="30" t="s">
        <v>4187</v>
      </c>
      <c r="G1869" s="55">
        <v>3</v>
      </c>
      <c r="H1869" s="55">
        <v>3</v>
      </c>
      <c r="I1869" s="55">
        <v>3</v>
      </c>
      <c r="J1869" s="32">
        <v>3</v>
      </c>
      <c r="K1869" s="142" t="s">
        <v>4758</v>
      </c>
      <c r="L1869" s="99" t="s">
        <v>3997</v>
      </c>
      <c r="M1869" s="99" t="s">
        <v>4759</v>
      </c>
      <c r="N1869" s="99" t="s">
        <v>4759</v>
      </c>
      <c r="O1869" s="99" t="s">
        <v>4759</v>
      </c>
      <c r="P1869" s="99" t="s">
        <v>4760</v>
      </c>
      <c r="Q1869" s="99" t="s">
        <v>3994</v>
      </c>
      <c r="R1869" s="99">
        <v>1000</v>
      </c>
      <c r="S1869" s="99">
        <v>2.7</v>
      </c>
      <c r="T1869" s="99">
        <v>2.2799999999999998</v>
      </c>
      <c r="U1869" s="13" t="s">
        <v>2032</v>
      </c>
      <c r="V1869" s="13"/>
      <c r="W1869" s="13" t="s">
        <v>4763</v>
      </c>
      <c r="X1869" s="13"/>
      <c r="Z1869" s="146">
        <v>1185</v>
      </c>
      <c r="AA1869" s="146" t="s">
        <v>5848</v>
      </c>
    </row>
    <row r="1870" spans="1:27" ht="15.6" customHeight="1">
      <c r="A1870" s="34" t="str">
        <f t="shared" si="28"/>
        <v>2211761HW80SP300P09000 CN</v>
      </c>
      <c r="B1870" s="29" t="s">
        <v>417</v>
      </c>
      <c r="C1870" s="45" t="s">
        <v>2919</v>
      </c>
      <c r="D1870" s="31">
        <v>2211761</v>
      </c>
      <c r="E1870" s="30" t="s">
        <v>2680</v>
      </c>
      <c r="F1870" s="30" t="s">
        <v>4187</v>
      </c>
      <c r="G1870" s="55">
        <v>3</v>
      </c>
      <c r="H1870" s="55">
        <v>3</v>
      </c>
      <c r="I1870" s="55">
        <v>3</v>
      </c>
      <c r="J1870" s="32">
        <v>3</v>
      </c>
      <c r="K1870" s="142" t="s">
        <v>4758</v>
      </c>
      <c r="L1870" s="99" t="s">
        <v>3997</v>
      </c>
      <c r="M1870" s="99" t="s">
        <v>4759</v>
      </c>
      <c r="N1870" s="99" t="s">
        <v>4759</v>
      </c>
      <c r="O1870" s="99" t="s">
        <v>4759</v>
      </c>
      <c r="P1870" s="99" t="s">
        <v>4760</v>
      </c>
      <c r="Q1870" s="99" t="s">
        <v>3994</v>
      </c>
      <c r="R1870" s="99">
        <v>900</v>
      </c>
      <c r="S1870" s="99">
        <v>2.7</v>
      </c>
      <c r="T1870" s="99">
        <v>2.2799999999999998</v>
      </c>
      <c r="U1870" s="13" t="s">
        <v>2032</v>
      </c>
      <c r="V1870" s="13"/>
      <c r="W1870" s="13" t="s">
        <v>4763</v>
      </c>
      <c r="X1870" s="13"/>
      <c r="Z1870" s="146">
        <v>1186</v>
      </c>
      <c r="AA1870" s="146" t="s">
        <v>5848</v>
      </c>
    </row>
    <row r="1871" spans="1:27" ht="15.6" customHeight="1">
      <c r="A1871" s="34" t="str">
        <f t="shared" si="28"/>
        <v>2211762HW80SP302P09000 CN</v>
      </c>
      <c r="B1871" s="29" t="s">
        <v>420</v>
      </c>
      <c r="C1871" s="45" t="s">
        <v>2919</v>
      </c>
      <c r="D1871" s="31">
        <v>2211762</v>
      </c>
      <c r="E1871" s="30" t="s">
        <v>2681</v>
      </c>
      <c r="F1871" s="30" t="s">
        <v>4187</v>
      </c>
      <c r="G1871" s="55">
        <v>3</v>
      </c>
      <c r="H1871" s="55">
        <v>3</v>
      </c>
      <c r="I1871" s="55">
        <v>3</v>
      </c>
      <c r="J1871" s="32">
        <v>3</v>
      </c>
      <c r="K1871" s="142" t="s">
        <v>4758</v>
      </c>
      <c r="L1871" s="99" t="s">
        <v>3997</v>
      </c>
      <c r="M1871" s="99" t="s">
        <v>4759</v>
      </c>
      <c r="N1871" s="99" t="s">
        <v>4759</v>
      </c>
      <c r="O1871" s="99" t="s">
        <v>4759</v>
      </c>
      <c r="P1871" s="99" t="s">
        <v>4760</v>
      </c>
      <c r="Q1871" s="99" t="s">
        <v>3994</v>
      </c>
      <c r="R1871" s="99">
        <v>900</v>
      </c>
      <c r="S1871" s="99">
        <v>2.7</v>
      </c>
      <c r="T1871" s="99">
        <v>2.2799999999999998</v>
      </c>
      <c r="U1871" s="13" t="s">
        <v>2032</v>
      </c>
      <c r="V1871" s="13"/>
      <c r="W1871" s="13" t="s">
        <v>4763</v>
      </c>
      <c r="X1871" s="13"/>
      <c r="Z1871" s="146">
        <v>1187</v>
      </c>
      <c r="AA1871" s="146" t="s">
        <v>5848</v>
      </c>
    </row>
    <row r="1872" spans="1:27" ht="15.6" customHeight="1">
      <c r="A1872" s="34" t="str">
        <f t="shared" si="28"/>
        <v>2211763HW80SP350P09000 CN</v>
      </c>
      <c r="B1872" s="29" t="s">
        <v>418</v>
      </c>
      <c r="C1872" s="45" t="s">
        <v>2919</v>
      </c>
      <c r="D1872" s="31">
        <v>2211763</v>
      </c>
      <c r="E1872" s="30" t="s">
        <v>2682</v>
      </c>
      <c r="F1872" s="30" t="s">
        <v>4187</v>
      </c>
      <c r="G1872" s="55">
        <v>3</v>
      </c>
      <c r="H1872" s="55">
        <v>3</v>
      </c>
      <c r="I1872" s="55">
        <v>3</v>
      </c>
      <c r="J1872" s="32">
        <v>3</v>
      </c>
      <c r="K1872" s="142" t="s">
        <v>4758</v>
      </c>
      <c r="L1872" s="99" t="s">
        <v>3997</v>
      </c>
      <c r="M1872" s="99" t="s">
        <v>4759</v>
      </c>
      <c r="N1872" s="99" t="s">
        <v>4759</v>
      </c>
      <c r="O1872" s="99" t="s">
        <v>4759</v>
      </c>
      <c r="P1872" s="99" t="s">
        <v>4760</v>
      </c>
      <c r="Q1872" s="99" t="s">
        <v>3994</v>
      </c>
      <c r="R1872" s="99">
        <v>900</v>
      </c>
      <c r="S1872" s="99">
        <v>2.7</v>
      </c>
      <c r="T1872" s="99">
        <v>2.2799999999999998</v>
      </c>
      <c r="U1872" s="13" t="s">
        <v>2032</v>
      </c>
      <c r="V1872" s="13"/>
      <c r="W1872" s="13" t="s">
        <v>4763</v>
      </c>
      <c r="X1872" s="13"/>
      <c r="Z1872" s="146">
        <v>1188</v>
      </c>
      <c r="AA1872" s="146" t="s">
        <v>5848</v>
      </c>
    </row>
    <row r="1873" spans="1:27" ht="15.6" customHeight="1">
      <c r="A1873" s="34" t="str">
        <f t="shared" si="28"/>
        <v>2211764HW80SP352P09000 CN</v>
      </c>
      <c r="B1873" s="29" t="s">
        <v>421</v>
      </c>
      <c r="C1873" s="45" t="s">
        <v>2919</v>
      </c>
      <c r="D1873" s="31">
        <v>2211764</v>
      </c>
      <c r="E1873" s="30" t="s">
        <v>2683</v>
      </c>
      <c r="F1873" s="30" t="s">
        <v>4187</v>
      </c>
      <c r="G1873" s="55">
        <v>3</v>
      </c>
      <c r="H1873" s="55">
        <v>3</v>
      </c>
      <c r="I1873" s="55">
        <v>3</v>
      </c>
      <c r="J1873" s="32">
        <v>3</v>
      </c>
      <c r="K1873" s="142" t="s">
        <v>4758</v>
      </c>
      <c r="L1873" s="99" t="s">
        <v>3997</v>
      </c>
      <c r="M1873" s="99" t="s">
        <v>4759</v>
      </c>
      <c r="N1873" s="99" t="s">
        <v>4759</v>
      </c>
      <c r="O1873" s="99" t="s">
        <v>4759</v>
      </c>
      <c r="P1873" s="99" t="s">
        <v>4760</v>
      </c>
      <c r="Q1873" s="99" t="s">
        <v>3994</v>
      </c>
      <c r="R1873" s="99">
        <v>900</v>
      </c>
      <c r="S1873" s="99">
        <v>2.7</v>
      </c>
      <c r="T1873" s="99">
        <v>2.2799999999999998</v>
      </c>
      <c r="U1873" s="13" t="s">
        <v>2032</v>
      </c>
      <c r="V1873" s="13"/>
      <c r="W1873" s="13" t="s">
        <v>4763</v>
      </c>
      <c r="X1873" s="13"/>
      <c r="Z1873" s="146">
        <v>1189</v>
      </c>
      <c r="AA1873" s="146" t="s">
        <v>5848</v>
      </c>
    </row>
    <row r="1874" spans="1:27" ht="15.6" customHeight="1">
      <c r="A1874" s="34" t="str">
        <f t="shared" si="28"/>
        <v>2211765HW80SP400P09000 CN</v>
      </c>
      <c r="B1874" s="29" t="s">
        <v>419</v>
      </c>
      <c r="C1874" s="45" t="s">
        <v>2919</v>
      </c>
      <c r="D1874" s="31">
        <v>2211765</v>
      </c>
      <c r="E1874" s="30" t="s">
        <v>2684</v>
      </c>
      <c r="F1874" s="30" t="s">
        <v>4187</v>
      </c>
      <c r="G1874" s="55">
        <v>3</v>
      </c>
      <c r="H1874" s="55">
        <v>3</v>
      </c>
      <c r="I1874" s="55">
        <v>3</v>
      </c>
      <c r="J1874" s="32">
        <v>3</v>
      </c>
      <c r="K1874" s="142" t="s">
        <v>4758</v>
      </c>
      <c r="L1874" s="99" t="s">
        <v>3997</v>
      </c>
      <c r="M1874" s="99" t="s">
        <v>4759</v>
      </c>
      <c r="N1874" s="99" t="s">
        <v>4759</v>
      </c>
      <c r="O1874" s="99" t="s">
        <v>4759</v>
      </c>
      <c r="P1874" s="99" t="s">
        <v>4760</v>
      </c>
      <c r="Q1874" s="99" t="s">
        <v>3994</v>
      </c>
      <c r="R1874" s="99">
        <v>900</v>
      </c>
      <c r="S1874" s="99">
        <v>2.7</v>
      </c>
      <c r="T1874" s="99">
        <v>2.2799999999999998</v>
      </c>
      <c r="U1874" s="13" t="s">
        <v>2032</v>
      </c>
      <c r="V1874" s="13"/>
      <c r="W1874" s="13" t="s">
        <v>4763</v>
      </c>
      <c r="X1874" s="13"/>
      <c r="Z1874" s="146">
        <v>1190</v>
      </c>
      <c r="AA1874" s="146" t="s">
        <v>5848</v>
      </c>
    </row>
    <row r="1875" spans="1:27" ht="15.6" customHeight="1">
      <c r="A1875" s="34" t="str">
        <f t="shared" si="28"/>
        <v>2211766HW80SP402P09000 CN</v>
      </c>
      <c r="B1875" s="29" t="s">
        <v>422</v>
      </c>
      <c r="C1875" s="45" t="s">
        <v>2919</v>
      </c>
      <c r="D1875" s="31">
        <v>2211766</v>
      </c>
      <c r="E1875" s="30" t="s">
        <v>2685</v>
      </c>
      <c r="F1875" s="30" t="s">
        <v>4187</v>
      </c>
      <c r="G1875" s="55">
        <v>3</v>
      </c>
      <c r="H1875" s="55">
        <v>3</v>
      </c>
      <c r="I1875" s="55">
        <v>3</v>
      </c>
      <c r="J1875" s="32">
        <v>3</v>
      </c>
      <c r="K1875" s="142" t="s">
        <v>4758</v>
      </c>
      <c r="L1875" s="99" t="s">
        <v>3997</v>
      </c>
      <c r="M1875" s="99" t="s">
        <v>4759</v>
      </c>
      <c r="N1875" s="99" t="s">
        <v>4759</v>
      </c>
      <c r="O1875" s="99" t="s">
        <v>4759</v>
      </c>
      <c r="P1875" s="99" t="s">
        <v>4760</v>
      </c>
      <c r="Q1875" s="99" t="s">
        <v>3994</v>
      </c>
      <c r="R1875" s="99">
        <v>900</v>
      </c>
      <c r="S1875" s="99">
        <v>2.7</v>
      </c>
      <c r="T1875" s="99">
        <v>2.2799999999999998</v>
      </c>
      <c r="U1875" s="13" t="s">
        <v>2032</v>
      </c>
      <c r="V1875" s="13"/>
      <c r="W1875" s="13" t="s">
        <v>4763</v>
      </c>
      <c r="X1875" s="13"/>
      <c r="Z1875" s="146">
        <v>1191</v>
      </c>
      <c r="AA1875" s="146" t="s">
        <v>5848</v>
      </c>
    </row>
    <row r="1876" spans="1:27" ht="15.6" customHeight="1">
      <c r="A1876" s="34" t="str">
        <f t="shared" si="28"/>
        <v>2211767HW80RB070P10000 CN</v>
      </c>
      <c r="B1876" s="29" t="s">
        <v>357</v>
      </c>
      <c r="C1876" s="45" t="s">
        <v>2919</v>
      </c>
      <c r="D1876" s="31">
        <v>2211767</v>
      </c>
      <c r="E1876" s="30" t="s">
        <v>2686</v>
      </c>
      <c r="F1876" s="30" t="s">
        <v>4187</v>
      </c>
      <c r="G1876" s="55">
        <v>3</v>
      </c>
      <c r="H1876" s="55">
        <v>3</v>
      </c>
      <c r="I1876" s="55">
        <v>3</v>
      </c>
      <c r="J1876" s="32">
        <v>3</v>
      </c>
      <c r="K1876" s="142" t="s">
        <v>4758</v>
      </c>
      <c r="L1876" s="99" t="s">
        <v>3997</v>
      </c>
      <c r="M1876" s="99" t="s">
        <v>4759</v>
      </c>
      <c r="N1876" s="99" t="s">
        <v>4759</v>
      </c>
      <c r="O1876" s="99" t="s">
        <v>4759</v>
      </c>
      <c r="P1876" s="99" t="s">
        <v>4760</v>
      </c>
      <c r="Q1876" s="99" t="s">
        <v>3994</v>
      </c>
      <c r="R1876" s="99">
        <v>1000</v>
      </c>
      <c r="S1876" s="99">
        <v>2.7</v>
      </c>
      <c r="T1876" s="99">
        <v>2.2799999999999998</v>
      </c>
      <c r="U1876" s="13" t="s">
        <v>2032</v>
      </c>
      <c r="V1876" s="13"/>
      <c r="W1876" s="13" t="s">
        <v>4763</v>
      </c>
      <c r="X1876" s="13"/>
      <c r="Z1876" s="146">
        <v>1192</v>
      </c>
      <c r="AA1876" s="146" t="s">
        <v>5848</v>
      </c>
    </row>
    <row r="1877" spans="1:27" ht="15.6" customHeight="1">
      <c r="A1877" s="34" t="str">
        <f t="shared" si="28"/>
        <v>2211768HW80RB072P10000 CN</v>
      </c>
      <c r="B1877" s="29" t="s">
        <v>359</v>
      </c>
      <c r="C1877" s="45" t="s">
        <v>2919</v>
      </c>
      <c r="D1877" s="31">
        <v>2211768</v>
      </c>
      <c r="E1877" s="30" t="s">
        <v>2687</v>
      </c>
      <c r="F1877" s="30" t="s">
        <v>4187</v>
      </c>
      <c r="G1877" s="55">
        <v>3</v>
      </c>
      <c r="H1877" s="55">
        <v>3</v>
      </c>
      <c r="I1877" s="55">
        <v>3</v>
      </c>
      <c r="J1877" s="32">
        <v>3</v>
      </c>
      <c r="K1877" s="142" t="s">
        <v>4758</v>
      </c>
      <c r="L1877" s="99" t="s">
        <v>3997</v>
      </c>
      <c r="M1877" s="99" t="s">
        <v>4759</v>
      </c>
      <c r="N1877" s="99" t="s">
        <v>4759</v>
      </c>
      <c r="O1877" s="99" t="s">
        <v>4759</v>
      </c>
      <c r="P1877" s="99" t="s">
        <v>4760</v>
      </c>
      <c r="Q1877" s="99" t="s">
        <v>3994</v>
      </c>
      <c r="R1877" s="99">
        <v>1000</v>
      </c>
      <c r="S1877" s="99">
        <v>2.7</v>
      </c>
      <c r="T1877" s="99">
        <v>2.2799999999999998</v>
      </c>
      <c r="U1877" s="13" t="s">
        <v>2032</v>
      </c>
      <c r="V1877" s="13"/>
      <c r="W1877" s="13" t="s">
        <v>4763</v>
      </c>
      <c r="X1877" s="13"/>
      <c r="Z1877" s="146">
        <v>1193</v>
      </c>
      <c r="AA1877" s="146" t="s">
        <v>5848</v>
      </c>
    </row>
    <row r="1878" spans="1:27" ht="15.6" customHeight="1">
      <c r="A1878" s="34" t="str">
        <f t="shared" si="28"/>
        <v>2211769HW80RB100P10000 CN</v>
      </c>
      <c r="B1878" s="29" t="s">
        <v>358</v>
      </c>
      <c r="C1878" s="45" t="s">
        <v>2919</v>
      </c>
      <c r="D1878" s="31">
        <v>2211769</v>
      </c>
      <c r="E1878" s="30" t="s">
        <v>2688</v>
      </c>
      <c r="F1878" s="30" t="s">
        <v>4187</v>
      </c>
      <c r="G1878" s="55">
        <v>3</v>
      </c>
      <c r="H1878" s="55">
        <v>3</v>
      </c>
      <c r="I1878" s="55">
        <v>3</v>
      </c>
      <c r="J1878" s="32">
        <v>3</v>
      </c>
      <c r="K1878" s="142" t="s">
        <v>4758</v>
      </c>
      <c r="L1878" s="99" t="s">
        <v>3997</v>
      </c>
      <c r="M1878" s="99" t="s">
        <v>4759</v>
      </c>
      <c r="N1878" s="99" t="s">
        <v>4759</v>
      </c>
      <c r="O1878" s="99" t="s">
        <v>4759</v>
      </c>
      <c r="P1878" s="99" t="s">
        <v>4760</v>
      </c>
      <c r="Q1878" s="99" t="s">
        <v>3994</v>
      </c>
      <c r="R1878" s="99">
        <v>1000</v>
      </c>
      <c r="S1878" s="99">
        <v>2.7</v>
      </c>
      <c r="T1878" s="99">
        <v>2.2799999999999998</v>
      </c>
      <c r="U1878" s="13" t="s">
        <v>2032</v>
      </c>
      <c r="V1878" s="13"/>
      <c r="W1878" s="13" t="s">
        <v>4763</v>
      </c>
      <c r="X1878" s="13"/>
      <c r="Z1878" s="146">
        <v>1194</v>
      </c>
      <c r="AA1878" s="146" t="s">
        <v>5848</v>
      </c>
    </row>
    <row r="1879" spans="1:27" ht="15.6" customHeight="1">
      <c r="A1879" s="34" t="str">
        <f t="shared" si="28"/>
        <v>2211770HW80RB102P10000 CN</v>
      </c>
      <c r="B1879" s="29" t="s">
        <v>360</v>
      </c>
      <c r="C1879" s="45" t="s">
        <v>2919</v>
      </c>
      <c r="D1879" s="31">
        <v>2211770</v>
      </c>
      <c r="E1879" s="30" t="s">
        <v>2689</v>
      </c>
      <c r="F1879" s="30" t="s">
        <v>4187</v>
      </c>
      <c r="G1879" s="55">
        <v>3</v>
      </c>
      <c r="H1879" s="55">
        <v>3</v>
      </c>
      <c r="I1879" s="55">
        <v>3</v>
      </c>
      <c r="J1879" s="32">
        <v>3</v>
      </c>
      <c r="K1879" s="142" t="s">
        <v>4758</v>
      </c>
      <c r="L1879" s="99" t="s">
        <v>3997</v>
      </c>
      <c r="M1879" s="99" t="s">
        <v>4759</v>
      </c>
      <c r="N1879" s="99" t="s">
        <v>4759</v>
      </c>
      <c r="O1879" s="99" t="s">
        <v>4759</v>
      </c>
      <c r="P1879" s="99" t="s">
        <v>4760</v>
      </c>
      <c r="Q1879" s="99" t="s">
        <v>3994</v>
      </c>
      <c r="R1879" s="99">
        <v>1000</v>
      </c>
      <c r="S1879" s="99">
        <v>2.7</v>
      </c>
      <c r="T1879" s="99">
        <v>2.2799999999999998</v>
      </c>
      <c r="U1879" s="13" t="s">
        <v>2032</v>
      </c>
      <c r="V1879" s="13"/>
      <c r="W1879" s="13" t="s">
        <v>4763</v>
      </c>
      <c r="X1879" s="13"/>
      <c r="Z1879" s="146">
        <v>1195</v>
      </c>
      <c r="AA1879" s="146" t="s">
        <v>5848</v>
      </c>
    </row>
    <row r="1880" spans="1:27" ht="15.6" customHeight="1">
      <c r="A1880" s="34" t="str">
        <f t="shared" si="28"/>
        <v>2211771HW60AL070P09000 KR</v>
      </c>
      <c r="B1880" s="29" t="s">
        <v>449</v>
      </c>
      <c r="C1880" s="45" t="s">
        <v>2919</v>
      </c>
      <c r="D1880" s="31">
        <v>2211771</v>
      </c>
      <c r="E1880" s="30" t="s">
        <v>427</v>
      </c>
      <c r="F1880" s="30" t="s">
        <v>4023</v>
      </c>
      <c r="G1880" s="32">
        <v>1</v>
      </c>
      <c r="H1880" s="32">
        <v>1</v>
      </c>
      <c r="I1880" s="32">
        <v>1</v>
      </c>
      <c r="J1880" s="32">
        <v>1</v>
      </c>
      <c r="K1880" s="142" t="s">
        <v>4758</v>
      </c>
      <c r="L1880" s="99" t="s">
        <v>3997</v>
      </c>
      <c r="M1880" s="99" t="s">
        <v>4759</v>
      </c>
      <c r="N1880" s="99" t="s">
        <v>4759</v>
      </c>
      <c r="O1880" s="99" t="s">
        <v>4759</v>
      </c>
      <c r="P1880" s="99" t="s">
        <v>4760</v>
      </c>
      <c r="Q1880" s="73" t="s">
        <v>4143</v>
      </c>
      <c r="R1880" s="99">
        <v>900</v>
      </c>
      <c r="S1880" s="99">
        <v>2.09</v>
      </c>
      <c r="T1880" s="99">
        <v>1.8</v>
      </c>
      <c r="U1880" s="13" t="s">
        <v>2541</v>
      </c>
      <c r="V1880" s="13"/>
      <c r="W1880" s="13"/>
      <c r="X1880" s="13"/>
      <c r="Z1880" s="146">
        <v>1196</v>
      </c>
      <c r="AA1880" s="146" t="s">
        <v>5848</v>
      </c>
    </row>
    <row r="1881" spans="1:27" ht="15.6" customHeight="1">
      <c r="A1881" s="34" t="str">
        <f t="shared" si="28"/>
        <v>2211772HW60AL070P09002 KR</v>
      </c>
      <c r="B1881" s="29" t="s">
        <v>450</v>
      </c>
      <c r="C1881" s="45" t="s">
        <v>2919</v>
      </c>
      <c r="D1881" s="31">
        <v>2211772</v>
      </c>
      <c r="E1881" s="30" t="s">
        <v>428</v>
      </c>
      <c r="F1881" s="30" t="s">
        <v>4023</v>
      </c>
      <c r="G1881" s="32">
        <v>1</v>
      </c>
      <c r="H1881" s="32">
        <v>1</v>
      </c>
      <c r="I1881" s="32">
        <v>1</v>
      </c>
      <c r="J1881" s="32">
        <v>1</v>
      </c>
      <c r="K1881" s="142" t="s">
        <v>4758</v>
      </c>
      <c r="L1881" s="99" t="s">
        <v>3997</v>
      </c>
      <c r="M1881" s="99" t="s">
        <v>4759</v>
      </c>
      <c r="N1881" s="99" t="s">
        <v>4759</v>
      </c>
      <c r="O1881" s="99" t="s">
        <v>4759</v>
      </c>
      <c r="P1881" s="99" t="s">
        <v>4760</v>
      </c>
      <c r="Q1881" s="73" t="s">
        <v>4143</v>
      </c>
      <c r="R1881" s="99">
        <v>900</v>
      </c>
      <c r="S1881" s="99">
        <v>2.09</v>
      </c>
      <c r="T1881" s="99">
        <v>1.8</v>
      </c>
      <c r="U1881" s="13" t="s">
        <v>2541</v>
      </c>
      <c r="V1881" s="13"/>
      <c r="W1881" s="13"/>
      <c r="X1881" s="13"/>
      <c r="Z1881" s="146">
        <v>1197</v>
      </c>
      <c r="AA1881" s="146" t="s">
        <v>5848</v>
      </c>
    </row>
    <row r="1882" spans="1:27" ht="15.6" customHeight="1">
      <c r="A1882" s="34" t="str">
        <f t="shared" ref="A1882:A1945" si="29">D1882&amp;E1882</f>
        <v>2211773HW60AL070P10000 KR</v>
      </c>
      <c r="B1882" s="29" t="s">
        <v>451</v>
      </c>
      <c r="C1882" s="45" t="s">
        <v>2919</v>
      </c>
      <c r="D1882" s="31">
        <v>2211773</v>
      </c>
      <c r="E1882" s="30" t="s">
        <v>429</v>
      </c>
      <c r="F1882" s="30" t="s">
        <v>4023</v>
      </c>
      <c r="G1882" s="32">
        <v>1</v>
      </c>
      <c r="H1882" s="32">
        <v>1</v>
      </c>
      <c r="I1882" s="32">
        <v>1</v>
      </c>
      <c r="J1882" s="32">
        <v>1</v>
      </c>
      <c r="K1882" s="142" t="s">
        <v>4758</v>
      </c>
      <c r="L1882" s="99" t="s">
        <v>3997</v>
      </c>
      <c r="M1882" s="99" t="s">
        <v>4759</v>
      </c>
      <c r="N1882" s="99" t="s">
        <v>4759</v>
      </c>
      <c r="O1882" s="99" t="s">
        <v>4759</v>
      </c>
      <c r="P1882" s="99" t="s">
        <v>4760</v>
      </c>
      <c r="Q1882" s="73" t="s">
        <v>4143</v>
      </c>
      <c r="R1882" s="99">
        <v>1000</v>
      </c>
      <c r="S1882" s="99">
        <v>2.09</v>
      </c>
      <c r="T1882" s="99">
        <v>1.8</v>
      </c>
      <c r="U1882" s="13" t="s">
        <v>2541</v>
      </c>
      <c r="V1882" s="13"/>
      <c r="W1882" s="13"/>
      <c r="X1882" s="13"/>
      <c r="Z1882" s="146">
        <v>1198</v>
      </c>
      <c r="AA1882" s="146" t="s">
        <v>5848</v>
      </c>
    </row>
    <row r="1883" spans="1:27" ht="15.6" customHeight="1">
      <c r="A1883" s="34" t="str">
        <f t="shared" si="29"/>
        <v>2211774HW60AL070P10002 KR</v>
      </c>
      <c r="B1883" s="29" t="s">
        <v>452</v>
      </c>
      <c r="C1883" s="45" t="s">
        <v>2919</v>
      </c>
      <c r="D1883" s="31">
        <v>2211774</v>
      </c>
      <c r="E1883" s="30" t="s">
        <v>430</v>
      </c>
      <c r="F1883" s="30" t="s">
        <v>4023</v>
      </c>
      <c r="G1883" s="32">
        <v>1</v>
      </c>
      <c r="H1883" s="32">
        <v>1</v>
      </c>
      <c r="I1883" s="32">
        <v>1</v>
      </c>
      <c r="J1883" s="32">
        <v>1</v>
      </c>
      <c r="K1883" s="142" t="s">
        <v>4758</v>
      </c>
      <c r="L1883" s="99" t="s">
        <v>3997</v>
      </c>
      <c r="M1883" s="99" t="s">
        <v>4759</v>
      </c>
      <c r="N1883" s="99" t="s">
        <v>4759</v>
      </c>
      <c r="O1883" s="99" t="s">
        <v>4759</v>
      </c>
      <c r="P1883" s="99" t="s">
        <v>4760</v>
      </c>
      <c r="Q1883" s="73" t="s">
        <v>4143</v>
      </c>
      <c r="R1883" s="99">
        <v>1000</v>
      </c>
      <c r="S1883" s="99">
        <v>2.09</v>
      </c>
      <c r="T1883" s="99">
        <v>1.8</v>
      </c>
      <c r="U1883" s="13" t="s">
        <v>2541</v>
      </c>
      <c r="V1883" s="13"/>
      <c r="W1883" s="13"/>
      <c r="X1883" s="13"/>
      <c r="Z1883" s="146">
        <v>1199</v>
      </c>
      <c r="AA1883" s="146" t="s">
        <v>5848</v>
      </c>
    </row>
    <row r="1884" spans="1:27" ht="15.6" customHeight="1">
      <c r="A1884" s="34" t="str">
        <f t="shared" si="29"/>
        <v>2211775HW60AL072P09000 KR</v>
      </c>
      <c r="B1884" s="29" t="s">
        <v>453</v>
      </c>
      <c r="C1884" s="45" t="s">
        <v>2919</v>
      </c>
      <c r="D1884" s="31">
        <v>2211775</v>
      </c>
      <c r="E1884" s="30" t="s">
        <v>431</v>
      </c>
      <c r="F1884" s="30" t="s">
        <v>4023</v>
      </c>
      <c r="G1884" s="32">
        <v>1</v>
      </c>
      <c r="H1884" s="32">
        <v>1</v>
      </c>
      <c r="I1884" s="32">
        <v>1</v>
      </c>
      <c r="J1884" s="32">
        <v>1</v>
      </c>
      <c r="K1884" s="142" t="s">
        <v>4758</v>
      </c>
      <c r="L1884" s="99" t="s">
        <v>3997</v>
      </c>
      <c r="M1884" s="99" t="s">
        <v>4759</v>
      </c>
      <c r="N1884" s="99" t="s">
        <v>4759</v>
      </c>
      <c r="O1884" s="99" t="s">
        <v>4759</v>
      </c>
      <c r="P1884" s="99" t="s">
        <v>4760</v>
      </c>
      <c r="Q1884" s="73" t="s">
        <v>4143</v>
      </c>
      <c r="R1884" s="99">
        <v>900</v>
      </c>
      <c r="S1884" s="99">
        <v>2.09</v>
      </c>
      <c r="T1884" s="99">
        <v>1.8</v>
      </c>
      <c r="U1884" s="13" t="s">
        <v>2541</v>
      </c>
      <c r="V1884" s="13"/>
      <c r="W1884" s="13"/>
      <c r="X1884" s="13"/>
      <c r="Z1884" s="146">
        <v>1200</v>
      </c>
      <c r="AA1884" s="146" t="s">
        <v>5848</v>
      </c>
    </row>
    <row r="1885" spans="1:27" ht="15.6" customHeight="1">
      <c r="A1885" s="34" t="str">
        <f t="shared" si="29"/>
        <v>2211776HW60AL072P09002 KR</v>
      </c>
      <c r="B1885" s="29" t="s">
        <v>454</v>
      </c>
      <c r="C1885" s="45" t="s">
        <v>2919</v>
      </c>
      <c r="D1885" s="31">
        <v>2211776</v>
      </c>
      <c r="E1885" s="30" t="s">
        <v>432</v>
      </c>
      <c r="F1885" s="30" t="s">
        <v>4023</v>
      </c>
      <c r="G1885" s="32">
        <v>1</v>
      </c>
      <c r="H1885" s="32">
        <v>1</v>
      </c>
      <c r="I1885" s="32">
        <v>1</v>
      </c>
      <c r="J1885" s="32">
        <v>1</v>
      </c>
      <c r="K1885" s="142" t="s">
        <v>4758</v>
      </c>
      <c r="L1885" s="99" t="s">
        <v>3997</v>
      </c>
      <c r="M1885" s="99" t="s">
        <v>4759</v>
      </c>
      <c r="N1885" s="99" t="s">
        <v>4759</v>
      </c>
      <c r="O1885" s="99" t="s">
        <v>4759</v>
      </c>
      <c r="P1885" s="99" t="s">
        <v>4760</v>
      </c>
      <c r="Q1885" s="73" t="s">
        <v>4143</v>
      </c>
      <c r="R1885" s="99">
        <v>900</v>
      </c>
      <c r="S1885" s="99">
        <v>2.09</v>
      </c>
      <c r="T1885" s="99">
        <v>1.8</v>
      </c>
      <c r="U1885" s="13" t="s">
        <v>2541</v>
      </c>
      <c r="V1885" s="13"/>
      <c r="W1885" s="13"/>
      <c r="X1885" s="13"/>
      <c r="Z1885" s="146">
        <v>1201</v>
      </c>
      <c r="AA1885" s="146" t="s">
        <v>5848</v>
      </c>
    </row>
    <row r="1886" spans="1:27" ht="15.6" customHeight="1">
      <c r="A1886" s="34" t="str">
        <f t="shared" si="29"/>
        <v>2211777HW60AL072P10000 KR</v>
      </c>
      <c r="B1886" s="29" t="s">
        <v>455</v>
      </c>
      <c r="C1886" s="45" t="s">
        <v>2919</v>
      </c>
      <c r="D1886" s="31">
        <v>2211777</v>
      </c>
      <c r="E1886" s="30" t="s">
        <v>433</v>
      </c>
      <c r="F1886" s="30" t="s">
        <v>4023</v>
      </c>
      <c r="G1886" s="32">
        <v>1</v>
      </c>
      <c r="H1886" s="32">
        <v>1</v>
      </c>
      <c r="I1886" s="32">
        <v>1</v>
      </c>
      <c r="J1886" s="32">
        <v>1</v>
      </c>
      <c r="K1886" s="142" t="s">
        <v>4758</v>
      </c>
      <c r="L1886" s="99" t="s">
        <v>3997</v>
      </c>
      <c r="M1886" s="99" t="s">
        <v>4759</v>
      </c>
      <c r="N1886" s="99" t="s">
        <v>4759</v>
      </c>
      <c r="O1886" s="99" t="s">
        <v>4759</v>
      </c>
      <c r="P1886" s="99" t="s">
        <v>4760</v>
      </c>
      <c r="Q1886" s="73" t="s">
        <v>4143</v>
      </c>
      <c r="R1886" s="99">
        <v>1000</v>
      </c>
      <c r="S1886" s="99">
        <v>2.09</v>
      </c>
      <c r="T1886" s="99">
        <v>1.8</v>
      </c>
      <c r="U1886" s="13" t="s">
        <v>2541</v>
      </c>
      <c r="V1886" s="13"/>
      <c r="W1886" s="13"/>
      <c r="X1886" s="13"/>
      <c r="Z1886" s="146">
        <v>1202</v>
      </c>
      <c r="AA1886" s="146" t="s">
        <v>5848</v>
      </c>
    </row>
    <row r="1887" spans="1:27" ht="15.6" customHeight="1">
      <c r="A1887" s="34" t="str">
        <f t="shared" si="29"/>
        <v>2211778HW60AL072P10002 KR</v>
      </c>
      <c r="B1887" s="29" t="s">
        <v>456</v>
      </c>
      <c r="C1887" s="45" t="s">
        <v>2919</v>
      </c>
      <c r="D1887" s="31">
        <v>2211778</v>
      </c>
      <c r="E1887" s="30" t="s">
        <v>434</v>
      </c>
      <c r="F1887" s="30" t="s">
        <v>4023</v>
      </c>
      <c r="G1887" s="32">
        <v>1</v>
      </c>
      <c r="H1887" s="32">
        <v>1</v>
      </c>
      <c r="I1887" s="32">
        <v>1</v>
      </c>
      <c r="J1887" s="32">
        <v>1</v>
      </c>
      <c r="K1887" s="142" t="s">
        <v>4758</v>
      </c>
      <c r="L1887" s="99" t="s">
        <v>3997</v>
      </c>
      <c r="M1887" s="99" t="s">
        <v>4759</v>
      </c>
      <c r="N1887" s="99" t="s">
        <v>4759</v>
      </c>
      <c r="O1887" s="99" t="s">
        <v>4759</v>
      </c>
      <c r="P1887" s="99" t="s">
        <v>4760</v>
      </c>
      <c r="Q1887" s="73" t="s">
        <v>4143</v>
      </c>
      <c r="R1887" s="99">
        <v>1000</v>
      </c>
      <c r="S1887" s="99">
        <v>2.09</v>
      </c>
      <c r="T1887" s="99">
        <v>1.8</v>
      </c>
      <c r="U1887" s="13" t="s">
        <v>2541</v>
      </c>
      <c r="V1887" s="13"/>
      <c r="W1887" s="13"/>
      <c r="X1887" s="13"/>
      <c r="Z1887" s="146">
        <v>1203</v>
      </c>
      <c r="AA1887" s="146" t="s">
        <v>5848</v>
      </c>
    </row>
    <row r="1888" spans="1:27" ht="15.6" customHeight="1">
      <c r="A1888" s="34" t="str">
        <f t="shared" si="29"/>
        <v>2211779HW60AL100P09000 KR</v>
      </c>
      <c r="B1888" s="29" t="s">
        <v>457</v>
      </c>
      <c r="C1888" s="45" t="s">
        <v>2919</v>
      </c>
      <c r="D1888" s="31">
        <v>2211779</v>
      </c>
      <c r="E1888" s="30" t="s">
        <v>435</v>
      </c>
      <c r="F1888" s="30" t="s">
        <v>4023</v>
      </c>
      <c r="G1888" s="32">
        <v>1</v>
      </c>
      <c r="H1888" s="32">
        <v>1</v>
      </c>
      <c r="I1888" s="32">
        <v>1</v>
      </c>
      <c r="J1888" s="32">
        <v>1</v>
      </c>
      <c r="K1888" s="142" t="s">
        <v>4758</v>
      </c>
      <c r="L1888" s="99" t="s">
        <v>3997</v>
      </c>
      <c r="M1888" s="99" t="s">
        <v>4759</v>
      </c>
      <c r="N1888" s="99" t="s">
        <v>4759</v>
      </c>
      <c r="O1888" s="99" t="s">
        <v>4759</v>
      </c>
      <c r="P1888" s="99" t="s">
        <v>4760</v>
      </c>
      <c r="Q1888" s="73" t="s">
        <v>4143</v>
      </c>
      <c r="R1888" s="99">
        <v>900</v>
      </c>
      <c r="S1888" s="99">
        <v>2.09</v>
      </c>
      <c r="T1888" s="99">
        <v>1.8</v>
      </c>
      <c r="U1888" s="13" t="s">
        <v>2541</v>
      </c>
      <c r="V1888" s="13"/>
      <c r="W1888" s="13"/>
      <c r="X1888" s="13"/>
      <c r="Z1888" s="146">
        <v>1204</v>
      </c>
      <c r="AA1888" s="146" t="s">
        <v>5848</v>
      </c>
    </row>
    <row r="1889" spans="1:27" ht="15.6" customHeight="1">
      <c r="A1889" s="34" t="str">
        <f t="shared" si="29"/>
        <v>2211780HW60AL100P09002 KR</v>
      </c>
      <c r="B1889" s="29" t="s">
        <v>458</v>
      </c>
      <c r="C1889" s="45" t="s">
        <v>2919</v>
      </c>
      <c r="D1889" s="31">
        <v>2211780</v>
      </c>
      <c r="E1889" s="30" t="s">
        <v>436</v>
      </c>
      <c r="F1889" s="30" t="s">
        <v>4023</v>
      </c>
      <c r="G1889" s="32">
        <v>1</v>
      </c>
      <c r="H1889" s="32">
        <v>1</v>
      </c>
      <c r="I1889" s="32">
        <v>1</v>
      </c>
      <c r="J1889" s="32">
        <v>1</v>
      </c>
      <c r="K1889" s="142" t="s">
        <v>4758</v>
      </c>
      <c r="L1889" s="99" t="s">
        <v>3997</v>
      </c>
      <c r="M1889" s="99" t="s">
        <v>4759</v>
      </c>
      <c r="N1889" s="99" t="s">
        <v>4759</v>
      </c>
      <c r="O1889" s="99" t="s">
        <v>4759</v>
      </c>
      <c r="P1889" s="99" t="s">
        <v>4760</v>
      </c>
      <c r="Q1889" s="73" t="s">
        <v>4143</v>
      </c>
      <c r="R1889" s="99">
        <v>900</v>
      </c>
      <c r="S1889" s="99">
        <v>2.09</v>
      </c>
      <c r="T1889" s="99">
        <v>1.8</v>
      </c>
      <c r="U1889" s="13" t="s">
        <v>2541</v>
      </c>
      <c r="V1889" s="13"/>
      <c r="W1889" s="13"/>
      <c r="X1889" s="13"/>
      <c r="Z1889" s="146">
        <v>1205</v>
      </c>
      <c r="AA1889" s="146" t="s">
        <v>5848</v>
      </c>
    </row>
    <row r="1890" spans="1:27" ht="15.6" customHeight="1">
      <c r="A1890" s="34" t="str">
        <f t="shared" si="29"/>
        <v>2211781HW60AL100P10000 KR</v>
      </c>
      <c r="B1890" s="29" t="s">
        <v>459</v>
      </c>
      <c r="C1890" s="45" t="s">
        <v>2919</v>
      </c>
      <c r="D1890" s="31">
        <v>2211781</v>
      </c>
      <c r="E1890" s="30" t="s">
        <v>437</v>
      </c>
      <c r="F1890" s="30" t="s">
        <v>4023</v>
      </c>
      <c r="G1890" s="32">
        <v>1</v>
      </c>
      <c r="H1890" s="32">
        <v>1</v>
      </c>
      <c r="I1890" s="32">
        <v>1</v>
      </c>
      <c r="J1890" s="32">
        <v>1</v>
      </c>
      <c r="K1890" s="142" t="s">
        <v>4758</v>
      </c>
      <c r="L1890" s="99" t="s">
        <v>3997</v>
      </c>
      <c r="M1890" s="99" t="s">
        <v>4759</v>
      </c>
      <c r="N1890" s="99" t="s">
        <v>4759</v>
      </c>
      <c r="O1890" s="99" t="s">
        <v>4759</v>
      </c>
      <c r="P1890" s="99" t="s">
        <v>4760</v>
      </c>
      <c r="Q1890" s="73" t="s">
        <v>4143</v>
      </c>
      <c r="R1890" s="99">
        <v>1000</v>
      </c>
      <c r="S1890" s="99">
        <v>2.09</v>
      </c>
      <c r="T1890" s="99">
        <v>1.8</v>
      </c>
      <c r="U1890" s="13" t="s">
        <v>2541</v>
      </c>
      <c r="V1890" s="13"/>
      <c r="W1890" s="13"/>
      <c r="X1890" s="13"/>
      <c r="Z1890" s="146">
        <v>1206</v>
      </c>
      <c r="AA1890" s="146" t="s">
        <v>5848</v>
      </c>
    </row>
    <row r="1891" spans="1:27" ht="15.6" customHeight="1">
      <c r="A1891" s="34" t="str">
        <f t="shared" si="29"/>
        <v>2211782HW60AL100P10002 KR</v>
      </c>
      <c r="B1891" s="29" t="s">
        <v>460</v>
      </c>
      <c r="C1891" s="45" t="s">
        <v>2919</v>
      </c>
      <c r="D1891" s="31">
        <v>2211782</v>
      </c>
      <c r="E1891" s="30" t="s">
        <v>438</v>
      </c>
      <c r="F1891" s="30" t="s">
        <v>4023</v>
      </c>
      <c r="G1891" s="32">
        <v>1</v>
      </c>
      <c r="H1891" s="32">
        <v>1</v>
      </c>
      <c r="I1891" s="32">
        <v>1</v>
      </c>
      <c r="J1891" s="32">
        <v>1</v>
      </c>
      <c r="K1891" s="142" t="s">
        <v>4758</v>
      </c>
      <c r="L1891" s="99" t="s">
        <v>3997</v>
      </c>
      <c r="M1891" s="99" t="s">
        <v>4759</v>
      </c>
      <c r="N1891" s="99" t="s">
        <v>4759</v>
      </c>
      <c r="O1891" s="99" t="s">
        <v>4759</v>
      </c>
      <c r="P1891" s="99" t="s">
        <v>4760</v>
      </c>
      <c r="Q1891" s="73" t="s">
        <v>4143</v>
      </c>
      <c r="R1891" s="99">
        <v>1000</v>
      </c>
      <c r="S1891" s="99">
        <v>2.09</v>
      </c>
      <c r="T1891" s="99">
        <v>1.8</v>
      </c>
      <c r="U1891" s="13" t="s">
        <v>2541</v>
      </c>
      <c r="V1891" s="13"/>
      <c r="W1891" s="13"/>
      <c r="X1891" s="13"/>
      <c r="Z1891" s="146">
        <v>1207</v>
      </c>
      <c r="AA1891" s="146" t="s">
        <v>5848</v>
      </c>
    </row>
    <row r="1892" spans="1:27" ht="15.6" customHeight="1">
      <c r="A1892" s="34" t="str">
        <f t="shared" si="29"/>
        <v>2211783HW60AL102P09000 KR</v>
      </c>
      <c r="B1892" s="29" t="s">
        <v>461</v>
      </c>
      <c r="C1892" s="45" t="s">
        <v>2919</v>
      </c>
      <c r="D1892" s="31">
        <v>2211783</v>
      </c>
      <c r="E1892" s="30" t="s">
        <v>439</v>
      </c>
      <c r="F1892" s="30" t="s">
        <v>4023</v>
      </c>
      <c r="G1892" s="32">
        <v>1</v>
      </c>
      <c r="H1892" s="32">
        <v>1</v>
      </c>
      <c r="I1892" s="32">
        <v>1</v>
      </c>
      <c r="J1892" s="32">
        <v>1</v>
      </c>
      <c r="K1892" s="142" t="s">
        <v>4758</v>
      </c>
      <c r="L1892" s="99" t="s">
        <v>3997</v>
      </c>
      <c r="M1892" s="99" t="s">
        <v>4759</v>
      </c>
      <c r="N1892" s="99" t="s">
        <v>4759</v>
      </c>
      <c r="O1892" s="99" t="s">
        <v>4759</v>
      </c>
      <c r="P1892" s="99" t="s">
        <v>4760</v>
      </c>
      <c r="Q1892" s="73" t="s">
        <v>4143</v>
      </c>
      <c r="R1892" s="99">
        <v>900</v>
      </c>
      <c r="S1892" s="99">
        <v>2.09</v>
      </c>
      <c r="T1892" s="99">
        <v>1.8</v>
      </c>
      <c r="U1892" s="13" t="s">
        <v>2541</v>
      </c>
      <c r="V1892" s="13"/>
      <c r="W1892" s="13"/>
      <c r="X1892" s="13"/>
      <c r="Z1892" s="146">
        <v>1208</v>
      </c>
      <c r="AA1892" s="146" t="s">
        <v>5848</v>
      </c>
    </row>
    <row r="1893" spans="1:27" ht="15.6" customHeight="1">
      <c r="A1893" s="34" t="str">
        <f t="shared" si="29"/>
        <v>2211784HW60AL102P09002 KR</v>
      </c>
      <c r="B1893" s="29" t="s">
        <v>462</v>
      </c>
      <c r="C1893" s="45" t="s">
        <v>2919</v>
      </c>
      <c r="D1893" s="31">
        <v>2211784</v>
      </c>
      <c r="E1893" s="30" t="s">
        <v>440</v>
      </c>
      <c r="F1893" s="30" t="s">
        <v>4023</v>
      </c>
      <c r="G1893" s="32">
        <v>1</v>
      </c>
      <c r="H1893" s="32">
        <v>1</v>
      </c>
      <c r="I1893" s="32">
        <v>1</v>
      </c>
      <c r="J1893" s="32">
        <v>1</v>
      </c>
      <c r="K1893" s="142" t="s">
        <v>4758</v>
      </c>
      <c r="L1893" s="99" t="s">
        <v>3997</v>
      </c>
      <c r="M1893" s="99" t="s">
        <v>4759</v>
      </c>
      <c r="N1893" s="99" t="s">
        <v>4759</v>
      </c>
      <c r="O1893" s="99" t="s">
        <v>4759</v>
      </c>
      <c r="P1893" s="99" t="s">
        <v>4760</v>
      </c>
      <c r="Q1893" s="73" t="s">
        <v>4143</v>
      </c>
      <c r="R1893" s="99">
        <v>900</v>
      </c>
      <c r="S1893" s="99">
        <v>2.09</v>
      </c>
      <c r="T1893" s="99">
        <v>1.8</v>
      </c>
      <c r="U1893" s="13" t="s">
        <v>2541</v>
      </c>
      <c r="V1893" s="13"/>
      <c r="W1893" s="13"/>
      <c r="X1893" s="13"/>
      <c r="Z1893" s="146">
        <v>1209</v>
      </c>
      <c r="AA1893" s="146" t="s">
        <v>5848</v>
      </c>
    </row>
    <row r="1894" spans="1:27" ht="15.6" customHeight="1">
      <c r="A1894" s="34" t="str">
        <f t="shared" si="29"/>
        <v>2211785HW60AL102P10000 KR</v>
      </c>
      <c r="B1894" s="29" t="s">
        <v>463</v>
      </c>
      <c r="C1894" s="45" t="s">
        <v>2919</v>
      </c>
      <c r="D1894" s="31">
        <v>2211785</v>
      </c>
      <c r="E1894" s="30" t="s">
        <v>441</v>
      </c>
      <c r="F1894" s="30" t="s">
        <v>4023</v>
      </c>
      <c r="G1894" s="32">
        <v>1</v>
      </c>
      <c r="H1894" s="32">
        <v>1</v>
      </c>
      <c r="I1894" s="32">
        <v>1</v>
      </c>
      <c r="J1894" s="32">
        <v>1</v>
      </c>
      <c r="K1894" s="142" t="s">
        <v>4758</v>
      </c>
      <c r="L1894" s="99" t="s">
        <v>3997</v>
      </c>
      <c r="M1894" s="99" t="s">
        <v>4759</v>
      </c>
      <c r="N1894" s="99" t="s">
        <v>4759</v>
      </c>
      <c r="O1894" s="99" t="s">
        <v>4759</v>
      </c>
      <c r="P1894" s="99" t="s">
        <v>4760</v>
      </c>
      <c r="Q1894" s="73" t="s">
        <v>4143</v>
      </c>
      <c r="R1894" s="99">
        <v>1000</v>
      </c>
      <c r="S1894" s="99">
        <v>2.09</v>
      </c>
      <c r="T1894" s="99">
        <v>1.8</v>
      </c>
      <c r="U1894" s="13" t="s">
        <v>2541</v>
      </c>
      <c r="V1894" s="13"/>
      <c r="W1894" s="13"/>
      <c r="X1894" s="13"/>
      <c r="Z1894" s="146">
        <v>1210</v>
      </c>
      <c r="AA1894" s="146" t="s">
        <v>5848</v>
      </c>
    </row>
    <row r="1895" spans="1:27" ht="15.6" customHeight="1">
      <c r="A1895" s="34" t="str">
        <f t="shared" si="29"/>
        <v>2211786HW60AL102P10002 KR</v>
      </c>
      <c r="B1895" s="29" t="s">
        <v>464</v>
      </c>
      <c r="C1895" s="45" t="s">
        <v>2919</v>
      </c>
      <c r="D1895" s="31">
        <v>2211786</v>
      </c>
      <c r="E1895" s="30" t="s">
        <v>442</v>
      </c>
      <c r="F1895" s="30" t="s">
        <v>4023</v>
      </c>
      <c r="G1895" s="32">
        <v>1</v>
      </c>
      <c r="H1895" s="32">
        <v>1</v>
      </c>
      <c r="I1895" s="32">
        <v>1</v>
      </c>
      <c r="J1895" s="32">
        <v>1</v>
      </c>
      <c r="K1895" s="142" t="s">
        <v>4758</v>
      </c>
      <c r="L1895" s="99" t="s">
        <v>3997</v>
      </c>
      <c r="M1895" s="99" t="s">
        <v>4759</v>
      </c>
      <c r="N1895" s="99" t="s">
        <v>4759</v>
      </c>
      <c r="O1895" s="99" t="s">
        <v>4759</v>
      </c>
      <c r="P1895" s="99" t="s">
        <v>4760</v>
      </c>
      <c r="Q1895" s="73" t="s">
        <v>4143</v>
      </c>
      <c r="R1895" s="99">
        <v>1000</v>
      </c>
      <c r="S1895" s="99">
        <v>2.09</v>
      </c>
      <c r="T1895" s="99">
        <v>1.8</v>
      </c>
      <c r="U1895" s="13" t="s">
        <v>2541</v>
      </c>
      <c r="V1895" s="13"/>
      <c r="W1895" s="13"/>
      <c r="X1895" s="13"/>
      <c r="Z1895" s="146">
        <v>1211</v>
      </c>
      <c r="AA1895" s="146" t="s">
        <v>5848</v>
      </c>
    </row>
    <row r="1896" spans="1:27" ht="15.6" customHeight="1">
      <c r="A1896" s="34" t="str">
        <f t="shared" si="29"/>
        <v>2211787HW60AL150P09000 KR</v>
      </c>
      <c r="B1896" s="29" t="s">
        <v>465</v>
      </c>
      <c r="C1896" s="45" t="s">
        <v>2919</v>
      </c>
      <c r="D1896" s="31">
        <v>2211787</v>
      </c>
      <c r="E1896" s="30" t="s">
        <v>443</v>
      </c>
      <c r="F1896" s="30" t="s">
        <v>4023</v>
      </c>
      <c r="G1896" s="32">
        <v>1</v>
      </c>
      <c r="H1896" s="32">
        <v>1</v>
      </c>
      <c r="I1896" s="32">
        <v>1</v>
      </c>
      <c r="J1896" s="32">
        <v>1</v>
      </c>
      <c r="K1896" s="142" t="s">
        <v>4758</v>
      </c>
      <c r="L1896" s="99" t="s">
        <v>3997</v>
      </c>
      <c r="M1896" s="99" t="s">
        <v>4759</v>
      </c>
      <c r="N1896" s="99" t="s">
        <v>4759</v>
      </c>
      <c r="O1896" s="99" t="s">
        <v>4759</v>
      </c>
      <c r="P1896" s="99" t="s">
        <v>4760</v>
      </c>
      <c r="Q1896" s="73" t="s">
        <v>4143</v>
      </c>
      <c r="R1896" s="99">
        <v>900</v>
      </c>
      <c r="S1896" s="99">
        <v>2.09</v>
      </c>
      <c r="T1896" s="99">
        <v>1.8</v>
      </c>
      <c r="U1896" s="13" t="s">
        <v>2541</v>
      </c>
      <c r="V1896" s="13"/>
      <c r="W1896" s="13"/>
      <c r="X1896" s="13"/>
      <c r="Z1896" s="146">
        <v>1212</v>
      </c>
      <c r="AA1896" s="146" t="s">
        <v>5848</v>
      </c>
    </row>
    <row r="1897" spans="1:27" ht="15.6" customHeight="1">
      <c r="A1897" s="34" t="str">
        <f t="shared" si="29"/>
        <v>2211788HW60AL150P09002 KR</v>
      </c>
      <c r="B1897" s="29" t="s">
        <v>466</v>
      </c>
      <c r="C1897" s="45" t="s">
        <v>2919</v>
      </c>
      <c r="D1897" s="31">
        <v>2211788</v>
      </c>
      <c r="E1897" s="30" t="s">
        <v>444</v>
      </c>
      <c r="F1897" s="30" t="s">
        <v>4023</v>
      </c>
      <c r="G1897" s="32">
        <v>1</v>
      </c>
      <c r="H1897" s="32">
        <v>1</v>
      </c>
      <c r="I1897" s="32">
        <v>1</v>
      </c>
      <c r="J1897" s="32">
        <v>1</v>
      </c>
      <c r="K1897" s="142" t="s">
        <v>4758</v>
      </c>
      <c r="L1897" s="99" t="s">
        <v>3997</v>
      </c>
      <c r="M1897" s="99" t="s">
        <v>4759</v>
      </c>
      <c r="N1897" s="99" t="s">
        <v>4759</v>
      </c>
      <c r="O1897" s="99" t="s">
        <v>4759</v>
      </c>
      <c r="P1897" s="99" t="s">
        <v>4760</v>
      </c>
      <c r="Q1897" s="73" t="s">
        <v>4143</v>
      </c>
      <c r="R1897" s="99">
        <v>900</v>
      </c>
      <c r="S1897" s="99">
        <v>2.09</v>
      </c>
      <c r="T1897" s="99">
        <v>1.8</v>
      </c>
      <c r="U1897" s="13" t="s">
        <v>2541</v>
      </c>
      <c r="V1897" s="13"/>
      <c r="W1897" s="13"/>
      <c r="X1897" s="13"/>
      <c r="Z1897" s="146">
        <v>1213</v>
      </c>
      <c r="AA1897" s="146" t="s">
        <v>5848</v>
      </c>
    </row>
    <row r="1898" spans="1:27" ht="15.6" customHeight="1">
      <c r="A1898" s="34" t="str">
        <f t="shared" si="29"/>
        <v>2211789HW60AL150P10000 KR</v>
      </c>
      <c r="B1898" s="29" t="s">
        <v>467</v>
      </c>
      <c r="C1898" s="45" t="s">
        <v>2919</v>
      </c>
      <c r="D1898" s="31">
        <v>2211789</v>
      </c>
      <c r="E1898" s="30" t="s">
        <v>445</v>
      </c>
      <c r="F1898" s="30" t="s">
        <v>4023</v>
      </c>
      <c r="G1898" s="32">
        <v>1</v>
      </c>
      <c r="H1898" s="32">
        <v>1</v>
      </c>
      <c r="I1898" s="32">
        <v>1</v>
      </c>
      <c r="J1898" s="32">
        <v>1</v>
      </c>
      <c r="K1898" s="142" t="s">
        <v>4758</v>
      </c>
      <c r="L1898" s="99" t="s">
        <v>3997</v>
      </c>
      <c r="M1898" s="99" t="s">
        <v>4759</v>
      </c>
      <c r="N1898" s="99" t="s">
        <v>4759</v>
      </c>
      <c r="O1898" s="99" t="s">
        <v>4759</v>
      </c>
      <c r="P1898" s="99" t="s">
        <v>4760</v>
      </c>
      <c r="Q1898" s="73" t="s">
        <v>4143</v>
      </c>
      <c r="R1898" s="99">
        <v>1000</v>
      </c>
      <c r="S1898" s="99">
        <v>2.09</v>
      </c>
      <c r="T1898" s="99">
        <v>1.8</v>
      </c>
      <c r="U1898" s="13" t="s">
        <v>2541</v>
      </c>
      <c r="V1898" s="13"/>
      <c r="W1898" s="13"/>
      <c r="X1898" s="13"/>
      <c r="Z1898" s="146">
        <v>1214</v>
      </c>
      <c r="AA1898" s="146" t="s">
        <v>5848</v>
      </c>
    </row>
    <row r="1899" spans="1:27" ht="15.6" customHeight="1">
      <c r="A1899" s="34" t="str">
        <f t="shared" si="29"/>
        <v>2211790HW60AL150P10002 KR</v>
      </c>
      <c r="B1899" s="29" t="s">
        <v>468</v>
      </c>
      <c r="C1899" s="45" t="s">
        <v>2919</v>
      </c>
      <c r="D1899" s="31">
        <v>2211790</v>
      </c>
      <c r="E1899" s="30" t="s">
        <v>446</v>
      </c>
      <c r="F1899" s="30" t="s">
        <v>4023</v>
      </c>
      <c r="G1899" s="32">
        <v>1</v>
      </c>
      <c r="H1899" s="32">
        <v>1</v>
      </c>
      <c r="I1899" s="32">
        <v>1</v>
      </c>
      <c r="J1899" s="32">
        <v>1</v>
      </c>
      <c r="K1899" s="142" t="s">
        <v>4758</v>
      </c>
      <c r="L1899" s="99" t="s">
        <v>3997</v>
      </c>
      <c r="M1899" s="99" t="s">
        <v>4759</v>
      </c>
      <c r="N1899" s="99" t="s">
        <v>4759</v>
      </c>
      <c r="O1899" s="99" t="s">
        <v>4759</v>
      </c>
      <c r="P1899" s="99" t="s">
        <v>4760</v>
      </c>
      <c r="Q1899" s="73" t="s">
        <v>4143</v>
      </c>
      <c r="R1899" s="99">
        <v>1000</v>
      </c>
      <c r="S1899" s="99">
        <v>2.09</v>
      </c>
      <c r="T1899" s="99">
        <v>1.8</v>
      </c>
      <c r="U1899" s="13" t="s">
        <v>2541</v>
      </c>
      <c r="V1899" s="13"/>
      <c r="W1899" s="13"/>
      <c r="X1899" s="13"/>
      <c r="Z1899" s="146">
        <v>1215</v>
      </c>
      <c r="AA1899" s="146" t="s">
        <v>5848</v>
      </c>
    </row>
    <row r="1900" spans="1:27" ht="15.6" customHeight="1">
      <c r="A1900" s="34" t="str">
        <f t="shared" si="29"/>
        <v>2211791HW60AL152P09000 KR</v>
      </c>
      <c r="B1900" s="29" t="s">
        <v>469</v>
      </c>
      <c r="C1900" s="45" t="s">
        <v>2919</v>
      </c>
      <c r="D1900" s="31">
        <v>2211791</v>
      </c>
      <c r="E1900" s="30" t="s">
        <v>447</v>
      </c>
      <c r="F1900" s="30" t="s">
        <v>4023</v>
      </c>
      <c r="G1900" s="32">
        <v>1</v>
      </c>
      <c r="H1900" s="32">
        <v>1</v>
      </c>
      <c r="I1900" s="32">
        <v>1</v>
      </c>
      <c r="J1900" s="32">
        <v>1</v>
      </c>
      <c r="K1900" s="142" t="s">
        <v>4758</v>
      </c>
      <c r="L1900" s="99" t="s">
        <v>3997</v>
      </c>
      <c r="M1900" s="99" t="s">
        <v>4759</v>
      </c>
      <c r="N1900" s="99" t="s">
        <v>4759</v>
      </c>
      <c r="O1900" s="99" t="s">
        <v>4759</v>
      </c>
      <c r="P1900" s="99" t="s">
        <v>4760</v>
      </c>
      <c r="Q1900" s="73" t="s">
        <v>4143</v>
      </c>
      <c r="R1900" s="99">
        <v>900</v>
      </c>
      <c r="S1900" s="99">
        <v>2.09</v>
      </c>
      <c r="T1900" s="99">
        <v>1.8</v>
      </c>
      <c r="U1900" s="13" t="s">
        <v>2541</v>
      </c>
      <c r="V1900" s="13"/>
      <c r="W1900" s="13"/>
      <c r="X1900" s="13"/>
      <c r="Z1900" s="146">
        <v>1216</v>
      </c>
      <c r="AA1900" s="146" t="s">
        <v>5848</v>
      </c>
    </row>
    <row r="1901" spans="1:27" ht="15.6" customHeight="1">
      <c r="A1901" s="34" t="str">
        <f t="shared" si="29"/>
        <v>2211792HW60AL152P09002 KR</v>
      </c>
      <c r="B1901" s="29" t="s">
        <v>470</v>
      </c>
      <c r="C1901" s="45" t="s">
        <v>2919</v>
      </c>
      <c r="D1901" s="31">
        <v>2211792</v>
      </c>
      <c r="E1901" s="30" t="s">
        <v>448</v>
      </c>
      <c r="F1901" s="30" t="s">
        <v>4023</v>
      </c>
      <c r="G1901" s="32">
        <v>1</v>
      </c>
      <c r="H1901" s="32">
        <v>1</v>
      </c>
      <c r="I1901" s="32">
        <v>1</v>
      </c>
      <c r="J1901" s="32">
        <v>1</v>
      </c>
      <c r="K1901" s="142" t="s">
        <v>4758</v>
      </c>
      <c r="L1901" s="99" t="s">
        <v>3997</v>
      </c>
      <c r="M1901" s="99" t="s">
        <v>4759</v>
      </c>
      <c r="N1901" s="99" t="s">
        <v>4759</v>
      </c>
      <c r="O1901" s="99" t="s">
        <v>4759</v>
      </c>
      <c r="P1901" s="99" t="s">
        <v>4760</v>
      </c>
      <c r="Q1901" s="73" t="s">
        <v>4143</v>
      </c>
      <c r="R1901" s="99">
        <v>900</v>
      </c>
      <c r="S1901" s="99">
        <v>2.09</v>
      </c>
      <c r="T1901" s="99">
        <v>1.8</v>
      </c>
      <c r="U1901" s="13" t="s">
        <v>2541</v>
      </c>
      <c r="V1901" s="13"/>
      <c r="W1901" s="13"/>
      <c r="X1901" s="13"/>
      <c r="Z1901" s="146">
        <v>1217</v>
      </c>
      <c r="AA1901" s="146" t="s">
        <v>5848</v>
      </c>
    </row>
    <row r="1902" spans="1:27" ht="15.6" customHeight="1">
      <c r="A1902" s="34" t="str">
        <f t="shared" si="29"/>
        <v>2211793HW60AL152P10000 KR</v>
      </c>
      <c r="B1902" s="29" t="s">
        <v>491</v>
      </c>
      <c r="C1902" s="45" t="s">
        <v>2919</v>
      </c>
      <c r="D1902" s="31">
        <v>2211793</v>
      </c>
      <c r="E1902" s="30" t="s">
        <v>471</v>
      </c>
      <c r="F1902" s="30" t="s">
        <v>4023</v>
      </c>
      <c r="G1902" s="32">
        <v>1</v>
      </c>
      <c r="H1902" s="32">
        <v>1</v>
      </c>
      <c r="I1902" s="32">
        <v>1</v>
      </c>
      <c r="J1902" s="32">
        <v>1</v>
      </c>
      <c r="K1902" s="142" t="s">
        <v>4758</v>
      </c>
      <c r="L1902" s="99" t="s">
        <v>3997</v>
      </c>
      <c r="M1902" s="99" t="s">
        <v>4759</v>
      </c>
      <c r="N1902" s="99" t="s">
        <v>4759</v>
      </c>
      <c r="O1902" s="99" t="s">
        <v>4759</v>
      </c>
      <c r="P1902" s="99" t="s">
        <v>4760</v>
      </c>
      <c r="Q1902" s="73" t="s">
        <v>4143</v>
      </c>
      <c r="R1902" s="99">
        <v>1000</v>
      </c>
      <c r="S1902" s="99">
        <v>2.09</v>
      </c>
      <c r="T1902" s="99">
        <v>1.8</v>
      </c>
      <c r="U1902" s="13" t="s">
        <v>2541</v>
      </c>
      <c r="V1902" s="13"/>
      <c r="W1902" s="13"/>
      <c r="X1902" s="13"/>
      <c r="Z1902" s="146">
        <v>1218</v>
      </c>
      <c r="AA1902" s="146" t="s">
        <v>5848</v>
      </c>
    </row>
    <row r="1903" spans="1:27" ht="15.6" customHeight="1">
      <c r="A1903" s="34" t="str">
        <f t="shared" si="29"/>
        <v>2211794HW60AL152P10002 KR</v>
      </c>
      <c r="B1903" s="29" t="s">
        <v>492</v>
      </c>
      <c r="C1903" s="45" t="s">
        <v>2919</v>
      </c>
      <c r="D1903" s="31">
        <v>2211794</v>
      </c>
      <c r="E1903" s="30" t="s">
        <v>472</v>
      </c>
      <c r="F1903" s="30" t="s">
        <v>4023</v>
      </c>
      <c r="G1903" s="32">
        <v>1</v>
      </c>
      <c r="H1903" s="32">
        <v>1</v>
      </c>
      <c r="I1903" s="32">
        <v>1</v>
      </c>
      <c r="J1903" s="32">
        <v>1</v>
      </c>
      <c r="K1903" s="142" t="s">
        <v>4758</v>
      </c>
      <c r="L1903" s="99" t="s">
        <v>3997</v>
      </c>
      <c r="M1903" s="99" t="s">
        <v>4759</v>
      </c>
      <c r="N1903" s="99" t="s">
        <v>4759</v>
      </c>
      <c r="O1903" s="99" t="s">
        <v>4759</v>
      </c>
      <c r="P1903" s="99" t="s">
        <v>4760</v>
      </c>
      <c r="Q1903" s="73" t="s">
        <v>4143</v>
      </c>
      <c r="R1903" s="99">
        <v>1000</v>
      </c>
      <c r="S1903" s="99">
        <v>2.09</v>
      </c>
      <c r="T1903" s="99">
        <v>1.8</v>
      </c>
      <c r="U1903" s="13" t="s">
        <v>2541</v>
      </c>
      <c r="V1903" s="13"/>
      <c r="W1903" s="13"/>
      <c r="X1903" s="13"/>
      <c r="Z1903" s="146">
        <v>1219</v>
      </c>
      <c r="AA1903" s="146" t="s">
        <v>5848</v>
      </c>
    </row>
    <row r="1904" spans="1:27" ht="15.6" customHeight="1">
      <c r="A1904" s="34" t="str">
        <f t="shared" si="29"/>
        <v>2211795HW60AL200P09002 KR</v>
      </c>
      <c r="B1904" s="29" t="s">
        <v>493</v>
      </c>
      <c r="C1904" s="45" t="s">
        <v>2919</v>
      </c>
      <c r="D1904" s="31">
        <v>2211795</v>
      </c>
      <c r="E1904" s="30" t="s">
        <v>473</v>
      </c>
      <c r="F1904" s="30" t="s">
        <v>4023</v>
      </c>
      <c r="G1904" s="32">
        <v>1</v>
      </c>
      <c r="H1904" s="32">
        <v>1</v>
      </c>
      <c r="I1904" s="32">
        <v>1</v>
      </c>
      <c r="J1904" s="32">
        <v>1</v>
      </c>
      <c r="K1904" s="142" t="s">
        <v>4758</v>
      </c>
      <c r="L1904" s="99" t="s">
        <v>3997</v>
      </c>
      <c r="M1904" s="99" t="s">
        <v>4759</v>
      </c>
      <c r="N1904" s="99" t="s">
        <v>4759</v>
      </c>
      <c r="O1904" s="99" t="s">
        <v>4759</v>
      </c>
      <c r="P1904" s="99" t="s">
        <v>4760</v>
      </c>
      <c r="Q1904" s="73" t="s">
        <v>4143</v>
      </c>
      <c r="R1904" s="99">
        <v>900</v>
      </c>
      <c r="S1904" s="99">
        <v>2.09</v>
      </c>
      <c r="T1904" s="99">
        <v>1.8</v>
      </c>
      <c r="U1904" s="13" t="s">
        <v>2541</v>
      </c>
      <c r="V1904" s="13"/>
      <c r="W1904" s="13"/>
      <c r="X1904" s="13"/>
      <c r="Z1904" s="146">
        <v>1220</v>
      </c>
      <c r="AA1904" s="146" t="s">
        <v>5848</v>
      </c>
    </row>
    <row r="1905" spans="1:27" ht="15.6" customHeight="1">
      <c r="A1905" s="34" t="str">
        <f t="shared" si="29"/>
        <v>2211796HW60AL200P10000 KR</v>
      </c>
      <c r="B1905" s="29" t="s">
        <v>494</v>
      </c>
      <c r="C1905" s="45" t="s">
        <v>2919</v>
      </c>
      <c r="D1905" s="31">
        <v>2211796</v>
      </c>
      <c r="E1905" s="30" t="s">
        <v>474</v>
      </c>
      <c r="F1905" s="30" t="s">
        <v>4023</v>
      </c>
      <c r="G1905" s="32">
        <v>1</v>
      </c>
      <c r="H1905" s="32">
        <v>1</v>
      </c>
      <c r="I1905" s="32">
        <v>1</v>
      </c>
      <c r="J1905" s="32">
        <v>1</v>
      </c>
      <c r="K1905" s="142" t="s">
        <v>4758</v>
      </c>
      <c r="L1905" s="99" t="s">
        <v>3997</v>
      </c>
      <c r="M1905" s="99" t="s">
        <v>4759</v>
      </c>
      <c r="N1905" s="99" t="s">
        <v>4759</v>
      </c>
      <c r="O1905" s="99" t="s">
        <v>4759</v>
      </c>
      <c r="P1905" s="99" t="s">
        <v>4760</v>
      </c>
      <c r="Q1905" s="73" t="s">
        <v>4143</v>
      </c>
      <c r="R1905" s="99">
        <v>1000</v>
      </c>
      <c r="S1905" s="99">
        <v>2.09</v>
      </c>
      <c r="T1905" s="99">
        <v>1.8</v>
      </c>
      <c r="U1905" s="13" t="s">
        <v>2541</v>
      </c>
      <c r="V1905" s="13"/>
      <c r="W1905" s="13"/>
      <c r="X1905" s="13"/>
      <c r="Z1905" s="146">
        <v>1221</v>
      </c>
      <c r="AA1905" s="146" t="s">
        <v>5848</v>
      </c>
    </row>
    <row r="1906" spans="1:27" ht="15.6" customHeight="1">
      <c r="A1906" s="34" t="str">
        <f t="shared" si="29"/>
        <v>2211797HW60AL200P10002 KR</v>
      </c>
      <c r="B1906" s="29" t="s">
        <v>495</v>
      </c>
      <c r="C1906" s="45" t="s">
        <v>2919</v>
      </c>
      <c r="D1906" s="31">
        <v>2211797</v>
      </c>
      <c r="E1906" s="30" t="s">
        <v>475</v>
      </c>
      <c r="F1906" s="30" t="s">
        <v>4023</v>
      </c>
      <c r="G1906" s="32">
        <v>1</v>
      </c>
      <c r="H1906" s="32">
        <v>1</v>
      </c>
      <c r="I1906" s="32">
        <v>1</v>
      </c>
      <c r="J1906" s="32">
        <v>1</v>
      </c>
      <c r="K1906" s="142" t="s">
        <v>4758</v>
      </c>
      <c r="L1906" s="99" t="s">
        <v>3997</v>
      </c>
      <c r="M1906" s="99" t="s">
        <v>4759</v>
      </c>
      <c r="N1906" s="99" t="s">
        <v>4759</v>
      </c>
      <c r="O1906" s="99" t="s">
        <v>4759</v>
      </c>
      <c r="P1906" s="99" t="s">
        <v>4760</v>
      </c>
      <c r="Q1906" s="73" t="s">
        <v>4143</v>
      </c>
      <c r="R1906" s="99">
        <v>1000</v>
      </c>
      <c r="S1906" s="99">
        <v>2.09</v>
      </c>
      <c r="T1906" s="99">
        <v>1.8</v>
      </c>
      <c r="U1906" s="13" t="s">
        <v>2541</v>
      </c>
      <c r="V1906" s="13"/>
      <c r="W1906" s="13"/>
      <c r="X1906" s="13"/>
      <c r="Z1906" s="146">
        <v>1222</v>
      </c>
      <c r="AA1906" s="146" t="s">
        <v>5848</v>
      </c>
    </row>
    <row r="1907" spans="1:27" ht="15.6" customHeight="1">
      <c r="A1907" s="34" t="str">
        <f t="shared" si="29"/>
        <v>2211798HW60AL202P09002 KR</v>
      </c>
      <c r="B1907" s="29" t="s">
        <v>496</v>
      </c>
      <c r="C1907" s="45" t="s">
        <v>2919</v>
      </c>
      <c r="D1907" s="31">
        <v>2211798</v>
      </c>
      <c r="E1907" s="30" t="s">
        <v>476</v>
      </c>
      <c r="F1907" s="30" t="s">
        <v>4023</v>
      </c>
      <c r="G1907" s="32">
        <v>1</v>
      </c>
      <c r="H1907" s="32">
        <v>1</v>
      </c>
      <c r="I1907" s="32">
        <v>1</v>
      </c>
      <c r="J1907" s="32">
        <v>1</v>
      </c>
      <c r="K1907" s="142" t="s">
        <v>4758</v>
      </c>
      <c r="L1907" s="99" t="s">
        <v>3997</v>
      </c>
      <c r="M1907" s="99" t="s">
        <v>4759</v>
      </c>
      <c r="N1907" s="99" t="s">
        <v>4759</v>
      </c>
      <c r="O1907" s="99" t="s">
        <v>4759</v>
      </c>
      <c r="P1907" s="99" t="s">
        <v>4760</v>
      </c>
      <c r="Q1907" s="73" t="s">
        <v>4143</v>
      </c>
      <c r="R1907" s="99">
        <v>900</v>
      </c>
      <c r="S1907" s="99">
        <v>2.09</v>
      </c>
      <c r="T1907" s="99">
        <v>1.8</v>
      </c>
      <c r="U1907" s="13" t="s">
        <v>2541</v>
      </c>
      <c r="V1907" s="13"/>
      <c r="W1907" s="13"/>
      <c r="X1907" s="13"/>
      <c r="Z1907" s="146">
        <v>1223</v>
      </c>
      <c r="AA1907" s="146" t="s">
        <v>5848</v>
      </c>
    </row>
    <row r="1908" spans="1:27" ht="15.6" customHeight="1">
      <c r="A1908" s="34" t="str">
        <f t="shared" si="29"/>
        <v>2211799HW60AL202P10000 KR</v>
      </c>
      <c r="B1908" s="29" t="s">
        <v>497</v>
      </c>
      <c r="C1908" s="45" t="s">
        <v>2919</v>
      </c>
      <c r="D1908" s="31">
        <v>2211799</v>
      </c>
      <c r="E1908" s="30" t="s">
        <v>477</v>
      </c>
      <c r="F1908" s="30" t="s">
        <v>4023</v>
      </c>
      <c r="G1908" s="32">
        <v>1</v>
      </c>
      <c r="H1908" s="32">
        <v>1</v>
      </c>
      <c r="I1908" s="32">
        <v>1</v>
      </c>
      <c r="J1908" s="32">
        <v>1</v>
      </c>
      <c r="K1908" s="142" t="s">
        <v>4758</v>
      </c>
      <c r="L1908" s="99" t="s">
        <v>3997</v>
      </c>
      <c r="M1908" s="99" t="s">
        <v>4759</v>
      </c>
      <c r="N1908" s="99" t="s">
        <v>4759</v>
      </c>
      <c r="O1908" s="99" t="s">
        <v>4759</v>
      </c>
      <c r="P1908" s="99" t="s">
        <v>4760</v>
      </c>
      <c r="Q1908" s="73" t="s">
        <v>4143</v>
      </c>
      <c r="R1908" s="99">
        <v>1000</v>
      </c>
      <c r="S1908" s="99">
        <v>2.09</v>
      </c>
      <c r="T1908" s="99">
        <v>1.8</v>
      </c>
      <c r="U1908" s="13" t="s">
        <v>2541</v>
      </c>
      <c r="V1908" s="13"/>
      <c r="W1908" s="13"/>
      <c r="X1908" s="13"/>
      <c r="Z1908" s="146">
        <v>1224</v>
      </c>
      <c r="AA1908" s="146" t="s">
        <v>5848</v>
      </c>
    </row>
    <row r="1909" spans="1:27" ht="15.6" customHeight="1">
      <c r="A1909" s="34" t="str">
        <f t="shared" si="29"/>
        <v>2211800HW60AL202P10002 KR</v>
      </c>
      <c r="B1909" s="29" t="s">
        <v>498</v>
      </c>
      <c r="C1909" s="45" t="s">
        <v>2919</v>
      </c>
      <c r="D1909" s="31">
        <v>2211800</v>
      </c>
      <c r="E1909" s="30" t="s">
        <v>478</v>
      </c>
      <c r="F1909" s="30" t="s">
        <v>4023</v>
      </c>
      <c r="G1909" s="32">
        <v>1</v>
      </c>
      <c r="H1909" s="32">
        <v>1</v>
      </c>
      <c r="I1909" s="32">
        <v>1</v>
      </c>
      <c r="J1909" s="32">
        <v>1</v>
      </c>
      <c r="K1909" s="142" t="s">
        <v>4758</v>
      </c>
      <c r="L1909" s="99" t="s">
        <v>3997</v>
      </c>
      <c r="M1909" s="99" t="s">
        <v>4759</v>
      </c>
      <c r="N1909" s="99" t="s">
        <v>4759</v>
      </c>
      <c r="O1909" s="99" t="s">
        <v>4759</v>
      </c>
      <c r="P1909" s="99" t="s">
        <v>4760</v>
      </c>
      <c r="Q1909" s="73" t="s">
        <v>4143</v>
      </c>
      <c r="R1909" s="99">
        <v>1000</v>
      </c>
      <c r="S1909" s="99">
        <v>2.09</v>
      </c>
      <c r="T1909" s="99">
        <v>1.8</v>
      </c>
      <c r="U1909" s="13" t="s">
        <v>2541</v>
      </c>
      <c r="V1909" s="13"/>
      <c r="W1909" s="13"/>
      <c r="X1909" s="13"/>
      <c r="Z1909" s="146">
        <v>1225</v>
      </c>
      <c r="AA1909" s="146" t="s">
        <v>5848</v>
      </c>
    </row>
    <row r="1910" spans="1:27" ht="15.6" customHeight="1">
      <c r="A1910" s="34" t="str">
        <f t="shared" si="29"/>
        <v>2211801HW60AR100P10000 KR</v>
      </c>
      <c r="B1910" s="29" t="s">
        <v>499</v>
      </c>
      <c r="C1910" s="45" t="s">
        <v>2919</v>
      </c>
      <c r="D1910" s="31">
        <v>2211801</v>
      </c>
      <c r="E1910" s="30" t="s">
        <v>479</v>
      </c>
      <c r="F1910" s="30" t="s">
        <v>4023</v>
      </c>
      <c r="G1910" s="32">
        <v>1</v>
      </c>
      <c r="H1910" s="32">
        <v>1</v>
      </c>
      <c r="I1910" s="32">
        <v>1</v>
      </c>
      <c r="J1910" s="32">
        <v>1</v>
      </c>
      <c r="K1910" s="142" t="s">
        <v>4758</v>
      </c>
      <c r="L1910" s="99" t="s">
        <v>3997</v>
      </c>
      <c r="M1910" s="99" t="s">
        <v>4759</v>
      </c>
      <c r="N1910" s="99" t="s">
        <v>4759</v>
      </c>
      <c r="O1910" s="99" t="s">
        <v>4759</v>
      </c>
      <c r="P1910" s="99" t="s">
        <v>4760</v>
      </c>
      <c r="Q1910" s="73" t="s">
        <v>4143</v>
      </c>
      <c r="R1910" s="99">
        <v>1000</v>
      </c>
      <c r="S1910" s="99">
        <v>2.09</v>
      </c>
      <c r="T1910" s="99">
        <v>1.8</v>
      </c>
      <c r="U1910" s="13" t="s">
        <v>2541</v>
      </c>
      <c r="V1910" s="13"/>
      <c r="W1910" s="13"/>
      <c r="X1910" s="13"/>
      <c r="Z1910" s="146">
        <v>1226</v>
      </c>
      <c r="AA1910" s="146" t="s">
        <v>5848</v>
      </c>
    </row>
    <row r="1911" spans="1:27" ht="15.6" customHeight="1">
      <c r="A1911" s="34" t="str">
        <f t="shared" si="29"/>
        <v>2211802HW60AR102P10000 KR</v>
      </c>
      <c r="B1911" s="29" t="s">
        <v>500</v>
      </c>
      <c r="C1911" s="45" t="s">
        <v>2919</v>
      </c>
      <c r="D1911" s="31">
        <v>2211802</v>
      </c>
      <c r="E1911" s="30" t="s">
        <v>480</v>
      </c>
      <c r="F1911" s="30" t="s">
        <v>4023</v>
      </c>
      <c r="G1911" s="32">
        <v>1</v>
      </c>
      <c r="H1911" s="32">
        <v>1</v>
      </c>
      <c r="I1911" s="32">
        <v>1</v>
      </c>
      <c r="J1911" s="32">
        <v>1</v>
      </c>
      <c r="K1911" s="142" t="s">
        <v>4758</v>
      </c>
      <c r="L1911" s="99" t="s">
        <v>3997</v>
      </c>
      <c r="M1911" s="99" t="s">
        <v>4759</v>
      </c>
      <c r="N1911" s="99" t="s">
        <v>4759</v>
      </c>
      <c r="O1911" s="99" t="s">
        <v>4759</v>
      </c>
      <c r="P1911" s="99" t="s">
        <v>4760</v>
      </c>
      <c r="Q1911" s="73" t="s">
        <v>4143</v>
      </c>
      <c r="R1911" s="99">
        <v>1000</v>
      </c>
      <c r="S1911" s="99">
        <v>2.09</v>
      </c>
      <c r="T1911" s="99">
        <v>1.8</v>
      </c>
      <c r="U1911" s="13" t="s">
        <v>2541</v>
      </c>
      <c r="V1911" s="13"/>
      <c r="W1911" s="13"/>
      <c r="X1911" s="13"/>
      <c r="Z1911" s="146">
        <v>1227</v>
      </c>
      <c r="AA1911" s="146" t="s">
        <v>5848</v>
      </c>
    </row>
    <row r="1912" spans="1:27" ht="15.6" customHeight="1">
      <c r="A1912" s="34" t="str">
        <f t="shared" si="29"/>
        <v>2211803HW60AR200P10000 KR</v>
      </c>
      <c r="B1912" s="29" t="s">
        <v>501</v>
      </c>
      <c r="C1912" s="45" t="s">
        <v>2919</v>
      </c>
      <c r="D1912" s="31">
        <v>2211803</v>
      </c>
      <c r="E1912" s="30" t="s">
        <v>481</v>
      </c>
      <c r="F1912" s="30" t="s">
        <v>4023</v>
      </c>
      <c r="G1912" s="32">
        <v>1</v>
      </c>
      <c r="H1912" s="32">
        <v>1</v>
      </c>
      <c r="I1912" s="32">
        <v>1</v>
      </c>
      <c r="J1912" s="32">
        <v>1</v>
      </c>
      <c r="K1912" s="142" t="s">
        <v>4758</v>
      </c>
      <c r="L1912" s="99" t="s">
        <v>3997</v>
      </c>
      <c r="M1912" s="99" t="s">
        <v>4759</v>
      </c>
      <c r="N1912" s="99" t="s">
        <v>4759</v>
      </c>
      <c r="O1912" s="99" t="s">
        <v>4759</v>
      </c>
      <c r="P1912" s="99" t="s">
        <v>4760</v>
      </c>
      <c r="Q1912" s="73" t="s">
        <v>4143</v>
      </c>
      <c r="R1912" s="99">
        <v>1000</v>
      </c>
      <c r="S1912" s="99">
        <v>2.09</v>
      </c>
      <c r="T1912" s="99">
        <v>1.8</v>
      </c>
      <c r="U1912" s="13" t="s">
        <v>2541</v>
      </c>
      <c r="V1912" s="13"/>
      <c r="W1912" s="13"/>
      <c r="X1912" s="13"/>
      <c r="Z1912" s="146">
        <v>1228</v>
      </c>
      <c r="AA1912" s="146" t="s">
        <v>5848</v>
      </c>
    </row>
    <row r="1913" spans="1:27" ht="15.6" customHeight="1">
      <c r="A1913" s="34" t="str">
        <f t="shared" si="29"/>
        <v>2211804HW60AR202P10000 KR</v>
      </c>
      <c r="B1913" s="29" t="s">
        <v>502</v>
      </c>
      <c r="C1913" s="45" t="s">
        <v>2919</v>
      </c>
      <c r="D1913" s="31">
        <v>2211804</v>
      </c>
      <c r="E1913" s="30" t="s">
        <v>482</v>
      </c>
      <c r="F1913" s="30" t="s">
        <v>4023</v>
      </c>
      <c r="G1913" s="32">
        <v>1</v>
      </c>
      <c r="H1913" s="32">
        <v>1</v>
      </c>
      <c r="I1913" s="32">
        <v>1</v>
      </c>
      <c r="J1913" s="32">
        <v>1</v>
      </c>
      <c r="K1913" s="142" t="s">
        <v>4758</v>
      </c>
      <c r="L1913" s="99" t="s">
        <v>3997</v>
      </c>
      <c r="M1913" s="99" t="s">
        <v>4759</v>
      </c>
      <c r="N1913" s="99" t="s">
        <v>4759</v>
      </c>
      <c r="O1913" s="99" t="s">
        <v>4759</v>
      </c>
      <c r="P1913" s="99" t="s">
        <v>4760</v>
      </c>
      <c r="Q1913" s="73" t="s">
        <v>4143</v>
      </c>
      <c r="R1913" s="99">
        <v>1000</v>
      </c>
      <c r="S1913" s="99">
        <v>2.09</v>
      </c>
      <c r="T1913" s="99">
        <v>1.8</v>
      </c>
      <c r="U1913" s="13" t="s">
        <v>2541</v>
      </c>
      <c r="V1913" s="13"/>
      <c r="W1913" s="13"/>
      <c r="X1913" s="13"/>
      <c r="Z1913" s="146">
        <v>1229</v>
      </c>
      <c r="AA1913" s="146" t="s">
        <v>5848</v>
      </c>
    </row>
    <row r="1914" spans="1:27" ht="15.6" customHeight="1">
      <c r="A1914" s="34" t="str">
        <f t="shared" si="29"/>
        <v>2211805HW60CP100P10000 KR</v>
      </c>
      <c r="B1914" s="29" t="s">
        <v>503</v>
      </c>
      <c r="C1914" s="45" t="s">
        <v>2919</v>
      </c>
      <c r="D1914" s="31">
        <v>2211805</v>
      </c>
      <c r="E1914" s="30" t="s">
        <v>483</v>
      </c>
      <c r="F1914" s="30" t="s">
        <v>4023</v>
      </c>
      <c r="G1914" s="32">
        <v>1</v>
      </c>
      <c r="H1914" s="32">
        <v>1</v>
      </c>
      <c r="I1914" s="32">
        <v>1</v>
      </c>
      <c r="J1914" s="32">
        <v>1</v>
      </c>
      <c r="K1914" s="142" t="s">
        <v>4758</v>
      </c>
      <c r="L1914" s="99" t="s">
        <v>3997</v>
      </c>
      <c r="M1914" s="99" t="s">
        <v>4759</v>
      </c>
      <c r="N1914" s="99" t="s">
        <v>4759</v>
      </c>
      <c r="O1914" s="99" t="s">
        <v>4759</v>
      </c>
      <c r="P1914" s="99" t="s">
        <v>4760</v>
      </c>
      <c r="Q1914" s="73" t="s">
        <v>4143</v>
      </c>
      <c r="R1914" s="99">
        <v>1000</v>
      </c>
      <c r="S1914" s="99">
        <v>2.09</v>
      </c>
      <c r="T1914" s="99">
        <v>1.8</v>
      </c>
      <c r="U1914" s="13" t="s">
        <v>2541</v>
      </c>
      <c r="V1914" s="13"/>
      <c r="W1914" s="13"/>
      <c r="X1914" s="13"/>
      <c r="Z1914" s="146">
        <v>1230</v>
      </c>
      <c r="AA1914" s="146" t="s">
        <v>5848</v>
      </c>
    </row>
    <row r="1915" spans="1:27" ht="15.6" customHeight="1">
      <c r="A1915" s="34" t="str">
        <f t="shared" si="29"/>
        <v>2211806HW60CP150P10000 KR</v>
      </c>
      <c r="B1915" s="29" t="s">
        <v>504</v>
      </c>
      <c r="C1915" s="45" t="s">
        <v>2919</v>
      </c>
      <c r="D1915" s="31">
        <v>2211806</v>
      </c>
      <c r="E1915" s="30" t="s">
        <v>484</v>
      </c>
      <c r="F1915" s="30" t="s">
        <v>4023</v>
      </c>
      <c r="G1915" s="32">
        <v>1</v>
      </c>
      <c r="H1915" s="32">
        <v>1</v>
      </c>
      <c r="I1915" s="32">
        <v>1</v>
      </c>
      <c r="J1915" s="32">
        <v>1</v>
      </c>
      <c r="K1915" s="142" t="s">
        <v>4758</v>
      </c>
      <c r="L1915" s="99" t="s">
        <v>3997</v>
      </c>
      <c r="M1915" s="99" t="s">
        <v>4759</v>
      </c>
      <c r="N1915" s="99" t="s">
        <v>4759</v>
      </c>
      <c r="O1915" s="99" t="s">
        <v>4759</v>
      </c>
      <c r="P1915" s="99" t="s">
        <v>4760</v>
      </c>
      <c r="Q1915" s="73" t="s">
        <v>4143</v>
      </c>
      <c r="R1915" s="99">
        <v>1000</v>
      </c>
      <c r="S1915" s="99">
        <v>2.09</v>
      </c>
      <c r="T1915" s="99">
        <v>1.8</v>
      </c>
      <c r="U1915" s="13" t="s">
        <v>2541</v>
      </c>
      <c r="V1915" s="13"/>
      <c r="W1915" s="13"/>
      <c r="X1915" s="13"/>
      <c r="Z1915" s="146">
        <v>1231</v>
      </c>
      <c r="AA1915" s="146" t="s">
        <v>5848</v>
      </c>
    </row>
    <row r="1916" spans="1:27" ht="15.6" customHeight="1">
      <c r="A1916" s="34" t="str">
        <f t="shared" si="29"/>
        <v>2211807HW60CP200P10000 KR</v>
      </c>
      <c r="B1916" s="29" t="s">
        <v>505</v>
      </c>
      <c r="C1916" s="45" t="s">
        <v>2919</v>
      </c>
      <c r="D1916" s="31">
        <v>2211807</v>
      </c>
      <c r="E1916" s="30" t="s">
        <v>485</v>
      </c>
      <c r="F1916" s="30" t="s">
        <v>4023</v>
      </c>
      <c r="G1916" s="32">
        <v>1</v>
      </c>
      <c r="H1916" s="32">
        <v>1</v>
      </c>
      <c r="I1916" s="32">
        <v>1</v>
      </c>
      <c r="J1916" s="32">
        <v>1</v>
      </c>
      <c r="K1916" s="142" t="s">
        <v>4758</v>
      </c>
      <c r="L1916" s="99" t="s">
        <v>3997</v>
      </c>
      <c r="M1916" s="99" t="s">
        <v>4759</v>
      </c>
      <c r="N1916" s="99" t="s">
        <v>4759</v>
      </c>
      <c r="O1916" s="99" t="s">
        <v>4759</v>
      </c>
      <c r="P1916" s="99" t="s">
        <v>4760</v>
      </c>
      <c r="Q1916" s="73" t="s">
        <v>4143</v>
      </c>
      <c r="R1916" s="99">
        <v>1000</v>
      </c>
      <c r="S1916" s="99">
        <v>2.09</v>
      </c>
      <c r="T1916" s="99">
        <v>1.8</v>
      </c>
      <c r="U1916" s="13" t="s">
        <v>2541</v>
      </c>
      <c r="V1916" s="13"/>
      <c r="W1916" s="13"/>
      <c r="X1916" s="13"/>
      <c r="Z1916" s="146">
        <v>1232</v>
      </c>
      <c r="AA1916" s="146" t="s">
        <v>5848</v>
      </c>
    </row>
    <row r="1917" spans="1:27" ht="15.6" customHeight="1">
      <c r="A1917" s="34" t="str">
        <f t="shared" si="29"/>
        <v>2211808HW60CP250P10000 KR</v>
      </c>
      <c r="B1917" s="29" t="s">
        <v>506</v>
      </c>
      <c r="C1917" s="45" t="s">
        <v>2919</v>
      </c>
      <c r="D1917" s="31">
        <v>2211808</v>
      </c>
      <c r="E1917" s="30" t="s">
        <v>486</v>
      </c>
      <c r="F1917" s="30" t="s">
        <v>4023</v>
      </c>
      <c r="G1917" s="32">
        <v>1</v>
      </c>
      <c r="H1917" s="32">
        <v>1</v>
      </c>
      <c r="I1917" s="32">
        <v>1</v>
      </c>
      <c r="J1917" s="32">
        <v>1</v>
      </c>
      <c r="K1917" s="142" t="s">
        <v>4758</v>
      </c>
      <c r="L1917" s="99" t="s">
        <v>3997</v>
      </c>
      <c r="M1917" s="99" t="s">
        <v>4759</v>
      </c>
      <c r="N1917" s="99" t="s">
        <v>4759</v>
      </c>
      <c r="O1917" s="99" t="s">
        <v>4759</v>
      </c>
      <c r="P1917" s="99" t="s">
        <v>4760</v>
      </c>
      <c r="Q1917" s="73" t="s">
        <v>4143</v>
      </c>
      <c r="R1917" s="99">
        <v>1000</v>
      </c>
      <c r="S1917" s="99">
        <v>2.09</v>
      </c>
      <c r="T1917" s="99">
        <v>1.8</v>
      </c>
      <c r="U1917" s="13" t="s">
        <v>2541</v>
      </c>
      <c r="V1917" s="13"/>
      <c r="W1917" s="13"/>
      <c r="X1917" s="13"/>
      <c r="Z1917" s="146">
        <v>1233</v>
      </c>
      <c r="AA1917" s="146" t="s">
        <v>5848</v>
      </c>
    </row>
    <row r="1918" spans="1:27" ht="15.6" customHeight="1">
      <c r="A1918" s="34" t="str">
        <f t="shared" si="29"/>
        <v>2211809HW60CP270P10000 KR</v>
      </c>
      <c r="B1918" s="29" t="s">
        <v>507</v>
      </c>
      <c r="C1918" s="45" t="s">
        <v>2919</v>
      </c>
      <c r="D1918" s="31">
        <v>2211809</v>
      </c>
      <c r="E1918" s="30" t="s">
        <v>487</v>
      </c>
      <c r="F1918" s="30" t="s">
        <v>4023</v>
      </c>
      <c r="G1918" s="32">
        <v>1</v>
      </c>
      <c r="H1918" s="32">
        <v>1</v>
      </c>
      <c r="I1918" s="32">
        <v>1</v>
      </c>
      <c r="J1918" s="32">
        <v>1</v>
      </c>
      <c r="K1918" s="142" t="s">
        <v>4758</v>
      </c>
      <c r="L1918" s="99" t="s">
        <v>3997</v>
      </c>
      <c r="M1918" s="99" t="s">
        <v>4759</v>
      </c>
      <c r="N1918" s="99" t="s">
        <v>4759</v>
      </c>
      <c r="O1918" s="99" t="s">
        <v>4759</v>
      </c>
      <c r="P1918" s="99" t="s">
        <v>4760</v>
      </c>
      <c r="Q1918" s="73" t="s">
        <v>4143</v>
      </c>
      <c r="R1918" s="99">
        <v>1000</v>
      </c>
      <c r="S1918" s="99">
        <v>2.09</v>
      </c>
      <c r="T1918" s="99">
        <v>1.8</v>
      </c>
      <c r="U1918" s="13" t="s">
        <v>2541</v>
      </c>
      <c r="V1918" s="13"/>
      <c r="W1918" s="13"/>
      <c r="X1918" s="13"/>
      <c r="Z1918" s="146">
        <v>1234</v>
      </c>
      <c r="AA1918" s="146" t="s">
        <v>5848</v>
      </c>
    </row>
    <row r="1919" spans="1:27" ht="15.6" customHeight="1">
      <c r="A1919" s="34" t="str">
        <f t="shared" si="29"/>
        <v>2211810HW60CP300P10000 KR</v>
      </c>
      <c r="B1919" s="29" t="s">
        <v>508</v>
      </c>
      <c r="C1919" s="45" t="s">
        <v>2919</v>
      </c>
      <c r="D1919" s="31">
        <v>2211810</v>
      </c>
      <c r="E1919" s="30" t="s">
        <v>488</v>
      </c>
      <c r="F1919" s="30" t="s">
        <v>4023</v>
      </c>
      <c r="G1919" s="32">
        <v>1</v>
      </c>
      <c r="H1919" s="32">
        <v>1</v>
      </c>
      <c r="I1919" s="32">
        <v>1</v>
      </c>
      <c r="J1919" s="32">
        <v>1</v>
      </c>
      <c r="K1919" s="142" t="s">
        <v>4758</v>
      </c>
      <c r="L1919" s="99" t="s">
        <v>3997</v>
      </c>
      <c r="M1919" s="99" t="s">
        <v>4759</v>
      </c>
      <c r="N1919" s="99" t="s">
        <v>4759</v>
      </c>
      <c r="O1919" s="99" t="s">
        <v>4759</v>
      </c>
      <c r="P1919" s="99" t="s">
        <v>4760</v>
      </c>
      <c r="Q1919" s="73" t="s">
        <v>4143</v>
      </c>
      <c r="R1919" s="99">
        <v>1000</v>
      </c>
      <c r="S1919" s="99">
        <v>2.09</v>
      </c>
      <c r="T1919" s="99">
        <v>1.8</v>
      </c>
      <c r="U1919" s="13" t="s">
        <v>2541</v>
      </c>
      <c r="V1919" s="13"/>
      <c r="W1919" s="13"/>
      <c r="X1919" s="13"/>
      <c r="Z1919" s="146">
        <v>1235</v>
      </c>
      <c r="AA1919" s="146" t="s">
        <v>5848</v>
      </c>
    </row>
    <row r="1920" spans="1:27" ht="15.6" customHeight="1">
      <c r="A1920" s="34" t="str">
        <f t="shared" si="29"/>
        <v>2211811HW60CP320P10000 KR</v>
      </c>
      <c r="B1920" s="29" t="s">
        <v>509</v>
      </c>
      <c r="C1920" s="45" t="s">
        <v>2919</v>
      </c>
      <c r="D1920" s="31">
        <v>2211811</v>
      </c>
      <c r="E1920" s="30" t="s">
        <v>489</v>
      </c>
      <c r="F1920" s="30" t="s">
        <v>4023</v>
      </c>
      <c r="G1920" s="32">
        <v>1</v>
      </c>
      <c r="H1920" s="32">
        <v>1</v>
      </c>
      <c r="I1920" s="32">
        <v>1</v>
      </c>
      <c r="J1920" s="32">
        <v>1</v>
      </c>
      <c r="K1920" s="142" t="s">
        <v>4758</v>
      </c>
      <c r="L1920" s="99" t="s">
        <v>3997</v>
      </c>
      <c r="M1920" s="99" t="s">
        <v>4759</v>
      </c>
      <c r="N1920" s="99" t="s">
        <v>4759</v>
      </c>
      <c r="O1920" s="99" t="s">
        <v>4759</v>
      </c>
      <c r="P1920" s="99" t="s">
        <v>4760</v>
      </c>
      <c r="Q1920" s="73" t="s">
        <v>4143</v>
      </c>
      <c r="R1920" s="99">
        <v>1000</v>
      </c>
      <c r="S1920" s="99">
        <v>2.09</v>
      </c>
      <c r="T1920" s="99">
        <v>1.8</v>
      </c>
      <c r="U1920" s="13" t="s">
        <v>2541</v>
      </c>
      <c r="V1920" s="13"/>
      <c r="W1920" s="13"/>
      <c r="X1920" s="13"/>
      <c r="Z1920" s="146">
        <v>1236</v>
      </c>
      <c r="AA1920" s="146" t="s">
        <v>5848</v>
      </c>
    </row>
    <row r="1921" spans="1:27" ht="15.6" customHeight="1">
      <c r="A1921" s="34" t="str">
        <f t="shared" si="29"/>
        <v>2211812HW60CP350P10000 KR</v>
      </c>
      <c r="B1921" s="29" t="s">
        <v>510</v>
      </c>
      <c r="C1921" s="45" t="s">
        <v>2919</v>
      </c>
      <c r="D1921" s="31">
        <v>2211812</v>
      </c>
      <c r="E1921" s="30" t="s">
        <v>490</v>
      </c>
      <c r="F1921" s="30" t="s">
        <v>4023</v>
      </c>
      <c r="G1921" s="32">
        <v>1</v>
      </c>
      <c r="H1921" s="32">
        <v>1</v>
      </c>
      <c r="I1921" s="32">
        <v>1</v>
      </c>
      <c r="J1921" s="32">
        <v>1</v>
      </c>
      <c r="K1921" s="142" t="s">
        <v>4758</v>
      </c>
      <c r="L1921" s="99" t="s">
        <v>3997</v>
      </c>
      <c r="M1921" s="99" t="s">
        <v>4759</v>
      </c>
      <c r="N1921" s="99" t="s">
        <v>4759</v>
      </c>
      <c r="O1921" s="99" t="s">
        <v>4759</v>
      </c>
      <c r="P1921" s="99" t="s">
        <v>4760</v>
      </c>
      <c r="Q1921" s="73" t="s">
        <v>4143</v>
      </c>
      <c r="R1921" s="99">
        <v>1000</v>
      </c>
      <c r="S1921" s="99">
        <v>2.09</v>
      </c>
      <c r="T1921" s="99">
        <v>1.8</v>
      </c>
      <c r="U1921" s="13" t="s">
        <v>2541</v>
      </c>
      <c r="V1921" s="13"/>
      <c r="W1921" s="13"/>
      <c r="X1921" s="13"/>
      <c r="Z1921" s="146">
        <v>1237</v>
      </c>
      <c r="AA1921" s="146" t="s">
        <v>5848</v>
      </c>
    </row>
    <row r="1922" spans="1:27" ht="15.6" customHeight="1">
      <c r="A1922" s="34" t="str">
        <f t="shared" si="29"/>
        <v>2211813HW60HS010P10000 KR</v>
      </c>
      <c r="B1922" s="29" t="s">
        <v>551</v>
      </c>
      <c r="C1922" s="45" t="s">
        <v>2919</v>
      </c>
      <c r="D1922" s="31">
        <v>2211813</v>
      </c>
      <c r="E1922" s="30" t="s">
        <v>511</v>
      </c>
      <c r="F1922" s="30" t="s">
        <v>4023</v>
      </c>
      <c r="G1922" s="32">
        <v>1</v>
      </c>
      <c r="H1922" s="32">
        <v>1</v>
      </c>
      <c r="I1922" s="32">
        <v>1</v>
      </c>
      <c r="J1922" s="32">
        <v>1</v>
      </c>
      <c r="K1922" s="142" t="s">
        <v>4758</v>
      </c>
      <c r="L1922" s="99" t="s">
        <v>3997</v>
      </c>
      <c r="M1922" s="99" t="s">
        <v>4759</v>
      </c>
      <c r="N1922" s="99" t="s">
        <v>4759</v>
      </c>
      <c r="O1922" s="99" t="s">
        <v>4759</v>
      </c>
      <c r="P1922" s="99" t="s">
        <v>4760</v>
      </c>
      <c r="Q1922" s="73" t="s">
        <v>4143</v>
      </c>
      <c r="R1922" s="99">
        <v>1000</v>
      </c>
      <c r="S1922" s="99">
        <v>2.09</v>
      </c>
      <c r="T1922" s="99">
        <v>1.8</v>
      </c>
      <c r="U1922" s="13" t="s">
        <v>2541</v>
      </c>
      <c r="V1922" s="13"/>
      <c r="W1922" s="13"/>
      <c r="X1922" s="13"/>
      <c r="Z1922" s="146">
        <v>1238</v>
      </c>
      <c r="AA1922" s="146" t="s">
        <v>5848</v>
      </c>
    </row>
    <row r="1923" spans="1:27" ht="15.6" customHeight="1">
      <c r="A1923" s="34" t="str">
        <f t="shared" si="29"/>
        <v>2211814HW60HS012P10000 KR</v>
      </c>
      <c r="B1923" s="29" t="s">
        <v>552</v>
      </c>
      <c r="C1923" s="45" t="s">
        <v>2919</v>
      </c>
      <c r="D1923" s="31">
        <v>2211814</v>
      </c>
      <c r="E1923" s="30" t="s">
        <v>512</v>
      </c>
      <c r="F1923" s="30" t="s">
        <v>4023</v>
      </c>
      <c r="G1923" s="32">
        <v>1</v>
      </c>
      <c r="H1923" s="32">
        <v>1</v>
      </c>
      <c r="I1923" s="32">
        <v>1</v>
      </c>
      <c r="J1923" s="32">
        <v>1</v>
      </c>
      <c r="K1923" s="142" t="s">
        <v>4758</v>
      </c>
      <c r="L1923" s="99" t="s">
        <v>3997</v>
      </c>
      <c r="M1923" s="99" t="s">
        <v>4759</v>
      </c>
      <c r="N1923" s="99" t="s">
        <v>4759</v>
      </c>
      <c r="O1923" s="99" t="s">
        <v>4759</v>
      </c>
      <c r="P1923" s="99" t="s">
        <v>4760</v>
      </c>
      <c r="Q1923" s="73" t="s">
        <v>4143</v>
      </c>
      <c r="R1923" s="99">
        <v>1000</v>
      </c>
      <c r="S1923" s="99">
        <v>2.09</v>
      </c>
      <c r="T1923" s="99">
        <v>1.8</v>
      </c>
      <c r="U1923" s="13" t="s">
        <v>2541</v>
      </c>
      <c r="V1923" s="13"/>
      <c r="W1923" s="13"/>
      <c r="X1923" s="13"/>
      <c r="Z1923" s="146">
        <v>1239</v>
      </c>
      <c r="AA1923" s="146" t="s">
        <v>5848</v>
      </c>
    </row>
    <row r="1924" spans="1:27" ht="15.6" customHeight="1">
      <c r="A1924" s="34" t="str">
        <f t="shared" si="29"/>
        <v>2211815HW60HS020P10000 KR</v>
      </c>
      <c r="B1924" s="29" t="s">
        <v>553</v>
      </c>
      <c r="C1924" s="45" t="s">
        <v>2919</v>
      </c>
      <c r="D1924" s="31">
        <v>2211815</v>
      </c>
      <c r="E1924" s="30" t="s">
        <v>513</v>
      </c>
      <c r="F1924" s="30" t="s">
        <v>4023</v>
      </c>
      <c r="G1924" s="32">
        <v>1</v>
      </c>
      <c r="H1924" s="32">
        <v>1</v>
      </c>
      <c r="I1924" s="32">
        <v>1</v>
      </c>
      <c r="J1924" s="32">
        <v>1</v>
      </c>
      <c r="K1924" s="142" t="s">
        <v>4758</v>
      </c>
      <c r="L1924" s="99" t="s">
        <v>3997</v>
      </c>
      <c r="M1924" s="99" t="s">
        <v>4759</v>
      </c>
      <c r="N1924" s="99" t="s">
        <v>4759</v>
      </c>
      <c r="O1924" s="99" t="s">
        <v>4759</v>
      </c>
      <c r="P1924" s="99" t="s">
        <v>4760</v>
      </c>
      <c r="Q1924" s="73" t="s">
        <v>4143</v>
      </c>
      <c r="R1924" s="99">
        <v>1000</v>
      </c>
      <c r="S1924" s="99">
        <v>2.09</v>
      </c>
      <c r="T1924" s="99">
        <v>1.8</v>
      </c>
      <c r="U1924" s="13" t="s">
        <v>2541</v>
      </c>
      <c r="V1924" s="13"/>
      <c r="W1924" s="13"/>
      <c r="X1924" s="13"/>
      <c r="Z1924" s="146">
        <v>1240</v>
      </c>
      <c r="AA1924" s="146" t="s">
        <v>5848</v>
      </c>
    </row>
    <row r="1925" spans="1:27" ht="15.6" customHeight="1">
      <c r="A1925" s="34" t="str">
        <f t="shared" si="29"/>
        <v>2211816HW60HS022P10000 KR</v>
      </c>
      <c r="B1925" s="29" t="s">
        <v>554</v>
      </c>
      <c r="C1925" s="45" t="s">
        <v>2919</v>
      </c>
      <c r="D1925" s="31">
        <v>2211816</v>
      </c>
      <c r="E1925" s="30" t="s">
        <v>514</v>
      </c>
      <c r="F1925" s="30" t="s">
        <v>4023</v>
      </c>
      <c r="G1925" s="32">
        <v>1</v>
      </c>
      <c r="H1925" s="32">
        <v>1</v>
      </c>
      <c r="I1925" s="32">
        <v>1</v>
      </c>
      <c r="J1925" s="32">
        <v>1</v>
      </c>
      <c r="K1925" s="142" t="s">
        <v>4758</v>
      </c>
      <c r="L1925" s="99" t="s">
        <v>3997</v>
      </c>
      <c r="M1925" s="99" t="s">
        <v>4759</v>
      </c>
      <c r="N1925" s="99" t="s">
        <v>4759</v>
      </c>
      <c r="O1925" s="99" t="s">
        <v>4759</v>
      </c>
      <c r="P1925" s="99" t="s">
        <v>4760</v>
      </c>
      <c r="Q1925" s="73" t="s">
        <v>4143</v>
      </c>
      <c r="R1925" s="99">
        <v>1000</v>
      </c>
      <c r="S1925" s="99">
        <v>2.09</v>
      </c>
      <c r="T1925" s="99">
        <v>1.8</v>
      </c>
      <c r="U1925" s="13" t="s">
        <v>2541</v>
      </c>
      <c r="V1925" s="13"/>
      <c r="W1925" s="13"/>
      <c r="X1925" s="13"/>
      <c r="Z1925" s="146">
        <v>1241</v>
      </c>
      <c r="AA1925" s="146" t="s">
        <v>5848</v>
      </c>
    </row>
    <row r="1926" spans="1:27" ht="15.6" customHeight="1">
      <c r="A1926" s="34" t="str">
        <f t="shared" si="29"/>
        <v>2211817HW60IM000P10000 KR</v>
      </c>
      <c r="B1926" s="29" t="s">
        <v>555</v>
      </c>
      <c r="C1926" s="45" t="s">
        <v>2919</v>
      </c>
      <c r="D1926" s="31">
        <v>2211817</v>
      </c>
      <c r="E1926" s="30" t="s">
        <v>515</v>
      </c>
      <c r="F1926" s="30" t="s">
        <v>4023</v>
      </c>
      <c r="G1926" s="32">
        <v>1</v>
      </c>
      <c r="H1926" s="32">
        <v>1</v>
      </c>
      <c r="I1926" s="32">
        <v>1</v>
      </c>
      <c r="J1926" s="32">
        <v>1</v>
      </c>
      <c r="K1926" s="142" t="s">
        <v>4758</v>
      </c>
      <c r="L1926" s="99" t="s">
        <v>3997</v>
      </c>
      <c r="M1926" s="99" t="s">
        <v>4759</v>
      </c>
      <c r="N1926" s="99" t="s">
        <v>4759</v>
      </c>
      <c r="O1926" s="99" t="s">
        <v>4759</v>
      </c>
      <c r="P1926" s="99" t="s">
        <v>4760</v>
      </c>
      <c r="Q1926" s="73" t="s">
        <v>4143</v>
      </c>
      <c r="R1926" s="99">
        <v>1000</v>
      </c>
      <c r="S1926" s="99">
        <v>2.09</v>
      </c>
      <c r="T1926" s="99">
        <v>1.8</v>
      </c>
      <c r="U1926" s="13" t="s">
        <v>2541</v>
      </c>
      <c r="V1926" s="13"/>
      <c r="W1926" s="13"/>
      <c r="X1926" s="13"/>
      <c r="Z1926" s="146">
        <v>1242</v>
      </c>
      <c r="AA1926" s="146" t="s">
        <v>5848</v>
      </c>
    </row>
    <row r="1927" spans="1:27" ht="15.6" customHeight="1">
      <c r="A1927" s="34" t="str">
        <f t="shared" si="29"/>
        <v>2211818HW60IM002P10000 KR</v>
      </c>
      <c r="B1927" s="29" t="s">
        <v>556</v>
      </c>
      <c r="C1927" s="45" t="s">
        <v>2919</v>
      </c>
      <c r="D1927" s="31">
        <v>2211818</v>
      </c>
      <c r="E1927" s="30" t="s">
        <v>516</v>
      </c>
      <c r="F1927" s="30" t="s">
        <v>4023</v>
      </c>
      <c r="G1927" s="32">
        <v>1</v>
      </c>
      <c r="H1927" s="32">
        <v>1</v>
      </c>
      <c r="I1927" s="32">
        <v>1</v>
      </c>
      <c r="J1927" s="32">
        <v>1</v>
      </c>
      <c r="K1927" s="142" t="s">
        <v>4758</v>
      </c>
      <c r="L1927" s="99" t="s">
        <v>3997</v>
      </c>
      <c r="M1927" s="99" t="s">
        <v>4759</v>
      </c>
      <c r="N1927" s="99" t="s">
        <v>4759</v>
      </c>
      <c r="O1927" s="99" t="s">
        <v>4759</v>
      </c>
      <c r="P1927" s="99" t="s">
        <v>4760</v>
      </c>
      <c r="Q1927" s="73" t="s">
        <v>4143</v>
      </c>
      <c r="R1927" s="99">
        <v>1000</v>
      </c>
      <c r="S1927" s="99">
        <v>2.09</v>
      </c>
      <c r="T1927" s="99">
        <v>1.8</v>
      </c>
      <c r="U1927" s="13" t="s">
        <v>2541</v>
      </c>
      <c r="V1927" s="13"/>
      <c r="W1927" s="13"/>
      <c r="X1927" s="13"/>
      <c r="Z1927" s="146">
        <v>1243</v>
      </c>
      <c r="AA1927" s="146" t="s">
        <v>5848</v>
      </c>
    </row>
    <row r="1928" spans="1:27" ht="15.6" customHeight="1">
      <c r="A1928" s="34" t="str">
        <f t="shared" si="29"/>
        <v>2211819HW60JL300P10000 KR</v>
      </c>
      <c r="B1928" s="29" t="s">
        <v>557</v>
      </c>
      <c r="C1928" s="45" t="s">
        <v>2919</v>
      </c>
      <c r="D1928" s="31">
        <v>2211819</v>
      </c>
      <c r="E1928" s="30" t="s">
        <v>517</v>
      </c>
      <c r="F1928" s="30" t="s">
        <v>4023</v>
      </c>
      <c r="G1928" s="32">
        <v>1</v>
      </c>
      <c r="H1928" s="32">
        <v>1</v>
      </c>
      <c r="I1928" s="32">
        <v>1</v>
      </c>
      <c r="J1928" s="32">
        <v>1</v>
      </c>
      <c r="K1928" s="142" t="s">
        <v>4758</v>
      </c>
      <c r="L1928" s="99" t="s">
        <v>3997</v>
      </c>
      <c r="M1928" s="99" t="s">
        <v>4759</v>
      </c>
      <c r="N1928" s="99" t="s">
        <v>4759</v>
      </c>
      <c r="O1928" s="99" t="s">
        <v>4759</v>
      </c>
      <c r="P1928" s="99" t="s">
        <v>4760</v>
      </c>
      <c r="Q1928" s="73" t="s">
        <v>4143</v>
      </c>
      <c r="R1928" s="99">
        <v>1000</v>
      </c>
      <c r="S1928" s="99">
        <v>2.09</v>
      </c>
      <c r="T1928" s="99">
        <v>1.8</v>
      </c>
      <c r="U1928" s="13" t="s">
        <v>2541</v>
      </c>
      <c r="V1928" s="13"/>
      <c r="W1928" s="13"/>
      <c r="X1928" s="13"/>
      <c r="Z1928" s="146">
        <v>1244</v>
      </c>
      <c r="AA1928" s="146" t="s">
        <v>5848</v>
      </c>
    </row>
    <row r="1929" spans="1:27" ht="15.6" customHeight="1">
      <c r="A1929" s="34" t="str">
        <f t="shared" si="29"/>
        <v>2211820HW60JL300P10001 KR</v>
      </c>
      <c r="B1929" s="29" t="s">
        <v>558</v>
      </c>
      <c r="C1929" s="45" t="s">
        <v>2919</v>
      </c>
      <c r="D1929" s="31">
        <v>2211820</v>
      </c>
      <c r="E1929" s="30" t="s">
        <v>518</v>
      </c>
      <c r="F1929" s="30" t="s">
        <v>4023</v>
      </c>
      <c r="G1929" s="32">
        <v>1</v>
      </c>
      <c r="H1929" s="32">
        <v>1</v>
      </c>
      <c r="I1929" s="32">
        <v>1</v>
      </c>
      <c r="J1929" s="32">
        <v>1</v>
      </c>
      <c r="K1929" s="142" t="s">
        <v>4758</v>
      </c>
      <c r="L1929" s="99" t="s">
        <v>3997</v>
      </c>
      <c r="M1929" s="99" t="s">
        <v>4759</v>
      </c>
      <c r="N1929" s="99" t="s">
        <v>4759</v>
      </c>
      <c r="O1929" s="99" t="s">
        <v>4759</v>
      </c>
      <c r="P1929" s="99" t="s">
        <v>4760</v>
      </c>
      <c r="Q1929" s="73" t="s">
        <v>4143</v>
      </c>
      <c r="R1929" s="99">
        <v>1000</v>
      </c>
      <c r="S1929" s="99">
        <v>2.09</v>
      </c>
      <c r="T1929" s="99">
        <v>1.8</v>
      </c>
      <c r="U1929" s="13" t="s">
        <v>2541</v>
      </c>
      <c r="V1929" s="13"/>
      <c r="W1929" s="13"/>
      <c r="X1929" s="13"/>
      <c r="Z1929" s="146">
        <v>1245</v>
      </c>
      <c r="AA1929" s="146" t="s">
        <v>5848</v>
      </c>
    </row>
    <row r="1930" spans="1:27" ht="15.6" customHeight="1">
      <c r="A1930" s="34" t="str">
        <f t="shared" si="29"/>
        <v>2211821HW60JL302P10000 KR</v>
      </c>
      <c r="B1930" s="29" t="s">
        <v>559</v>
      </c>
      <c r="C1930" s="45" t="s">
        <v>2919</v>
      </c>
      <c r="D1930" s="31">
        <v>2211821</v>
      </c>
      <c r="E1930" s="30" t="s">
        <v>519</v>
      </c>
      <c r="F1930" s="30" t="s">
        <v>4023</v>
      </c>
      <c r="G1930" s="32">
        <v>1</v>
      </c>
      <c r="H1930" s="32">
        <v>1</v>
      </c>
      <c r="I1930" s="32">
        <v>1</v>
      </c>
      <c r="J1930" s="32">
        <v>1</v>
      </c>
      <c r="K1930" s="142" t="s">
        <v>4758</v>
      </c>
      <c r="L1930" s="99" t="s">
        <v>3997</v>
      </c>
      <c r="M1930" s="99" t="s">
        <v>4759</v>
      </c>
      <c r="N1930" s="99" t="s">
        <v>4759</v>
      </c>
      <c r="O1930" s="99" t="s">
        <v>4759</v>
      </c>
      <c r="P1930" s="99" t="s">
        <v>4760</v>
      </c>
      <c r="Q1930" s="73" t="s">
        <v>4143</v>
      </c>
      <c r="R1930" s="99">
        <v>1000</v>
      </c>
      <c r="S1930" s="99">
        <v>2.09</v>
      </c>
      <c r="T1930" s="99">
        <v>1.8</v>
      </c>
      <c r="U1930" s="13" t="s">
        <v>2541</v>
      </c>
      <c r="V1930" s="13"/>
      <c r="W1930" s="13"/>
      <c r="X1930" s="13"/>
      <c r="Z1930" s="146">
        <v>1246</v>
      </c>
      <c r="AA1930" s="146" t="s">
        <v>5848</v>
      </c>
    </row>
    <row r="1931" spans="1:27" ht="15.6" customHeight="1">
      <c r="A1931" s="34" t="str">
        <f t="shared" si="29"/>
        <v>2211822HW60JL302P10001 KR</v>
      </c>
      <c r="B1931" s="29" t="s">
        <v>560</v>
      </c>
      <c r="C1931" s="45" t="s">
        <v>2919</v>
      </c>
      <c r="D1931" s="31">
        <v>2211822</v>
      </c>
      <c r="E1931" s="30" t="s">
        <v>520</v>
      </c>
      <c r="F1931" s="30" t="s">
        <v>4023</v>
      </c>
      <c r="G1931" s="32">
        <v>1</v>
      </c>
      <c r="H1931" s="32">
        <v>1</v>
      </c>
      <c r="I1931" s="32">
        <v>1</v>
      </c>
      <c r="J1931" s="32">
        <v>1</v>
      </c>
      <c r="K1931" s="142" t="s">
        <v>4758</v>
      </c>
      <c r="L1931" s="99" t="s">
        <v>3997</v>
      </c>
      <c r="M1931" s="99" t="s">
        <v>4759</v>
      </c>
      <c r="N1931" s="99" t="s">
        <v>4759</v>
      </c>
      <c r="O1931" s="99" t="s">
        <v>4759</v>
      </c>
      <c r="P1931" s="99" t="s">
        <v>4760</v>
      </c>
      <c r="Q1931" s="73" t="s">
        <v>4143</v>
      </c>
      <c r="R1931" s="99">
        <v>1000</v>
      </c>
      <c r="S1931" s="99">
        <v>2.09</v>
      </c>
      <c r="T1931" s="99">
        <v>1.8</v>
      </c>
      <c r="U1931" s="13" t="s">
        <v>2541</v>
      </c>
      <c r="V1931" s="13"/>
      <c r="W1931" s="13"/>
      <c r="X1931" s="13"/>
      <c r="Z1931" s="146">
        <v>1247</v>
      </c>
      <c r="AA1931" s="146" t="s">
        <v>5848</v>
      </c>
    </row>
    <row r="1932" spans="1:27" ht="15.6" customHeight="1">
      <c r="A1932" s="34" t="str">
        <f t="shared" si="29"/>
        <v>2211823HW60JL350P09000 KR</v>
      </c>
      <c r="B1932" s="29" t="s">
        <v>561</v>
      </c>
      <c r="C1932" s="45" t="s">
        <v>2919</v>
      </c>
      <c r="D1932" s="31">
        <v>2211823</v>
      </c>
      <c r="E1932" s="30" t="s">
        <v>521</v>
      </c>
      <c r="F1932" s="30" t="s">
        <v>4023</v>
      </c>
      <c r="G1932" s="32">
        <v>1</v>
      </c>
      <c r="H1932" s="32">
        <v>1</v>
      </c>
      <c r="I1932" s="32">
        <v>1</v>
      </c>
      <c r="J1932" s="32">
        <v>1</v>
      </c>
      <c r="K1932" s="142" t="s">
        <v>4758</v>
      </c>
      <c r="L1932" s="99" t="s">
        <v>3997</v>
      </c>
      <c r="M1932" s="99" t="s">
        <v>4759</v>
      </c>
      <c r="N1932" s="99" t="s">
        <v>4759</v>
      </c>
      <c r="O1932" s="99" t="s">
        <v>4759</v>
      </c>
      <c r="P1932" s="99" t="s">
        <v>4760</v>
      </c>
      <c r="Q1932" s="73" t="s">
        <v>4143</v>
      </c>
      <c r="R1932" s="99">
        <v>900</v>
      </c>
      <c r="S1932" s="99">
        <v>2.09</v>
      </c>
      <c r="T1932" s="99">
        <v>1.8</v>
      </c>
      <c r="U1932" s="13" t="s">
        <v>2541</v>
      </c>
      <c r="V1932" s="13"/>
      <c r="W1932" s="13"/>
      <c r="X1932" s="13"/>
      <c r="Z1932" s="146">
        <v>1248</v>
      </c>
      <c r="AA1932" s="146" t="s">
        <v>5848</v>
      </c>
    </row>
    <row r="1933" spans="1:27" ht="15.6" customHeight="1">
      <c r="A1933" s="34" t="str">
        <f t="shared" si="29"/>
        <v>2211824HW60JL350P10000 KR</v>
      </c>
      <c r="B1933" s="29" t="s">
        <v>562</v>
      </c>
      <c r="C1933" s="45" t="s">
        <v>2919</v>
      </c>
      <c r="D1933" s="31">
        <v>2211824</v>
      </c>
      <c r="E1933" s="30" t="s">
        <v>522</v>
      </c>
      <c r="F1933" s="30" t="s">
        <v>4023</v>
      </c>
      <c r="G1933" s="32">
        <v>1</v>
      </c>
      <c r="H1933" s="32">
        <v>1</v>
      </c>
      <c r="I1933" s="32">
        <v>1</v>
      </c>
      <c r="J1933" s="32">
        <v>1</v>
      </c>
      <c r="K1933" s="142" t="s">
        <v>4758</v>
      </c>
      <c r="L1933" s="99" t="s">
        <v>3997</v>
      </c>
      <c r="M1933" s="99" t="s">
        <v>4759</v>
      </c>
      <c r="N1933" s="99" t="s">
        <v>4759</v>
      </c>
      <c r="O1933" s="99" t="s">
        <v>4759</v>
      </c>
      <c r="P1933" s="99" t="s">
        <v>4760</v>
      </c>
      <c r="Q1933" s="73" t="s">
        <v>4143</v>
      </c>
      <c r="R1933" s="99">
        <v>1000</v>
      </c>
      <c r="S1933" s="99">
        <v>2.09</v>
      </c>
      <c r="T1933" s="99">
        <v>1.8</v>
      </c>
      <c r="U1933" s="13" t="s">
        <v>2541</v>
      </c>
      <c r="V1933" s="13"/>
      <c r="W1933" s="13"/>
      <c r="X1933" s="13"/>
      <c r="Z1933" s="146">
        <v>1249</v>
      </c>
      <c r="AA1933" s="146" t="s">
        <v>5848</v>
      </c>
    </row>
    <row r="1934" spans="1:27" ht="15.6" customHeight="1">
      <c r="A1934" s="34" t="str">
        <f t="shared" si="29"/>
        <v>2211825HW60JL350P10001 KR</v>
      </c>
      <c r="B1934" s="29" t="s">
        <v>563</v>
      </c>
      <c r="C1934" s="45" t="s">
        <v>2919</v>
      </c>
      <c r="D1934" s="31">
        <v>2211825</v>
      </c>
      <c r="E1934" s="30" t="s">
        <v>523</v>
      </c>
      <c r="F1934" s="30" t="s">
        <v>4023</v>
      </c>
      <c r="G1934" s="32">
        <v>1</v>
      </c>
      <c r="H1934" s="32">
        <v>1</v>
      </c>
      <c r="I1934" s="32">
        <v>1</v>
      </c>
      <c r="J1934" s="32">
        <v>1</v>
      </c>
      <c r="K1934" s="142" t="s">
        <v>4758</v>
      </c>
      <c r="L1934" s="99" t="s">
        <v>3997</v>
      </c>
      <c r="M1934" s="99" t="s">
        <v>4759</v>
      </c>
      <c r="N1934" s="99" t="s">
        <v>4759</v>
      </c>
      <c r="O1934" s="99" t="s">
        <v>4759</v>
      </c>
      <c r="P1934" s="99" t="s">
        <v>4760</v>
      </c>
      <c r="Q1934" s="73" t="s">
        <v>4143</v>
      </c>
      <c r="R1934" s="99">
        <v>1000</v>
      </c>
      <c r="S1934" s="99">
        <v>2.09</v>
      </c>
      <c r="T1934" s="99">
        <v>1.8</v>
      </c>
      <c r="U1934" s="13" t="s">
        <v>2541</v>
      </c>
      <c r="V1934" s="13"/>
      <c r="W1934" s="13"/>
      <c r="X1934" s="13"/>
      <c r="Z1934" s="146">
        <v>1250</v>
      </c>
      <c r="AA1934" s="146" t="s">
        <v>5848</v>
      </c>
    </row>
    <row r="1935" spans="1:27" ht="15.6" customHeight="1">
      <c r="A1935" s="34" t="str">
        <f t="shared" si="29"/>
        <v>2211826HW60JL352P09000 KR</v>
      </c>
      <c r="B1935" s="29" t="s">
        <v>564</v>
      </c>
      <c r="C1935" s="45" t="s">
        <v>2919</v>
      </c>
      <c r="D1935" s="31">
        <v>2211826</v>
      </c>
      <c r="E1935" s="30" t="s">
        <v>524</v>
      </c>
      <c r="F1935" s="30" t="s">
        <v>4023</v>
      </c>
      <c r="G1935" s="32">
        <v>1</v>
      </c>
      <c r="H1935" s="32">
        <v>1</v>
      </c>
      <c r="I1935" s="32">
        <v>1</v>
      </c>
      <c r="J1935" s="32">
        <v>1</v>
      </c>
      <c r="K1935" s="142" t="s">
        <v>4758</v>
      </c>
      <c r="L1935" s="99" t="s">
        <v>3997</v>
      </c>
      <c r="M1935" s="99" t="s">
        <v>4759</v>
      </c>
      <c r="N1935" s="99" t="s">
        <v>4759</v>
      </c>
      <c r="O1935" s="99" t="s">
        <v>4759</v>
      </c>
      <c r="P1935" s="99" t="s">
        <v>4760</v>
      </c>
      <c r="Q1935" s="73" t="s">
        <v>4143</v>
      </c>
      <c r="R1935" s="99">
        <v>900</v>
      </c>
      <c r="S1935" s="99">
        <v>2.09</v>
      </c>
      <c r="T1935" s="99">
        <v>1.8</v>
      </c>
      <c r="U1935" s="13" t="s">
        <v>2541</v>
      </c>
      <c r="V1935" s="13"/>
      <c r="W1935" s="13"/>
      <c r="X1935" s="13"/>
      <c r="Z1935" s="146">
        <v>1251</v>
      </c>
      <c r="AA1935" s="146" t="s">
        <v>5848</v>
      </c>
    </row>
    <row r="1936" spans="1:27" ht="15.6" customHeight="1">
      <c r="A1936" s="34" t="str">
        <f t="shared" si="29"/>
        <v>2211827HW60JL352P09001 KR</v>
      </c>
      <c r="B1936" s="29" t="s">
        <v>565</v>
      </c>
      <c r="C1936" s="45" t="s">
        <v>2919</v>
      </c>
      <c r="D1936" s="31">
        <v>2211827</v>
      </c>
      <c r="E1936" s="30" t="s">
        <v>525</v>
      </c>
      <c r="F1936" s="30" t="s">
        <v>4023</v>
      </c>
      <c r="G1936" s="32">
        <v>1</v>
      </c>
      <c r="H1936" s="32">
        <v>1</v>
      </c>
      <c r="I1936" s="32">
        <v>1</v>
      </c>
      <c r="J1936" s="32">
        <v>1</v>
      </c>
      <c r="K1936" s="142" t="s">
        <v>4758</v>
      </c>
      <c r="L1936" s="99" t="s">
        <v>3997</v>
      </c>
      <c r="M1936" s="99" t="s">
        <v>4759</v>
      </c>
      <c r="N1936" s="99" t="s">
        <v>4759</v>
      </c>
      <c r="O1936" s="99" t="s">
        <v>4759</v>
      </c>
      <c r="P1936" s="99" t="s">
        <v>4760</v>
      </c>
      <c r="Q1936" s="73" t="s">
        <v>4143</v>
      </c>
      <c r="R1936" s="99">
        <v>900</v>
      </c>
      <c r="S1936" s="99">
        <v>2.09</v>
      </c>
      <c r="T1936" s="99">
        <v>1.8</v>
      </c>
      <c r="U1936" s="13" t="s">
        <v>2541</v>
      </c>
      <c r="V1936" s="13"/>
      <c r="W1936" s="13"/>
      <c r="X1936" s="13"/>
      <c r="Z1936" s="146">
        <v>1252</v>
      </c>
      <c r="AA1936" s="146" t="s">
        <v>5848</v>
      </c>
    </row>
    <row r="1937" spans="1:27" ht="15.6" customHeight="1">
      <c r="A1937" s="34" t="str">
        <f t="shared" si="29"/>
        <v>2211828HW60JL352P10000 KR</v>
      </c>
      <c r="B1937" s="29" t="s">
        <v>566</v>
      </c>
      <c r="C1937" s="45" t="s">
        <v>2919</v>
      </c>
      <c r="D1937" s="31">
        <v>2211828</v>
      </c>
      <c r="E1937" s="30" t="s">
        <v>526</v>
      </c>
      <c r="F1937" s="30" t="s">
        <v>4023</v>
      </c>
      <c r="G1937" s="32">
        <v>1</v>
      </c>
      <c r="H1937" s="32">
        <v>1</v>
      </c>
      <c r="I1937" s="32">
        <v>1</v>
      </c>
      <c r="J1937" s="32">
        <v>1</v>
      </c>
      <c r="K1937" s="142" t="s">
        <v>4758</v>
      </c>
      <c r="L1937" s="99" t="s">
        <v>3997</v>
      </c>
      <c r="M1937" s="99" t="s">
        <v>4759</v>
      </c>
      <c r="N1937" s="99" t="s">
        <v>4759</v>
      </c>
      <c r="O1937" s="99" t="s">
        <v>4759</v>
      </c>
      <c r="P1937" s="99" t="s">
        <v>4760</v>
      </c>
      <c r="Q1937" s="73" t="s">
        <v>4143</v>
      </c>
      <c r="R1937" s="99">
        <v>1000</v>
      </c>
      <c r="S1937" s="99">
        <v>2.09</v>
      </c>
      <c r="T1937" s="99">
        <v>1.8</v>
      </c>
      <c r="U1937" s="13" t="s">
        <v>2541</v>
      </c>
      <c r="V1937" s="13"/>
      <c r="W1937" s="13"/>
      <c r="X1937" s="13"/>
      <c r="Z1937" s="146">
        <v>1253</v>
      </c>
      <c r="AA1937" s="146" t="s">
        <v>5848</v>
      </c>
    </row>
    <row r="1938" spans="1:27" ht="15.6" customHeight="1">
      <c r="A1938" s="34" t="str">
        <f t="shared" si="29"/>
        <v>2211829HW60JL352P10001 KR</v>
      </c>
      <c r="B1938" s="29" t="s">
        <v>567</v>
      </c>
      <c r="C1938" s="45" t="s">
        <v>2919</v>
      </c>
      <c r="D1938" s="31">
        <v>2211829</v>
      </c>
      <c r="E1938" s="30" t="s">
        <v>527</v>
      </c>
      <c r="F1938" s="30" t="s">
        <v>4023</v>
      </c>
      <c r="G1938" s="32">
        <v>1</v>
      </c>
      <c r="H1938" s="32">
        <v>1</v>
      </c>
      <c r="I1938" s="32">
        <v>1</v>
      </c>
      <c r="J1938" s="32">
        <v>1</v>
      </c>
      <c r="K1938" s="142" t="s">
        <v>4758</v>
      </c>
      <c r="L1938" s="99" t="s">
        <v>3997</v>
      </c>
      <c r="M1938" s="99" t="s">
        <v>4759</v>
      </c>
      <c r="N1938" s="99" t="s">
        <v>4759</v>
      </c>
      <c r="O1938" s="99" t="s">
        <v>4759</v>
      </c>
      <c r="P1938" s="99" t="s">
        <v>4760</v>
      </c>
      <c r="Q1938" s="73" t="s">
        <v>4143</v>
      </c>
      <c r="R1938" s="99">
        <v>1000</v>
      </c>
      <c r="S1938" s="99">
        <v>2.09</v>
      </c>
      <c r="T1938" s="99">
        <v>1.8</v>
      </c>
      <c r="U1938" s="13" t="s">
        <v>2541</v>
      </c>
      <c r="V1938" s="13"/>
      <c r="W1938" s="13"/>
      <c r="X1938" s="13"/>
      <c r="Z1938" s="146">
        <v>1254</v>
      </c>
      <c r="AA1938" s="146" t="s">
        <v>5848</v>
      </c>
    </row>
    <row r="1939" spans="1:27" ht="15.6" customHeight="1">
      <c r="A1939" s="34" t="str">
        <f t="shared" si="29"/>
        <v>2211830HW60JL400P09000 KR</v>
      </c>
      <c r="B1939" s="29" t="s">
        <v>568</v>
      </c>
      <c r="C1939" s="45" t="s">
        <v>2919</v>
      </c>
      <c r="D1939" s="31">
        <v>2211830</v>
      </c>
      <c r="E1939" s="30" t="s">
        <v>528</v>
      </c>
      <c r="F1939" s="30" t="s">
        <v>4023</v>
      </c>
      <c r="G1939" s="32">
        <v>1</v>
      </c>
      <c r="H1939" s="32">
        <v>1</v>
      </c>
      <c r="I1939" s="32">
        <v>1</v>
      </c>
      <c r="J1939" s="32">
        <v>1</v>
      </c>
      <c r="K1939" s="142" t="s">
        <v>4758</v>
      </c>
      <c r="L1939" s="99" t="s">
        <v>3997</v>
      </c>
      <c r="M1939" s="99" t="s">
        <v>4759</v>
      </c>
      <c r="N1939" s="99" t="s">
        <v>4759</v>
      </c>
      <c r="O1939" s="99" t="s">
        <v>4759</v>
      </c>
      <c r="P1939" s="99" t="s">
        <v>4760</v>
      </c>
      <c r="Q1939" s="73" t="s">
        <v>4143</v>
      </c>
      <c r="R1939" s="99">
        <v>900</v>
      </c>
      <c r="S1939" s="99">
        <v>2.09</v>
      </c>
      <c r="T1939" s="99">
        <v>1.8</v>
      </c>
      <c r="U1939" s="13" t="s">
        <v>2541</v>
      </c>
      <c r="V1939" s="13"/>
      <c r="W1939" s="13"/>
      <c r="X1939" s="13"/>
      <c r="Z1939" s="146">
        <v>1255</v>
      </c>
      <c r="AA1939" s="146" t="s">
        <v>5848</v>
      </c>
    </row>
    <row r="1940" spans="1:27" ht="15.6" customHeight="1">
      <c r="A1940" s="34" t="str">
        <f t="shared" si="29"/>
        <v>2211831HW60JL400P10000 KR</v>
      </c>
      <c r="B1940" s="29" t="s">
        <v>569</v>
      </c>
      <c r="C1940" s="45" t="s">
        <v>2919</v>
      </c>
      <c r="D1940" s="31">
        <v>2211831</v>
      </c>
      <c r="E1940" s="30" t="s">
        <v>529</v>
      </c>
      <c r="F1940" s="30" t="s">
        <v>4023</v>
      </c>
      <c r="G1940" s="32">
        <v>1</v>
      </c>
      <c r="H1940" s="32">
        <v>1</v>
      </c>
      <c r="I1940" s="32">
        <v>1</v>
      </c>
      <c r="J1940" s="32">
        <v>1</v>
      </c>
      <c r="K1940" s="142" t="s">
        <v>4758</v>
      </c>
      <c r="L1940" s="99" t="s">
        <v>3997</v>
      </c>
      <c r="M1940" s="99" t="s">
        <v>4759</v>
      </c>
      <c r="N1940" s="99" t="s">
        <v>4759</v>
      </c>
      <c r="O1940" s="99" t="s">
        <v>4759</v>
      </c>
      <c r="P1940" s="99" t="s">
        <v>4760</v>
      </c>
      <c r="Q1940" s="73" t="s">
        <v>4143</v>
      </c>
      <c r="R1940" s="99">
        <v>1000</v>
      </c>
      <c r="S1940" s="99">
        <v>2.09</v>
      </c>
      <c r="T1940" s="99">
        <v>1.8</v>
      </c>
      <c r="U1940" s="13" t="s">
        <v>2541</v>
      </c>
      <c r="V1940" s="13"/>
      <c r="W1940" s="13"/>
      <c r="X1940" s="13"/>
      <c r="Z1940" s="146">
        <v>1256</v>
      </c>
      <c r="AA1940" s="146" t="s">
        <v>5848</v>
      </c>
    </row>
    <row r="1941" spans="1:27" ht="15.6" customHeight="1">
      <c r="A1941" s="34" t="str">
        <f t="shared" si="29"/>
        <v>2211832HW60JL400P10001 KR</v>
      </c>
      <c r="B1941" s="29" t="s">
        <v>570</v>
      </c>
      <c r="C1941" s="45" t="s">
        <v>2919</v>
      </c>
      <c r="D1941" s="31">
        <v>2211832</v>
      </c>
      <c r="E1941" s="30" t="s">
        <v>530</v>
      </c>
      <c r="F1941" s="30" t="s">
        <v>4023</v>
      </c>
      <c r="G1941" s="32">
        <v>1</v>
      </c>
      <c r="H1941" s="32">
        <v>1</v>
      </c>
      <c r="I1941" s="32">
        <v>1</v>
      </c>
      <c r="J1941" s="32">
        <v>1</v>
      </c>
      <c r="K1941" s="142" t="s">
        <v>4758</v>
      </c>
      <c r="L1941" s="99" t="s">
        <v>3997</v>
      </c>
      <c r="M1941" s="99" t="s">
        <v>4759</v>
      </c>
      <c r="N1941" s="99" t="s">
        <v>4759</v>
      </c>
      <c r="O1941" s="99" t="s">
        <v>4759</v>
      </c>
      <c r="P1941" s="99" t="s">
        <v>4760</v>
      </c>
      <c r="Q1941" s="73" t="s">
        <v>4143</v>
      </c>
      <c r="R1941" s="99">
        <v>1000</v>
      </c>
      <c r="S1941" s="99">
        <v>2.09</v>
      </c>
      <c r="T1941" s="99">
        <v>1.8</v>
      </c>
      <c r="U1941" s="13" t="s">
        <v>2541</v>
      </c>
      <c r="V1941" s="13"/>
      <c r="W1941" s="13"/>
      <c r="X1941" s="13"/>
      <c r="Z1941" s="146">
        <v>1257</v>
      </c>
      <c r="AA1941" s="146" t="s">
        <v>5848</v>
      </c>
    </row>
    <row r="1942" spans="1:27" ht="15.6" customHeight="1">
      <c r="A1942" s="34" t="str">
        <f t="shared" si="29"/>
        <v>2211833HW60JL402P09000 KR</v>
      </c>
      <c r="B1942" s="29" t="s">
        <v>571</v>
      </c>
      <c r="C1942" s="45" t="s">
        <v>2919</v>
      </c>
      <c r="D1942" s="31">
        <v>2211833</v>
      </c>
      <c r="E1942" s="30" t="s">
        <v>531</v>
      </c>
      <c r="F1942" s="30" t="s">
        <v>4023</v>
      </c>
      <c r="G1942" s="32">
        <v>1</v>
      </c>
      <c r="H1942" s="32">
        <v>1</v>
      </c>
      <c r="I1942" s="32">
        <v>1</v>
      </c>
      <c r="J1942" s="32">
        <v>1</v>
      </c>
      <c r="K1942" s="142" t="s">
        <v>4758</v>
      </c>
      <c r="L1942" s="99" t="s">
        <v>3997</v>
      </c>
      <c r="M1942" s="99" t="s">
        <v>4759</v>
      </c>
      <c r="N1942" s="99" t="s">
        <v>4759</v>
      </c>
      <c r="O1942" s="99" t="s">
        <v>4759</v>
      </c>
      <c r="P1942" s="99" t="s">
        <v>4760</v>
      </c>
      <c r="Q1942" s="73" t="s">
        <v>4143</v>
      </c>
      <c r="R1942" s="99">
        <v>900</v>
      </c>
      <c r="S1942" s="99">
        <v>2.09</v>
      </c>
      <c r="T1942" s="99">
        <v>1.8</v>
      </c>
      <c r="U1942" s="13" t="s">
        <v>2541</v>
      </c>
      <c r="V1942" s="13"/>
      <c r="W1942" s="13"/>
      <c r="X1942" s="13"/>
      <c r="Z1942" s="146">
        <v>1258</v>
      </c>
      <c r="AA1942" s="146" t="s">
        <v>5848</v>
      </c>
    </row>
    <row r="1943" spans="1:27" ht="15.6" customHeight="1">
      <c r="A1943" s="34" t="str">
        <f t="shared" si="29"/>
        <v>2211834HW60JL402P09001 KR</v>
      </c>
      <c r="B1943" s="29" t="s">
        <v>572</v>
      </c>
      <c r="C1943" s="45" t="s">
        <v>2919</v>
      </c>
      <c r="D1943" s="31">
        <v>2211834</v>
      </c>
      <c r="E1943" s="30" t="s">
        <v>532</v>
      </c>
      <c r="F1943" s="30" t="s">
        <v>4023</v>
      </c>
      <c r="G1943" s="32">
        <v>1</v>
      </c>
      <c r="H1943" s="32">
        <v>1</v>
      </c>
      <c r="I1943" s="32">
        <v>1</v>
      </c>
      <c r="J1943" s="32">
        <v>1</v>
      </c>
      <c r="K1943" s="142" t="s">
        <v>4758</v>
      </c>
      <c r="L1943" s="99" t="s">
        <v>3997</v>
      </c>
      <c r="M1943" s="99" t="s">
        <v>4759</v>
      </c>
      <c r="N1943" s="99" t="s">
        <v>4759</v>
      </c>
      <c r="O1943" s="99" t="s">
        <v>4759</v>
      </c>
      <c r="P1943" s="99" t="s">
        <v>4760</v>
      </c>
      <c r="Q1943" s="73" t="s">
        <v>4143</v>
      </c>
      <c r="R1943" s="99">
        <v>900</v>
      </c>
      <c r="S1943" s="99">
        <v>2.09</v>
      </c>
      <c r="T1943" s="99">
        <v>1.8</v>
      </c>
      <c r="U1943" s="13" t="s">
        <v>2541</v>
      </c>
      <c r="V1943" s="13"/>
      <c r="W1943" s="13"/>
      <c r="X1943" s="13"/>
      <c r="Z1943" s="146">
        <v>1259</v>
      </c>
      <c r="AA1943" s="146" t="s">
        <v>5848</v>
      </c>
    </row>
    <row r="1944" spans="1:27" ht="15.6" customHeight="1">
      <c r="A1944" s="34" t="str">
        <f t="shared" si="29"/>
        <v>2211835HW60JL402P10000 KR</v>
      </c>
      <c r="B1944" s="29" t="s">
        <v>573</v>
      </c>
      <c r="C1944" s="45" t="s">
        <v>2919</v>
      </c>
      <c r="D1944" s="31">
        <v>2211835</v>
      </c>
      <c r="E1944" s="30" t="s">
        <v>533</v>
      </c>
      <c r="F1944" s="30" t="s">
        <v>4023</v>
      </c>
      <c r="G1944" s="32">
        <v>1</v>
      </c>
      <c r="H1944" s="32">
        <v>1</v>
      </c>
      <c r="I1944" s="32">
        <v>1</v>
      </c>
      <c r="J1944" s="32">
        <v>1</v>
      </c>
      <c r="K1944" s="142" t="s">
        <v>4758</v>
      </c>
      <c r="L1944" s="99" t="s">
        <v>3997</v>
      </c>
      <c r="M1944" s="99" t="s">
        <v>4759</v>
      </c>
      <c r="N1944" s="99" t="s">
        <v>4759</v>
      </c>
      <c r="O1944" s="99" t="s">
        <v>4759</v>
      </c>
      <c r="P1944" s="99" t="s">
        <v>4760</v>
      </c>
      <c r="Q1944" s="73" t="s">
        <v>4143</v>
      </c>
      <c r="R1944" s="99">
        <v>1000</v>
      </c>
      <c r="S1944" s="99">
        <v>2.09</v>
      </c>
      <c r="T1944" s="99">
        <v>1.8</v>
      </c>
      <c r="U1944" s="13" t="s">
        <v>2541</v>
      </c>
      <c r="V1944" s="13"/>
      <c r="W1944" s="13"/>
      <c r="X1944" s="13"/>
      <c r="Z1944" s="146">
        <v>1260</v>
      </c>
      <c r="AA1944" s="146" t="s">
        <v>5848</v>
      </c>
    </row>
    <row r="1945" spans="1:27" ht="15.6" customHeight="1">
      <c r="A1945" s="34" t="str">
        <f t="shared" si="29"/>
        <v>2211836HW60JL402P10001 KR</v>
      </c>
      <c r="B1945" s="29" t="s">
        <v>574</v>
      </c>
      <c r="C1945" s="45" t="s">
        <v>2919</v>
      </c>
      <c r="D1945" s="31">
        <v>2211836</v>
      </c>
      <c r="E1945" s="30" t="s">
        <v>534</v>
      </c>
      <c r="F1945" s="30" t="s">
        <v>4023</v>
      </c>
      <c r="G1945" s="32">
        <v>1</v>
      </c>
      <c r="H1945" s="32">
        <v>1</v>
      </c>
      <c r="I1945" s="32">
        <v>1</v>
      </c>
      <c r="J1945" s="32">
        <v>1</v>
      </c>
      <c r="K1945" s="142" t="s">
        <v>4758</v>
      </c>
      <c r="L1945" s="99" t="s">
        <v>3997</v>
      </c>
      <c r="M1945" s="99" t="s">
        <v>4759</v>
      </c>
      <c r="N1945" s="99" t="s">
        <v>4759</v>
      </c>
      <c r="O1945" s="99" t="s">
        <v>4759</v>
      </c>
      <c r="P1945" s="99" t="s">
        <v>4760</v>
      </c>
      <c r="Q1945" s="73" t="s">
        <v>4143</v>
      </c>
      <c r="R1945" s="99">
        <v>1000</v>
      </c>
      <c r="S1945" s="99">
        <v>2.09</v>
      </c>
      <c r="T1945" s="99">
        <v>1.8</v>
      </c>
      <c r="U1945" s="13" t="s">
        <v>2541</v>
      </c>
      <c r="V1945" s="13"/>
      <c r="W1945" s="13"/>
      <c r="X1945" s="13"/>
      <c r="Z1945" s="146">
        <v>1261</v>
      </c>
      <c r="AA1945" s="146" t="s">
        <v>5848</v>
      </c>
    </row>
    <row r="1946" spans="1:27" ht="15.6" customHeight="1">
      <c r="A1946" s="34" t="str">
        <f t="shared" ref="A1946:A2009" si="30">D1946&amp;E1946</f>
        <v>2211837HW60JL450P10000 KR</v>
      </c>
      <c r="B1946" s="29" t="s">
        <v>575</v>
      </c>
      <c r="C1946" s="45" t="s">
        <v>2919</v>
      </c>
      <c r="D1946" s="31">
        <v>2211837</v>
      </c>
      <c r="E1946" s="30" t="s">
        <v>535</v>
      </c>
      <c r="F1946" s="30" t="s">
        <v>4023</v>
      </c>
      <c r="G1946" s="32">
        <v>1</v>
      </c>
      <c r="H1946" s="32">
        <v>1</v>
      </c>
      <c r="I1946" s="32">
        <v>1</v>
      </c>
      <c r="J1946" s="32">
        <v>1</v>
      </c>
      <c r="K1946" s="142" t="s">
        <v>4758</v>
      </c>
      <c r="L1946" s="99" t="s">
        <v>3997</v>
      </c>
      <c r="M1946" s="99" t="s">
        <v>4759</v>
      </c>
      <c r="N1946" s="99" t="s">
        <v>4759</v>
      </c>
      <c r="O1946" s="99" t="s">
        <v>4759</v>
      </c>
      <c r="P1946" s="99" t="s">
        <v>4760</v>
      </c>
      <c r="Q1946" s="73" t="s">
        <v>4143</v>
      </c>
      <c r="R1946" s="99">
        <v>1000</v>
      </c>
      <c r="S1946" s="99">
        <v>2.09</v>
      </c>
      <c r="T1946" s="99">
        <v>1.8</v>
      </c>
      <c r="U1946" s="13" t="s">
        <v>2541</v>
      </c>
      <c r="V1946" s="13"/>
      <c r="W1946" s="13"/>
      <c r="X1946" s="13"/>
      <c r="Z1946" s="146">
        <v>1262</v>
      </c>
      <c r="AA1946" s="146" t="s">
        <v>5848</v>
      </c>
    </row>
    <row r="1947" spans="1:27" ht="15.6" customHeight="1">
      <c r="A1947" s="34" t="str">
        <f t="shared" si="30"/>
        <v>2211838HW60JL450P10001 KR</v>
      </c>
      <c r="B1947" s="29" t="s">
        <v>576</v>
      </c>
      <c r="C1947" s="45" t="s">
        <v>2919</v>
      </c>
      <c r="D1947" s="31">
        <v>2211838</v>
      </c>
      <c r="E1947" s="30" t="s">
        <v>536</v>
      </c>
      <c r="F1947" s="30" t="s">
        <v>4023</v>
      </c>
      <c r="G1947" s="32">
        <v>1</v>
      </c>
      <c r="H1947" s="32">
        <v>1</v>
      </c>
      <c r="I1947" s="32">
        <v>1</v>
      </c>
      <c r="J1947" s="32">
        <v>1</v>
      </c>
      <c r="K1947" s="142" t="s">
        <v>4758</v>
      </c>
      <c r="L1947" s="99" t="s">
        <v>3997</v>
      </c>
      <c r="M1947" s="99" t="s">
        <v>4759</v>
      </c>
      <c r="N1947" s="99" t="s">
        <v>4759</v>
      </c>
      <c r="O1947" s="99" t="s">
        <v>4759</v>
      </c>
      <c r="P1947" s="99" t="s">
        <v>4760</v>
      </c>
      <c r="Q1947" s="73" t="s">
        <v>4143</v>
      </c>
      <c r="R1947" s="99">
        <v>1000</v>
      </c>
      <c r="S1947" s="99">
        <v>2.09</v>
      </c>
      <c r="T1947" s="99">
        <v>1.8</v>
      </c>
      <c r="U1947" s="13" t="s">
        <v>2541</v>
      </c>
      <c r="V1947" s="13"/>
      <c r="W1947" s="13"/>
      <c r="X1947" s="13"/>
      <c r="Z1947" s="146">
        <v>1263</v>
      </c>
      <c r="AA1947" s="146" t="s">
        <v>5848</v>
      </c>
    </row>
    <row r="1948" spans="1:27" ht="15.6" customHeight="1">
      <c r="A1948" s="34" t="str">
        <f t="shared" si="30"/>
        <v>2211839HW60JL452P10000 KR</v>
      </c>
      <c r="B1948" s="29" t="s">
        <v>577</v>
      </c>
      <c r="C1948" s="45" t="s">
        <v>2919</v>
      </c>
      <c r="D1948" s="31">
        <v>2211839</v>
      </c>
      <c r="E1948" s="30" t="s">
        <v>537</v>
      </c>
      <c r="F1948" s="30" t="s">
        <v>4023</v>
      </c>
      <c r="G1948" s="32">
        <v>1</v>
      </c>
      <c r="H1948" s="32">
        <v>1</v>
      </c>
      <c r="I1948" s="32">
        <v>1</v>
      </c>
      <c r="J1948" s="32">
        <v>1</v>
      </c>
      <c r="K1948" s="142" t="s">
        <v>4758</v>
      </c>
      <c r="L1948" s="99" t="s">
        <v>3997</v>
      </c>
      <c r="M1948" s="99" t="s">
        <v>4759</v>
      </c>
      <c r="N1948" s="99" t="s">
        <v>4759</v>
      </c>
      <c r="O1948" s="99" t="s">
        <v>4759</v>
      </c>
      <c r="P1948" s="99" t="s">
        <v>4760</v>
      </c>
      <c r="Q1948" s="73" t="s">
        <v>4143</v>
      </c>
      <c r="R1948" s="99">
        <v>1000</v>
      </c>
      <c r="S1948" s="99">
        <v>2.09</v>
      </c>
      <c r="T1948" s="99">
        <v>1.8</v>
      </c>
      <c r="U1948" s="13" t="s">
        <v>2541</v>
      </c>
      <c r="V1948" s="13"/>
      <c r="W1948" s="13"/>
      <c r="X1948" s="13"/>
      <c r="Z1948" s="146">
        <v>1264</v>
      </c>
      <c r="AA1948" s="146" t="s">
        <v>5848</v>
      </c>
    </row>
    <row r="1949" spans="1:27" ht="15.6" customHeight="1">
      <c r="A1949" s="34" t="str">
        <f t="shared" si="30"/>
        <v>2211840HW60JL452P10001 KR</v>
      </c>
      <c r="B1949" s="29" t="s">
        <v>578</v>
      </c>
      <c r="C1949" s="45" t="s">
        <v>2919</v>
      </c>
      <c r="D1949" s="31">
        <v>2211840</v>
      </c>
      <c r="E1949" s="30" t="s">
        <v>538</v>
      </c>
      <c r="F1949" s="30" t="s">
        <v>4023</v>
      </c>
      <c r="G1949" s="32">
        <v>1</v>
      </c>
      <c r="H1949" s="32">
        <v>1</v>
      </c>
      <c r="I1949" s="32">
        <v>1</v>
      </c>
      <c r="J1949" s="32">
        <v>1</v>
      </c>
      <c r="K1949" s="142" t="s">
        <v>4758</v>
      </c>
      <c r="L1949" s="99" t="s">
        <v>3997</v>
      </c>
      <c r="M1949" s="99" t="s">
        <v>4759</v>
      </c>
      <c r="N1949" s="99" t="s">
        <v>4759</v>
      </c>
      <c r="O1949" s="99" t="s">
        <v>4759</v>
      </c>
      <c r="P1949" s="99" t="s">
        <v>4760</v>
      </c>
      <c r="Q1949" s="73" t="s">
        <v>4143</v>
      </c>
      <c r="R1949" s="99">
        <v>1000</v>
      </c>
      <c r="S1949" s="99">
        <v>2.09</v>
      </c>
      <c r="T1949" s="99">
        <v>1.8</v>
      </c>
      <c r="U1949" s="13" t="s">
        <v>2541</v>
      </c>
      <c r="V1949" s="13"/>
      <c r="W1949" s="13"/>
      <c r="X1949" s="13"/>
      <c r="Z1949" s="146">
        <v>1265</v>
      </c>
      <c r="AA1949" s="146" t="s">
        <v>5848</v>
      </c>
    </row>
    <row r="1950" spans="1:27" ht="15.6" customHeight="1">
      <c r="A1950" s="34" t="str">
        <f t="shared" si="30"/>
        <v>2211841HW60JL500P10000 KR</v>
      </c>
      <c r="B1950" s="29" t="s">
        <v>579</v>
      </c>
      <c r="C1950" s="45" t="s">
        <v>2919</v>
      </c>
      <c r="D1950" s="31">
        <v>2211841</v>
      </c>
      <c r="E1950" s="30" t="s">
        <v>539</v>
      </c>
      <c r="F1950" s="30" t="s">
        <v>4023</v>
      </c>
      <c r="G1950" s="32">
        <v>1</v>
      </c>
      <c r="H1950" s="32">
        <v>1</v>
      </c>
      <c r="I1950" s="32">
        <v>1</v>
      </c>
      <c r="J1950" s="32">
        <v>1</v>
      </c>
      <c r="K1950" s="142" t="s">
        <v>4758</v>
      </c>
      <c r="L1950" s="99" t="s">
        <v>3997</v>
      </c>
      <c r="M1950" s="99" t="s">
        <v>4759</v>
      </c>
      <c r="N1950" s="99" t="s">
        <v>4759</v>
      </c>
      <c r="O1950" s="99" t="s">
        <v>4759</v>
      </c>
      <c r="P1950" s="99" t="s">
        <v>4760</v>
      </c>
      <c r="Q1950" s="73" t="s">
        <v>4143</v>
      </c>
      <c r="R1950" s="99">
        <v>1000</v>
      </c>
      <c r="S1950" s="99">
        <v>2.09</v>
      </c>
      <c r="T1950" s="99">
        <v>1.8</v>
      </c>
      <c r="U1950" s="13" t="s">
        <v>2541</v>
      </c>
      <c r="V1950" s="13"/>
      <c r="W1950" s="13"/>
      <c r="X1950" s="13"/>
      <c r="Z1950" s="146">
        <v>1266</v>
      </c>
      <c r="AA1950" s="146" t="s">
        <v>5848</v>
      </c>
    </row>
    <row r="1951" spans="1:27" ht="15.6" customHeight="1">
      <c r="A1951" s="34" t="str">
        <f t="shared" si="30"/>
        <v>2211842HW60JL500P10001 KR</v>
      </c>
      <c r="B1951" s="29" t="s">
        <v>580</v>
      </c>
      <c r="C1951" s="45" t="s">
        <v>2919</v>
      </c>
      <c r="D1951" s="31">
        <v>2211842</v>
      </c>
      <c r="E1951" s="30" t="s">
        <v>540</v>
      </c>
      <c r="F1951" s="30" t="s">
        <v>4023</v>
      </c>
      <c r="G1951" s="32">
        <v>1</v>
      </c>
      <c r="H1951" s="32">
        <v>1</v>
      </c>
      <c r="I1951" s="32">
        <v>1</v>
      </c>
      <c r="J1951" s="32">
        <v>1</v>
      </c>
      <c r="K1951" s="142" t="s">
        <v>4758</v>
      </c>
      <c r="L1951" s="99" t="s">
        <v>3997</v>
      </c>
      <c r="M1951" s="99" t="s">
        <v>4759</v>
      </c>
      <c r="N1951" s="99" t="s">
        <v>4759</v>
      </c>
      <c r="O1951" s="99" t="s">
        <v>4759</v>
      </c>
      <c r="P1951" s="99" t="s">
        <v>4760</v>
      </c>
      <c r="Q1951" s="73" t="s">
        <v>4143</v>
      </c>
      <c r="R1951" s="99">
        <v>1000</v>
      </c>
      <c r="S1951" s="99">
        <v>2.09</v>
      </c>
      <c r="T1951" s="99">
        <v>1.8</v>
      </c>
      <c r="U1951" s="13" t="s">
        <v>2541</v>
      </c>
      <c r="V1951" s="13"/>
      <c r="W1951" s="13"/>
      <c r="X1951" s="13"/>
      <c r="Z1951" s="146">
        <v>1267</v>
      </c>
      <c r="AA1951" s="146" t="s">
        <v>5848</v>
      </c>
    </row>
    <row r="1952" spans="1:27" ht="15.6" customHeight="1">
      <c r="A1952" s="34" t="str">
        <f t="shared" si="30"/>
        <v>2211843HW60JL502P10000 KR</v>
      </c>
      <c r="B1952" s="29" t="s">
        <v>581</v>
      </c>
      <c r="C1952" s="45" t="s">
        <v>2919</v>
      </c>
      <c r="D1952" s="31">
        <v>2211843</v>
      </c>
      <c r="E1952" s="30" t="s">
        <v>541</v>
      </c>
      <c r="F1952" s="30" t="s">
        <v>4023</v>
      </c>
      <c r="G1952" s="32">
        <v>1</v>
      </c>
      <c r="H1952" s="32">
        <v>1</v>
      </c>
      <c r="I1952" s="32">
        <v>1</v>
      </c>
      <c r="J1952" s="32">
        <v>1</v>
      </c>
      <c r="K1952" s="142" t="s">
        <v>4758</v>
      </c>
      <c r="L1952" s="99" t="s">
        <v>3997</v>
      </c>
      <c r="M1952" s="99" t="s">
        <v>4759</v>
      </c>
      <c r="N1952" s="99" t="s">
        <v>4759</v>
      </c>
      <c r="O1952" s="99" t="s">
        <v>4759</v>
      </c>
      <c r="P1952" s="99" t="s">
        <v>4760</v>
      </c>
      <c r="Q1952" s="73" t="s">
        <v>4143</v>
      </c>
      <c r="R1952" s="99">
        <v>1000</v>
      </c>
      <c r="S1952" s="99">
        <v>2.09</v>
      </c>
      <c r="T1952" s="99">
        <v>1.8</v>
      </c>
      <c r="U1952" s="13" t="s">
        <v>2541</v>
      </c>
      <c r="V1952" s="13"/>
      <c r="W1952" s="13"/>
      <c r="X1952" s="13"/>
      <c r="Z1952" s="146">
        <v>1268</v>
      </c>
      <c r="AA1952" s="146" t="s">
        <v>5848</v>
      </c>
    </row>
    <row r="1953" spans="1:27" ht="15.6" customHeight="1">
      <c r="A1953" s="34" t="str">
        <f t="shared" si="30"/>
        <v>2211844HW60JL502P10001 KR</v>
      </c>
      <c r="B1953" s="29" t="s">
        <v>582</v>
      </c>
      <c r="C1953" s="45" t="s">
        <v>2919</v>
      </c>
      <c r="D1953" s="31">
        <v>2211844</v>
      </c>
      <c r="E1953" s="30" t="s">
        <v>542</v>
      </c>
      <c r="F1953" s="30" t="s">
        <v>4023</v>
      </c>
      <c r="G1953" s="32">
        <v>1</v>
      </c>
      <c r="H1953" s="32">
        <v>1</v>
      </c>
      <c r="I1953" s="32">
        <v>1</v>
      </c>
      <c r="J1953" s="32">
        <v>1</v>
      </c>
      <c r="K1953" s="142" t="s">
        <v>4758</v>
      </c>
      <c r="L1953" s="99" t="s">
        <v>3997</v>
      </c>
      <c r="M1953" s="99" t="s">
        <v>4759</v>
      </c>
      <c r="N1953" s="99" t="s">
        <v>4759</v>
      </c>
      <c r="O1953" s="99" t="s">
        <v>4759</v>
      </c>
      <c r="P1953" s="99" t="s">
        <v>4760</v>
      </c>
      <c r="Q1953" s="73" t="s">
        <v>4143</v>
      </c>
      <c r="R1953" s="99">
        <v>1000</v>
      </c>
      <c r="S1953" s="99">
        <v>2.09</v>
      </c>
      <c r="T1953" s="99">
        <v>1.8</v>
      </c>
      <c r="U1953" s="13" t="s">
        <v>2541</v>
      </c>
      <c r="V1953" s="13"/>
      <c r="W1953" s="13"/>
      <c r="X1953" s="13"/>
      <c r="Z1953" s="146">
        <v>1269</v>
      </c>
      <c r="AA1953" s="146" t="s">
        <v>5848</v>
      </c>
    </row>
    <row r="1954" spans="1:27" ht="15.6" customHeight="1">
      <c r="A1954" s="34" t="str">
        <f t="shared" si="30"/>
        <v>2211845HW60JR350P09000 KR</v>
      </c>
      <c r="B1954" s="29" t="s">
        <v>583</v>
      </c>
      <c r="C1954" s="45" t="s">
        <v>2919</v>
      </c>
      <c r="D1954" s="31">
        <v>2211845</v>
      </c>
      <c r="E1954" s="30" t="s">
        <v>543</v>
      </c>
      <c r="F1954" s="30" t="s">
        <v>4023</v>
      </c>
      <c r="G1954" s="32">
        <v>1</v>
      </c>
      <c r="H1954" s="32">
        <v>1</v>
      </c>
      <c r="I1954" s="32">
        <v>1</v>
      </c>
      <c r="J1954" s="32">
        <v>1</v>
      </c>
      <c r="K1954" s="142" t="s">
        <v>4758</v>
      </c>
      <c r="L1954" s="99" t="s">
        <v>3997</v>
      </c>
      <c r="M1954" s="99" t="s">
        <v>4759</v>
      </c>
      <c r="N1954" s="99" t="s">
        <v>4759</v>
      </c>
      <c r="O1954" s="99" t="s">
        <v>4759</v>
      </c>
      <c r="P1954" s="99" t="s">
        <v>4760</v>
      </c>
      <c r="Q1954" s="73" t="s">
        <v>4143</v>
      </c>
      <c r="R1954" s="99">
        <v>900</v>
      </c>
      <c r="S1954" s="99">
        <v>2.09</v>
      </c>
      <c r="T1954" s="99">
        <v>1.8</v>
      </c>
      <c r="U1954" s="13" t="s">
        <v>2541</v>
      </c>
      <c r="V1954" s="13"/>
      <c r="W1954" s="13"/>
      <c r="X1954" s="13"/>
      <c r="Z1954" s="146">
        <v>1270</v>
      </c>
      <c r="AA1954" s="146" t="s">
        <v>5848</v>
      </c>
    </row>
    <row r="1955" spans="1:27" ht="15.6" customHeight="1">
      <c r="A1955" s="34" t="str">
        <f t="shared" si="30"/>
        <v>2211846HW60JR350P10000 KR</v>
      </c>
      <c r="B1955" s="29" t="s">
        <v>584</v>
      </c>
      <c r="C1955" s="45" t="s">
        <v>2919</v>
      </c>
      <c r="D1955" s="31">
        <v>2211846</v>
      </c>
      <c r="E1955" s="30" t="s">
        <v>544</v>
      </c>
      <c r="F1955" s="30" t="s">
        <v>4023</v>
      </c>
      <c r="G1955" s="32">
        <v>1</v>
      </c>
      <c r="H1955" s="32">
        <v>1</v>
      </c>
      <c r="I1955" s="32">
        <v>1</v>
      </c>
      <c r="J1955" s="32">
        <v>1</v>
      </c>
      <c r="K1955" s="142" t="s">
        <v>4758</v>
      </c>
      <c r="L1955" s="99" t="s">
        <v>3997</v>
      </c>
      <c r="M1955" s="99" t="s">
        <v>4759</v>
      </c>
      <c r="N1955" s="99" t="s">
        <v>4759</v>
      </c>
      <c r="O1955" s="99" t="s">
        <v>4759</v>
      </c>
      <c r="P1955" s="99" t="s">
        <v>4760</v>
      </c>
      <c r="Q1955" s="73" t="s">
        <v>4143</v>
      </c>
      <c r="R1955" s="99">
        <v>1000</v>
      </c>
      <c r="S1955" s="99">
        <v>2.09</v>
      </c>
      <c r="T1955" s="99">
        <v>1.8</v>
      </c>
      <c r="U1955" s="13" t="s">
        <v>2541</v>
      </c>
      <c r="V1955" s="13"/>
      <c r="W1955" s="13"/>
      <c r="X1955" s="13"/>
      <c r="Z1955" s="146">
        <v>1271</v>
      </c>
      <c r="AA1955" s="146" t="s">
        <v>5848</v>
      </c>
    </row>
    <row r="1956" spans="1:27" ht="15.6" customHeight="1">
      <c r="A1956" s="34" t="str">
        <f t="shared" si="30"/>
        <v>2211847HW60JR352P09000 KR</v>
      </c>
      <c r="B1956" s="29" t="s">
        <v>585</v>
      </c>
      <c r="C1956" s="45" t="s">
        <v>2919</v>
      </c>
      <c r="D1956" s="31">
        <v>2211847</v>
      </c>
      <c r="E1956" s="30" t="s">
        <v>545</v>
      </c>
      <c r="F1956" s="30" t="s">
        <v>4023</v>
      </c>
      <c r="G1956" s="32">
        <v>1</v>
      </c>
      <c r="H1956" s="32">
        <v>1</v>
      </c>
      <c r="I1956" s="32">
        <v>1</v>
      </c>
      <c r="J1956" s="32">
        <v>1</v>
      </c>
      <c r="K1956" s="142" t="s">
        <v>4758</v>
      </c>
      <c r="L1956" s="99" t="s">
        <v>3997</v>
      </c>
      <c r="M1956" s="99" t="s">
        <v>4759</v>
      </c>
      <c r="N1956" s="99" t="s">
        <v>4759</v>
      </c>
      <c r="O1956" s="99" t="s">
        <v>4759</v>
      </c>
      <c r="P1956" s="99" t="s">
        <v>4760</v>
      </c>
      <c r="Q1956" s="73" t="s">
        <v>4143</v>
      </c>
      <c r="R1956" s="99">
        <v>900</v>
      </c>
      <c r="S1956" s="99">
        <v>2.09</v>
      </c>
      <c r="T1956" s="99">
        <v>1.8</v>
      </c>
      <c r="U1956" s="13" t="s">
        <v>2541</v>
      </c>
      <c r="V1956" s="13"/>
      <c r="W1956" s="13"/>
      <c r="X1956" s="13"/>
      <c r="Z1956" s="146">
        <v>1272</v>
      </c>
      <c r="AA1956" s="146" t="s">
        <v>5848</v>
      </c>
    </row>
    <row r="1957" spans="1:27" ht="15.6" customHeight="1">
      <c r="A1957" s="34" t="str">
        <f t="shared" si="30"/>
        <v>2211848HW60JR352P10000 KR</v>
      </c>
      <c r="B1957" s="29" t="s">
        <v>586</v>
      </c>
      <c r="C1957" s="45" t="s">
        <v>2919</v>
      </c>
      <c r="D1957" s="31">
        <v>2211848</v>
      </c>
      <c r="E1957" s="30" t="s">
        <v>546</v>
      </c>
      <c r="F1957" s="30" t="s">
        <v>4023</v>
      </c>
      <c r="G1957" s="32">
        <v>1</v>
      </c>
      <c r="H1957" s="32">
        <v>1</v>
      </c>
      <c r="I1957" s="32">
        <v>1</v>
      </c>
      <c r="J1957" s="32">
        <v>1</v>
      </c>
      <c r="K1957" s="142" t="s">
        <v>4758</v>
      </c>
      <c r="L1957" s="99" t="s">
        <v>3997</v>
      </c>
      <c r="M1957" s="99" t="s">
        <v>4759</v>
      </c>
      <c r="N1957" s="99" t="s">
        <v>4759</v>
      </c>
      <c r="O1957" s="99" t="s">
        <v>4759</v>
      </c>
      <c r="P1957" s="99" t="s">
        <v>4760</v>
      </c>
      <c r="Q1957" s="73" t="s">
        <v>4143</v>
      </c>
      <c r="R1957" s="99">
        <v>1000</v>
      </c>
      <c r="S1957" s="99">
        <v>2.09</v>
      </c>
      <c r="T1957" s="99">
        <v>1.8</v>
      </c>
      <c r="U1957" s="13" t="s">
        <v>2541</v>
      </c>
      <c r="V1957" s="13"/>
      <c r="W1957" s="13"/>
      <c r="X1957" s="13"/>
      <c r="Z1957" s="146">
        <v>1273</v>
      </c>
      <c r="AA1957" s="146" t="s">
        <v>5848</v>
      </c>
    </row>
    <row r="1958" spans="1:27" ht="15.6" customHeight="1">
      <c r="A1958" s="34" t="str">
        <f t="shared" si="30"/>
        <v>2211849HW60JR400P09000 KR</v>
      </c>
      <c r="B1958" s="29" t="s">
        <v>587</v>
      </c>
      <c r="C1958" s="45" t="s">
        <v>2919</v>
      </c>
      <c r="D1958" s="31">
        <v>2211849</v>
      </c>
      <c r="E1958" s="30" t="s">
        <v>547</v>
      </c>
      <c r="F1958" s="30" t="s">
        <v>4023</v>
      </c>
      <c r="G1958" s="32">
        <v>1</v>
      </c>
      <c r="H1958" s="32">
        <v>1</v>
      </c>
      <c r="I1958" s="32">
        <v>1</v>
      </c>
      <c r="J1958" s="32">
        <v>1</v>
      </c>
      <c r="K1958" s="142" t="s">
        <v>4758</v>
      </c>
      <c r="L1958" s="99" t="s">
        <v>3997</v>
      </c>
      <c r="M1958" s="99" t="s">
        <v>4759</v>
      </c>
      <c r="N1958" s="99" t="s">
        <v>4759</v>
      </c>
      <c r="O1958" s="99" t="s">
        <v>4759</v>
      </c>
      <c r="P1958" s="99" t="s">
        <v>4760</v>
      </c>
      <c r="Q1958" s="73" t="s">
        <v>4143</v>
      </c>
      <c r="R1958" s="99">
        <v>900</v>
      </c>
      <c r="S1958" s="99">
        <v>2.09</v>
      </c>
      <c r="T1958" s="99">
        <v>1.8</v>
      </c>
      <c r="U1958" s="13" t="s">
        <v>2541</v>
      </c>
      <c r="V1958" s="13"/>
      <c r="W1958" s="13"/>
      <c r="X1958" s="13"/>
      <c r="Z1958" s="146">
        <v>1274</v>
      </c>
      <c r="AA1958" s="146" t="s">
        <v>5848</v>
      </c>
    </row>
    <row r="1959" spans="1:27" ht="15.6" customHeight="1">
      <c r="A1959" s="34" t="str">
        <f t="shared" si="30"/>
        <v>2211850HW60JR400P10000 KR</v>
      </c>
      <c r="B1959" s="29" t="s">
        <v>588</v>
      </c>
      <c r="C1959" s="45" t="s">
        <v>2919</v>
      </c>
      <c r="D1959" s="31">
        <v>2211850</v>
      </c>
      <c r="E1959" s="30" t="s">
        <v>548</v>
      </c>
      <c r="F1959" s="30" t="s">
        <v>4023</v>
      </c>
      <c r="G1959" s="32">
        <v>1</v>
      </c>
      <c r="H1959" s="32">
        <v>1</v>
      </c>
      <c r="I1959" s="32">
        <v>1</v>
      </c>
      <c r="J1959" s="32">
        <v>1</v>
      </c>
      <c r="K1959" s="142" t="s">
        <v>4758</v>
      </c>
      <c r="L1959" s="99" t="s">
        <v>3997</v>
      </c>
      <c r="M1959" s="99" t="s">
        <v>4759</v>
      </c>
      <c r="N1959" s="99" t="s">
        <v>4759</v>
      </c>
      <c r="O1959" s="99" t="s">
        <v>4759</v>
      </c>
      <c r="P1959" s="99" t="s">
        <v>4760</v>
      </c>
      <c r="Q1959" s="73" t="s">
        <v>4143</v>
      </c>
      <c r="R1959" s="99">
        <v>1000</v>
      </c>
      <c r="S1959" s="99">
        <v>2.09</v>
      </c>
      <c r="T1959" s="99">
        <v>1.8</v>
      </c>
      <c r="U1959" s="13" t="s">
        <v>2541</v>
      </c>
      <c r="V1959" s="13"/>
      <c r="W1959" s="13"/>
      <c r="X1959" s="13"/>
      <c r="Z1959" s="146">
        <v>1275</v>
      </c>
      <c r="AA1959" s="146" t="s">
        <v>5848</v>
      </c>
    </row>
    <row r="1960" spans="1:27" ht="15.6" customHeight="1">
      <c r="A1960" s="34" t="str">
        <f t="shared" si="30"/>
        <v>2211851HW60JR402P09000 KR</v>
      </c>
      <c r="B1960" s="29" t="s">
        <v>589</v>
      </c>
      <c r="C1960" s="45" t="s">
        <v>2919</v>
      </c>
      <c r="D1960" s="31">
        <v>2211851</v>
      </c>
      <c r="E1960" s="30" t="s">
        <v>549</v>
      </c>
      <c r="F1960" s="30" t="s">
        <v>4023</v>
      </c>
      <c r="G1960" s="32">
        <v>1</v>
      </c>
      <c r="H1960" s="32">
        <v>1</v>
      </c>
      <c r="I1960" s="32">
        <v>1</v>
      </c>
      <c r="J1960" s="32">
        <v>1</v>
      </c>
      <c r="K1960" s="142" t="s">
        <v>4758</v>
      </c>
      <c r="L1960" s="99" t="s">
        <v>3997</v>
      </c>
      <c r="M1960" s="99" t="s">
        <v>4759</v>
      </c>
      <c r="N1960" s="99" t="s">
        <v>4759</v>
      </c>
      <c r="O1960" s="99" t="s">
        <v>4759</v>
      </c>
      <c r="P1960" s="99" t="s">
        <v>4760</v>
      </c>
      <c r="Q1960" s="73" t="s">
        <v>4143</v>
      </c>
      <c r="R1960" s="99">
        <v>900</v>
      </c>
      <c r="S1960" s="99">
        <v>2.09</v>
      </c>
      <c r="T1960" s="99">
        <v>1.8</v>
      </c>
      <c r="U1960" s="13" t="s">
        <v>2541</v>
      </c>
      <c r="V1960" s="13"/>
      <c r="W1960" s="13"/>
      <c r="X1960" s="13"/>
      <c r="Z1960" s="146">
        <v>1276</v>
      </c>
      <c r="AA1960" s="146" t="s">
        <v>5848</v>
      </c>
    </row>
    <row r="1961" spans="1:27" ht="15.6" customHeight="1">
      <c r="A1961" s="34" t="str">
        <f t="shared" si="30"/>
        <v>2211852HW60JR402P10000 KR</v>
      </c>
      <c r="B1961" s="29" t="s">
        <v>590</v>
      </c>
      <c r="C1961" s="45" t="s">
        <v>2919</v>
      </c>
      <c r="D1961" s="31">
        <v>2211852</v>
      </c>
      <c r="E1961" s="30" t="s">
        <v>550</v>
      </c>
      <c r="F1961" s="30" t="s">
        <v>4023</v>
      </c>
      <c r="G1961" s="32">
        <v>1</v>
      </c>
      <c r="H1961" s="32">
        <v>1</v>
      </c>
      <c r="I1961" s="32">
        <v>1</v>
      </c>
      <c r="J1961" s="32">
        <v>1</v>
      </c>
      <c r="K1961" s="142" t="s">
        <v>4758</v>
      </c>
      <c r="L1961" s="99" t="s">
        <v>3997</v>
      </c>
      <c r="M1961" s="99" t="s">
        <v>4759</v>
      </c>
      <c r="N1961" s="99" t="s">
        <v>4759</v>
      </c>
      <c r="O1961" s="99" t="s">
        <v>4759</v>
      </c>
      <c r="P1961" s="99" t="s">
        <v>4760</v>
      </c>
      <c r="Q1961" s="73" t="s">
        <v>4143</v>
      </c>
      <c r="R1961" s="99">
        <v>1000</v>
      </c>
      <c r="S1961" s="99">
        <v>2.09</v>
      </c>
      <c r="T1961" s="99">
        <v>1.8</v>
      </c>
      <c r="U1961" s="13" t="s">
        <v>2541</v>
      </c>
      <c r="V1961" s="13"/>
      <c r="W1961" s="13"/>
      <c r="X1961" s="13"/>
      <c r="Z1961" s="146">
        <v>1277</v>
      </c>
      <c r="AA1961" s="146" t="s">
        <v>5848</v>
      </c>
    </row>
    <row r="1962" spans="1:27" ht="15.6" customHeight="1">
      <c r="A1962" s="34" t="str">
        <f t="shared" si="30"/>
        <v>2211853HW60JR450P10000 KR</v>
      </c>
      <c r="B1962" s="29" t="s">
        <v>621</v>
      </c>
      <c r="C1962" s="45" t="s">
        <v>2919</v>
      </c>
      <c r="D1962" s="31">
        <v>2211853</v>
      </c>
      <c r="E1962" s="30" t="s">
        <v>591</v>
      </c>
      <c r="F1962" s="30" t="s">
        <v>4023</v>
      </c>
      <c r="G1962" s="32">
        <v>1</v>
      </c>
      <c r="H1962" s="32">
        <v>1</v>
      </c>
      <c r="I1962" s="32">
        <v>1</v>
      </c>
      <c r="J1962" s="32">
        <v>1</v>
      </c>
      <c r="K1962" s="142" t="s">
        <v>4758</v>
      </c>
      <c r="L1962" s="99" t="s">
        <v>3997</v>
      </c>
      <c r="M1962" s="99" t="s">
        <v>4759</v>
      </c>
      <c r="N1962" s="99" t="s">
        <v>4759</v>
      </c>
      <c r="O1962" s="99" t="s">
        <v>4759</v>
      </c>
      <c r="P1962" s="99" t="s">
        <v>4760</v>
      </c>
      <c r="Q1962" s="73" t="s">
        <v>4143</v>
      </c>
      <c r="R1962" s="99">
        <v>1000</v>
      </c>
      <c r="S1962" s="99">
        <v>2.09</v>
      </c>
      <c r="T1962" s="99">
        <v>1.8</v>
      </c>
      <c r="U1962" s="13" t="s">
        <v>2541</v>
      </c>
      <c r="V1962" s="13"/>
      <c r="W1962" s="13"/>
      <c r="X1962" s="13"/>
      <c r="Z1962" s="146">
        <v>1278</v>
      </c>
      <c r="AA1962" s="146" t="s">
        <v>5848</v>
      </c>
    </row>
    <row r="1963" spans="1:27" ht="15.6" customHeight="1">
      <c r="A1963" s="34" t="str">
        <f t="shared" si="30"/>
        <v>2211854HW60JR452P10000 KR</v>
      </c>
      <c r="B1963" s="29" t="s">
        <v>622</v>
      </c>
      <c r="C1963" s="45" t="s">
        <v>2919</v>
      </c>
      <c r="D1963" s="31">
        <v>2211854</v>
      </c>
      <c r="E1963" s="30" t="s">
        <v>592</v>
      </c>
      <c r="F1963" s="30" t="s">
        <v>4023</v>
      </c>
      <c r="G1963" s="32">
        <v>1</v>
      </c>
      <c r="H1963" s="32">
        <v>1</v>
      </c>
      <c r="I1963" s="32">
        <v>1</v>
      </c>
      <c r="J1963" s="32">
        <v>1</v>
      </c>
      <c r="K1963" s="142" t="s">
        <v>4758</v>
      </c>
      <c r="L1963" s="99" t="s">
        <v>3997</v>
      </c>
      <c r="M1963" s="99" t="s">
        <v>4759</v>
      </c>
      <c r="N1963" s="99" t="s">
        <v>4759</v>
      </c>
      <c r="O1963" s="99" t="s">
        <v>4759</v>
      </c>
      <c r="P1963" s="99" t="s">
        <v>4760</v>
      </c>
      <c r="Q1963" s="73" t="s">
        <v>4143</v>
      </c>
      <c r="R1963" s="99">
        <v>1000</v>
      </c>
      <c r="S1963" s="99">
        <v>2.09</v>
      </c>
      <c r="T1963" s="99">
        <v>1.8</v>
      </c>
      <c r="U1963" s="13" t="s">
        <v>2541</v>
      </c>
      <c r="V1963" s="13"/>
      <c r="W1963" s="13"/>
      <c r="X1963" s="13"/>
      <c r="Z1963" s="146">
        <v>1279</v>
      </c>
      <c r="AA1963" s="146" t="s">
        <v>5848</v>
      </c>
    </row>
    <row r="1964" spans="1:27" ht="15.6" customHeight="1">
      <c r="A1964" s="34" t="str">
        <f t="shared" si="30"/>
        <v>2211855HW60JR500P10000 KR</v>
      </c>
      <c r="B1964" s="29" t="s">
        <v>623</v>
      </c>
      <c r="C1964" s="45" t="s">
        <v>2919</v>
      </c>
      <c r="D1964" s="31">
        <v>2211855</v>
      </c>
      <c r="E1964" s="30" t="s">
        <v>593</v>
      </c>
      <c r="F1964" s="30" t="s">
        <v>4023</v>
      </c>
      <c r="G1964" s="32">
        <v>1</v>
      </c>
      <c r="H1964" s="32">
        <v>1</v>
      </c>
      <c r="I1964" s="32">
        <v>1</v>
      </c>
      <c r="J1964" s="32">
        <v>1</v>
      </c>
      <c r="K1964" s="142" t="s">
        <v>4758</v>
      </c>
      <c r="L1964" s="99" t="s">
        <v>3997</v>
      </c>
      <c r="M1964" s="99" t="s">
        <v>4759</v>
      </c>
      <c r="N1964" s="99" t="s">
        <v>4759</v>
      </c>
      <c r="O1964" s="99" t="s">
        <v>4759</v>
      </c>
      <c r="P1964" s="99" t="s">
        <v>4760</v>
      </c>
      <c r="Q1964" s="73" t="s">
        <v>4143</v>
      </c>
      <c r="R1964" s="99">
        <v>1000</v>
      </c>
      <c r="S1964" s="99">
        <v>2.09</v>
      </c>
      <c r="T1964" s="99">
        <v>1.8</v>
      </c>
      <c r="U1964" s="13" t="s">
        <v>2541</v>
      </c>
      <c r="V1964" s="13"/>
      <c r="W1964" s="13"/>
      <c r="X1964" s="13"/>
      <c r="Z1964" s="146">
        <v>1280</v>
      </c>
      <c r="AA1964" s="146" t="s">
        <v>5848</v>
      </c>
    </row>
    <row r="1965" spans="1:27" ht="15.6" customHeight="1">
      <c r="A1965" s="34" t="str">
        <f t="shared" si="30"/>
        <v>2211856HW60JR502P10000 KR</v>
      </c>
      <c r="B1965" s="29" t="s">
        <v>624</v>
      </c>
      <c r="C1965" s="45" t="s">
        <v>2919</v>
      </c>
      <c r="D1965" s="31">
        <v>2211856</v>
      </c>
      <c r="E1965" s="30" t="s">
        <v>594</v>
      </c>
      <c r="F1965" s="30" t="s">
        <v>4023</v>
      </c>
      <c r="G1965" s="32">
        <v>1</v>
      </c>
      <c r="H1965" s="32">
        <v>1</v>
      </c>
      <c r="I1965" s="32">
        <v>1</v>
      </c>
      <c r="J1965" s="32">
        <v>1</v>
      </c>
      <c r="K1965" s="142" t="s">
        <v>4758</v>
      </c>
      <c r="L1965" s="99" t="s">
        <v>3997</v>
      </c>
      <c r="M1965" s="99" t="s">
        <v>4759</v>
      </c>
      <c r="N1965" s="99" t="s">
        <v>4759</v>
      </c>
      <c r="O1965" s="99" t="s">
        <v>4759</v>
      </c>
      <c r="P1965" s="99" t="s">
        <v>4760</v>
      </c>
      <c r="Q1965" s="73" t="s">
        <v>4143</v>
      </c>
      <c r="R1965" s="99">
        <v>1000</v>
      </c>
      <c r="S1965" s="99">
        <v>2.09</v>
      </c>
      <c r="T1965" s="99">
        <v>1.8</v>
      </c>
      <c r="U1965" s="13" t="s">
        <v>2541</v>
      </c>
      <c r="V1965" s="13"/>
      <c r="W1965" s="13"/>
      <c r="X1965" s="13"/>
      <c r="Z1965" s="146">
        <v>1281</v>
      </c>
      <c r="AA1965" s="146" t="s">
        <v>5848</v>
      </c>
    </row>
    <row r="1966" spans="1:27" ht="15.6" customHeight="1">
      <c r="A1966" s="34" t="str">
        <f t="shared" si="30"/>
        <v>2211857HW60MP010P10000 KR</v>
      </c>
      <c r="B1966" s="29" t="s">
        <v>625</v>
      </c>
      <c r="C1966" s="45" t="s">
        <v>2919</v>
      </c>
      <c r="D1966" s="31">
        <v>2211857</v>
      </c>
      <c r="E1966" s="30" t="s">
        <v>595</v>
      </c>
      <c r="F1966" s="30" t="s">
        <v>4023</v>
      </c>
      <c r="G1966" s="32">
        <v>1</v>
      </c>
      <c r="H1966" s="32">
        <v>1</v>
      </c>
      <c r="I1966" s="32">
        <v>1</v>
      </c>
      <c r="J1966" s="32">
        <v>1</v>
      </c>
      <c r="K1966" s="142" t="s">
        <v>4758</v>
      </c>
      <c r="L1966" s="99" t="s">
        <v>3997</v>
      </c>
      <c r="M1966" s="99" t="s">
        <v>4759</v>
      </c>
      <c r="N1966" s="99" t="s">
        <v>4759</v>
      </c>
      <c r="O1966" s="99" t="s">
        <v>4759</v>
      </c>
      <c r="P1966" s="99" t="s">
        <v>4760</v>
      </c>
      <c r="Q1966" s="73" t="s">
        <v>4143</v>
      </c>
      <c r="R1966" s="99">
        <v>1000</v>
      </c>
      <c r="S1966" s="99">
        <v>2.09</v>
      </c>
      <c r="T1966" s="99">
        <v>1.8</v>
      </c>
      <c r="U1966" s="13" t="s">
        <v>2541</v>
      </c>
      <c r="V1966" s="13"/>
      <c r="W1966" s="13"/>
      <c r="X1966" s="13"/>
      <c r="Z1966" s="146">
        <v>1282</v>
      </c>
      <c r="AA1966" s="146" t="s">
        <v>5848</v>
      </c>
    </row>
    <row r="1967" spans="1:27" ht="15.6" customHeight="1">
      <c r="A1967" s="34" t="str">
        <f t="shared" si="30"/>
        <v>2211858HW60MP012P10000 KR</v>
      </c>
      <c r="B1967" s="29" t="s">
        <v>626</v>
      </c>
      <c r="C1967" s="45" t="s">
        <v>2919</v>
      </c>
      <c r="D1967" s="31">
        <v>2211858</v>
      </c>
      <c r="E1967" s="30" t="s">
        <v>596</v>
      </c>
      <c r="F1967" s="30" t="s">
        <v>4023</v>
      </c>
      <c r="G1967" s="32">
        <v>1</v>
      </c>
      <c r="H1967" s="32">
        <v>1</v>
      </c>
      <c r="I1967" s="32">
        <v>1</v>
      </c>
      <c r="J1967" s="32">
        <v>1</v>
      </c>
      <c r="K1967" s="142" t="s">
        <v>4758</v>
      </c>
      <c r="L1967" s="99" t="s">
        <v>3997</v>
      </c>
      <c r="M1967" s="99" t="s">
        <v>4759</v>
      </c>
      <c r="N1967" s="99" t="s">
        <v>4759</v>
      </c>
      <c r="O1967" s="99" t="s">
        <v>4759</v>
      </c>
      <c r="P1967" s="99" t="s">
        <v>4760</v>
      </c>
      <c r="Q1967" s="73" t="s">
        <v>4143</v>
      </c>
      <c r="R1967" s="99">
        <v>1000</v>
      </c>
      <c r="S1967" s="99">
        <v>2.09</v>
      </c>
      <c r="T1967" s="99">
        <v>1.8</v>
      </c>
      <c r="U1967" s="13" t="s">
        <v>2541</v>
      </c>
      <c r="V1967" s="13"/>
      <c r="W1967" s="13"/>
      <c r="X1967" s="13"/>
      <c r="Z1967" s="146">
        <v>1283</v>
      </c>
      <c r="AA1967" s="146" t="s">
        <v>5848</v>
      </c>
    </row>
    <row r="1968" spans="1:27" ht="15.6" customHeight="1">
      <c r="A1968" s="34" t="str">
        <f t="shared" si="30"/>
        <v>2211859HW60MP020P10000 KR</v>
      </c>
      <c r="B1968" s="29" t="s">
        <v>627</v>
      </c>
      <c r="C1968" s="45" t="s">
        <v>2919</v>
      </c>
      <c r="D1968" s="31">
        <v>2211859</v>
      </c>
      <c r="E1968" s="30" t="s">
        <v>597</v>
      </c>
      <c r="F1968" s="30" t="s">
        <v>4023</v>
      </c>
      <c r="G1968" s="32">
        <v>1</v>
      </c>
      <c r="H1968" s="32">
        <v>1</v>
      </c>
      <c r="I1968" s="32">
        <v>1</v>
      </c>
      <c r="J1968" s="32">
        <v>1</v>
      </c>
      <c r="K1968" s="142" t="s">
        <v>4758</v>
      </c>
      <c r="L1968" s="99" t="s">
        <v>3997</v>
      </c>
      <c r="M1968" s="99" t="s">
        <v>4759</v>
      </c>
      <c r="N1968" s="99" t="s">
        <v>4759</v>
      </c>
      <c r="O1968" s="99" t="s">
        <v>4759</v>
      </c>
      <c r="P1968" s="99" t="s">
        <v>4760</v>
      </c>
      <c r="Q1968" s="73" t="s">
        <v>4143</v>
      </c>
      <c r="R1968" s="99">
        <v>1000</v>
      </c>
      <c r="S1968" s="99">
        <v>2.09</v>
      </c>
      <c r="T1968" s="99">
        <v>1.8</v>
      </c>
      <c r="U1968" s="13" t="s">
        <v>2541</v>
      </c>
      <c r="V1968" s="13"/>
      <c r="W1968" s="13"/>
      <c r="X1968" s="13"/>
      <c r="Z1968" s="146">
        <v>1284</v>
      </c>
      <c r="AA1968" s="146" t="s">
        <v>5848</v>
      </c>
    </row>
    <row r="1969" spans="1:27" ht="15.6" customHeight="1">
      <c r="A1969" s="34" t="str">
        <f t="shared" si="30"/>
        <v>2211860HW60MP022P10000 KR</v>
      </c>
      <c r="B1969" s="29" t="s">
        <v>628</v>
      </c>
      <c r="C1969" s="45" t="s">
        <v>2919</v>
      </c>
      <c r="D1969" s="31">
        <v>2211860</v>
      </c>
      <c r="E1969" s="30" t="s">
        <v>598</v>
      </c>
      <c r="F1969" s="30" t="s">
        <v>4023</v>
      </c>
      <c r="G1969" s="32">
        <v>1</v>
      </c>
      <c r="H1969" s="32">
        <v>1</v>
      </c>
      <c r="I1969" s="32">
        <v>1</v>
      </c>
      <c r="J1969" s="32">
        <v>1</v>
      </c>
      <c r="K1969" s="142" t="s">
        <v>4758</v>
      </c>
      <c r="L1969" s="99" t="s">
        <v>3997</v>
      </c>
      <c r="M1969" s="99" t="s">
        <v>4759</v>
      </c>
      <c r="N1969" s="99" t="s">
        <v>4759</v>
      </c>
      <c r="O1969" s="99" t="s">
        <v>4759</v>
      </c>
      <c r="P1969" s="99" t="s">
        <v>4760</v>
      </c>
      <c r="Q1969" s="73" t="s">
        <v>4143</v>
      </c>
      <c r="R1969" s="99">
        <v>1000</v>
      </c>
      <c r="S1969" s="99">
        <v>2.09</v>
      </c>
      <c r="T1969" s="99">
        <v>1.8</v>
      </c>
      <c r="U1969" s="13" t="s">
        <v>2541</v>
      </c>
      <c r="V1969" s="13"/>
      <c r="W1969" s="13"/>
      <c r="X1969" s="13"/>
      <c r="Z1969" s="146">
        <v>1285</v>
      </c>
      <c r="AA1969" s="146" t="s">
        <v>5848</v>
      </c>
    </row>
    <row r="1970" spans="1:27" ht="15.6" customHeight="1">
      <c r="A1970" s="34" t="str">
        <f t="shared" si="30"/>
        <v>2211861HW60PB300P09000 KR</v>
      </c>
      <c r="B1970" s="29" t="s">
        <v>629</v>
      </c>
      <c r="C1970" s="45" t="s">
        <v>2919</v>
      </c>
      <c r="D1970" s="31">
        <v>2211861</v>
      </c>
      <c r="E1970" s="30" t="s">
        <v>599</v>
      </c>
      <c r="F1970" s="30" t="s">
        <v>4023</v>
      </c>
      <c r="G1970" s="32">
        <v>1</v>
      </c>
      <c r="H1970" s="32">
        <v>1</v>
      </c>
      <c r="I1970" s="32">
        <v>1</v>
      </c>
      <c r="J1970" s="32">
        <v>1</v>
      </c>
      <c r="K1970" s="142" t="s">
        <v>4758</v>
      </c>
      <c r="L1970" s="99" t="s">
        <v>3997</v>
      </c>
      <c r="M1970" s="99" t="s">
        <v>4759</v>
      </c>
      <c r="N1970" s="99" t="s">
        <v>4759</v>
      </c>
      <c r="O1970" s="99" t="s">
        <v>4759</v>
      </c>
      <c r="P1970" s="99" t="s">
        <v>4760</v>
      </c>
      <c r="Q1970" s="73" t="s">
        <v>4143</v>
      </c>
      <c r="R1970" s="99">
        <v>900</v>
      </c>
      <c r="S1970" s="99">
        <v>2.09</v>
      </c>
      <c r="T1970" s="99">
        <v>1.8</v>
      </c>
      <c r="U1970" s="13" t="s">
        <v>2541</v>
      </c>
      <c r="V1970" s="13"/>
      <c r="W1970" s="13"/>
      <c r="X1970" s="13"/>
      <c r="Z1970" s="146">
        <v>1286</v>
      </c>
      <c r="AA1970" s="146" t="s">
        <v>5848</v>
      </c>
    </row>
    <row r="1971" spans="1:27" ht="15.6" customHeight="1">
      <c r="A1971" s="34" t="str">
        <f t="shared" si="30"/>
        <v>2211862HW60PB300P10000 KR</v>
      </c>
      <c r="B1971" s="29" t="s">
        <v>630</v>
      </c>
      <c r="C1971" s="45" t="s">
        <v>2919</v>
      </c>
      <c r="D1971" s="31">
        <v>2211862</v>
      </c>
      <c r="E1971" s="30" t="s">
        <v>600</v>
      </c>
      <c r="F1971" s="30" t="s">
        <v>4023</v>
      </c>
      <c r="G1971" s="32">
        <v>1</v>
      </c>
      <c r="H1971" s="32">
        <v>1</v>
      </c>
      <c r="I1971" s="32">
        <v>1</v>
      </c>
      <c r="J1971" s="32">
        <v>1</v>
      </c>
      <c r="K1971" s="142" t="s">
        <v>4758</v>
      </c>
      <c r="L1971" s="99" t="s">
        <v>3997</v>
      </c>
      <c r="M1971" s="99" t="s">
        <v>4759</v>
      </c>
      <c r="N1971" s="99" t="s">
        <v>4759</v>
      </c>
      <c r="O1971" s="99" t="s">
        <v>4759</v>
      </c>
      <c r="P1971" s="99" t="s">
        <v>4760</v>
      </c>
      <c r="Q1971" s="73" t="s">
        <v>4143</v>
      </c>
      <c r="R1971" s="99">
        <v>1000</v>
      </c>
      <c r="S1971" s="99">
        <v>2.09</v>
      </c>
      <c r="T1971" s="99">
        <v>1.8</v>
      </c>
      <c r="U1971" s="13" t="s">
        <v>2541</v>
      </c>
      <c r="V1971" s="13"/>
      <c r="W1971" s="13"/>
      <c r="X1971" s="13"/>
      <c r="Z1971" s="146">
        <v>1287</v>
      </c>
      <c r="AA1971" s="146" t="s">
        <v>5848</v>
      </c>
    </row>
    <row r="1972" spans="1:27" ht="15.6" customHeight="1">
      <c r="A1972" s="34" t="str">
        <f t="shared" si="30"/>
        <v>2211863HW60PB302P09000 KR</v>
      </c>
      <c r="B1972" s="29" t="s">
        <v>631</v>
      </c>
      <c r="C1972" s="45" t="s">
        <v>2919</v>
      </c>
      <c r="D1972" s="31">
        <v>2211863</v>
      </c>
      <c r="E1972" s="30" t="s">
        <v>601</v>
      </c>
      <c r="F1972" s="30" t="s">
        <v>4023</v>
      </c>
      <c r="G1972" s="32">
        <v>1</v>
      </c>
      <c r="H1972" s="32">
        <v>1</v>
      </c>
      <c r="I1972" s="32">
        <v>1</v>
      </c>
      <c r="J1972" s="32">
        <v>1</v>
      </c>
      <c r="K1972" s="142" t="s">
        <v>4758</v>
      </c>
      <c r="L1972" s="99" t="s">
        <v>3997</v>
      </c>
      <c r="M1972" s="99" t="s">
        <v>4759</v>
      </c>
      <c r="N1972" s="99" t="s">
        <v>4759</v>
      </c>
      <c r="O1972" s="99" t="s">
        <v>4759</v>
      </c>
      <c r="P1972" s="99" t="s">
        <v>4760</v>
      </c>
      <c r="Q1972" s="73" t="s">
        <v>4143</v>
      </c>
      <c r="R1972" s="99">
        <v>900</v>
      </c>
      <c r="S1972" s="99">
        <v>2.09</v>
      </c>
      <c r="T1972" s="99">
        <v>1.8</v>
      </c>
      <c r="U1972" s="13" t="s">
        <v>2541</v>
      </c>
      <c r="V1972" s="13"/>
      <c r="W1972" s="13"/>
      <c r="X1972" s="13"/>
      <c r="Z1972" s="146">
        <v>1288</v>
      </c>
      <c r="AA1972" s="146" t="s">
        <v>5848</v>
      </c>
    </row>
    <row r="1973" spans="1:27" ht="15.6" customHeight="1">
      <c r="A1973" s="34" t="str">
        <f t="shared" si="30"/>
        <v>2211864HW60PB302P10000 KR</v>
      </c>
      <c r="B1973" s="29" t="s">
        <v>632</v>
      </c>
      <c r="C1973" s="45" t="s">
        <v>2919</v>
      </c>
      <c r="D1973" s="31">
        <v>2211864</v>
      </c>
      <c r="E1973" s="30" t="s">
        <v>602</v>
      </c>
      <c r="F1973" s="30" t="s">
        <v>4023</v>
      </c>
      <c r="G1973" s="32">
        <v>1</v>
      </c>
      <c r="H1973" s="32">
        <v>1</v>
      </c>
      <c r="I1973" s="32">
        <v>1</v>
      </c>
      <c r="J1973" s="32">
        <v>1</v>
      </c>
      <c r="K1973" s="142" t="s">
        <v>4758</v>
      </c>
      <c r="L1973" s="99" t="s">
        <v>3997</v>
      </c>
      <c r="M1973" s="99" t="s">
        <v>4759</v>
      </c>
      <c r="N1973" s="99" t="s">
        <v>4759</v>
      </c>
      <c r="O1973" s="99" t="s">
        <v>4759</v>
      </c>
      <c r="P1973" s="99" t="s">
        <v>4760</v>
      </c>
      <c r="Q1973" s="73" t="s">
        <v>4143</v>
      </c>
      <c r="R1973" s="99">
        <v>1000</v>
      </c>
      <c r="S1973" s="99">
        <v>2.09</v>
      </c>
      <c r="T1973" s="99">
        <v>1.8</v>
      </c>
      <c r="U1973" s="13" t="s">
        <v>2541</v>
      </c>
      <c r="V1973" s="13"/>
      <c r="W1973" s="13"/>
      <c r="X1973" s="13"/>
      <c r="Z1973" s="146">
        <v>1289</v>
      </c>
      <c r="AA1973" s="146" t="s">
        <v>5848</v>
      </c>
    </row>
    <row r="1974" spans="1:27" ht="15.6" customHeight="1">
      <c r="A1974" s="34" t="str">
        <f t="shared" si="30"/>
        <v>2211865HW60PB350P09000 KR</v>
      </c>
      <c r="B1974" s="29" t="s">
        <v>633</v>
      </c>
      <c r="C1974" s="45" t="s">
        <v>2919</v>
      </c>
      <c r="D1974" s="31">
        <v>2211865</v>
      </c>
      <c r="E1974" s="30" t="s">
        <v>603</v>
      </c>
      <c r="F1974" s="30" t="s">
        <v>4023</v>
      </c>
      <c r="G1974" s="32">
        <v>1</v>
      </c>
      <c r="H1974" s="32">
        <v>1</v>
      </c>
      <c r="I1974" s="32">
        <v>1</v>
      </c>
      <c r="J1974" s="32">
        <v>1</v>
      </c>
      <c r="K1974" s="142" t="s">
        <v>4758</v>
      </c>
      <c r="L1974" s="99" t="s">
        <v>3997</v>
      </c>
      <c r="M1974" s="99" t="s">
        <v>4759</v>
      </c>
      <c r="N1974" s="99" t="s">
        <v>4759</v>
      </c>
      <c r="O1974" s="99" t="s">
        <v>4759</v>
      </c>
      <c r="P1974" s="99" t="s">
        <v>4760</v>
      </c>
      <c r="Q1974" s="73" t="s">
        <v>4143</v>
      </c>
      <c r="R1974" s="99">
        <v>900</v>
      </c>
      <c r="S1974" s="99">
        <v>2.09</v>
      </c>
      <c r="T1974" s="99">
        <v>1.8</v>
      </c>
      <c r="U1974" s="13" t="s">
        <v>2541</v>
      </c>
      <c r="V1974" s="13"/>
      <c r="W1974" s="13"/>
      <c r="X1974" s="13"/>
      <c r="Z1974" s="146">
        <v>1290</v>
      </c>
      <c r="AA1974" s="146" t="s">
        <v>5848</v>
      </c>
    </row>
    <row r="1975" spans="1:27" ht="15.6" customHeight="1">
      <c r="A1975" s="34" t="str">
        <f t="shared" si="30"/>
        <v>2211866HW60PB350P10000 KR</v>
      </c>
      <c r="B1975" s="29" t="s">
        <v>634</v>
      </c>
      <c r="C1975" s="45" t="s">
        <v>2919</v>
      </c>
      <c r="D1975" s="31">
        <v>2211866</v>
      </c>
      <c r="E1975" s="30" t="s">
        <v>604</v>
      </c>
      <c r="F1975" s="30" t="s">
        <v>4023</v>
      </c>
      <c r="G1975" s="32">
        <v>1</v>
      </c>
      <c r="H1975" s="32">
        <v>1</v>
      </c>
      <c r="I1975" s="32">
        <v>1</v>
      </c>
      <c r="J1975" s="32">
        <v>1</v>
      </c>
      <c r="K1975" s="142" t="s">
        <v>4758</v>
      </c>
      <c r="L1975" s="99" t="s">
        <v>3997</v>
      </c>
      <c r="M1975" s="99" t="s">
        <v>4759</v>
      </c>
      <c r="N1975" s="99" t="s">
        <v>4759</v>
      </c>
      <c r="O1975" s="99" t="s">
        <v>4759</v>
      </c>
      <c r="P1975" s="99" t="s">
        <v>4760</v>
      </c>
      <c r="Q1975" s="73" t="s">
        <v>4143</v>
      </c>
      <c r="R1975" s="99">
        <v>1000</v>
      </c>
      <c r="S1975" s="99">
        <v>2.09</v>
      </c>
      <c r="T1975" s="99">
        <v>1.8</v>
      </c>
      <c r="U1975" s="13" t="s">
        <v>2541</v>
      </c>
      <c r="V1975" s="13"/>
      <c r="W1975" s="13"/>
      <c r="X1975" s="13"/>
      <c r="Z1975" s="146">
        <v>1291</v>
      </c>
      <c r="AA1975" s="146" t="s">
        <v>5848</v>
      </c>
    </row>
    <row r="1976" spans="1:27" ht="15.6" customHeight="1">
      <c r="A1976" s="34" t="str">
        <f t="shared" si="30"/>
        <v>2211867HW60PB352P09000 KR</v>
      </c>
      <c r="B1976" s="29" t="s">
        <v>635</v>
      </c>
      <c r="C1976" s="45" t="s">
        <v>2919</v>
      </c>
      <c r="D1976" s="31">
        <v>2211867</v>
      </c>
      <c r="E1976" s="30" t="s">
        <v>605</v>
      </c>
      <c r="F1976" s="30" t="s">
        <v>4023</v>
      </c>
      <c r="G1976" s="32">
        <v>1</v>
      </c>
      <c r="H1976" s="32">
        <v>1</v>
      </c>
      <c r="I1976" s="32">
        <v>1</v>
      </c>
      <c r="J1976" s="32">
        <v>1</v>
      </c>
      <c r="K1976" s="142" t="s">
        <v>4758</v>
      </c>
      <c r="L1976" s="99" t="s">
        <v>3997</v>
      </c>
      <c r="M1976" s="99" t="s">
        <v>4759</v>
      </c>
      <c r="N1976" s="99" t="s">
        <v>4759</v>
      </c>
      <c r="O1976" s="99" t="s">
        <v>4759</v>
      </c>
      <c r="P1976" s="99" t="s">
        <v>4760</v>
      </c>
      <c r="Q1976" s="73" t="s">
        <v>4143</v>
      </c>
      <c r="R1976" s="99">
        <v>900</v>
      </c>
      <c r="S1976" s="99">
        <v>2.09</v>
      </c>
      <c r="T1976" s="99">
        <v>1.8</v>
      </c>
      <c r="U1976" s="13" t="s">
        <v>2541</v>
      </c>
      <c r="V1976" s="13"/>
      <c r="W1976" s="13"/>
      <c r="X1976" s="13"/>
      <c r="Z1976" s="146">
        <v>1292</v>
      </c>
      <c r="AA1976" s="146" t="s">
        <v>5848</v>
      </c>
    </row>
    <row r="1977" spans="1:27" ht="15.6" customHeight="1">
      <c r="A1977" s="34" t="str">
        <f t="shared" si="30"/>
        <v>2211868HW60PB352P10000 KR</v>
      </c>
      <c r="B1977" s="29" t="s">
        <v>636</v>
      </c>
      <c r="C1977" s="45" t="s">
        <v>2919</v>
      </c>
      <c r="D1977" s="31">
        <v>2211868</v>
      </c>
      <c r="E1977" s="30" t="s">
        <v>606</v>
      </c>
      <c r="F1977" s="30" t="s">
        <v>4023</v>
      </c>
      <c r="G1977" s="32">
        <v>1</v>
      </c>
      <c r="H1977" s="32">
        <v>1</v>
      </c>
      <c r="I1977" s="32">
        <v>1</v>
      </c>
      <c r="J1977" s="32">
        <v>1</v>
      </c>
      <c r="K1977" s="142" t="s">
        <v>4758</v>
      </c>
      <c r="L1977" s="99" t="s">
        <v>3997</v>
      </c>
      <c r="M1977" s="99" t="s">
        <v>4759</v>
      </c>
      <c r="N1977" s="99" t="s">
        <v>4759</v>
      </c>
      <c r="O1977" s="99" t="s">
        <v>4759</v>
      </c>
      <c r="P1977" s="99" t="s">
        <v>4760</v>
      </c>
      <c r="Q1977" s="73" t="s">
        <v>4143</v>
      </c>
      <c r="R1977" s="99">
        <v>1000</v>
      </c>
      <c r="S1977" s="99">
        <v>2.09</v>
      </c>
      <c r="T1977" s="99">
        <v>1.8</v>
      </c>
      <c r="U1977" s="13" t="s">
        <v>2541</v>
      </c>
      <c r="V1977" s="13"/>
      <c r="W1977" s="13"/>
      <c r="X1977" s="13"/>
      <c r="Z1977" s="146">
        <v>1293</v>
      </c>
      <c r="AA1977" s="146" t="s">
        <v>5848</v>
      </c>
    </row>
    <row r="1978" spans="1:27" ht="15.6" customHeight="1">
      <c r="A1978" s="34" t="str">
        <f t="shared" si="30"/>
        <v>2211869HW60PB400P09000 KR</v>
      </c>
      <c r="B1978" s="29" t="s">
        <v>637</v>
      </c>
      <c r="C1978" s="45" t="s">
        <v>2919</v>
      </c>
      <c r="D1978" s="31">
        <v>2211869</v>
      </c>
      <c r="E1978" s="30" t="s">
        <v>607</v>
      </c>
      <c r="F1978" s="30" t="s">
        <v>4023</v>
      </c>
      <c r="G1978" s="32">
        <v>1</v>
      </c>
      <c r="H1978" s="32">
        <v>1</v>
      </c>
      <c r="I1978" s="32">
        <v>1</v>
      </c>
      <c r="J1978" s="32">
        <v>1</v>
      </c>
      <c r="K1978" s="142" t="s">
        <v>4758</v>
      </c>
      <c r="L1978" s="99" t="s">
        <v>3997</v>
      </c>
      <c r="M1978" s="99" t="s">
        <v>4759</v>
      </c>
      <c r="N1978" s="99" t="s">
        <v>4759</v>
      </c>
      <c r="O1978" s="99" t="s">
        <v>4759</v>
      </c>
      <c r="P1978" s="99" t="s">
        <v>4760</v>
      </c>
      <c r="Q1978" s="73" t="s">
        <v>4143</v>
      </c>
      <c r="R1978" s="99">
        <v>900</v>
      </c>
      <c r="S1978" s="99">
        <v>2.09</v>
      </c>
      <c r="T1978" s="99">
        <v>1.8</v>
      </c>
      <c r="U1978" s="13" t="s">
        <v>2541</v>
      </c>
      <c r="V1978" s="13"/>
      <c r="W1978" s="13"/>
      <c r="X1978" s="13"/>
      <c r="Z1978" s="146">
        <v>1294</v>
      </c>
      <c r="AA1978" s="146" t="s">
        <v>5848</v>
      </c>
    </row>
    <row r="1979" spans="1:27" ht="15.6" customHeight="1">
      <c r="A1979" s="34" t="str">
        <f t="shared" si="30"/>
        <v>2211870HW60PB400P10000 KR</v>
      </c>
      <c r="B1979" s="29" t="s">
        <v>638</v>
      </c>
      <c r="C1979" s="45" t="s">
        <v>2919</v>
      </c>
      <c r="D1979" s="31">
        <v>2211870</v>
      </c>
      <c r="E1979" s="30" t="s">
        <v>608</v>
      </c>
      <c r="F1979" s="30" t="s">
        <v>4023</v>
      </c>
      <c r="G1979" s="32">
        <v>1</v>
      </c>
      <c r="H1979" s="32">
        <v>1</v>
      </c>
      <c r="I1979" s="32">
        <v>1</v>
      </c>
      <c r="J1979" s="32">
        <v>1</v>
      </c>
      <c r="K1979" s="142" t="s">
        <v>4758</v>
      </c>
      <c r="L1979" s="99" t="s">
        <v>3997</v>
      </c>
      <c r="M1979" s="99" t="s">
        <v>4759</v>
      </c>
      <c r="N1979" s="99" t="s">
        <v>4759</v>
      </c>
      <c r="O1979" s="99" t="s">
        <v>4759</v>
      </c>
      <c r="P1979" s="99" t="s">
        <v>4760</v>
      </c>
      <c r="Q1979" s="73" t="s">
        <v>4143</v>
      </c>
      <c r="R1979" s="99">
        <v>1000</v>
      </c>
      <c r="S1979" s="99">
        <v>2.09</v>
      </c>
      <c r="T1979" s="99">
        <v>1.8</v>
      </c>
      <c r="U1979" s="13" t="s">
        <v>2541</v>
      </c>
      <c r="V1979" s="13"/>
      <c r="W1979" s="13"/>
      <c r="X1979" s="13"/>
      <c r="Z1979" s="146">
        <v>1295</v>
      </c>
      <c r="AA1979" s="146" t="s">
        <v>5848</v>
      </c>
    </row>
    <row r="1980" spans="1:27" ht="15.6" customHeight="1">
      <c r="A1980" s="34" t="str">
        <f t="shared" si="30"/>
        <v>2211871HW60PB402P09000 KR</v>
      </c>
      <c r="B1980" s="29" t="s">
        <v>639</v>
      </c>
      <c r="C1980" s="45" t="s">
        <v>2919</v>
      </c>
      <c r="D1980" s="31">
        <v>2211871</v>
      </c>
      <c r="E1980" s="30" t="s">
        <v>609</v>
      </c>
      <c r="F1980" s="30" t="s">
        <v>4023</v>
      </c>
      <c r="G1980" s="32">
        <v>1</v>
      </c>
      <c r="H1980" s="32">
        <v>1</v>
      </c>
      <c r="I1980" s="32">
        <v>1</v>
      </c>
      <c r="J1980" s="32">
        <v>1</v>
      </c>
      <c r="K1980" s="142" t="s">
        <v>4758</v>
      </c>
      <c r="L1980" s="99" t="s">
        <v>3997</v>
      </c>
      <c r="M1980" s="99" t="s">
        <v>4759</v>
      </c>
      <c r="N1980" s="99" t="s">
        <v>4759</v>
      </c>
      <c r="O1980" s="99" t="s">
        <v>4759</v>
      </c>
      <c r="P1980" s="99" t="s">
        <v>4760</v>
      </c>
      <c r="Q1980" s="73" t="s">
        <v>4143</v>
      </c>
      <c r="R1980" s="99">
        <v>900</v>
      </c>
      <c r="S1980" s="99">
        <v>2.09</v>
      </c>
      <c r="T1980" s="99">
        <v>1.8</v>
      </c>
      <c r="U1980" s="13" t="s">
        <v>2541</v>
      </c>
      <c r="V1980" s="13"/>
      <c r="W1980" s="13"/>
      <c r="X1980" s="13"/>
      <c r="Z1980" s="146">
        <v>1296</v>
      </c>
      <c r="AA1980" s="146" t="s">
        <v>5848</v>
      </c>
    </row>
    <row r="1981" spans="1:27" ht="15.6" customHeight="1">
      <c r="A1981" s="34" t="str">
        <f t="shared" si="30"/>
        <v>2211872HW60PB402P10000 KR</v>
      </c>
      <c r="B1981" s="29" t="s">
        <v>640</v>
      </c>
      <c r="C1981" s="45" t="s">
        <v>2919</v>
      </c>
      <c r="D1981" s="31">
        <v>2211872</v>
      </c>
      <c r="E1981" s="30" t="s">
        <v>610</v>
      </c>
      <c r="F1981" s="30" t="s">
        <v>4023</v>
      </c>
      <c r="G1981" s="32">
        <v>1</v>
      </c>
      <c r="H1981" s="32">
        <v>1</v>
      </c>
      <c r="I1981" s="32">
        <v>1</v>
      </c>
      <c r="J1981" s="32">
        <v>1</v>
      </c>
      <c r="K1981" s="142" t="s">
        <v>4758</v>
      </c>
      <c r="L1981" s="99" t="s">
        <v>3997</v>
      </c>
      <c r="M1981" s="99" t="s">
        <v>4759</v>
      </c>
      <c r="N1981" s="99" t="s">
        <v>4759</v>
      </c>
      <c r="O1981" s="99" t="s">
        <v>4759</v>
      </c>
      <c r="P1981" s="99" t="s">
        <v>4760</v>
      </c>
      <c r="Q1981" s="73" t="s">
        <v>4143</v>
      </c>
      <c r="R1981" s="99">
        <v>1000</v>
      </c>
      <c r="S1981" s="99">
        <v>2.09</v>
      </c>
      <c r="T1981" s="99">
        <v>1.8</v>
      </c>
      <c r="U1981" s="13" t="s">
        <v>2541</v>
      </c>
      <c r="V1981" s="13"/>
      <c r="W1981" s="13"/>
      <c r="X1981" s="13"/>
      <c r="Z1981" s="146">
        <v>1297</v>
      </c>
      <c r="AA1981" s="146" t="s">
        <v>5848</v>
      </c>
    </row>
    <row r="1982" spans="1:27" ht="15.6" customHeight="1">
      <c r="A1982" s="34" t="str">
        <f t="shared" si="30"/>
        <v>2211873HW60RB070P10000 KR</v>
      </c>
      <c r="B1982" s="29" t="s">
        <v>641</v>
      </c>
      <c r="C1982" s="45" t="s">
        <v>2919</v>
      </c>
      <c r="D1982" s="31">
        <v>2211873</v>
      </c>
      <c r="E1982" s="30" t="s">
        <v>611</v>
      </c>
      <c r="F1982" s="30" t="s">
        <v>4023</v>
      </c>
      <c r="G1982" s="32">
        <v>1</v>
      </c>
      <c r="H1982" s="32">
        <v>1</v>
      </c>
      <c r="I1982" s="32">
        <v>1</v>
      </c>
      <c r="J1982" s="32">
        <v>1</v>
      </c>
      <c r="K1982" s="142" t="s">
        <v>4758</v>
      </c>
      <c r="L1982" s="99" t="s">
        <v>3997</v>
      </c>
      <c r="M1982" s="99" t="s">
        <v>4759</v>
      </c>
      <c r="N1982" s="99" t="s">
        <v>4759</v>
      </c>
      <c r="O1982" s="99" t="s">
        <v>4759</v>
      </c>
      <c r="P1982" s="99" t="s">
        <v>4760</v>
      </c>
      <c r="Q1982" s="73" t="s">
        <v>4143</v>
      </c>
      <c r="R1982" s="99">
        <v>1000</v>
      </c>
      <c r="S1982" s="99">
        <v>2.09</v>
      </c>
      <c r="T1982" s="99">
        <v>1.8</v>
      </c>
      <c r="U1982" s="13" t="s">
        <v>2541</v>
      </c>
      <c r="V1982" s="13"/>
      <c r="W1982" s="13"/>
      <c r="X1982" s="13"/>
      <c r="Z1982" s="146">
        <v>1298</v>
      </c>
      <c r="AA1982" s="146" t="s">
        <v>5848</v>
      </c>
    </row>
    <row r="1983" spans="1:27" ht="15.6" customHeight="1">
      <c r="A1983" s="34" t="str">
        <f t="shared" si="30"/>
        <v>2211874HW60RB072P10000 KR</v>
      </c>
      <c r="B1983" s="29" t="s">
        <v>642</v>
      </c>
      <c r="C1983" s="45" t="s">
        <v>2919</v>
      </c>
      <c r="D1983" s="31">
        <v>2211874</v>
      </c>
      <c r="E1983" s="30" t="s">
        <v>612</v>
      </c>
      <c r="F1983" s="30" t="s">
        <v>4023</v>
      </c>
      <c r="G1983" s="32">
        <v>1</v>
      </c>
      <c r="H1983" s="32">
        <v>1</v>
      </c>
      <c r="I1983" s="32">
        <v>1</v>
      </c>
      <c r="J1983" s="32">
        <v>1</v>
      </c>
      <c r="K1983" s="142" t="s">
        <v>4758</v>
      </c>
      <c r="L1983" s="99" t="s">
        <v>3997</v>
      </c>
      <c r="M1983" s="99" t="s">
        <v>4759</v>
      </c>
      <c r="N1983" s="99" t="s">
        <v>4759</v>
      </c>
      <c r="O1983" s="99" t="s">
        <v>4759</v>
      </c>
      <c r="P1983" s="99" t="s">
        <v>4760</v>
      </c>
      <c r="Q1983" s="73" t="s">
        <v>4143</v>
      </c>
      <c r="R1983" s="99">
        <v>1000</v>
      </c>
      <c r="S1983" s="99">
        <v>2.09</v>
      </c>
      <c r="T1983" s="99">
        <v>1.8</v>
      </c>
      <c r="U1983" s="13" t="s">
        <v>2541</v>
      </c>
      <c r="V1983" s="13"/>
      <c r="W1983" s="13"/>
      <c r="X1983" s="13"/>
      <c r="Z1983" s="146">
        <v>1299</v>
      </c>
      <c r="AA1983" s="146" t="s">
        <v>5848</v>
      </c>
    </row>
    <row r="1984" spans="1:27" ht="15.6" customHeight="1">
      <c r="A1984" s="34" t="str">
        <f t="shared" si="30"/>
        <v>2211875HW60RB100P10000 KR</v>
      </c>
      <c r="B1984" s="29" t="s">
        <v>643</v>
      </c>
      <c r="C1984" s="45" t="s">
        <v>2919</v>
      </c>
      <c r="D1984" s="31">
        <v>2211875</v>
      </c>
      <c r="E1984" s="30" t="s">
        <v>613</v>
      </c>
      <c r="F1984" s="30" t="s">
        <v>4023</v>
      </c>
      <c r="G1984" s="32">
        <v>1</v>
      </c>
      <c r="H1984" s="32">
        <v>1</v>
      </c>
      <c r="I1984" s="32">
        <v>1</v>
      </c>
      <c r="J1984" s="32">
        <v>1</v>
      </c>
      <c r="K1984" s="142" t="s">
        <v>4758</v>
      </c>
      <c r="L1984" s="99" t="s">
        <v>3997</v>
      </c>
      <c r="M1984" s="99" t="s">
        <v>4759</v>
      </c>
      <c r="N1984" s="99" t="s">
        <v>4759</v>
      </c>
      <c r="O1984" s="99" t="s">
        <v>4759</v>
      </c>
      <c r="P1984" s="99" t="s">
        <v>4760</v>
      </c>
      <c r="Q1984" s="73" t="s">
        <v>4143</v>
      </c>
      <c r="R1984" s="99">
        <v>1000</v>
      </c>
      <c r="S1984" s="99">
        <v>2.09</v>
      </c>
      <c r="T1984" s="99">
        <v>1.8</v>
      </c>
      <c r="U1984" s="13" t="s">
        <v>2541</v>
      </c>
      <c r="V1984" s="13"/>
      <c r="W1984" s="13"/>
      <c r="X1984" s="13"/>
      <c r="Z1984" s="146">
        <v>1300</v>
      </c>
      <c r="AA1984" s="146" t="s">
        <v>5848</v>
      </c>
    </row>
    <row r="1985" spans="1:27" ht="15.6" customHeight="1">
      <c r="A1985" s="34" t="str">
        <f t="shared" si="30"/>
        <v>2211876HW60RB102P10000 KR</v>
      </c>
      <c r="B1985" s="29" t="s">
        <v>644</v>
      </c>
      <c r="C1985" s="45" t="s">
        <v>2919</v>
      </c>
      <c r="D1985" s="31">
        <v>2211876</v>
      </c>
      <c r="E1985" s="30" t="s">
        <v>614</v>
      </c>
      <c r="F1985" s="30" t="s">
        <v>4023</v>
      </c>
      <c r="G1985" s="32">
        <v>1</v>
      </c>
      <c r="H1985" s="32">
        <v>1</v>
      </c>
      <c r="I1985" s="32">
        <v>1</v>
      </c>
      <c r="J1985" s="32">
        <v>1</v>
      </c>
      <c r="K1985" s="142" t="s">
        <v>4758</v>
      </c>
      <c r="L1985" s="99" t="s">
        <v>3997</v>
      </c>
      <c r="M1985" s="99" t="s">
        <v>4759</v>
      </c>
      <c r="N1985" s="99" t="s">
        <v>4759</v>
      </c>
      <c r="O1985" s="99" t="s">
        <v>4759</v>
      </c>
      <c r="P1985" s="99" t="s">
        <v>4760</v>
      </c>
      <c r="Q1985" s="73" t="s">
        <v>4143</v>
      </c>
      <c r="R1985" s="99">
        <v>1000</v>
      </c>
      <c r="S1985" s="99">
        <v>2.09</v>
      </c>
      <c r="T1985" s="99">
        <v>1.8</v>
      </c>
      <c r="U1985" s="13" t="s">
        <v>2541</v>
      </c>
      <c r="V1985" s="13"/>
      <c r="W1985" s="13"/>
      <c r="X1985" s="13"/>
      <c r="Z1985" s="146">
        <v>1301</v>
      </c>
      <c r="AA1985" s="146" t="s">
        <v>5848</v>
      </c>
    </row>
    <row r="1986" spans="1:27" ht="15.6" customHeight="1">
      <c r="A1986" s="34" t="str">
        <f t="shared" si="30"/>
        <v>2211877HW60SA350P10000 KR</v>
      </c>
      <c r="B1986" s="29" t="s">
        <v>645</v>
      </c>
      <c r="C1986" s="45" t="s">
        <v>2919</v>
      </c>
      <c r="D1986" s="31">
        <v>2211877</v>
      </c>
      <c r="E1986" s="30" t="s">
        <v>615</v>
      </c>
      <c r="F1986" s="30" t="s">
        <v>4023</v>
      </c>
      <c r="G1986" s="32">
        <v>1</v>
      </c>
      <c r="H1986" s="32">
        <v>1</v>
      </c>
      <c r="I1986" s="32">
        <v>1</v>
      </c>
      <c r="J1986" s="32">
        <v>1</v>
      </c>
      <c r="K1986" s="142" t="s">
        <v>4758</v>
      </c>
      <c r="L1986" s="99" t="s">
        <v>3997</v>
      </c>
      <c r="M1986" s="99" t="s">
        <v>4759</v>
      </c>
      <c r="N1986" s="99" t="s">
        <v>4759</v>
      </c>
      <c r="O1986" s="99" t="s">
        <v>4759</v>
      </c>
      <c r="P1986" s="99" t="s">
        <v>4760</v>
      </c>
      <c r="Q1986" s="73" t="s">
        <v>4143</v>
      </c>
      <c r="R1986" s="99">
        <v>1000</v>
      </c>
      <c r="S1986" s="99">
        <v>2.09</v>
      </c>
      <c r="T1986" s="99">
        <v>1.8</v>
      </c>
      <c r="U1986" s="13" t="s">
        <v>2541</v>
      </c>
      <c r="V1986" s="13"/>
      <c r="W1986" s="13"/>
      <c r="X1986" s="13"/>
      <c r="Z1986" s="146">
        <v>1302</v>
      </c>
      <c r="AA1986" s="146" t="s">
        <v>5848</v>
      </c>
    </row>
    <row r="1987" spans="1:27" ht="15.6" customHeight="1">
      <c r="A1987" s="34" t="str">
        <f t="shared" si="30"/>
        <v>2211878HW60SA352P10000 KR</v>
      </c>
      <c r="B1987" s="29" t="s">
        <v>646</v>
      </c>
      <c r="C1987" s="45" t="s">
        <v>2919</v>
      </c>
      <c r="D1987" s="31">
        <v>2211878</v>
      </c>
      <c r="E1987" s="30" t="s">
        <v>616</v>
      </c>
      <c r="F1987" s="30" t="s">
        <v>4023</v>
      </c>
      <c r="G1987" s="32">
        <v>1</v>
      </c>
      <c r="H1987" s="32">
        <v>1</v>
      </c>
      <c r="I1987" s="32">
        <v>1</v>
      </c>
      <c r="J1987" s="32">
        <v>1</v>
      </c>
      <c r="K1987" s="142" t="s">
        <v>4758</v>
      </c>
      <c r="L1987" s="99" t="s">
        <v>3997</v>
      </c>
      <c r="M1987" s="99" t="s">
        <v>4759</v>
      </c>
      <c r="N1987" s="99" t="s">
        <v>4759</v>
      </c>
      <c r="O1987" s="99" t="s">
        <v>4759</v>
      </c>
      <c r="P1987" s="99" t="s">
        <v>4760</v>
      </c>
      <c r="Q1987" s="73" t="s">
        <v>4143</v>
      </c>
      <c r="R1987" s="99">
        <v>1000</v>
      </c>
      <c r="S1987" s="99">
        <v>2.09</v>
      </c>
      <c r="T1987" s="99">
        <v>1.8</v>
      </c>
      <c r="U1987" s="13" t="s">
        <v>2541</v>
      </c>
      <c r="V1987" s="13"/>
      <c r="W1987" s="13"/>
      <c r="X1987" s="13"/>
      <c r="Z1987" s="146">
        <v>1303</v>
      </c>
      <c r="AA1987" s="146" t="s">
        <v>5848</v>
      </c>
    </row>
    <row r="1988" spans="1:27" ht="15.6" customHeight="1">
      <c r="A1988" s="34" t="str">
        <f t="shared" si="30"/>
        <v>2211879HW60SA400P10000 KR</v>
      </c>
      <c r="B1988" s="29" t="s">
        <v>647</v>
      </c>
      <c r="C1988" s="45" t="s">
        <v>2919</v>
      </c>
      <c r="D1988" s="31">
        <v>2211879</v>
      </c>
      <c r="E1988" s="30" t="s">
        <v>617</v>
      </c>
      <c r="F1988" s="30" t="s">
        <v>4023</v>
      </c>
      <c r="G1988" s="32">
        <v>1</v>
      </c>
      <c r="H1988" s="32">
        <v>1</v>
      </c>
      <c r="I1988" s="32">
        <v>1</v>
      </c>
      <c r="J1988" s="32">
        <v>1</v>
      </c>
      <c r="K1988" s="142" t="s">
        <v>4758</v>
      </c>
      <c r="L1988" s="99" t="s">
        <v>3997</v>
      </c>
      <c r="M1988" s="99" t="s">
        <v>4759</v>
      </c>
      <c r="N1988" s="99" t="s">
        <v>4759</v>
      </c>
      <c r="O1988" s="99" t="s">
        <v>4759</v>
      </c>
      <c r="P1988" s="99" t="s">
        <v>4760</v>
      </c>
      <c r="Q1988" s="73" t="s">
        <v>4143</v>
      </c>
      <c r="R1988" s="99">
        <v>1000</v>
      </c>
      <c r="S1988" s="99">
        <v>2.09</v>
      </c>
      <c r="T1988" s="99">
        <v>1.8</v>
      </c>
      <c r="U1988" s="13" t="s">
        <v>2541</v>
      </c>
      <c r="V1988" s="13"/>
      <c r="W1988" s="13"/>
      <c r="X1988" s="13"/>
      <c r="Z1988" s="146">
        <v>1304</v>
      </c>
      <c r="AA1988" s="146" t="s">
        <v>5848</v>
      </c>
    </row>
    <row r="1989" spans="1:27" ht="15.6" customHeight="1">
      <c r="A1989" s="34" t="str">
        <f t="shared" si="30"/>
        <v>2211880HW60SA402P10000 KR</v>
      </c>
      <c r="B1989" s="29" t="s">
        <v>648</v>
      </c>
      <c r="C1989" s="45" t="s">
        <v>2919</v>
      </c>
      <c r="D1989" s="31">
        <v>2211880</v>
      </c>
      <c r="E1989" s="30" t="s">
        <v>618</v>
      </c>
      <c r="F1989" s="30" t="s">
        <v>4023</v>
      </c>
      <c r="G1989" s="32">
        <v>1</v>
      </c>
      <c r="H1989" s="32">
        <v>1</v>
      </c>
      <c r="I1989" s="32">
        <v>1</v>
      </c>
      <c r="J1989" s="32">
        <v>1</v>
      </c>
      <c r="K1989" s="142" t="s">
        <v>4758</v>
      </c>
      <c r="L1989" s="99" t="s">
        <v>3997</v>
      </c>
      <c r="M1989" s="99" t="s">
        <v>4759</v>
      </c>
      <c r="N1989" s="99" t="s">
        <v>4759</v>
      </c>
      <c r="O1989" s="99" t="s">
        <v>4759</v>
      </c>
      <c r="P1989" s="99" t="s">
        <v>4760</v>
      </c>
      <c r="Q1989" s="73" t="s">
        <v>4143</v>
      </c>
      <c r="R1989" s="99">
        <v>1000</v>
      </c>
      <c r="S1989" s="99">
        <v>2.09</v>
      </c>
      <c r="T1989" s="99">
        <v>1.8</v>
      </c>
      <c r="U1989" s="13" t="s">
        <v>2541</v>
      </c>
      <c r="V1989" s="13"/>
      <c r="W1989" s="13"/>
      <c r="X1989" s="13"/>
      <c r="Z1989" s="146">
        <v>1305</v>
      </c>
      <c r="AA1989" s="146" t="s">
        <v>5848</v>
      </c>
    </row>
    <row r="1990" spans="1:27" ht="15.6" customHeight="1">
      <c r="A1990" s="34" t="str">
        <f t="shared" si="30"/>
        <v>2211881HW60SC350P10000 KR</v>
      </c>
      <c r="B1990" s="29" t="s">
        <v>649</v>
      </c>
      <c r="C1990" s="45" t="s">
        <v>2919</v>
      </c>
      <c r="D1990" s="31">
        <v>2211881</v>
      </c>
      <c r="E1990" s="30" t="s">
        <v>619</v>
      </c>
      <c r="F1990" s="30" t="s">
        <v>4023</v>
      </c>
      <c r="G1990" s="32">
        <v>1</v>
      </c>
      <c r="H1990" s="32">
        <v>1</v>
      </c>
      <c r="I1990" s="32">
        <v>1</v>
      </c>
      <c r="J1990" s="32">
        <v>1</v>
      </c>
      <c r="K1990" s="142" t="s">
        <v>4758</v>
      </c>
      <c r="L1990" s="99" t="s">
        <v>3997</v>
      </c>
      <c r="M1990" s="99" t="s">
        <v>4759</v>
      </c>
      <c r="N1990" s="99" t="s">
        <v>4759</v>
      </c>
      <c r="O1990" s="99" t="s">
        <v>4759</v>
      </c>
      <c r="P1990" s="99" t="s">
        <v>4760</v>
      </c>
      <c r="Q1990" s="73" t="s">
        <v>4143</v>
      </c>
      <c r="R1990" s="99">
        <v>1000</v>
      </c>
      <c r="S1990" s="99">
        <v>2.09</v>
      </c>
      <c r="T1990" s="99">
        <v>1.8</v>
      </c>
      <c r="U1990" s="13" t="s">
        <v>2541</v>
      </c>
      <c r="V1990" s="13"/>
      <c r="W1990" s="13"/>
      <c r="X1990" s="13"/>
      <c r="Z1990" s="146">
        <v>1306</v>
      </c>
      <c r="AA1990" s="146" t="s">
        <v>5848</v>
      </c>
    </row>
    <row r="1991" spans="1:27" ht="15.6" customHeight="1">
      <c r="A1991" s="34" t="str">
        <f t="shared" si="30"/>
        <v>2211882HW60SC352P10000 KR</v>
      </c>
      <c r="B1991" s="29" t="s">
        <v>650</v>
      </c>
      <c r="C1991" s="45" t="s">
        <v>2919</v>
      </c>
      <c r="D1991" s="31">
        <v>2211882</v>
      </c>
      <c r="E1991" s="30" t="s">
        <v>620</v>
      </c>
      <c r="F1991" s="30" t="s">
        <v>4023</v>
      </c>
      <c r="G1991" s="32">
        <v>1</v>
      </c>
      <c r="H1991" s="32">
        <v>1</v>
      </c>
      <c r="I1991" s="32">
        <v>1</v>
      </c>
      <c r="J1991" s="32">
        <v>1</v>
      </c>
      <c r="K1991" s="142" t="s">
        <v>4758</v>
      </c>
      <c r="L1991" s="99" t="s">
        <v>3997</v>
      </c>
      <c r="M1991" s="99" t="s">
        <v>4759</v>
      </c>
      <c r="N1991" s="99" t="s">
        <v>4759</v>
      </c>
      <c r="O1991" s="99" t="s">
        <v>4759</v>
      </c>
      <c r="P1991" s="99" t="s">
        <v>4760</v>
      </c>
      <c r="Q1991" s="73" t="s">
        <v>4143</v>
      </c>
      <c r="R1991" s="99">
        <v>1000</v>
      </c>
      <c r="S1991" s="99">
        <v>2.09</v>
      </c>
      <c r="T1991" s="99">
        <v>1.8</v>
      </c>
      <c r="U1991" s="13" t="s">
        <v>2541</v>
      </c>
      <c r="V1991" s="13"/>
      <c r="W1991" s="13"/>
      <c r="X1991" s="13"/>
      <c r="Z1991" s="146">
        <v>1307</v>
      </c>
      <c r="AA1991" s="146" t="s">
        <v>5848</v>
      </c>
    </row>
    <row r="1992" spans="1:27" ht="15.6" customHeight="1">
      <c r="A1992" s="34" t="str">
        <f t="shared" si="30"/>
        <v>2211883HW60SC400P10000 KR</v>
      </c>
      <c r="B1992" s="29" t="s">
        <v>691</v>
      </c>
      <c r="C1992" s="45" t="s">
        <v>2919</v>
      </c>
      <c r="D1992" s="31">
        <v>2211883</v>
      </c>
      <c r="E1992" s="30" t="s">
        <v>651</v>
      </c>
      <c r="F1992" s="30" t="s">
        <v>4023</v>
      </c>
      <c r="G1992" s="32">
        <v>1</v>
      </c>
      <c r="H1992" s="32">
        <v>1</v>
      </c>
      <c r="I1992" s="32">
        <v>1</v>
      </c>
      <c r="J1992" s="32">
        <v>1</v>
      </c>
      <c r="K1992" s="142" t="s">
        <v>4758</v>
      </c>
      <c r="L1992" s="99" t="s">
        <v>3997</v>
      </c>
      <c r="M1992" s="99" t="s">
        <v>4759</v>
      </c>
      <c r="N1992" s="99" t="s">
        <v>4759</v>
      </c>
      <c r="O1992" s="99" t="s">
        <v>4759</v>
      </c>
      <c r="P1992" s="99" t="s">
        <v>4760</v>
      </c>
      <c r="Q1992" s="73" t="s">
        <v>4143</v>
      </c>
      <c r="R1992" s="99">
        <v>1000</v>
      </c>
      <c r="S1992" s="99">
        <v>2.09</v>
      </c>
      <c r="T1992" s="99">
        <v>1.8</v>
      </c>
      <c r="U1992" s="13" t="s">
        <v>2541</v>
      </c>
      <c r="V1992" s="13"/>
      <c r="W1992" s="13"/>
      <c r="X1992" s="13"/>
      <c r="Z1992" s="146">
        <v>1308</v>
      </c>
      <c r="AA1992" s="146" t="s">
        <v>5848</v>
      </c>
    </row>
    <row r="1993" spans="1:27" ht="15.6" customHeight="1">
      <c r="A1993" s="34" t="str">
        <f t="shared" si="30"/>
        <v>2211884HW60SC402P10000 KR</v>
      </c>
      <c r="B1993" s="29" t="s">
        <v>692</v>
      </c>
      <c r="C1993" s="45" t="s">
        <v>2919</v>
      </c>
      <c r="D1993" s="31">
        <v>2211884</v>
      </c>
      <c r="E1993" s="30" t="s">
        <v>652</v>
      </c>
      <c r="F1993" s="30" t="s">
        <v>4023</v>
      </c>
      <c r="G1993" s="32">
        <v>1</v>
      </c>
      <c r="H1993" s="32">
        <v>1</v>
      </c>
      <c r="I1993" s="32">
        <v>1</v>
      </c>
      <c r="J1993" s="32">
        <v>1</v>
      </c>
      <c r="K1993" s="142" t="s">
        <v>4758</v>
      </c>
      <c r="L1993" s="99" t="s">
        <v>3997</v>
      </c>
      <c r="M1993" s="99" t="s">
        <v>4759</v>
      </c>
      <c r="N1993" s="99" t="s">
        <v>4759</v>
      </c>
      <c r="O1993" s="99" t="s">
        <v>4759</v>
      </c>
      <c r="P1993" s="99" t="s">
        <v>4760</v>
      </c>
      <c r="Q1993" s="73" t="s">
        <v>4143</v>
      </c>
      <c r="R1993" s="99">
        <v>1000</v>
      </c>
      <c r="S1993" s="99">
        <v>2.09</v>
      </c>
      <c r="T1993" s="99">
        <v>1.8</v>
      </c>
      <c r="U1993" s="13" t="s">
        <v>2541</v>
      </c>
      <c r="V1993" s="13"/>
      <c r="W1993" s="13"/>
      <c r="X1993" s="13"/>
      <c r="Z1993" s="146">
        <v>1309</v>
      </c>
      <c r="AA1993" s="146" t="s">
        <v>5848</v>
      </c>
    </row>
    <row r="1994" spans="1:27" ht="15.6" customHeight="1">
      <c r="A1994" s="34" t="str">
        <f t="shared" si="30"/>
        <v>2211885HW60SP300P09000 KR</v>
      </c>
      <c r="B1994" s="29" t="s">
        <v>693</v>
      </c>
      <c r="C1994" s="45" t="s">
        <v>2919</v>
      </c>
      <c r="D1994" s="31">
        <v>2211885</v>
      </c>
      <c r="E1994" s="30" t="s">
        <v>653</v>
      </c>
      <c r="F1994" s="30" t="s">
        <v>4023</v>
      </c>
      <c r="G1994" s="32">
        <v>1</v>
      </c>
      <c r="H1994" s="32">
        <v>1</v>
      </c>
      <c r="I1994" s="32">
        <v>1</v>
      </c>
      <c r="J1994" s="32">
        <v>1</v>
      </c>
      <c r="K1994" s="142" t="s">
        <v>4758</v>
      </c>
      <c r="L1994" s="99" t="s">
        <v>3997</v>
      </c>
      <c r="M1994" s="99" t="s">
        <v>4759</v>
      </c>
      <c r="N1994" s="99" t="s">
        <v>4759</v>
      </c>
      <c r="O1994" s="99" t="s">
        <v>4759</v>
      </c>
      <c r="P1994" s="99" t="s">
        <v>4760</v>
      </c>
      <c r="Q1994" s="73" t="s">
        <v>4143</v>
      </c>
      <c r="R1994" s="99">
        <v>900</v>
      </c>
      <c r="S1994" s="99">
        <v>2.09</v>
      </c>
      <c r="T1994" s="99">
        <v>1.8</v>
      </c>
      <c r="U1994" s="13" t="s">
        <v>2541</v>
      </c>
      <c r="V1994" s="13"/>
      <c r="W1994" s="13"/>
      <c r="X1994" s="13"/>
      <c r="Z1994" s="146">
        <v>1310</v>
      </c>
      <c r="AA1994" s="146" t="s">
        <v>5848</v>
      </c>
    </row>
    <row r="1995" spans="1:27" ht="15.6" customHeight="1">
      <c r="A1995" s="34" t="str">
        <f t="shared" si="30"/>
        <v>2211886HW60SP300P10000 KR</v>
      </c>
      <c r="B1995" s="29" t="s">
        <v>694</v>
      </c>
      <c r="C1995" s="45" t="s">
        <v>2919</v>
      </c>
      <c r="D1995" s="31">
        <v>2211886</v>
      </c>
      <c r="E1995" s="30" t="s">
        <v>654</v>
      </c>
      <c r="F1995" s="30" t="s">
        <v>4023</v>
      </c>
      <c r="G1995" s="32">
        <v>1</v>
      </c>
      <c r="H1995" s="32">
        <v>1</v>
      </c>
      <c r="I1995" s="32">
        <v>1</v>
      </c>
      <c r="J1995" s="32">
        <v>1</v>
      </c>
      <c r="K1995" s="142" t="s">
        <v>4758</v>
      </c>
      <c r="L1995" s="99" t="s">
        <v>3997</v>
      </c>
      <c r="M1995" s="99" t="s">
        <v>4759</v>
      </c>
      <c r="N1995" s="99" t="s">
        <v>4759</v>
      </c>
      <c r="O1995" s="99" t="s">
        <v>4759</v>
      </c>
      <c r="P1995" s="99" t="s">
        <v>4760</v>
      </c>
      <c r="Q1995" s="73" t="s">
        <v>4143</v>
      </c>
      <c r="R1995" s="99">
        <v>1000</v>
      </c>
      <c r="S1995" s="99">
        <v>2.09</v>
      </c>
      <c r="T1995" s="99">
        <v>1.8</v>
      </c>
      <c r="U1995" s="13" t="s">
        <v>2541</v>
      </c>
      <c r="V1995" s="13"/>
      <c r="W1995" s="13"/>
      <c r="X1995" s="13"/>
      <c r="Z1995" s="146">
        <v>1311</v>
      </c>
      <c r="AA1995" s="146" t="s">
        <v>5848</v>
      </c>
    </row>
    <row r="1996" spans="1:27" ht="15.6" customHeight="1">
      <c r="A1996" s="34" t="str">
        <f t="shared" si="30"/>
        <v>2211887HW60SP302P09000 KR</v>
      </c>
      <c r="B1996" s="29" t="s">
        <v>695</v>
      </c>
      <c r="C1996" s="45" t="s">
        <v>2919</v>
      </c>
      <c r="D1996" s="31">
        <v>2211887</v>
      </c>
      <c r="E1996" s="30" t="s">
        <v>655</v>
      </c>
      <c r="F1996" s="30" t="s">
        <v>4023</v>
      </c>
      <c r="G1996" s="32">
        <v>1</v>
      </c>
      <c r="H1996" s="32">
        <v>1</v>
      </c>
      <c r="I1996" s="32">
        <v>1</v>
      </c>
      <c r="J1996" s="32">
        <v>1</v>
      </c>
      <c r="K1996" s="142" t="s">
        <v>4758</v>
      </c>
      <c r="L1996" s="99" t="s">
        <v>3997</v>
      </c>
      <c r="M1996" s="99" t="s">
        <v>4759</v>
      </c>
      <c r="N1996" s="99" t="s">
        <v>4759</v>
      </c>
      <c r="O1996" s="99" t="s">
        <v>4759</v>
      </c>
      <c r="P1996" s="99" t="s">
        <v>4760</v>
      </c>
      <c r="Q1996" s="73" t="s">
        <v>4143</v>
      </c>
      <c r="R1996" s="99">
        <v>900</v>
      </c>
      <c r="S1996" s="99">
        <v>2.09</v>
      </c>
      <c r="T1996" s="99">
        <v>1.8</v>
      </c>
      <c r="U1996" s="13" t="s">
        <v>2541</v>
      </c>
      <c r="V1996" s="13"/>
      <c r="W1996" s="13"/>
      <c r="X1996" s="13"/>
      <c r="Z1996" s="146">
        <v>1312</v>
      </c>
      <c r="AA1996" s="146" t="s">
        <v>5848</v>
      </c>
    </row>
    <row r="1997" spans="1:27" ht="15.6" customHeight="1">
      <c r="A1997" s="34" t="str">
        <f t="shared" si="30"/>
        <v>2211888HW60SP302P10000 KR</v>
      </c>
      <c r="B1997" s="29" t="s">
        <v>696</v>
      </c>
      <c r="C1997" s="45" t="s">
        <v>2919</v>
      </c>
      <c r="D1997" s="31">
        <v>2211888</v>
      </c>
      <c r="E1997" s="30" t="s">
        <v>656</v>
      </c>
      <c r="F1997" s="30" t="s">
        <v>4023</v>
      </c>
      <c r="G1997" s="32">
        <v>1</v>
      </c>
      <c r="H1997" s="32">
        <v>1</v>
      </c>
      <c r="I1997" s="32">
        <v>1</v>
      </c>
      <c r="J1997" s="32">
        <v>1</v>
      </c>
      <c r="K1997" s="142" t="s">
        <v>4758</v>
      </c>
      <c r="L1997" s="99" t="s">
        <v>3997</v>
      </c>
      <c r="M1997" s="99" t="s">
        <v>4759</v>
      </c>
      <c r="N1997" s="99" t="s">
        <v>4759</v>
      </c>
      <c r="O1997" s="99" t="s">
        <v>4759</v>
      </c>
      <c r="P1997" s="99" t="s">
        <v>4760</v>
      </c>
      <c r="Q1997" s="73" t="s">
        <v>4143</v>
      </c>
      <c r="R1997" s="99">
        <v>1000</v>
      </c>
      <c r="S1997" s="99">
        <v>2.09</v>
      </c>
      <c r="T1997" s="99">
        <v>1.8</v>
      </c>
      <c r="U1997" s="13" t="s">
        <v>2541</v>
      </c>
      <c r="V1997" s="13"/>
      <c r="W1997" s="13"/>
      <c r="X1997" s="13"/>
      <c r="Z1997" s="146">
        <v>1313</v>
      </c>
      <c r="AA1997" s="146" t="s">
        <v>5848</v>
      </c>
    </row>
    <row r="1998" spans="1:27" ht="15.6" customHeight="1">
      <c r="A1998" s="34" t="str">
        <f t="shared" si="30"/>
        <v>2211889HW60SP350P09000 KR</v>
      </c>
      <c r="B1998" s="29" t="s">
        <v>697</v>
      </c>
      <c r="C1998" s="45" t="s">
        <v>2919</v>
      </c>
      <c r="D1998" s="31">
        <v>2211889</v>
      </c>
      <c r="E1998" s="30" t="s">
        <v>657</v>
      </c>
      <c r="F1998" s="30" t="s">
        <v>4023</v>
      </c>
      <c r="G1998" s="32">
        <v>1</v>
      </c>
      <c r="H1998" s="32">
        <v>1</v>
      </c>
      <c r="I1998" s="32">
        <v>1</v>
      </c>
      <c r="J1998" s="32">
        <v>1</v>
      </c>
      <c r="K1998" s="142" t="s">
        <v>4758</v>
      </c>
      <c r="L1998" s="99" t="s">
        <v>3997</v>
      </c>
      <c r="M1998" s="99" t="s">
        <v>4759</v>
      </c>
      <c r="N1998" s="99" t="s">
        <v>4759</v>
      </c>
      <c r="O1998" s="99" t="s">
        <v>4759</v>
      </c>
      <c r="P1998" s="99" t="s">
        <v>4760</v>
      </c>
      <c r="Q1998" s="73" t="s">
        <v>4143</v>
      </c>
      <c r="R1998" s="99">
        <v>900</v>
      </c>
      <c r="S1998" s="99">
        <v>2.09</v>
      </c>
      <c r="T1998" s="99">
        <v>1.8</v>
      </c>
      <c r="U1998" s="13" t="s">
        <v>2541</v>
      </c>
      <c r="V1998" s="13"/>
      <c r="W1998" s="13"/>
      <c r="X1998" s="13"/>
      <c r="Z1998" s="146">
        <v>1314</v>
      </c>
      <c r="AA1998" s="146" t="s">
        <v>5848</v>
      </c>
    </row>
    <row r="1999" spans="1:27" ht="15.6" customHeight="1">
      <c r="A1999" s="34" t="str">
        <f t="shared" si="30"/>
        <v>2211890HW60SP350P10000 KR</v>
      </c>
      <c r="B1999" s="29" t="s">
        <v>698</v>
      </c>
      <c r="C1999" s="45" t="s">
        <v>2919</v>
      </c>
      <c r="D1999" s="31">
        <v>2211890</v>
      </c>
      <c r="E1999" s="30" t="s">
        <v>658</v>
      </c>
      <c r="F1999" s="30" t="s">
        <v>4023</v>
      </c>
      <c r="G1999" s="32">
        <v>1</v>
      </c>
      <c r="H1999" s="32">
        <v>1</v>
      </c>
      <c r="I1999" s="32">
        <v>1</v>
      </c>
      <c r="J1999" s="32">
        <v>1</v>
      </c>
      <c r="K1999" s="142" t="s">
        <v>4758</v>
      </c>
      <c r="L1999" s="99" t="s">
        <v>3997</v>
      </c>
      <c r="M1999" s="99" t="s">
        <v>4759</v>
      </c>
      <c r="N1999" s="99" t="s">
        <v>4759</v>
      </c>
      <c r="O1999" s="99" t="s">
        <v>4759</v>
      </c>
      <c r="P1999" s="99" t="s">
        <v>4760</v>
      </c>
      <c r="Q1999" s="73" t="s">
        <v>4143</v>
      </c>
      <c r="R1999" s="99">
        <v>1000</v>
      </c>
      <c r="S1999" s="99">
        <v>2.09</v>
      </c>
      <c r="T1999" s="99">
        <v>1.8</v>
      </c>
      <c r="U1999" s="13" t="s">
        <v>2541</v>
      </c>
      <c r="V1999" s="13"/>
      <c r="W1999" s="13"/>
      <c r="X1999" s="13"/>
      <c r="Z1999" s="146">
        <v>1315</v>
      </c>
      <c r="AA1999" s="146" t="s">
        <v>5848</v>
      </c>
    </row>
    <row r="2000" spans="1:27" ht="15.6" customHeight="1">
      <c r="A2000" s="34" t="str">
        <f t="shared" si="30"/>
        <v>2211891HW60SP352P09000 KR</v>
      </c>
      <c r="B2000" s="29" t="s">
        <v>699</v>
      </c>
      <c r="C2000" s="45" t="s">
        <v>2919</v>
      </c>
      <c r="D2000" s="31">
        <v>2211891</v>
      </c>
      <c r="E2000" s="30" t="s">
        <v>659</v>
      </c>
      <c r="F2000" s="30" t="s">
        <v>4023</v>
      </c>
      <c r="G2000" s="32">
        <v>1</v>
      </c>
      <c r="H2000" s="32">
        <v>1</v>
      </c>
      <c r="I2000" s="32">
        <v>1</v>
      </c>
      <c r="J2000" s="32">
        <v>1</v>
      </c>
      <c r="K2000" s="142" t="s">
        <v>4758</v>
      </c>
      <c r="L2000" s="99" t="s">
        <v>3997</v>
      </c>
      <c r="M2000" s="99" t="s">
        <v>4759</v>
      </c>
      <c r="N2000" s="99" t="s">
        <v>4759</v>
      </c>
      <c r="O2000" s="99" t="s">
        <v>4759</v>
      </c>
      <c r="P2000" s="99" t="s">
        <v>4760</v>
      </c>
      <c r="Q2000" s="73" t="s">
        <v>4143</v>
      </c>
      <c r="R2000" s="99">
        <v>900</v>
      </c>
      <c r="S2000" s="99">
        <v>2.09</v>
      </c>
      <c r="T2000" s="99">
        <v>1.8</v>
      </c>
      <c r="U2000" s="13" t="s">
        <v>2541</v>
      </c>
      <c r="V2000" s="13"/>
      <c r="W2000" s="13"/>
      <c r="X2000" s="13"/>
      <c r="Z2000" s="146">
        <v>1316</v>
      </c>
      <c r="AA2000" s="146" t="s">
        <v>5848</v>
      </c>
    </row>
    <row r="2001" spans="1:27" ht="15.6" customHeight="1">
      <c r="A2001" s="34" t="str">
        <f t="shared" si="30"/>
        <v>2211892HW60SP352P10000 KR</v>
      </c>
      <c r="B2001" s="29" t="s">
        <v>700</v>
      </c>
      <c r="C2001" s="45" t="s">
        <v>2919</v>
      </c>
      <c r="D2001" s="31">
        <v>2211892</v>
      </c>
      <c r="E2001" s="30" t="s">
        <v>660</v>
      </c>
      <c r="F2001" s="30" t="s">
        <v>4023</v>
      </c>
      <c r="G2001" s="32">
        <v>1</v>
      </c>
      <c r="H2001" s="32">
        <v>1</v>
      </c>
      <c r="I2001" s="32">
        <v>1</v>
      </c>
      <c r="J2001" s="32">
        <v>1</v>
      </c>
      <c r="K2001" s="142" t="s">
        <v>4758</v>
      </c>
      <c r="L2001" s="99" t="s">
        <v>3997</v>
      </c>
      <c r="M2001" s="99" t="s">
        <v>4759</v>
      </c>
      <c r="N2001" s="99" t="s">
        <v>4759</v>
      </c>
      <c r="O2001" s="99" t="s">
        <v>4759</v>
      </c>
      <c r="P2001" s="99" t="s">
        <v>4760</v>
      </c>
      <c r="Q2001" s="73" t="s">
        <v>4143</v>
      </c>
      <c r="R2001" s="99">
        <v>1000</v>
      </c>
      <c r="S2001" s="99">
        <v>2.09</v>
      </c>
      <c r="T2001" s="99">
        <v>1.8</v>
      </c>
      <c r="U2001" s="13" t="s">
        <v>2541</v>
      </c>
      <c r="V2001" s="13"/>
      <c r="W2001" s="13"/>
      <c r="X2001" s="13"/>
      <c r="Z2001" s="146">
        <v>1317</v>
      </c>
      <c r="AA2001" s="146" t="s">
        <v>5848</v>
      </c>
    </row>
    <row r="2002" spans="1:27" ht="15.6" customHeight="1">
      <c r="A2002" s="34" t="str">
        <f t="shared" si="30"/>
        <v>2211893HW60SP370P10000 KR</v>
      </c>
      <c r="B2002" s="29" t="s">
        <v>701</v>
      </c>
      <c r="C2002" s="45" t="s">
        <v>2919</v>
      </c>
      <c r="D2002" s="31">
        <v>2211893</v>
      </c>
      <c r="E2002" s="30" t="s">
        <v>661</v>
      </c>
      <c r="F2002" s="30" t="s">
        <v>4023</v>
      </c>
      <c r="G2002" s="32">
        <v>1</v>
      </c>
      <c r="H2002" s="32">
        <v>1</v>
      </c>
      <c r="I2002" s="32">
        <v>1</v>
      </c>
      <c r="J2002" s="32">
        <v>1</v>
      </c>
      <c r="K2002" s="142" t="s">
        <v>4758</v>
      </c>
      <c r="L2002" s="99" t="s">
        <v>3997</v>
      </c>
      <c r="M2002" s="99" t="s">
        <v>4759</v>
      </c>
      <c r="N2002" s="99" t="s">
        <v>4759</v>
      </c>
      <c r="O2002" s="99" t="s">
        <v>4759</v>
      </c>
      <c r="P2002" s="99" t="s">
        <v>4760</v>
      </c>
      <c r="Q2002" s="73" t="s">
        <v>4143</v>
      </c>
      <c r="R2002" s="99">
        <v>1000</v>
      </c>
      <c r="S2002" s="99">
        <v>2.09</v>
      </c>
      <c r="T2002" s="99">
        <v>1.8</v>
      </c>
      <c r="U2002" s="13" t="s">
        <v>2541</v>
      </c>
      <c r="V2002" s="13"/>
      <c r="W2002" s="13"/>
      <c r="X2002" s="13"/>
      <c r="Z2002" s="146">
        <v>1318</v>
      </c>
      <c r="AA2002" s="146" t="s">
        <v>5848</v>
      </c>
    </row>
    <row r="2003" spans="1:27" ht="15.6" customHeight="1">
      <c r="A2003" s="34" t="str">
        <f t="shared" si="30"/>
        <v>2211894HW60SP372P10000 KR</v>
      </c>
      <c r="B2003" s="29" t="s">
        <v>702</v>
      </c>
      <c r="C2003" s="45" t="s">
        <v>2919</v>
      </c>
      <c r="D2003" s="31">
        <v>2211894</v>
      </c>
      <c r="E2003" s="30" t="s">
        <v>662</v>
      </c>
      <c r="F2003" s="30" t="s">
        <v>4023</v>
      </c>
      <c r="G2003" s="32">
        <v>1</v>
      </c>
      <c r="H2003" s="32">
        <v>1</v>
      </c>
      <c r="I2003" s="32">
        <v>1</v>
      </c>
      <c r="J2003" s="32">
        <v>1</v>
      </c>
      <c r="K2003" s="142" t="s">
        <v>4758</v>
      </c>
      <c r="L2003" s="99" t="s">
        <v>3997</v>
      </c>
      <c r="M2003" s="99" t="s">
        <v>4759</v>
      </c>
      <c r="N2003" s="99" t="s">
        <v>4759</v>
      </c>
      <c r="O2003" s="99" t="s">
        <v>4759</v>
      </c>
      <c r="P2003" s="99" t="s">
        <v>4760</v>
      </c>
      <c r="Q2003" s="73" t="s">
        <v>4143</v>
      </c>
      <c r="R2003" s="99">
        <v>1000</v>
      </c>
      <c r="S2003" s="99">
        <v>2.09</v>
      </c>
      <c r="T2003" s="99">
        <v>1.8</v>
      </c>
      <c r="U2003" s="13" t="s">
        <v>2541</v>
      </c>
      <c r="V2003" s="13"/>
      <c r="W2003" s="13"/>
      <c r="X2003" s="13"/>
      <c r="Z2003" s="146">
        <v>1319</v>
      </c>
      <c r="AA2003" s="146" t="s">
        <v>5848</v>
      </c>
    </row>
    <row r="2004" spans="1:27" ht="15.6" customHeight="1">
      <c r="A2004" s="34" t="str">
        <f t="shared" si="30"/>
        <v>2211895HW60SP400P09000 KR</v>
      </c>
      <c r="B2004" s="29" t="s">
        <v>703</v>
      </c>
      <c r="C2004" s="45" t="s">
        <v>2919</v>
      </c>
      <c r="D2004" s="31">
        <v>2211895</v>
      </c>
      <c r="E2004" s="30" t="s">
        <v>663</v>
      </c>
      <c r="F2004" s="30" t="s">
        <v>4023</v>
      </c>
      <c r="G2004" s="32">
        <v>1</v>
      </c>
      <c r="H2004" s="32">
        <v>1</v>
      </c>
      <c r="I2004" s="32">
        <v>1</v>
      </c>
      <c r="J2004" s="32">
        <v>1</v>
      </c>
      <c r="K2004" s="142" t="s">
        <v>4758</v>
      </c>
      <c r="L2004" s="99" t="s">
        <v>3997</v>
      </c>
      <c r="M2004" s="99" t="s">
        <v>4759</v>
      </c>
      <c r="N2004" s="99" t="s">
        <v>4759</v>
      </c>
      <c r="O2004" s="99" t="s">
        <v>4759</v>
      </c>
      <c r="P2004" s="99" t="s">
        <v>4760</v>
      </c>
      <c r="Q2004" s="73" t="s">
        <v>4143</v>
      </c>
      <c r="R2004" s="99">
        <v>900</v>
      </c>
      <c r="S2004" s="99">
        <v>2.09</v>
      </c>
      <c r="T2004" s="99">
        <v>1.8</v>
      </c>
      <c r="U2004" s="13" t="s">
        <v>2541</v>
      </c>
      <c r="V2004" s="13"/>
      <c r="W2004" s="13"/>
      <c r="X2004" s="13"/>
      <c r="Z2004" s="146">
        <v>1320</v>
      </c>
      <c r="AA2004" s="146" t="s">
        <v>5848</v>
      </c>
    </row>
    <row r="2005" spans="1:27" ht="15.6" customHeight="1">
      <c r="A2005" s="34" t="str">
        <f t="shared" si="30"/>
        <v>2211896HW60SP400P10000 KR</v>
      </c>
      <c r="B2005" s="29" t="s">
        <v>704</v>
      </c>
      <c r="C2005" s="45" t="s">
        <v>2919</v>
      </c>
      <c r="D2005" s="31">
        <v>2211896</v>
      </c>
      <c r="E2005" s="30" t="s">
        <v>664</v>
      </c>
      <c r="F2005" s="30" t="s">
        <v>4023</v>
      </c>
      <c r="G2005" s="32">
        <v>1</v>
      </c>
      <c r="H2005" s="32">
        <v>1</v>
      </c>
      <c r="I2005" s="32">
        <v>1</v>
      </c>
      <c r="J2005" s="32">
        <v>1</v>
      </c>
      <c r="K2005" s="142" t="s">
        <v>4758</v>
      </c>
      <c r="L2005" s="99" t="s">
        <v>3997</v>
      </c>
      <c r="M2005" s="99" t="s">
        <v>4759</v>
      </c>
      <c r="N2005" s="99" t="s">
        <v>4759</v>
      </c>
      <c r="O2005" s="99" t="s">
        <v>4759</v>
      </c>
      <c r="P2005" s="99" t="s">
        <v>4760</v>
      </c>
      <c r="Q2005" s="73" t="s">
        <v>4143</v>
      </c>
      <c r="R2005" s="99">
        <v>1000</v>
      </c>
      <c r="S2005" s="99">
        <v>2.09</v>
      </c>
      <c r="T2005" s="99">
        <v>1.8</v>
      </c>
      <c r="U2005" s="13" t="s">
        <v>2541</v>
      </c>
      <c r="V2005" s="13"/>
      <c r="W2005" s="13"/>
      <c r="X2005" s="13"/>
      <c r="Z2005" s="146">
        <v>1321</v>
      </c>
      <c r="AA2005" s="146" t="s">
        <v>5848</v>
      </c>
    </row>
    <row r="2006" spans="1:27" ht="15.6" customHeight="1">
      <c r="A2006" s="34" t="str">
        <f t="shared" si="30"/>
        <v>2211897HW60SP402P09000 KR</v>
      </c>
      <c r="B2006" s="29" t="s">
        <v>705</v>
      </c>
      <c r="C2006" s="45" t="s">
        <v>2919</v>
      </c>
      <c r="D2006" s="31">
        <v>2211897</v>
      </c>
      <c r="E2006" s="30" t="s">
        <v>665</v>
      </c>
      <c r="F2006" s="30" t="s">
        <v>4023</v>
      </c>
      <c r="G2006" s="32">
        <v>1</v>
      </c>
      <c r="H2006" s="32">
        <v>1</v>
      </c>
      <c r="I2006" s="32">
        <v>1</v>
      </c>
      <c r="J2006" s="32">
        <v>1</v>
      </c>
      <c r="K2006" s="142" t="s">
        <v>4758</v>
      </c>
      <c r="L2006" s="99" t="s">
        <v>3997</v>
      </c>
      <c r="M2006" s="99" t="s">
        <v>4759</v>
      </c>
      <c r="N2006" s="99" t="s">
        <v>4759</v>
      </c>
      <c r="O2006" s="99" t="s">
        <v>4759</v>
      </c>
      <c r="P2006" s="99" t="s">
        <v>4760</v>
      </c>
      <c r="Q2006" s="73" t="s">
        <v>4143</v>
      </c>
      <c r="R2006" s="99">
        <v>900</v>
      </c>
      <c r="S2006" s="99">
        <v>2.09</v>
      </c>
      <c r="T2006" s="99">
        <v>1.8</v>
      </c>
      <c r="U2006" s="13" t="s">
        <v>2541</v>
      </c>
      <c r="V2006" s="13"/>
      <c r="W2006" s="13"/>
      <c r="X2006" s="13"/>
      <c r="Z2006" s="146">
        <v>1322</v>
      </c>
      <c r="AA2006" s="146" t="s">
        <v>5848</v>
      </c>
    </row>
    <row r="2007" spans="1:27" ht="15.6" customHeight="1">
      <c r="A2007" s="34" t="str">
        <f t="shared" si="30"/>
        <v>2211898HW60SP402P10000 KR</v>
      </c>
      <c r="B2007" s="29" t="s">
        <v>706</v>
      </c>
      <c r="C2007" s="45" t="s">
        <v>2919</v>
      </c>
      <c r="D2007" s="31">
        <v>2211898</v>
      </c>
      <c r="E2007" s="30" t="s">
        <v>666</v>
      </c>
      <c r="F2007" s="30" t="s">
        <v>4023</v>
      </c>
      <c r="G2007" s="32">
        <v>1</v>
      </c>
      <c r="H2007" s="32">
        <v>1</v>
      </c>
      <c r="I2007" s="32">
        <v>1</v>
      </c>
      <c r="J2007" s="32">
        <v>1</v>
      </c>
      <c r="K2007" s="142" t="s">
        <v>4758</v>
      </c>
      <c r="L2007" s="99" t="s">
        <v>3997</v>
      </c>
      <c r="M2007" s="99" t="s">
        <v>4759</v>
      </c>
      <c r="N2007" s="99" t="s">
        <v>4759</v>
      </c>
      <c r="O2007" s="99" t="s">
        <v>4759</v>
      </c>
      <c r="P2007" s="99" t="s">
        <v>4760</v>
      </c>
      <c r="Q2007" s="73" t="s">
        <v>4143</v>
      </c>
      <c r="R2007" s="99">
        <v>1000</v>
      </c>
      <c r="S2007" s="99">
        <v>2.09</v>
      </c>
      <c r="T2007" s="99">
        <v>1.8</v>
      </c>
      <c r="U2007" s="13" t="s">
        <v>2541</v>
      </c>
      <c r="V2007" s="13"/>
      <c r="W2007" s="13"/>
      <c r="X2007" s="13"/>
      <c r="Z2007" s="146">
        <v>1323</v>
      </c>
      <c r="AA2007" s="146" t="s">
        <v>5848</v>
      </c>
    </row>
    <row r="2008" spans="1:27" ht="15.6" customHeight="1">
      <c r="A2008" s="34" t="str">
        <f t="shared" si="30"/>
        <v>2211899HW70AL070P09000 KR</v>
      </c>
      <c r="B2008" s="29" t="s">
        <v>707</v>
      </c>
      <c r="C2008" s="45" t="s">
        <v>2919</v>
      </c>
      <c r="D2008" s="31">
        <v>2211899</v>
      </c>
      <c r="E2008" s="30" t="s">
        <v>667</v>
      </c>
      <c r="F2008" s="30" t="s">
        <v>4023</v>
      </c>
      <c r="G2008" s="32">
        <v>1</v>
      </c>
      <c r="H2008" s="32">
        <v>1</v>
      </c>
      <c r="I2008" s="32">
        <v>1</v>
      </c>
      <c r="J2008" s="32">
        <v>1</v>
      </c>
      <c r="K2008" s="142" t="s">
        <v>4758</v>
      </c>
      <c r="L2008" s="99" t="s">
        <v>3997</v>
      </c>
      <c r="M2008" s="99" t="s">
        <v>4759</v>
      </c>
      <c r="N2008" s="99" t="s">
        <v>4759</v>
      </c>
      <c r="O2008" s="99" t="s">
        <v>4759</v>
      </c>
      <c r="P2008" s="99" t="s">
        <v>4760</v>
      </c>
      <c r="Q2008" s="73" t="s">
        <v>4143</v>
      </c>
      <c r="R2008" s="99">
        <v>900</v>
      </c>
      <c r="S2008" s="99">
        <v>2.4</v>
      </c>
      <c r="T2008" s="99">
        <v>2.0499999999999998</v>
      </c>
      <c r="U2008" s="13" t="s">
        <v>2541</v>
      </c>
      <c r="V2008" s="13"/>
      <c r="W2008" s="13"/>
      <c r="X2008" s="13"/>
      <c r="Z2008" s="146">
        <v>1324</v>
      </c>
      <c r="AA2008" s="146" t="s">
        <v>5848</v>
      </c>
    </row>
    <row r="2009" spans="1:27" ht="15.6" customHeight="1">
      <c r="A2009" s="34" t="str">
        <f t="shared" si="30"/>
        <v>2211900HW70AL070P09002 KR</v>
      </c>
      <c r="B2009" s="29" t="s">
        <v>708</v>
      </c>
      <c r="C2009" s="45" t="s">
        <v>2919</v>
      </c>
      <c r="D2009" s="31">
        <v>2211900</v>
      </c>
      <c r="E2009" s="30" t="s">
        <v>668</v>
      </c>
      <c r="F2009" s="30" t="s">
        <v>4023</v>
      </c>
      <c r="G2009" s="32">
        <v>1</v>
      </c>
      <c r="H2009" s="32">
        <v>1</v>
      </c>
      <c r="I2009" s="32">
        <v>1</v>
      </c>
      <c r="J2009" s="32">
        <v>1</v>
      </c>
      <c r="K2009" s="142" t="s">
        <v>4758</v>
      </c>
      <c r="L2009" s="99" t="s">
        <v>3997</v>
      </c>
      <c r="M2009" s="99" t="s">
        <v>4759</v>
      </c>
      <c r="N2009" s="99" t="s">
        <v>4759</v>
      </c>
      <c r="O2009" s="99" t="s">
        <v>4759</v>
      </c>
      <c r="P2009" s="99" t="s">
        <v>4760</v>
      </c>
      <c r="Q2009" s="73" t="s">
        <v>4143</v>
      </c>
      <c r="R2009" s="99">
        <v>900</v>
      </c>
      <c r="S2009" s="99">
        <v>2.4</v>
      </c>
      <c r="T2009" s="99">
        <v>2.0499999999999998</v>
      </c>
      <c r="U2009" s="13" t="s">
        <v>2541</v>
      </c>
      <c r="V2009" s="13"/>
      <c r="W2009" s="13"/>
      <c r="X2009" s="13"/>
      <c r="Z2009" s="146">
        <v>1325</v>
      </c>
      <c r="AA2009" s="146" t="s">
        <v>5848</v>
      </c>
    </row>
    <row r="2010" spans="1:27" ht="15.6" customHeight="1">
      <c r="A2010" s="34" t="str">
        <f t="shared" ref="A2010:A2073" si="31">D2010&amp;E2010</f>
        <v>2211901HW70AL070P10000 KR</v>
      </c>
      <c r="B2010" s="29" t="s">
        <v>709</v>
      </c>
      <c r="C2010" s="45" t="s">
        <v>2919</v>
      </c>
      <c r="D2010" s="31">
        <v>2211901</v>
      </c>
      <c r="E2010" s="30" t="s">
        <v>669</v>
      </c>
      <c r="F2010" s="30" t="s">
        <v>4023</v>
      </c>
      <c r="G2010" s="32">
        <v>1</v>
      </c>
      <c r="H2010" s="32">
        <v>1</v>
      </c>
      <c r="I2010" s="32">
        <v>1</v>
      </c>
      <c r="J2010" s="32">
        <v>1</v>
      </c>
      <c r="K2010" s="142" t="s">
        <v>4758</v>
      </c>
      <c r="L2010" s="99" t="s">
        <v>3997</v>
      </c>
      <c r="M2010" s="99" t="s">
        <v>4759</v>
      </c>
      <c r="N2010" s="99" t="s">
        <v>4759</v>
      </c>
      <c r="O2010" s="99" t="s">
        <v>4759</v>
      </c>
      <c r="P2010" s="99" t="s">
        <v>4760</v>
      </c>
      <c r="Q2010" s="73" t="s">
        <v>4143</v>
      </c>
      <c r="R2010" s="99">
        <v>1000</v>
      </c>
      <c r="S2010" s="99">
        <v>2.4</v>
      </c>
      <c r="T2010" s="99">
        <v>2.0499999999999998</v>
      </c>
      <c r="U2010" s="13" t="s">
        <v>2541</v>
      </c>
      <c r="V2010" s="13"/>
      <c r="W2010" s="13"/>
      <c r="X2010" s="13"/>
      <c r="Z2010" s="146">
        <v>1326</v>
      </c>
      <c r="AA2010" s="146" t="s">
        <v>5848</v>
      </c>
    </row>
    <row r="2011" spans="1:27" ht="15.6" customHeight="1">
      <c r="A2011" s="34" t="str">
        <f t="shared" si="31"/>
        <v>2211902HW70AL070P10002 KR</v>
      </c>
      <c r="B2011" s="29" t="s">
        <v>710</v>
      </c>
      <c r="C2011" s="45" t="s">
        <v>2919</v>
      </c>
      <c r="D2011" s="31">
        <v>2211902</v>
      </c>
      <c r="E2011" s="30" t="s">
        <v>670</v>
      </c>
      <c r="F2011" s="30" t="s">
        <v>4023</v>
      </c>
      <c r="G2011" s="32">
        <v>1</v>
      </c>
      <c r="H2011" s="32">
        <v>1</v>
      </c>
      <c r="I2011" s="32">
        <v>1</v>
      </c>
      <c r="J2011" s="32">
        <v>1</v>
      </c>
      <c r="K2011" s="142" t="s">
        <v>4758</v>
      </c>
      <c r="L2011" s="99" t="s">
        <v>3997</v>
      </c>
      <c r="M2011" s="99" t="s">
        <v>4759</v>
      </c>
      <c r="N2011" s="99" t="s">
        <v>4759</v>
      </c>
      <c r="O2011" s="99" t="s">
        <v>4759</v>
      </c>
      <c r="P2011" s="99" t="s">
        <v>4760</v>
      </c>
      <c r="Q2011" s="73" t="s">
        <v>4143</v>
      </c>
      <c r="R2011" s="99">
        <v>1000</v>
      </c>
      <c r="S2011" s="99">
        <v>2.4</v>
      </c>
      <c r="T2011" s="99">
        <v>2.0499999999999998</v>
      </c>
      <c r="U2011" s="13" t="s">
        <v>2541</v>
      </c>
      <c r="V2011" s="13"/>
      <c r="W2011" s="13"/>
      <c r="X2011" s="13"/>
      <c r="Z2011" s="146">
        <v>1327</v>
      </c>
      <c r="AA2011" s="146" t="s">
        <v>5848</v>
      </c>
    </row>
    <row r="2012" spans="1:27" ht="15.6" customHeight="1">
      <c r="A2012" s="34" t="str">
        <f t="shared" si="31"/>
        <v>2211903HW70AL072P09000 KR</v>
      </c>
      <c r="B2012" s="29" t="s">
        <v>711</v>
      </c>
      <c r="C2012" s="45" t="s">
        <v>2919</v>
      </c>
      <c r="D2012" s="31">
        <v>2211903</v>
      </c>
      <c r="E2012" s="30" t="s">
        <v>671</v>
      </c>
      <c r="F2012" s="30" t="s">
        <v>4023</v>
      </c>
      <c r="G2012" s="32">
        <v>1</v>
      </c>
      <c r="H2012" s="32">
        <v>1</v>
      </c>
      <c r="I2012" s="32">
        <v>1</v>
      </c>
      <c r="J2012" s="32">
        <v>1</v>
      </c>
      <c r="K2012" s="142" t="s">
        <v>4758</v>
      </c>
      <c r="L2012" s="99" t="s">
        <v>3997</v>
      </c>
      <c r="M2012" s="99" t="s">
        <v>4759</v>
      </c>
      <c r="N2012" s="99" t="s">
        <v>4759</v>
      </c>
      <c r="O2012" s="99" t="s">
        <v>4759</v>
      </c>
      <c r="P2012" s="99" t="s">
        <v>4760</v>
      </c>
      <c r="Q2012" s="73" t="s">
        <v>4143</v>
      </c>
      <c r="R2012" s="99">
        <v>900</v>
      </c>
      <c r="S2012" s="99">
        <v>2.4</v>
      </c>
      <c r="T2012" s="99">
        <v>2.0499999999999998</v>
      </c>
      <c r="U2012" s="13" t="s">
        <v>2541</v>
      </c>
      <c r="V2012" s="13"/>
      <c r="W2012" s="13"/>
      <c r="X2012" s="13"/>
      <c r="Z2012" s="146">
        <v>1328</v>
      </c>
      <c r="AA2012" s="146" t="s">
        <v>5848</v>
      </c>
    </row>
    <row r="2013" spans="1:27" ht="15.6" customHeight="1">
      <c r="A2013" s="34" t="str">
        <f t="shared" si="31"/>
        <v>2211904HW70AL072P09002 KR</v>
      </c>
      <c r="B2013" s="29" t="s">
        <v>712</v>
      </c>
      <c r="C2013" s="45" t="s">
        <v>2919</v>
      </c>
      <c r="D2013" s="31">
        <v>2211904</v>
      </c>
      <c r="E2013" s="30" t="s">
        <v>672</v>
      </c>
      <c r="F2013" s="30" t="s">
        <v>4023</v>
      </c>
      <c r="G2013" s="32">
        <v>1</v>
      </c>
      <c r="H2013" s="32">
        <v>1</v>
      </c>
      <c r="I2013" s="32">
        <v>1</v>
      </c>
      <c r="J2013" s="32">
        <v>1</v>
      </c>
      <c r="K2013" s="142" t="s">
        <v>4758</v>
      </c>
      <c r="L2013" s="99" t="s">
        <v>3997</v>
      </c>
      <c r="M2013" s="99" t="s">
        <v>4759</v>
      </c>
      <c r="N2013" s="99" t="s">
        <v>4759</v>
      </c>
      <c r="O2013" s="99" t="s">
        <v>4759</v>
      </c>
      <c r="P2013" s="99" t="s">
        <v>4760</v>
      </c>
      <c r="Q2013" s="73" t="s">
        <v>4143</v>
      </c>
      <c r="R2013" s="99">
        <v>900</v>
      </c>
      <c r="S2013" s="99">
        <v>2.4</v>
      </c>
      <c r="T2013" s="99">
        <v>2.0499999999999998</v>
      </c>
      <c r="U2013" s="13" t="s">
        <v>2541</v>
      </c>
      <c r="V2013" s="13"/>
      <c r="W2013" s="13"/>
      <c r="X2013" s="13"/>
      <c r="Z2013" s="146">
        <v>1329</v>
      </c>
      <c r="AA2013" s="146" t="s">
        <v>5848</v>
      </c>
    </row>
    <row r="2014" spans="1:27" ht="15.6" customHeight="1">
      <c r="A2014" s="34" t="str">
        <f t="shared" si="31"/>
        <v>2211905HW70AL072P10000 KR</v>
      </c>
      <c r="B2014" s="29" t="s">
        <v>713</v>
      </c>
      <c r="C2014" s="45" t="s">
        <v>2919</v>
      </c>
      <c r="D2014" s="31">
        <v>2211905</v>
      </c>
      <c r="E2014" s="30" t="s">
        <v>673</v>
      </c>
      <c r="F2014" s="30" t="s">
        <v>4023</v>
      </c>
      <c r="G2014" s="32">
        <v>1</v>
      </c>
      <c r="H2014" s="32">
        <v>1</v>
      </c>
      <c r="I2014" s="32">
        <v>1</v>
      </c>
      <c r="J2014" s="32">
        <v>1</v>
      </c>
      <c r="K2014" s="142" t="s">
        <v>4758</v>
      </c>
      <c r="L2014" s="99" t="s">
        <v>3997</v>
      </c>
      <c r="M2014" s="99" t="s">
        <v>4759</v>
      </c>
      <c r="N2014" s="99" t="s">
        <v>4759</v>
      </c>
      <c r="O2014" s="99" t="s">
        <v>4759</v>
      </c>
      <c r="P2014" s="99" t="s">
        <v>4760</v>
      </c>
      <c r="Q2014" s="73" t="s">
        <v>4143</v>
      </c>
      <c r="R2014" s="99">
        <v>1000</v>
      </c>
      <c r="S2014" s="99">
        <v>2.4</v>
      </c>
      <c r="T2014" s="99">
        <v>2.0499999999999998</v>
      </c>
      <c r="U2014" s="13" t="s">
        <v>2541</v>
      </c>
      <c r="V2014" s="13"/>
      <c r="W2014" s="13"/>
      <c r="X2014" s="13"/>
      <c r="Z2014" s="146">
        <v>1330</v>
      </c>
      <c r="AA2014" s="146" t="s">
        <v>5848</v>
      </c>
    </row>
    <row r="2015" spans="1:27" ht="15.6" customHeight="1">
      <c r="A2015" s="34" t="str">
        <f t="shared" si="31"/>
        <v>2211906HW70AL072P10002 KR</v>
      </c>
      <c r="B2015" s="29" t="s">
        <v>714</v>
      </c>
      <c r="C2015" s="45" t="s">
        <v>2919</v>
      </c>
      <c r="D2015" s="31">
        <v>2211906</v>
      </c>
      <c r="E2015" s="30" t="s">
        <v>674</v>
      </c>
      <c r="F2015" s="30" t="s">
        <v>4023</v>
      </c>
      <c r="G2015" s="32">
        <v>1</v>
      </c>
      <c r="H2015" s="32">
        <v>1</v>
      </c>
      <c r="I2015" s="32">
        <v>1</v>
      </c>
      <c r="J2015" s="32">
        <v>1</v>
      </c>
      <c r="K2015" s="142" t="s">
        <v>4758</v>
      </c>
      <c r="L2015" s="99" t="s">
        <v>3997</v>
      </c>
      <c r="M2015" s="99" t="s">
        <v>4759</v>
      </c>
      <c r="N2015" s="99" t="s">
        <v>4759</v>
      </c>
      <c r="O2015" s="99" t="s">
        <v>4759</v>
      </c>
      <c r="P2015" s="99" t="s">
        <v>4760</v>
      </c>
      <c r="Q2015" s="73" t="s">
        <v>4143</v>
      </c>
      <c r="R2015" s="99">
        <v>1000</v>
      </c>
      <c r="S2015" s="99">
        <v>2.4</v>
      </c>
      <c r="T2015" s="99">
        <v>2.0499999999999998</v>
      </c>
      <c r="U2015" s="13" t="s">
        <v>2541</v>
      </c>
      <c r="V2015" s="13"/>
      <c r="W2015" s="13"/>
      <c r="X2015" s="13"/>
      <c r="Z2015" s="146">
        <v>1331</v>
      </c>
      <c r="AA2015" s="146" t="s">
        <v>5848</v>
      </c>
    </row>
    <row r="2016" spans="1:27" ht="15.6" customHeight="1">
      <c r="A2016" s="34" t="str">
        <f t="shared" si="31"/>
        <v>2211907HW70AL100P09000 KR</v>
      </c>
      <c r="B2016" s="29" t="s">
        <v>715</v>
      </c>
      <c r="C2016" s="45" t="s">
        <v>2919</v>
      </c>
      <c r="D2016" s="31">
        <v>2211907</v>
      </c>
      <c r="E2016" s="30" t="s">
        <v>675</v>
      </c>
      <c r="F2016" s="30" t="s">
        <v>4023</v>
      </c>
      <c r="G2016" s="32">
        <v>1</v>
      </c>
      <c r="H2016" s="32">
        <v>1</v>
      </c>
      <c r="I2016" s="32">
        <v>1</v>
      </c>
      <c r="J2016" s="32">
        <v>1</v>
      </c>
      <c r="K2016" s="142" t="s">
        <v>4758</v>
      </c>
      <c r="L2016" s="99" t="s">
        <v>3997</v>
      </c>
      <c r="M2016" s="99" t="s">
        <v>4759</v>
      </c>
      <c r="N2016" s="99" t="s">
        <v>4759</v>
      </c>
      <c r="O2016" s="99" t="s">
        <v>4759</v>
      </c>
      <c r="P2016" s="99" t="s">
        <v>4760</v>
      </c>
      <c r="Q2016" s="73" t="s">
        <v>4143</v>
      </c>
      <c r="R2016" s="99">
        <v>900</v>
      </c>
      <c r="S2016" s="99">
        <v>2.4</v>
      </c>
      <c r="T2016" s="99">
        <v>2.0499999999999998</v>
      </c>
      <c r="U2016" s="13" t="s">
        <v>2541</v>
      </c>
      <c r="V2016" s="13"/>
      <c r="W2016" s="13"/>
      <c r="X2016" s="13"/>
      <c r="Z2016" s="146">
        <v>1332</v>
      </c>
      <c r="AA2016" s="146" t="s">
        <v>5848</v>
      </c>
    </row>
    <row r="2017" spans="1:27" ht="15.6" customHeight="1">
      <c r="A2017" s="34" t="str">
        <f t="shared" si="31"/>
        <v>2211908HW70AL100P09002 KR</v>
      </c>
      <c r="B2017" s="29" t="s">
        <v>716</v>
      </c>
      <c r="C2017" s="45" t="s">
        <v>2919</v>
      </c>
      <c r="D2017" s="31">
        <v>2211908</v>
      </c>
      <c r="E2017" s="30" t="s">
        <v>676</v>
      </c>
      <c r="F2017" s="30" t="s">
        <v>4023</v>
      </c>
      <c r="G2017" s="32">
        <v>1</v>
      </c>
      <c r="H2017" s="32">
        <v>1</v>
      </c>
      <c r="I2017" s="32">
        <v>1</v>
      </c>
      <c r="J2017" s="32">
        <v>1</v>
      </c>
      <c r="K2017" s="142" t="s">
        <v>4758</v>
      </c>
      <c r="L2017" s="99" t="s">
        <v>3997</v>
      </c>
      <c r="M2017" s="99" t="s">
        <v>4759</v>
      </c>
      <c r="N2017" s="99" t="s">
        <v>4759</v>
      </c>
      <c r="O2017" s="99" t="s">
        <v>4759</v>
      </c>
      <c r="P2017" s="99" t="s">
        <v>4760</v>
      </c>
      <c r="Q2017" s="73" t="s">
        <v>4143</v>
      </c>
      <c r="R2017" s="99">
        <v>900</v>
      </c>
      <c r="S2017" s="99">
        <v>2.4</v>
      </c>
      <c r="T2017" s="99">
        <v>2.0499999999999998</v>
      </c>
      <c r="U2017" s="13" t="s">
        <v>2541</v>
      </c>
      <c r="V2017" s="13"/>
      <c r="W2017" s="13"/>
      <c r="X2017" s="13"/>
      <c r="Z2017" s="146">
        <v>1333</v>
      </c>
      <c r="AA2017" s="146" t="s">
        <v>5848</v>
      </c>
    </row>
    <row r="2018" spans="1:27" ht="15.6" customHeight="1">
      <c r="A2018" s="34" t="str">
        <f t="shared" si="31"/>
        <v>2211909HW70AL100P10000 KR</v>
      </c>
      <c r="B2018" s="29" t="s">
        <v>717</v>
      </c>
      <c r="C2018" s="45" t="s">
        <v>2919</v>
      </c>
      <c r="D2018" s="31">
        <v>2211909</v>
      </c>
      <c r="E2018" s="30" t="s">
        <v>677</v>
      </c>
      <c r="F2018" s="30" t="s">
        <v>4023</v>
      </c>
      <c r="G2018" s="32">
        <v>1</v>
      </c>
      <c r="H2018" s="32">
        <v>1</v>
      </c>
      <c r="I2018" s="32">
        <v>1</v>
      </c>
      <c r="J2018" s="32">
        <v>1</v>
      </c>
      <c r="K2018" s="142" t="s">
        <v>4758</v>
      </c>
      <c r="L2018" s="99" t="s">
        <v>3997</v>
      </c>
      <c r="M2018" s="99" t="s">
        <v>4759</v>
      </c>
      <c r="N2018" s="99" t="s">
        <v>4759</v>
      </c>
      <c r="O2018" s="99" t="s">
        <v>4759</v>
      </c>
      <c r="P2018" s="99" t="s">
        <v>4760</v>
      </c>
      <c r="Q2018" s="73" t="s">
        <v>4143</v>
      </c>
      <c r="R2018" s="99">
        <v>1000</v>
      </c>
      <c r="S2018" s="99">
        <v>2.4</v>
      </c>
      <c r="T2018" s="99">
        <v>2.0499999999999998</v>
      </c>
      <c r="U2018" s="13" t="s">
        <v>2541</v>
      </c>
      <c r="V2018" s="13"/>
      <c r="W2018" s="13"/>
      <c r="X2018" s="13"/>
      <c r="Z2018" s="146">
        <v>1334</v>
      </c>
      <c r="AA2018" s="146" t="s">
        <v>5848</v>
      </c>
    </row>
    <row r="2019" spans="1:27" ht="15.6" customHeight="1">
      <c r="A2019" s="34" t="str">
        <f t="shared" si="31"/>
        <v>2211910HW70AL100P10002 KR</v>
      </c>
      <c r="B2019" s="29" t="s">
        <v>718</v>
      </c>
      <c r="C2019" s="45" t="s">
        <v>2919</v>
      </c>
      <c r="D2019" s="31">
        <v>2211910</v>
      </c>
      <c r="E2019" s="30" t="s">
        <v>678</v>
      </c>
      <c r="F2019" s="30" t="s">
        <v>4023</v>
      </c>
      <c r="G2019" s="32">
        <v>1</v>
      </c>
      <c r="H2019" s="32">
        <v>1</v>
      </c>
      <c r="I2019" s="32">
        <v>1</v>
      </c>
      <c r="J2019" s="32">
        <v>1</v>
      </c>
      <c r="K2019" s="142" t="s">
        <v>4758</v>
      </c>
      <c r="L2019" s="99" t="s">
        <v>3997</v>
      </c>
      <c r="M2019" s="99" t="s">
        <v>4759</v>
      </c>
      <c r="N2019" s="99" t="s">
        <v>4759</v>
      </c>
      <c r="O2019" s="99" t="s">
        <v>4759</v>
      </c>
      <c r="P2019" s="99" t="s">
        <v>4760</v>
      </c>
      <c r="Q2019" s="73" t="s">
        <v>4143</v>
      </c>
      <c r="R2019" s="99">
        <v>1000</v>
      </c>
      <c r="S2019" s="99">
        <v>2.4</v>
      </c>
      <c r="T2019" s="99">
        <v>2.0499999999999998</v>
      </c>
      <c r="U2019" s="13" t="s">
        <v>2541</v>
      </c>
      <c r="V2019" s="13"/>
      <c r="W2019" s="13"/>
      <c r="X2019" s="13"/>
      <c r="Z2019" s="146">
        <v>1335</v>
      </c>
      <c r="AA2019" s="146" t="s">
        <v>5848</v>
      </c>
    </row>
    <row r="2020" spans="1:27" ht="15.6" customHeight="1">
      <c r="A2020" s="34" t="str">
        <f t="shared" si="31"/>
        <v>2211911HW70AL102P09000 KR</v>
      </c>
      <c r="B2020" s="29" t="s">
        <v>719</v>
      </c>
      <c r="C2020" s="45" t="s">
        <v>2919</v>
      </c>
      <c r="D2020" s="31">
        <v>2211911</v>
      </c>
      <c r="E2020" s="30" t="s">
        <v>679</v>
      </c>
      <c r="F2020" s="30" t="s">
        <v>4023</v>
      </c>
      <c r="G2020" s="32">
        <v>1</v>
      </c>
      <c r="H2020" s="32">
        <v>1</v>
      </c>
      <c r="I2020" s="32">
        <v>1</v>
      </c>
      <c r="J2020" s="32">
        <v>1</v>
      </c>
      <c r="K2020" s="142" t="s">
        <v>4758</v>
      </c>
      <c r="L2020" s="99" t="s">
        <v>3997</v>
      </c>
      <c r="M2020" s="99" t="s">
        <v>4759</v>
      </c>
      <c r="N2020" s="99" t="s">
        <v>4759</v>
      </c>
      <c r="O2020" s="99" t="s">
        <v>4759</v>
      </c>
      <c r="P2020" s="99" t="s">
        <v>4760</v>
      </c>
      <c r="Q2020" s="73" t="s">
        <v>4143</v>
      </c>
      <c r="R2020" s="99">
        <v>900</v>
      </c>
      <c r="S2020" s="99">
        <v>2.4</v>
      </c>
      <c r="T2020" s="99">
        <v>2.0499999999999998</v>
      </c>
      <c r="U2020" s="13" t="s">
        <v>2541</v>
      </c>
      <c r="V2020" s="13"/>
      <c r="W2020" s="13"/>
      <c r="X2020" s="13"/>
      <c r="Z2020" s="146">
        <v>1336</v>
      </c>
      <c r="AA2020" s="146" t="s">
        <v>5848</v>
      </c>
    </row>
    <row r="2021" spans="1:27" ht="15.6" customHeight="1">
      <c r="A2021" s="34" t="str">
        <f t="shared" si="31"/>
        <v>2211912HW70AL102P09002 KR</v>
      </c>
      <c r="B2021" s="29" t="s">
        <v>720</v>
      </c>
      <c r="C2021" s="45" t="s">
        <v>2919</v>
      </c>
      <c r="D2021" s="31">
        <v>2211912</v>
      </c>
      <c r="E2021" s="30" t="s">
        <v>680</v>
      </c>
      <c r="F2021" s="30" t="s">
        <v>4023</v>
      </c>
      <c r="G2021" s="32">
        <v>1</v>
      </c>
      <c r="H2021" s="32">
        <v>1</v>
      </c>
      <c r="I2021" s="32">
        <v>1</v>
      </c>
      <c r="J2021" s="32">
        <v>1</v>
      </c>
      <c r="K2021" s="142" t="s">
        <v>4758</v>
      </c>
      <c r="L2021" s="99" t="s">
        <v>3997</v>
      </c>
      <c r="M2021" s="99" t="s">
        <v>4759</v>
      </c>
      <c r="N2021" s="99" t="s">
        <v>4759</v>
      </c>
      <c r="O2021" s="99" t="s">
        <v>4759</v>
      </c>
      <c r="P2021" s="99" t="s">
        <v>4760</v>
      </c>
      <c r="Q2021" s="73" t="s">
        <v>4143</v>
      </c>
      <c r="R2021" s="99">
        <v>900</v>
      </c>
      <c r="S2021" s="99">
        <v>2.4</v>
      </c>
      <c r="T2021" s="99">
        <v>2.0499999999999998</v>
      </c>
      <c r="U2021" s="13" t="s">
        <v>2541</v>
      </c>
      <c r="V2021" s="13"/>
      <c r="W2021" s="13"/>
      <c r="X2021" s="13"/>
      <c r="Z2021" s="146">
        <v>1337</v>
      </c>
      <c r="AA2021" s="146" t="s">
        <v>5848</v>
      </c>
    </row>
    <row r="2022" spans="1:27" ht="15.6" customHeight="1">
      <c r="A2022" s="34" t="str">
        <f t="shared" si="31"/>
        <v>2211913HW70AL102P10000 KR</v>
      </c>
      <c r="B2022" s="29" t="s">
        <v>721</v>
      </c>
      <c r="C2022" s="45" t="s">
        <v>2919</v>
      </c>
      <c r="D2022" s="31">
        <v>2211913</v>
      </c>
      <c r="E2022" s="30" t="s">
        <v>681</v>
      </c>
      <c r="F2022" s="30" t="s">
        <v>4023</v>
      </c>
      <c r="G2022" s="32">
        <v>1</v>
      </c>
      <c r="H2022" s="32">
        <v>1</v>
      </c>
      <c r="I2022" s="32">
        <v>1</v>
      </c>
      <c r="J2022" s="32">
        <v>1</v>
      </c>
      <c r="K2022" s="142" t="s">
        <v>4758</v>
      </c>
      <c r="L2022" s="99" t="s">
        <v>3997</v>
      </c>
      <c r="M2022" s="99" t="s">
        <v>4759</v>
      </c>
      <c r="N2022" s="99" t="s">
        <v>4759</v>
      </c>
      <c r="O2022" s="99" t="s">
        <v>4759</v>
      </c>
      <c r="P2022" s="99" t="s">
        <v>4760</v>
      </c>
      <c r="Q2022" s="73" t="s">
        <v>4143</v>
      </c>
      <c r="R2022" s="99">
        <v>1000</v>
      </c>
      <c r="S2022" s="99">
        <v>2.4</v>
      </c>
      <c r="T2022" s="99">
        <v>2.0499999999999998</v>
      </c>
      <c r="U2022" s="13" t="s">
        <v>2541</v>
      </c>
      <c r="V2022" s="13"/>
      <c r="W2022" s="13"/>
      <c r="X2022" s="13"/>
      <c r="Z2022" s="146">
        <v>1338</v>
      </c>
      <c r="AA2022" s="146" t="s">
        <v>5848</v>
      </c>
    </row>
    <row r="2023" spans="1:27" ht="15.6" customHeight="1">
      <c r="A2023" s="34" t="str">
        <f t="shared" si="31"/>
        <v>2211914HW70AL102P10002 KR</v>
      </c>
      <c r="B2023" s="29" t="s">
        <v>722</v>
      </c>
      <c r="C2023" s="45" t="s">
        <v>2919</v>
      </c>
      <c r="D2023" s="31">
        <v>2211914</v>
      </c>
      <c r="E2023" s="30" t="s">
        <v>682</v>
      </c>
      <c r="F2023" s="30" t="s">
        <v>4023</v>
      </c>
      <c r="G2023" s="32">
        <v>1</v>
      </c>
      <c r="H2023" s="32">
        <v>1</v>
      </c>
      <c r="I2023" s="32">
        <v>1</v>
      </c>
      <c r="J2023" s="32">
        <v>1</v>
      </c>
      <c r="K2023" s="142" t="s">
        <v>4758</v>
      </c>
      <c r="L2023" s="99" t="s">
        <v>3997</v>
      </c>
      <c r="M2023" s="99" t="s">
        <v>4759</v>
      </c>
      <c r="N2023" s="99" t="s">
        <v>4759</v>
      </c>
      <c r="O2023" s="99" t="s">
        <v>4759</v>
      </c>
      <c r="P2023" s="99" t="s">
        <v>4760</v>
      </c>
      <c r="Q2023" s="73" t="s">
        <v>4143</v>
      </c>
      <c r="R2023" s="99">
        <v>1000</v>
      </c>
      <c r="S2023" s="99">
        <v>2.4</v>
      </c>
      <c r="T2023" s="99">
        <v>2.0499999999999998</v>
      </c>
      <c r="U2023" s="13" t="s">
        <v>2541</v>
      </c>
      <c r="V2023" s="13"/>
      <c r="W2023" s="13"/>
      <c r="X2023" s="13"/>
      <c r="Z2023" s="146">
        <v>1339</v>
      </c>
      <c r="AA2023" s="146" t="s">
        <v>5848</v>
      </c>
    </row>
    <row r="2024" spans="1:27" ht="15.6" customHeight="1">
      <c r="A2024" s="34" t="str">
        <f t="shared" si="31"/>
        <v>2211915HW70AL150P09000 KR</v>
      </c>
      <c r="B2024" s="29" t="s">
        <v>723</v>
      </c>
      <c r="C2024" s="45" t="s">
        <v>2919</v>
      </c>
      <c r="D2024" s="31">
        <v>2211915</v>
      </c>
      <c r="E2024" s="30" t="s">
        <v>683</v>
      </c>
      <c r="F2024" s="30" t="s">
        <v>4023</v>
      </c>
      <c r="G2024" s="32">
        <v>1</v>
      </c>
      <c r="H2024" s="32">
        <v>1</v>
      </c>
      <c r="I2024" s="32">
        <v>1</v>
      </c>
      <c r="J2024" s="32">
        <v>1</v>
      </c>
      <c r="K2024" s="142" t="s">
        <v>4758</v>
      </c>
      <c r="L2024" s="99" t="s">
        <v>3997</v>
      </c>
      <c r="M2024" s="99" t="s">
        <v>4759</v>
      </c>
      <c r="N2024" s="99" t="s">
        <v>4759</v>
      </c>
      <c r="O2024" s="99" t="s">
        <v>4759</v>
      </c>
      <c r="P2024" s="99" t="s">
        <v>4760</v>
      </c>
      <c r="Q2024" s="73" t="s">
        <v>4143</v>
      </c>
      <c r="R2024" s="99">
        <v>900</v>
      </c>
      <c r="S2024" s="99">
        <v>2.4</v>
      </c>
      <c r="T2024" s="99">
        <v>2.0499999999999998</v>
      </c>
      <c r="U2024" s="13" t="s">
        <v>2541</v>
      </c>
      <c r="V2024" s="13"/>
      <c r="W2024" s="13"/>
      <c r="X2024" s="13"/>
      <c r="Z2024" s="146">
        <v>1340</v>
      </c>
      <c r="AA2024" s="146" t="s">
        <v>5848</v>
      </c>
    </row>
    <row r="2025" spans="1:27" ht="15.6" customHeight="1">
      <c r="A2025" s="34" t="str">
        <f t="shared" si="31"/>
        <v>2211916HW70AL150P09002 KR</v>
      </c>
      <c r="B2025" s="29" t="s">
        <v>724</v>
      </c>
      <c r="C2025" s="45" t="s">
        <v>2919</v>
      </c>
      <c r="D2025" s="31">
        <v>2211916</v>
      </c>
      <c r="E2025" s="30" t="s">
        <v>684</v>
      </c>
      <c r="F2025" s="30" t="s">
        <v>4023</v>
      </c>
      <c r="G2025" s="32">
        <v>1</v>
      </c>
      <c r="H2025" s="32">
        <v>1</v>
      </c>
      <c r="I2025" s="32">
        <v>1</v>
      </c>
      <c r="J2025" s="32">
        <v>1</v>
      </c>
      <c r="K2025" s="142" t="s">
        <v>4758</v>
      </c>
      <c r="L2025" s="99" t="s">
        <v>3997</v>
      </c>
      <c r="M2025" s="99" t="s">
        <v>4759</v>
      </c>
      <c r="N2025" s="99" t="s">
        <v>4759</v>
      </c>
      <c r="O2025" s="99" t="s">
        <v>4759</v>
      </c>
      <c r="P2025" s="99" t="s">
        <v>4760</v>
      </c>
      <c r="Q2025" s="73" t="s">
        <v>4143</v>
      </c>
      <c r="R2025" s="99">
        <v>900</v>
      </c>
      <c r="S2025" s="99">
        <v>2.4</v>
      </c>
      <c r="T2025" s="99">
        <v>2.0499999999999998</v>
      </c>
      <c r="U2025" s="13" t="s">
        <v>2541</v>
      </c>
      <c r="V2025" s="13"/>
      <c r="W2025" s="13"/>
      <c r="X2025" s="13"/>
      <c r="Z2025" s="146">
        <v>1341</v>
      </c>
      <c r="AA2025" s="146" t="s">
        <v>5848</v>
      </c>
    </row>
    <row r="2026" spans="1:27" ht="15.6" customHeight="1">
      <c r="A2026" s="34" t="str">
        <f t="shared" si="31"/>
        <v>2211917HW70AL150P10000 KR</v>
      </c>
      <c r="B2026" s="29" t="s">
        <v>725</v>
      </c>
      <c r="C2026" s="45" t="s">
        <v>2919</v>
      </c>
      <c r="D2026" s="31">
        <v>2211917</v>
      </c>
      <c r="E2026" s="30" t="s">
        <v>685</v>
      </c>
      <c r="F2026" s="30" t="s">
        <v>4023</v>
      </c>
      <c r="G2026" s="32">
        <v>1</v>
      </c>
      <c r="H2026" s="32">
        <v>1</v>
      </c>
      <c r="I2026" s="32">
        <v>1</v>
      </c>
      <c r="J2026" s="32">
        <v>1</v>
      </c>
      <c r="K2026" s="142" t="s">
        <v>4758</v>
      </c>
      <c r="L2026" s="99" t="s">
        <v>3997</v>
      </c>
      <c r="M2026" s="99" t="s">
        <v>4759</v>
      </c>
      <c r="N2026" s="99" t="s">
        <v>4759</v>
      </c>
      <c r="O2026" s="99" t="s">
        <v>4759</v>
      </c>
      <c r="P2026" s="99" t="s">
        <v>4760</v>
      </c>
      <c r="Q2026" s="73" t="s">
        <v>4143</v>
      </c>
      <c r="R2026" s="99">
        <v>1000</v>
      </c>
      <c r="S2026" s="99">
        <v>2.4</v>
      </c>
      <c r="T2026" s="99">
        <v>2.0499999999999998</v>
      </c>
      <c r="U2026" s="13" t="s">
        <v>2541</v>
      </c>
      <c r="V2026" s="13"/>
      <c r="W2026" s="13"/>
      <c r="X2026" s="13"/>
      <c r="Z2026" s="146">
        <v>1342</v>
      </c>
      <c r="AA2026" s="146" t="s">
        <v>5848</v>
      </c>
    </row>
    <row r="2027" spans="1:27" ht="15.6" customHeight="1">
      <c r="A2027" s="34" t="str">
        <f t="shared" si="31"/>
        <v>2211918HW70AL150P10002 KR</v>
      </c>
      <c r="B2027" s="29" t="s">
        <v>726</v>
      </c>
      <c r="C2027" s="45" t="s">
        <v>2919</v>
      </c>
      <c r="D2027" s="31">
        <v>2211918</v>
      </c>
      <c r="E2027" s="30" t="s">
        <v>686</v>
      </c>
      <c r="F2027" s="30" t="s">
        <v>4023</v>
      </c>
      <c r="G2027" s="32">
        <v>1</v>
      </c>
      <c r="H2027" s="32">
        <v>1</v>
      </c>
      <c r="I2027" s="32">
        <v>1</v>
      </c>
      <c r="J2027" s="32">
        <v>1</v>
      </c>
      <c r="K2027" s="142" t="s">
        <v>4758</v>
      </c>
      <c r="L2027" s="99" t="s">
        <v>3997</v>
      </c>
      <c r="M2027" s="99" t="s">
        <v>4759</v>
      </c>
      <c r="N2027" s="99" t="s">
        <v>4759</v>
      </c>
      <c r="O2027" s="99" t="s">
        <v>4759</v>
      </c>
      <c r="P2027" s="99" t="s">
        <v>4760</v>
      </c>
      <c r="Q2027" s="73" t="s">
        <v>4143</v>
      </c>
      <c r="R2027" s="99">
        <v>1000</v>
      </c>
      <c r="S2027" s="99">
        <v>2.4</v>
      </c>
      <c r="T2027" s="99">
        <v>2.0499999999999998</v>
      </c>
      <c r="U2027" s="13" t="s">
        <v>2541</v>
      </c>
      <c r="V2027" s="13"/>
      <c r="W2027" s="13"/>
      <c r="X2027" s="13"/>
      <c r="Z2027" s="146">
        <v>1343</v>
      </c>
      <c r="AA2027" s="146" t="s">
        <v>5848</v>
      </c>
    </row>
    <row r="2028" spans="1:27" ht="15.6" customHeight="1">
      <c r="A2028" s="34" t="str">
        <f t="shared" si="31"/>
        <v>2211919HW70AL152P09000 KR</v>
      </c>
      <c r="B2028" s="29" t="s">
        <v>727</v>
      </c>
      <c r="C2028" s="45" t="s">
        <v>2919</v>
      </c>
      <c r="D2028" s="31">
        <v>2211919</v>
      </c>
      <c r="E2028" s="30" t="s">
        <v>687</v>
      </c>
      <c r="F2028" s="30" t="s">
        <v>4023</v>
      </c>
      <c r="G2028" s="32">
        <v>1</v>
      </c>
      <c r="H2028" s="32">
        <v>1</v>
      </c>
      <c r="I2028" s="32">
        <v>1</v>
      </c>
      <c r="J2028" s="32">
        <v>1</v>
      </c>
      <c r="K2028" s="142" t="s">
        <v>4758</v>
      </c>
      <c r="L2028" s="99" t="s">
        <v>3997</v>
      </c>
      <c r="M2028" s="99" t="s">
        <v>4759</v>
      </c>
      <c r="N2028" s="99" t="s">
        <v>4759</v>
      </c>
      <c r="O2028" s="99" t="s">
        <v>4759</v>
      </c>
      <c r="P2028" s="99" t="s">
        <v>4760</v>
      </c>
      <c r="Q2028" s="73" t="s">
        <v>4143</v>
      </c>
      <c r="R2028" s="99">
        <v>900</v>
      </c>
      <c r="S2028" s="99">
        <v>2.4</v>
      </c>
      <c r="T2028" s="99">
        <v>2.0499999999999998</v>
      </c>
      <c r="U2028" s="13" t="s">
        <v>2541</v>
      </c>
      <c r="V2028" s="13"/>
      <c r="W2028" s="13"/>
      <c r="X2028" s="13"/>
      <c r="Z2028" s="146">
        <v>1344</v>
      </c>
      <c r="AA2028" s="146" t="s">
        <v>5848</v>
      </c>
    </row>
    <row r="2029" spans="1:27" ht="15.6" customHeight="1">
      <c r="A2029" s="34" t="str">
        <f t="shared" si="31"/>
        <v>2211920HW70AL152P09002 KR</v>
      </c>
      <c r="B2029" s="29" t="s">
        <v>728</v>
      </c>
      <c r="C2029" s="45" t="s">
        <v>2919</v>
      </c>
      <c r="D2029" s="31">
        <v>2211920</v>
      </c>
      <c r="E2029" s="30" t="s">
        <v>688</v>
      </c>
      <c r="F2029" s="30" t="s">
        <v>4023</v>
      </c>
      <c r="G2029" s="32">
        <v>1</v>
      </c>
      <c r="H2029" s="32">
        <v>1</v>
      </c>
      <c r="I2029" s="32">
        <v>1</v>
      </c>
      <c r="J2029" s="32">
        <v>1</v>
      </c>
      <c r="K2029" s="142" t="s">
        <v>4758</v>
      </c>
      <c r="L2029" s="99" t="s">
        <v>3997</v>
      </c>
      <c r="M2029" s="99" t="s">
        <v>4759</v>
      </c>
      <c r="N2029" s="99" t="s">
        <v>4759</v>
      </c>
      <c r="O2029" s="99" t="s">
        <v>4759</v>
      </c>
      <c r="P2029" s="99" t="s">
        <v>4760</v>
      </c>
      <c r="Q2029" s="73" t="s">
        <v>4143</v>
      </c>
      <c r="R2029" s="99">
        <v>900</v>
      </c>
      <c r="S2029" s="99">
        <v>2.4</v>
      </c>
      <c r="T2029" s="99">
        <v>2.0499999999999998</v>
      </c>
      <c r="U2029" s="13" t="s">
        <v>2541</v>
      </c>
      <c r="V2029" s="13"/>
      <c r="W2029" s="13"/>
      <c r="X2029" s="13"/>
      <c r="Z2029" s="146">
        <v>1345</v>
      </c>
      <c r="AA2029" s="146" t="s">
        <v>5848</v>
      </c>
    </row>
    <row r="2030" spans="1:27" ht="15.6" customHeight="1">
      <c r="A2030" s="34" t="str">
        <f t="shared" si="31"/>
        <v>2211921HW70AL152P10000 KR</v>
      </c>
      <c r="B2030" s="29" t="s">
        <v>729</v>
      </c>
      <c r="C2030" s="45" t="s">
        <v>2919</v>
      </c>
      <c r="D2030" s="31">
        <v>2211921</v>
      </c>
      <c r="E2030" s="30" t="s">
        <v>689</v>
      </c>
      <c r="F2030" s="30" t="s">
        <v>4023</v>
      </c>
      <c r="G2030" s="32">
        <v>1</v>
      </c>
      <c r="H2030" s="32">
        <v>1</v>
      </c>
      <c r="I2030" s="32">
        <v>1</v>
      </c>
      <c r="J2030" s="32">
        <v>1</v>
      </c>
      <c r="K2030" s="142" t="s">
        <v>4758</v>
      </c>
      <c r="L2030" s="99" t="s">
        <v>3997</v>
      </c>
      <c r="M2030" s="99" t="s">
        <v>4759</v>
      </c>
      <c r="N2030" s="99" t="s">
        <v>4759</v>
      </c>
      <c r="O2030" s="99" t="s">
        <v>4759</v>
      </c>
      <c r="P2030" s="99" t="s">
        <v>4760</v>
      </c>
      <c r="Q2030" s="73" t="s">
        <v>4143</v>
      </c>
      <c r="R2030" s="99">
        <v>1000</v>
      </c>
      <c r="S2030" s="99">
        <v>2.4</v>
      </c>
      <c r="T2030" s="99">
        <v>2.0499999999999998</v>
      </c>
      <c r="U2030" s="13" t="s">
        <v>2541</v>
      </c>
      <c r="V2030" s="13"/>
      <c r="W2030" s="13"/>
      <c r="X2030" s="13"/>
      <c r="Z2030" s="146">
        <v>1346</v>
      </c>
      <c r="AA2030" s="146" t="s">
        <v>5848</v>
      </c>
    </row>
    <row r="2031" spans="1:27" ht="15.6" customHeight="1">
      <c r="A2031" s="34" t="str">
        <f t="shared" si="31"/>
        <v>2211922HW70AL152P10002 KR</v>
      </c>
      <c r="B2031" s="29" t="s">
        <v>730</v>
      </c>
      <c r="C2031" s="45" t="s">
        <v>2919</v>
      </c>
      <c r="D2031" s="31">
        <v>2211922</v>
      </c>
      <c r="E2031" s="30" t="s">
        <v>690</v>
      </c>
      <c r="F2031" s="30" t="s">
        <v>4023</v>
      </c>
      <c r="G2031" s="32">
        <v>1</v>
      </c>
      <c r="H2031" s="32">
        <v>1</v>
      </c>
      <c r="I2031" s="32">
        <v>1</v>
      </c>
      <c r="J2031" s="32">
        <v>1</v>
      </c>
      <c r="K2031" s="142" t="s">
        <v>4758</v>
      </c>
      <c r="L2031" s="99" t="s">
        <v>3997</v>
      </c>
      <c r="M2031" s="99" t="s">
        <v>4759</v>
      </c>
      <c r="N2031" s="99" t="s">
        <v>4759</v>
      </c>
      <c r="O2031" s="99" t="s">
        <v>4759</v>
      </c>
      <c r="P2031" s="99" t="s">
        <v>4760</v>
      </c>
      <c r="Q2031" s="73" t="s">
        <v>4143</v>
      </c>
      <c r="R2031" s="99">
        <v>1000</v>
      </c>
      <c r="S2031" s="99">
        <v>2.4</v>
      </c>
      <c r="T2031" s="99">
        <v>2.0499999999999998</v>
      </c>
      <c r="U2031" s="13" t="s">
        <v>2541</v>
      </c>
      <c r="V2031" s="13"/>
      <c r="W2031" s="13"/>
      <c r="X2031" s="13"/>
      <c r="Z2031" s="146">
        <v>1347</v>
      </c>
      <c r="AA2031" s="146" t="s">
        <v>5848</v>
      </c>
    </row>
    <row r="2032" spans="1:27" ht="15.6" customHeight="1">
      <c r="A2032" s="34" t="str">
        <f t="shared" si="31"/>
        <v>2211923HW70AL200P09002 KR</v>
      </c>
      <c r="B2032" s="29" t="s">
        <v>771</v>
      </c>
      <c r="C2032" s="45" t="s">
        <v>2919</v>
      </c>
      <c r="D2032" s="31">
        <v>2211923</v>
      </c>
      <c r="E2032" s="30" t="s">
        <v>731</v>
      </c>
      <c r="F2032" s="30" t="s">
        <v>4023</v>
      </c>
      <c r="G2032" s="32">
        <v>1</v>
      </c>
      <c r="H2032" s="32">
        <v>1</v>
      </c>
      <c r="I2032" s="32">
        <v>1</v>
      </c>
      <c r="J2032" s="32">
        <v>1</v>
      </c>
      <c r="K2032" s="142" t="s">
        <v>4758</v>
      </c>
      <c r="L2032" s="99" t="s">
        <v>3997</v>
      </c>
      <c r="M2032" s="99" t="s">
        <v>4759</v>
      </c>
      <c r="N2032" s="99" t="s">
        <v>4759</v>
      </c>
      <c r="O2032" s="99" t="s">
        <v>4759</v>
      </c>
      <c r="P2032" s="99" t="s">
        <v>4760</v>
      </c>
      <c r="Q2032" s="73" t="s">
        <v>4143</v>
      </c>
      <c r="R2032" s="99">
        <v>900</v>
      </c>
      <c r="S2032" s="99">
        <v>2.4</v>
      </c>
      <c r="T2032" s="99">
        <v>2.0499999999999998</v>
      </c>
      <c r="U2032" s="13" t="s">
        <v>2541</v>
      </c>
      <c r="V2032" s="13"/>
      <c r="W2032" s="13"/>
      <c r="X2032" s="13"/>
      <c r="Z2032" s="146">
        <v>1348</v>
      </c>
      <c r="AA2032" s="146" t="s">
        <v>5848</v>
      </c>
    </row>
    <row r="2033" spans="1:27" ht="15.6" customHeight="1">
      <c r="A2033" s="34" t="str">
        <f t="shared" si="31"/>
        <v>2211924HW70AL200P10000 KR</v>
      </c>
      <c r="B2033" s="29" t="s">
        <v>772</v>
      </c>
      <c r="C2033" s="45" t="s">
        <v>2919</v>
      </c>
      <c r="D2033" s="31">
        <v>2211924</v>
      </c>
      <c r="E2033" s="30" t="s">
        <v>732</v>
      </c>
      <c r="F2033" s="30" t="s">
        <v>4023</v>
      </c>
      <c r="G2033" s="32">
        <v>1</v>
      </c>
      <c r="H2033" s="32">
        <v>1</v>
      </c>
      <c r="I2033" s="32">
        <v>1</v>
      </c>
      <c r="J2033" s="32">
        <v>1</v>
      </c>
      <c r="K2033" s="142" t="s">
        <v>4758</v>
      </c>
      <c r="L2033" s="99" t="s">
        <v>3997</v>
      </c>
      <c r="M2033" s="99" t="s">
        <v>4759</v>
      </c>
      <c r="N2033" s="99" t="s">
        <v>4759</v>
      </c>
      <c r="O2033" s="99" t="s">
        <v>4759</v>
      </c>
      <c r="P2033" s="99" t="s">
        <v>4760</v>
      </c>
      <c r="Q2033" s="73" t="s">
        <v>4143</v>
      </c>
      <c r="R2033" s="99">
        <v>1000</v>
      </c>
      <c r="S2033" s="99">
        <v>2.4</v>
      </c>
      <c r="T2033" s="99">
        <v>2.0499999999999998</v>
      </c>
      <c r="U2033" s="13" t="s">
        <v>2541</v>
      </c>
      <c r="V2033" s="13"/>
      <c r="W2033" s="13"/>
      <c r="X2033" s="13"/>
      <c r="Z2033" s="146">
        <v>1349</v>
      </c>
      <c r="AA2033" s="146" t="s">
        <v>5848</v>
      </c>
    </row>
    <row r="2034" spans="1:27" ht="15.6" customHeight="1">
      <c r="A2034" s="34" t="str">
        <f t="shared" si="31"/>
        <v>2211925HW70AL200P10002 KR</v>
      </c>
      <c r="B2034" s="29" t="s">
        <v>773</v>
      </c>
      <c r="C2034" s="45" t="s">
        <v>2919</v>
      </c>
      <c r="D2034" s="31">
        <v>2211925</v>
      </c>
      <c r="E2034" s="30" t="s">
        <v>733</v>
      </c>
      <c r="F2034" s="30" t="s">
        <v>4023</v>
      </c>
      <c r="G2034" s="32">
        <v>1</v>
      </c>
      <c r="H2034" s="32">
        <v>1</v>
      </c>
      <c r="I2034" s="32">
        <v>1</v>
      </c>
      <c r="J2034" s="32">
        <v>1</v>
      </c>
      <c r="K2034" s="142" t="s">
        <v>4758</v>
      </c>
      <c r="L2034" s="99" t="s">
        <v>3997</v>
      </c>
      <c r="M2034" s="99" t="s">
        <v>4759</v>
      </c>
      <c r="N2034" s="99" t="s">
        <v>4759</v>
      </c>
      <c r="O2034" s="99" t="s">
        <v>4759</v>
      </c>
      <c r="P2034" s="99" t="s">
        <v>4760</v>
      </c>
      <c r="Q2034" s="73" t="s">
        <v>4143</v>
      </c>
      <c r="R2034" s="99">
        <v>1000</v>
      </c>
      <c r="S2034" s="99">
        <v>2.4</v>
      </c>
      <c r="T2034" s="99">
        <v>2.0499999999999998</v>
      </c>
      <c r="U2034" s="13" t="s">
        <v>2541</v>
      </c>
      <c r="V2034" s="13"/>
      <c r="W2034" s="13"/>
      <c r="X2034" s="13"/>
      <c r="Z2034" s="146">
        <v>1350</v>
      </c>
      <c r="AA2034" s="146" t="s">
        <v>5848</v>
      </c>
    </row>
    <row r="2035" spans="1:27" ht="15.6" customHeight="1">
      <c r="A2035" s="34" t="str">
        <f t="shared" si="31"/>
        <v>2211926HW70AL202P09002 KR</v>
      </c>
      <c r="B2035" s="29" t="s">
        <v>774</v>
      </c>
      <c r="C2035" s="45" t="s">
        <v>2919</v>
      </c>
      <c r="D2035" s="31">
        <v>2211926</v>
      </c>
      <c r="E2035" s="30" t="s">
        <v>734</v>
      </c>
      <c r="F2035" s="30" t="s">
        <v>4023</v>
      </c>
      <c r="G2035" s="32">
        <v>1</v>
      </c>
      <c r="H2035" s="32">
        <v>1</v>
      </c>
      <c r="I2035" s="32">
        <v>1</v>
      </c>
      <c r="J2035" s="32">
        <v>1</v>
      </c>
      <c r="K2035" s="142" t="s">
        <v>4758</v>
      </c>
      <c r="L2035" s="99" t="s">
        <v>3997</v>
      </c>
      <c r="M2035" s="99" t="s">
        <v>4759</v>
      </c>
      <c r="N2035" s="99" t="s">
        <v>4759</v>
      </c>
      <c r="O2035" s="99" t="s">
        <v>4759</v>
      </c>
      <c r="P2035" s="99" t="s">
        <v>4760</v>
      </c>
      <c r="Q2035" s="73" t="s">
        <v>4143</v>
      </c>
      <c r="R2035" s="99">
        <v>900</v>
      </c>
      <c r="S2035" s="99">
        <v>2.4</v>
      </c>
      <c r="T2035" s="99">
        <v>2.0499999999999998</v>
      </c>
      <c r="U2035" s="13" t="s">
        <v>2541</v>
      </c>
      <c r="V2035" s="13"/>
      <c r="W2035" s="13"/>
      <c r="X2035" s="13"/>
      <c r="Z2035" s="146">
        <v>1351</v>
      </c>
      <c r="AA2035" s="146" t="s">
        <v>5848</v>
      </c>
    </row>
    <row r="2036" spans="1:27" ht="15.6" customHeight="1">
      <c r="A2036" s="34" t="str">
        <f t="shared" si="31"/>
        <v>2211927HW70AL202P10000 KR</v>
      </c>
      <c r="B2036" s="29" t="s">
        <v>775</v>
      </c>
      <c r="C2036" s="45" t="s">
        <v>2919</v>
      </c>
      <c r="D2036" s="31">
        <v>2211927</v>
      </c>
      <c r="E2036" s="30" t="s">
        <v>735</v>
      </c>
      <c r="F2036" s="30" t="s">
        <v>4023</v>
      </c>
      <c r="G2036" s="32">
        <v>1</v>
      </c>
      <c r="H2036" s="32">
        <v>1</v>
      </c>
      <c r="I2036" s="32">
        <v>1</v>
      </c>
      <c r="J2036" s="32">
        <v>1</v>
      </c>
      <c r="K2036" s="142" t="s">
        <v>4758</v>
      </c>
      <c r="L2036" s="99" t="s">
        <v>3997</v>
      </c>
      <c r="M2036" s="99" t="s">
        <v>4759</v>
      </c>
      <c r="N2036" s="99" t="s">
        <v>4759</v>
      </c>
      <c r="O2036" s="99" t="s">
        <v>4759</v>
      </c>
      <c r="P2036" s="99" t="s">
        <v>4760</v>
      </c>
      <c r="Q2036" s="73" t="s">
        <v>4143</v>
      </c>
      <c r="R2036" s="99">
        <v>1000</v>
      </c>
      <c r="S2036" s="99">
        <v>2.4</v>
      </c>
      <c r="T2036" s="99">
        <v>2.0499999999999998</v>
      </c>
      <c r="U2036" s="13" t="s">
        <v>2541</v>
      </c>
      <c r="V2036" s="13"/>
      <c r="W2036" s="13"/>
      <c r="X2036" s="13"/>
      <c r="Z2036" s="146">
        <v>1352</v>
      </c>
      <c r="AA2036" s="146" t="s">
        <v>5848</v>
      </c>
    </row>
    <row r="2037" spans="1:27" ht="15.6" customHeight="1">
      <c r="A2037" s="34" t="str">
        <f t="shared" si="31"/>
        <v>2211928HW70AL202P10002 KR</v>
      </c>
      <c r="B2037" s="29" t="s">
        <v>776</v>
      </c>
      <c r="C2037" s="45" t="s">
        <v>2919</v>
      </c>
      <c r="D2037" s="31">
        <v>2211928</v>
      </c>
      <c r="E2037" s="30" t="s">
        <v>736</v>
      </c>
      <c r="F2037" s="30" t="s">
        <v>4023</v>
      </c>
      <c r="G2037" s="32">
        <v>1</v>
      </c>
      <c r="H2037" s="32">
        <v>1</v>
      </c>
      <c r="I2037" s="32">
        <v>1</v>
      </c>
      <c r="J2037" s="32">
        <v>1</v>
      </c>
      <c r="K2037" s="142" t="s">
        <v>4758</v>
      </c>
      <c r="L2037" s="99" t="s">
        <v>3997</v>
      </c>
      <c r="M2037" s="99" t="s">
        <v>4759</v>
      </c>
      <c r="N2037" s="99" t="s">
        <v>4759</v>
      </c>
      <c r="O2037" s="99" t="s">
        <v>4759</v>
      </c>
      <c r="P2037" s="99" t="s">
        <v>4760</v>
      </c>
      <c r="Q2037" s="73" t="s">
        <v>4143</v>
      </c>
      <c r="R2037" s="99">
        <v>1000</v>
      </c>
      <c r="S2037" s="99">
        <v>2.4</v>
      </c>
      <c r="T2037" s="99">
        <v>2.0499999999999998</v>
      </c>
      <c r="U2037" s="13" t="s">
        <v>2541</v>
      </c>
      <c r="V2037" s="13"/>
      <c r="W2037" s="13"/>
      <c r="X2037" s="13"/>
      <c r="Z2037" s="146">
        <v>1353</v>
      </c>
      <c r="AA2037" s="146" t="s">
        <v>5848</v>
      </c>
    </row>
    <row r="2038" spans="1:27" ht="15.6" customHeight="1">
      <c r="A2038" s="34" t="str">
        <f t="shared" si="31"/>
        <v>2211929HW70AR100P10000 KR</v>
      </c>
      <c r="B2038" s="29" t="s">
        <v>777</v>
      </c>
      <c r="C2038" s="45" t="s">
        <v>2919</v>
      </c>
      <c r="D2038" s="31">
        <v>2211929</v>
      </c>
      <c r="E2038" s="30" t="s">
        <v>737</v>
      </c>
      <c r="F2038" s="30" t="s">
        <v>4023</v>
      </c>
      <c r="G2038" s="32">
        <v>1</v>
      </c>
      <c r="H2038" s="32">
        <v>1</v>
      </c>
      <c r="I2038" s="32">
        <v>1</v>
      </c>
      <c r="J2038" s="32">
        <v>1</v>
      </c>
      <c r="K2038" s="142" t="s">
        <v>4758</v>
      </c>
      <c r="L2038" s="99" t="s">
        <v>3997</v>
      </c>
      <c r="M2038" s="99" t="s">
        <v>4759</v>
      </c>
      <c r="N2038" s="99" t="s">
        <v>4759</v>
      </c>
      <c r="O2038" s="99" t="s">
        <v>4759</v>
      </c>
      <c r="P2038" s="99" t="s">
        <v>4760</v>
      </c>
      <c r="Q2038" s="73" t="s">
        <v>4143</v>
      </c>
      <c r="R2038" s="99">
        <v>1000</v>
      </c>
      <c r="S2038" s="99">
        <v>2.4</v>
      </c>
      <c r="T2038" s="99">
        <v>2.0499999999999998</v>
      </c>
      <c r="U2038" s="13" t="s">
        <v>2541</v>
      </c>
      <c r="V2038" s="13"/>
      <c r="W2038" s="13"/>
      <c r="X2038" s="13"/>
      <c r="Z2038" s="146">
        <v>1354</v>
      </c>
      <c r="AA2038" s="146" t="s">
        <v>5848</v>
      </c>
    </row>
    <row r="2039" spans="1:27" ht="15.6" customHeight="1">
      <c r="A2039" s="34" t="str">
        <f t="shared" si="31"/>
        <v>2211930HW70AR102P10000 KR</v>
      </c>
      <c r="B2039" s="29" t="s">
        <v>778</v>
      </c>
      <c r="C2039" s="45" t="s">
        <v>2919</v>
      </c>
      <c r="D2039" s="31">
        <v>2211930</v>
      </c>
      <c r="E2039" s="30" t="s">
        <v>738</v>
      </c>
      <c r="F2039" s="30" t="s">
        <v>4023</v>
      </c>
      <c r="G2039" s="32">
        <v>1</v>
      </c>
      <c r="H2039" s="32">
        <v>1</v>
      </c>
      <c r="I2039" s="32">
        <v>1</v>
      </c>
      <c r="J2039" s="32">
        <v>1</v>
      </c>
      <c r="K2039" s="142" t="s">
        <v>4758</v>
      </c>
      <c r="L2039" s="99" t="s">
        <v>3997</v>
      </c>
      <c r="M2039" s="99" t="s">
        <v>4759</v>
      </c>
      <c r="N2039" s="99" t="s">
        <v>4759</v>
      </c>
      <c r="O2039" s="99" t="s">
        <v>4759</v>
      </c>
      <c r="P2039" s="99" t="s">
        <v>4760</v>
      </c>
      <c r="Q2039" s="73" t="s">
        <v>4143</v>
      </c>
      <c r="R2039" s="99">
        <v>1000</v>
      </c>
      <c r="S2039" s="99">
        <v>2.4</v>
      </c>
      <c r="T2039" s="99">
        <v>2.0499999999999998</v>
      </c>
      <c r="U2039" s="13" t="s">
        <v>2541</v>
      </c>
      <c r="V2039" s="13"/>
      <c r="W2039" s="13"/>
      <c r="X2039" s="13"/>
      <c r="Z2039" s="146">
        <v>1355</v>
      </c>
      <c r="AA2039" s="146" t="s">
        <v>5848</v>
      </c>
    </row>
    <row r="2040" spans="1:27" ht="15.6" customHeight="1">
      <c r="A2040" s="34" t="str">
        <f t="shared" si="31"/>
        <v>2211931HW70AR200P10000 KR</v>
      </c>
      <c r="B2040" s="29" t="s">
        <v>779</v>
      </c>
      <c r="C2040" s="45" t="s">
        <v>2919</v>
      </c>
      <c r="D2040" s="31">
        <v>2211931</v>
      </c>
      <c r="E2040" s="30" t="s">
        <v>739</v>
      </c>
      <c r="F2040" s="30" t="s">
        <v>4023</v>
      </c>
      <c r="G2040" s="32">
        <v>1</v>
      </c>
      <c r="H2040" s="32">
        <v>1</v>
      </c>
      <c r="I2040" s="32">
        <v>1</v>
      </c>
      <c r="J2040" s="32">
        <v>1</v>
      </c>
      <c r="K2040" s="142" t="s">
        <v>4758</v>
      </c>
      <c r="L2040" s="99" t="s">
        <v>3997</v>
      </c>
      <c r="M2040" s="99" t="s">
        <v>4759</v>
      </c>
      <c r="N2040" s="99" t="s">
        <v>4759</v>
      </c>
      <c r="O2040" s="99" t="s">
        <v>4759</v>
      </c>
      <c r="P2040" s="99" t="s">
        <v>4760</v>
      </c>
      <c r="Q2040" s="73" t="s">
        <v>4143</v>
      </c>
      <c r="R2040" s="99">
        <v>1000</v>
      </c>
      <c r="S2040" s="99">
        <v>2.4</v>
      </c>
      <c r="T2040" s="99">
        <v>2.0499999999999998</v>
      </c>
      <c r="U2040" s="13" t="s">
        <v>2541</v>
      </c>
      <c r="V2040" s="13"/>
      <c r="W2040" s="13"/>
      <c r="X2040" s="13"/>
      <c r="Z2040" s="146">
        <v>1356</v>
      </c>
      <c r="AA2040" s="146" t="s">
        <v>5848</v>
      </c>
    </row>
    <row r="2041" spans="1:27" ht="15.6" customHeight="1">
      <c r="A2041" s="34" t="str">
        <f t="shared" si="31"/>
        <v>2211932HW70AR202P10000 KR</v>
      </c>
      <c r="B2041" s="29" t="s">
        <v>780</v>
      </c>
      <c r="C2041" s="45" t="s">
        <v>2919</v>
      </c>
      <c r="D2041" s="31">
        <v>2211932</v>
      </c>
      <c r="E2041" s="30" t="s">
        <v>740</v>
      </c>
      <c r="F2041" s="30" t="s">
        <v>4023</v>
      </c>
      <c r="G2041" s="32">
        <v>1</v>
      </c>
      <c r="H2041" s="32">
        <v>1</v>
      </c>
      <c r="I2041" s="32">
        <v>1</v>
      </c>
      <c r="J2041" s="32">
        <v>1</v>
      </c>
      <c r="K2041" s="142" t="s">
        <v>4758</v>
      </c>
      <c r="L2041" s="99" t="s">
        <v>3997</v>
      </c>
      <c r="M2041" s="99" t="s">
        <v>4759</v>
      </c>
      <c r="N2041" s="99" t="s">
        <v>4759</v>
      </c>
      <c r="O2041" s="99" t="s">
        <v>4759</v>
      </c>
      <c r="P2041" s="99" t="s">
        <v>4760</v>
      </c>
      <c r="Q2041" s="73" t="s">
        <v>4143</v>
      </c>
      <c r="R2041" s="99">
        <v>1000</v>
      </c>
      <c r="S2041" s="99">
        <v>2.4</v>
      </c>
      <c r="T2041" s="99">
        <v>2.0499999999999998</v>
      </c>
      <c r="U2041" s="13" t="s">
        <v>2541</v>
      </c>
      <c r="V2041" s="13"/>
      <c r="W2041" s="13"/>
      <c r="X2041" s="13"/>
      <c r="Z2041" s="146">
        <v>1357</v>
      </c>
      <c r="AA2041" s="146" t="s">
        <v>5848</v>
      </c>
    </row>
    <row r="2042" spans="1:27" ht="15.6" customHeight="1">
      <c r="A2042" s="34" t="str">
        <f t="shared" si="31"/>
        <v>2211933HW70CP100P10000 KR</v>
      </c>
      <c r="B2042" s="29" t="s">
        <v>781</v>
      </c>
      <c r="C2042" s="45" t="s">
        <v>2919</v>
      </c>
      <c r="D2042" s="31">
        <v>2211933</v>
      </c>
      <c r="E2042" s="30" t="s">
        <v>741</v>
      </c>
      <c r="F2042" s="30" t="s">
        <v>4023</v>
      </c>
      <c r="G2042" s="32">
        <v>1</v>
      </c>
      <c r="H2042" s="32">
        <v>1</v>
      </c>
      <c r="I2042" s="32">
        <v>1</v>
      </c>
      <c r="J2042" s="32">
        <v>1</v>
      </c>
      <c r="K2042" s="142" t="s">
        <v>4758</v>
      </c>
      <c r="L2042" s="99" t="s">
        <v>3997</v>
      </c>
      <c r="M2042" s="99" t="s">
        <v>4759</v>
      </c>
      <c r="N2042" s="99" t="s">
        <v>4759</v>
      </c>
      <c r="O2042" s="99" t="s">
        <v>4759</v>
      </c>
      <c r="P2042" s="99" t="s">
        <v>4760</v>
      </c>
      <c r="Q2042" s="73" t="s">
        <v>4143</v>
      </c>
      <c r="R2042" s="99">
        <v>1000</v>
      </c>
      <c r="S2042" s="99">
        <v>2.4</v>
      </c>
      <c r="T2042" s="99">
        <v>2.0499999999999998</v>
      </c>
      <c r="U2042" s="13" t="s">
        <v>2541</v>
      </c>
      <c r="V2042" s="13"/>
      <c r="W2042" s="13"/>
      <c r="X2042" s="13"/>
      <c r="Z2042" s="146">
        <v>1358</v>
      </c>
      <c r="AA2042" s="146" t="s">
        <v>5848</v>
      </c>
    </row>
    <row r="2043" spans="1:27" ht="15.6" customHeight="1">
      <c r="A2043" s="34" t="str">
        <f t="shared" si="31"/>
        <v>2211934HW70CP150P10000 KR</v>
      </c>
      <c r="B2043" s="29" t="s">
        <v>782</v>
      </c>
      <c r="C2043" s="45" t="s">
        <v>2919</v>
      </c>
      <c r="D2043" s="31">
        <v>2211934</v>
      </c>
      <c r="E2043" s="30" t="s">
        <v>742</v>
      </c>
      <c r="F2043" s="30" t="s">
        <v>4023</v>
      </c>
      <c r="G2043" s="32">
        <v>1</v>
      </c>
      <c r="H2043" s="32">
        <v>1</v>
      </c>
      <c r="I2043" s="32">
        <v>1</v>
      </c>
      <c r="J2043" s="32">
        <v>1</v>
      </c>
      <c r="K2043" s="142" t="s">
        <v>4758</v>
      </c>
      <c r="L2043" s="99" t="s">
        <v>3997</v>
      </c>
      <c r="M2043" s="99" t="s">
        <v>4759</v>
      </c>
      <c r="N2043" s="99" t="s">
        <v>4759</v>
      </c>
      <c r="O2043" s="99" t="s">
        <v>4759</v>
      </c>
      <c r="P2043" s="99" t="s">
        <v>4760</v>
      </c>
      <c r="Q2043" s="73" t="s">
        <v>4143</v>
      </c>
      <c r="R2043" s="99">
        <v>1000</v>
      </c>
      <c r="S2043" s="99">
        <v>2.4</v>
      </c>
      <c r="T2043" s="99">
        <v>2.0499999999999998</v>
      </c>
      <c r="U2043" s="13" t="s">
        <v>2541</v>
      </c>
      <c r="V2043" s="13"/>
      <c r="W2043" s="13"/>
      <c r="X2043" s="13"/>
      <c r="Z2043" s="146">
        <v>1359</v>
      </c>
      <c r="AA2043" s="146" t="s">
        <v>5848</v>
      </c>
    </row>
    <row r="2044" spans="1:27" ht="15.6" customHeight="1">
      <c r="A2044" s="34" t="str">
        <f t="shared" si="31"/>
        <v>2211935HW70CP200P10000 KR</v>
      </c>
      <c r="B2044" s="29" t="s">
        <v>783</v>
      </c>
      <c r="C2044" s="45" t="s">
        <v>2919</v>
      </c>
      <c r="D2044" s="31">
        <v>2211935</v>
      </c>
      <c r="E2044" s="30" t="s">
        <v>743</v>
      </c>
      <c r="F2044" s="30" t="s">
        <v>4023</v>
      </c>
      <c r="G2044" s="32">
        <v>1</v>
      </c>
      <c r="H2044" s="32">
        <v>1</v>
      </c>
      <c r="I2044" s="32">
        <v>1</v>
      </c>
      <c r="J2044" s="32">
        <v>1</v>
      </c>
      <c r="K2044" s="142" t="s">
        <v>4758</v>
      </c>
      <c r="L2044" s="99" t="s">
        <v>3997</v>
      </c>
      <c r="M2044" s="99" t="s">
        <v>4759</v>
      </c>
      <c r="N2044" s="99" t="s">
        <v>4759</v>
      </c>
      <c r="O2044" s="99" t="s">
        <v>4759</v>
      </c>
      <c r="P2044" s="99" t="s">
        <v>4760</v>
      </c>
      <c r="Q2044" s="73" t="s">
        <v>4143</v>
      </c>
      <c r="R2044" s="99">
        <v>1000</v>
      </c>
      <c r="S2044" s="99">
        <v>2.4</v>
      </c>
      <c r="T2044" s="99">
        <v>2.0499999999999998</v>
      </c>
      <c r="U2044" s="13" t="s">
        <v>2541</v>
      </c>
      <c r="V2044" s="13"/>
      <c r="W2044" s="13"/>
      <c r="X2044" s="13"/>
      <c r="Z2044" s="146">
        <v>1360</v>
      </c>
      <c r="AA2044" s="146" t="s">
        <v>5848</v>
      </c>
    </row>
    <row r="2045" spans="1:27" ht="15.6" customHeight="1">
      <c r="A2045" s="34" t="str">
        <f t="shared" si="31"/>
        <v>2211936HW70CP250P10000 KR</v>
      </c>
      <c r="B2045" s="29" t="s">
        <v>784</v>
      </c>
      <c r="C2045" s="45" t="s">
        <v>2919</v>
      </c>
      <c r="D2045" s="31">
        <v>2211936</v>
      </c>
      <c r="E2045" s="30" t="s">
        <v>744</v>
      </c>
      <c r="F2045" s="30" t="s">
        <v>4023</v>
      </c>
      <c r="G2045" s="32">
        <v>1</v>
      </c>
      <c r="H2045" s="32">
        <v>1</v>
      </c>
      <c r="I2045" s="32">
        <v>1</v>
      </c>
      <c r="J2045" s="32">
        <v>1</v>
      </c>
      <c r="K2045" s="142" t="s">
        <v>4758</v>
      </c>
      <c r="L2045" s="99" t="s">
        <v>3997</v>
      </c>
      <c r="M2045" s="99" t="s">
        <v>4759</v>
      </c>
      <c r="N2045" s="99" t="s">
        <v>4759</v>
      </c>
      <c r="O2045" s="99" t="s">
        <v>4759</v>
      </c>
      <c r="P2045" s="99" t="s">
        <v>4760</v>
      </c>
      <c r="Q2045" s="73" t="s">
        <v>4143</v>
      </c>
      <c r="R2045" s="99">
        <v>1000</v>
      </c>
      <c r="S2045" s="99">
        <v>2.4</v>
      </c>
      <c r="T2045" s="99">
        <v>2.0499999999999998</v>
      </c>
      <c r="U2045" s="13" t="s">
        <v>2541</v>
      </c>
      <c r="V2045" s="13"/>
      <c r="W2045" s="13"/>
      <c r="X2045" s="13"/>
      <c r="Z2045" s="146">
        <v>1361</v>
      </c>
      <c r="AA2045" s="146" t="s">
        <v>5848</v>
      </c>
    </row>
    <row r="2046" spans="1:27" ht="15.6" customHeight="1">
      <c r="A2046" s="34" t="str">
        <f t="shared" si="31"/>
        <v>2211937HW70CP270P10000 KR</v>
      </c>
      <c r="B2046" s="29" t="s">
        <v>785</v>
      </c>
      <c r="C2046" s="45" t="s">
        <v>2919</v>
      </c>
      <c r="D2046" s="31">
        <v>2211937</v>
      </c>
      <c r="E2046" s="30" t="s">
        <v>745</v>
      </c>
      <c r="F2046" s="30" t="s">
        <v>4023</v>
      </c>
      <c r="G2046" s="32">
        <v>1</v>
      </c>
      <c r="H2046" s="32">
        <v>1</v>
      </c>
      <c r="I2046" s="32">
        <v>1</v>
      </c>
      <c r="J2046" s="32">
        <v>1</v>
      </c>
      <c r="K2046" s="142" t="s">
        <v>4758</v>
      </c>
      <c r="L2046" s="99" t="s">
        <v>3997</v>
      </c>
      <c r="M2046" s="99" t="s">
        <v>4759</v>
      </c>
      <c r="N2046" s="99" t="s">
        <v>4759</v>
      </c>
      <c r="O2046" s="99" t="s">
        <v>4759</v>
      </c>
      <c r="P2046" s="99" t="s">
        <v>4760</v>
      </c>
      <c r="Q2046" s="73" t="s">
        <v>4143</v>
      </c>
      <c r="R2046" s="99">
        <v>1000</v>
      </c>
      <c r="S2046" s="99">
        <v>2.4</v>
      </c>
      <c r="T2046" s="99">
        <v>2.0499999999999998</v>
      </c>
      <c r="U2046" s="13" t="s">
        <v>2541</v>
      </c>
      <c r="V2046" s="13"/>
      <c r="W2046" s="13"/>
      <c r="X2046" s="13"/>
      <c r="Z2046" s="146">
        <v>1362</v>
      </c>
      <c r="AA2046" s="146" t="s">
        <v>5848</v>
      </c>
    </row>
    <row r="2047" spans="1:27" ht="15.6" customHeight="1">
      <c r="A2047" s="34" t="str">
        <f t="shared" si="31"/>
        <v>2211938HW70CP300P10000 KR</v>
      </c>
      <c r="B2047" s="29" t="s">
        <v>786</v>
      </c>
      <c r="C2047" s="45" t="s">
        <v>2919</v>
      </c>
      <c r="D2047" s="31">
        <v>2211938</v>
      </c>
      <c r="E2047" s="30" t="s">
        <v>746</v>
      </c>
      <c r="F2047" s="30" t="s">
        <v>4023</v>
      </c>
      <c r="G2047" s="32">
        <v>1</v>
      </c>
      <c r="H2047" s="32">
        <v>1</v>
      </c>
      <c r="I2047" s="32">
        <v>1</v>
      </c>
      <c r="J2047" s="32">
        <v>1</v>
      </c>
      <c r="K2047" s="142" t="s">
        <v>4758</v>
      </c>
      <c r="L2047" s="99" t="s">
        <v>3997</v>
      </c>
      <c r="M2047" s="99" t="s">
        <v>4759</v>
      </c>
      <c r="N2047" s="99" t="s">
        <v>4759</v>
      </c>
      <c r="O2047" s="99" t="s">
        <v>4759</v>
      </c>
      <c r="P2047" s="99" t="s">
        <v>4760</v>
      </c>
      <c r="Q2047" s="73" t="s">
        <v>4143</v>
      </c>
      <c r="R2047" s="99">
        <v>1000</v>
      </c>
      <c r="S2047" s="99">
        <v>2.4</v>
      </c>
      <c r="T2047" s="99">
        <v>2.0499999999999998</v>
      </c>
      <c r="U2047" s="13" t="s">
        <v>2541</v>
      </c>
      <c r="V2047" s="13"/>
      <c r="W2047" s="13"/>
      <c r="X2047" s="13"/>
      <c r="Z2047" s="146">
        <v>1363</v>
      </c>
      <c r="AA2047" s="146" t="s">
        <v>5848</v>
      </c>
    </row>
    <row r="2048" spans="1:27" ht="15.6" customHeight="1">
      <c r="A2048" s="34" t="str">
        <f t="shared" si="31"/>
        <v>2211939HW70CP320P10000 KR</v>
      </c>
      <c r="B2048" s="29" t="s">
        <v>787</v>
      </c>
      <c r="C2048" s="45" t="s">
        <v>2919</v>
      </c>
      <c r="D2048" s="31">
        <v>2211939</v>
      </c>
      <c r="E2048" s="30" t="s">
        <v>747</v>
      </c>
      <c r="F2048" s="30" t="s">
        <v>4023</v>
      </c>
      <c r="G2048" s="32">
        <v>1</v>
      </c>
      <c r="H2048" s="32">
        <v>1</v>
      </c>
      <c r="I2048" s="32">
        <v>1</v>
      </c>
      <c r="J2048" s="32">
        <v>1</v>
      </c>
      <c r="K2048" s="142" t="s">
        <v>4758</v>
      </c>
      <c r="L2048" s="99" t="s">
        <v>3997</v>
      </c>
      <c r="M2048" s="99" t="s">
        <v>4759</v>
      </c>
      <c r="N2048" s="99" t="s">
        <v>4759</v>
      </c>
      <c r="O2048" s="99" t="s">
        <v>4759</v>
      </c>
      <c r="P2048" s="99" t="s">
        <v>4760</v>
      </c>
      <c r="Q2048" s="73" t="s">
        <v>4143</v>
      </c>
      <c r="R2048" s="99">
        <v>1000</v>
      </c>
      <c r="S2048" s="99">
        <v>2.4</v>
      </c>
      <c r="T2048" s="99">
        <v>2.0499999999999998</v>
      </c>
      <c r="U2048" s="13" t="s">
        <v>2541</v>
      </c>
      <c r="V2048" s="13"/>
      <c r="W2048" s="13"/>
      <c r="X2048" s="13"/>
      <c r="Z2048" s="146">
        <v>1364</v>
      </c>
      <c r="AA2048" s="146" t="s">
        <v>5848</v>
      </c>
    </row>
    <row r="2049" spans="1:27" ht="15.6" customHeight="1">
      <c r="A2049" s="34" t="str">
        <f t="shared" si="31"/>
        <v>2211940HW70CP350P10000 KR</v>
      </c>
      <c r="B2049" s="29" t="s">
        <v>788</v>
      </c>
      <c r="C2049" s="45" t="s">
        <v>2919</v>
      </c>
      <c r="D2049" s="31">
        <v>2211940</v>
      </c>
      <c r="E2049" s="30" t="s">
        <v>748</v>
      </c>
      <c r="F2049" s="30" t="s">
        <v>4023</v>
      </c>
      <c r="G2049" s="32">
        <v>1</v>
      </c>
      <c r="H2049" s="32">
        <v>1</v>
      </c>
      <c r="I2049" s="32">
        <v>1</v>
      </c>
      <c r="J2049" s="32">
        <v>1</v>
      </c>
      <c r="K2049" s="142" t="s">
        <v>4758</v>
      </c>
      <c r="L2049" s="99" t="s">
        <v>3997</v>
      </c>
      <c r="M2049" s="99" t="s">
        <v>4759</v>
      </c>
      <c r="N2049" s="99" t="s">
        <v>4759</v>
      </c>
      <c r="O2049" s="99" t="s">
        <v>4759</v>
      </c>
      <c r="P2049" s="99" t="s">
        <v>4760</v>
      </c>
      <c r="Q2049" s="73" t="s">
        <v>4143</v>
      </c>
      <c r="R2049" s="99">
        <v>1000</v>
      </c>
      <c r="S2049" s="99">
        <v>2.4</v>
      </c>
      <c r="T2049" s="99">
        <v>2.0499999999999998</v>
      </c>
      <c r="U2049" s="13" t="s">
        <v>2541</v>
      </c>
      <c r="V2049" s="13"/>
      <c r="W2049" s="13"/>
      <c r="X2049" s="13"/>
      <c r="Z2049" s="146">
        <v>1365</v>
      </c>
      <c r="AA2049" s="146" t="s">
        <v>5848</v>
      </c>
    </row>
    <row r="2050" spans="1:27" ht="15.6" customHeight="1">
      <c r="A2050" s="34" t="str">
        <f t="shared" si="31"/>
        <v>2211941HW70HS010P10000 KR</v>
      </c>
      <c r="B2050" s="29" t="s">
        <v>789</v>
      </c>
      <c r="C2050" s="45" t="s">
        <v>2919</v>
      </c>
      <c r="D2050" s="31">
        <v>2211941</v>
      </c>
      <c r="E2050" s="30" t="s">
        <v>749</v>
      </c>
      <c r="F2050" s="30" t="s">
        <v>4023</v>
      </c>
      <c r="G2050" s="32">
        <v>1</v>
      </c>
      <c r="H2050" s="32">
        <v>1</v>
      </c>
      <c r="I2050" s="32">
        <v>1</v>
      </c>
      <c r="J2050" s="32">
        <v>1</v>
      </c>
      <c r="K2050" s="142" t="s">
        <v>4758</v>
      </c>
      <c r="L2050" s="99" t="s">
        <v>3997</v>
      </c>
      <c r="M2050" s="99" t="s">
        <v>4759</v>
      </c>
      <c r="N2050" s="99" t="s">
        <v>4759</v>
      </c>
      <c r="O2050" s="99" t="s">
        <v>4759</v>
      </c>
      <c r="P2050" s="99" t="s">
        <v>4760</v>
      </c>
      <c r="Q2050" s="73" t="s">
        <v>4143</v>
      </c>
      <c r="R2050" s="99">
        <v>1000</v>
      </c>
      <c r="S2050" s="99">
        <v>2.4</v>
      </c>
      <c r="T2050" s="99">
        <v>2.0499999999999998</v>
      </c>
      <c r="U2050" s="13" t="s">
        <v>2541</v>
      </c>
      <c r="V2050" s="13"/>
      <c r="W2050" s="13"/>
      <c r="X2050" s="13"/>
      <c r="Z2050" s="146">
        <v>1366</v>
      </c>
      <c r="AA2050" s="146" t="s">
        <v>5848</v>
      </c>
    </row>
    <row r="2051" spans="1:27" ht="15.6" customHeight="1">
      <c r="A2051" s="34" t="str">
        <f t="shared" si="31"/>
        <v>2211942HW70HS012P10000 KR</v>
      </c>
      <c r="B2051" s="29" t="s">
        <v>790</v>
      </c>
      <c r="C2051" s="45" t="s">
        <v>2919</v>
      </c>
      <c r="D2051" s="31">
        <v>2211942</v>
      </c>
      <c r="E2051" s="30" t="s">
        <v>750</v>
      </c>
      <c r="F2051" s="30" t="s">
        <v>4023</v>
      </c>
      <c r="G2051" s="32">
        <v>1</v>
      </c>
      <c r="H2051" s="32">
        <v>1</v>
      </c>
      <c r="I2051" s="32">
        <v>1</v>
      </c>
      <c r="J2051" s="32">
        <v>1</v>
      </c>
      <c r="K2051" s="142" t="s">
        <v>4758</v>
      </c>
      <c r="L2051" s="99" t="s">
        <v>3997</v>
      </c>
      <c r="M2051" s="99" t="s">
        <v>4759</v>
      </c>
      <c r="N2051" s="99" t="s">
        <v>4759</v>
      </c>
      <c r="O2051" s="99" t="s">
        <v>4759</v>
      </c>
      <c r="P2051" s="99" t="s">
        <v>4760</v>
      </c>
      <c r="Q2051" s="73" t="s">
        <v>4143</v>
      </c>
      <c r="R2051" s="99">
        <v>1000</v>
      </c>
      <c r="S2051" s="99">
        <v>2.4</v>
      </c>
      <c r="T2051" s="99">
        <v>2.0499999999999998</v>
      </c>
      <c r="U2051" s="13" t="s">
        <v>2541</v>
      </c>
      <c r="V2051" s="13"/>
      <c r="W2051" s="13"/>
      <c r="X2051" s="13"/>
      <c r="Z2051" s="146">
        <v>1367</v>
      </c>
      <c r="AA2051" s="146" t="s">
        <v>5848</v>
      </c>
    </row>
    <row r="2052" spans="1:27" ht="15.6" customHeight="1">
      <c r="A2052" s="34" t="str">
        <f t="shared" si="31"/>
        <v>2211943HW70HS020P10000 KR</v>
      </c>
      <c r="B2052" s="29" t="s">
        <v>791</v>
      </c>
      <c r="C2052" s="45" t="s">
        <v>2919</v>
      </c>
      <c r="D2052" s="31">
        <v>2211943</v>
      </c>
      <c r="E2052" s="30" t="s">
        <v>751</v>
      </c>
      <c r="F2052" s="30" t="s">
        <v>4023</v>
      </c>
      <c r="G2052" s="32">
        <v>1</v>
      </c>
      <c r="H2052" s="32">
        <v>1</v>
      </c>
      <c r="I2052" s="32">
        <v>1</v>
      </c>
      <c r="J2052" s="32">
        <v>1</v>
      </c>
      <c r="K2052" s="142" t="s">
        <v>4758</v>
      </c>
      <c r="L2052" s="99" t="s">
        <v>3997</v>
      </c>
      <c r="M2052" s="99" t="s">
        <v>4759</v>
      </c>
      <c r="N2052" s="99" t="s">
        <v>4759</v>
      </c>
      <c r="O2052" s="99" t="s">
        <v>4759</v>
      </c>
      <c r="P2052" s="99" t="s">
        <v>4760</v>
      </c>
      <c r="Q2052" s="73" t="s">
        <v>4143</v>
      </c>
      <c r="R2052" s="99">
        <v>1000</v>
      </c>
      <c r="S2052" s="99">
        <v>2.4</v>
      </c>
      <c r="T2052" s="99">
        <v>2.0499999999999998</v>
      </c>
      <c r="U2052" s="13" t="s">
        <v>2541</v>
      </c>
      <c r="V2052" s="13"/>
      <c r="W2052" s="13"/>
      <c r="X2052" s="13"/>
      <c r="Z2052" s="146">
        <v>1368</v>
      </c>
      <c r="AA2052" s="146" t="s">
        <v>5848</v>
      </c>
    </row>
    <row r="2053" spans="1:27" ht="15.6" customHeight="1">
      <c r="A2053" s="34" t="str">
        <f t="shared" si="31"/>
        <v>2211944HW70HS022P10000 KR</v>
      </c>
      <c r="B2053" s="29" t="s">
        <v>792</v>
      </c>
      <c r="C2053" s="45" t="s">
        <v>2919</v>
      </c>
      <c r="D2053" s="31">
        <v>2211944</v>
      </c>
      <c r="E2053" s="30" t="s">
        <v>752</v>
      </c>
      <c r="F2053" s="30" t="s">
        <v>4023</v>
      </c>
      <c r="G2053" s="32">
        <v>1</v>
      </c>
      <c r="H2053" s="32">
        <v>1</v>
      </c>
      <c r="I2053" s="32">
        <v>1</v>
      </c>
      <c r="J2053" s="32">
        <v>1</v>
      </c>
      <c r="K2053" s="142" t="s">
        <v>4758</v>
      </c>
      <c r="L2053" s="99" t="s">
        <v>3997</v>
      </c>
      <c r="M2053" s="99" t="s">
        <v>4759</v>
      </c>
      <c r="N2053" s="99" t="s">
        <v>4759</v>
      </c>
      <c r="O2053" s="99" t="s">
        <v>4759</v>
      </c>
      <c r="P2053" s="99" t="s">
        <v>4760</v>
      </c>
      <c r="Q2053" s="73" t="s">
        <v>4143</v>
      </c>
      <c r="R2053" s="99">
        <v>1000</v>
      </c>
      <c r="S2053" s="99">
        <v>2.4</v>
      </c>
      <c r="T2053" s="99">
        <v>2.0499999999999998</v>
      </c>
      <c r="U2053" s="13" t="s">
        <v>2541</v>
      </c>
      <c r="V2053" s="13"/>
      <c r="W2053" s="13"/>
      <c r="X2053" s="13"/>
      <c r="Z2053" s="146">
        <v>1369</v>
      </c>
      <c r="AA2053" s="146" t="s">
        <v>5848</v>
      </c>
    </row>
    <row r="2054" spans="1:27" ht="15.6" customHeight="1">
      <c r="A2054" s="34" t="str">
        <f t="shared" si="31"/>
        <v>2211945HW70IM000P10000 KR</v>
      </c>
      <c r="B2054" s="29" t="s">
        <v>793</v>
      </c>
      <c r="C2054" s="45" t="s">
        <v>2919</v>
      </c>
      <c r="D2054" s="31">
        <v>2211945</v>
      </c>
      <c r="E2054" s="30" t="s">
        <v>753</v>
      </c>
      <c r="F2054" s="30" t="s">
        <v>4023</v>
      </c>
      <c r="G2054" s="32">
        <v>1</v>
      </c>
      <c r="H2054" s="32">
        <v>1</v>
      </c>
      <c r="I2054" s="32">
        <v>1</v>
      </c>
      <c r="J2054" s="32">
        <v>1</v>
      </c>
      <c r="K2054" s="142" t="s">
        <v>4758</v>
      </c>
      <c r="L2054" s="99" t="s">
        <v>3997</v>
      </c>
      <c r="M2054" s="99" t="s">
        <v>4759</v>
      </c>
      <c r="N2054" s="99" t="s">
        <v>4759</v>
      </c>
      <c r="O2054" s="99" t="s">
        <v>4759</v>
      </c>
      <c r="P2054" s="99" t="s">
        <v>4760</v>
      </c>
      <c r="Q2054" s="73" t="s">
        <v>4143</v>
      </c>
      <c r="R2054" s="99">
        <v>1000</v>
      </c>
      <c r="S2054" s="99">
        <v>2.4</v>
      </c>
      <c r="T2054" s="99">
        <v>2.0499999999999998</v>
      </c>
      <c r="U2054" s="13" t="s">
        <v>2541</v>
      </c>
      <c r="V2054" s="13"/>
      <c r="W2054" s="13"/>
      <c r="X2054" s="13"/>
      <c r="Z2054" s="146">
        <v>1370</v>
      </c>
      <c r="AA2054" s="146" t="s">
        <v>5848</v>
      </c>
    </row>
    <row r="2055" spans="1:27" ht="15.6" customHeight="1">
      <c r="A2055" s="34" t="str">
        <f t="shared" si="31"/>
        <v>2211946HW70IM002P10000 KR</v>
      </c>
      <c r="B2055" s="29" t="s">
        <v>794</v>
      </c>
      <c r="C2055" s="45" t="s">
        <v>2919</v>
      </c>
      <c r="D2055" s="31">
        <v>2211946</v>
      </c>
      <c r="E2055" s="30" t="s">
        <v>754</v>
      </c>
      <c r="F2055" s="30" t="s">
        <v>4023</v>
      </c>
      <c r="G2055" s="32">
        <v>1</v>
      </c>
      <c r="H2055" s="32">
        <v>1</v>
      </c>
      <c r="I2055" s="32">
        <v>1</v>
      </c>
      <c r="J2055" s="32">
        <v>1</v>
      </c>
      <c r="K2055" s="142" t="s">
        <v>4758</v>
      </c>
      <c r="L2055" s="99" t="s">
        <v>3997</v>
      </c>
      <c r="M2055" s="99" t="s">
        <v>4759</v>
      </c>
      <c r="N2055" s="99" t="s">
        <v>4759</v>
      </c>
      <c r="O2055" s="99" t="s">
        <v>4759</v>
      </c>
      <c r="P2055" s="99" t="s">
        <v>4760</v>
      </c>
      <c r="Q2055" s="73" t="s">
        <v>4143</v>
      </c>
      <c r="R2055" s="99">
        <v>1000</v>
      </c>
      <c r="S2055" s="99">
        <v>2.4</v>
      </c>
      <c r="T2055" s="99">
        <v>2.0499999999999998</v>
      </c>
      <c r="U2055" s="13" t="s">
        <v>2541</v>
      </c>
      <c r="V2055" s="13"/>
      <c r="W2055" s="13"/>
      <c r="X2055" s="13"/>
      <c r="Z2055" s="146">
        <v>1371</v>
      </c>
      <c r="AA2055" s="146" t="s">
        <v>5848</v>
      </c>
    </row>
    <row r="2056" spans="1:27" ht="15.6" customHeight="1">
      <c r="A2056" s="34" t="str">
        <f t="shared" si="31"/>
        <v>2211947HW70JL300P10000 KR</v>
      </c>
      <c r="B2056" s="29" t="s">
        <v>795</v>
      </c>
      <c r="C2056" s="45" t="s">
        <v>2919</v>
      </c>
      <c r="D2056" s="31">
        <v>2211947</v>
      </c>
      <c r="E2056" s="30" t="s">
        <v>755</v>
      </c>
      <c r="F2056" s="30" t="s">
        <v>4023</v>
      </c>
      <c r="G2056" s="32">
        <v>1</v>
      </c>
      <c r="H2056" s="32">
        <v>1</v>
      </c>
      <c r="I2056" s="32">
        <v>1</v>
      </c>
      <c r="J2056" s="32">
        <v>1</v>
      </c>
      <c r="K2056" s="142" t="s">
        <v>4758</v>
      </c>
      <c r="L2056" s="99" t="s">
        <v>3997</v>
      </c>
      <c r="M2056" s="99" t="s">
        <v>4759</v>
      </c>
      <c r="N2056" s="99" t="s">
        <v>4759</v>
      </c>
      <c r="O2056" s="99" t="s">
        <v>4759</v>
      </c>
      <c r="P2056" s="99" t="s">
        <v>4760</v>
      </c>
      <c r="Q2056" s="73" t="s">
        <v>4143</v>
      </c>
      <c r="R2056" s="99">
        <v>1000</v>
      </c>
      <c r="S2056" s="99">
        <v>2.4</v>
      </c>
      <c r="T2056" s="99">
        <v>2.0499999999999998</v>
      </c>
      <c r="U2056" s="13" t="s">
        <v>2541</v>
      </c>
      <c r="V2056" s="13"/>
      <c r="W2056" s="13"/>
      <c r="X2056" s="13"/>
      <c r="Z2056" s="146">
        <v>1372</v>
      </c>
      <c r="AA2056" s="146" t="s">
        <v>5848</v>
      </c>
    </row>
    <row r="2057" spans="1:27" ht="15.6" customHeight="1">
      <c r="A2057" s="34" t="str">
        <f t="shared" si="31"/>
        <v>2211948HW70JL300P10001 KR</v>
      </c>
      <c r="B2057" s="29" t="s">
        <v>796</v>
      </c>
      <c r="C2057" s="45" t="s">
        <v>2919</v>
      </c>
      <c r="D2057" s="31">
        <v>2211948</v>
      </c>
      <c r="E2057" s="30" t="s">
        <v>756</v>
      </c>
      <c r="F2057" s="30" t="s">
        <v>4023</v>
      </c>
      <c r="G2057" s="32">
        <v>1</v>
      </c>
      <c r="H2057" s="32">
        <v>1</v>
      </c>
      <c r="I2057" s="32">
        <v>1</v>
      </c>
      <c r="J2057" s="32">
        <v>1</v>
      </c>
      <c r="K2057" s="142" t="s">
        <v>4758</v>
      </c>
      <c r="L2057" s="99" t="s">
        <v>3997</v>
      </c>
      <c r="M2057" s="99" t="s">
        <v>4759</v>
      </c>
      <c r="N2057" s="99" t="s">
        <v>4759</v>
      </c>
      <c r="O2057" s="99" t="s">
        <v>4759</v>
      </c>
      <c r="P2057" s="99" t="s">
        <v>4760</v>
      </c>
      <c r="Q2057" s="73" t="s">
        <v>4143</v>
      </c>
      <c r="R2057" s="99">
        <v>1000</v>
      </c>
      <c r="S2057" s="99">
        <v>2.4</v>
      </c>
      <c r="T2057" s="99">
        <v>2.0499999999999998</v>
      </c>
      <c r="U2057" s="13" t="s">
        <v>2541</v>
      </c>
      <c r="V2057" s="13"/>
      <c r="W2057" s="13"/>
      <c r="X2057" s="13"/>
      <c r="Z2057" s="146">
        <v>1373</v>
      </c>
      <c r="AA2057" s="146" t="s">
        <v>5848</v>
      </c>
    </row>
    <row r="2058" spans="1:27" ht="15.6" customHeight="1">
      <c r="A2058" s="34" t="str">
        <f t="shared" si="31"/>
        <v>2211949HW70JL302P10000 KR</v>
      </c>
      <c r="B2058" s="29" t="s">
        <v>797</v>
      </c>
      <c r="C2058" s="45" t="s">
        <v>2919</v>
      </c>
      <c r="D2058" s="31">
        <v>2211949</v>
      </c>
      <c r="E2058" s="30" t="s">
        <v>757</v>
      </c>
      <c r="F2058" s="30" t="s">
        <v>4023</v>
      </c>
      <c r="G2058" s="32">
        <v>1</v>
      </c>
      <c r="H2058" s="32">
        <v>1</v>
      </c>
      <c r="I2058" s="32">
        <v>1</v>
      </c>
      <c r="J2058" s="32">
        <v>1</v>
      </c>
      <c r="K2058" s="142" t="s">
        <v>4758</v>
      </c>
      <c r="L2058" s="99" t="s">
        <v>3997</v>
      </c>
      <c r="M2058" s="99" t="s">
        <v>4759</v>
      </c>
      <c r="N2058" s="99" t="s">
        <v>4759</v>
      </c>
      <c r="O2058" s="99" t="s">
        <v>4759</v>
      </c>
      <c r="P2058" s="99" t="s">
        <v>4760</v>
      </c>
      <c r="Q2058" s="73" t="s">
        <v>4143</v>
      </c>
      <c r="R2058" s="99">
        <v>1000</v>
      </c>
      <c r="S2058" s="99">
        <v>2.4</v>
      </c>
      <c r="T2058" s="99">
        <v>2.0499999999999998</v>
      </c>
      <c r="U2058" s="13" t="s">
        <v>2541</v>
      </c>
      <c r="V2058" s="13"/>
      <c r="W2058" s="13"/>
      <c r="X2058" s="13"/>
      <c r="Z2058" s="146">
        <v>1374</v>
      </c>
      <c r="AA2058" s="146" t="s">
        <v>5848</v>
      </c>
    </row>
    <row r="2059" spans="1:27" ht="15.6" customHeight="1">
      <c r="A2059" s="34" t="str">
        <f t="shared" si="31"/>
        <v>2211950HW70JL302P10001 KR</v>
      </c>
      <c r="B2059" s="29" t="s">
        <v>798</v>
      </c>
      <c r="C2059" s="45" t="s">
        <v>2919</v>
      </c>
      <c r="D2059" s="31">
        <v>2211950</v>
      </c>
      <c r="E2059" s="30" t="s">
        <v>758</v>
      </c>
      <c r="F2059" s="30" t="s">
        <v>4023</v>
      </c>
      <c r="G2059" s="32">
        <v>1</v>
      </c>
      <c r="H2059" s="32">
        <v>1</v>
      </c>
      <c r="I2059" s="32">
        <v>1</v>
      </c>
      <c r="J2059" s="32">
        <v>1</v>
      </c>
      <c r="K2059" s="142" t="s">
        <v>4758</v>
      </c>
      <c r="L2059" s="99" t="s">
        <v>3997</v>
      </c>
      <c r="M2059" s="99" t="s">
        <v>4759</v>
      </c>
      <c r="N2059" s="99" t="s">
        <v>4759</v>
      </c>
      <c r="O2059" s="99" t="s">
        <v>4759</v>
      </c>
      <c r="P2059" s="99" t="s">
        <v>4760</v>
      </c>
      <c r="Q2059" s="73" t="s">
        <v>4143</v>
      </c>
      <c r="R2059" s="99">
        <v>1000</v>
      </c>
      <c r="S2059" s="99">
        <v>2.4</v>
      </c>
      <c r="T2059" s="99">
        <v>2.0499999999999998</v>
      </c>
      <c r="U2059" s="13" t="s">
        <v>2541</v>
      </c>
      <c r="V2059" s="13"/>
      <c r="W2059" s="13"/>
      <c r="X2059" s="13"/>
      <c r="Z2059" s="146">
        <v>1375</v>
      </c>
      <c r="AA2059" s="146" t="s">
        <v>5848</v>
      </c>
    </row>
    <row r="2060" spans="1:27" ht="15.6" customHeight="1">
      <c r="A2060" s="34" t="str">
        <f t="shared" si="31"/>
        <v>2211951HW70JL350P09000 KR</v>
      </c>
      <c r="B2060" s="29" t="s">
        <v>799</v>
      </c>
      <c r="C2060" s="45" t="s">
        <v>2919</v>
      </c>
      <c r="D2060" s="31">
        <v>2211951</v>
      </c>
      <c r="E2060" s="30" t="s">
        <v>759</v>
      </c>
      <c r="F2060" s="30" t="s">
        <v>4023</v>
      </c>
      <c r="G2060" s="32">
        <v>1</v>
      </c>
      <c r="H2060" s="32">
        <v>1</v>
      </c>
      <c r="I2060" s="32">
        <v>1</v>
      </c>
      <c r="J2060" s="32">
        <v>1</v>
      </c>
      <c r="K2060" s="142" t="s">
        <v>4758</v>
      </c>
      <c r="L2060" s="99" t="s">
        <v>3997</v>
      </c>
      <c r="M2060" s="99" t="s">
        <v>4759</v>
      </c>
      <c r="N2060" s="99" t="s">
        <v>4759</v>
      </c>
      <c r="O2060" s="99" t="s">
        <v>4759</v>
      </c>
      <c r="P2060" s="99" t="s">
        <v>4760</v>
      </c>
      <c r="Q2060" s="73" t="s">
        <v>4143</v>
      </c>
      <c r="R2060" s="99">
        <v>900</v>
      </c>
      <c r="S2060" s="99">
        <v>2.4</v>
      </c>
      <c r="T2060" s="99">
        <v>2.0499999999999998</v>
      </c>
      <c r="U2060" s="13" t="s">
        <v>2541</v>
      </c>
      <c r="V2060" s="13"/>
      <c r="W2060" s="13"/>
      <c r="X2060" s="13"/>
      <c r="Z2060" s="146">
        <v>1376</v>
      </c>
      <c r="AA2060" s="146" t="s">
        <v>5848</v>
      </c>
    </row>
    <row r="2061" spans="1:27" ht="15.6" customHeight="1">
      <c r="A2061" s="34" t="str">
        <f t="shared" si="31"/>
        <v>2211952HW70JL350P10000 KR</v>
      </c>
      <c r="B2061" s="29" t="s">
        <v>800</v>
      </c>
      <c r="C2061" s="45" t="s">
        <v>2919</v>
      </c>
      <c r="D2061" s="31">
        <v>2211952</v>
      </c>
      <c r="E2061" s="30" t="s">
        <v>760</v>
      </c>
      <c r="F2061" s="30" t="s">
        <v>4023</v>
      </c>
      <c r="G2061" s="32">
        <v>1</v>
      </c>
      <c r="H2061" s="32">
        <v>1</v>
      </c>
      <c r="I2061" s="32">
        <v>1</v>
      </c>
      <c r="J2061" s="32">
        <v>1</v>
      </c>
      <c r="K2061" s="142" t="s">
        <v>4758</v>
      </c>
      <c r="L2061" s="99" t="s">
        <v>3997</v>
      </c>
      <c r="M2061" s="99" t="s">
        <v>4759</v>
      </c>
      <c r="N2061" s="99" t="s">
        <v>4759</v>
      </c>
      <c r="O2061" s="99" t="s">
        <v>4759</v>
      </c>
      <c r="P2061" s="99" t="s">
        <v>4760</v>
      </c>
      <c r="Q2061" s="73" t="s">
        <v>4143</v>
      </c>
      <c r="R2061" s="99">
        <v>1000</v>
      </c>
      <c r="S2061" s="99">
        <v>2.4</v>
      </c>
      <c r="T2061" s="99">
        <v>2.0499999999999998</v>
      </c>
      <c r="U2061" s="13" t="s">
        <v>2541</v>
      </c>
      <c r="V2061" s="13"/>
      <c r="W2061" s="13"/>
      <c r="X2061" s="13"/>
      <c r="Z2061" s="146">
        <v>1377</v>
      </c>
      <c r="AA2061" s="146" t="s">
        <v>5848</v>
      </c>
    </row>
    <row r="2062" spans="1:27" ht="15.6" customHeight="1">
      <c r="A2062" s="34" t="str">
        <f t="shared" si="31"/>
        <v>2211953HW70JL350P10001 KR</v>
      </c>
      <c r="B2062" s="29" t="s">
        <v>801</v>
      </c>
      <c r="C2062" s="45" t="s">
        <v>2919</v>
      </c>
      <c r="D2062" s="31">
        <v>2211953</v>
      </c>
      <c r="E2062" s="30" t="s">
        <v>761</v>
      </c>
      <c r="F2062" s="30" t="s">
        <v>4023</v>
      </c>
      <c r="G2062" s="32">
        <v>1</v>
      </c>
      <c r="H2062" s="32">
        <v>1</v>
      </c>
      <c r="I2062" s="32">
        <v>1</v>
      </c>
      <c r="J2062" s="32">
        <v>1</v>
      </c>
      <c r="K2062" s="142" t="s">
        <v>4758</v>
      </c>
      <c r="L2062" s="99" t="s">
        <v>3997</v>
      </c>
      <c r="M2062" s="99" t="s">
        <v>4759</v>
      </c>
      <c r="N2062" s="99" t="s">
        <v>4759</v>
      </c>
      <c r="O2062" s="99" t="s">
        <v>4759</v>
      </c>
      <c r="P2062" s="99" t="s">
        <v>4760</v>
      </c>
      <c r="Q2062" s="73" t="s">
        <v>4143</v>
      </c>
      <c r="R2062" s="99">
        <v>1000</v>
      </c>
      <c r="S2062" s="99">
        <v>2.4</v>
      </c>
      <c r="T2062" s="99">
        <v>2.0499999999999998</v>
      </c>
      <c r="U2062" s="13" t="s">
        <v>2541</v>
      </c>
      <c r="V2062" s="13"/>
      <c r="W2062" s="13"/>
      <c r="X2062" s="13"/>
      <c r="Z2062" s="146">
        <v>1378</v>
      </c>
      <c r="AA2062" s="146" t="s">
        <v>5848</v>
      </c>
    </row>
    <row r="2063" spans="1:27" ht="15.6" customHeight="1">
      <c r="A2063" s="34" t="str">
        <f t="shared" si="31"/>
        <v>2211954HW70JL352P09000 KR</v>
      </c>
      <c r="B2063" s="29" t="s">
        <v>802</v>
      </c>
      <c r="C2063" s="45" t="s">
        <v>2919</v>
      </c>
      <c r="D2063" s="31">
        <v>2211954</v>
      </c>
      <c r="E2063" s="30" t="s">
        <v>762</v>
      </c>
      <c r="F2063" s="30" t="s">
        <v>4023</v>
      </c>
      <c r="G2063" s="32">
        <v>1</v>
      </c>
      <c r="H2063" s="32">
        <v>1</v>
      </c>
      <c r="I2063" s="32">
        <v>1</v>
      </c>
      <c r="J2063" s="32">
        <v>1</v>
      </c>
      <c r="K2063" s="142" t="s">
        <v>4758</v>
      </c>
      <c r="L2063" s="99" t="s">
        <v>3997</v>
      </c>
      <c r="M2063" s="99" t="s">
        <v>4759</v>
      </c>
      <c r="N2063" s="99" t="s">
        <v>4759</v>
      </c>
      <c r="O2063" s="99" t="s">
        <v>4759</v>
      </c>
      <c r="P2063" s="99" t="s">
        <v>4760</v>
      </c>
      <c r="Q2063" s="73" t="s">
        <v>4143</v>
      </c>
      <c r="R2063" s="99">
        <v>900</v>
      </c>
      <c r="S2063" s="99">
        <v>2.4</v>
      </c>
      <c r="T2063" s="99">
        <v>2.0499999999999998</v>
      </c>
      <c r="U2063" s="13" t="s">
        <v>2541</v>
      </c>
      <c r="V2063" s="13"/>
      <c r="W2063" s="13"/>
      <c r="X2063" s="13"/>
      <c r="Z2063" s="146">
        <v>1379</v>
      </c>
      <c r="AA2063" s="146" t="s">
        <v>5848</v>
      </c>
    </row>
    <row r="2064" spans="1:27" ht="15.6" customHeight="1">
      <c r="A2064" s="34" t="str">
        <f t="shared" si="31"/>
        <v>2211955HW70JL352P09001 KR</v>
      </c>
      <c r="B2064" s="29" t="s">
        <v>803</v>
      </c>
      <c r="C2064" s="45" t="s">
        <v>2919</v>
      </c>
      <c r="D2064" s="31">
        <v>2211955</v>
      </c>
      <c r="E2064" s="30" t="s">
        <v>763</v>
      </c>
      <c r="F2064" s="30" t="s">
        <v>4023</v>
      </c>
      <c r="G2064" s="32">
        <v>1</v>
      </c>
      <c r="H2064" s="32">
        <v>1</v>
      </c>
      <c r="I2064" s="32">
        <v>1</v>
      </c>
      <c r="J2064" s="32">
        <v>1</v>
      </c>
      <c r="K2064" s="142" t="s">
        <v>4758</v>
      </c>
      <c r="L2064" s="99" t="s">
        <v>3997</v>
      </c>
      <c r="M2064" s="99" t="s">
        <v>4759</v>
      </c>
      <c r="N2064" s="99" t="s">
        <v>4759</v>
      </c>
      <c r="O2064" s="99" t="s">
        <v>4759</v>
      </c>
      <c r="P2064" s="99" t="s">
        <v>4760</v>
      </c>
      <c r="Q2064" s="73" t="s">
        <v>4143</v>
      </c>
      <c r="R2064" s="99">
        <v>900</v>
      </c>
      <c r="S2064" s="99">
        <v>2.4</v>
      </c>
      <c r="T2064" s="99">
        <v>2.0499999999999998</v>
      </c>
      <c r="U2064" s="13" t="s">
        <v>2541</v>
      </c>
      <c r="V2064" s="13"/>
      <c r="W2064" s="13"/>
      <c r="X2064" s="13"/>
      <c r="Z2064" s="146">
        <v>1380</v>
      </c>
      <c r="AA2064" s="146" t="s">
        <v>5848</v>
      </c>
    </row>
    <row r="2065" spans="1:27" ht="15.6" customHeight="1">
      <c r="A2065" s="34" t="str">
        <f t="shared" si="31"/>
        <v>2211956HW70JL352P10000 KR</v>
      </c>
      <c r="B2065" s="29" t="s">
        <v>804</v>
      </c>
      <c r="C2065" s="45" t="s">
        <v>2919</v>
      </c>
      <c r="D2065" s="31">
        <v>2211956</v>
      </c>
      <c r="E2065" s="30" t="s">
        <v>764</v>
      </c>
      <c r="F2065" s="30" t="s">
        <v>4023</v>
      </c>
      <c r="G2065" s="32">
        <v>1</v>
      </c>
      <c r="H2065" s="32">
        <v>1</v>
      </c>
      <c r="I2065" s="32">
        <v>1</v>
      </c>
      <c r="J2065" s="32">
        <v>1</v>
      </c>
      <c r="K2065" s="142" t="s">
        <v>4758</v>
      </c>
      <c r="L2065" s="99" t="s">
        <v>3997</v>
      </c>
      <c r="M2065" s="99" t="s">
        <v>4759</v>
      </c>
      <c r="N2065" s="99" t="s">
        <v>4759</v>
      </c>
      <c r="O2065" s="99" t="s">
        <v>4759</v>
      </c>
      <c r="P2065" s="99" t="s">
        <v>4760</v>
      </c>
      <c r="Q2065" s="73" t="s">
        <v>4143</v>
      </c>
      <c r="R2065" s="99">
        <v>1000</v>
      </c>
      <c r="S2065" s="99">
        <v>2.4</v>
      </c>
      <c r="T2065" s="99">
        <v>2.0499999999999998</v>
      </c>
      <c r="U2065" s="13" t="s">
        <v>2541</v>
      </c>
      <c r="V2065" s="13"/>
      <c r="W2065" s="13"/>
      <c r="X2065" s="13"/>
      <c r="Z2065" s="146">
        <v>1381</v>
      </c>
      <c r="AA2065" s="146" t="s">
        <v>5848</v>
      </c>
    </row>
    <row r="2066" spans="1:27" ht="15.6" customHeight="1">
      <c r="A2066" s="34" t="str">
        <f t="shared" si="31"/>
        <v>2211957HW70JL352P10001 KR</v>
      </c>
      <c r="B2066" s="29" t="s">
        <v>805</v>
      </c>
      <c r="C2066" s="45" t="s">
        <v>2919</v>
      </c>
      <c r="D2066" s="31">
        <v>2211957</v>
      </c>
      <c r="E2066" s="30" t="s">
        <v>765</v>
      </c>
      <c r="F2066" s="30" t="s">
        <v>4023</v>
      </c>
      <c r="G2066" s="32">
        <v>1</v>
      </c>
      <c r="H2066" s="32">
        <v>1</v>
      </c>
      <c r="I2066" s="32">
        <v>1</v>
      </c>
      <c r="J2066" s="32">
        <v>1</v>
      </c>
      <c r="K2066" s="142" t="s">
        <v>4758</v>
      </c>
      <c r="L2066" s="99" t="s">
        <v>3997</v>
      </c>
      <c r="M2066" s="99" t="s">
        <v>4759</v>
      </c>
      <c r="N2066" s="99" t="s">
        <v>4759</v>
      </c>
      <c r="O2066" s="99" t="s">
        <v>4759</v>
      </c>
      <c r="P2066" s="99" t="s">
        <v>4760</v>
      </c>
      <c r="Q2066" s="73" t="s">
        <v>4143</v>
      </c>
      <c r="R2066" s="99">
        <v>1000</v>
      </c>
      <c r="S2066" s="99">
        <v>2.4</v>
      </c>
      <c r="T2066" s="99">
        <v>2.0499999999999998</v>
      </c>
      <c r="U2066" s="13" t="s">
        <v>2541</v>
      </c>
      <c r="V2066" s="13"/>
      <c r="W2066" s="13"/>
      <c r="X2066" s="13"/>
      <c r="Z2066" s="146">
        <v>1382</v>
      </c>
      <c r="AA2066" s="146" t="s">
        <v>5848</v>
      </c>
    </row>
    <row r="2067" spans="1:27" ht="15.6" customHeight="1">
      <c r="A2067" s="34" t="str">
        <f t="shared" si="31"/>
        <v>2211958HW70JL400P09000 KR</v>
      </c>
      <c r="B2067" s="29" t="s">
        <v>806</v>
      </c>
      <c r="C2067" s="45" t="s">
        <v>2919</v>
      </c>
      <c r="D2067" s="31">
        <v>2211958</v>
      </c>
      <c r="E2067" s="30" t="s">
        <v>766</v>
      </c>
      <c r="F2067" s="30" t="s">
        <v>4023</v>
      </c>
      <c r="G2067" s="32">
        <v>1</v>
      </c>
      <c r="H2067" s="32">
        <v>1</v>
      </c>
      <c r="I2067" s="32">
        <v>1</v>
      </c>
      <c r="J2067" s="32">
        <v>1</v>
      </c>
      <c r="K2067" s="142" t="s">
        <v>4758</v>
      </c>
      <c r="L2067" s="99" t="s">
        <v>3997</v>
      </c>
      <c r="M2067" s="99" t="s">
        <v>4759</v>
      </c>
      <c r="N2067" s="99" t="s">
        <v>4759</v>
      </c>
      <c r="O2067" s="99" t="s">
        <v>4759</v>
      </c>
      <c r="P2067" s="99" t="s">
        <v>4760</v>
      </c>
      <c r="Q2067" s="73" t="s">
        <v>4143</v>
      </c>
      <c r="R2067" s="99">
        <v>900</v>
      </c>
      <c r="S2067" s="99">
        <v>2.4</v>
      </c>
      <c r="T2067" s="99">
        <v>2.0499999999999998</v>
      </c>
      <c r="U2067" s="13" t="s">
        <v>2541</v>
      </c>
      <c r="V2067" s="13"/>
      <c r="W2067" s="13"/>
      <c r="X2067" s="13"/>
      <c r="Z2067" s="146">
        <v>1383</v>
      </c>
      <c r="AA2067" s="146" t="s">
        <v>5848</v>
      </c>
    </row>
    <row r="2068" spans="1:27" ht="15.6" customHeight="1">
      <c r="A2068" s="34" t="str">
        <f t="shared" si="31"/>
        <v>2211959HW70JL400P10000 KR</v>
      </c>
      <c r="B2068" s="29" t="s">
        <v>807</v>
      </c>
      <c r="C2068" s="45" t="s">
        <v>2919</v>
      </c>
      <c r="D2068" s="31">
        <v>2211959</v>
      </c>
      <c r="E2068" s="30" t="s">
        <v>767</v>
      </c>
      <c r="F2068" s="30" t="s">
        <v>4023</v>
      </c>
      <c r="G2068" s="32">
        <v>1</v>
      </c>
      <c r="H2068" s="32">
        <v>1</v>
      </c>
      <c r="I2068" s="32">
        <v>1</v>
      </c>
      <c r="J2068" s="32">
        <v>1</v>
      </c>
      <c r="K2068" s="142" t="s">
        <v>4758</v>
      </c>
      <c r="L2068" s="99" t="s">
        <v>3997</v>
      </c>
      <c r="M2068" s="99" t="s">
        <v>4759</v>
      </c>
      <c r="N2068" s="99" t="s">
        <v>4759</v>
      </c>
      <c r="O2068" s="99" t="s">
        <v>4759</v>
      </c>
      <c r="P2068" s="99" t="s">
        <v>4760</v>
      </c>
      <c r="Q2068" s="73" t="s">
        <v>4143</v>
      </c>
      <c r="R2068" s="99">
        <v>1000</v>
      </c>
      <c r="S2068" s="99">
        <v>2.4</v>
      </c>
      <c r="T2068" s="99">
        <v>2.0499999999999998</v>
      </c>
      <c r="U2068" s="13" t="s">
        <v>2541</v>
      </c>
      <c r="V2068" s="13"/>
      <c r="W2068" s="13"/>
      <c r="X2068" s="13"/>
      <c r="Z2068" s="146">
        <v>1384</v>
      </c>
      <c r="AA2068" s="146" t="s">
        <v>5848</v>
      </c>
    </row>
    <row r="2069" spans="1:27" ht="15.6" customHeight="1">
      <c r="A2069" s="34" t="str">
        <f t="shared" si="31"/>
        <v>2211960HW70JL400P10001 KR</v>
      </c>
      <c r="B2069" s="29" t="s">
        <v>808</v>
      </c>
      <c r="C2069" s="45" t="s">
        <v>2919</v>
      </c>
      <c r="D2069" s="31">
        <v>2211960</v>
      </c>
      <c r="E2069" s="30" t="s">
        <v>768</v>
      </c>
      <c r="F2069" s="30" t="s">
        <v>4023</v>
      </c>
      <c r="G2069" s="32">
        <v>1</v>
      </c>
      <c r="H2069" s="32">
        <v>1</v>
      </c>
      <c r="I2069" s="32">
        <v>1</v>
      </c>
      <c r="J2069" s="32">
        <v>1</v>
      </c>
      <c r="K2069" s="142" t="s">
        <v>4758</v>
      </c>
      <c r="L2069" s="99" t="s">
        <v>3997</v>
      </c>
      <c r="M2069" s="99" t="s">
        <v>4759</v>
      </c>
      <c r="N2069" s="99" t="s">
        <v>4759</v>
      </c>
      <c r="O2069" s="99" t="s">
        <v>4759</v>
      </c>
      <c r="P2069" s="99" t="s">
        <v>4760</v>
      </c>
      <c r="Q2069" s="73" t="s">
        <v>4143</v>
      </c>
      <c r="R2069" s="99">
        <v>1000</v>
      </c>
      <c r="S2069" s="99">
        <v>2.4</v>
      </c>
      <c r="T2069" s="99">
        <v>2.0499999999999998</v>
      </c>
      <c r="U2069" s="13" t="s">
        <v>2541</v>
      </c>
      <c r="V2069" s="13"/>
      <c r="W2069" s="13"/>
      <c r="X2069" s="13"/>
      <c r="Z2069" s="146">
        <v>1385</v>
      </c>
      <c r="AA2069" s="146" t="s">
        <v>5848</v>
      </c>
    </row>
    <row r="2070" spans="1:27" ht="15.6" customHeight="1">
      <c r="A2070" s="34" t="str">
        <f t="shared" si="31"/>
        <v>2211961HW70JL402P09000 KR</v>
      </c>
      <c r="B2070" s="29" t="s">
        <v>809</v>
      </c>
      <c r="C2070" s="45" t="s">
        <v>2919</v>
      </c>
      <c r="D2070" s="31">
        <v>2211961</v>
      </c>
      <c r="E2070" s="30" t="s">
        <v>769</v>
      </c>
      <c r="F2070" s="30" t="s">
        <v>4023</v>
      </c>
      <c r="G2070" s="32">
        <v>1</v>
      </c>
      <c r="H2070" s="32">
        <v>1</v>
      </c>
      <c r="I2070" s="32">
        <v>1</v>
      </c>
      <c r="J2070" s="32">
        <v>1</v>
      </c>
      <c r="K2070" s="142" t="s">
        <v>4758</v>
      </c>
      <c r="L2070" s="99" t="s">
        <v>3997</v>
      </c>
      <c r="M2070" s="99" t="s">
        <v>4759</v>
      </c>
      <c r="N2070" s="99" t="s">
        <v>4759</v>
      </c>
      <c r="O2070" s="99" t="s">
        <v>4759</v>
      </c>
      <c r="P2070" s="99" t="s">
        <v>4760</v>
      </c>
      <c r="Q2070" s="73" t="s">
        <v>4143</v>
      </c>
      <c r="R2070" s="99">
        <v>900</v>
      </c>
      <c r="S2070" s="99">
        <v>2.4</v>
      </c>
      <c r="T2070" s="99">
        <v>2.0499999999999998</v>
      </c>
      <c r="U2070" s="13" t="s">
        <v>2541</v>
      </c>
      <c r="V2070" s="13"/>
      <c r="W2070" s="13"/>
      <c r="X2070" s="13"/>
      <c r="Z2070" s="146">
        <v>1386</v>
      </c>
      <c r="AA2070" s="146" t="s">
        <v>5848</v>
      </c>
    </row>
    <row r="2071" spans="1:27" ht="15.6" customHeight="1">
      <c r="A2071" s="34" t="str">
        <f t="shared" si="31"/>
        <v>2211962HW70JL402P09001 KR</v>
      </c>
      <c r="B2071" s="29" t="s">
        <v>810</v>
      </c>
      <c r="C2071" s="45" t="s">
        <v>2919</v>
      </c>
      <c r="D2071" s="31">
        <v>2211962</v>
      </c>
      <c r="E2071" s="30" t="s">
        <v>770</v>
      </c>
      <c r="F2071" s="30" t="s">
        <v>4023</v>
      </c>
      <c r="G2071" s="32">
        <v>1</v>
      </c>
      <c r="H2071" s="32">
        <v>1</v>
      </c>
      <c r="I2071" s="32">
        <v>1</v>
      </c>
      <c r="J2071" s="32">
        <v>1</v>
      </c>
      <c r="K2071" s="142" t="s">
        <v>4758</v>
      </c>
      <c r="L2071" s="99" t="s">
        <v>3997</v>
      </c>
      <c r="M2071" s="99" t="s">
        <v>4759</v>
      </c>
      <c r="N2071" s="99" t="s">
        <v>4759</v>
      </c>
      <c r="O2071" s="99" t="s">
        <v>4759</v>
      </c>
      <c r="P2071" s="99" t="s">
        <v>4760</v>
      </c>
      <c r="Q2071" s="73" t="s">
        <v>4143</v>
      </c>
      <c r="R2071" s="99">
        <v>900</v>
      </c>
      <c r="S2071" s="99">
        <v>2.4</v>
      </c>
      <c r="T2071" s="99">
        <v>2.0499999999999998</v>
      </c>
      <c r="U2071" s="13" t="s">
        <v>2541</v>
      </c>
      <c r="V2071" s="13"/>
      <c r="W2071" s="13"/>
      <c r="X2071" s="13"/>
      <c r="Z2071" s="146">
        <v>1387</v>
      </c>
      <c r="AA2071" s="146" t="s">
        <v>5848</v>
      </c>
    </row>
    <row r="2072" spans="1:27" ht="15.6" customHeight="1">
      <c r="A2072" s="34" t="str">
        <f t="shared" si="31"/>
        <v>2211963HW70JL402P10000 KR</v>
      </c>
      <c r="B2072" s="29" t="s">
        <v>851</v>
      </c>
      <c r="C2072" s="45" t="s">
        <v>2919</v>
      </c>
      <c r="D2072" s="31">
        <v>2211963</v>
      </c>
      <c r="E2072" s="30" t="s">
        <v>811</v>
      </c>
      <c r="F2072" s="30" t="s">
        <v>4023</v>
      </c>
      <c r="G2072" s="32">
        <v>1</v>
      </c>
      <c r="H2072" s="32">
        <v>1</v>
      </c>
      <c r="I2072" s="32">
        <v>1</v>
      </c>
      <c r="J2072" s="32">
        <v>1</v>
      </c>
      <c r="K2072" s="142" t="s">
        <v>4758</v>
      </c>
      <c r="L2072" s="99" t="s">
        <v>3997</v>
      </c>
      <c r="M2072" s="99" t="s">
        <v>4759</v>
      </c>
      <c r="N2072" s="99" t="s">
        <v>4759</v>
      </c>
      <c r="O2072" s="99" t="s">
        <v>4759</v>
      </c>
      <c r="P2072" s="99" t="s">
        <v>4760</v>
      </c>
      <c r="Q2072" s="73" t="s">
        <v>4143</v>
      </c>
      <c r="R2072" s="99">
        <v>1000</v>
      </c>
      <c r="S2072" s="99">
        <v>2.4</v>
      </c>
      <c r="T2072" s="99">
        <v>2.0499999999999998</v>
      </c>
      <c r="U2072" s="13" t="s">
        <v>2541</v>
      </c>
      <c r="V2072" s="13"/>
      <c r="W2072" s="13"/>
      <c r="X2072" s="13"/>
      <c r="Z2072" s="146">
        <v>1388</v>
      </c>
      <c r="AA2072" s="146" t="s">
        <v>5848</v>
      </c>
    </row>
    <row r="2073" spans="1:27" ht="15.6" customHeight="1">
      <c r="A2073" s="34" t="str">
        <f t="shared" si="31"/>
        <v>2211964HW70JL402P10001 KR</v>
      </c>
      <c r="B2073" s="29" t="s">
        <v>852</v>
      </c>
      <c r="C2073" s="45" t="s">
        <v>2919</v>
      </c>
      <c r="D2073" s="31">
        <v>2211964</v>
      </c>
      <c r="E2073" s="30" t="s">
        <v>812</v>
      </c>
      <c r="F2073" s="30" t="s">
        <v>4023</v>
      </c>
      <c r="G2073" s="32">
        <v>1</v>
      </c>
      <c r="H2073" s="32">
        <v>1</v>
      </c>
      <c r="I2073" s="32">
        <v>1</v>
      </c>
      <c r="J2073" s="32">
        <v>1</v>
      </c>
      <c r="K2073" s="142" t="s">
        <v>4758</v>
      </c>
      <c r="L2073" s="99" t="s">
        <v>3997</v>
      </c>
      <c r="M2073" s="99" t="s">
        <v>4759</v>
      </c>
      <c r="N2073" s="99" t="s">
        <v>4759</v>
      </c>
      <c r="O2073" s="99" t="s">
        <v>4759</v>
      </c>
      <c r="P2073" s="99" t="s">
        <v>4760</v>
      </c>
      <c r="Q2073" s="73" t="s">
        <v>4143</v>
      </c>
      <c r="R2073" s="99">
        <v>1000</v>
      </c>
      <c r="S2073" s="99">
        <v>2.4</v>
      </c>
      <c r="T2073" s="99">
        <v>2.0499999999999998</v>
      </c>
      <c r="U2073" s="13" t="s">
        <v>2541</v>
      </c>
      <c r="V2073" s="13"/>
      <c r="W2073" s="13"/>
      <c r="X2073" s="13"/>
      <c r="Z2073" s="146">
        <v>1389</v>
      </c>
      <c r="AA2073" s="146" t="s">
        <v>5848</v>
      </c>
    </row>
    <row r="2074" spans="1:27" ht="15.6" customHeight="1">
      <c r="A2074" s="34" t="str">
        <f t="shared" ref="A2074:A2137" si="32">D2074&amp;E2074</f>
        <v>2211965HW70JL450P10000 KR</v>
      </c>
      <c r="B2074" s="29" t="s">
        <v>853</v>
      </c>
      <c r="C2074" s="45" t="s">
        <v>2919</v>
      </c>
      <c r="D2074" s="31">
        <v>2211965</v>
      </c>
      <c r="E2074" s="30" t="s">
        <v>813</v>
      </c>
      <c r="F2074" s="30" t="s">
        <v>4023</v>
      </c>
      <c r="G2074" s="32">
        <v>1</v>
      </c>
      <c r="H2074" s="32">
        <v>1</v>
      </c>
      <c r="I2074" s="32">
        <v>1</v>
      </c>
      <c r="J2074" s="32">
        <v>1</v>
      </c>
      <c r="K2074" s="142" t="s">
        <v>4758</v>
      </c>
      <c r="L2074" s="99" t="s">
        <v>3997</v>
      </c>
      <c r="M2074" s="99" t="s">
        <v>4759</v>
      </c>
      <c r="N2074" s="99" t="s">
        <v>4759</v>
      </c>
      <c r="O2074" s="99" t="s">
        <v>4759</v>
      </c>
      <c r="P2074" s="99" t="s">
        <v>4760</v>
      </c>
      <c r="Q2074" s="73" t="s">
        <v>4143</v>
      </c>
      <c r="R2074" s="99">
        <v>1000</v>
      </c>
      <c r="S2074" s="99">
        <v>2.4</v>
      </c>
      <c r="T2074" s="99">
        <v>2.0499999999999998</v>
      </c>
      <c r="U2074" s="13" t="s">
        <v>2541</v>
      </c>
      <c r="V2074" s="13"/>
      <c r="W2074" s="13"/>
      <c r="X2074" s="13"/>
      <c r="Z2074" s="146">
        <v>1390</v>
      </c>
      <c r="AA2074" s="146" t="s">
        <v>5848</v>
      </c>
    </row>
    <row r="2075" spans="1:27" ht="15.6" customHeight="1">
      <c r="A2075" s="34" t="str">
        <f t="shared" si="32"/>
        <v>2211966HW70JL450P10001 KR</v>
      </c>
      <c r="B2075" s="29" t="s">
        <v>854</v>
      </c>
      <c r="C2075" s="45" t="s">
        <v>2919</v>
      </c>
      <c r="D2075" s="31">
        <v>2211966</v>
      </c>
      <c r="E2075" s="30" t="s">
        <v>814</v>
      </c>
      <c r="F2075" s="30" t="s">
        <v>4023</v>
      </c>
      <c r="G2075" s="32">
        <v>1</v>
      </c>
      <c r="H2075" s="32">
        <v>1</v>
      </c>
      <c r="I2075" s="32">
        <v>1</v>
      </c>
      <c r="J2075" s="32">
        <v>1</v>
      </c>
      <c r="K2075" s="142" t="s">
        <v>4758</v>
      </c>
      <c r="L2075" s="99" t="s">
        <v>3997</v>
      </c>
      <c r="M2075" s="99" t="s">
        <v>4759</v>
      </c>
      <c r="N2075" s="99" t="s">
        <v>4759</v>
      </c>
      <c r="O2075" s="99" t="s">
        <v>4759</v>
      </c>
      <c r="P2075" s="99" t="s">
        <v>4760</v>
      </c>
      <c r="Q2075" s="73" t="s">
        <v>4143</v>
      </c>
      <c r="R2075" s="99">
        <v>1000</v>
      </c>
      <c r="S2075" s="99">
        <v>2.4</v>
      </c>
      <c r="T2075" s="99">
        <v>2.0499999999999998</v>
      </c>
      <c r="U2075" s="13" t="s">
        <v>2541</v>
      </c>
      <c r="V2075" s="13"/>
      <c r="W2075" s="13"/>
      <c r="X2075" s="13"/>
      <c r="Z2075" s="146">
        <v>1391</v>
      </c>
      <c r="AA2075" s="146" t="s">
        <v>5848</v>
      </c>
    </row>
    <row r="2076" spans="1:27" ht="15.6" customHeight="1">
      <c r="A2076" s="34" t="str">
        <f t="shared" si="32"/>
        <v>2211967HW70JL452P10000 KR</v>
      </c>
      <c r="B2076" s="29" t="s">
        <v>855</v>
      </c>
      <c r="C2076" s="45" t="s">
        <v>2919</v>
      </c>
      <c r="D2076" s="31">
        <v>2211967</v>
      </c>
      <c r="E2076" s="30" t="s">
        <v>815</v>
      </c>
      <c r="F2076" s="30" t="s">
        <v>4023</v>
      </c>
      <c r="G2076" s="32">
        <v>1</v>
      </c>
      <c r="H2076" s="32">
        <v>1</v>
      </c>
      <c r="I2076" s="32">
        <v>1</v>
      </c>
      <c r="J2076" s="32">
        <v>1</v>
      </c>
      <c r="K2076" s="142" t="s">
        <v>4758</v>
      </c>
      <c r="L2076" s="99" t="s">
        <v>3997</v>
      </c>
      <c r="M2076" s="99" t="s">
        <v>4759</v>
      </c>
      <c r="N2076" s="99" t="s">
        <v>4759</v>
      </c>
      <c r="O2076" s="99" t="s">
        <v>4759</v>
      </c>
      <c r="P2076" s="99" t="s">
        <v>4760</v>
      </c>
      <c r="Q2076" s="73" t="s">
        <v>4143</v>
      </c>
      <c r="R2076" s="99">
        <v>1000</v>
      </c>
      <c r="S2076" s="99">
        <v>2.4</v>
      </c>
      <c r="T2076" s="99">
        <v>2.0499999999999998</v>
      </c>
      <c r="U2076" s="13" t="s">
        <v>2541</v>
      </c>
      <c r="V2076" s="13"/>
      <c r="W2076" s="13"/>
      <c r="X2076" s="13"/>
      <c r="Z2076" s="146">
        <v>1392</v>
      </c>
      <c r="AA2076" s="146" t="s">
        <v>5848</v>
      </c>
    </row>
    <row r="2077" spans="1:27" ht="15.6" customHeight="1">
      <c r="A2077" s="34" t="str">
        <f t="shared" si="32"/>
        <v>2211968HW70JL452P10001 KR</v>
      </c>
      <c r="B2077" s="29" t="s">
        <v>856</v>
      </c>
      <c r="C2077" s="45" t="s">
        <v>2919</v>
      </c>
      <c r="D2077" s="31">
        <v>2211968</v>
      </c>
      <c r="E2077" s="30" t="s">
        <v>816</v>
      </c>
      <c r="F2077" s="30" t="s">
        <v>4023</v>
      </c>
      <c r="G2077" s="32">
        <v>1</v>
      </c>
      <c r="H2077" s="32">
        <v>1</v>
      </c>
      <c r="I2077" s="32">
        <v>1</v>
      </c>
      <c r="J2077" s="32">
        <v>1</v>
      </c>
      <c r="K2077" s="142" t="s">
        <v>4758</v>
      </c>
      <c r="L2077" s="99" t="s">
        <v>3997</v>
      </c>
      <c r="M2077" s="99" t="s">
        <v>4759</v>
      </c>
      <c r="N2077" s="99" t="s">
        <v>4759</v>
      </c>
      <c r="O2077" s="99" t="s">
        <v>4759</v>
      </c>
      <c r="P2077" s="99" t="s">
        <v>4760</v>
      </c>
      <c r="Q2077" s="73" t="s">
        <v>4143</v>
      </c>
      <c r="R2077" s="99">
        <v>1000</v>
      </c>
      <c r="S2077" s="99">
        <v>2.4</v>
      </c>
      <c r="T2077" s="99">
        <v>2.0499999999999998</v>
      </c>
      <c r="U2077" s="13" t="s">
        <v>2541</v>
      </c>
      <c r="V2077" s="13"/>
      <c r="W2077" s="13"/>
      <c r="X2077" s="13"/>
      <c r="Z2077" s="146">
        <v>1393</v>
      </c>
      <c r="AA2077" s="146" t="s">
        <v>5848</v>
      </c>
    </row>
    <row r="2078" spans="1:27" ht="15.6" customHeight="1">
      <c r="A2078" s="34" t="str">
        <f t="shared" si="32"/>
        <v>2211969HW70JL500P10000 KR</v>
      </c>
      <c r="B2078" s="29" t="s">
        <v>857</v>
      </c>
      <c r="C2078" s="45" t="s">
        <v>2919</v>
      </c>
      <c r="D2078" s="31">
        <v>2211969</v>
      </c>
      <c r="E2078" s="30" t="s">
        <v>817</v>
      </c>
      <c r="F2078" s="30" t="s">
        <v>4023</v>
      </c>
      <c r="G2078" s="32">
        <v>1</v>
      </c>
      <c r="H2078" s="32">
        <v>1</v>
      </c>
      <c r="I2078" s="32">
        <v>1</v>
      </c>
      <c r="J2078" s="32">
        <v>1</v>
      </c>
      <c r="K2078" s="142" t="s">
        <v>4758</v>
      </c>
      <c r="L2078" s="99" t="s">
        <v>3997</v>
      </c>
      <c r="M2078" s="99" t="s">
        <v>4759</v>
      </c>
      <c r="N2078" s="99" t="s">
        <v>4759</v>
      </c>
      <c r="O2078" s="99" t="s">
        <v>4759</v>
      </c>
      <c r="P2078" s="99" t="s">
        <v>4760</v>
      </c>
      <c r="Q2078" s="73" t="s">
        <v>4143</v>
      </c>
      <c r="R2078" s="99">
        <v>1000</v>
      </c>
      <c r="S2078" s="99">
        <v>2.4</v>
      </c>
      <c r="T2078" s="99">
        <v>2.0499999999999998</v>
      </c>
      <c r="U2078" s="13" t="s">
        <v>2541</v>
      </c>
      <c r="V2078" s="13"/>
      <c r="W2078" s="13"/>
      <c r="X2078" s="13"/>
      <c r="Z2078" s="146">
        <v>1394</v>
      </c>
      <c r="AA2078" s="146" t="s">
        <v>5848</v>
      </c>
    </row>
    <row r="2079" spans="1:27" ht="15.6" customHeight="1">
      <c r="A2079" s="34" t="str">
        <f t="shared" si="32"/>
        <v>2211970HW70JL500P10001 KR</v>
      </c>
      <c r="B2079" s="29" t="s">
        <v>858</v>
      </c>
      <c r="C2079" s="45" t="s">
        <v>2919</v>
      </c>
      <c r="D2079" s="31">
        <v>2211970</v>
      </c>
      <c r="E2079" s="30" t="s">
        <v>818</v>
      </c>
      <c r="F2079" s="30" t="s">
        <v>4023</v>
      </c>
      <c r="G2079" s="32">
        <v>1</v>
      </c>
      <c r="H2079" s="32">
        <v>1</v>
      </c>
      <c r="I2079" s="32">
        <v>1</v>
      </c>
      <c r="J2079" s="32">
        <v>1</v>
      </c>
      <c r="K2079" s="142" t="s">
        <v>4758</v>
      </c>
      <c r="L2079" s="99" t="s">
        <v>3997</v>
      </c>
      <c r="M2079" s="99" t="s">
        <v>4759</v>
      </c>
      <c r="N2079" s="99" t="s">
        <v>4759</v>
      </c>
      <c r="O2079" s="99" t="s">
        <v>4759</v>
      </c>
      <c r="P2079" s="99" t="s">
        <v>4760</v>
      </c>
      <c r="Q2079" s="73" t="s">
        <v>4143</v>
      </c>
      <c r="R2079" s="99">
        <v>1000</v>
      </c>
      <c r="S2079" s="99">
        <v>2.4</v>
      </c>
      <c r="T2079" s="99">
        <v>2.0499999999999998</v>
      </c>
      <c r="U2079" s="13" t="s">
        <v>2541</v>
      </c>
      <c r="V2079" s="13"/>
      <c r="W2079" s="13"/>
      <c r="X2079" s="13"/>
      <c r="Z2079" s="146">
        <v>1395</v>
      </c>
      <c r="AA2079" s="146" t="s">
        <v>5848</v>
      </c>
    </row>
    <row r="2080" spans="1:27" ht="15.6" customHeight="1">
      <c r="A2080" s="34" t="str">
        <f t="shared" si="32"/>
        <v>2211971HW70JL502P10000 KR</v>
      </c>
      <c r="B2080" s="29" t="s">
        <v>859</v>
      </c>
      <c r="C2080" s="45" t="s">
        <v>2919</v>
      </c>
      <c r="D2080" s="31">
        <v>2211971</v>
      </c>
      <c r="E2080" s="30" t="s">
        <v>819</v>
      </c>
      <c r="F2080" s="30" t="s">
        <v>4023</v>
      </c>
      <c r="G2080" s="32">
        <v>1</v>
      </c>
      <c r="H2080" s="32">
        <v>1</v>
      </c>
      <c r="I2080" s="32">
        <v>1</v>
      </c>
      <c r="J2080" s="32">
        <v>1</v>
      </c>
      <c r="K2080" s="142" t="s">
        <v>4758</v>
      </c>
      <c r="L2080" s="99" t="s">
        <v>3997</v>
      </c>
      <c r="M2080" s="99" t="s">
        <v>4759</v>
      </c>
      <c r="N2080" s="99" t="s">
        <v>4759</v>
      </c>
      <c r="O2080" s="99" t="s">
        <v>4759</v>
      </c>
      <c r="P2080" s="99" t="s">
        <v>4760</v>
      </c>
      <c r="Q2080" s="73" t="s">
        <v>4143</v>
      </c>
      <c r="R2080" s="99">
        <v>1000</v>
      </c>
      <c r="S2080" s="99">
        <v>2.4</v>
      </c>
      <c r="T2080" s="99">
        <v>2.0499999999999998</v>
      </c>
      <c r="U2080" s="13" t="s">
        <v>2541</v>
      </c>
      <c r="V2080" s="13"/>
      <c r="W2080" s="13"/>
      <c r="X2080" s="13"/>
      <c r="Z2080" s="146">
        <v>1396</v>
      </c>
      <c r="AA2080" s="146" t="s">
        <v>5848</v>
      </c>
    </row>
    <row r="2081" spans="1:27" ht="15.6" customHeight="1">
      <c r="A2081" s="34" t="str">
        <f t="shared" si="32"/>
        <v>2211972HW70JL502P10001 KR</v>
      </c>
      <c r="B2081" s="29" t="s">
        <v>860</v>
      </c>
      <c r="C2081" s="45" t="s">
        <v>2919</v>
      </c>
      <c r="D2081" s="31">
        <v>2211972</v>
      </c>
      <c r="E2081" s="30" t="s">
        <v>820</v>
      </c>
      <c r="F2081" s="30" t="s">
        <v>4023</v>
      </c>
      <c r="G2081" s="32">
        <v>1</v>
      </c>
      <c r="H2081" s="32">
        <v>1</v>
      </c>
      <c r="I2081" s="32">
        <v>1</v>
      </c>
      <c r="J2081" s="32">
        <v>1</v>
      </c>
      <c r="K2081" s="142" t="s">
        <v>4758</v>
      </c>
      <c r="L2081" s="99" t="s">
        <v>3997</v>
      </c>
      <c r="M2081" s="99" t="s">
        <v>4759</v>
      </c>
      <c r="N2081" s="99" t="s">
        <v>4759</v>
      </c>
      <c r="O2081" s="99" t="s">
        <v>4759</v>
      </c>
      <c r="P2081" s="99" t="s">
        <v>4760</v>
      </c>
      <c r="Q2081" s="73" t="s">
        <v>4143</v>
      </c>
      <c r="R2081" s="99">
        <v>1000</v>
      </c>
      <c r="S2081" s="99">
        <v>2.4</v>
      </c>
      <c r="T2081" s="99">
        <v>2.0499999999999998</v>
      </c>
      <c r="U2081" s="13" t="s">
        <v>2541</v>
      </c>
      <c r="V2081" s="13"/>
      <c r="W2081" s="13"/>
      <c r="X2081" s="13"/>
      <c r="Z2081" s="146">
        <v>1397</v>
      </c>
      <c r="AA2081" s="146" t="s">
        <v>5848</v>
      </c>
    </row>
    <row r="2082" spans="1:27" ht="15.6" customHeight="1">
      <c r="A2082" s="34" t="str">
        <f t="shared" si="32"/>
        <v>2211973HW70JR350P09000 KR</v>
      </c>
      <c r="B2082" s="29" t="s">
        <v>861</v>
      </c>
      <c r="C2082" s="45" t="s">
        <v>2919</v>
      </c>
      <c r="D2082" s="31">
        <v>2211973</v>
      </c>
      <c r="E2082" s="30" t="s">
        <v>821</v>
      </c>
      <c r="F2082" s="30" t="s">
        <v>4023</v>
      </c>
      <c r="G2082" s="32">
        <v>1</v>
      </c>
      <c r="H2082" s="32">
        <v>1</v>
      </c>
      <c r="I2082" s="32">
        <v>1</v>
      </c>
      <c r="J2082" s="32">
        <v>1</v>
      </c>
      <c r="K2082" s="142" t="s">
        <v>4758</v>
      </c>
      <c r="L2082" s="99" t="s">
        <v>3997</v>
      </c>
      <c r="M2082" s="99" t="s">
        <v>4759</v>
      </c>
      <c r="N2082" s="99" t="s">
        <v>4759</v>
      </c>
      <c r="O2082" s="99" t="s">
        <v>4759</v>
      </c>
      <c r="P2082" s="99" t="s">
        <v>4760</v>
      </c>
      <c r="Q2082" s="73" t="s">
        <v>4143</v>
      </c>
      <c r="R2082" s="99">
        <v>900</v>
      </c>
      <c r="S2082" s="99">
        <v>2.4</v>
      </c>
      <c r="T2082" s="99">
        <v>2.0499999999999998</v>
      </c>
      <c r="U2082" s="13" t="s">
        <v>2541</v>
      </c>
      <c r="V2082" s="13"/>
      <c r="W2082" s="13"/>
      <c r="X2082" s="13"/>
      <c r="Z2082" s="146">
        <v>1398</v>
      </c>
      <c r="AA2082" s="146" t="s">
        <v>5848</v>
      </c>
    </row>
    <row r="2083" spans="1:27" ht="15.6" customHeight="1">
      <c r="A2083" s="34" t="str">
        <f t="shared" si="32"/>
        <v>2211974HW70JR350P10000 KR</v>
      </c>
      <c r="B2083" s="29" t="s">
        <v>862</v>
      </c>
      <c r="C2083" s="45" t="s">
        <v>2919</v>
      </c>
      <c r="D2083" s="31">
        <v>2211974</v>
      </c>
      <c r="E2083" s="30" t="s">
        <v>822</v>
      </c>
      <c r="F2083" s="30" t="s">
        <v>4023</v>
      </c>
      <c r="G2083" s="32">
        <v>1</v>
      </c>
      <c r="H2083" s="32">
        <v>1</v>
      </c>
      <c r="I2083" s="32">
        <v>1</v>
      </c>
      <c r="J2083" s="32">
        <v>1</v>
      </c>
      <c r="K2083" s="142" t="s">
        <v>4758</v>
      </c>
      <c r="L2083" s="99" t="s">
        <v>3997</v>
      </c>
      <c r="M2083" s="99" t="s">
        <v>4759</v>
      </c>
      <c r="N2083" s="99" t="s">
        <v>4759</v>
      </c>
      <c r="O2083" s="99" t="s">
        <v>4759</v>
      </c>
      <c r="P2083" s="99" t="s">
        <v>4760</v>
      </c>
      <c r="Q2083" s="73" t="s">
        <v>4143</v>
      </c>
      <c r="R2083" s="99">
        <v>1000</v>
      </c>
      <c r="S2083" s="99">
        <v>2.4</v>
      </c>
      <c r="T2083" s="99">
        <v>2.0499999999999998</v>
      </c>
      <c r="U2083" s="13" t="s">
        <v>2541</v>
      </c>
      <c r="V2083" s="13"/>
      <c r="W2083" s="13"/>
      <c r="X2083" s="13"/>
      <c r="Z2083" s="146">
        <v>1399</v>
      </c>
      <c r="AA2083" s="146" t="s">
        <v>5848</v>
      </c>
    </row>
    <row r="2084" spans="1:27" ht="15.6" customHeight="1">
      <c r="A2084" s="34" t="str">
        <f t="shared" si="32"/>
        <v>2211975HW70JR352P09000 KR</v>
      </c>
      <c r="B2084" s="29" t="s">
        <v>863</v>
      </c>
      <c r="C2084" s="45" t="s">
        <v>2919</v>
      </c>
      <c r="D2084" s="31">
        <v>2211975</v>
      </c>
      <c r="E2084" s="30" t="s">
        <v>823</v>
      </c>
      <c r="F2084" s="30" t="s">
        <v>4023</v>
      </c>
      <c r="G2084" s="32">
        <v>1</v>
      </c>
      <c r="H2084" s="32">
        <v>1</v>
      </c>
      <c r="I2084" s="32">
        <v>1</v>
      </c>
      <c r="J2084" s="32">
        <v>1</v>
      </c>
      <c r="K2084" s="142" t="s">
        <v>4758</v>
      </c>
      <c r="L2084" s="99" t="s">
        <v>3997</v>
      </c>
      <c r="M2084" s="99" t="s">
        <v>4759</v>
      </c>
      <c r="N2084" s="99" t="s">
        <v>4759</v>
      </c>
      <c r="O2084" s="99" t="s">
        <v>4759</v>
      </c>
      <c r="P2084" s="99" t="s">
        <v>4760</v>
      </c>
      <c r="Q2084" s="73" t="s">
        <v>4143</v>
      </c>
      <c r="R2084" s="99">
        <v>900</v>
      </c>
      <c r="S2084" s="99">
        <v>2.4</v>
      </c>
      <c r="T2084" s="99">
        <v>2.0499999999999998</v>
      </c>
      <c r="U2084" s="13" t="s">
        <v>2541</v>
      </c>
      <c r="V2084" s="13"/>
      <c r="W2084" s="13"/>
      <c r="X2084" s="13"/>
      <c r="Z2084" s="146">
        <v>1400</v>
      </c>
      <c r="AA2084" s="146" t="s">
        <v>5848</v>
      </c>
    </row>
    <row r="2085" spans="1:27" ht="15.6" customHeight="1">
      <c r="A2085" s="34" t="str">
        <f t="shared" si="32"/>
        <v>2211976HW70JR352P10000 KR</v>
      </c>
      <c r="B2085" s="29" t="s">
        <v>864</v>
      </c>
      <c r="C2085" s="45" t="s">
        <v>2919</v>
      </c>
      <c r="D2085" s="31">
        <v>2211976</v>
      </c>
      <c r="E2085" s="30" t="s">
        <v>824</v>
      </c>
      <c r="F2085" s="30" t="s">
        <v>4023</v>
      </c>
      <c r="G2085" s="32">
        <v>1</v>
      </c>
      <c r="H2085" s="32">
        <v>1</v>
      </c>
      <c r="I2085" s="32">
        <v>1</v>
      </c>
      <c r="J2085" s="32">
        <v>1</v>
      </c>
      <c r="K2085" s="142" t="s">
        <v>4758</v>
      </c>
      <c r="L2085" s="99" t="s">
        <v>3997</v>
      </c>
      <c r="M2085" s="99" t="s">
        <v>4759</v>
      </c>
      <c r="N2085" s="99" t="s">
        <v>4759</v>
      </c>
      <c r="O2085" s="99" t="s">
        <v>4759</v>
      </c>
      <c r="P2085" s="99" t="s">
        <v>4760</v>
      </c>
      <c r="Q2085" s="73" t="s">
        <v>4143</v>
      </c>
      <c r="R2085" s="99">
        <v>1000</v>
      </c>
      <c r="S2085" s="99">
        <v>2.4</v>
      </c>
      <c r="T2085" s="99">
        <v>2.0499999999999998</v>
      </c>
      <c r="U2085" s="13" t="s">
        <v>2541</v>
      </c>
      <c r="V2085" s="13"/>
      <c r="W2085" s="13"/>
      <c r="X2085" s="13"/>
      <c r="Z2085" s="146">
        <v>1401</v>
      </c>
      <c r="AA2085" s="146" t="s">
        <v>5848</v>
      </c>
    </row>
    <row r="2086" spans="1:27" ht="15.6" customHeight="1">
      <c r="A2086" s="34" t="str">
        <f t="shared" si="32"/>
        <v>2211977HW70JR400P09000 KR</v>
      </c>
      <c r="B2086" s="29" t="s">
        <v>865</v>
      </c>
      <c r="C2086" s="45" t="s">
        <v>2919</v>
      </c>
      <c r="D2086" s="31">
        <v>2211977</v>
      </c>
      <c r="E2086" s="30" t="s">
        <v>825</v>
      </c>
      <c r="F2086" s="30" t="s">
        <v>4023</v>
      </c>
      <c r="G2086" s="32">
        <v>1</v>
      </c>
      <c r="H2086" s="32">
        <v>1</v>
      </c>
      <c r="I2086" s="32">
        <v>1</v>
      </c>
      <c r="J2086" s="32">
        <v>1</v>
      </c>
      <c r="K2086" s="142" t="s">
        <v>4758</v>
      </c>
      <c r="L2086" s="99" t="s">
        <v>3997</v>
      </c>
      <c r="M2086" s="99" t="s">
        <v>4759</v>
      </c>
      <c r="N2086" s="99" t="s">
        <v>4759</v>
      </c>
      <c r="O2086" s="99" t="s">
        <v>4759</v>
      </c>
      <c r="P2086" s="99" t="s">
        <v>4760</v>
      </c>
      <c r="Q2086" s="73" t="s">
        <v>4143</v>
      </c>
      <c r="R2086" s="99">
        <v>900</v>
      </c>
      <c r="S2086" s="99">
        <v>2.4</v>
      </c>
      <c r="T2086" s="99">
        <v>2.0499999999999998</v>
      </c>
      <c r="U2086" s="13" t="s">
        <v>2541</v>
      </c>
      <c r="V2086" s="13"/>
      <c r="W2086" s="13"/>
      <c r="X2086" s="13"/>
      <c r="Z2086" s="146">
        <v>1402</v>
      </c>
      <c r="AA2086" s="146" t="s">
        <v>5848</v>
      </c>
    </row>
    <row r="2087" spans="1:27" ht="15.6" customHeight="1">
      <c r="A2087" s="34" t="str">
        <f t="shared" si="32"/>
        <v>2211978HW70JR400P10000 KR</v>
      </c>
      <c r="B2087" s="29" t="s">
        <v>866</v>
      </c>
      <c r="C2087" s="45" t="s">
        <v>2919</v>
      </c>
      <c r="D2087" s="31">
        <v>2211978</v>
      </c>
      <c r="E2087" s="30" t="s">
        <v>826</v>
      </c>
      <c r="F2087" s="30" t="s">
        <v>4023</v>
      </c>
      <c r="G2087" s="32">
        <v>1</v>
      </c>
      <c r="H2087" s="32">
        <v>1</v>
      </c>
      <c r="I2087" s="32">
        <v>1</v>
      </c>
      <c r="J2087" s="32">
        <v>1</v>
      </c>
      <c r="K2087" s="142" t="s">
        <v>4758</v>
      </c>
      <c r="L2087" s="99" t="s">
        <v>3997</v>
      </c>
      <c r="M2087" s="99" t="s">
        <v>4759</v>
      </c>
      <c r="N2087" s="99" t="s">
        <v>4759</v>
      </c>
      <c r="O2087" s="99" t="s">
        <v>4759</v>
      </c>
      <c r="P2087" s="99" t="s">
        <v>4760</v>
      </c>
      <c r="Q2087" s="73" t="s">
        <v>4143</v>
      </c>
      <c r="R2087" s="99">
        <v>1000</v>
      </c>
      <c r="S2087" s="99">
        <v>2.4</v>
      </c>
      <c r="T2087" s="99">
        <v>2.0499999999999998</v>
      </c>
      <c r="U2087" s="13" t="s">
        <v>2541</v>
      </c>
      <c r="V2087" s="13"/>
      <c r="W2087" s="13"/>
      <c r="X2087" s="13"/>
      <c r="Z2087" s="146">
        <v>1403</v>
      </c>
      <c r="AA2087" s="146" t="s">
        <v>5848</v>
      </c>
    </row>
    <row r="2088" spans="1:27" ht="15.6" customHeight="1">
      <c r="A2088" s="34" t="str">
        <f t="shared" si="32"/>
        <v>2211979HW70JR402P09000 KR</v>
      </c>
      <c r="B2088" s="29" t="s">
        <v>867</v>
      </c>
      <c r="C2088" s="45" t="s">
        <v>2919</v>
      </c>
      <c r="D2088" s="31">
        <v>2211979</v>
      </c>
      <c r="E2088" s="30" t="s">
        <v>827</v>
      </c>
      <c r="F2088" s="30" t="s">
        <v>4023</v>
      </c>
      <c r="G2088" s="32">
        <v>1</v>
      </c>
      <c r="H2088" s="32">
        <v>1</v>
      </c>
      <c r="I2088" s="32">
        <v>1</v>
      </c>
      <c r="J2088" s="32">
        <v>1</v>
      </c>
      <c r="K2088" s="142" t="s">
        <v>4758</v>
      </c>
      <c r="L2088" s="99" t="s">
        <v>3997</v>
      </c>
      <c r="M2088" s="99" t="s">
        <v>4759</v>
      </c>
      <c r="N2088" s="99" t="s">
        <v>4759</v>
      </c>
      <c r="O2088" s="99" t="s">
        <v>4759</v>
      </c>
      <c r="P2088" s="99" t="s">
        <v>4760</v>
      </c>
      <c r="Q2088" s="73" t="s">
        <v>4143</v>
      </c>
      <c r="R2088" s="99">
        <v>900</v>
      </c>
      <c r="S2088" s="99">
        <v>2.4</v>
      </c>
      <c r="T2088" s="99">
        <v>2.0499999999999998</v>
      </c>
      <c r="U2088" s="13" t="s">
        <v>2541</v>
      </c>
      <c r="V2088" s="13"/>
      <c r="W2088" s="13"/>
      <c r="X2088" s="13"/>
      <c r="Z2088" s="146">
        <v>1404</v>
      </c>
      <c r="AA2088" s="146" t="s">
        <v>5848</v>
      </c>
    </row>
    <row r="2089" spans="1:27" ht="15.6" customHeight="1">
      <c r="A2089" s="34" t="str">
        <f t="shared" si="32"/>
        <v>2211980HW70JR402P10000 KR</v>
      </c>
      <c r="B2089" s="29" t="s">
        <v>868</v>
      </c>
      <c r="C2089" s="45" t="s">
        <v>2919</v>
      </c>
      <c r="D2089" s="31">
        <v>2211980</v>
      </c>
      <c r="E2089" s="30" t="s">
        <v>828</v>
      </c>
      <c r="F2089" s="30" t="s">
        <v>4023</v>
      </c>
      <c r="G2089" s="32">
        <v>1</v>
      </c>
      <c r="H2089" s="32">
        <v>1</v>
      </c>
      <c r="I2089" s="32">
        <v>1</v>
      </c>
      <c r="J2089" s="32">
        <v>1</v>
      </c>
      <c r="K2089" s="142" t="s">
        <v>4758</v>
      </c>
      <c r="L2089" s="99" t="s">
        <v>3997</v>
      </c>
      <c r="M2089" s="99" t="s">
        <v>4759</v>
      </c>
      <c r="N2089" s="99" t="s">
        <v>4759</v>
      </c>
      <c r="O2089" s="99" t="s">
        <v>4759</v>
      </c>
      <c r="P2089" s="99" t="s">
        <v>4760</v>
      </c>
      <c r="Q2089" s="73" t="s">
        <v>4143</v>
      </c>
      <c r="R2089" s="99">
        <v>1000</v>
      </c>
      <c r="S2089" s="99">
        <v>2.4</v>
      </c>
      <c r="T2089" s="99">
        <v>2.0499999999999998</v>
      </c>
      <c r="U2089" s="13" t="s">
        <v>2541</v>
      </c>
      <c r="V2089" s="13"/>
      <c r="W2089" s="13"/>
      <c r="X2089" s="13"/>
      <c r="Z2089" s="146">
        <v>1405</v>
      </c>
      <c r="AA2089" s="146" t="s">
        <v>5848</v>
      </c>
    </row>
    <row r="2090" spans="1:27" ht="15.6" customHeight="1">
      <c r="A2090" s="34" t="str">
        <f t="shared" si="32"/>
        <v>2211981HW70JR450P10000 KR</v>
      </c>
      <c r="B2090" s="29" t="s">
        <v>869</v>
      </c>
      <c r="C2090" s="45" t="s">
        <v>2919</v>
      </c>
      <c r="D2090" s="31">
        <v>2211981</v>
      </c>
      <c r="E2090" s="30" t="s">
        <v>829</v>
      </c>
      <c r="F2090" s="30" t="s">
        <v>4023</v>
      </c>
      <c r="G2090" s="32">
        <v>1</v>
      </c>
      <c r="H2090" s="32">
        <v>1</v>
      </c>
      <c r="I2090" s="32">
        <v>1</v>
      </c>
      <c r="J2090" s="32">
        <v>1</v>
      </c>
      <c r="K2090" s="142" t="s">
        <v>4758</v>
      </c>
      <c r="L2090" s="99" t="s">
        <v>3997</v>
      </c>
      <c r="M2090" s="99" t="s">
        <v>4759</v>
      </c>
      <c r="N2090" s="99" t="s">
        <v>4759</v>
      </c>
      <c r="O2090" s="99" t="s">
        <v>4759</v>
      </c>
      <c r="P2090" s="99" t="s">
        <v>4760</v>
      </c>
      <c r="Q2090" s="73" t="s">
        <v>4143</v>
      </c>
      <c r="R2090" s="99">
        <v>1000</v>
      </c>
      <c r="S2090" s="99">
        <v>2.4</v>
      </c>
      <c r="T2090" s="99">
        <v>2.0499999999999998</v>
      </c>
      <c r="U2090" s="13" t="s">
        <v>2541</v>
      </c>
      <c r="V2090" s="13"/>
      <c r="W2090" s="13"/>
      <c r="X2090" s="13"/>
      <c r="Z2090" s="146">
        <v>1406</v>
      </c>
      <c r="AA2090" s="146" t="s">
        <v>5848</v>
      </c>
    </row>
    <row r="2091" spans="1:27" ht="15.6" customHeight="1">
      <c r="A2091" s="34" t="str">
        <f t="shared" si="32"/>
        <v>2211982HW70JR452P10000 KR</v>
      </c>
      <c r="B2091" s="29" t="s">
        <v>870</v>
      </c>
      <c r="C2091" s="45" t="s">
        <v>2919</v>
      </c>
      <c r="D2091" s="31">
        <v>2211982</v>
      </c>
      <c r="E2091" s="30" t="s">
        <v>830</v>
      </c>
      <c r="F2091" s="30" t="s">
        <v>4023</v>
      </c>
      <c r="G2091" s="32">
        <v>1</v>
      </c>
      <c r="H2091" s="32">
        <v>1</v>
      </c>
      <c r="I2091" s="32">
        <v>1</v>
      </c>
      <c r="J2091" s="32">
        <v>1</v>
      </c>
      <c r="K2091" s="142" t="s">
        <v>4758</v>
      </c>
      <c r="L2091" s="99" t="s">
        <v>3997</v>
      </c>
      <c r="M2091" s="99" t="s">
        <v>4759</v>
      </c>
      <c r="N2091" s="99" t="s">
        <v>4759</v>
      </c>
      <c r="O2091" s="99" t="s">
        <v>4759</v>
      </c>
      <c r="P2091" s="99" t="s">
        <v>4760</v>
      </c>
      <c r="Q2091" s="73" t="s">
        <v>4143</v>
      </c>
      <c r="R2091" s="99">
        <v>1000</v>
      </c>
      <c r="S2091" s="99">
        <v>2.4</v>
      </c>
      <c r="T2091" s="99">
        <v>2.0499999999999998</v>
      </c>
      <c r="U2091" s="13" t="s">
        <v>2541</v>
      </c>
      <c r="V2091" s="13"/>
      <c r="W2091" s="13"/>
      <c r="X2091" s="13"/>
      <c r="Z2091" s="146">
        <v>1407</v>
      </c>
      <c r="AA2091" s="146" t="s">
        <v>5848</v>
      </c>
    </row>
    <row r="2092" spans="1:27" ht="15.6" customHeight="1">
      <c r="A2092" s="34" t="str">
        <f t="shared" si="32"/>
        <v>2211983HW70JR500P10000 KR</v>
      </c>
      <c r="B2092" s="29" t="s">
        <v>871</v>
      </c>
      <c r="C2092" s="45" t="s">
        <v>2919</v>
      </c>
      <c r="D2092" s="31">
        <v>2211983</v>
      </c>
      <c r="E2092" s="30" t="s">
        <v>831</v>
      </c>
      <c r="F2092" s="30" t="s">
        <v>4023</v>
      </c>
      <c r="G2092" s="32">
        <v>1</v>
      </c>
      <c r="H2092" s="32">
        <v>1</v>
      </c>
      <c r="I2092" s="32">
        <v>1</v>
      </c>
      <c r="J2092" s="32">
        <v>1</v>
      </c>
      <c r="K2092" s="142" t="s">
        <v>4758</v>
      </c>
      <c r="L2092" s="99" t="s">
        <v>3997</v>
      </c>
      <c r="M2092" s="99" t="s">
        <v>4759</v>
      </c>
      <c r="N2092" s="99" t="s">
        <v>4759</v>
      </c>
      <c r="O2092" s="99" t="s">
        <v>4759</v>
      </c>
      <c r="P2092" s="99" t="s">
        <v>4760</v>
      </c>
      <c r="Q2092" s="73" t="s">
        <v>4143</v>
      </c>
      <c r="R2092" s="99">
        <v>1000</v>
      </c>
      <c r="S2092" s="99">
        <v>2.4</v>
      </c>
      <c r="T2092" s="99">
        <v>2.0499999999999998</v>
      </c>
      <c r="U2092" s="13" t="s">
        <v>2541</v>
      </c>
      <c r="V2092" s="13"/>
      <c r="W2092" s="13"/>
      <c r="X2092" s="13"/>
      <c r="Z2092" s="146">
        <v>1408</v>
      </c>
      <c r="AA2092" s="146" t="s">
        <v>5848</v>
      </c>
    </row>
    <row r="2093" spans="1:27" ht="15.6" customHeight="1">
      <c r="A2093" s="34" t="str">
        <f t="shared" si="32"/>
        <v>2211984HW70JR502P10000 KR</v>
      </c>
      <c r="B2093" s="29" t="s">
        <v>872</v>
      </c>
      <c r="C2093" s="45" t="s">
        <v>2919</v>
      </c>
      <c r="D2093" s="31">
        <v>2211984</v>
      </c>
      <c r="E2093" s="30" t="s">
        <v>832</v>
      </c>
      <c r="F2093" s="30" t="s">
        <v>4023</v>
      </c>
      <c r="G2093" s="32">
        <v>1</v>
      </c>
      <c r="H2093" s="32">
        <v>1</v>
      </c>
      <c r="I2093" s="32">
        <v>1</v>
      </c>
      <c r="J2093" s="32">
        <v>1</v>
      </c>
      <c r="K2093" s="142" t="s">
        <v>4758</v>
      </c>
      <c r="L2093" s="99" t="s">
        <v>3997</v>
      </c>
      <c r="M2093" s="99" t="s">
        <v>4759</v>
      </c>
      <c r="N2093" s="99" t="s">
        <v>4759</v>
      </c>
      <c r="O2093" s="99" t="s">
        <v>4759</v>
      </c>
      <c r="P2093" s="99" t="s">
        <v>4760</v>
      </c>
      <c r="Q2093" s="73" t="s">
        <v>4143</v>
      </c>
      <c r="R2093" s="99">
        <v>1000</v>
      </c>
      <c r="S2093" s="99">
        <v>2.4</v>
      </c>
      <c r="T2093" s="99">
        <v>2.0499999999999998</v>
      </c>
      <c r="U2093" s="13" t="s">
        <v>2541</v>
      </c>
      <c r="V2093" s="13"/>
      <c r="W2093" s="13"/>
      <c r="X2093" s="13"/>
      <c r="Z2093" s="146">
        <v>1409</v>
      </c>
      <c r="AA2093" s="146" t="s">
        <v>5848</v>
      </c>
    </row>
    <row r="2094" spans="1:27" ht="15.6" customHeight="1">
      <c r="A2094" s="34" t="str">
        <f t="shared" si="32"/>
        <v>2211985HW70MP010P10000 KR</v>
      </c>
      <c r="B2094" s="29" t="s">
        <v>873</v>
      </c>
      <c r="C2094" s="45" t="s">
        <v>2919</v>
      </c>
      <c r="D2094" s="31">
        <v>2211985</v>
      </c>
      <c r="E2094" s="30" t="s">
        <v>833</v>
      </c>
      <c r="F2094" s="30" t="s">
        <v>4023</v>
      </c>
      <c r="G2094" s="32">
        <v>1</v>
      </c>
      <c r="H2094" s="32">
        <v>1</v>
      </c>
      <c r="I2094" s="32">
        <v>1</v>
      </c>
      <c r="J2094" s="32">
        <v>1</v>
      </c>
      <c r="K2094" s="142" t="s">
        <v>4758</v>
      </c>
      <c r="L2094" s="99" t="s">
        <v>3997</v>
      </c>
      <c r="M2094" s="99" t="s">
        <v>4759</v>
      </c>
      <c r="N2094" s="99" t="s">
        <v>4759</v>
      </c>
      <c r="O2094" s="99" t="s">
        <v>4759</v>
      </c>
      <c r="P2094" s="99" t="s">
        <v>4760</v>
      </c>
      <c r="Q2094" s="73" t="s">
        <v>4143</v>
      </c>
      <c r="R2094" s="99">
        <v>1000</v>
      </c>
      <c r="S2094" s="99">
        <v>2.4</v>
      </c>
      <c r="T2094" s="99">
        <v>2.0499999999999998</v>
      </c>
      <c r="U2094" s="13" t="s">
        <v>2541</v>
      </c>
      <c r="V2094" s="13"/>
      <c r="W2094" s="13"/>
      <c r="X2094" s="13"/>
      <c r="Z2094" s="146">
        <v>1410</v>
      </c>
      <c r="AA2094" s="146" t="s">
        <v>5848</v>
      </c>
    </row>
    <row r="2095" spans="1:27" ht="15.6" customHeight="1">
      <c r="A2095" s="34" t="str">
        <f t="shared" si="32"/>
        <v>2211986HW70MP012P10000 KR</v>
      </c>
      <c r="B2095" s="29" t="s">
        <v>874</v>
      </c>
      <c r="C2095" s="45" t="s">
        <v>2919</v>
      </c>
      <c r="D2095" s="31">
        <v>2211986</v>
      </c>
      <c r="E2095" s="30" t="s">
        <v>834</v>
      </c>
      <c r="F2095" s="30" t="s">
        <v>4023</v>
      </c>
      <c r="G2095" s="32">
        <v>1</v>
      </c>
      <c r="H2095" s="32">
        <v>1</v>
      </c>
      <c r="I2095" s="32">
        <v>1</v>
      </c>
      <c r="J2095" s="32">
        <v>1</v>
      </c>
      <c r="K2095" s="142" t="s">
        <v>4758</v>
      </c>
      <c r="L2095" s="99" t="s">
        <v>3997</v>
      </c>
      <c r="M2095" s="99" t="s">
        <v>4759</v>
      </c>
      <c r="N2095" s="99" t="s">
        <v>4759</v>
      </c>
      <c r="O2095" s="99" t="s">
        <v>4759</v>
      </c>
      <c r="P2095" s="99" t="s">
        <v>4760</v>
      </c>
      <c r="Q2095" s="73" t="s">
        <v>4143</v>
      </c>
      <c r="R2095" s="99">
        <v>1000</v>
      </c>
      <c r="S2095" s="99">
        <v>2.4</v>
      </c>
      <c r="T2095" s="99">
        <v>2.0499999999999998</v>
      </c>
      <c r="U2095" s="13" t="s">
        <v>2541</v>
      </c>
      <c r="V2095" s="13"/>
      <c r="W2095" s="13"/>
      <c r="X2095" s="13"/>
      <c r="Z2095" s="146">
        <v>1411</v>
      </c>
      <c r="AA2095" s="146" t="s">
        <v>5848</v>
      </c>
    </row>
    <row r="2096" spans="1:27" ht="15.6" customHeight="1">
      <c r="A2096" s="34" t="str">
        <f t="shared" si="32"/>
        <v>2211987HW70MP020P10000 KR</v>
      </c>
      <c r="B2096" s="29" t="s">
        <v>875</v>
      </c>
      <c r="C2096" s="45" t="s">
        <v>2919</v>
      </c>
      <c r="D2096" s="31">
        <v>2211987</v>
      </c>
      <c r="E2096" s="30" t="s">
        <v>835</v>
      </c>
      <c r="F2096" s="30" t="s">
        <v>4023</v>
      </c>
      <c r="G2096" s="32">
        <v>1</v>
      </c>
      <c r="H2096" s="32">
        <v>1</v>
      </c>
      <c r="I2096" s="32">
        <v>1</v>
      </c>
      <c r="J2096" s="32">
        <v>1</v>
      </c>
      <c r="K2096" s="142" t="s">
        <v>4758</v>
      </c>
      <c r="L2096" s="99" t="s">
        <v>3997</v>
      </c>
      <c r="M2096" s="99" t="s">
        <v>4759</v>
      </c>
      <c r="N2096" s="99" t="s">
        <v>4759</v>
      </c>
      <c r="O2096" s="99" t="s">
        <v>4759</v>
      </c>
      <c r="P2096" s="99" t="s">
        <v>4760</v>
      </c>
      <c r="Q2096" s="73" t="s">
        <v>4143</v>
      </c>
      <c r="R2096" s="99">
        <v>1000</v>
      </c>
      <c r="S2096" s="99">
        <v>2.4</v>
      </c>
      <c r="T2096" s="99">
        <v>2.0499999999999998</v>
      </c>
      <c r="U2096" s="13" t="s">
        <v>2541</v>
      </c>
      <c r="V2096" s="13"/>
      <c r="W2096" s="13"/>
      <c r="X2096" s="13"/>
      <c r="Z2096" s="146">
        <v>1412</v>
      </c>
      <c r="AA2096" s="146" t="s">
        <v>5848</v>
      </c>
    </row>
    <row r="2097" spans="1:27" ht="15.6" customHeight="1">
      <c r="A2097" s="34" t="str">
        <f t="shared" si="32"/>
        <v>2211988HW70MP022P10000 KR</v>
      </c>
      <c r="B2097" s="29" t="s">
        <v>298</v>
      </c>
      <c r="C2097" s="45" t="s">
        <v>2919</v>
      </c>
      <c r="D2097" s="31">
        <v>2211988</v>
      </c>
      <c r="E2097" s="30" t="s">
        <v>836</v>
      </c>
      <c r="F2097" s="30" t="s">
        <v>4023</v>
      </c>
      <c r="G2097" s="32">
        <v>1</v>
      </c>
      <c r="H2097" s="32">
        <v>1</v>
      </c>
      <c r="I2097" s="32">
        <v>1</v>
      </c>
      <c r="J2097" s="32">
        <v>1</v>
      </c>
      <c r="K2097" s="142" t="s">
        <v>4758</v>
      </c>
      <c r="L2097" s="99" t="s">
        <v>3997</v>
      </c>
      <c r="M2097" s="99" t="s">
        <v>4759</v>
      </c>
      <c r="N2097" s="99" t="s">
        <v>4759</v>
      </c>
      <c r="O2097" s="99" t="s">
        <v>4759</v>
      </c>
      <c r="P2097" s="99" t="s">
        <v>4760</v>
      </c>
      <c r="Q2097" s="73" t="s">
        <v>4143</v>
      </c>
      <c r="R2097" s="99">
        <v>1000</v>
      </c>
      <c r="S2097" s="99">
        <v>2.4</v>
      </c>
      <c r="T2097" s="99">
        <v>2.0499999999999998</v>
      </c>
      <c r="U2097" s="13" t="s">
        <v>2541</v>
      </c>
      <c r="V2097" s="13"/>
      <c r="W2097" s="13"/>
      <c r="X2097" s="13"/>
      <c r="Z2097" s="146">
        <v>1413</v>
      </c>
      <c r="AA2097" s="146" t="s">
        <v>5848</v>
      </c>
    </row>
    <row r="2098" spans="1:27" ht="15.6" customHeight="1">
      <c r="A2098" s="34" t="str">
        <f t="shared" si="32"/>
        <v>2211989HW70PB300P09000 KR</v>
      </c>
      <c r="B2098" s="29" t="s">
        <v>876</v>
      </c>
      <c r="C2098" s="45" t="s">
        <v>2919</v>
      </c>
      <c r="D2098" s="31">
        <v>2211989</v>
      </c>
      <c r="E2098" s="30" t="s">
        <v>837</v>
      </c>
      <c r="F2098" s="30" t="s">
        <v>4023</v>
      </c>
      <c r="G2098" s="32">
        <v>1</v>
      </c>
      <c r="H2098" s="32">
        <v>1</v>
      </c>
      <c r="I2098" s="32">
        <v>1</v>
      </c>
      <c r="J2098" s="32">
        <v>1</v>
      </c>
      <c r="K2098" s="142" t="s">
        <v>4758</v>
      </c>
      <c r="L2098" s="99" t="s">
        <v>3997</v>
      </c>
      <c r="M2098" s="99" t="s">
        <v>4759</v>
      </c>
      <c r="N2098" s="99" t="s">
        <v>4759</v>
      </c>
      <c r="O2098" s="99" t="s">
        <v>4759</v>
      </c>
      <c r="P2098" s="99" t="s">
        <v>4760</v>
      </c>
      <c r="Q2098" s="73" t="s">
        <v>4143</v>
      </c>
      <c r="R2098" s="99">
        <v>900</v>
      </c>
      <c r="S2098" s="99">
        <v>2.4</v>
      </c>
      <c r="T2098" s="99">
        <v>2.0499999999999998</v>
      </c>
      <c r="U2098" s="13" t="s">
        <v>2541</v>
      </c>
      <c r="V2098" s="13"/>
      <c r="W2098" s="13"/>
      <c r="X2098" s="13"/>
      <c r="Z2098" s="146">
        <v>1414</v>
      </c>
      <c r="AA2098" s="146" t="s">
        <v>5848</v>
      </c>
    </row>
    <row r="2099" spans="1:27" ht="15.6" customHeight="1">
      <c r="A2099" s="34" t="str">
        <f t="shared" si="32"/>
        <v>2211990HW70PB300P10000 KR</v>
      </c>
      <c r="B2099" s="29" t="s">
        <v>877</v>
      </c>
      <c r="C2099" s="45" t="s">
        <v>2919</v>
      </c>
      <c r="D2099" s="31">
        <v>2211990</v>
      </c>
      <c r="E2099" s="30" t="s">
        <v>838</v>
      </c>
      <c r="F2099" s="30" t="s">
        <v>4023</v>
      </c>
      <c r="G2099" s="32">
        <v>1</v>
      </c>
      <c r="H2099" s="32">
        <v>1</v>
      </c>
      <c r="I2099" s="32">
        <v>1</v>
      </c>
      <c r="J2099" s="32">
        <v>1</v>
      </c>
      <c r="K2099" s="142" t="s">
        <v>4758</v>
      </c>
      <c r="L2099" s="99" t="s">
        <v>3997</v>
      </c>
      <c r="M2099" s="99" t="s">
        <v>4759</v>
      </c>
      <c r="N2099" s="99" t="s">
        <v>4759</v>
      </c>
      <c r="O2099" s="99" t="s">
        <v>4759</v>
      </c>
      <c r="P2099" s="99" t="s">
        <v>4760</v>
      </c>
      <c r="Q2099" s="73" t="s">
        <v>4143</v>
      </c>
      <c r="R2099" s="99">
        <v>1000</v>
      </c>
      <c r="S2099" s="99">
        <v>2.4</v>
      </c>
      <c r="T2099" s="99">
        <v>2.0499999999999998</v>
      </c>
      <c r="U2099" s="13" t="s">
        <v>2541</v>
      </c>
      <c r="V2099" s="13"/>
      <c r="W2099" s="13"/>
      <c r="X2099" s="13"/>
      <c r="Z2099" s="146">
        <v>1415</v>
      </c>
      <c r="AA2099" s="146" t="s">
        <v>5848</v>
      </c>
    </row>
    <row r="2100" spans="1:27" ht="15.6" customHeight="1">
      <c r="A2100" s="34" t="str">
        <f t="shared" si="32"/>
        <v>2211991HW70PB302P09000 KR</v>
      </c>
      <c r="B2100" s="29" t="s">
        <v>878</v>
      </c>
      <c r="C2100" s="45" t="s">
        <v>2919</v>
      </c>
      <c r="D2100" s="31">
        <v>2211991</v>
      </c>
      <c r="E2100" s="30" t="s">
        <v>839</v>
      </c>
      <c r="F2100" s="30" t="s">
        <v>4023</v>
      </c>
      <c r="G2100" s="32">
        <v>1</v>
      </c>
      <c r="H2100" s="32">
        <v>1</v>
      </c>
      <c r="I2100" s="32">
        <v>1</v>
      </c>
      <c r="J2100" s="32">
        <v>1</v>
      </c>
      <c r="K2100" s="142" t="s">
        <v>4758</v>
      </c>
      <c r="L2100" s="99" t="s">
        <v>3997</v>
      </c>
      <c r="M2100" s="99" t="s">
        <v>4759</v>
      </c>
      <c r="N2100" s="99" t="s">
        <v>4759</v>
      </c>
      <c r="O2100" s="99" t="s">
        <v>4759</v>
      </c>
      <c r="P2100" s="99" t="s">
        <v>4760</v>
      </c>
      <c r="Q2100" s="73" t="s">
        <v>4143</v>
      </c>
      <c r="R2100" s="99">
        <v>900</v>
      </c>
      <c r="S2100" s="99">
        <v>2.4</v>
      </c>
      <c r="T2100" s="99">
        <v>2.0499999999999998</v>
      </c>
      <c r="U2100" s="13" t="s">
        <v>2541</v>
      </c>
      <c r="V2100" s="13"/>
      <c r="W2100" s="13"/>
      <c r="X2100" s="13"/>
      <c r="Z2100" s="146">
        <v>1416</v>
      </c>
      <c r="AA2100" s="146" t="s">
        <v>5848</v>
      </c>
    </row>
    <row r="2101" spans="1:27" ht="15.6" customHeight="1">
      <c r="A2101" s="34" t="str">
        <f t="shared" si="32"/>
        <v>2211992HW70PB302P10000 KR</v>
      </c>
      <c r="B2101" s="29" t="s">
        <v>879</v>
      </c>
      <c r="C2101" s="45" t="s">
        <v>2919</v>
      </c>
      <c r="D2101" s="31">
        <v>2211992</v>
      </c>
      <c r="E2101" s="30" t="s">
        <v>840</v>
      </c>
      <c r="F2101" s="30" t="s">
        <v>4023</v>
      </c>
      <c r="G2101" s="32">
        <v>1</v>
      </c>
      <c r="H2101" s="32">
        <v>1</v>
      </c>
      <c r="I2101" s="32">
        <v>1</v>
      </c>
      <c r="J2101" s="32">
        <v>1</v>
      </c>
      <c r="K2101" s="142" t="s">
        <v>4758</v>
      </c>
      <c r="L2101" s="99" t="s">
        <v>3997</v>
      </c>
      <c r="M2101" s="99" t="s">
        <v>4759</v>
      </c>
      <c r="N2101" s="99" t="s">
        <v>4759</v>
      </c>
      <c r="O2101" s="99" t="s">
        <v>4759</v>
      </c>
      <c r="P2101" s="99" t="s">
        <v>4760</v>
      </c>
      <c r="Q2101" s="73" t="s">
        <v>4143</v>
      </c>
      <c r="R2101" s="99">
        <v>1000</v>
      </c>
      <c r="S2101" s="99">
        <v>2.4</v>
      </c>
      <c r="T2101" s="99">
        <v>2.0499999999999998</v>
      </c>
      <c r="U2101" s="13" t="s">
        <v>2541</v>
      </c>
      <c r="V2101" s="13"/>
      <c r="W2101" s="13"/>
      <c r="X2101" s="13"/>
      <c r="Z2101" s="146">
        <v>1417</v>
      </c>
      <c r="AA2101" s="146" t="s">
        <v>5848</v>
      </c>
    </row>
    <row r="2102" spans="1:27" ht="15.6" customHeight="1">
      <c r="A2102" s="34" t="str">
        <f t="shared" si="32"/>
        <v>2211993HW70PB350P09000 KR</v>
      </c>
      <c r="B2102" s="29" t="s">
        <v>880</v>
      </c>
      <c r="C2102" s="45" t="s">
        <v>2919</v>
      </c>
      <c r="D2102" s="31">
        <v>2211993</v>
      </c>
      <c r="E2102" s="30" t="s">
        <v>841</v>
      </c>
      <c r="F2102" s="30" t="s">
        <v>4023</v>
      </c>
      <c r="G2102" s="32">
        <v>1</v>
      </c>
      <c r="H2102" s="32">
        <v>1</v>
      </c>
      <c r="I2102" s="32">
        <v>1</v>
      </c>
      <c r="J2102" s="32">
        <v>1</v>
      </c>
      <c r="K2102" s="142" t="s">
        <v>4758</v>
      </c>
      <c r="L2102" s="99" t="s">
        <v>3997</v>
      </c>
      <c r="M2102" s="99" t="s">
        <v>4759</v>
      </c>
      <c r="N2102" s="99" t="s">
        <v>4759</v>
      </c>
      <c r="O2102" s="99" t="s">
        <v>4759</v>
      </c>
      <c r="P2102" s="99" t="s">
        <v>4760</v>
      </c>
      <c r="Q2102" s="73" t="s">
        <v>4143</v>
      </c>
      <c r="R2102" s="99">
        <v>900</v>
      </c>
      <c r="S2102" s="99">
        <v>2.4</v>
      </c>
      <c r="T2102" s="99">
        <v>2.0499999999999998</v>
      </c>
      <c r="U2102" s="13" t="s">
        <v>2541</v>
      </c>
      <c r="V2102" s="13"/>
      <c r="W2102" s="13"/>
      <c r="X2102" s="13"/>
      <c r="Z2102" s="146">
        <v>1418</v>
      </c>
      <c r="AA2102" s="146" t="s">
        <v>5848</v>
      </c>
    </row>
    <row r="2103" spans="1:27" ht="15.6" customHeight="1">
      <c r="A2103" s="34" t="str">
        <f t="shared" si="32"/>
        <v>2211994HW70PB350P10000 KR</v>
      </c>
      <c r="B2103" s="29" t="s">
        <v>881</v>
      </c>
      <c r="C2103" s="45" t="s">
        <v>2919</v>
      </c>
      <c r="D2103" s="31">
        <v>2211994</v>
      </c>
      <c r="E2103" s="30" t="s">
        <v>842</v>
      </c>
      <c r="F2103" s="30" t="s">
        <v>4023</v>
      </c>
      <c r="G2103" s="32">
        <v>1</v>
      </c>
      <c r="H2103" s="32">
        <v>1</v>
      </c>
      <c r="I2103" s="32">
        <v>1</v>
      </c>
      <c r="J2103" s="32">
        <v>1</v>
      </c>
      <c r="K2103" s="142" t="s">
        <v>4758</v>
      </c>
      <c r="L2103" s="99" t="s">
        <v>3997</v>
      </c>
      <c r="M2103" s="99" t="s">
        <v>4759</v>
      </c>
      <c r="N2103" s="99" t="s">
        <v>4759</v>
      </c>
      <c r="O2103" s="99" t="s">
        <v>4759</v>
      </c>
      <c r="P2103" s="99" t="s">
        <v>4760</v>
      </c>
      <c r="Q2103" s="73" t="s">
        <v>4143</v>
      </c>
      <c r="R2103" s="99">
        <v>1000</v>
      </c>
      <c r="S2103" s="99">
        <v>2.4</v>
      </c>
      <c r="T2103" s="99">
        <v>2.0499999999999998</v>
      </c>
      <c r="U2103" s="13" t="s">
        <v>2541</v>
      </c>
      <c r="V2103" s="13"/>
      <c r="W2103" s="13"/>
      <c r="X2103" s="13"/>
      <c r="Z2103" s="146">
        <v>1419</v>
      </c>
      <c r="AA2103" s="146" t="s">
        <v>5848</v>
      </c>
    </row>
    <row r="2104" spans="1:27" ht="15.6" customHeight="1">
      <c r="A2104" s="34" t="str">
        <f t="shared" si="32"/>
        <v>2211995HW70PB352P09000 KR</v>
      </c>
      <c r="B2104" s="29" t="s">
        <v>882</v>
      </c>
      <c r="C2104" s="45" t="s">
        <v>2919</v>
      </c>
      <c r="D2104" s="31">
        <v>2211995</v>
      </c>
      <c r="E2104" s="30" t="s">
        <v>843</v>
      </c>
      <c r="F2104" s="30" t="s">
        <v>4023</v>
      </c>
      <c r="G2104" s="32">
        <v>1</v>
      </c>
      <c r="H2104" s="32">
        <v>1</v>
      </c>
      <c r="I2104" s="32">
        <v>1</v>
      </c>
      <c r="J2104" s="32">
        <v>1</v>
      </c>
      <c r="K2104" s="142" t="s">
        <v>4758</v>
      </c>
      <c r="L2104" s="99" t="s">
        <v>3997</v>
      </c>
      <c r="M2104" s="99" t="s">
        <v>4759</v>
      </c>
      <c r="N2104" s="99" t="s">
        <v>4759</v>
      </c>
      <c r="O2104" s="99" t="s">
        <v>4759</v>
      </c>
      <c r="P2104" s="99" t="s">
        <v>4760</v>
      </c>
      <c r="Q2104" s="73" t="s">
        <v>4143</v>
      </c>
      <c r="R2104" s="99">
        <v>900</v>
      </c>
      <c r="S2104" s="99">
        <v>2.4</v>
      </c>
      <c r="T2104" s="99">
        <v>2.0499999999999998</v>
      </c>
      <c r="U2104" s="13" t="s">
        <v>2541</v>
      </c>
      <c r="V2104" s="13"/>
      <c r="W2104" s="13"/>
      <c r="X2104" s="13"/>
      <c r="Z2104" s="146">
        <v>1420</v>
      </c>
      <c r="AA2104" s="146" t="s">
        <v>5848</v>
      </c>
    </row>
    <row r="2105" spans="1:27" ht="15.6" customHeight="1">
      <c r="A2105" s="34" t="str">
        <f t="shared" si="32"/>
        <v>2211996HW70PB352P10000 KR</v>
      </c>
      <c r="B2105" s="29" t="s">
        <v>883</v>
      </c>
      <c r="C2105" s="45" t="s">
        <v>2919</v>
      </c>
      <c r="D2105" s="31">
        <v>2211996</v>
      </c>
      <c r="E2105" s="30" t="s">
        <v>844</v>
      </c>
      <c r="F2105" s="30" t="s">
        <v>4023</v>
      </c>
      <c r="G2105" s="32">
        <v>1</v>
      </c>
      <c r="H2105" s="32">
        <v>1</v>
      </c>
      <c r="I2105" s="32">
        <v>1</v>
      </c>
      <c r="J2105" s="32">
        <v>1</v>
      </c>
      <c r="K2105" s="142" t="s">
        <v>4758</v>
      </c>
      <c r="L2105" s="99" t="s">
        <v>3997</v>
      </c>
      <c r="M2105" s="99" t="s">
        <v>4759</v>
      </c>
      <c r="N2105" s="99" t="s">
        <v>4759</v>
      </c>
      <c r="O2105" s="99" t="s">
        <v>4759</v>
      </c>
      <c r="P2105" s="99" t="s">
        <v>4760</v>
      </c>
      <c r="Q2105" s="73" t="s">
        <v>4143</v>
      </c>
      <c r="R2105" s="99">
        <v>1000</v>
      </c>
      <c r="S2105" s="99">
        <v>2.4</v>
      </c>
      <c r="T2105" s="99">
        <v>2.0499999999999998</v>
      </c>
      <c r="U2105" s="13" t="s">
        <v>2541</v>
      </c>
      <c r="V2105" s="13"/>
      <c r="W2105" s="13"/>
      <c r="X2105" s="13"/>
      <c r="Z2105" s="146">
        <v>1421</v>
      </c>
      <c r="AA2105" s="146" t="s">
        <v>5848</v>
      </c>
    </row>
    <row r="2106" spans="1:27" ht="15.6" customHeight="1">
      <c r="A2106" s="34" t="str">
        <f t="shared" si="32"/>
        <v>2211997HW70PB400P09000 KR</v>
      </c>
      <c r="B2106" s="29" t="s">
        <v>884</v>
      </c>
      <c r="C2106" s="45" t="s">
        <v>2919</v>
      </c>
      <c r="D2106" s="31">
        <v>2211997</v>
      </c>
      <c r="E2106" s="30" t="s">
        <v>845</v>
      </c>
      <c r="F2106" s="30" t="s">
        <v>4023</v>
      </c>
      <c r="G2106" s="32">
        <v>1</v>
      </c>
      <c r="H2106" s="32">
        <v>1</v>
      </c>
      <c r="I2106" s="32">
        <v>1</v>
      </c>
      <c r="J2106" s="32">
        <v>1</v>
      </c>
      <c r="K2106" s="142" t="s">
        <v>4758</v>
      </c>
      <c r="L2106" s="99" t="s">
        <v>3997</v>
      </c>
      <c r="M2106" s="99" t="s">
        <v>4759</v>
      </c>
      <c r="N2106" s="99" t="s">
        <v>4759</v>
      </c>
      <c r="O2106" s="99" t="s">
        <v>4759</v>
      </c>
      <c r="P2106" s="99" t="s">
        <v>4760</v>
      </c>
      <c r="Q2106" s="73" t="s">
        <v>4143</v>
      </c>
      <c r="R2106" s="99">
        <v>900</v>
      </c>
      <c r="S2106" s="99">
        <v>2.4</v>
      </c>
      <c r="T2106" s="99">
        <v>2.0499999999999998</v>
      </c>
      <c r="U2106" s="13" t="s">
        <v>2541</v>
      </c>
      <c r="V2106" s="13"/>
      <c r="W2106" s="13"/>
      <c r="X2106" s="13"/>
      <c r="Z2106" s="146">
        <v>1422</v>
      </c>
      <c r="AA2106" s="146" t="s">
        <v>5848</v>
      </c>
    </row>
    <row r="2107" spans="1:27" ht="15.6" customHeight="1">
      <c r="A2107" s="34" t="str">
        <f t="shared" si="32"/>
        <v>2211998HW70PB400P10000 KR</v>
      </c>
      <c r="B2107" s="29" t="s">
        <v>885</v>
      </c>
      <c r="C2107" s="45" t="s">
        <v>2919</v>
      </c>
      <c r="D2107" s="31">
        <v>2211998</v>
      </c>
      <c r="E2107" s="30" t="s">
        <v>846</v>
      </c>
      <c r="F2107" s="30" t="s">
        <v>4023</v>
      </c>
      <c r="G2107" s="32">
        <v>1</v>
      </c>
      <c r="H2107" s="32">
        <v>1</v>
      </c>
      <c r="I2107" s="32">
        <v>1</v>
      </c>
      <c r="J2107" s="32">
        <v>1</v>
      </c>
      <c r="K2107" s="142" t="s">
        <v>4758</v>
      </c>
      <c r="L2107" s="99" t="s">
        <v>3997</v>
      </c>
      <c r="M2107" s="99" t="s">
        <v>4759</v>
      </c>
      <c r="N2107" s="99" t="s">
        <v>4759</v>
      </c>
      <c r="O2107" s="99" t="s">
        <v>4759</v>
      </c>
      <c r="P2107" s="99" t="s">
        <v>4760</v>
      </c>
      <c r="Q2107" s="73" t="s">
        <v>4143</v>
      </c>
      <c r="R2107" s="99">
        <v>1000</v>
      </c>
      <c r="S2107" s="99">
        <v>2.4</v>
      </c>
      <c r="T2107" s="99">
        <v>2.0499999999999998</v>
      </c>
      <c r="U2107" s="13" t="s">
        <v>2541</v>
      </c>
      <c r="V2107" s="13"/>
      <c r="W2107" s="13"/>
      <c r="X2107" s="13"/>
      <c r="Z2107" s="146">
        <v>1423</v>
      </c>
      <c r="AA2107" s="146" t="s">
        <v>5848</v>
      </c>
    </row>
    <row r="2108" spans="1:27" ht="15.6" customHeight="1">
      <c r="A2108" s="34" t="str">
        <f t="shared" si="32"/>
        <v>2211999HW70PB402P09000 KR</v>
      </c>
      <c r="B2108" s="29" t="s">
        <v>886</v>
      </c>
      <c r="C2108" s="45" t="s">
        <v>2919</v>
      </c>
      <c r="D2108" s="31">
        <v>2211999</v>
      </c>
      <c r="E2108" s="30" t="s">
        <v>847</v>
      </c>
      <c r="F2108" s="30" t="s">
        <v>4023</v>
      </c>
      <c r="G2108" s="32">
        <v>1</v>
      </c>
      <c r="H2108" s="32">
        <v>1</v>
      </c>
      <c r="I2108" s="32">
        <v>1</v>
      </c>
      <c r="J2108" s="32">
        <v>1</v>
      </c>
      <c r="K2108" s="142" t="s">
        <v>4758</v>
      </c>
      <c r="L2108" s="99" t="s">
        <v>3997</v>
      </c>
      <c r="M2108" s="99" t="s">
        <v>4759</v>
      </c>
      <c r="N2108" s="99" t="s">
        <v>4759</v>
      </c>
      <c r="O2108" s="99" t="s">
        <v>4759</v>
      </c>
      <c r="P2108" s="99" t="s">
        <v>4760</v>
      </c>
      <c r="Q2108" s="73" t="s">
        <v>4143</v>
      </c>
      <c r="R2108" s="99">
        <v>900</v>
      </c>
      <c r="S2108" s="99">
        <v>2.4</v>
      </c>
      <c r="T2108" s="99">
        <v>2.0499999999999998</v>
      </c>
      <c r="U2108" s="13" t="s">
        <v>2541</v>
      </c>
      <c r="V2108" s="13"/>
      <c r="W2108" s="13"/>
      <c r="X2108" s="13"/>
      <c r="Z2108" s="146">
        <v>1424</v>
      </c>
      <c r="AA2108" s="146" t="s">
        <v>5848</v>
      </c>
    </row>
    <row r="2109" spans="1:27" ht="15.6" customHeight="1">
      <c r="A2109" s="34" t="str">
        <f t="shared" si="32"/>
        <v>2311143HW70PB402P10000 KR</v>
      </c>
      <c r="B2109" s="29" t="s">
        <v>887</v>
      </c>
      <c r="C2109" s="45" t="s">
        <v>2919</v>
      </c>
      <c r="D2109" s="31">
        <v>2311143</v>
      </c>
      <c r="E2109" s="30" t="s">
        <v>848</v>
      </c>
      <c r="F2109" s="30" t="s">
        <v>4023</v>
      </c>
      <c r="G2109" s="32">
        <v>1</v>
      </c>
      <c r="H2109" s="32">
        <v>1</v>
      </c>
      <c r="I2109" s="32">
        <v>1</v>
      </c>
      <c r="J2109" s="32">
        <v>1</v>
      </c>
      <c r="K2109" s="142" t="s">
        <v>4758</v>
      </c>
      <c r="L2109" s="99" t="s">
        <v>3997</v>
      </c>
      <c r="M2109" s="99" t="s">
        <v>4759</v>
      </c>
      <c r="N2109" s="99" t="s">
        <v>4759</v>
      </c>
      <c r="O2109" s="99" t="s">
        <v>4759</v>
      </c>
      <c r="P2109" s="99" t="s">
        <v>4760</v>
      </c>
      <c r="Q2109" s="73" t="s">
        <v>4143</v>
      </c>
      <c r="R2109" s="99">
        <v>1000</v>
      </c>
      <c r="S2109" s="99">
        <v>2.4</v>
      </c>
      <c r="T2109" s="99">
        <v>2.0499999999999998</v>
      </c>
      <c r="U2109" s="13" t="s">
        <v>2541</v>
      </c>
      <c r="V2109" s="13"/>
      <c r="W2109" s="13"/>
      <c r="X2109" s="13"/>
      <c r="Z2109" s="146">
        <v>1425</v>
      </c>
      <c r="AA2109" s="146" t="s">
        <v>5848</v>
      </c>
    </row>
    <row r="2110" spans="1:27" ht="15.6" customHeight="1">
      <c r="A2110" s="34" t="str">
        <f t="shared" si="32"/>
        <v>2311144HW70RB070P10000 KR</v>
      </c>
      <c r="B2110" s="29" t="s">
        <v>888</v>
      </c>
      <c r="C2110" s="45" t="s">
        <v>2919</v>
      </c>
      <c r="D2110" s="31">
        <v>2311144</v>
      </c>
      <c r="E2110" s="30" t="s">
        <v>849</v>
      </c>
      <c r="F2110" s="30" t="s">
        <v>4023</v>
      </c>
      <c r="G2110" s="32">
        <v>1</v>
      </c>
      <c r="H2110" s="32">
        <v>1</v>
      </c>
      <c r="I2110" s="32">
        <v>1</v>
      </c>
      <c r="J2110" s="32">
        <v>1</v>
      </c>
      <c r="K2110" s="142" t="s">
        <v>4758</v>
      </c>
      <c r="L2110" s="99" t="s">
        <v>3997</v>
      </c>
      <c r="M2110" s="99" t="s">
        <v>4759</v>
      </c>
      <c r="N2110" s="99" t="s">
        <v>4759</v>
      </c>
      <c r="O2110" s="99" t="s">
        <v>4759</v>
      </c>
      <c r="P2110" s="99" t="s">
        <v>4760</v>
      </c>
      <c r="Q2110" s="73" t="s">
        <v>4143</v>
      </c>
      <c r="R2110" s="99">
        <v>1000</v>
      </c>
      <c r="S2110" s="99">
        <v>2.4</v>
      </c>
      <c r="T2110" s="99">
        <v>2.0499999999999998</v>
      </c>
      <c r="U2110" s="13" t="s">
        <v>2541</v>
      </c>
      <c r="V2110" s="13"/>
      <c r="W2110" s="13"/>
      <c r="X2110" s="13"/>
      <c r="Z2110" s="146">
        <v>1426</v>
      </c>
      <c r="AA2110" s="146" t="s">
        <v>5848</v>
      </c>
    </row>
    <row r="2111" spans="1:27" ht="15.6" customHeight="1">
      <c r="A2111" s="34" t="str">
        <f t="shared" si="32"/>
        <v>2311145HW70RB072P10000 KR</v>
      </c>
      <c r="B2111" s="29" t="s">
        <v>889</v>
      </c>
      <c r="C2111" s="45" t="s">
        <v>2919</v>
      </c>
      <c r="D2111" s="31">
        <v>2311145</v>
      </c>
      <c r="E2111" s="30" t="s">
        <v>850</v>
      </c>
      <c r="F2111" s="30" t="s">
        <v>4023</v>
      </c>
      <c r="G2111" s="32">
        <v>1</v>
      </c>
      <c r="H2111" s="32">
        <v>1</v>
      </c>
      <c r="I2111" s="32">
        <v>1</v>
      </c>
      <c r="J2111" s="32">
        <v>1</v>
      </c>
      <c r="K2111" s="142" t="s">
        <v>4758</v>
      </c>
      <c r="L2111" s="99" t="s">
        <v>3997</v>
      </c>
      <c r="M2111" s="99" t="s">
        <v>4759</v>
      </c>
      <c r="N2111" s="99" t="s">
        <v>4759</v>
      </c>
      <c r="O2111" s="99" t="s">
        <v>4759</v>
      </c>
      <c r="P2111" s="99" t="s">
        <v>4760</v>
      </c>
      <c r="Q2111" s="73" t="s">
        <v>4143</v>
      </c>
      <c r="R2111" s="99">
        <v>1000</v>
      </c>
      <c r="S2111" s="99">
        <v>2.4</v>
      </c>
      <c r="T2111" s="99">
        <v>2.0499999999999998</v>
      </c>
      <c r="U2111" s="13" t="s">
        <v>2541</v>
      </c>
      <c r="V2111" s="13"/>
      <c r="W2111" s="13"/>
      <c r="X2111" s="13"/>
      <c r="Z2111" s="146">
        <v>1427</v>
      </c>
      <c r="AA2111" s="146" t="s">
        <v>5848</v>
      </c>
    </row>
    <row r="2112" spans="1:27" ht="15.6" customHeight="1">
      <c r="A2112" s="34" t="str">
        <f t="shared" si="32"/>
        <v>2311146HW70RB100P10000 KR</v>
      </c>
      <c r="B2112" s="29" t="s">
        <v>914</v>
      </c>
      <c r="C2112" s="45" t="s">
        <v>2919</v>
      </c>
      <c r="D2112" s="31">
        <v>2311146</v>
      </c>
      <c r="E2112" s="30" t="s">
        <v>890</v>
      </c>
      <c r="F2112" s="30" t="s">
        <v>4023</v>
      </c>
      <c r="G2112" s="32">
        <v>1</v>
      </c>
      <c r="H2112" s="32">
        <v>1</v>
      </c>
      <c r="I2112" s="32">
        <v>1</v>
      </c>
      <c r="J2112" s="32">
        <v>1</v>
      </c>
      <c r="K2112" s="142" t="s">
        <v>4758</v>
      </c>
      <c r="L2112" s="99" t="s">
        <v>3997</v>
      </c>
      <c r="M2112" s="99" t="s">
        <v>4759</v>
      </c>
      <c r="N2112" s="99" t="s">
        <v>4759</v>
      </c>
      <c r="O2112" s="99" t="s">
        <v>4759</v>
      </c>
      <c r="P2112" s="99" t="s">
        <v>4760</v>
      </c>
      <c r="Q2112" s="73" t="s">
        <v>4143</v>
      </c>
      <c r="R2112" s="99">
        <v>1000</v>
      </c>
      <c r="S2112" s="99">
        <v>2.4</v>
      </c>
      <c r="T2112" s="99">
        <v>2.0499999999999998</v>
      </c>
      <c r="U2112" s="13" t="s">
        <v>2541</v>
      </c>
      <c r="V2112" s="13"/>
      <c r="W2112" s="13"/>
      <c r="X2112" s="13"/>
      <c r="Z2112" s="146">
        <v>1428</v>
      </c>
      <c r="AA2112" s="146" t="s">
        <v>5848</v>
      </c>
    </row>
    <row r="2113" spans="1:27" ht="15.6" customHeight="1">
      <c r="A2113" s="34" t="str">
        <f t="shared" si="32"/>
        <v>2311147HW70RB102P10000 KR</v>
      </c>
      <c r="B2113" s="29" t="s">
        <v>915</v>
      </c>
      <c r="C2113" s="45" t="s">
        <v>2919</v>
      </c>
      <c r="D2113" s="31">
        <v>2311147</v>
      </c>
      <c r="E2113" s="30" t="s">
        <v>891</v>
      </c>
      <c r="F2113" s="30" t="s">
        <v>4023</v>
      </c>
      <c r="G2113" s="32">
        <v>1</v>
      </c>
      <c r="H2113" s="32">
        <v>1</v>
      </c>
      <c r="I2113" s="32">
        <v>1</v>
      </c>
      <c r="J2113" s="32">
        <v>1</v>
      </c>
      <c r="K2113" s="142" t="s">
        <v>4758</v>
      </c>
      <c r="L2113" s="99" t="s">
        <v>3997</v>
      </c>
      <c r="M2113" s="99" t="s">
        <v>4759</v>
      </c>
      <c r="N2113" s="99" t="s">
        <v>4759</v>
      </c>
      <c r="O2113" s="99" t="s">
        <v>4759</v>
      </c>
      <c r="P2113" s="99" t="s">
        <v>4760</v>
      </c>
      <c r="Q2113" s="73" t="s">
        <v>4143</v>
      </c>
      <c r="R2113" s="99">
        <v>1000</v>
      </c>
      <c r="S2113" s="99">
        <v>2.4</v>
      </c>
      <c r="T2113" s="99">
        <v>2.0499999999999998</v>
      </c>
      <c r="U2113" s="13" t="s">
        <v>2541</v>
      </c>
      <c r="V2113" s="13"/>
      <c r="W2113" s="13"/>
      <c r="X2113" s="13"/>
      <c r="Z2113" s="146">
        <v>1429</v>
      </c>
      <c r="AA2113" s="146" t="s">
        <v>5848</v>
      </c>
    </row>
    <row r="2114" spans="1:27" ht="15.6" customHeight="1">
      <c r="A2114" s="34" t="str">
        <f t="shared" si="32"/>
        <v>2311148HW70SA350P10000 KR</v>
      </c>
      <c r="B2114" s="29" t="s">
        <v>916</v>
      </c>
      <c r="C2114" s="45" t="s">
        <v>2919</v>
      </c>
      <c r="D2114" s="31">
        <v>2311148</v>
      </c>
      <c r="E2114" s="30" t="s">
        <v>892</v>
      </c>
      <c r="F2114" s="30" t="s">
        <v>4023</v>
      </c>
      <c r="G2114" s="32">
        <v>1</v>
      </c>
      <c r="H2114" s="32">
        <v>1</v>
      </c>
      <c r="I2114" s="32">
        <v>1</v>
      </c>
      <c r="J2114" s="32">
        <v>1</v>
      </c>
      <c r="K2114" s="142" t="s">
        <v>4758</v>
      </c>
      <c r="L2114" s="99" t="s">
        <v>3997</v>
      </c>
      <c r="M2114" s="99" t="s">
        <v>4759</v>
      </c>
      <c r="N2114" s="99" t="s">
        <v>4759</v>
      </c>
      <c r="O2114" s="99" t="s">
        <v>4759</v>
      </c>
      <c r="P2114" s="99" t="s">
        <v>4760</v>
      </c>
      <c r="Q2114" s="73" t="s">
        <v>4143</v>
      </c>
      <c r="R2114" s="99">
        <v>1000</v>
      </c>
      <c r="S2114" s="99">
        <v>2.4</v>
      </c>
      <c r="T2114" s="99">
        <v>2.0499999999999998</v>
      </c>
      <c r="U2114" s="13" t="s">
        <v>2541</v>
      </c>
      <c r="V2114" s="13"/>
      <c r="W2114" s="13"/>
      <c r="X2114" s="13"/>
      <c r="Z2114" s="146">
        <v>1430</v>
      </c>
      <c r="AA2114" s="146" t="s">
        <v>5848</v>
      </c>
    </row>
    <row r="2115" spans="1:27" ht="15.6" customHeight="1">
      <c r="A2115" s="34" t="str">
        <f t="shared" si="32"/>
        <v>2311149HW70SA352P10000 KR</v>
      </c>
      <c r="B2115" s="29" t="s">
        <v>917</v>
      </c>
      <c r="C2115" s="45" t="s">
        <v>2919</v>
      </c>
      <c r="D2115" s="31">
        <v>2311149</v>
      </c>
      <c r="E2115" s="30" t="s">
        <v>893</v>
      </c>
      <c r="F2115" s="30" t="s">
        <v>4023</v>
      </c>
      <c r="G2115" s="32">
        <v>1</v>
      </c>
      <c r="H2115" s="32">
        <v>1</v>
      </c>
      <c r="I2115" s="32">
        <v>1</v>
      </c>
      <c r="J2115" s="32">
        <v>1</v>
      </c>
      <c r="K2115" s="142" t="s">
        <v>4758</v>
      </c>
      <c r="L2115" s="99" t="s">
        <v>3997</v>
      </c>
      <c r="M2115" s="99" t="s">
        <v>4759</v>
      </c>
      <c r="N2115" s="99" t="s">
        <v>4759</v>
      </c>
      <c r="O2115" s="99" t="s">
        <v>4759</v>
      </c>
      <c r="P2115" s="99" t="s">
        <v>4760</v>
      </c>
      <c r="Q2115" s="73" t="s">
        <v>4143</v>
      </c>
      <c r="R2115" s="99">
        <v>1000</v>
      </c>
      <c r="S2115" s="99">
        <v>2.4</v>
      </c>
      <c r="T2115" s="99">
        <v>2.0499999999999998</v>
      </c>
      <c r="U2115" s="13" t="s">
        <v>2541</v>
      </c>
      <c r="V2115" s="13"/>
      <c r="W2115" s="13"/>
      <c r="X2115" s="13"/>
      <c r="Z2115" s="146">
        <v>1431</v>
      </c>
      <c r="AA2115" s="146" t="s">
        <v>5848</v>
      </c>
    </row>
    <row r="2116" spans="1:27" ht="15.6" customHeight="1">
      <c r="A2116" s="34" t="str">
        <f t="shared" si="32"/>
        <v>2311150HW70SA400P10000 KR</v>
      </c>
      <c r="B2116" s="29" t="s">
        <v>918</v>
      </c>
      <c r="C2116" s="45" t="s">
        <v>2919</v>
      </c>
      <c r="D2116" s="31">
        <v>2311150</v>
      </c>
      <c r="E2116" s="30" t="s">
        <v>894</v>
      </c>
      <c r="F2116" s="30" t="s">
        <v>4023</v>
      </c>
      <c r="G2116" s="32">
        <v>1</v>
      </c>
      <c r="H2116" s="32">
        <v>1</v>
      </c>
      <c r="I2116" s="32">
        <v>1</v>
      </c>
      <c r="J2116" s="32">
        <v>1</v>
      </c>
      <c r="K2116" s="142" t="s">
        <v>4758</v>
      </c>
      <c r="L2116" s="99" t="s">
        <v>3997</v>
      </c>
      <c r="M2116" s="99" t="s">
        <v>4759</v>
      </c>
      <c r="N2116" s="99" t="s">
        <v>4759</v>
      </c>
      <c r="O2116" s="99" t="s">
        <v>4759</v>
      </c>
      <c r="P2116" s="99" t="s">
        <v>4760</v>
      </c>
      <c r="Q2116" s="73" t="s">
        <v>4143</v>
      </c>
      <c r="R2116" s="99">
        <v>1000</v>
      </c>
      <c r="S2116" s="99">
        <v>2.4</v>
      </c>
      <c r="T2116" s="99">
        <v>2.0499999999999998</v>
      </c>
      <c r="U2116" s="13" t="s">
        <v>2541</v>
      </c>
      <c r="V2116" s="13"/>
      <c r="W2116" s="13"/>
      <c r="X2116" s="13"/>
      <c r="Z2116" s="146">
        <v>1432</v>
      </c>
      <c r="AA2116" s="146" t="s">
        <v>5848</v>
      </c>
    </row>
    <row r="2117" spans="1:27" ht="15.6" customHeight="1">
      <c r="A2117" s="34" t="str">
        <f t="shared" si="32"/>
        <v>2311151HW70SA402P10000 KR</v>
      </c>
      <c r="B2117" s="29" t="s">
        <v>919</v>
      </c>
      <c r="C2117" s="45" t="s">
        <v>2919</v>
      </c>
      <c r="D2117" s="31">
        <v>2311151</v>
      </c>
      <c r="E2117" s="30" t="s">
        <v>895</v>
      </c>
      <c r="F2117" s="30" t="s">
        <v>4023</v>
      </c>
      <c r="G2117" s="32">
        <v>1</v>
      </c>
      <c r="H2117" s="32">
        <v>1</v>
      </c>
      <c r="I2117" s="32">
        <v>1</v>
      </c>
      <c r="J2117" s="32">
        <v>1</v>
      </c>
      <c r="K2117" s="142" t="s">
        <v>4758</v>
      </c>
      <c r="L2117" s="99" t="s">
        <v>3997</v>
      </c>
      <c r="M2117" s="99" t="s">
        <v>4759</v>
      </c>
      <c r="N2117" s="99" t="s">
        <v>4759</v>
      </c>
      <c r="O2117" s="99" t="s">
        <v>4759</v>
      </c>
      <c r="P2117" s="99" t="s">
        <v>4760</v>
      </c>
      <c r="Q2117" s="73" t="s">
        <v>4143</v>
      </c>
      <c r="R2117" s="99">
        <v>1000</v>
      </c>
      <c r="S2117" s="99">
        <v>2.4</v>
      </c>
      <c r="T2117" s="99">
        <v>2.0499999999999998</v>
      </c>
      <c r="U2117" s="13" t="s">
        <v>2541</v>
      </c>
      <c r="V2117" s="13"/>
      <c r="W2117" s="13"/>
      <c r="X2117" s="13"/>
      <c r="Z2117" s="146">
        <v>1433</v>
      </c>
      <c r="AA2117" s="146" t="s">
        <v>5848</v>
      </c>
    </row>
    <row r="2118" spans="1:27" ht="15.6" customHeight="1">
      <c r="A2118" s="34" t="str">
        <f t="shared" si="32"/>
        <v>2311152HW70SC350P10000 KR</v>
      </c>
      <c r="B2118" s="29" t="s">
        <v>920</v>
      </c>
      <c r="C2118" s="45" t="s">
        <v>2919</v>
      </c>
      <c r="D2118" s="31">
        <v>2311152</v>
      </c>
      <c r="E2118" s="30" t="s">
        <v>896</v>
      </c>
      <c r="F2118" s="30" t="s">
        <v>4023</v>
      </c>
      <c r="G2118" s="32">
        <v>1</v>
      </c>
      <c r="H2118" s="32">
        <v>1</v>
      </c>
      <c r="I2118" s="32">
        <v>1</v>
      </c>
      <c r="J2118" s="32">
        <v>1</v>
      </c>
      <c r="K2118" s="142" t="s">
        <v>4758</v>
      </c>
      <c r="L2118" s="99" t="s">
        <v>3997</v>
      </c>
      <c r="M2118" s="99" t="s">
        <v>4759</v>
      </c>
      <c r="N2118" s="99" t="s">
        <v>4759</v>
      </c>
      <c r="O2118" s="99" t="s">
        <v>4759</v>
      </c>
      <c r="P2118" s="99" t="s">
        <v>4760</v>
      </c>
      <c r="Q2118" s="73" t="s">
        <v>4143</v>
      </c>
      <c r="R2118" s="99">
        <v>1000</v>
      </c>
      <c r="S2118" s="99">
        <v>2.4</v>
      </c>
      <c r="T2118" s="99">
        <v>2.0499999999999998</v>
      </c>
      <c r="U2118" s="13" t="s">
        <v>2541</v>
      </c>
      <c r="V2118" s="13"/>
      <c r="W2118" s="13"/>
      <c r="X2118" s="13"/>
      <c r="Z2118" s="146">
        <v>1434</v>
      </c>
      <c r="AA2118" s="146" t="s">
        <v>5848</v>
      </c>
    </row>
    <row r="2119" spans="1:27" ht="15.6" customHeight="1">
      <c r="A2119" s="34" t="str">
        <f t="shared" si="32"/>
        <v>2311153HW70SC352P10000 KR</v>
      </c>
      <c r="B2119" s="29" t="s">
        <v>921</v>
      </c>
      <c r="C2119" s="45" t="s">
        <v>2919</v>
      </c>
      <c r="D2119" s="31">
        <v>2311153</v>
      </c>
      <c r="E2119" s="30" t="s">
        <v>897</v>
      </c>
      <c r="F2119" s="30" t="s">
        <v>4023</v>
      </c>
      <c r="G2119" s="32">
        <v>1</v>
      </c>
      <c r="H2119" s="32">
        <v>1</v>
      </c>
      <c r="I2119" s="32">
        <v>1</v>
      </c>
      <c r="J2119" s="32">
        <v>1</v>
      </c>
      <c r="K2119" s="142" t="s">
        <v>4758</v>
      </c>
      <c r="L2119" s="99" t="s">
        <v>3997</v>
      </c>
      <c r="M2119" s="99" t="s">
        <v>4759</v>
      </c>
      <c r="N2119" s="99" t="s">
        <v>4759</v>
      </c>
      <c r="O2119" s="99" t="s">
        <v>4759</v>
      </c>
      <c r="P2119" s="99" t="s">
        <v>4760</v>
      </c>
      <c r="Q2119" s="73" t="s">
        <v>4143</v>
      </c>
      <c r="R2119" s="99">
        <v>1000</v>
      </c>
      <c r="S2119" s="99">
        <v>2.4</v>
      </c>
      <c r="T2119" s="99">
        <v>2.0499999999999998</v>
      </c>
      <c r="U2119" s="13" t="s">
        <v>2541</v>
      </c>
      <c r="V2119" s="13"/>
      <c r="W2119" s="13"/>
      <c r="X2119" s="13"/>
      <c r="Z2119" s="146">
        <v>1435</v>
      </c>
      <c r="AA2119" s="146" t="s">
        <v>5848</v>
      </c>
    </row>
    <row r="2120" spans="1:27" ht="15.6" customHeight="1">
      <c r="A2120" s="34" t="str">
        <f t="shared" si="32"/>
        <v>2311154HW70SC400P10000 KR</v>
      </c>
      <c r="B2120" s="29" t="s">
        <v>922</v>
      </c>
      <c r="C2120" s="45" t="s">
        <v>2919</v>
      </c>
      <c r="D2120" s="31">
        <v>2311154</v>
      </c>
      <c r="E2120" s="30" t="s">
        <v>898</v>
      </c>
      <c r="F2120" s="30" t="s">
        <v>4023</v>
      </c>
      <c r="G2120" s="32">
        <v>1</v>
      </c>
      <c r="H2120" s="32">
        <v>1</v>
      </c>
      <c r="I2120" s="32">
        <v>1</v>
      </c>
      <c r="J2120" s="32">
        <v>1</v>
      </c>
      <c r="K2120" s="142" t="s">
        <v>4758</v>
      </c>
      <c r="L2120" s="99" t="s">
        <v>3997</v>
      </c>
      <c r="M2120" s="99" t="s">
        <v>4759</v>
      </c>
      <c r="N2120" s="99" t="s">
        <v>4759</v>
      </c>
      <c r="O2120" s="99" t="s">
        <v>4759</v>
      </c>
      <c r="P2120" s="99" t="s">
        <v>4760</v>
      </c>
      <c r="Q2120" s="73" t="s">
        <v>4143</v>
      </c>
      <c r="R2120" s="99">
        <v>1000</v>
      </c>
      <c r="S2120" s="99">
        <v>2.4</v>
      </c>
      <c r="T2120" s="99">
        <v>2.0499999999999998</v>
      </c>
      <c r="U2120" s="13" t="s">
        <v>2541</v>
      </c>
      <c r="V2120" s="13"/>
      <c r="W2120" s="13"/>
      <c r="X2120" s="13"/>
      <c r="Z2120" s="146">
        <v>1436</v>
      </c>
      <c r="AA2120" s="146" t="s">
        <v>5848</v>
      </c>
    </row>
    <row r="2121" spans="1:27" ht="15.6" customHeight="1">
      <c r="A2121" s="34" t="str">
        <f t="shared" si="32"/>
        <v>2311155HW70SC402P10000 KR</v>
      </c>
      <c r="B2121" s="29" t="s">
        <v>923</v>
      </c>
      <c r="C2121" s="45" t="s">
        <v>2919</v>
      </c>
      <c r="D2121" s="31">
        <v>2311155</v>
      </c>
      <c r="E2121" s="30" t="s">
        <v>899</v>
      </c>
      <c r="F2121" s="30" t="s">
        <v>4023</v>
      </c>
      <c r="G2121" s="32">
        <v>1</v>
      </c>
      <c r="H2121" s="32">
        <v>1</v>
      </c>
      <c r="I2121" s="32">
        <v>1</v>
      </c>
      <c r="J2121" s="32">
        <v>1</v>
      </c>
      <c r="K2121" s="142" t="s">
        <v>4758</v>
      </c>
      <c r="L2121" s="99" t="s">
        <v>3997</v>
      </c>
      <c r="M2121" s="99" t="s">
        <v>4759</v>
      </c>
      <c r="N2121" s="99" t="s">
        <v>4759</v>
      </c>
      <c r="O2121" s="99" t="s">
        <v>4759</v>
      </c>
      <c r="P2121" s="99" t="s">
        <v>4760</v>
      </c>
      <c r="Q2121" s="73" t="s">
        <v>4143</v>
      </c>
      <c r="R2121" s="99">
        <v>1000</v>
      </c>
      <c r="S2121" s="99">
        <v>2.4</v>
      </c>
      <c r="T2121" s="99">
        <v>2.0499999999999998</v>
      </c>
      <c r="U2121" s="13" t="s">
        <v>2541</v>
      </c>
      <c r="V2121" s="13"/>
      <c r="W2121" s="13"/>
      <c r="X2121" s="13"/>
      <c r="Z2121" s="146">
        <v>1437</v>
      </c>
      <c r="AA2121" s="146" t="s">
        <v>5848</v>
      </c>
    </row>
    <row r="2122" spans="1:27" ht="15.6" customHeight="1">
      <c r="A2122" s="34" t="str">
        <f t="shared" si="32"/>
        <v>2311156HW70SP300P09000 KR</v>
      </c>
      <c r="B2122" s="29" t="s">
        <v>924</v>
      </c>
      <c r="C2122" s="45" t="s">
        <v>2919</v>
      </c>
      <c r="D2122" s="31">
        <v>2311156</v>
      </c>
      <c r="E2122" s="30" t="s">
        <v>900</v>
      </c>
      <c r="F2122" s="30" t="s">
        <v>4023</v>
      </c>
      <c r="G2122" s="32">
        <v>1</v>
      </c>
      <c r="H2122" s="32">
        <v>1</v>
      </c>
      <c r="I2122" s="32">
        <v>1</v>
      </c>
      <c r="J2122" s="32">
        <v>1</v>
      </c>
      <c r="K2122" s="142" t="s">
        <v>4758</v>
      </c>
      <c r="L2122" s="99" t="s">
        <v>3997</v>
      </c>
      <c r="M2122" s="99" t="s">
        <v>4759</v>
      </c>
      <c r="N2122" s="99" t="s">
        <v>4759</v>
      </c>
      <c r="O2122" s="99" t="s">
        <v>4759</v>
      </c>
      <c r="P2122" s="99" t="s">
        <v>4760</v>
      </c>
      <c r="Q2122" s="73" t="s">
        <v>4143</v>
      </c>
      <c r="R2122" s="99">
        <v>900</v>
      </c>
      <c r="S2122" s="99">
        <v>2.4</v>
      </c>
      <c r="T2122" s="99">
        <v>2.0499999999999998</v>
      </c>
      <c r="U2122" s="13" t="s">
        <v>2541</v>
      </c>
      <c r="V2122" s="13"/>
      <c r="W2122" s="13"/>
      <c r="X2122" s="13"/>
      <c r="Z2122" s="146">
        <v>1438</v>
      </c>
      <c r="AA2122" s="146" t="s">
        <v>5848</v>
      </c>
    </row>
    <row r="2123" spans="1:27" ht="15.6" customHeight="1">
      <c r="A2123" s="34" t="str">
        <f t="shared" si="32"/>
        <v>2311157HW70SP300P10000 KR</v>
      </c>
      <c r="B2123" s="29" t="s">
        <v>925</v>
      </c>
      <c r="C2123" s="45" t="s">
        <v>2919</v>
      </c>
      <c r="D2123" s="31">
        <v>2311157</v>
      </c>
      <c r="E2123" s="30" t="s">
        <v>901</v>
      </c>
      <c r="F2123" s="30" t="s">
        <v>4023</v>
      </c>
      <c r="G2123" s="32">
        <v>1</v>
      </c>
      <c r="H2123" s="32">
        <v>1</v>
      </c>
      <c r="I2123" s="32">
        <v>1</v>
      </c>
      <c r="J2123" s="32">
        <v>1</v>
      </c>
      <c r="K2123" s="142" t="s">
        <v>4758</v>
      </c>
      <c r="L2123" s="99" t="s">
        <v>3997</v>
      </c>
      <c r="M2123" s="99" t="s">
        <v>4759</v>
      </c>
      <c r="N2123" s="99" t="s">
        <v>4759</v>
      </c>
      <c r="O2123" s="99" t="s">
        <v>4759</v>
      </c>
      <c r="P2123" s="99" t="s">
        <v>4760</v>
      </c>
      <c r="Q2123" s="73" t="s">
        <v>4143</v>
      </c>
      <c r="R2123" s="99">
        <v>1000</v>
      </c>
      <c r="S2123" s="99">
        <v>2.4</v>
      </c>
      <c r="T2123" s="99">
        <v>2.0499999999999998</v>
      </c>
      <c r="U2123" s="13" t="s">
        <v>2541</v>
      </c>
      <c r="V2123" s="13"/>
      <c r="W2123" s="13"/>
      <c r="X2123" s="13"/>
      <c r="Z2123" s="146">
        <v>1439</v>
      </c>
      <c r="AA2123" s="146" t="s">
        <v>5848</v>
      </c>
    </row>
    <row r="2124" spans="1:27" ht="15.6" customHeight="1">
      <c r="A2124" s="34" t="str">
        <f t="shared" si="32"/>
        <v>2311158HW70SP302P09000 KR</v>
      </c>
      <c r="B2124" s="29" t="s">
        <v>926</v>
      </c>
      <c r="C2124" s="45" t="s">
        <v>2919</v>
      </c>
      <c r="D2124" s="31">
        <v>2311158</v>
      </c>
      <c r="E2124" s="30" t="s">
        <v>902</v>
      </c>
      <c r="F2124" s="30" t="s">
        <v>4023</v>
      </c>
      <c r="G2124" s="32">
        <v>1</v>
      </c>
      <c r="H2124" s="32">
        <v>1</v>
      </c>
      <c r="I2124" s="32">
        <v>1</v>
      </c>
      <c r="J2124" s="32">
        <v>1</v>
      </c>
      <c r="K2124" s="142" t="s">
        <v>4758</v>
      </c>
      <c r="L2124" s="99" t="s">
        <v>3997</v>
      </c>
      <c r="M2124" s="99" t="s">
        <v>4759</v>
      </c>
      <c r="N2124" s="99" t="s">
        <v>4759</v>
      </c>
      <c r="O2124" s="99" t="s">
        <v>4759</v>
      </c>
      <c r="P2124" s="99" t="s">
        <v>4760</v>
      </c>
      <c r="Q2124" s="73" t="s">
        <v>4143</v>
      </c>
      <c r="R2124" s="99">
        <v>900</v>
      </c>
      <c r="S2124" s="99">
        <v>2.4</v>
      </c>
      <c r="T2124" s="99">
        <v>2.0499999999999998</v>
      </c>
      <c r="U2124" s="13" t="s">
        <v>2541</v>
      </c>
      <c r="V2124" s="13"/>
      <c r="W2124" s="13"/>
      <c r="X2124" s="13"/>
      <c r="Z2124" s="146">
        <v>1440</v>
      </c>
      <c r="AA2124" s="146" t="s">
        <v>5848</v>
      </c>
    </row>
    <row r="2125" spans="1:27" ht="15.6" customHeight="1">
      <c r="A2125" s="34" t="str">
        <f t="shared" si="32"/>
        <v>2311159HW70SP302P10000 KR</v>
      </c>
      <c r="B2125" s="29" t="s">
        <v>927</v>
      </c>
      <c r="C2125" s="45" t="s">
        <v>2919</v>
      </c>
      <c r="D2125" s="31">
        <v>2311159</v>
      </c>
      <c r="E2125" s="30" t="s">
        <v>903</v>
      </c>
      <c r="F2125" s="30" t="s">
        <v>4023</v>
      </c>
      <c r="G2125" s="32">
        <v>1</v>
      </c>
      <c r="H2125" s="32">
        <v>1</v>
      </c>
      <c r="I2125" s="32">
        <v>1</v>
      </c>
      <c r="J2125" s="32">
        <v>1</v>
      </c>
      <c r="K2125" s="142" t="s">
        <v>4758</v>
      </c>
      <c r="L2125" s="99" t="s">
        <v>3997</v>
      </c>
      <c r="M2125" s="99" t="s">
        <v>4759</v>
      </c>
      <c r="N2125" s="99" t="s">
        <v>4759</v>
      </c>
      <c r="O2125" s="99" t="s">
        <v>4759</v>
      </c>
      <c r="P2125" s="99" t="s">
        <v>4760</v>
      </c>
      <c r="Q2125" s="73" t="s">
        <v>4143</v>
      </c>
      <c r="R2125" s="99">
        <v>1000</v>
      </c>
      <c r="S2125" s="99">
        <v>2.4</v>
      </c>
      <c r="T2125" s="99">
        <v>2.0499999999999998</v>
      </c>
      <c r="U2125" s="13" t="s">
        <v>2541</v>
      </c>
      <c r="V2125" s="13"/>
      <c r="W2125" s="13"/>
      <c r="X2125" s="13"/>
      <c r="Z2125" s="146">
        <v>1441</v>
      </c>
      <c r="AA2125" s="146" t="s">
        <v>5848</v>
      </c>
    </row>
    <row r="2126" spans="1:27" ht="15.6" customHeight="1">
      <c r="A2126" s="34" t="str">
        <f t="shared" si="32"/>
        <v>2311160HW70SP350P09000 KR</v>
      </c>
      <c r="B2126" s="29" t="s">
        <v>928</v>
      </c>
      <c r="C2126" s="45" t="s">
        <v>2919</v>
      </c>
      <c r="D2126" s="31">
        <v>2311160</v>
      </c>
      <c r="E2126" s="30" t="s">
        <v>904</v>
      </c>
      <c r="F2126" s="30" t="s">
        <v>4023</v>
      </c>
      <c r="G2126" s="32">
        <v>1</v>
      </c>
      <c r="H2126" s="32">
        <v>1</v>
      </c>
      <c r="I2126" s="32">
        <v>1</v>
      </c>
      <c r="J2126" s="32">
        <v>1</v>
      </c>
      <c r="K2126" s="142" t="s">
        <v>4758</v>
      </c>
      <c r="L2126" s="99" t="s">
        <v>3997</v>
      </c>
      <c r="M2126" s="99" t="s">
        <v>4759</v>
      </c>
      <c r="N2126" s="99" t="s">
        <v>4759</v>
      </c>
      <c r="O2126" s="99" t="s">
        <v>4759</v>
      </c>
      <c r="P2126" s="99" t="s">
        <v>4760</v>
      </c>
      <c r="Q2126" s="73" t="s">
        <v>4143</v>
      </c>
      <c r="R2126" s="99">
        <v>900</v>
      </c>
      <c r="S2126" s="99">
        <v>2.4</v>
      </c>
      <c r="T2126" s="99">
        <v>2.0499999999999998</v>
      </c>
      <c r="U2126" s="13" t="s">
        <v>2541</v>
      </c>
      <c r="V2126" s="13"/>
      <c r="W2126" s="13"/>
      <c r="X2126" s="13"/>
      <c r="Z2126" s="146">
        <v>1442</v>
      </c>
      <c r="AA2126" s="146" t="s">
        <v>5848</v>
      </c>
    </row>
    <row r="2127" spans="1:27" ht="15.6" customHeight="1">
      <c r="A2127" s="34" t="str">
        <f t="shared" si="32"/>
        <v>2311161HW70SP350P10000 KR</v>
      </c>
      <c r="B2127" s="29" t="s">
        <v>929</v>
      </c>
      <c r="C2127" s="45" t="s">
        <v>2919</v>
      </c>
      <c r="D2127" s="31">
        <v>2311161</v>
      </c>
      <c r="E2127" s="30" t="s">
        <v>905</v>
      </c>
      <c r="F2127" s="30" t="s">
        <v>4023</v>
      </c>
      <c r="G2127" s="32">
        <v>1</v>
      </c>
      <c r="H2127" s="32">
        <v>1</v>
      </c>
      <c r="I2127" s="32">
        <v>1</v>
      </c>
      <c r="J2127" s="32">
        <v>1</v>
      </c>
      <c r="K2127" s="142" t="s">
        <v>4758</v>
      </c>
      <c r="L2127" s="99" t="s">
        <v>3997</v>
      </c>
      <c r="M2127" s="99" t="s">
        <v>4759</v>
      </c>
      <c r="N2127" s="99" t="s">
        <v>4759</v>
      </c>
      <c r="O2127" s="99" t="s">
        <v>4759</v>
      </c>
      <c r="P2127" s="99" t="s">
        <v>4760</v>
      </c>
      <c r="Q2127" s="73" t="s">
        <v>4143</v>
      </c>
      <c r="R2127" s="99">
        <v>1000</v>
      </c>
      <c r="S2127" s="99">
        <v>2.4</v>
      </c>
      <c r="T2127" s="99">
        <v>2.0499999999999998</v>
      </c>
      <c r="U2127" s="13" t="s">
        <v>2541</v>
      </c>
      <c r="V2127" s="13"/>
      <c r="W2127" s="13"/>
      <c r="X2127" s="13"/>
      <c r="Z2127" s="146">
        <v>1443</v>
      </c>
      <c r="AA2127" s="146" t="s">
        <v>5848</v>
      </c>
    </row>
    <row r="2128" spans="1:27" ht="15.6" customHeight="1">
      <c r="A2128" s="34" t="str">
        <f t="shared" si="32"/>
        <v>2311162HW70SP352P09000 KR</v>
      </c>
      <c r="B2128" s="29" t="s">
        <v>930</v>
      </c>
      <c r="C2128" s="45" t="s">
        <v>2919</v>
      </c>
      <c r="D2128" s="31">
        <v>2311162</v>
      </c>
      <c r="E2128" s="30" t="s">
        <v>906</v>
      </c>
      <c r="F2128" s="30" t="s">
        <v>4023</v>
      </c>
      <c r="G2128" s="32">
        <v>1</v>
      </c>
      <c r="H2128" s="32">
        <v>1</v>
      </c>
      <c r="I2128" s="32">
        <v>1</v>
      </c>
      <c r="J2128" s="32">
        <v>1</v>
      </c>
      <c r="K2128" s="142" t="s">
        <v>4758</v>
      </c>
      <c r="L2128" s="99" t="s">
        <v>3997</v>
      </c>
      <c r="M2128" s="99" t="s">
        <v>4759</v>
      </c>
      <c r="N2128" s="99" t="s">
        <v>4759</v>
      </c>
      <c r="O2128" s="99" t="s">
        <v>4759</v>
      </c>
      <c r="P2128" s="99" t="s">
        <v>4760</v>
      </c>
      <c r="Q2128" s="73" t="s">
        <v>4143</v>
      </c>
      <c r="R2128" s="99">
        <v>900</v>
      </c>
      <c r="S2128" s="99">
        <v>2.4</v>
      </c>
      <c r="T2128" s="99">
        <v>2.0499999999999998</v>
      </c>
      <c r="U2128" s="13" t="s">
        <v>2541</v>
      </c>
      <c r="V2128" s="13"/>
      <c r="W2128" s="13"/>
      <c r="X2128" s="13"/>
      <c r="Z2128" s="146">
        <v>1444</v>
      </c>
      <c r="AA2128" s="146" t="s">
        <v>5848</v>
      </c>
    </row>
    <row r="2129" spans="1:27" ht="15.6" customHeight="1">
      <c r="A2129" s="34" t="str">
        <f t="shared" si="32"/>
        <v>2311163HW70SP352P10000 KR</v>
      </c>
      <c r="B2129" s="29" t="s">
        <v>931</v>
      </c>
      <c r="C2129" s="45" t="s">
        <v>2919</v>
      </c>
      <c r="D2129" s="31">
        <v>2311163</v>
      </c>
      <c r="E2129" s="30" t="s">
        <v>907</v>
      </c>
      <c r="F2129" s="30" t="s">
        <v>4023</v>
      </c>
      <c r="G2129" s="32">
        <v>1</v>
      </c>
      <c r="H2129" s="32">
        <v>1</v>
      </c>
      <c r="I2129" s="32">
        <v>1</v>
      </c>
      <c r="J2129" s="32">
        <v>1</v>
      </c>
      <c r="K2129" s="142" t="s">
        <v>4758</v>
      </c>
      <c r="L2129" s="99" t="s">
        <v>3997</v>
      </c>
      <c r="M2129" s="99" t="s">
        <v>4759</v>
      </c>
      <c r="N2129" s="99" t="s">
        <v>4759</v>
      </c>
      <c r="O2129" s="99" t="s">
        <v>4759</v>
      </c>
      <c r="P2129" s="99" t="s">
        <v>4760</v>
      </c>
      <c r="Q2129" s="73" t="s">
        <v>4143</v>
      </c>
      <c r="R2129" s="99">
        <v>1000</v>
      </c>
      <c r="S2129" s="99">
        <v>2.4</v>
      </c>
      <c r="T2129" s="99">
        <v>2.0499999999999998</v>
      </c>
      <c r="U2129" s="13" t="s">
        <v>2541</v>
      </c>
      <c r="V2129" s="13"/>
      <c r="W2129" s="13"/>
      <c r="X2129" s="13"/>
      <c r="Z2129" s="146">
        <v>1445</v>
      </c>
      <c r="AA2129" s="146" t="s">
        <v>5848</v>
      </c>
    </row>
    <row r="2130" spans="1:27" ht="15.6" customHeight="1">
      <c r="A2130" s="34" t="str">
        <f t="shared" si="32"/>
        <v>2311164HW70SP370P10000 KR</v>
      </c>
      <c r="B2130" s="29" t="s">
        <v>932</v>
      </c>
      <c r="C2130" s="45" t="s">
        <v>2919</v>
      </c>
      <c r="D2130" s="31">
        <v>2311164</v>
      </c>
      <c r="E2130" s="30" t="s">
        <v>908</v>
      </c>
      <c r="F2130" s="30" t="s">
        <v>4023</v>
      </c>
      <c r="G2130" s="32">
        <v>1</v>
      </c>
      <c r="H2130" s="32">
        <v>1</v>
      </c>
      <c r="I2130" s="32">
        <v>1</v>
      </c>
      <c r="J2130" s="32">
        <v>1</v>
      </c>
      <c r="K2130" s="142" t="s">
        <v>4758</v>
      </c>
      <c r="L2130" s="99" t="s">
        <v>3997</v>
      </c>
      <c r="M2130" s="99" t="s">
        <v>4759</v>
      </c>
      <c r="N2130" s="99" t="s">
        <v>4759</v>
      </c>
      <c r="O2130" s="99" t="s">
        <v>4759</v>
      </c>
      <c r="P2130" s="99" t="s">
        <v>4760</v>
      </c>
      <c r="Q2130" s="73" t="s">
        <v>4143</v>
      </c>
      <c r="R2130" s="99">
        <v>1000</v>
      </c>
      <c r="S2130" s="99">
        <v>2.4</v>
      </c>
      <c r="T2130" s="99">
        <v>2.0499999999999998</v>
      </c>
      <c r="U2130" s="13" t="s">
        <v>2541</v>
      </c>
      <c r="V2130" s="13"/>
      <c r="W2130" s="13"/>
      <c r="X2130" s="13"/>
      <c r="Z2130" s="146">
        <v>1446</v>
      </c>
      <c r="AA2130" s="146" t="s">
        <v>5848</v>
      </c>
    </row>
    <row r="2131" spans="1:27" ht="15.6" customHeight="1">
      <c r="A2131" s="34" t="str">
        <f t="shared" si="32"/>
        <v>2311165HW70SP372P10000 KR</v>
      </c>
      <c r="B2131" s="29" t="s">
        <v>933</v>
      </c>
      <c r="C2131" s="45" t="s">
        <v>2919</v>
      </c>
      <c r="D2131" s="31">
        <v>2311165</v>
      </c>
      <c r="E2131" s="30" t="s">
        <v>909</v>
      </c>
      <c r="F2131" s="30" t="s">
        <v>4023</v>
      </c>
      <c r="G2131" s="32">
        <v>1</v>
      </c>
      <c r="H2131" s="32">
        <v>1</v>
      </c>
      <c r="I2131" s="32">
        <v>1</v>
      </c>
      <c r="J2131" s="32">
        <v>1</v>
      </c>
      <c r="K2131" s="142" t="s">
        <v>4758</v>
      </c>
      <c r="L2131" s="99" t="s">
        <v>3997</v>
      </c>
      <c r="M2131" s="99" t="s">
        <v>4759</v>
      </c>
      <c r="N2131" s="99" t="s">
        <v>4759</v>
      </c>
      <c r="O2131" s="99" t="s">
        <v>4759</v>
      </c>
      <c r="P2131" s="99" t="s">
        <v>4760</v>
      </c>
      <c r="Q2131" s="73" t="s">
        <v>4143</v>
      </c>
      <c r="R2131" s="99">
        <v>1000</v>
      </c>
      <c r="S2131" s="99">
        <v>2.4</v>
      </c>
      <c r="T2131" s="99">
        <v>2.0499999999999998</v>
      </c>
      <c r="U2131" s="13" t="s">
        <v>2541</v>
      </c>
      <c r="V2131" s="13"/>
      <c r="W2131" s="13"/>
      <c r="X2131" s="13"/>
      <c r="Z2131" s="146">
        <v>1447</v>
      </c>
      <c r="AA2131" s="146" t="s">
        <v>5848</v>
      </c>
    </row>
    <row r="2132" spans="1:27" ht="15.6" customHeight="1">
      <c r="A2132" s="34" t="str">
        <f t="shared" si="32"/>
        <v>2311166HW70SP400P09000 KR</v>
      </c>
      <c r="B2132" s="29" t="s">
        <v>934</v>
      </c>
      <c r="C2132" s="45" t="s">
        <v>2919</v>
      </c>
      <c r="D2132" s="31">
        <v>2311166</v>
      </c>
      <c r="E2132" s="30" t="s">
        <v>910</v>
      </c>
      <c r="F2132" s="30" t="s">
        <v>4023</v>
      </c>
      <c r="G2132" s="32">
        <v>1</v>
      </c>
      <c r="H2132" s="32">
        <v>1</v>
      </c>
      <c r="I2132" s="32">
        <v>1</v>
      </c>
      <c r="J2132" s="32">
        <v>1</v>
      </c>
      <c r="K2132" s="142" t="s">
        <v>4758</v>
      </c>
      <c r="L2132" s="99" t="s">
        <v>3997</v>
      </c>
      <c r="M2132" s="99" t="s">
        <v>4759</v>
      </c>
      <c r="N2132" s="99" t="s">
        <v>4759</v>
      </c>
      <c r="O2132" s="99" t="s">
        <v>4759</v>
      </c>
      <c r="P2132" s="99" t="s">
        <v>4760</v>
      </c>
      <c r="Q2132" s="73" t="s">
        <v>4143</v>
      </c>
      <c r="R2132" s="99">
        <v>900</v>
      </c>
      <c r="S2132" s="99">
        <v>2.4</v>
      </c>
      <c r="T2132" s="99">
        <v>2.0499999999999998</v>
      </c>
      <c r="U2132" s="13" t="s">
        <v>2541</v>
      </c>
      <c r="V2132" s="13"/>
      <c r="W2132" s="13"/>
      <c r="X2132" s="13"/>
      <c r="Z2132" s="146">
        <v>1448</v>
      </c>
      <c r="AA2132" s="146" t="s">
        <v>5848</v>
      </c>
    </row>
    <row r="2133" spans="1:27" ht="15.6" customHeight="1">
      <c r="A2133" s="34" t="str">
        <f t="shared" si="32"/>
        <v>2311167HW70SP400P10000 KR</v>
      </c>
      <c r="B2133" s="29" t="s">
        <v>935</v>
      </c>
      <c r="C2133" s="45" t="s">
        <v>2919</v>
      </c>
      <c r="D2133" s="31">
        <v>2311167</v>
      </c>
      <c r="E2133" s="30" t="s">
        <v>911</v>
      </c>
      <c r="F2133" s="30" t="s">
        <v>4023</v>
      </c>
      <c r="G2133" s="32">
        <v>1</v>
      </c>
      <c r="H2133" s="32">
        <v>1</v>
      </c>
      <c r="I2133" s="32">
        <v>1</v>
      </c>
      <c r="J2133" s="32">
        <v>1</v>
      </c>
      <c r="K2133" s="142" t="s">
        <v>4758</v>
      </c>
      <c r="L2133" s="99" t="s">
        <v>3997</v>
      </c>
      <c r="M2133" s="99" t="s">
        <v>4759</v>
      </c>
      <c r="N2133" s="99" t="s">
        <v>4759</v>
      </c>
      <c r="O2133" s="99" t="s">
        <v>4759</v>
      </c>
      <c r="P2133" s="99" t="s">
        <v>4760</v>
      </c>
      <c r="Q2133" s="73" t="s">
        <v>4143</v>
      </c>
      <c r="R2133" s="99">
        <v>1000</v>
      </c>
      <c r="S2133" s="99">
        <v>2.4</v>
      </c>
      <c r="T2133" s="99">
        <v>2.0499999999999998</v>
      </c>
      <c r="U2133" s="13" t="s">
        <v>2541</v>
      </c>
      <c r="V2133" s="13"/>
      <c r="W2133" s="13"/>
      <c r="X2133" s="13"/>
      <c r="Z2133" s="146">
        <v>1449</v>
      </c>
      <c r="AA2133" s="146" t="s">
        <v>5848</v>
      </c>
    </row>
    <row r="2134" spans="1:27" ht="15.6" customHeight="1">
      <c r="A2134" s="34" t="str">
        <f t="shared" si="32"/>
        <v>2311168HW70SP402P09000 KR</v>
      </c>
      <c r="B2134" s="29" t="s">
        <v>936</v>
      </c>
      <c r="C2134" s="45" t="s">
        <v>2919</v>
      </c>
      <c r="D2134" s="31">
        <v>2311168</v>
      </c>
      <c r="E2134" s="30" t="s">
        <v>912</v>
      </c>
      <c r="F2134" s="30" t="s">
        <v>4023</v>
      </c>
      <c r="G2134" s="32">
        <v>1</v>
      </c>
      <c r="H2134" s="32">
        <v>1</v>
      </c>
      <c r="I2134" s="32">
        <v>1</v>
      </c>
      <c r="J2134" s="32">
        <v>1</v>
      </c>
      <c r="K2134" s="142" t="s">
        <v>4758</v>
      </c>
      <c r="L2134" s="99" t="s">
        <v>3997</v>
      </c>
      <c r="M2134" s="99" t="s">
        <v>4759</v>
      </c>
      <c r="N2134" s="99" t="s">
        <v>4759</v>
      </c>
      <c r="O2134" s="99" t="s">
        <v>4759</v>
      </c>
      <c r="P2134" s="99" t="s">
        <v>4760</v>
      </c>
      <c r="Q2134" s="73" t="s">
        <v>4143</v>
      </c>
      <c r="R2134" s="99">
        <v>900</v>
      </c>
      <c r="S2134" s="99">
        <v>2.4</v>
      </c>
      <c r="T2134" s="99">
        <v>2.0499999999999998</v>
      </c>
      <c r="U2134" s="13" t="s">
        <v>2541</v>
      </c>
      <c r="V2134" s="13"/>
      <c r="W2134" s="13"/>
      <c r="X2134" s="13"/>
      <c r="Z2134" s="146">
        <v>1450</v>
      </c>
      <c r="AA2134" s="146" t="s">
        <v>5848</v>
      </c>
    </row>
    <row r="2135" spans="1:27" ht="15.6" customHeight="1">
      <c r="A2135" s="34" t="str">
        <f t="shared" si="32"/>
        <v>2311169HW70SP402P10000 KR</v>
      </c>
      <c r="B2135" s="29" t="s">
        <v>937</v>
      </c>
      <c r="C2135" s="45" t="s">
        <v>2919</v>
      </c>
      <c r="D2135" s="31">
        <v>2311169</v>
      </c>
      <c r="E2135" s="30" t="s">
        <v>913</v>
      </c>
      <c r="F2135" s="30" t="s">
        <v>4023</v>
      </c>
      <c r="G2135" s="32">
        <v>1</v>
      </c>
      <c r="H2135" s="32">
        <v>1</v>
      </c>
      <c r="I2135" s="32">
        <v>1</v>
      </c>
      <c r="J2135" s="32">
        <v>1</v>
      </c>
      <c r="K2135" s="142" t="s">
        <v>4758</v>
      </c>
      <c r="L2135" s="99" t="s">
        <v>3997</v>
      </c>
      <c r="M2135" s="99" t="s">
        <v>4759</v>
      </c>
      <c r="N2135" s="99" t="s">
        <v>4759</v>
      </c>
      <c r="O2135" s="99" t="s">
        <v>4759</v>
      </c>
      <c r="P2135" s="99" t="s">
        <v>4760</v>
      </c>
      <c r="Q2135" s="73" t="s">
        <v>4143</v>
      </c>
      <c r="R2135" s="99">
        <v>1000</v>
      </c>
      <c r="S2135" s="99">
        <v>2.4</v>
      </c>
      <c r="T2135" s="99">
        <v>2.0499999999999998</v>
      </c>
      <c r="U2135" s="13" t="s">
        <v>2541</v>
      </c>
      <c r="V2135" s="13"/>
      <c r="W2135" s="13"/>
      <c r="X2135" s="13"/>
      <c r="Z2135" s="146">
        <v>1451</v>
      </c>
      <c r="AA2135" s="146" t="s">
        <v>5848</v>
      </c>
    </row>
    <row r="2136" spans="1:27" ht="15.6" customHeight="1">
      <c r="A2136" s="34" t="str">
        <f t="shared" si="32"/>
        <v>2311170HW80SP300P10000 KR</v>
      </c>
      <c r="B2136" s="29" t="s">
        <v>409</v>
      </c>
      <c r="C2136" s="45" t="s">
        <v>2919</v>
      </c>
      <c r="D2136" s="31">
        <v>2311170</v>
      </c>
      <c r="E2136" s="30" t="s">
        <v>2520</v>
      </c>
      <c r="F2136" s="30" t="s">
        <v>4023</v>
      </c>
      <c r="G2136" s="32">
        <v>1</v>
      </c>
      <c r="H2136" s="32">
        <v>1</v>
      </c>
      <c r="I2136" s="32">
        <v>1</v>
      </c>
      <c r="J2136" s="32">
        <v>1</v>
      </c>
      <c r="K2136" s="142" t="s">
        <v>4758</v>
      </c>
      <c r="L2136" s="99" t="s">
        <v>3997</v>
      </c>
      <c r="M2136" s="99" t="s">
        <v>4759</v>
      </c>
      <c r="N2136" s="99" t="s">
        <v>4759</v>
      </c>
      <c r="O2136" s="99" t="s">
        <v>4759</v>
      </c>
      <c r="P2136" s="99" t="s">
        <v>4760</v>
      </c>
      <c r="Q2136" s="73" t="s">
        <v>4143</v>
      </c>
      <c r="R2136" s="99">
        <v>1000</v>
      </c>
      <c r="S2136" s="99">
        <v>2.7</v>
      </c>
      <c r="T2136" s="99">
        <v>2.2799999999999998</v>
      </c>
      <c r="U2136" s="13" t="s">
        <v>2541</v>
      </c>
      <c r="V2136" s="13"/>
      <c r="W2136" s="13"/>
      <c r="X2136" s="13"/>
      <c r="Z2136" s="146">
        <v>1452</v>
      </c>
      <c r="AA2136" s="146" t="s">
        <v>5848</v>
      </c>
    </row>
    <row r="2137" spans="1:27" ht="15.6" customHeight="1">
      <c r="A2137" s="34" t="str">
        <f t="shared" si="32"/>
        <v>2311171HW80SP302P10000 KR</v>
      </c>
      <c r="B2137" s="29" t="s">
        <v>2534</v>
      </c>
      <c r="C2137" s="45" t="s">
        <v>2919</v>
      </c>
      <c r="D2137" s="31">
        <v>2311171</v>
      </c>
      <c r="E2137" s="30" t="s">
        <v>2521</v>
      </c>
      <c r="F2137" s="30" t="s">
        <v>4023</v>
      </c>
      <c r="G2137" s="32">
        <v>1</v>
      </c>
      <c r="H2137" s="32">
        <v>1</v>
      </c>
      <c r="I2137" s="32">
        <v>1</v>
      </c>
      <c r="J2137" s="32">
        <v>1</v>
      </c>
      <c r="K2137" s="142" t="s">
        <v>4758</v>
      </c>
      <c r="L2137" s="99" t="s">
        <v>3997</v>
      </c>
      <c r="M2137" s="99" t="s">
        <v>4759</v>
      </c>
      <c r="N2137" s="99" t="s">
        <v>4759</v>
      </c>
      <c r="O2137" s="99" t="s">
        <v>4759</v>
      </c>
      <c r="P2137" s="99" t="s">
        <v>4760</v>
      </c>
      <c r="Q2137" s="73" t="s">
        <v>4143</v>
      </c>
      <c r="R2137" s="99">
        <v>1000</v>
      </c>
      <c r="S2137" s="99">
        <v>2.7</v>
      </c>
      <c r="T2137" s="99">
        <v>2.2799999999999998</v>
      </c>
      <c r="U2137" s="13" t="s">
        <v>2541</v>
      </c>
      <c r="V2137" s="13"/>
      <c r="W2137" s="13"/>
      <c r="X2137" s="13"/>
      <c r="Z2137" s="146">
        <v>1453</v>
      </c>
      <c r="AA2137" s="146" t="s">
        <v>5848</v>
      </c>
    </row>
    <row r="2138" spans="1:27" ht="15.6" customHeight="1">
      <c r="A2138" s="34" t="str">
        <f t="shared" ref="A2138:A2201" si="33">D2138&amp;E2138</f>
        <v>2311172HW80SP350P10000 KR</v>
      </c>
      <c r="B2138" s="29" t="s">
        <v>410</v>
      </c>
      <c r="C2138" s="45" t="s">
        <v>2919</v>
      </c>
      <c r="D2138" s="31">
        <v>2311172</v>
      </c>
      <c r="E2138" s="30" t="s">
        <v>2522</v>
      </c>
      <c r="F2138" s="30" t="s">
        <v>4023</v>
      </c>
      <c r="G2138" s="32">
        <v>1</v>
      </c>
      <c r="H2138" s="32">
        <v>1</v>
      </c>
      <c r="I2138" s="32">
        <v>1</v>
      </c>
      <c r="J2138" s="32">
        <v>1</v>
      </c>
      <c r="K2138" s="142" t="s">
        <v>4758</v>
      </c>
      <c r="L2138" s="99" t="s">
        <v>3997</v>
      </c>
      <c r="M2138" s="99" t="s">
        <v>4759</v>
      </c>
      <c r="N2138" s="99" t="s">
        <v>4759</v>
      </c>
      <c r="O2138" s="99" t="s">
        <v>4759</v>
      </c>
      <c r="P2138" s="99" t="s">
        <v>4760</v>
      </c>
      <c r="Q2138" s="73" t="s">
        <v>4143</v>
      </c>
      <c r="R2138" s="99">
        <v>1000</v>
      </c>
      <c r="S2138" s="99">
        <v>2.7</v>
      </c>
      <c r="T2138" s="99">
        <v>2.2799999999999998</v>
      </c>
      <c r="U2138" s="13" t="s">
        <v>2541</v>
      </c>
      <c r="V2138" s="13"/>
      <c r="W2138" s="13"/>
      <c r="X2138" s="13"/>
      <c r="Z2138" s="146">
        <v>1454</v>
      </c>
      <c r="AA2138" s="146" t="s">
        <v>5848</v>
      </c>
    </row>
    <row r="2139" spans="1:27" ht="15.6" customHeight="1">
      <c r="A2139" s="34" t="str">
        <f t="shared" si="33"/>
        <v>2311173HW80SP352P10000 KR</v>
      </c>
      <c r="B2139" s="29" t="s">
        <v>2535</v>
      </c>
      <c r="C2139" s="45" t="s">
        <v>2919</v>
      </c>
      <c r="D2139" s="31">
        <v>2311173</v>
      </c>
      <c r="E2139" s="30" t="s">
        <v>2523</v>
      </c>
      <c r="F2139" s="30" t="s">
        <v>4023</v>
      </c>
      <c r="G2139" s="32">
        <v>1</v>
      </c>
      <c r="H2139" s="32">
        <v>1</v>
      </c>
      <c r="I2139" s="32">
        <v>1</v>
      </c>
      <c r="J2139" s="32">
        <v>1</v>
      </c>
      <c r="K2139" s="142" t="s">
        <v>4758</v>
      </c>
      <c r="L2139" s="99" t="s">
        <v>3997</v>
      </c>
      <c r="M2139" s="99" t="s">
        <v>4759</v>
      </c>
      <c r="N2139" s="99" t="s">
        <v>4759</v>
      </c>
      <c r="O2139" s="99" t="s">
        <v>4759</v>
      </c>
      <c r="P2139" s="99" t="s">
        <v>4760</v>
      </c>
      <c r="Q2139" s="73" t="s">
        <v>4143</v>
      </c>
      <c r="R2139" s="99">
        <v>1000</v>
      </c>
      <c r="S2139" s="99">
        <v>2.7</v>
      </c>
      <c r="T2139" s="99">
        <v>2.2799999999999998</v>
      </c>
      <c r="U2139" s="13" t="s">
        <v>2541</v>
      </c>
      <c r="V2139" s="13"/>
      <c r="W2139" s="13"/>
      <c r="X2139" s="13"/>
      <c r="Z2139" s="146">
        <v>1455</v>
      </c>
      <c r="AA2139" s="146" t="s">
        <v>5848</v>
      </c>
    </row>
    <row r="2140" spans="1:27" ht="15.6" customHeight="1">
      <c r="A2140" s="34" t="str">
        <f t="shared" si="33"/>
        <v>2311174HW80SP370P10000 KR</v>
      </c>
      <c r="B2140" s="29" t="s">
        <v>411</v>
      </c>
      <c r="C2140" s="45" t="s">
        <v>2919</v>
      </c>
      <c r="D2140" s="31">
        <v>2311174</v>
      </c>
      <c r="E2140" s="30" t="s">
        <v>2524</v>
      </c>
      <c r="F2140" s="30" t="s">
        <v>4023</v>
      </c>
      <c r="G2140" s="32">
        <v>1</v>
      </c>
      <c r="H2140" s="32">
        <v>1</v>
      </c>
      <c r="I2140" s="32">
        <v>1</v>
      </c>
      <c r="J2140" s="32">
        <v>1</v>
      </c>
      <c r="K2140" s="142" t="s">
        <v>4758</v>
      </c>
      <c r="L2140" s="99" t="s">
        <v>3997</v>
      </c>
      <c r="M2140" s="99" t="s">
        <v>4759</v>
      </c>
      <c r="N2140" s="99" t="s">
        <v>4759</v>
      </c>
      <c r="O2140" s="99" t="s">
        <v>4759</v>
      </c>
      <c r="P2140" s="99" t="s">
        <v>4760</v>
      </c>
      <c r="Q2140" s="73" t="s">
        <v>4143</v>
      </c>
      <c r="R2140" s="99">
        <v>1000</v>
      </c>
      <c r="S2140" s="99">
        <v>2.7</v>
      </c>
      <c r="T2140" s="99">
        <v>2.2799999999999998</v>
      </c>
      <c r="U2140" s="13" t="s">
        <v>2541</v>
      </c>
      <c r="V2140" s="13"/>
      <c r="W2140" s="13"/>
      <c r="X2140" s="13"/>
      <c r="Z2140" s="146">
        <v>1456</v>
      </c>
      <c r="AA2140" s="146" t="s">
        <v>5848</v>
      </c>
    </row>
    <row r="2141" spans="1:27" ht="15.6" customHeight="1">
      <c r="A2141" s="34" t="str">
        <f t="shared" si="33"/>
        <v>2311175HW80SP372P10000 KR</v>
      </c>
      <c r="B2141" s="29" t="s">
        <v>2536</v>
      </c>
      <c r="C2141" s="45" t="s">
        <v>2919</v>
      </c>
      <c r="D2141" s="31">
        <v>2311175</v>
      </c>
      <c r="E2141" s="30" t="s">
        <v>2525</v>
      </c>
      <c r="F2141" s="30" t="s">
        <v>4023</v>
      </c>
      <c r="G2141" s="32">
        <v>1</v>
      </c>
      <c r="H2141" s="32">
        <v>1</v>
      </c>
      <c r="I2141" s="32">
        <v>1</v>
      </c>
      <c r="J2141" s="32">
        <v>1</v>
      </c>
      <c r="K2141" s="142" t="s">
        <v>4758</v>
      </c>
      <c r="L2141" s="99" t="s">
        <v>3997</v>
      </c>
      <c r="M2141" s="99" t="s">
        <v>4759</v>
      </c>
      <c r="N2141" s="99" t="s">
        <v>4759</v>
      </c>
      <c r="O2141" s="99" t="s">
        <v>4759</v>
      </c>
      <c r="P2141" s="99" t="s">
        <v>4760</v>
      </c>
      <c r="Q2141" s="73" t="s">
        <v>4143</v>
      </c>
      <c r="R2141" s="99">
        <v>1000</v>
      </c>
      <c r="S2141" s="99">
        <v>2.7</v>
      </c>
      <c r="T2141" s="99">
        <v>2.2799999999999998</v>
      </c>
      <c r="U2141" s="13" t="s">
        <v>2541</v>
      </c>
      <c r="V2141" s="13"/>
      <c r="W2141" s="13"/>
      <c r="X2141" s="13"/>
      <c r="Z2141" s="146">
        <v>1457</v>
      </c>
      <c r="AA2141" s="146" t="s">
        <v>5848</v>
      </c>
    </row>
    <row r="2142" spans="1:27" ht="15.6" customHeight="1">
      <c r="A2142" s="34" t="str">
        <f t="shared" si="33"/>
        <v>2311176HW80SP400P10000 KR</v>
      </c>
      <c r="B2142" s="29" t="s">
        <v>412</v>
      </c>
      <c r="C2142" s="45" t="s">
        <v>2919</v>
      </c>
      <c r="D2142" s="31">
        <v>2311176</v>
      </c>
      <c r="E2142" s="30" t="s">
        <v>2526</v>
      </c>
      <c r="F2142" s="30" t="s">
        <v>4023</v>
      </c>
      <c r="G2142" s="32">
        <v>1</v>
      </c>
      <c r="H2142" s="32">
        <v>1</v>
      </c>
      <c r="I2142" s="32">
        <v>1</v>
      </c>
      <c r="J2142" s="32">
        <v>1</v>
      </c>
      <c r="K2142" s="142" t="s">
        <v>4758</v>
      </c>
      <c r="L2142" s="99" t="s">
        <v>3997</v>
      </c>
      <c r="M2142" s="99" t="s">
        <v>4759</v>
      </c>
      <c r="N2142" s="99" t="s">
        <v>4759</v>
      </c>
      <c r="O2142" s="99" t="s">
        <v>4759</v>
      </c>
      <c r="P2142" s="99" t="s">
        <v>4760</v>
      </c>
      <c r="Q2142" s="73" t="s">
        <v>4143</v>
      </c>
      <c r="R2142" s="99">
        <v>1000</v>
      </c>
      <c r="S2142" s="99">
        <v>2.7</v>
      </c>
      <c r="T2142" s="99">
        <v>2.2799999999999998</v>
      </c>
      <c r="U2142" s="13" t="s">
        <v>2541</v>
      </c>
      <c r="V2142" s="13"/>
      <c r="W2142" s="13"/>
      <c r="X2142" s="13"/>
      <c r="Z2142" s="146">
        <v>1458</v>
      </c>
      <c r="AA2142" s="146" t="s">
        <v>5848</v>
      </c>
    </row>
    <row r="2143" spans="1:27" ht="15.6" customHeight="1">
      <c r="A2143" s="34" t="str">
        <f t="shared" si="33"/>
        <v>2311177HW80SP402P10000 KR</v>
      </c>
      <c r="B2143" s="29" t="s">
        <v>2537</v>
      </c>
      <c r="C2143" s="45" t="s">
        <v>2919</v>
      </c>
      <c r="D2143" s="31">
        <v>2311177</v>
      </c>
      <c r="E2143" s="30" t="s">
        <v>2527</v>
      </c>
      <c r="F2143" s="30" t="s">
        <v>4023</v>
      </c>
      <c r="G2143" s="32">
        <v>1</v>
      </c>
      <c r="H2143" s="32">
        <v>1</v>
      </c>
      <c r="I2143" s="32">
        <v>1</v>
      </c>
      <c r="J2143" s="32">
        <v>1</v>
      </c>
      <c r="K2143" s="142" t="s">
        <v>4758</v>
      </c>
      <c r="L2143" s="99" t="s">
        <v>3997</v>
      </c>
      <c r="M2143" s="99" t="s">
        <v>4759</v>
      </c>
      <c r="N2143" s="99" t="s">
        <v>4759</v>
      </c>
      <c r="O2143" s="99" t="s">
        <v>4759</v>
      </c>
      <c r="P2143" s="99" t="s">
        <v>4760</v>
      </c>
      <c r="Q2143" s="73" t="s">
        <v>4143</v>
      </c>
      <c r="R2143" s="99">
        <v>1000</v>
      </c>
      <c r="S2143" s="99">
        <v>2.7</v>
      </c>
      <c r="T2143" s="99">
        <v>2.2799999999999998</v>
      </c>
      <c r="U2143" s="13" t="s">
        <v>2541</v>
      </c>
      <c r="V2143" s="13"/>
      <c r="W2143" s="13"/>
      <c r="X2143" s="13"/>
      <c r="Z2143" s="146">
        <v>1459</v>
      </c>
      <c r="AA2143" s="146" t="s">
        <v>5848</v>
      </c>
    </row>
    <row r="2144" spans="1:27" ht="15.6" customHeight="1">
      <c r="A2144" s="34" t="str">
        <f t="shared" si="33"/>
        <v>2311178HW80AL100P10000 KR</v>
      </c>
      <c r="B2144" s="29" t="s">
        <v>312</v>
      </c>
      <c r="C2144" s="45" t="s">
        <v>2919</v>
      </c>
      <c r="D2144" s="31">
        <v>2311178</v>
      </c>
      <c r="E2144" s="30" t="s">
        <v>2528</v>
      </c>
      <c r="F2144" s="30" t="s">
        <v>4023</v>
      </c>
      <c r="G2144" s="32">
        <v>1</v>
      </c>
      <c r="H2144" s="32">
        <v>1</v>
      </c>
      <c r="I2144" s="32">
        <v>1</v>
      </c>
      <c r="J2144" s="32">
        <v>1</v>
      </c>
      <c r="K2144" s="142" t="s">
        <v>4758</v>
      </c>
      <c r="L2144" s="99" t="s">
        <v>3997</v>
      </c>
      <c r="M2144" s="99" t="s">
        <v>4759</v>
      </c>
      <c r="N2144" s="99" t="s">
        <v>4759</v>
      </c>
      <c r="O2144" s="99" t="s">
        <v>4759</v>
      </c>
      <c r="P2144" s="99" t="s">
        <v>4760</v>
      </c>
      <c r="Q2144" s="73" t="s">
        <v>4143</v>
      </c>
      <c r="R2144" s="99">
        <v>1000</v>
      </c>
      <c r="S2144" s="99">
        <v>2.7</v>
      </c>
      <c r="T2144" s="99">
        <v>2.2799999999999998</v>
      </c>
      <c r="U2144" s="13" t="s">
        <v>2541</v>
      </c>
      <c r="V2144" s="13"/>
      <c r="W2144" s="13"/>
      <c r="X2144" s="13"/>
      <c r="Z2144" s="146">
        <v>1460</v>
      </c>
      <c r="AA2144" s="146" t="s">
        <v>5848</v>
      </c>
    </row>
    <row r="2145" spans="1:27" ht="15.6" customHeight="1">
      <c r="A2145" s="34" t="str">
        <f t="shared" si="33"/>
        <v>2311179HW80AL102P10000 KR</v>
      </c>
      <c r="B2145" s="29" t="s">
        <v>2538</v>
      </c>
      <c r="C2145" s="45" t="s">
        <v>2919</v>
      </c>
      <c r="D2145" s="31">
        <v>2311179</v>
      </c>
      <c r="E2145" s="30" t="s">
        <v>2529</v>
      </c>
      <c r="F2145" s="30" t="s">
        <v>4023</v>
      </c>
      <c r="G2145" s="32">
        <v>1</v>
      </c>
      <c r="H2145" s="32">
        <v>1</v>
      </c>
      <c r="I2145" s="32">
        <v>1</v>
      </c>
      <c r="J2145" s="32">
        <v>1</v>
      </c>
      <c r="K2145" s="142" t="s">
        <v>4758</v>
      </c>
      <c r="L2145" s="99" t="s">
        <v>3997</v>
      </c>
      <c r="M2145" s="99" t="s">
        <v>4759</v>
      </c>
      <c r="N2145" s="99" t="s">
        <v>4759</v>
      </c>
      <c r="O2145" s="99" t="s">
        <v>4759</v>
      </c>
      <c r="P2145" s="99" t="s">
        <v>4760</v>
      </c>
      <c r="Q2145" s="73" t="s">
        <v>4143</v>
      </c>
      <c r="R2145" s="99">
        <v>1000</v>
      </c>
      <c r="S2145" s="99">
        <v>2.7</v>
      </c>
      <c r="T2145" s="99">
        <v>2.2799999999999998</v>
      </c>
      <c r="U2145" s="13" t="s">
        <v>2541</v>
      </c>
      <c r="V2145" s="13"/>
      <c r="W2145" s="13"/>
      <c r="X2145" s="13"/>
      <c r="Z2145" s="146">
        <v>1461</v>
      </c>
      <c r="AA2145" s="146" t="s">
        <v>5848</v>
      </c>
    </row>
    <row r="2146" spans="1:27" ht="15.6" customHeight="1">
      <c r="A2146" s="34" t="str">
        <f t="shared" si="33"/>
        <v>2311180HW80AL100P10002 KR</v>
      </c>
      <c r="B2146" s="29" t="s">
        <v>326</v>
      </c>
      <c r="C2146" s="45" t="s">
        <v>2919</v>
      </c>
      <c r="D2146" s="31">
        <v>2311180</v>
      </c>
      <c r="E2146" s="30" t="s">
        <v>2530</v>
      </c>
      <c r="F2146" s="30" t="s">
        <v>4023</v>
      </c>
      <c r="G2146" s="32">
        <v>1</v>
      </c>
      <c r="H2146" s="32">
        <v>1</v>
      </c>
      <c r="I2146" s="32">
        <v>1</v>
      </c>
      <c r="J2146" s="32">
        <v>1</v>
      </c>
      <c r="K2146" s="142" t="s">
        <v>4758</v>
      </c>
      <c r="L2146" s="99" t="s">
        <v>3997</v>
      </c>
      <c r="M2146" s="99" t="s">
        <v>4759</v>
      </c>
      <c r="N2146" s="99" t="s">
        <v>4759</v>
      </c>
      <c r="O2146" s="99" t="s">
        <v>4759</v>
      </c>
      <c r="P2146" s="99" t="s">
        <v>4760</v>
      </c>
      <c r="Q2146" s="73" t="s">
        <v>4143</v>
      </c>
      <c r="R2146" s="99">
        <v>1000</v>
      </c>
      <c r="S2146" s="99">
        <v>2.7</v>
      </c>
      <c r="T2146" s="99">
        <v>2.2799999999999998</v>
      </c>
      <c r="U2146" s="13" t="s">
        <v>2541</v>
      </c>
      <c r="V2146" s="13"/>
      <c r="W2146" s="13"/>
      <c r="X2146" s="13"/>
      <c r="Z2146" s="146">
        <v>1462</v>
      </c>
      <c r="AA2146" s="146" t="s">
        <v>5848</v>
      </c>
    </row>
    <row r="2147" spans="1:27" ht="15.6" customHeight="1">
      <c r="A2147" s="34" t="str">
        <f t="shared" si="33"/>
        <v>2311181HW80AL102P10002 KR</v>
      </c>
      <c r="B2147" s="29" t="s">
        <v>2539</v>
      </c>
      <c r="C2147" s="45" t="s">
        <v>2919</v>
      </c>
      <c r="D2147" s="31">
        <v>2311181</v>
      </c>
      <c r="E2147" s="30" t="s">
        <v>2531</v>
      </c>
      <c r="F2147" s="30" t="s">
        <v>4023</v>
      </c>
      <c r="G2147" s="32">
        <v>1</v>
      </c>
      <c r="H2147" s="32">
        <v>1</v>
      </c>
      <c r="I2147" s="32">
        <v>1</v>
      </c>
      <c r="J2147" s="32">
        <v>1</v>
      </c>
      <c r="K2147" s="142" t="s">
        <v>4758</v>
      </c>
      <c r="L2147" s="99" t="s">
        <v>3997</v>
      </c>
      <c r="M2147" s="99" t="s">
        <v>4759</v>
      </c>
      <c r="N2147" s="99" t="s">
        <v>4759</v>
      </c>
      <c r="O2147" s="99" t="s">
        <v>4759</v>
      </c>
      <c r="P2147" s="99" t="s">
        <v>4760</v>
      </c>
      <c r="Q2147" s="73" t="s">
        <v>4143</v>
      </c>
      <c r="R2147" s="99">
        <v>1000</v>
      </c>
      <c r="S2147" s="99">
        <v>2.7</v>
      </c>
      <c r="T2147" s="99">
        <v>2.2799999999999998</v>
      </c>
      <c r="U2147" s="13" t="s">
        <v>2541</v>
      </c>
      <c r="V2147" s="13"/>
      <c r="W2147" s="13"/>
      <c r="X2147" s="13"/>
      <c r="Z2147" s="146">
        <v>1463</v>
      </c>
      <c r="AA2147" s="146" t="s">
        <v>5848</v>
      </c>
    </row>
    <row r="2148" spans="1:27" ht="15.6" customHeight="1">
      <c r="A2148" s="34" t="str">
        <f t="shared" si="33"/>
        <v>2311182HW80JR400P10000 KR</v>
      </c>
      <c r="B2148" s="29" t="s">
        <v>300</v>
      </c>
      <c r="C2148" s="45" t="s">
        <v>2919</v>
      </c>
      <c r="D2148" s="31">
        <v>2311182</v>
      </c>
      <c r="E2148" s="30" t="s">
        <v>2532</v>
      </c>
      <c r="F2148" s="30" t="s">
        <v>4023</v>
      </c>
      <c r="G2148" s="32">
        <v>1</v>
      </c>
      <c r="H2148" s="32">
        <v>1</v>
      </c>
      <c r="I2148" s="32">
        <v>1</v>
      </c>
      <c r="J2148" s="32">
        <v>1</v>
      </c>
      <c r="K2148" s="142" t="s">
        <v>4758</v>
      </c>
      <c r="L2148" s="99" t="s">
        <v>3997</v>
      </c>
      <c r="M2148" s="99" t="s">
        <v>4759</v>
      </c>
      <c r="N2148" s="99" t="s">
        <v>4759</v>
      </c>
      <c r="O2148" s="99" t="s">
        <v>4759</v>
      </c>
      <c r="P2148" s="99" t="s">
        <v>4760</v>
      </c>
      <c r="Q2148" s="73" t="s">
        <v>4143</v>
      </c>
      <c r="R2148" s="99">
        <v>1000</v>
      </c>
      <c r="S2148" s="99">
        <v>2.7</v>
      </c>
      <c r="T2148" s="99">
        <v>2.2799999999999998</v>
      </c>
      <c r="U2148" s="13" t="s">
        <v>2541</v>
      </c>
      <c r="V2148" s="13"/>
      <c r="W2148" s="13"/>
      <c r="X2148" s="13"/>
      <c r="Z2148" s="146">
        <v>1464</v>
      </c>
      <c r="AA2148" s="146" t="s">
        <v>5848</v>
      </c>
    </row>
    <row r="2149" spans="1:27" ht="15.6" customHeight="1">
      <c r="A2149" s="34" t="str">
        <f t="shared" si="33"/>
        <v>2311183HW80JR402P10000 KR</v>
      </c>
      <c r="B2149" s="29" t="s">
        <v>2540</v>
      </c>
      <c r="C2149" s="45" t="s">
        <v>2919</v>
      </c>
      <c r="D2149" s="31">
        <v>2311183</v>
      </c>
      <c r="E2149" s="30" t="s">
        <v>2533</v>
      </c>
      <c r="F2149" s="30" t="s">
        <v>4023</v>
      </c>
      <c r="G2149" s="32">
        <v>1</v>
      </c>
      <c r="H2149" s="32">
        <v>1</v>
      </c>
      <c r="I2149" s="32">
        <v>1</v>
      </c>
      <c r="J2149" s="32">
        <v>1</v>
      </c>
      <c r="K2149" s="142" t="s">
        <v>4758</v>
      </c>
      <c r="L2149" s="99" t="s">
        <v>3997</v>
      </c>
      <c r="M2149" s="99" t="s">
        <v>4759</v>
      </c>
      <c r="N2149" s="99" t="s">
        <v>4759</v>
      </c>
      <c r="O2149" s="99" t="s">
        <v>4759</v>
      </c>
      <c r="P2149" s="99" t="s">
        <v>4760</v>
      </c>
      <c r="Q2149" s="73" t="s">
        <v>4143</v>
      </c>
      <c r="R2149" s="99">
        <v>1000</v>
      </c>
      <c r="S2149" s="99">
        <v>2.7</v>
      </c>
      <c r="T2149" s="99">
        <v>2.2799999999999998</v>
      </c>
      <c r="U2149" s="13" t="s">
        <v>2541</v>
      </c>
      <c r="V2149" s="13"/>
      <c r="W2149" s="13"/>
      <c r="X2149" s="13"/>
      <c r="Z2149" s="146">
        <v>1465</v>
      </c>
      <c r="AA2149" s="146" t="s">
        <v>5848</v>
      </c>
    </row>
    <row r="2150" spans="1:27" ht="15.6" customHeight="1">
      <c r="A2150" s="34" t="str">
        <f t="shared" si="33"/>
        <v>2411001HW80JL400P10000 KR</v>
      </c>
      <c r="B2150" s="29" t="s">
        <v>373</v>
      </c>
      <c r="C2150" s="45" t="s">
        <v>5052</v>
      </c>
      <c r="D2150" s="31">
        <v>2411001</v>
      </c>
      <c r="E2150" s="30" t="s">
        <v>5053</v>
      </c>
      <c r="F2150" s="30" t="s">
        <v>4023</v>
      </c>
      <c r="G2150" s="32">
        <v>3</v>
      </c>
      <c r="H2150" s="32">
        <v>3</v>
      </c>
      <c r="I2150" s="32" t="s">
        <v>151</v>
      </c>
      <c r="J2150" s="32" t="s">
        <v>151</v>
      </c>
      <c r="K2150" s="142" t="s">
        <v>4758</v>
      </c>
      <c r="L2150" s="99" t="s">
        <v>3997</v>
      </c>
      <c r="M2150" s="99" t="s">
        <v>4759</v>
      </c>
      <c r="N2150" s="99" t="s">
        <v>4759</v>
      </c>
      <c r="O2150" s="99" t="s">
        <v>4759</v>
      </c>
      <c r="P2150" s="99" t="s">
        <v>4760</v>
      </c>
      <c r="Q2150" s="73" t="s">
        <v>4143</v>
      </c>
      <c r="R2150" s="99">
        <v>1000</v>
      </c>
      <c r="S2150" s="99">
        <v>2.7</v>
      </c>
      <c r="T2150" s="99">
        <v>2.2799999999999998</v>
      </c>
      <c r="U2150" s="13" t="s">
        <v>5054</v>
      </c>
      <c r="V2150" s="13" t="s">
        <v>2830</v>
      </c>
      <c r="W2150" s="13" t="s">
        <v>5055</v>
      </c>
      <c r="X2150" s="13"/>
      <c r="Z2150" s="146">
        <v>1466</v>
      </c>
      <c r="AA2150" s="146" t="s">
        <v>5848</v>
      </c>
    </row>
    <row r="2151" spans="1:27" ht="15.6" customHeight="1">
      <c r="A2151" s="34" t="str">
        <f t="shared" si="33"/>
        <v>2411002HW80JL400P10001 KR</v>
      </c>
      <c r="B2151" s="29" t="s">
        <v>378</v>
      </c>
      <c r="C2151" s="45" t="s">
        <v>5052</v>
      </c>
      <c r="D2151" s="31">
        <v>2411002</v>
      </c>
      <c r="E2151" s="30" t="s">
        <v>2827</v>
      </c>
      <c r="F2151" s="30" t="s">
        <v>4023</v>
      </c>
      <c r="G2151" s="32">
        <v>3</v>
      </c>
      <c r="H2151" s="32">
        <v>3</v>
      </c>
      <c r="I2151" s="32" t="s">
        <v>151</v>
      </c>
      <c r="J2151" s="32" t="s">
        <v>151</v>
      </c>
      <c r="K2151" s="142" t="s">
        <v>4758</v>
      </c>
      <c r="L2151" s="99" t="s">
        <v>3997</v>
      </c>
      <c r="M2151" s="99" t="s">
        <v>4759</v>
      </c>
      <c r="N2151" s="99" t="s">
        <v>4759</v>
      </c>
      <c r="O2151" s="99" t="s">
        <v>4759</v>
      </c>
      <c r="P2151" s="99" t="s">
        <v>4760</v>
      </c>
      <c r="Q2151" s="73" t="s">
        <v>4143</v>
      </c>
      <c r="R2151" s="99">
        <v>1000</v>
      </c>
      <c r="S2151" s="99">
        <v>2.7</v>
      </c>
      <c r="T2151" s="99">
        <v>2.2799999999999998</v>
      </c>
      <c r="U2151" s="13" t="s">
        <v>5054</v>
      </c>
      <c r="V2151" s="13" t="s">
        <v>2830</v>
      </c>
      <c r="W2151" s="13" t="s">
        <v>5055</v>
      </c>
      <c r="X2151" s="13"/>
      <c r="Z2151" s="146">
        <v>1467</v>
      </c>
      <c r="AA2151" s="146" t="s">
        <v>5848</v>
      </c>
    </row>
    <row r="2152" spans="1:27" ht="15.6" customHeight="1" thickBot="1">
      <c r="A2152" s="34" t="str">
        <f t="shared" si="33"/>
        <v>2411007HW80JL402P10000 KR</v>
      </c>
      <c r="B2152" s="97" t="s">
        <v>383</v>
      </c>
      <c r="C2152" s="91" t="s">
        <v>5052</v>
      </c>
      <c r="D2152" s="92">
        <v>2411007</v>
      </c>
      <c r="E2152" s="93" t="s">
        <v>2828</v>
      </c>
      <c r="F2152" s="93" t="s">
        <v>4023</v>
      </c>
      <c r="G2152" s="94">
        <v>3</v>
      </c>
      <c r="H2152" s="94">
        <v>3</v>
      </c>
      <c r="I2152" s="94" t="s">
        <v>151</v>
      </c>
      <c r="J2152" s="94" t="s">
        <v>151</v>
      </c>
      <c r="K2152" s="143" t="s">
        <v>4758</v>
      </c>
      <c r="L2152" s="102" t="s">
        <v>3997</v>
      </c>
      <c r="M2152" s="102" t="s">
        <v>4759</v>
      </c>
      <c r="N2152" s="102" t="s">
        <v>4759</v>
      </c>
      <c r="O2152" s="102" t="s">
        <v>4759</v>
      </c>
      <c r="P2152" s="102" t="s">
        <v>4760</v>
      </c>
      <c r="Q2152" s="96" t="s">
        <v>4143</v>
      </c>
      <c r="R2152" s="102">
        <v>1000</v>
      </c>
      <c r="S2152" s="102">
        <v>2.7</v>
      </c>
      <c r="T2152" s="102">
        <v>2.2799999999999998</v>
      </c>
      <c r="U2152" s="103" t="s">
        <v>5054</v>
      </c>
      <c r="V2152" s="103" t="s">
        <v>2830</v>
      </c>
      <c r="W2152" s="103" t="s">
        <v>5055</v>
      </c>
      <c r="X2152" s="103"/>
      <c r="Z2152" s="151">
        <v>1468</v>
      </c>
      <c r="AA2152" s="151" t="s">
        <v>5848</v>
      </c>
    </row>
    <row r="2153" spans="1:27" ht="15.6" customHeight="1" thickTop="1">
      <c r="A2153" s="34" t="str">
        <f t="shared" si="33"/>
        <v>1911355AIN-FBK-8SR JP</v>
      </c>
      <c r="B2153" s="29" t="s">
        <v>1291</v>
      </c>
      <c r="C2153" s="48" t="s">
        <v>2917</v>
      </c>
      <c r="D2153" s="32">
        <v>1911355</v>
      </c>
      <c r="E2153" s="48" t="s">
        <v>5059</v>
      </c>
      <c r="F2153" s="49" t="s">
        <v>1236</v>
      </c>
      <c r="G2153" s="73">
        <v>1</v>
      </c>
      <c r="H2153" s="73">
        <v>1</v>
      </c>
      <c r="I2153" s="73">
        <v>1</v>
      </c>
      <c r="J2153" s="73">
        <v>1</v>
      </c>
      <c r="K2153" s="142" t="s">
        <v>4758</v>
      </c>
      <c r="L2153" s="99" t="s">
        <v>3997</v>
      </c>
      <c r="M2153" s="99" t="s">
        <v>2094</v>
      </c>
      <c r="N2153" s="99" t="s">
        <v>2094</v>
      </c>
      <c r="O2153" s="99" t="s">
        <v>1406</v>
      </c>
      <c r="P2153" s="99" t="s">
        <v>4760</v>
      </c>
      <c r="Q2153" s="73" t="s">
        <v>4143</v>
      </c>
      <c r="R2153" s="99">
        <v>800</v>
      </c>
      <c r="S2153" s="99">
        <v>2.7</v>
      </c>
      <c r="T2153" s="99">
        <v>2.2799999999999998</v>
      </c>
      <c r="U2153" s="13" t="s">
        <v>5060</v>
      </c>
      <c r="V2153" s="13" t="s">
        <v>5061</v>
      </c>
      <c r="W2153" s="13" t="s">
        <v>5062</v>
      </c>
      <c r="X2153" s="13"/>
      <c r="Z2153" s="148">
        <v>1</v>
      </c>
      <c r="AA2153" s="148" t="s">
        <v>5849</v>
      </c>
    </row>
    <row r="2154" spans="1:27" ht="15.6" customHeight="1">
      <c r="A2154" s="34" t="str">
        <f t="shared" si="33"/>
        <v>1911356AIN-FBK-8SLR JP</v>
      </c>
      <c r="B2154" s="29" t="s">
        <v>1292</v>
      </c>
      <c r="C2154" s="48" t="s">
        <v>2917</v>
      </c>
      <c r="D2154" s="32">
        <v>1911356</v>
      </c>
      <c r="E2154" s="48" t="s">
        <v>5063</v>
      </c>
      <c r="F2154" s="49" t="s">
        <v>1236</v>
      </c>
      <c r="G2154" s="73">
        <v>1</v>
      </c>
      <c r="H2154" s="73">
        <v>1</v>
      </c>
      <c r="I2154" s="73">
        <v>1</v>
      </c>
      <c r="J2154" s="73">
        <v>1</v>
      </c>
      <c r="K2154" s="142" t="s">
        <v>4758</v>
      </c>
      <c r="L2154" s="99" t="s">
        <v>3997</v>
      </c>
      <c r="M2154" s="99" t="s">
        <v>2094</v>
      </c>
      <c r="N2154" s="99" t="s">
        <v>2094</v>
      </c>
      <c r="O2154" s="99" t="s">
        <v>1406</v>
      </c>
      <c r="P2154" s="99" t="s">
        <v>4760</v>
      </c>
      <c r="Q2154" s="73" t="s">
        <v>4143</v>
      </c>
      <c r="R2154" s="99">
        <v>900</v>
      </c>
      <c r="S2154" s="99">
        <v>2.7</v>
      </c>
      <c r="T2154" s="99">
        <v>2.2799999999999998</v>
      </c>
      <c r="U2154" s="13" t="s">
        <v>5060</v>
      </c>
      <c r="V2154" s="13" t="s">
        <v>5061</v>
      </c>
      <c r="W2154" s="13" t="s">
        <v>5062</v>
      </c>
      <c r="X2154" s="13"/>
      <c r="Z2154" s="146">
        <v>2</v>
      </c>
      <c r="AA2154" s="146" t="s">
        <v>5849</v>
      </c>
    </row>
    <row r="2155" spans="1:27" ht="15.6" customHeight="1">
      <c r="A2155" s="34" t="str">
        <f t="shared" si="33"/>
        <v>1911357AIN-FBK-8S80R JP</v>
      </c>
      <c r="B2155" s="29" t="s">
        <v>1290</v>
      </c>
      <c r="C2155" s="48" t="s">
        <v>2917</v>
      </c>
      <c r="D2155" s="32">
        <v>1911357</v>
      </c>
      <c r="E2155" s="48" t="s">
        <v>5064</v>
      </c>
      <c r="F2155" s="49" t="s">
        <v>1236</v>
      </c>
      <c r="G2155" s="73">
        <v>1</v>
      </c>
      <c r="H2155" s="73">
        <v>1</v>
      </c>
      <c r="I2155" s="73">
        <v>1</v>
      </c>
      <c r="J2155" s="73">
        <v>1</v>
      </c>
      <c r="K2155" s="142" t="s">
        <v>4758</v>
      </c>
      <c r="L2155" s="99" t="s">
        <v>3997</v>
      </c>
      <c r="M2155" s="99" t="s">
        <v>2094</v>
      </c>
      <c r="N2155" s="99" t="s">
        <v>2094</v>
      </c>
      <c r="O2155" s="99" t="s">
        <v>1406</v>
      </c>
      <c r="P2155" s="99" t="s">
        <v>4760</v>
      </c>
      <c r="Q2155" s="73" t="s">
        <v>4143</v>
      </c>
      <c r="R2155" s="99">
        <v>1000</v>
      </c>
      <c r="S2155" s="99">
        <v>2.7</v>
      </c>
      <c r="T2155" s="99">
        <v>2.2799999999999998</v>
      </c>
      <c r="U2155" s="13" t="s">
        <v>5060</v>
      </c>
      <c r="V2155" s="13" t="s">
        <v>5061</v>
      </c>
      <c r="W2155" s="13" t="s">
        <v>5062</v>
      </c>
      <c r="X2155" s="13"/>
      <c r="Z2155" s="146">
        <v>3</v>
      </c>
      <c r="AA2155" s="146" t="s">
        <v>5849</v>
      </c>
    </row>
    <row r="2156" spans="1:27" ht="15.6" customHeight="1">
      <c r="A2156" s="34" t="str">
        <f t="shared" si="33"/>
        <v>1911358AIN-FBK-8S110R JP</v>
      </c>
      <c r="B2156" s="29" t="s">
        <v>1293</v>
      </c>
      <c r="C2156" s="48" t="s">
        <v>2917</v>
      </c>
      <c r="D2156" s="32">
        <v>1911358</v>
      </c>
      <c r="E2156" s="48" t="s">
        <v>5065</v>
      </c>
      <c r="F2156" s="49" t="s">
        <v>1236</v>
      </c>
      <c r="G2156" s="73">
        <v>1</v>
      </c>
      <c r="H2156" s="73">
        <v>1</v>
      </c>
      <c r="I2156" s="73">
        <v>1</v>
      </c>
      <c r="J2156" s="73">
        <v>1</v>
      </c>
      <c r="K2156" s="142" t="s">
        <v>4758</v>
      </c>
      <c r="L2156" s="99" t="s">
        <v>3997</v>
      </c>
      <c r="M2156" s="99" t="s">
        <v>2094</v>
      </c>
      <c r="N2156" s="99" t="s">
        <v>2094</v>
      </c>
      <c r="O2156" s="99" t="s">
        <v>1406</v>
      </c>
      <c r="P2156" s="99" t="s">
        <v>4760</v>
      </c>
      <c r="Q2156" s="73" t="s">
        <v>4143</v>
      </c>
      <c r="R2156" s="99">
        <v>1100</v>
      </c>
      <c r="S2156" s="99">
        <v>2.7</v>
      </c>
      <c r="T2156" s="99">
        <v>2.2799999999999998</v>
      </c>
      <c r="U2156" s="13" t="s">
        <v>5060</v>
      </c>
      <c r="V2156" s="13" t="s">
        <v>5061</v>
      </c>
      <c r="W2156" s="13" t="s">
        <v>5062</v>
      </c>
      <c r="X2156" s="13"/>
      <c r="Z2156" s="146">
        <v>4</v>
      </c>
      <c r="AA2156" s="146" t="s">
        <v>5849</v>
      </c>
    </row>
    <row r="2157" spans="1:27" ht="15.6" customHeight="1">
      <c r="A2157" s="34" t="str">
        <f t="shared" si="33"/>
        <v>1911359AIN-FBK-7AR JP</v>
      </c>
      <c r="B2157" s="29" t="s">
        <v>1299</v>
      </c>
      <c r="C2157" s="48" t="s">
        <v>2917</v>
      </c>
      <c r="D2157" s="32">
        <v>1911359</v>
      </c>
      <c r="E2157" s="48" t="s">
        <v>5066</v>
      </c>
      <c r="F2157" s="49" t="s">
        <v>1236</v>
      </c>
      <c r="G2157" s="73">
        <v>1</v>
      </c>
      <c r="H2157" s="73">
        <v>1</v>
      </c>
      <c r="I2157" s="73">
        <v>1</v>
      </c>
      <c r="J2157" s="73">
        <v>1</v>
      </c>
      <c r="K2157" s="142" t="s">
        <v>4758</v>
      </c>
      <c r="L2157" s="99" t="s">
        <v>3997</v>
      </c>
      <c r="M2157" s="99" t="s">
        <v>2094</v>
      </c>
      <c r="N2157" s="99" t="s">
        <v>2094</v>
      </c>
      <c r="O2157" s="99" t="s">
        <v>1406</v>
      </c>
      <c r="P2157" s="99" t="s">
        <v>4760</v>
      </c>
      <c r="Q2157" s="73" t="s">
        <v>4143</v>
      </c>
      <c r="R2157" s="99">
        <v>900</v>
      </c>
      <c r="S2157" s="99">
        <v>2.4</v>
      </c>
      <c r="T2157" s="99">
        <v>2.0499999999999998</v>
      </c>
      <c r="U2157" s="13" t="s">
        <v>5060</v>
      </c>
      <c r="V2157" s="13" t="s">
        <v>5061</v>
      </c>
      <c r="W2157" s="13" t="s">
        <v>5062</v>
      </c>
      <c r="X2157" s="13"/>
      <c r="Z2157" s="146">
        <v>5</v>
      </c>
      <c r="AA2157" s="146" t="s">
        <v>5849</v>
      </c>
    </row>
    <row r="2158" spans="1:27" ht="15.6" customHeight="1">
      <c r="A2158" s="34" t="str">
        <f t="shared" si="33"/>
        <v>1911360AIN-FBK-7SR JP</v>
      </c>
      <c r="B2158" s="29" t="s">
        <v>1295</v>
      </c>
      <c r="C2158" s="48" t="s">
        <v>2917</v>
      </c>
      <c r="D2158" s="32">
        <v>1911360</v>
      </c>
      <c r="E2158" s="48" t="s">
        <v>5067</v>
      </c>
      <c r="F2158" s="49" t="s">
        <v>1236</v>
      </c>
      <c r="G2158" s="73">
        <v>1</v>
      </c>
      <c r="H2158" s="73">
        <v>1</v>
      </c>
      <c r="I2158" s="73">
        <v>1</v>
      </c>
      <c r="J2158" s="73">
        <v>1</v>
      </c>
      <c r="K2158" s="142" t="s">
        <v>4758</v>
      </c>
      <c r="L2158" s="99" t="s">
        <v>3997</v>
      </c>
      <c r="M2158" s="99" t="s">
        <v>2094</v>
      </c>
      <c r="N2158" s="99" t="s">
        <v>2094</v>
      </c>
      <c r="O2158" s="99" t="s">
        <v>1406</v>
      </c>
      <c r="P2158" s="99" t="s">
        <v>4760</v>
      </c>
      <c r="Q2158" s="73" t="s">
        <v>4143</v>
      </c>
      <c r="R2158" s="99">
        <v>900</v>
      </c>
      <c r="S2158" s="99">
        <v>2.4</v>
      </c>
      <c r="T2158" s="99">
        <v>2.0499999999999998</v>
      </c>
      <c r="U2158" s="13" t="s">
        <v>5060</v>
      </c>
      <c r="V2158" s="13" t="s">
        <v>5061</v>
      </c>
      <c r="W2158" s="13" t="s">
        <v>5062</v>
      </c>
      <c r="X2158" s="13"/>
      <c r="Z2158" s="146">
        <v>6</v>
      </c>
      <c r="AA2158" s="146" t="s">
        <v>5849</v>
      </c>
    </row>
    <row r="2159" spans="1:27" ht="15.6" customHeight="1">
      <c r="A2159" s="34" t="str">
        <f t="shared" si="33"/>
        <v>1911361AIN-FBK-7ALR JP</v>
      </c>
      <c r="B2159" s="29" t="s">
        <v>1300</v>
      </c>
      <c r="C2159" s="48" t="s">
        <v>2917</v>
      </c>
      <c r="D2159" s="32">
        <v>1911361</v>
      </c>
      <c r="E2159" s="48" t="s">
        <v>5068</v>
      </c>
      <c r="F2159" s="49" t="s">
        <v>1236</v>
      </c>
      <c r="G2159" s="73">
        <v>1</v>
      </c>
      <c r="H2159" s="73">
        <v>1</v>
      </c>
      <c r="I2159" s="73">
        <v>1</v>
      </c>
      <c r="J2159" s="73">
        <v>1</v>
      </c>
      <c r="K2159" s="142" t="s">
        <v>4758</v>
      </c>
      <c r="L2159" s="99" t="s">
        <v>3997</v>
      </c>
      <c r="M2159" s="99" t="s">
        <v>2094</v>
      </c>
      <c r="N2159" s="99" t="s">
        <v>2094</v>
      </c>
      <c r="O2159" s="99" t="s">
        <v>1406</v>
      </c>
      <c r="P2159" s="99" t="s">
        <v>4760</v>
      </c>
      <c r="Q2159" s="73" t="s">
        <v>4143</v>
      </c>
      <c r="R2159" s="99">
        <v>1000</v>
      </c>
      <c r="S2159" s="99">
        <v>2.4</v>
      </c>
      <c r="T2159" s="99">
        <v>2.0499999999999998</v>
      </c>
      <c r="U2159" s="13" t="s">
        <v>5060</v>
      </c>
      <c r="V2159" s="13" t="s">
        <v>5061</v>
      </c>
      <c r="W2159" s="13" t="s">
        <v>5062</v>
      </c>
      <c r="X2159" s="13"/>
      <c r="Z2159" s="146">
        <v>7</v>
      </c>
      <c r="AA2159" s="146" t="s">
        <v>5849</v>
      </c>
    </row>
    <row r="2160" spans="1:27" ht="15.6" customHeight="1">
      <c r="A2160" s="34" t="str">
        <f t="shared" si="33"/>
        <v>1911362AIN-FBK-7SLR JP</v>
      </c>
      <c r="B2160" s="29" t="s">
        <v>1296</v>
      </c>
      <c r="C2160" s="48" t="s">
        <v>2917</v>
      </c>
      <c r="D2160" s="32">
        <v>1911362</v>
      </c>
      <c r="E2160" s="48" t="s">
        <v>5069</v>
      </c>
      <c r="F2160" s="49" t="s">
        <v>1236</v>
      </c>
      <c r="G2160" s="73">
        <v>1</v>
      </c>
      <c r="H2160" s="73">
        <v>1</v>
      </c>
      <c r="I2160" s="73">
        <v>1</v>
      </c>
      <c r="J2160" s="73">
        <v>1</v>
      </c>
      <c r="K2160" s="142" t="s">
        <v>4758</v>
      </c>
      <c r="L2160" s="99" t="s">
        <v>3997</v>
      </c>
      <c r="M2160" s="99" t="s">
        <v>2094</v>
      </c>
      <c r="N2160" s="99" t="s">
        <v>2094</v>
      </c>
      <c r="O2160" s="99" t="s">
        <v>1406</v>
      </c>
      <c r="P2160" s="99" t="s">
        <v>4760</v>
      </c>
      <c r="Q2160" s="73" t="s">
        <v>4143</v>
      </c>
      <c r="R2160" s="99">
        <v>1000</v>
      </c>
      <c r="S2160" s="99">
        <v>2.4</v>
      </c>
      <c r="T2160" s="99">
        <v>2.0499999999999998</v>
      </c>
      <c r="U2160" s="13" t="s">
        <v>5060</v>
      </c>
      <c r="V2160" s="13" t="s">
        <v>5061</v>
      </c>
      <c r="W2160" s="13" t="s">
        <v>5062</v>
      </c>
      <c r="X2160" s="13"/>
      <c r="Z2160" s="146">
        <v>8</v>
      </c>
      <c r="AA2160" s="146" t="s">
        <v>5849</v>
      </c>
    </row>
    <row r="2161" spans="1:27" ht="15.6" customHeight="1">
      <c r="A2161" s="34" t="str">
        <f t="shared" si="33"/>
        <v>1911363AIN-FBK-7A80R JP</v>
      </c>
      <c r="B2161" s="29" t="s">
        <v>1298</v>
      </c>
      <c r="C2161" s="48" t="s">
        <v>2917</v>
      </c>
      <c r="D2161" s="32">
        <v>1911363</v>
      </c>
      <c r="E2161" s="48" t="s">
        <v>5070</v>
      </c>
      <c r="F2161" s="49" t="s">
        <v>1236</v>
      </c>
      <c r="G2161" s="73">
        <v>1</v>
      </c>
      <c r="H2161" s="73">
        <v>1</v>
      </c>
      <c r="I2161" s="73">
        <v>1</v>
      </c>
      <c r="J2161" s="73">
        <v>1</v>
      </c>
      <c r="K2161" s="142" t="s">
        <v>4758</v>
      </c>
      <c r="L2161" s="99" t="s">
        <v>3997</v>
      </c>
      <c r="M2161" s="99" t="s">
        <v>2094</v>
      </c>
      <c r="N2161" s="99" t="s">
        <v>2094</v>
      </c>
      <c r="O2161" s="99" t="s">
        <v>1406</v>
      </c>
      <c r="P2161" s="99" t="s">
        <v>4760</v>
      </c>
      <c r="Q2161" s="73" t="s">
        <v>4143</v>
      </c>
      <c r="R2161" s="99">
        <v>800</v>
      </c>
      <c r="S2161" s="99">
        <v>2.4</v>
      </c>
      <c r="T2161" s="99">
        <v>2.0499999999999998</v>
      </c>
      <c r="U2161" s="13" t="s">
        <v>1986</v>
      </c>
      <c r="V2161" s="13" t="s">
        <v>1987</v>
      </c>
      <c r="W2161" s="13" t="s">
        <v>5071</v>
      </c>
      <c r="X2161" s="13"/>
      <c r="Z2161" s="146">
        <v>9</v>
      </c>
      <c r="AA2161" s="146" t="s">
        <v>5849</v>
      </c>
    </row>
    <row r="2162" spans="1:27" ht="15.6" customHeight="1">
      <c r="A2162" s="34" t="str">
        <f t="shared" si="33"/>
        <v>1911364AIN-FBK-7S80R JP</v>
      </c>
      <c r="B2162" s="29" t="s">
        <v>1294</v>
      </c>
      <c r="C2162" s="48" t="s">
        <v>2917</v>
      </c>
      <c r="D2162" s="32">
        <v>1911364</v>
      </c>
      <c r="E2162" s="48" t="s">
        <v>5072</v>
      </c>
      <c r="F2162" s="49" t="s">
        <v>1236</v>
      </c>
      <c r="G2162" s="73">
        <v>1</v>
      </c>
      <c r="H2162" s="73">
        <v>1</v>
      </c>
      <c r="I2162" s="73">
        <v>1</v>
      </c>
      <c r="J2162" s="73">
        <v>1</v>
      </c>
      <c r="K2162" s="142" t="s">
        <v>4758</v>
      </c>
      <c r="L2162" s="99" t="s">
        <v>3997</v>
      </c>
      <c r="M2162" s="99" t="s">
        <v>2094</v>
      </c>
      <c r="N2162" s="99" t="s">
        <v>2094</v>
      </c>
      <c r="O2162" s="99" t="s">
        <v>1406</v>
      </c>
      <c r="P2162" s="99" t="s">
        <v>4760</v>
      </c>
      <c r="Q2162" s="73" t="s">
        <v>4143</v>
      </c>
      <c r="R2162" s="99">
        <v>800</v>
      </c>
      <c r="S2162" s="99">
        <v>2.4</v>
      </c>
      <c r="T2162" s="99">
        <v>2.0499999999999998</v>
      </c>
      <c r="U2162" s="13" t="s">
        <v>1986</v>
      </c>
      <c r="V2162" s="13" t="s">
        <v>1987</v>
      </c>
      <c r="W2162" s="13" t="s">
        <v>5071</v>
      </c>
      <c r="X2162" s="13"/>
      <c r="Z2162" s="146">
        <v>10</v>
      </c>
      <c r="AA2162" s="146" t="s">
        <v>5849</v>
      </c>
    </row>
    <row r="2163" spans="1:27" ht="15.6" customHeight="1">
      <c r="A2163" s="34" t="str">
        <f t="shared" si="33"/>
        <v>1911365AIN-FBK-7A110R JP</v>
      </c>
      <c r="B2163" s="29" t="s">
        <v>1301</v>
      </c>
      <c r="C2163" s="48" t="s">
        <v>2917</v>
      </c>
      <c r="D2163" s="32">
        <v>1911365</v>
      </c>
      <c r="E2163" s="48" t="s">
        <v>5073</v>
      </c>
      <c r="F2163" s="49" t="s">
        <v>1236</v>
      </c>
      <c r="G2163" s="73">
        <v>1</v>
      </c>
      <c r="H2163" s="73">
        <v>1</v>
      </c>
      <c r="I2163" s="73">
        <v>1</v>
      </c>
      <c r="J2163" s="73">
        <v>1</v>
      </c>
      <c r="K2163" s="142" t="s">
        <v>4758</v>
      </c>
      <c r="L2163" s="99" t="s">
        <v>3997</v>
      </c>
      <c r="M2163" s="99" t="s">
        <v>2094</v>
      </c>
      <c r="N2163" s="99" t="s">
        <v>2094</v>
      </c>
      <c r="O2163" s="99" t="s">
        <v>1406</v>
      </c>
      <c r="P2163" s="99" t="s">
        <v>4760</v>
      </c>
      <c r="Q2163" s="73" t="s">
        <v>4143</v>
      </c>
      <c r="R2163" s="99">
        <v>1100</v>
      </c>
      <c r="S2163" s="99">
        <v>2.4</v>
      </c>
      <c r="T2163" s="99">
        <v>2.0499999999999998</v>
      </c>
      <c r="U2163" s="13" t="s">
        <v>1986</v>
      </c>
      <c r="V2163" s="13" t="s">
        <v>1987</v>
      </c>
      <c r="W2163" s="13" t="s">
        <v>5071</v>
      </c>
      <c r="X2163" s="13"/>
      <c r="Z2163" s="146">
        <v>11</v>
      </c>
      <c r="AA2163" s="146" t="s">
        <v>5849</v>
      </c>
    </row>
    <row r="2164" spans="1:27" ht="15.6" customHeight="1">
      <c r="A2164" s="34" t="str">
        <f t="shared" si="33"/>
        <v>1911366AIN-FBK-7S110R JP</v>
      </c>
      <c r="B2164" s="29" t="s">
        <v>1297</v>
      </c>
      <c r="C2164" s="48" t="s">
        <v>2917</v>
      </c>
      <c r="D2164" s="32">
        <v>1911366</v>
      </c>
      <c r="E2164" s="48" t="s">
        <v>5074</v>
      </c>
      <c r="F2164" s="49" t="s">
        <v>1236</v>
      </c>
      <c r="G2164" s="73">
        <v>1</v>
      </c>
      <c r="H2164" s="73">
        <v>1</v>
      </c>
      <c r="I2164" s="73">
        <v>1</v>
      </c>
      <c r="J2164" s="73">
        <v>1</v>
      </c>
      <c r="K2164" s="142" t="s">
        <v>4758</v>
      </c>
      <c r="L2164" s="99" t="s">
        <v>3997</v>
      </c>
      <c r="M2164" s="99" t="s">
        <v>2094</v>
      </c>
      <c r="N2164" s="99" t="s">
        <v>2094</v>
      </c>
      <c r="O2164" s="99" t="s">
        <v>1406</v>
      </c>
      <c r="P2164" s="99" t="s">
        <v>4760</v>
      </c>
      <c r="Q2164" s="73" t="s">
        <v>4143</v>
      </c>
      <c r="R2164" s="99">
        <v>1100</v>
      </c>
      <c r="S2164" s="99">
        <v>2.4</v>
      </c>
      <c r="T2164" s="99">
        <v>2.0499999999999998</v>
      </c>
      <c r="U2164" s="13" t="s">
        <v>1986</v>
      </c>
      <c r="V2164" s="13" t="s">
        <v>1987</v>
      </c>
      <c r="W2164" s="13" t="s">
        <v>5071</v>
      </c>
      <c r="X2164" s="13"/>
      <c r="Z2164" s="146">
        <v>12</v>
      </c>
      <c r="AA2164" s="146" t="s">
        <v>5849</v>
      </c>
    </row>
    <row r="2165" spans="1:27" ht="15.6" customHeight="1">
      <c r="A2165" s="34" t="str">
        <f t="shared" si="33"/>
        <v>1911367AIN-FBK-6AR JP</v>
      </c>
      <c r="B2165" s="29" t="s">
        <v>1308</v>
      </c>
      <c r="C2165" s="48" t="s">
        <v>2917</v>
      </c>
      <c r="D2165" s="32">
        <v>1911367</v>
      </c>
      <c r="E2165" s="48" t="s">
        <v>5075</v>
      </c>
      <c r="F2165" s="49" t="s">
        <v>1236</v>
      </c>
      <c r="G2165" s="73">
        <v>1</v>
      </c>
      <c r="H2165" s="73">
        <v>1</v>
      </c>
      <c r="I2165" s="73">
        <v>1</v>
      </c>
      <c r="J2165" s="73">
        <v>1</v>
      </c>
      <c r="K2165" s="142" t="s">
        <v>4758</v>
      </c>
      <c r="L2165" s="99" t="s">
        <v>3997</v>
      </c>
      <c r="M2165" s="99" t="s">
        <v>2094</v>
      </c>
      <c r="N2165" s="99" t="s">
        <v>2094</v>
      </c>
      <c r="O2165" s="99" t="s">
        <v>1406</v>
      </c>
      <c r="P2165" s="99" t="s">
        <v>4760</v>
      </c>
      <c r="Q2165" s="73" t="s">
        <v>4143</v>
      </c>
      <c r="R2165" s="99">
        <v>900</v>
      </c>
      <c r="S2165" s="99">
        <v>2.09</v>
      </c>
      <c r="T2165" s="99">
        <v>1.8</v>
      </c>
      <c r="U2165" s="13" t="s">
        <v>5076</v>
      </c>
      <c r="V2165" s="13" t="s">
        <v>5077</v>
      </c>
      <c r="W2165" s="13" t="s">
        <v>5078</v>
      </c>
      <c r="X2165" s="13"/>
      <c r="Z2165" s="146">
        <v>13</v>
      </c>
      <c r="AA2165" s="146" t="s">
        <v>5849</v>
      </c>
    </row>
    <row r="2166" spans="1:27" ht="15.6" customHeight="1">
      <c r="A2166" s="34" t="str">
        <f t="shared" si="33"/>
        <v>1911368AIN-FBK-6SR JP</v>
      </c>
      <c r="B2166" s="29" t="s">
        <v>1304</v>
      </c>
      <c r="C2166" s="48" t="s">
        <v>2917</v>
      </c>
      <c r="D2166" s="32">
        <v>1911368</v>
      </c>
      <c r="E2166" s="48" t="s">
        <v>5079</v>
      </c>
      <c r="F2166" s="49" t="s">
        <v>1236</v>
      </c>
      <c r="G2166" s="73">
        <v>1</v>
      </c>
      <c r="H2166" s="73">
        <v>1</v>
      </c>
      <c r="I2166" s="73">
        <v>1</v>
      </c>
      <c r="J2166" s="73">
        <v>1</v>
      </c>
      <c r="K2166" s="142" t="s">
        <v>4758</v>
      </c>
      <c r="L2166" s="99" t="s">
        <v>3997</v>
      </c>
      <c r="M2166" s="99" t="s">
        <v>2094</v>
      </c>
      <c r="N2166" s="99" t="s">
        <v>2094</v>
      </c>
      <c r="O2166" s="99" t="s">
        <v>1406</v>
      </c>
      <c r="P2166" s="99" t="s">
        <v>4760</v>
      </c>
      <c r="Q2166" s="73" t="s">
        <v>4143</v>
      </c>
      <c r="R2166" s="99">
        <v>900</v>
      </c>
      <c r="S2166" s="99">
        <v>2.09</v>
      </c>
      <c r="T2166" s="99">
        <v>1.8</v>
      </c>
      <c r="U2166" s="13" t="s">
        <v>5076</v>
      </c>
      <c r="V2166" s="13" t="s">
        <v>5077</v>
      </c>
      <c r="W2166" s="13" t="s">
        <v>5078</v>
      </c>
      <c r="X2166" s="13"/>
      <c r="Z2166" s="146">
        <v>14</v>
      </c>
      <c r="AA2166" s="146" t="s">
        <v>5849</v>
      </c>
    </row>
    <row r="2167" spans="1:27" ht="15.6" customHeight="1">
      <c r="A2167" s="34" t="str">
        <f t="shared" si="33"/>
        <v>1911369AIN-FBK-6ALR JP</v>
      </c>
      <c r="B2167" s="29" t="s">
        <v>1309</v>
      </c>
      <c r="C2167" s="48" t="s">
        <v>2917</v>
      </c>
      <c r="D2167" s="32">
        <v>1911369</v>
      </c>
      <c r="E2167" s="48" t="s">
        <v>5080</v>
      </c>
      <c r="F2167" s="49" t="s">
        <v>1236</v>
      </c>
      <c r="G2167" s="73">
        <v>1</v>
      </c>
      <c r="H2167" s="73">
        <v>1</v>
      </c>
      <c r="I2167" s="73">
        <v>1</v>
      </c>
      <c r="J2167" s="73">
        <v>1</v>
      </c>
      <c r="K2167" s="142" t="s">
        <v>4758</v>
      </c>
      <c r="L2167" s="99" t="s">
        <v>3997</v>
      </c>
      <c r="M2167" s="99" t="s">
        <v>2094</v>
      </c>
      <c r="N2167" s="99" t="s">
        <v>2094</v>
      </c>
      <c r="O2167" s="99" t="s">
        <v>1406</v>
      </c>
      <c r="P2167" s="99" t="s">
        <v>4760</v>
      </c>
      <c r="Q2167" s="73" t="s">
        <v>4143</v>
      </c>
      <c r="R2167" s="99">
        <v>1000</v>
      </c>
      <c r="S2167" s="99">
        <v>2.09</v>
      </c>
      <c r="T2167" s="99">
        <v>1.8</v>
      </c>
      <c r="U2167" s="13" t="s">
        <v>5076</v>
      </c>
      <c r="V2167" s="13" t="s">
        <v>5077</v>
      </c>
      <c r="W2167" s="13" t="s">
        <v>5078</v>
      </c>
      <c r="X2167" s="13"/>
      <c r="Z2167" s="146">
        <v>15</v>
      </c>
      <c r="AA2167" s="146" t="s">
        <v>5849</v>
      </c>
    </row>
    <row r="2168" spans="1:27" ht="15.6" customHeight="1">
      <c r="A2168" s="34" t="str">
        <f t="shared" si="33"/>
        <v>1911370AIN-FBK-6SLR JP</v>
      </c>
      <c r="B2168" s="29" t="s">
        <v>1305</v>
      </c>
      <c r="C2168" s="48" t="s">
        <v>2917</v>
      </c>
      <c r="D2168" s="32">
        <v>1911370</v>
      </c>
      <c r="E2168" s="48" t="s">
        <v>5081</v>
      </c>
      <c r="F2168" s="49" t="s">
        <v>1236</v>
      </c>
      <c r="G2168" s="73">
        <v>1</v>
      </c>
      <c r="H2168" s="73">
        <v>1</v>
      </c>
      <c r="I2168" s="73">
        <v>1</v>
      </c>
      <c r="J2168" s="73">
        <v>1</v>
      </c>
      <c r="K2168" s="142" t="s">
        <v>4758</v>
      </c>
      <c r="L2168" s="99" t="s">
        <v>3997</v>
      </c>
      <c r="M2168" s="99" t="s">
        <v>2094</v>
      </c>
      <c r="N2168" s="99" t="s">
        <v>2094</v>
      </c>
      <c r="O2168" s="99" t="s">
        <v>1406</v>
      </c>
      <c r="P2168" s="99" t="s">
        <v>4760</v>
      </c>
      <c r="Q2168" s="73" t="s">
        <v>4143</v>
      </c>
      <c r="R2168" s="99">
        <v>1000</v>
      </c>
      <c r="S2168" s="99">
        <v>2.09</v>
      </c>
      <c r="T2168" s="99">
        <v>1.8</v>
      </c>
      <c r="U2168" s="13" t="s">
        <v>5076</v>
      </c>
      <c r="V2168" s="13" t="s">
        <v>5077</v>
      </c>
      <c r="W2168" s="13" t="s">
        <v>5078</v>
      </c>
      <c r="X2168" s="13"/>
      <c r="Z2168" s="146">
        <v>16</v>
      </c>
      <c r="AA2168" s="146" t="s">
        <v>5849</v>
      </c>
    </row>
    <row r="2169" spans="1:27" ht="15.6" customHeight="1">
      <c r="A2169" s="34" t="str">
        <f t="shared" si="33"/>
        <v>1911371AIN-FBK-6A80R JP</v>
      </c>
      <c r="B2169" s="29" t="s">
        <v>1307</v>
      </c>
      <c r="C2169" s="48" t="s">
        <v>2917</v>
      </c>
      <c r="D2169" s="32">
        <v>1911371</v>
      </c>
      <c r="E2169" s="48" t="s">
        <v>5082</v>
      </c>
      <c r="F2169" s="49" t="s">
        <v>1236</v>
      </c>
      <c r="G2169" s="73">
        <v>1</v>
      </c>
      <c r="H2169" s="73">
        <v>1</v>
      </c>
      <c r="I2169" s="73">
        <v>1</v>
      </c>
      <c r="J2169" s="73">
        <v>1</v>
      </c>
      <c r="K2169" s="142" t="s">
        <v>4758</v>
      </c>
      <c r="L2169" s="99" t="s">
        <v>3997</v>
      </c>
      <c r="M2169" s="99" t="s">
        <v>2094</v>
      </c>
      <c r="N2169" s="99" t="s">
        <v>2094</v>
      </c>
      <c r="O2169" s="99" t="s">
        <v>1406</v>
      </c>
      <c r="P2169" s="99" t="s">
        <v>4760</v>
      </c>
      <c r="Q2169" s="73" t="s">
        <v>4143</v>
      </c>
      <c r="R2169" s="99">
        <v>800</v>
      </c>
      <c r="S2169" s="99">
        <v>2.09</v>
      </c>
      <c r="T2169" s="99">
        <v>1.8</v>
      </c>
      <c r="U2169" s="13" t="s">
        <v>5076</v>
      </c>
      <c r="V2169" s="13" t="s">
        <v>5077</v>
      </c>
      <c r="W2169" s="13" t="s">
        <v>5078</v>
      </c>
      <c r="X2169" s="13"/>
      <c r="Z2169" s="146">
        <v>17</v>
      </c>
      <c r="AA2169" s="146" t="s">
        <v>5849</v>
      </c>
    </row>
    <row r="2170" spans="1:27" ht="15.6" customHeight="1">
      <c r="A2170" s="34" t="str">
        <f t="shared" si="33"/>
        <v>1911372AIN-FBK-6S80R JP</v>
      </c>
      <c r="B2170" s="29" t="s">
        <v>1303</v>
      </c>
      <c r="C2170" s="48" t="s">
        <v>2917</v>
      </c>
      <c r="D2170" s="32">
        <v>1911372</v>
      </c>
      <c r="E2170" s="48" t="s">
        <v>5083</v>
      </c>
      <c r="F2170" s="49" t="s">
        <v>1236</v>
      </c>
      <c r="G2170" s="73">
        <v>1</v>
      </c>
      <c r="H2170" s="73">
        <v>1</v>
      </c>
      <c r="I2170" s="73">
        <v>1</v>
      </c>
      <c r="J2170" s="73">
        <v>1</v>
      </c>
      <c r="K2170" s="142" t="s">
        <v>4758</v>
      </c>
      <c r="L2170" s="99" t="s">
        <v>3997</v>
      </c>
      <c r="M2170" s="99" t="s">
        <v>2094</v>
      </c>
      <c r="N2170" s="99" t="s">
        <v>2094</v>
      </c>
      <c r="O2170" s="99" t="s">
        <v>1406</v>
      </c>
      <c r="P2170" s="99" t="s">
        <v>4760</v>
      </c>
      <c r="Q2170" s="73" t="s">
        <v>4143</v>
      </c>
      <c r="R2170" s="99">
        <v>800</v>
      </c>
      <c r="S2170" s="99">
        <v>2.09</v>
      </c>
      <c r="T2170" s="99">
        <v>1.8</v>
      </c>
      <c r="U2170" s="13" t="s">
        <v>5076</v>
      </c>
      <c r="V2170" s="13" t="s">
        <v>5077</v>
      </c>
      <c r="W2170" s="13" t="s">
        <v>5078</v>
      </c>
      <c r="X2170" s="13"/>
      <c r="Z2170" s="146">
        <v>18</v>
      </c>
      <c r="AA2170" s="146" t="s">
        <v>5849</v>
      </c>
    </row>
    <row r="2171" spans="1:27" ht="15.6" customHeight="1">
      <c r="A2171" s="34" t="str">
        <f t="shared" si="33"/>
        <v>1911373AIN-FBK-6A110R JP</v>
      </c>
      <c r="B2171" s="29" t="s">
        <v>1310</v>
      </c>
      <c r="C2171" s="48" t="s">
        <v>2917</v>
      </c>
      <c r="D2171" s="32">
        <v>1911373</v>
      </c>
      <c r="E2171" s="48" t="s">
        <v>5084</v>
      </c>
      <c r="F2171" s="49" t="s">
        <v>1236</v>
      </c>
      <c r="G2171" s="73">
        <v>1</v>
      </c>
      <c r="H2171" s="73">
        <v>1</v>
      </c>
      <c r="I2171" s="73">
        <v>1</v>
      </c>
      <c r="J2171" s="73">
        <v>1</v>
      </c>
      <c r="K2171" s="142" t="s">
        <v>4758</v>
      </c>
      <c r="L2171" s="99" t="s">
        <v>3997</v>
      </c>
      <c r="M2171" s="99" t="s">
        <v>2094</v>
      </c>
      <c r="N2171" s="99" t="s">
        <v>2094</v>
      </c>
      <c r="O2171" s="99" t="s">
        <v>1406</v>
      </c>
      <c r="P2171" s="99" t="s">
        <v>4760</v>
      </c>
      <c r="Q2171" s="73" t="s">
        <v>4143</v>
      </c>
      <c r="R2171" s="99">
        <v>1100</v>
      </c>
      <c r="S2171" s="99">
        <v>2.09</v>
      </c>
      <c r="T2171" s="99">
        <v>1.8</v>
      </c>
      <c r="U2171" s="13" t="s">
        <v>5076</v>
      </c>
      <c r="V2171" s="13" t="s">
        <v>5077</v>
      </c>
      <c r="W2171" s="13" t="s">
        <v>5078</v>
      </c>
      <c r="X2171" s="13"/>
      <c r="Z2171" s="146">
        <v>19</v>
      </c>
      <c r="AA2171" s="146" t="s">
        <v>5849</v>
      </c>
    </row>
    <row r="2172" spans="1:27" ht="15.6" customHeight="1">
      <c r="A2172" s="34" t="str">
        <f t="shared" si="33"/>
        <v>1911374AIN-FBK-6S110R JP</v>
      </c>
      <c r="B2172" s="29" t="s">
        <v>1306</v>
      </c>
      <c r="C2172" s="48" t="s">
        <v>2917</v>
      </c>
      <c r="D2172" s="32">
        <v>1911374</v>
      </c>
      <c r="E2172" s="48" t="s">
        <v>5085</v>
      </c>
      <c r="F2172" s="49" t="s">
        <v>1236</v>
      </c>
      <c r="G2172" s="73">
        <v>1</v>
      </c>
      <c r="H2172" s="73">
        <v>1</v>
      </c>
      <c r="I2172" s="73">
        <v>1</v>
      </c>
      <c r="J2172" s="73">
        <v>1</v>
      </c>
      <c r="K2172" s="142" t="s">
        <v>4758</v>
      </c>
      <c r="L2172" s="99" t="s">
        <v>3997</v>
      </c>
      <c r="M2172" s="99" t="s">
        <v>2094</v>
      </c>
      <c r="N2172" s="99" t="s">
        <v>2094</v>
      </c>
      <c r="O2172" s="99" t="s">
        <v>1406</v>
      </c>
      <c r="P2172" s="99" t="s">
        <v>4760</v>
      </c>
      <c r="Q2172" s="73" t="s">
        <v>4143</v>
      </c>
      <c r="R2172" s="99">
        <v>1100</v>
      </c>
      <c r="S2172" s="99">
        <v>2.09</v>
      </c>
      <c r="T2172" s="99">
        <v>1.8</v>
      </c>
      <c r="U2172" s="13" t="s">
        <v>5076</v>
      </c>
      <c r="V2172" s="13" t="s">
        <v>5077</v>
      </c>
      <c r="W2172" s="13" t="s">
        <v>5078</v>
      </c>
      <c r="X2172" s="13"/>
      <c r="Z2172" s="146">
        <v>20</v>
      </c>
      <c r="AA2172" s="146" t="s">
        <v>5849</v>
      </c>
    </row>
    <row r="2173" spans="1:27" ht="15.6" customHeight="1">
      <c r="A2173" s="34" t="str">
        <f t="shared" si="33"/>
        <v>1911378AIN-FBK-6SDR JP</v>
      </c>
      <c r="B2173" s="29" t="s">
        <v>294</v>
      </c>
      <c r="C2173" s="48" t="s">
        <v>2917</v>
      </c>
      <c r="D2173" s="32">
        <v>1911378</v>
      </c>
      <c r="E2173" s="48" t="s">
        <v>5086</v>
      </c>
      <c r="F2173" s="49" t="s">
        <v>1236</v>
      </c>
      <c r="G2173" s="73">
        <v>1</v>
      </c>
      <c r="H2173" s="73">
        <v>1</v>
      </c>
      <c r="I2173" s="73">
        <v>1</v>
      </c>
      <c r="J2173" s="73">
        <v>1</v>
      </c>
      <c r="K2173" s="142" t="s">
        <v>4758</v>
      </c>
      <c r="L2173" s="99" t="s">
        <v>3997</v>
      </c>
      <c r="M2173" s="99" t="s">
        <v>2094</v>
      </c>
      <c r="N2173" s="99" t="s">
        <v>2094</v>
      </c>
      <c r="O2173" s="99" t="s">
        <v>1406</v>
      </c>
      <c r="P2173" s="99" t="s">
        <v>4760</v>
      </c>
      <c r="Q2173" s="73" t="s">
        <v>4143</v>
      </c>
      <c r="R2173" s="99">
        <v>900</v>
      </c>
      <c r="S2173" s="99">
        <v>2.7</v>
      </c>
      <c r="T2173" s="99">
        <v>2.08</v>
      </c>
      <c r="U2173" s="13" t="s">
        <v>1986</v>
      </c>
      <c r="V2173" s="13" t="s">
        <v>1987</v>
      </c>
      <c r="W2173" s="13" t="s">
        <v>5071</v>
      </c>
      <c r="X2173" s="13"/>
      <c r="Z2173" s="146">
        <v>21</v>
      </c>
      <c r="AA2173" s="146" t="s">
        <v>5849</v>
      </c>
    </row>
    <row r="2174" spans="1:27" ht="15.6" customHeight="1">
      <c r="A2174" s="34" t="str">
        <f t="shared" si="33"/>
        <v>1911379AIN-FBK-6SDLR JP</v>
      </c>
      <c r="B2174" s="29" t="s">
        <v>295</v>
      </c>
      <c r="C2174" s="48" t="s">
        <v>2917</v>
      </c>
      <c r="D2174" s="32">
        <v>1911379</v>
      </c>
      <c r="E2174" s="48" t="s">
        <v>5087</v>
      </c>
      <c r="F2174" s="49" t="s">
        <v>1236</v>
      </c>
      <c r="G2174" s="73">
        <v>1</v>
      </c>
      <c r="H2174" s="73">
        <v>1</v>
      </c>
      <c r="I2174" s="73">
        <v>1</v>
      </c>
      <c r="J2174" s="73">
        <v>1</v>
      </c>
      <c r="K2174" s="142" t="s">
        <v>4758</v>
      </c>
      <c r="L2174" s="99" t="s">
        <v>3997</v>
      </c>
      <c r="M2174" s="99" t="s">
        <v>2094</v>
      </c>
      <c r="N2174" s="99" t="s">
        <v>2094</v>
      </c>
      <c r="O2174" s="99" t="s">
        <v>1406</v>
      </c>
      <c r="P2174" s="99" t="s">
        <v>4760</v>
      </c>
      <c r="Q2174" s="73" t="s">
        <v>4143</v>
      </c>
      <c r="R2174" s="99">
        <v>1000</v>
      </c>
      <c r="S2174" s="99">
        <v>2.7</v>
      </c>
      <c r="T2174" s="99">
        <v>2.08</v>
      </c>
      <c r="U2174" s="13" t="s">
        <v>1986</v>
      </c>
      <c r="V2174" s="13" t="s">
        <v>1987</v>
      </c>
      <c r="W2174" s="13" t="s">
        <v>5071</v>
      </c>
      <c r="X2174" s="13"/>
      <c r="Z2174" s="146">
        <v>22</v>
      </c>
      <c r="AA2174" s="146" t="s">
        <v>5849</v>
      </c>
    </row>
    <row r="2175" spans="1:27" ht="15.6" customHeight="1">
      <c r="A2175" s="34" t="str">
        <f t="shared" si="33"/>
        <v>1911380AIN-FBK-6SD80R JP</v>
      </c>
      <c r="B2175" s="29" t="s">
        <v>296</v>
      </c>
      <c r="C2175" s="48" t="s">
        <v>2917</v>
      </c>
      <c r="D2175" s="32">
        <v>1911380</v>
      </c>
      <c r="E2175" s="48" t="s">
        <v>5088</v>
      </c>
      <c r="F2175" s="49" t="s">
        <v>1236</v>
      </c>
      <c r="G2175" s="73">
        <v>1</v>
      </c>
      <c r="H2175" s="73">
        <v>1</v>
      </c>
      <c r="I2175" s="73">
        <v>1</v>
      </c>
      <c r="J2175" s="73">
        <v>1</v>
      </c>
      <c r="K2175" s="142" t="s">
        <v>4758</v>
      </c>
      <c r="L2175" s="99" t="s">
        <v>3997</v>
      </c>
      <c r="M2175" s="99" t="s">
        <v>2094</v>
      </c>
      <c r="N2175" s="99" t="s">
        <v>2094</v>
      </c>
      <c r="O2175" s="99" t="s">
        <v>1406</v>
      </c>
      <c r="P2175" s="99" t="s">
        <v>4760</v>
      </c>
      <c r="Q2175" s="73" t="s">
        <v>4143</v>
      </c>
      <c r="R2175" s="99">
        <v>800</v>
      </c>
      <c r="S2175" s="99">
        <v>2.7</v>
      </c>
      <c r="T2175" s="99">
        <v>2.08</v>
      </c>
      <c r="U2175" s="13" t="s">
        <v>1986</v>
      </c>
      <c r="V2175" s="13" t="s">
        <v>1987</v>
      </c>
      <c r="W2175" s="13" t="s">
        <v>5071</v>
      </c>
      <c r="X2175" s="13"/>
      <c r="Z2175" s="146">
        <v>23</v>
      </c>
      <c r="AA2175" s="146" t="s">
        <v>5849</v>
      </c>
    </row>
    <row r="2176" spans="1:27" ht="15.6" customHeight="1">
      <c r="A2176" s="34" t="str">
        <f t="shared" si="33"/>
        <v>1911381AIN-FBK-6SD110R JP</v>
      </c>
      <c r="B2176" s="29" t="s">
        <v>1302</v>
      </c>
      <c r="C2176" s="48" t="s">
        <v>2917</v>
      </c>
      <c r="D2176" s="32">
        <v>1911381</v>
      </c>
      <c r="E2176" s="48" t="s">
        <v>5089</v>
      </c>
      <c r="F2176" s="49" t="s">
        <v>1236</v>
      </c>
      <c r="G2176" s="73">
        <v>1</v>
      </c>
      <c r="H2176" s="73">
        <v>1</v>
      </c>
      <c r="I2176" s="73">
        <v>1</v>
      </c>
      <c r="J2176" s="73">
        <v>1</v>
      </c>
      <c r="K2176" s="142" t="s">
        <v>4758</v>
      </c>
      <c r="L2176" s="99" t="s">
        <v>3997</v>
      </c>
      <c r="M2176" s="99" t="s">
        <v>2094</v>
      </c>
      <c r="N2176" s="99" t="s">
        <v>2094</v>
      </c>
      <c r="O2176" s="99" t="s">
        <v>1406</v>
      </c>
      <c r="P2176" s="99" t="s">
        <v>4760</v>
      </c>
      <c r="Q2176" s="73" t="s">
        <v>4143</v>
      </c>
      <c r="R2176" s="99">
        <v>1100</v>
      </c>
      <c r="S2176" s="99">
        <v>2.7</v>
      </c>
      <c r="T2176" s="99">
        <v>2.2799999999999998</v>
      </c>
      <c r="U2176" s="13" t="s">
        <v>1986</v>
      </c>
      <c r="V2176" s="13" t="s">
        <v>1987</v>
      </c>
      <c r="W2176" s="13" t="s">
        <v>5071</v>
      </c>
      <c r="X2176" s="13"/>
      <c r="Z2176" s="146">
        <v>24</v>
      </c>
      <c r="AA2176" s="146" t="s">
        <v>5849</v>
      </c>
    </row>
    <row r="2177" spans="1:27" ht="15.6" customHeight="1">
      <c r="A2177" s="34" t="str">
        <f t="shared" si="33"/>
        <v>1911382AIN-FBK-5ADR JP</v>
      </c>
      <c r="B2177" s="29" t="s">
        <v>288</v>
      </c>
      <c r="C2177" s="48" t="s">
        <v>2917</v>
      </c>
      <c r="D2177" s="32">
        <v>1911382</v>
      </c>
      <c r="E2177" s="48" t="s">
        <v>5090</v>
      </c>
      <c r="F2177" s="49" t="s">
        <v>1236</v>
      </c>
      <c r="G2177" s="73">
        <v>1</v>
      </c>
      <c r="H2177" s="73">
        <v>1</v>
      </c>
      <c r="I2177" s="73">
        <v>1</v>
      </c>
      <c r="J2177" s="73">
        <v>1</v>
      </c>
      <c r="K2177" s="142" t="s">
        <v>4758</v>
      </c>
      <c r="L2177" s="99" t="s">
        <v>3997</v>
      </c>
      <c r="M2177" s="99" t="s">
        <v>2094</v>
      </c>
      <c r="N2177" s="99" t="s">
        <v>2094</v>
      </c>
      <c r="O2177" s="99" t="s">
        <v>1406</v>
      </c>
      <c r="P2177" s="99" t="s">
        <v>4760</v>
      </c>
      <c r="Q2177" s="73" t="s">
        <v>4143</v>
      </c>
      <c r="R2177" s="99">
        <v>900</v>
      </c>
      <c r="S2177" s="99">
        <v>2.4</v>
      </c>
      <c r="T2177" s="99">
        <v>2.0499999999999998</v>
      </c>
      <c r="U2177" s="13" t="s">
        <v>1986</v>
      </c>
      <c r="V2177" s="13" t="s">
        <v>1987</v>
      </c>
      <c r="W2177" s="13" t="s">
        <v>5071</v>
      </c>
      <c r="X2177" s="13"/>
      <c r="Z2177" s="146">
        <v>25</v>
      </c>
      <c r="AA2177" s="146" t="s">
        <v>5849</v>
      </c>
    </row>
    <row r="2178" spans="1:27" ht="15.6" customHeight="1">
      <c r="A2178" s="34" t="str">
        <f t="shared" si="33"/>
        <v>1911383AIN-FBK-5SDR JP</v>
      </c>
      <c r="B2178" s="29" t="s">
        <v>289</v>
      </c>
      <c r="C2178" s="48" t="s">
        <v>2917</v>
      </c>
      <c r="D2178" s="32">
        <v>1911383</v>
      </c>
      <c r="E2178" s="48" t="s">
        <v>5091</v>
      </c>
      <c r="F2178" s="49" t="s">
        <v>1236</v>
      </c>
      <c r="G2178" s="73">
        <v>1</v>
      </c>
      <c r="H2178" s="73">
        <v>1</v>
      </c>
      <c r="I2178" s="73">
        <v>1</v>
      </c>
      <c r="J2178" s="73">
        <v>1</v>
      </c>
      <c r="K2178" s="142" t="s">
        <v>4758</v>
      </c>
      <c r="L2178" s="99" t="s">
        <v>3997</v>
      </c>
      <c r="M2178" s="99" t="s">
        <v>2094</v>
      </c>
      <c r="N2178" s="99" t="s">
        <v>2094</v>
      </c>
      <c r="O2178" s="99" t="s">
        <v>1406</v>
      </c>
      <c r="P2178" s="99" t="s">
        <v>4760</v>
      </c>
      <c r="Q2178" s="73" t="s">
        <v>4143</v>
      </c>
      <c r="R2178" s="99">
        <v>900</v>
      </c>
      <c r="S2178" s="99">
        <v>2.4</v>
      </c>
      <c r="T2178" s="99">
        <v>2.0499999999999998</v>
      </c>
      <c r="U2178" s="13" t="s">
        <v>1986</v>
      </c>
      <c r="V2178" s="13" t="s">
        <v>1987</v>
      </c>
      <c r="W2178" s="13" t="s">
        <v>5071</v>
      </c>
      <c r="X2178" s="13"/>
      <c r="Z2178" s="146">
        <v>26</v>
      </c>
      <c r="AA2178" s="146" t="s">
        <v>5849</v>
      </c>
    </row>
    <row r="2179" spans="1:27" ht="15.6" customHeight="1">
      <c r="A2179" s="34" t="str">
        <f t="shared" si="33"/>
        <v>1911384AIN-FBK-5ADLR JP</v>
      </c>
      <c r="B2179" s="29" t="s">
        <v>290</v>
      </c>
      <c r="C2179" s="48" t="s">
        <v>2917</v>
      </c>
      <c r="D2179" s="32">
        <v>1911384</v>
      </c>
      <c r="E2179" s="48" t="s">
        <v>5092</v>
      </c>
      <c r="F2179" s="49" t="s">
        <v>1236</v>
      </c>
      <c r="G2179" s="73">
        <v>1</v>
      </c>
      <c r="H2179" s="73">
        <v>1</v>
      </c>
      <c r="I2179" s="73">
        <v>1</v>
      </c>
      <c r="J2179" s="73">
        <v>1</v>
      </c>
      <c r="K2179" s="142" t="s">
        <v>4758</v>
      </c>
      <c r="L2179" s="99" t="s">
        <v>3997</v>
      </c>
      <c r="M2179" s="99" t="s">
        <v>2094</v>
      </c>
      <c r="N2179" s="99" t="s">
        <v>2094</v>
      </c>
      <c r="O2179" s="99" t="s">
        <v>1406</v>
      </c>
      <c r="P2179" s="99" t="s">
        <v>4760</v>
      </c>
      <c r="Q2179" s="73" t="s">
        <v>4143</v>
      </c>
      <c r="R2179" s="99">
        <v>1000</v>
      </c>
      <c r="S2179" s="99">
        <v>2.4</v>
      </c>
      <c r="T2179" s="99">
        <v>2.0499999999999998</v>
      </c>
      <c r="U2179" s="13" t="s">
        <v>1986</v>
      </c>
      <c r="V2179" s="13" t="s">
        <v>1987</v>
      </c>
      <c r="W2179" s="13" t="s">
        <v>5071</v>
      </c>
      <c r="X2179" s="13"/>
      <c r="Z2179" s="146">
        <v>27</v>
      </c>
      <c r="AA2179" s="146" t="s">
        <v>5849</v>
      </c>
    </row>
    <row r="2180" spans="1:27" ht="15.6" customHeight="1">
      <c r="A2180" s="34" t="str">
        <f t="shared" si="33"/>
        <v>1911385AIN-FBK-5SDLR JP</v>
      </c>
      <c r="B2180" s="29" t="s">
        <v>291</v>
      </c>
      <c r="C2180" s="48" t="s">
        <v>2917</v>
      </c>
      <c r="D2180" s="32">
        <v>1911385</v>
      </c>
      <c r="E2180" s="48" t="s">
        <v>5093</v>
      </c>
      <c r="F2180" s="49" t="s">
        <v>1236</v>
      </c>
      <c r="G2180" s="73">
        <v>1</v>
      </c>
      <c r="H2180" s="73">
        <v>1</v>
      </c>
      <c r="I2180" s="73">
        <v>1</v>
      </c>
      <c r="J2180" s="73">
        <v>1</v>
      </c>
      <c r="K2180" s="142" t="s">
        <v>4758</v>
      </c>
      <c r="L2180" s="99" t="s">
        <v>3997</v>
      </c>
      <c r="M2180" s="99" t="s">
        <v>2094</v>
      </c>
      <c r="N2180" s="99" t="s">
        <v>2094</v>
      </c>
      <c r="O2180" s="99" t="s">
        <v>1406</v>
      </c>
      <c r="P2180" s="99" t="s">
        <v>4760</v>
      </c>
      <c r="Q2180" s="73" t="s">
        <v>4143</v>
      </c>
      <c r="R2180" s="99">
        <v>1000</v>
      </c>
      <c r="S2180" s="99">
        <v>2.4</v>
      </c>
      <c r="T2180" s="99">
        <v>2.0499999999999998</v>
      </c>
      <c r="U2180" s="13" t="s">
        <v>1986</v>
      </c>
      <c r="V2180" s="13" t="s">
        <v>1987</v>
      </c>
      <c r="W2180" s="13" t="s">
        <v>5071</v>
      </c>
      <c r="X2180" s="13"/>
      <c r="Z2180" s="146">
        <v>28</v>
      </c>
      <c r="AA2180" s="146" t="s">
        <v>5849</v>
      </c>
    </row>
    <row r="2181" spans="1:27" ht="15.6" customHeight="1">
      <c r="A2181" s="34" t="str">
        <f t="shared" si="33"/>
        <v>1911386AIN-FBK-5AD80R JP</v>
      </c>
      <c r="B2181" s="29" t="s">
        <v>292</v>
      </c>
      <c r="C2181" s="48" t="s">
        <v>2917</v>
      </c>
      <c r="D2181" s="32">
        <v>1911386</v>
      </c>
      <c r="E2181" s="48" t="s">
        <v>5094</v>
      </c>
      <c r="F2181" s="49" t="s">
        <v>1236</v>
      </c>
      <c r="G2181" s="73">
        <v>1</v>
      </c>
      <c r="H2181" s="73">
        <v>1</v>
      </c>
      <c r="I2181" s="73">
        <v>1</v>
      </c>
      <c r="J2181" s="73">
        <v>1</v>
      </c>
      <c r="K2181" s="142" t="s">
        <v>4758</v>
      </c>
      <c r="L2181" s="99" t="s">
        <v>3997</v>
      </c>
      <c r="M2181" s="99" t="s">
        <v>2094</v>
      </c>
      <c r="N2181" s="99" t="s">
        <v>2094</v>
      </c>
      <c r="O2181" s="99" t="s">
        <v>1406</v>
      </c>
      <c r="P2181" s="99" t="s">
        <v>4760</v>
      </c>
      <c r="Q2181" s="73" t="s">
        <v>4143</v>
      </c>
      <c r="R2181" s="99">
        <v>800</v>
      </c>
      <c r="S2181" s="99">
        <v>2.4</v>
      </c>
      <c r="T2181" s="99">
        <v>2.0499999999999998</v>
      </c>
      <c r="U2181" s="13" t="s">
        <v>1986</v>
      </c>
      <c r="V2181" s="13" t="s">
        <v>1987</v>
      </c>
      <c r="W2181" s="13" t="s">
        <v>5071</v>
      </c>
      <c r="X2181" s="13"/>
      <c r="Z2181" s="146">
        <v>29</v>
      </c>
      <c r="AA2181" s="146" t="s">
        <v>5849</v>
      </c>
    </row>
    <row r="2182" spans="1:27" ht="15.6" customHeight="1">
      <c r="A2182" s="34" t="str">
        <f t="shared" si="33"/>
        <v>1911387AIN-FBK-5SD80R JP</v>
      </c>
      <c r="B2182" s="29" t="s">
        <v>293</v>
      </c>
      <c r="C2182" s="48" t="s">
        <v>2917</v>
      </c>
      <c r="D2182" s="32">
        <v>1911387</v>
      </c>
      <c r="E2182" s="48" t="s">
        <v>5095</v>
      </c>
      <c r="F2182" s="49" t="s">
        <v>1236</v>
      </c>
      <c r="G2182" s="73">
        <v>1</v>
      </c>
      <c r="H2182" s="73">
        <v>1</v>
      </c>
      <c r="I2182" s="73">
        <v>1</v>
      </c>
      <c r="J2182" s="73">
        <v>1</v>
      </c>
      <c r="K2182" s="142" t="s">
        <v>4758</v>
      </c>
      <c r="L2182" s="99" t="s">
        <v>3997</v>
      </c>
      <c r="M2182" s="99" t="s">
        <v>2094</v>
      </c>
      <c r="N2182" s="99" t="s">
        <v>2094</v>
      </c>
      <c r="O2182" s="99" t="s">
        <v>1406</v>
      </c>
      <c r="P2182" s="99" t="s">
        <v>4760</v>
      </c>
      <c r="Q2182" s="73" t="s">
        <v>4143</v>
      </c>
      <c r="R2182" s="99">
        <v>800</v>
      </c>
      <c r="S2182" s="99">
        <v>2.4</v>
      </c>
      <c r="T2182" s="99">
        <v>2.0499999999999998</v>
      </c>
      <c r="U2182" s="13" t="s">
        <v>1986</v>
      </c>
      <c r="V2182" s="13" t="s">
        <v>1987</v>
      </c>
      <c r="W2182" s="13" t="s">
        <v>5071</v>
      </c>
      <c r="X2182" s="13"/>
      <c r="Z2182" s="146">
        <v>30</v>
      </c>
      <c r="AA2182" s="146" t="s">
        <v>5849</v>
      </c>
    </row>
    <row r="2183" spans="1:27" ht="15.6" customHeight="1">
      <c r="A2183" s="34" t="str">
        <f t="shared" si="33"/>
        <v>1911388AIN-FBK-5AD110R JP</v>
      </c>
      <c r="B2183" s="29" t="s">
        <v>1312</v>
      </c>
      <c r="C2183" s="48" t="s">
        <v>2917</v>
      </c>
      <c r="D2183" s="32">
        <v>1911388</v>
      </c>
      <c r="E2183" s="48" t="s">
        <v>5096</v>
      </c>
      <c r="F2183" s="49" t="s">
        <v>1236</v>
      </c>
      <c r="G2183" s="73">
        <v>1</v>
      </c>
      <c r="H2183" s="73">
        <v>1</v>
      </c>
      <c r="I2183" s="73">
        <v>1</v>
      </c>
      <c r="J2183" s="73">
        <v>1</v>
      </c>
      <c r="K2183" s="142" t="s">
        <v>4758</v>
      </c>
      <c r="L2183" s="99" t="s">
        <v>3997</v>
      </c>
      <c r="M2183" s="99" t="s">
        <v>2094</v>
      </c>
      <c r="N2183" s="99" t="s">
        <v>2094</v>
      </c>
      <c r="O2183" s="99" t="s">
        <v>1406</v>
      </c>
      <c r="P2183" s="99" t="s">
        <v>4760</v>
      </c>
      <c r="Q2183" s="73" t="s">
        <v>4143</v>
      </c>
      <c r="R2183" s="99">
        <v>1100</v>
      </c>
      <c r="S2183" s="99">
        <v>2.4</v>
      </c>
      <c r="T2183" s="99">
        <v>2.0499999999999998</v>
      </c>
      <c r="U2183" s="13" t="s">
        <v>1986</v>
      </c>
      <c r="V2183" s="13" t="s">
        <v>1987</v>
      </c>
      <c r="W2183" s="13" t="s">
        <v>5071</v>
      </c>
      <c r="X2183" s="13"/>
      <c r="Z2183" s="146">
        <v>31</v>
      </c>
      <c r="AA2183" s="146" t="s">
        <v>5849</v>
      </c>
    </row>
    <row r="2184" spans="1:27" ht="15.6" customHeight="1">
      <c r="A2184" s="34" t="str">
        <f t="shared" si="33"/>
        <v>1911389AIN-FBK-5SD110R JP</v>
      </c>
      <c r="B2184" s="29" t="s">
        <v>1311</v>
      </c>
      <c r="C2184" s="48" t="s">
        <v>2917</v>
      </c>
      <c r="D2184" s="32">
        <v>1911389</v>
      </c>
      <c r="E2184" s="48" t="s">
        <v>5097</v>
      </c>
      <c r="F2184" s="49" t="s">
        <v>1236</v>
      </c>
      <c r="G2184" s="73">
        <v>1</v>
      </c>
      <c r="H2184" s="73">
        <v>1</v>
      </c>
      <c r="I2184" s="73">
        <v>1</v>
      </c>
      <c r="J2184" s="73">
        <v>1</v>
      </c>
      <c r="K2184" s="142" t="s">
        <v>4758</v>
      </c>
      <c r="L2184" s="99" t="s">
        <v>3997</v>
      </c>
      <c r="M2184" s="99" t="s">
        <v>2094</v>
      </c>
      <c r="N2184" s="99" t="s">
        <v>2094</v>
      </c>
      <c r="O2184" s="99" t="s">
        <v>1406</v>
      </c>
      <c r="P2184" s="99" t="s">
        <v>4760</v>
      </c>
      <c r="Q2184" s="73" t="s">
        <v>4143</v>
      </c>
      <c r="R2184" s="99">
        <v>1100</v>
      </c>
      <c r="S2184" s="99">
        <v>2.4</v>
      </c>
      <c r="T2184" s="99">
        <v>2.0499999999999998</v>
      </c>
      <c r="U2184" s="13" t="s">
        <v>1986</v>
      </c>
      <c r="V2184" s="13" t="s">
        <v>1987</v>
      </c>
      <c r="W2184" s="13" t="s">
        <v>5071</v>
      </c>
      <c r="X2184" s="13"/>
      <c r="Z2184" s="146">
        <v>32</v>
      </c>
      <c r="AA2184" s="146" t="s">
        <v>5849</v>
      </c>
    </row>
    <row r="2185" spans="1:27" ht="15.6" customHeight="1">
      <c r="A2185" s="34" t="str">
        <f t="shared" si="33"/>
        <v>1911390AIN-FBK-4ADR JP</v>
      </c>
      <c r="B2185" s="29" t="s">
        <v>282</v>
      </c>
      <c r="C2185" s="48" t="s">
        <v>2917</v>
      </c>
      <c r="D2185" s="32">
        <v>1911390</v>
      </c>
      <c r="E2185" s="48" t="s">
        <v>5098</v>
      </c>
      <c r="F2185" s="49" t="s">
        <v>1236</v>
      </c>
      <c r="G2185" s="73">
        <v>1</v>
      </c>
      <c r="H2185" s="73">
        <v>1</v>
      </c>
      <c r="I2185" s="73">
        <v>1</v>
      </c>
      <c r="J2185" s="73">
        <v>1</v>
      </c>
      <c r="K2185" s="142" t="s">
        <v>4758</v>
      </c>
      <c r="L2185" s="99" t="s">
        <v>3997</v>
      </c>
      <c r="M2185" s="99" t="s">
        <v>2094</v>
      </c>
      <c r="N2185" s="99" t="s">
        <v>2094</v>
      </c>
      <c r="O2185" s="99" t="s">
        <v>1406</v>
      </c>
      <c r="P2185" s="99" t="s">
        <v>4760</v>
      </c>
      <c r="Q2185" s="73" t="s">
        <v>4143</v>
      </c>
      <c r="R2185" s="99">
        <v>900</v>
      </c>
      <c r="S2185" s="99">
        <v>2.09</v>
      </c>
      <c r="T2185" s="99">
        <v>1.8</v>
      </c>
      <c r="U2185" s="13" t="s">
        <v>5076</v>
      </c>
      <c r="V2185" s="13" t="s">
        <v>5077</v>
      </c>
      <c r="W2185" s="13" t="s">
        <v>5078</v>
      </c>
      <c r="X2185" s="13"/>
      <c r="Z2185" s="146">
        <v>33</v>
      </c>
      <c r="AA2185" s="146" t="s">
        <v>5849</v>
      </c>
    </row>
    <row r="2186" spans="1:27" ht="15.6" customHeight="1">
      <c r="A2186" s="34" t="str">
        <f t="shared" si="33"/>
        <v>1911391AIN-FBK-4SDR JP</v>
      </c>
      <c r="B2186" s="29" t="s">
        <v>283</v>
      </c>
      <c r="C2186" s="48" t="s">
        <v>2917</v>
      </c>
      <c r="D2186" s="32">
        <v>1911391</v>
      </c>
      <c r="E2186" s="48" t="s">
        <v>5099</v>
      </c>
      <c r="F2186" s="49" t="s">
        <v>1236</v>
      </c>
      <c r="G2186" s="73">
        <v>1</v>
      </c>
      <c r="H2186" s="73">
        <v>1</v>
      </c>
      <c r="I2186" s="73">
        <v>1</v>
      </c>
      <c r="J2186" s="73">
        <v>1</v>
      </c>
      <c r="K2186" s="142" t="s">
        <v>4758</v>
      </c>
      <c r="L2186" s="99" t="s">
        <v>3997</v>
      </c>
      <c r="M2186" s="99" t="s">
        <v>2094</v>
      </c>
      <c r="N2186" s="99" t="s">
        <v>2094</v>
      </c>
      <c r="O2186" s="99" t="s">
        <v>1406</v>
      </c>
      <c r="P2186" s="99" t="s">
        <v>4760</v>
      </c>
      <c r="Q2186" s="73" t="s">
        <v>4143</v>
      </c>
      <c r="R2186" s="99">
        <v>900</v>
      </c>
      <c r="S2186" s="99">
        <v>2.09</v>
      </c>
      <c r="T2186" s="99">
        <v>1.8</v>
      </c>
      <c r="U2186" s="13" t="s">
        <v>5076</v>
      </c>
      <c r="V2186" s="13" t="s">
        <v>5077</v>
      </c>
      <c r="W2186" s="13" t="s">
        <v>5078</v>
      </c>
      <c r="X2186" s="13"/>
      <c r="Z2186" s="146">
        <v>34</v>
      </c>
      <c r="AA2186" s="146" t="s">
        <v>5849</v>
      </c>
    </row>
    <row r="2187" spans="1:27" ht="15.6" customHeight="1">
      <c r="A2187" s="34" t="str">
        <f t="shared" si="33"/>
        <v>1911392AIN-FBK-4ADLR JP</v>
      </c>
      <c r="B2187" s="29" t="s">
        <v>284</v>
      </c>
      <c r="C2187" s="48" t="s">
        <v>2917</v>
      </c>
      <c r="D2187" s="32">
        <v>1911392</v>
      </c>
      <c r="E2187" s="48" t="s">
        <v>5100</v>
      </c>
      <c r="F2187" s="49" t="s">
        <v>1236</v>
      </c>
      <c r="G2187" s="73">
        <v>1</v>
      </c>
      <c r="H2187" s="73">
        <v>1</v>
      </c>
      <c r="I2187" s="73">
        <v>1</v>
      </c>
      <c r="J2187" s="73">
        <v>1</v>
      </c>
      <c r="K2187" s="142" t="s">
        <v>4758</v>
      </c>
      <c r="L2187" s="99" t="s">
        <v>3997</v>
      </c>
      <c r="M2187" s="99" t="s">
        <v>2094</v>
      </c>
      <c r="N2187" s="99" t="s">
        <v>2094</v>
      </c>
      <c r="O2187" s="99" t="s">
        <v>1406</v>
      </c>
      <c r="P2187" s="99" t="s">
        <v>4760</v>
      </c>
      <c r="Q2187" s="73" t="s">
        <v>4143</v>
      </c>
      <c r="R2187" s="99">
        <v>1000</v>
      </c>
      <c r="S2187" s="99">
        <v>2.09</v>
      </c>
      <c r="T2187" s="99">
        <v>1.8</v>
      </c>
      <c r="U2187" s="13" t="s">
        <v>5076</v>
      </c>
      <c r="V2187" s="13" t="s">
        <v>5077</v>
      </c>
      <c r="W2187" s="13" t="s">
        <v>5078</v>
      </c>
      <c r="X2187" s="13"/>
      <c r="Z2187" s="146">
        <v>35</v>
      </c>
      <c r="AA2187" s="146" t="s">
        <v>5849</v>
      </c>
    </row>
    <row r="2188" spans="1:27" ht="15.6" customHeight="1">
      <c r="A2188" s="34" t="str">
        <f t="shared" si="33"/>
        <v>1911393AIN-FBK-4SDLR JP</v>
      </c>
      <c r="B2188" s="29" t="s">
        <v>285</v>
      </c>
      <c r="C2188" s="48" t="s">
        <v>2917</v>
      </c>
      <c r="D2188" s="32">
        <v>1911393</v>
      </c>
      <c r="E2188" s="48" t="s">
        <v>5101</v>
      </c>
      <c r="F2188" s="49" t="s">
        <v>1236</v>
      </c>
      <c r="G2188" s="73">
        <v>1</v>
      </c>
      <c r="H2188" s="73">
        <v>1</v>
      </c>
      <c r="I2188" s="73">
        <v>1</v>
      </c>
      <c r="J2188" s="73">
        <v>1</v>
      </c>
      <c r="K2188" s="142" t="s">
        <v>4758</v>
      </c>
      <c r="L2188" s="99" t="s">
        <v>3997</v>
      </c>
      <c r="M2188" s="99" t="s">
        <v>2094</v>
      </c>
      <c r="N2188" s="99" t="s">
        <v>2094</v>
      </c>
      <c r="O2188" s="99" t="s">
        <v>1406</v>
      </c>
      <c r="P2188" s="99" t="s">
        <v>4760</v>
      </c>
      <c r="Q2188" s="73" t="s">
        <v>4143</v>
      </c>
      <c r="R2188" s="99">
        <v>1000</v>
      </c>
      <c r="S2188" s="99">
        <v>2.09</v>
      </c>
      <c r="T2188" s="99">
        <v>1.8</v>
      </c>
      <c r="U2188" s="13" t="s">
        <v>5076</v>
      </c>
      <c r="V2188" s="13" t="s">
        <v>5077</v>
      </c>
      <c r="W2188" s="13" t="s">
        <v>5078</v>
      </c>
      <c r="X2188" s="13"/>
      <c r="Z2188" s="146">
        <v>36</v>
      </c>
      <c r="AA2188" s="146" t="s">
        <v>5849</v>
      </c>
    </row>
    <row r="2189" spans="1:27" ht="15.6" customHeight="1">
      <c r="A2189" s="34" t="str">
        <f t="shared" si="33"/>
        <v>1911394AIN-FBK-4AD80R JP</v>
      </c>
      <c r="B2189" s="29" t="s">
        <v>286</v>
      </c>
      <c r="C2189" s="48" t="s">
        <v>2917</v>
      </c>
      <c r="D2189" s="32">
        <v>1911394</v>
      </c>
      <c r="E2189" s="48" t="s">
        <v>5102</v>
      </c>
      <c r="F2189" s="49" t="s">
        <v>1236</v>
      </c>
      <c r="G2189" s="73">
        <v>1</v>
      </c>
      <c r="H2189" s="73">
        <v>1</v>
      </c>
      <c r="I2189" s="73">
        <v>1</v>
      </c>
      <c r="J2189" s="73">
        <v>1</v>
      </c>
      <c r="K2189" s="142" t="s">
        <v>4758</v>
      </c>
      <c r="L2189" s="99" t="s">
        <v>3997</v>
      </c>
      <c r="M2189" s="99" t="s">
        <v>2094</v>
      </c>
      <c r="N2189" s="99" t="s">
        <v>2094</v>
      </c>
      <c r="O2189" s="99" t="s">
        <v>1406</v>
      </c>
      <c r="P2189" s="99" t="s">
        <v>4760</v>
      </c>
      <c r="Q2189" s="73" t="s">
        <v>4143</v>
      </c>
      <c r="R2189" s="99">
        <v>800</v>
      </c>
      <c r="S2189" s="99">
        <v>2.09</v>
      </c>
      <c r="T2189" s="99">
        <v>1.8</v>
      </c>
      <c r="U2189" s="13" t="s">
        <v>5076</v>
      </c>
      <c r="V2189" s="13" t="s">
        <v>5077</v>
      </c>
      <c r="W2189" s="13" t="s">
        <v>5078</v>
      </c>
      <c r="X2189" s="13"/>
      <c r="Z2189" s="146">
        <v>37</v>
      </c>
      <c r="AA2189" s="146" t="s">
        <v>5849</v>
      </c>
    </row>
    <row r="2190" spans="1:27" ht="15.6" customHeight="1">
      <c r="A2190" s="34" t="str">
        <f t="shared" si="33"/>
        <v>1911395AIN-FBK-4SD80R JP</v>
      </c>
      <c r="B2190" s="29" t="s">
        <v>287</v>
      </c>
      <c r="C2190" s="48" t="s">
        <v>2917</v>
      </c>
      <c r="D2190" s="32">
        <v>1911395</v>
      </c>
      <c r="E2190" s="48" t="s">
        <v>5103</v>
      </c>
      <c r="F2190" s="49" t="s">
        <v>1236</v>
      </c>
      <c r="G2190" s="73">
        <v>1</v>
      </c>
      <c r="H2190" s="73">
        <v>1</v>
      </c>
      <c r="I2190" s="73">
        <v>1</v>
      </c>
      <c r="J2190" s="73">
        <v>1</v>
      </c>
      <c r="K2190" s="142" t="s">
        <v>4758</v>
      </c>
      <c r="L2190" s="99" t="s">
        <v>3997</v>
      </c>
      <c r="M2190" s="99" t="s">
        <v>2094</v>
      </c>
      <c r="N2190" s="99" t="s">
        <v>2094</v>
      </c>
      <c r="O2190" s="99" t="s">
        <v>1406</v>
      </c>
      <c r="P2190" s="99" t="s">
        <v>4760</v>
      </c>
      <c r="Q2190" s="73" t="s">
        <v>4143</v>
      </c>
      <c r="R2190" s="99">
        <v>800</v>
      </c>
      <c r="S2190" s="99">
        <v>2.09</v>
      </c>
      <c r="T2190" s="99">
        <v>1.8</v>
      </c>
      <c r="U2190" s="13" t="s">
        <v>5076</v>
      </c>
      <c r="V2190" s="13" t="s">
        <v>5077</v>
      </c>
      <c r="W2190" s="13" t="s">
        <v>5078</v>
      </c>
      <c r="X2190" s="13"/>
      <c r="Z2190" s="146">
        <v>38</v>
      </c>
      <c r="AA2190" s="146" t="s">
        <v>5849</v>
      </c>
    </row>
    <row r="2191" spans="1:27" ht="15.6" customHeight="1">
      <c r="A2191" s="34" t="str">
        <f t="shared" si="33"/>
        <v>1911396AIN-FBK-4AD110R JP</v>
      </c>
      <c r="B2191" s="29" t="s">
        <v>1314</v>
      </c>
      <c r="C2191" s="48" t="s">
        <v>2917</v>
      </c>
      <c r="D2191" s="32">
        <v>1911396</v>
      </c>
      <c r="E2191" s="48" t="s">
        <v>5104</v>
      </c>
      <c r="F2191" s="49" t="s">
        <v>1236</v>
      </c>
      <c r="G2191" s="73">
        <v>1</v>
      </c>
      <c r="H2191" s="73">
        <v>1</v>
      </c>
      <c r="I2191" s="73">
        <v>1</v>
      </c>
      <c r="J2191" s="73">
        <v>1</v>
      </c>
      <c r="K2191" s="142" t="s">
        <v>4758</v>
      </c>
      <c r="L2191" s="99" t="s">
        <v>3997</v>
      </c>
      <c r="M2191" s="99" t="s">
        <v>2094</v>
      </c>
      <c r="N2191" s="99" t="s">
        <v>2094</v>
      </c>
      <c r="O2191" s="99" t="s">
        <v>1406</v>
      </c>
      <c r="P2191" s="99" t="s">
        <v>4760</v>
      </c>
      <c r="Q2191" s="73" t="s">
        <v>4143</v>
      </c>
      <c r="R2191" s="99">
        <v>1100</v>
      </c>
      <c r="S2191" s="99">
        <v>2.09</v>
      </c>
      <c r="T2191" s="99">
        <v>1.8</v>
      </c>
      <c r="U2191" s="13" t="s">
        <v>5076</v>
      </c>
      <c r="V2191" s="13" t="s">
        <v>5077</v>
      </c>
      <c r="W2191" s="13" t="s">
        <v>5078</v>
      </c>
      <c r="X2191" s="13"/>
      <c r="Z2191" s="146">
        <v>39</v>
      </c>
      <c r="AA2191" s="146" t="s">
        <v>5849</v>
      </c>
    </row>
    <row r="2192" spans="1:27" ht="15.6" customHeight="1">
      <c r="A2192" s="34" t="str">
        <f t="shared" si="33"/>
        <v>1911397AIN-FBK-4SD110R JP</v>
      </c>
      <c r="B2192" s="29" t="s">
        <v>1313</v>
      </c>
      <c r="C2192" s="48" t="s">
        <v>2917</v>
      </c>
      <c r="D2192" s="32">
        <v>1911397</v>
      </c>
      <c r="E2192" s="48" t="s">
        <v>5105</v>
      </c>
      <c r="F2192" s="49" t="s">
        <v>1236</v>
      </c>
      <c r="G2192" s="73">
        <v>1</v>
      </c>
      <c r="H2192" s="73">
        <v>1</v>
      </c>
      <c r="I2192" s="73">
        <v>1</v>
      </c>
      <c r="J2192" s="73">
        <v>1</v>
      </c>
      <c r="K2192" s="142" t="s">
        <v>4758</v>
      </c>
      <c r="L2192" s="99" t="s">
        <v>3997</v>
      </c>
      <c r="M2192" s="99" t="s">
        <v>2094</v>
      </c>
      <c r="N2192" s="99" t="s">
        <v>2094</v>
      </c>
      <c r="O2192" s="99" t="s">
        <v>1406</v>
      </c>
      <c r="P2192" s="99" t="s">
        <v>4760</v>
      </c>
      <c r="Q2192" s="73" t="s">
        <v>4143</v>
      </c>
      <c r="R2192" s="99">
        <v>1100</v>
      </c>
      <c r="S2192" s="99">
        <v>2.09</v>
      </c>
      <c r="T2192" s="99">
        <v>1.8</v>
      </c>
      <c r="U2192" s="13" t="s">
        <v>5076</v>
      </c>
      <c r="V2192" s="13" t="s">
        <v>5077</v>
      </c>
      <c r="W2192" s="13" t="s">
        <v>5078</v>
      </c>
      <c r="X2192" s="13"/>
      <c r="Z2192" s="146">
        <v>40</v>
      </c>
      <c r="AA2192" s="146" t="s">
        <v>5849</v>
      </c>
    </row>
    <row r="2193" spans="1:27" ht="15.6" customHeight="1">
      <c r="A2193" s="34" t="str">
        <f t="shared" si="33"/>
        <v>1911398AIN-FBK-7A80HR JP</v>
      </c>
      <c r="B2193" s="29" t="s">
        <v>3454</v>
      </c>
      <c r="C2193" s="48" t="s">
        <v>2917</v>
      </c>
      <c r="D2193" s="32">
        <v>1911398</v>
      </c>
      <c r="E2193" s="48" t="s">
        <v>5106</v>
      </c>
      <c r="F2193" s="49" t="s">
        <v>1236</v>
      </c>
      <c r="G2193" s="73">
        <v>1</v>
      </c>
      <c r="H2193" s="73">
        <v>1</v>
      </c>
      <c r="I2193" s="73">
        <v>1</v>
      </c>
      <c r="J2193" s="73">
        <v>1</v>
      </c>
      <c r="K2193" s="142" t="s">
        <v>4758</v>
      </c>
      <c r="L2193" s="99" t="s">
        <v>3997</v>
      </c>
      <c r="M2193" s="99" t="s">
        <v>2094</v>
      </c>
      <c r="N2193" s="99" t="s">
        <v>2094</v>
      </c>
      <c r="O2193" s="99" t="s">
        <v>1406</v>
      </c>
      <c r="P2193" s="99" t="s">
        <v>4760</v>
      </c>
      <c r="Q2193" s="73" t="s">
        <v>4143</v>
      </c>
      <c r="R2193" s="99">
        <v>800</v>
      </c>
      <c r="S2193" s="99">
        <v>2.4</v>
      </c>
      <c r="T2193" s="99">
        <v>2.0499999999999998</v>
      </c>
      <c r="U2193" s="13" t="s">
        <v>1986</v>
      </c>
      <c r="V2193" s="13" t="s">
        <v>1987</v>
      </c>
      <c r="W2193" s="13" t="s">
        <v>5071</v>
      </c>
      <c r="X2193" s="13"/>
      <c r="Z2193" s="146">
        <v>41</v>
      </c>
      <c r="AA2193" s="146" t="s">
        <v>5849</v>
      </c>
    </row>
    <row r="2194" spans="1:27" ht="15.6" customHeight="1">
      <c r="A2194" s="34" t="str">
        <f t="shared" si="33"/>
        <v>1911399AIN-FBK-7AHR JP</v>
      </c>
      <c r="B2194" s="29" t="s">
        <v>3455</v>
      </c>
      <c r="C2194" s="48" t="s">
        <v>2917</v>
      </c>
      <c r="D2194" s="32">
        <v>1911399</v>
      </c>
      <c r="E2194" s="48" t="s">
        <v>5107</v>
      </c>
      <c r="F2194" s="49" t="s">
        <v>1236</v>
      </c>
      <c r="G2194" s="73">
        <v>1</v>
      </c>
      <c r="H2194" s="73">
        <v>1</v>
      </c>
      <c r="I2194" s="73">
        <v>1</v>
      </c>
      <c r="J2194" s="73">
        <v>1</v>
      </c>
      <c r="K2194" s="142" t="s">
        <v>4758</v>
      </c>
      <c r="L2194" s="99" t="s">
        <v>3997</v>
      </c>
      <c r="M2194" s="99" t="s">
        <v>2094</v>
      </c>
      <c r="N2194" s="99" t="s">
        <v>2094</v>
      </c>
      <c r="O2194" s="99" t="s">
        <v>1406</v>
      </c>
      <c r="P2194" s="99" t="s">
        <v>4760</v>
      </c>
      <c r="Q2194" s="73" t="s">
        <v>4143</v>
      </c>
      <c r="R2194" s="99">
        <v>900</v>
      </c>
      <c r="S2194" s="99">
        <v>2.4</v>
      </c>
      <c r="T2194" s="99">
        <v>2.0499999999999998</v>
      </c>
      <c r="U2194" s="13" t="s">
        <v>1986</v>
      </c>
      <c r="V2194" s="13" t="s">
        <v>1987</v>
      </c>
      <c r="W2194" s="13" t="s">
        <v>5071</v>
      </c>
      <c r="X2194" s="13"/>
      <c r="Z2194" s="146">
        <v>42</v>
      </c>
      <c r="AA2194" s="146" t="s">
        <v>5849</v>
      </c>
    </row>
    <row r="2195" spans="1:27" ht="15.6" customHeight="1">
      <c r="A2195" s="34" t="str">
        <f t="shared" si="33"/>
        <v>1911400AIN-FBK-7ALHR JP</v>
      </c>
      <c r="B2195" s="29" t="s">
        <v>3456</v>
      </c>
      <c r="C2195" s="48" t="s">
        <v>2917</v>
      </c>
      <c r="D2195" s="32">
        <v>1911400</v>
      </c>
      <c r="E2195" s="48" t="s">
        <v>5108</v>
      </c>
      <c r="F2195" s="49" t="s">
        <v>1236</v>
      </c>
      <c r="G2195" s="73">
        <v>1</v>
      </c>
      <c r="H2195" s="73">
        <v>1</v>
      </c>
      <c r="I2195" s="73">
        <v>1</v>
      </c>
      <c r="J2195" s="73">
        <v>1</v>
      </c>
      <c r="K2195" s="142" t="s">
        <v>4758</v>
      </c>
      <c r="L2195" s="99" t="s">
        <v>3997</v>
      </c>
      <c r="M2195" s="99" t="s">
        <v>2094</v>
      </c>
      <c r="N2195" s="99" t="s">
        <v>2094</v>
      </c>
      <c r="O2195" s="99" t="s">
        <v>1406</v>
      </c>
      <c r="P2195" s="99" t="s">
        <v>4760</v>
      </c>
      <c r="Q2195" s="73" t="s">
        <v>4143</v>
      </c>
      <c r="R2195" s="99">
        <v>1000</v>
      </c>
      <c r="S2195" s="99">
        <v>2.4</v>
      </c>
      <c r="T2195" s="99">
        <v>2.0499999999999998</v>
      </c>
      <c r="U2195" s="13" t="s">
        <v>1986</v>
      </c>
      <c r="V2195" s="13" t="s">
        <v>1987</v>
      </c>
      <c r="W2195" s="13" t="s">
        <v>5071</v>
      </c>
      <c r="X2195" s="13"/>
      <c r="Z2195" s="146">
        <v>43</v>
      </c>
      <c r="AA2195" s="146" t="s">
        <v>5849</v>
      </c>
    </row>
    <row r="2196" spans="1:27" ht="15.6" customHeight="1">
      <c r="A2196" s="34" t="str">
        <f t="shared" si="33"/>
        <v>1911401AIN-FBK-7A110HR JP</v>
      </c>
      <c r="B2196" s="29" t="s">
        <v>3457</v>
      </c>
      <c r="C2196" s="48" t="s">
        <v>2917</v>
      </c>
      <c r="D2196" s="32">
        <v>1911401</v>
      </c>
      <c r="E2196" s="48" t="s">
        <v>5109</v>
      </c>
      <c r="F2196" s="49" t="s">
        <v>1236</v>
      </c>
      <c r="G2196" s="73">
        <v>1</v>
      </c>
      <c r="H2196" s="73">
        <v>1</v>
      </c>
      <c r="I2196" s="73">
        <v>1</v>
      </c>
      <c r="J2196" s="73">
        <v>1</v>
      </c>
      <c r="K2196" s="142" t="s">
        <v>4758</v>
      </c>
      <c r="L2196" s="99" t="s">
        <v>3997</v>
      </c>
      <c r="M2196" s="99" t="s">
        <v>2094</v>
      </c>
      <c r="N2196" s="99" t="s">
        <v>2094</v>
      </c>
      <c r="O2196" s="99" t="s">
        <v>1406</v>
      </c>
      <c r="P2196" s="99" t="s">
        <v>4760</v>
      </c>
      <c r="Q2196" s="73" t="s">
        <v>4143</v>
      </c>
      <c r="R2196" s="99">
        <v>1100</v>
      </c>
      <c r="S2196" s="99">
        <v>2.4</v>
      </c>
      <c r="T2196" s="99">
        <v>2.0499999999999998</v>
      </c>
      <c r="U2196" s="13" t="s">
        <v>1986</v>
      </c>
      <c r="V2196" s="13" t="s">
        <v>1987</v>
      </c>
      <c r="W2196" s="13" t="s">
        <v>5071</v>
      </c>
      <c r="X2196" s="13"/>
      <c r="Z2196" s="146">
        <v>44</v>
      </c>
      <c r="AA2196" s="146" t="s">
        <v>5849</v>
      </c>
    </row>
    <row r="2197" spans="1:27" ht="15.6" customHeight="1">
      <c r="A2197" s="34" t="str">
        <f t="shared" si="33"/>
        <v>1911402AIN-FBK-6A80HR JP</v>
      </c>
      <c r="B2197" s="29" t="s">
        <v>3458</v>
      </c>
      <c r="C2197" s="48" t="s">
        <v>2917</v>
      </c>
      <c r="D2197" s="32">
        <v>1911402</v>
      </c>
      <c r="E2197" s="48" t="s">
        <v>5110</v>
      </c>
      <c r="F2197" s="49" t="s">
        <v>1236</v>
      </c>
      <c r="G2197" s="73">
        <v>1</v>
      </c>
      <c r="H2197" s="73">
        <v>1</v>
      </c>
      <c r="I2197" s="73">
        <v>1</v>
      </c>
      <c r="J2197" s="73">
        <v>1</v>
      </c>
      <c r="K2197" s="142" t="s">
        <v>4758</v>
      </c>
      <c r="L2197" s="99" t="s">
        <v>3997</v>
      </c>
      <c r="M2197" s="99" t="s">
        <v>2094</v>
      </c>
      <c r="N2197" s="99" t="s">
        <v>2094</v>
      </c>
      <c r="O2197" s="99" t="s">
        <v>1406</v>
      </c>
      <c r="P2197" s="99" t="s">
        <v>4760</v>
      </c>
      <c r="Q2197" s="73" t="s">
        <v>4143</v>
      </c>
      <c r="R2197" s="99">
        <v>800</v>
      </c>
      <c r="S2197" s="99">
        <v>2.09</v>
      </c>
      <c r="T2197" s="99">
        <v>1.8</v>
      </c>
      <c r="U2197" s="13" t="s">
        <v>5076</v>
      </c>
      <c r="V2197" s="13" t="s">
        <v>5077</v>
      </c>
      <c r="W2197" s="13" t="s">
        <v>5078</v>
      </c>
      <c r="X2197" s="13"/>
      <c r="Z2197" s="146">
        <v>45</v>
      </c>
      <c r="AA2197" s="146" t="s">
        <v>5849</v>
      </c>
    </row>
    <row r="2198" spans="1:27" ht="15.6" customHeight="1">
      <c r="A2198" s="34" t="str">
        <f t="shared" si="33"/>
        <v>1911403AIN-FBK-6AHR JP</v>
      </c>
      <c r="B2198" s="29" t="s">
        <v>3459</v>
      </c>
      <c r="C2198" s="48" t="s">
        <v>2917</v>
      </c>
      <c r="D2198" s="32">
        <v>1911403</v>
      </c>
      <c r="E2198" s="48" t="s">
        <v>5111</v>
      </c>
      <c r="F2198" s="49" t="s">
        <v>1236</v>
      </c>
      <c r="G2198" s="73">
        <v>1</v>
      </c>
      <c r="H2198" s="73">
        <v>1</v>
      </c>
      <c r="I2198" s="73">
        <v>1</v>
      </c>
      <c r="J2198" s="73">
        <v>1</v>
      </c>
      <c r="K2198" s="142" t="s">
        <v>4758</v>
      </c>
      <c r="L2198" s="99" t="s">
        <v>3997</v>
      </c>
      <c r="M2198" s="99" t="s">
        <v>2094</v>
      </c>
      <c r="N2198" s="99" t="s">
        <v>2094</v>
      </c>
      <c r="O2198" s="99" t="s">
        <v>1406</v>
      </c>
      <c r="P2198" s="99" t="s">
        <v>4760</v>
      </c>
      <c r="Q2198" s="73" t="s">
        <v>4143</v>
      </c>
      <c r="R2198" s="99">
        <v>900</v>
      </c>
      <c r="S2198" s="99">
        <v>2.09</v>
      </c>
      <c r="T2198" s="99">
        <v>1.8</v>
      </c>
      <c r="U2198" s="13" t="s">
        <v>5076</v>
      </c>
      <c r="V2198" s="13" t="s">
        <v>5077</v>
      </c>
      <c r="W2198" s="13" t="s">
        <v>5078</v>
      </c>
      <c r="X2198" s="13"/>
      <c r="Z2198" s="146">
        <v>46</v>
      </c>
      <c r="AA2198" s="146" t="s">
        <v>5849</v>
      </c>
    </row>
    <row r="2199" spans="1:27" ht="15.6" customHeight="1">
      <c r="A2199" s="34" t="str">
        <f t="shared" si="33"/>
        <v>1911404AIN-FBK-6ALHR JP</v>
      </c>
      <c r="B2199" s="29" t="s">
        <v>3460</v>
      </c>
      <c r="C2199" s="48" t="s">
        <v>2917</v>
      </c>
      <c r="D2199" s="32">
        <v>1911404</v>
      </c>
      <c r="E2199" s="48" t="s">
        <v>5112</v>
      </c>
      <c r="F2199" s="49" t="s">
        <v>1236</v>
      </c>
      <c r="G2199" s="73">
        <v>1</v>
      </c>
      <c r="H2199" s="73">
        <v>1</v>
      </c>
      <c r="I2199" s="73">
        <v>1</v>
      </c>
      <c r="J2199" s="73">
        <v>1</v>
      </c>
      <c r="K2199" s="142" t="s">
        <v>4758</v>
      </c>
      <c r="L2199" s="99" t="s">
        <v>3997</v>
      </c>
      <c r="M2199" s="99" t="s">
        <v>2094</v>
      </c>
      <c r="N2199" s="99" t="s">
        <v>2094</v>
      </c>
      <c r="O2199" s="99" t="s">
        <v>1406</v>
      </c>
      <c r="P2199" s="99" t="s">
        <v>4760</v>
      </c>
      <c r="Q2199" s="73" t="s">
        <v>4143</v>
      </c>
      <c r="R2199" s="99">
        <v>1000</v>
      </c>
      <c r="S2199" s="99">
        <v>2.09</v>
      </c>
      <c r="T2199" s="99">
        <v>1.8</v>
      </c>
      <c r="U2199" s="13" t="s">
        <v>5076</v>
      </c>
      <c r="V2199" s="13" t="s">
        <v>5077</v>
      </c>
      <c r="W2199" s="13" t="s">
        <v>5078</v>
      </c>
      <c r="X2199" s="13"/>
      <c r="Z2199" s="146">
        <v>47</v>
      </c>
      <c r="AA2199" s="146" t="s">
        <v>5849</v>
      </c>
    </row>
    <row r="2200" spans="1:27" ht="15.6" customHeight="1">
      <c r="A2200" s="34" t="str">
        <f t="shared" si="33"/>
        <v>1911405AIN-FBK-6A110HR JP</v>
      </c>
      <c r="B2200" s="29" t="s">
        <v>3461</v>
      </c>
      <c r="C2200" s="48" t="s">
        <v>2917</v>
      </c>
      <c r="D2200" s="32">
        <v>1911405</v>
      </c>
      <c r="E2200" s="48" t="s">
        <v>5113</v>
      </c>
      <c r="F2200" s="49" t="s">
        <v>1236</v>
      </c>
      <c r="G2200" s="73">
        <v>1</v>
      </c>
      <c r="H2200" s="73">
        <v>1</v>
      </c>
      <c r="I2200" s="73">
        <v>1</v>
      </c>
      <c r="J2200" s="73">
        <v>1</v>
      </c>
      <c r="K2200" s="142" t="s">
        <v>4758</v>
      </c>
      <c r="L2200" s="99" t="s">
        <v>3997</v>
      </c>
      <c r="M2200" s="99" t="s">
        <v>2094</v>
      </c>
      <c r="N2200" s="99" t="s">
        <v>2094</v>
      </c>
      <c r="O2200" s="99" t="s">
        <v>1406</v>
      </c>
      <c r="P2200" s="99" t="s">
        <v>4760</v>
      </c>
      <c r="Q2200" s="73" t="s">
        <v>4143</v>
      </c>
      <c r="R2200" s="99">
        <v>1100</v>
      </c>
      <c r="S2200" s="99">
        <v>2.09</v>
      </c>
      <c r="T2200" s="99">
        <v>1.8</v>
      </c>
      <c r="U2200" s="13" t="s">
        <v>5076</v>
      </c>
      <c r="V2200" s="13" t="s">
        <v>5077</v>
      </c>
      <c r="W2200" s="13" t="s">
        <v>5078</v>
      </c>
      <c r="X2200" s="13"/>
      <c r="Z2200" s="146">
        <v>48</v>
      </c>
      <c r="AA2200" s="146" t="s">
        <v>5849</v>
      </c>
    </row>
    <row r="2201" spans="1:27" ht="15.6" customHeight="1">
      <c r="A2201" s="34" t="str">
        <f t="shared" si="33"/>
        <v>1911406AIN-FBK-5AD80HR JP</v>
      </c>
      <c r="B2201" s="29" t="s">
        <v>3462</v>
      </c>
      <c r="C2201" s="48" t="s">
        <v>2917</v>
      </c>
      <c r="D2201" s="32">
        <v>1911406</v>
      </c>
      <c r="E2201" s="48" t="s">
        <v>5114</v>
      </c>
      <c r="F2201" s="49" t="s">
        <v>1236</v>
      </c>
      <c r="G2201" s="73">
        <v>1</v>
      </c>
      <c r="H2201" s="73">
        <v>1</v>
      </c>
      <c r="I2201" s="73">
        <v>1</v>
      </c>
      <c r="J2201" s="73">
        <v>1</v>
      </c>
      <c r="K2201" s="142" t="s">
        <v>4758</v>
      </c>
      <c r="L2201" s="99" t="s">
        <v>3997</v>
      </c>
      <c r="M2201" s="99" t="s">
        <v>2094</v>
      </c>
      <c r="N2201" s="99" t="s">
        <v>2094</v>
      </c>
      <c r="O2201" s="99" t="s">
        <v>1406</v>
      </c>
      <c r="P2201" s="99" t="s">
        <v>4760</v>
      </c>
      <c r="Q2201" s="73" t="s">
        <v>4143</v>
      </c>
      <c r="R2201" s="99">
        <v>800</v>
      </c>
      <c r="S2201" s="99">
        <v>2.4</v>
      </c>
      <c r="T2201" s="99">
        <v>2.0499999999999998</v>
      </c>
      <c r="U2201" s="13" t="s">
        <v>1986</v>
      </c>
      <c r="V2201" s="13" t="s">
        <v>1987</v>
      </c>
      <c r="W2201" s="13" t="s">
        <v>5071</v>
      </c>
      <c r="X2201" s="13"/>
      <c r="Z2201" s="146">
        <v>49</v>
      </c>
      <c r="AA2201" s="146" t="s">
        <v>5849</v>
      </c>
    </row>
    <row r="2202" spans="1:27" ht="15.6" customHeight="1">
      <c r="A2202" s="34" t="str">
        <f t="shared" ref="A2202:A2265" si="34">D2202&amp;E2202</f>
        <v>1911407AIN-FBK-5ADHR JP</v>
      </c>
      <c r="B2202" s="29" t="s">
        <v>3463</v>
      </c>
      <c r="C2202" s="48" t="s">
        <v>2917</v>
      </c>
      <c r="D2202" s="32">
        <v>1911407</v>
      </c>
      <c r="E2202" s="48" t="s">
        <v>5115</v>
      </c>
      <c r="F2202" s="49" t="s">
        <v>1236</v>
      </c>
      <c r="G2202" s="73">
        <v>1</v>
      </c>
      <c r="H2202" s="73">
        <v>1</v>
      </c>
      <c r="I2202" s="73">
        <v>1</v>
      </c>
      <c r="J2202" s="73">
        <v>1</v>
      </c>
      <c r="K2202" s="142" t="s">
        <v>4758</v>
      </c>
      <c r="L2202" s="99" t="s">
        <v>3997</v>
      </c>
      <c r="M2202" s="99" t="s">
        <v>2094</v>
      </c>
      <c r="N2202" s="99" t="s">
        <v>2094</v>
      </c>
      <c r="O2202" s="99" t="s">
        <v>1406</v>
      </c>
      <c r="P2202" s="99" t="s">
        <v>4760</v>
      </c>
      <c r="Q2202" s="73" t="s">
        <v>4143</v>
      </c>
      <c r="R2202" s="99">
        <v>900</v>
      </c>
      <c r="S2202" s="99">
        <v>2.4</v>
      </c>
      <c r="T2202" s="99">
        <v>2.0499999999999998</v>
      </c>
      <c r="U2202" s="13" t="s">
        <v>1986</v>
      </c>
      <c r="V2202" s="13" t="s">
        <v>1987</v>
      </c>
      <c r="W2202" s="13" t="s">
        <v>5071</v>
      </c>
      <c r="X2202" s="13"/>
      <c r="Z2202" s="146">
        <v>50</v>
      </c>
      <c r="AA2202" s="146" t="s">
        <v>5849</v>
      </c>
    </row>
    <row r="2203" spans="1:27" ht="15.6" customHeight="1">
      <c r="A2203" s="34" t="str">
        <f t="shared" si="34"/>
        <v>1911408AIN-FBK-5ADLHR JP</v>
      </c>
      <c r="B2203" s="29" t="s">
        <v>3464</v>
      </c>
      <c r="C2203" s="48" t="s">
        <v>2917</v>
      </c>
      <c r="D2203" s="32">
        <v>1911408</v>
      </c>
      <c r="E2203" s="48" t="s">
        <v>5116</v>
      </c>
      <c r="F2203" s="49" t="s">
        <v>1236</v>
      </c>
      <c r="G2203" s="73">
        <v>1</v>
      </c>
      <c r="H2203" s="73">
        <v>1</v>
      </c>
      <c r="I2203" s="73">
        <v>1</v>
      </c>
      <c r="J2203" s="73">
        <v>1</v>
      </c>
      <c r="K2203" s="142" t="s">
        <v>4758</v>
      </c>
      <c r="L2203" s="99" t="s">
        <v>3997</v>
      </c>
      <c r="M2203" s="99" t="s">
        <v>2094</v>
      </c>
      <c r="N2203" s="99" t="s">
        <v>2094</v>
      </c>
      <c r="O2203" s="99" t="s">
        <v>1406</v>
      </c>
      <c r="P2203" s="99" t="s">
        <v>4760</v>
      </c>
      <c r="Q2203" s="73" t="s">
        <v>4143</v>
      </c>
      <c r="R2203" s="99">
        <v>1000</v>
      </c>
      <c r="S2203" s="99">
        <v>2.4</v>
      </c>
      <c r="T2203" s="99">
        <v>2.0499999999999998</v>
      </c>
      <c r="U2203" s="13" t="s">
        <v>1986</v>
      </c>
      <c r="V2203" s="13" t="s">
        <v>1987</v>
      </c>
      <c r="W2203" s="13" t="s">
        <v>5071</v>
      </c>
      <c r="X2203" s="13"/>
      <c r="Z2203" s="146">
        <v>51</v>
      </c>
      <c r="AA2203" s="146" t="s">
        <v>5849</v>
      </c>
    </row>
    <row r="2204" spans="1:27" ht="15.6" customHeight="1">
      <c r="A2204" s="34" t="str">
        <f t="shared" si="34"/>
        <v>1911409AIN-FBK-5AD110HR JP</v>
      </c>
      <c r="B2204" s="29" t="s">
        <v>3465</v>
      </c>
      <c r="C2204" s="48" t="s">
        <v>2917</v>
      </c>
      <c r="D2204" s="32">
        <v>1911409</v>
      </c>
      <c r="E2204" s="48" t="s">
        <v>5117</v>
      </c>
      <c r="F2204" s="49" t="s">
        <v>1236</v>
      </c>
      <c r="G2204" s="73">
        <v>1</v>
      </c>
      <c r="H2204" s="73">
        <v>1</v>
      </c>
      <c r="I2204" s="73">
        <v>1</v>
      </c>
      <c r="J2204" s="73">
        <v>1</v>
      </c>
      <c r="K2204" s="142" t="s">
        <v>4758</v>
      </c>
      <c r="L2204" s="99" t="s">
        <v>3997</v>
      </c>
      <c r="M2204" s="99" t="s">
        <v>2094</v>
      </c>
      <c r="N2204" s="99" t="s">
        <v>2094</v>
      </c>
      <c r="O2204" s="99" t="s">
        <v>1406</v>
      </c>
      <c r="P2204" s="99" t="s">
        <v>4760</v>
      </c>
      <c r="Q2204" s="73" t="s">
        <v>4143</v>
      </c>
      <c r="R2204" s="99">
        <v>1100</v>
      </c>
      <c r="S2204" s="99">
        <v>2.4</v>
      </c>
      <c r="T2204" s="99">
        <v>2.0499999999999998</v>
      </c>
      <c r="U2204" s="13" t="s">
        <v>1986</v>
      </c>
      <c r="V2204" s="13" t="s">
        <v>1987</v>
      </c>
      <c r="W2204" s="13" t="s">
        <v>5071</v>
      </c>
      <c r="X2204" s="13"/>
      <c r="Z2204" s="146">
        <v>52</v>
      </c>
      <c r="AA2204" s="146" t="s">
        <v>5849</v>
      </c>
    </row>
    <row r="2205" spans="1:27" ht="15.6" customHeight="1">
      <c r="A2205" s="34" t="str">
        <f t="shared" si="34"/>
        <v>1911410AIN-FBK-4AD80HR JP</v>
      </c>
      <c r="B2205" s="29" t="s">
        <v>3466</v>
      </c>
      <c r="C2205" s="48" t="s">
        <v>2917</v>
      </c>
      <c r="D2205" s="32">
        <v>1911410</v>
      </c>
      <c r="E2205" s="48" t="s">
        <v>5118</v>
      </c>
      <c r="F2205" s="49" t="s">
        <v>1236</v>
      </c>
      <c r="G2205" s="73">
        <v>1</v>
      </c>
      <c r="H2205" s="73">
        <v>1</v>
      </c>
      <c r="I2205" s="73">
        <v>1</v>
      </c>
      <c r="J2205" s="73">
        <v>1</v>
      </c>
      <c r="K2205" s="127" t="s">
        <v>5119</v>
      </c>
      <c r="L2205" s="99" t="s">
        <v>3997</v>
      </c>
      <c r="M2205" s="99" t="s">
        <v>2094</v>
      </c>
      <c r="N2205" s="99" t="s">
        <v>2094</v>
      </c>
      <c r="O2205" s="99" t="s">
        <v>1406</v>
      </c>
      <c r="P2205" s="121" t="s">
        <v>5120</v>
      </c>
      <c r="Q2205" s="73" t="s">
        <v>4143</v>
      </c>
      <c r="R2205" s="99">
        <v>800</v>
      </c>
      <c r="S2205" s="99">
        <v>2.09</v>
      </c>
      <c r="T2205" s="99">
        <v>1.8</v>
      </c>
      <c r="U2205" s="13" t="s">
        <v>5076</v>
      </c>
      <c r="V2205" s="13" t="s">
        <v>5077</v>
      </c>
      <c r="W2205" s="13" t="s">
        <v>5078</v>
      </c>
      <c r="X2205" s="13"/>
      <c r="Z2205" s="146">
        <v>53</v>
      </c>
      <c r="AA2205" s="146" t="s">
        <v>5849</v>
      </c>
    </row>
    <row r="2206" spans="1:27" ht="15.6" customHeight="1">
      <c r="A2206" s="34" t="str">
        <f t="shared" si="34"/>
        <v>1911411AIN-FBK-4ADHR JP</v>
      </c>
      <c r="B2206" s="29" t="s">
        <v>3467</v>
      </c>
      <c r="C2206" s="48" t="s">
        <v>2917</v>
      </c>
      <c r="D2206" s="32">
        <v>1911411</v>
      </c>
      <c r="E2206" s="48" t="s">
        <v>5121</v>
      </c>
      <c r="F2206" s="49" t="s">
        <v>1236</v>
      </c>
      <c r="G2206" s="73">
        <v>1</v>
      </c>
      <c r="H2206" s="73">
        <v>1</v>
      </c>
      <c r="I2206" s="73">
        <v>1</v>
      </c>
      <c r="J2206" s="73">
        <v>1</v>
      </c>
      <c r="K2206" s="127" t="s">
        <v>5119</v>
      </c>
      <c r="L2206" s="99" t="s">
        <v>3997</v>
      </c>
      <c r="M2206" s="99" t="s">
        <v>2094</v>
      </c>
      <c r="N2206" s="99" t="s">
        <v>2094</v>
      </c>
      <c r="O2206" s="99" t="s">
        <v>1406</v>
      </c>
      <c r="P2206" s="32" t="s">
        <v>5120</v>
      </c>
      <c r="Q2206" s="73" t="s">
        <v>4143</v>
      </c>
      <c r="R2206" s="99">
        <v>900</v>
      </c>
      <c r="S2206" s="99">
        <v>2.09</v>
      </c>
      <c r="T2206" s="99">
        <v>1.8</v>
      </c>
      <c r="U2206" s="13" t="s">
        <v>5076</v>
      </c>
      <c r="V2206" s="13" t="s">
        <v>5077</v>
      </c>
      <c r="W2206" s="13" t="s">
        <v>5078</v>
      </c>
      <c r="X2206" s="13"/>
      <c r="Z2206" s="146">
        <v>54</v>
      </c>
      <c r="AA2206" s="146" t="s">
        <v>5849</v>
      </c>
    </row>
    <row r="2207" spans="1:27" ht="15.6" customHeight="1">
      <c r="A2207" s="34" t="str">
        <f t="shared" si="34"/>
        <v>1911412AIN-FBK-4ADLHR    JP</v>
      </c>
      <c r="B2207" s="29" t="s">
        <v>3468</v>
      </c>
      <c r="C2207" s="48" t="s">
        <v>2917</v>
      </c>
      <c r="D2207" s="32">
        <v>1911412</v>
      </c>
      <c r="E2207" s="48" t="s">
        <v>5122</v>
      </c>
      <c r="F2207" s="49" t="s">
        <v>1236</v>
      </c>
      <c r="G2207" s="73">
        <v>1</v>
      </c>
      <c r="H2207" s="73">
        <v>1</v>
      </c>
      <c r="I2207" s="73">
        <v>1</v>
      </c>
      <c r="J2207" s="73">
        <v>1</v>
      </c>
      <c r="K2207" s="127" t="s">
        <v>5119</v>
      </c>
      <c r="L2207" s="99" t="s">
        <v>3997</v>
      </c>
      <c r="M2207" s="99" t="s">
        <v>2094</v>
      </c>
      <c r="N2207" s="99" t="s">
        <v>2094</v>
      </c>
      <c r="O2207" s="99" t="s">
        <v>1406</v>
      </c>
      <c r="P2207" s="32" t="s">
        <v>5120</v>
      </c>
      <c r="Q2207" s="73" t="s">
        <v>4143</v>
      </c>
      <c r="R2207" s="99">
        <v>1000</v>
      </c>
      <c r="S2207" s="99">
        <v>2.09</v>
      </c>
      <c r="T2207" s="99">
        <v>1.8</v>
      </c>
      <c r="U2207" s="13" t="s">
        <v>5076</v>
      </c>
      <c r="V2207" s="13" t="s">
        <v>5077</v>
      </c>
      <c r="W2207" s="13" t="s">
        <v>5078</v>
      </c>
      <c r="X2207" s="13"/>
      <c r="Z2207" s="146">
        <v>55</v>
      </c>
      <c r="AA2207" s="146" t="s">
        <v>5849</v>
      </c>
    </row>
    <row r="2208" spans="1:27" ht="15.6" customHeight="1">
      <c r="A2208" s="34" t="str">
        <f t="shared" si="34"/>
        <v>1911413AIN-FBK-4AD110HR JP</v>
      </c>
      <c r="B2208" s="29" t="s">
        <v>3469</v>
      </c>
      <c r="C2208" s="48" t="s">
        <v>2917</v>
      </c>
      <c r="D2208" s="32">
        <v>1911413</v>
      </c>
      <c r="E2208" s="48" t="s">
        <v>5123</v>
      </c>
      <c r="F2208" s="49" t="s">
        <v>1236</v>
      </c>
      <c r="G2208" s="73">
        <v>1</v>
      </c>
      <c r="H2208" s="73">
        <v>1</v>
      </c>
      <c r="I2208" s="73">
        <v>1</v>
      </c>
      <c r="J2208" s="73">
        <v>1</v>
      </c>
      <c r="K2208" s="142" t="s">
        <v>4758</v>
      </c>
      <c r="L2208" s="99" t="s">
        <v>3997</v>
      </c>
      <c r="M2208" s="99" t="s">
        <v>2094</v>
      </c>
      <c r="N2208" s="99" t="s">
        <v>2094</v>
      </c>
      <c r="O2208" s="99" t="s">
        <v>1406</v>
      </c>
      <c r="P2208" s="99" t="s">
        <v>4760</v>
      </c>
      <c r="Q2208" s="73" t="s">
        <v>4143</v>
      </c>
      <c r="R2208" s="99">
        <v>1100</v>
      </c>
      <c r="S2208" s="99">
        <v>2.09</v>
      </c>
      <c r="T2208" s="99">
        <v>1.8</v>
      </c>
      <c r="U2208" s="13" t="s">
        <v>5076</v>
      </c>
      <c r="V2208" s="13" t="s">
        <v>5077</v>
      </c>
      <c r="W2208" s="13" t="s">
        <v>5078</v>
      </c>
      <c r="X2208" s="13"/>
      <c r="Z2208" s="146">
        <v>56</v>
      </c>
      <c r="AA2208" s="146" t="s">
        <v>5849</v>
      </c>
    </row>
    <row r="2209" spans="1:27" ht="15.6" customHeight="1">
      <c r="A2209" s="34" t="str">
        <f t="shared" si="34"/>
        <v>1911414AIN-FBK-7M80HR JP</v>
      </c>
      <c r="B2209" s="29" t="s">
        <v>3470</v>
      </c>
      <c r="C2209" s="48" t="s">
        <v>2917</v>
      </c>
      <c r="D2209" s="32">
        <v>1911414</v>
      </c>
      <c r="E2209" s="48" t="s">
        <v>5124</v>
      </c>
      <c r="F2209" s="49" t="s">
        <v>1236</v>
      </c>
      <c r="G2209" s="73">
        <v>1</v>
      </c>
      <c r="H2209" s="73">
        <v>1</v>
      </c>
      <c r="I2209" s="73">
        <v>1</v>
      </c>
      <c r="J2209" s="73">
        <v>1</v>
      </c>
      <c r="K2209" s="142" t="s">
        <v>4758</v>
      </c>
      <c r="L2209" s="99" t="s">
        <v>3997</v>
      </c>
      <c r="M2209" s="99" t="s">
        <v>2094</v>
      </c>
      <c r="N2209" s="99" t="s">
        <v>2094</v>
      </c>
      <c r="O2209" s="99" t="s">
        <v>1406</v>
      </c>
      <c r="P2209" s="99" t="s">
        <v>4760</v>
      </c>
      <c r="Q2209" s="73" t="s">
        <v>4143</v>
      </c>
      <c r="R2209" s="99">
        <v>800</v>
      </c>
      <c r="S2209" s="99">
        <v>2.4</v>
      </c>
      <c r="T2209" s="99">
        <v>2.0499999999999998</v>
      </c>
      <c r="U2209" s="13" t="s">
        <v>1986</v>
      </c>
      <c r="V2209" s="13" t="s">
        <v>1987</v>
      </c>
      <c r="W2209" s="13" t="s">
        <v>5071</v>
      </c>
      <c r="X2209" s="13"/>
      <c r="Z2209" s="146">
        <v>57</v>
      </c>
      <c r="AA2209" s="146" t="s">
        <v>5849</v>
      </c>
    </row>
    <row r="2210" spans="1:27" ht="15.6" customHeight="1">
      <c r="A2210" s="34" t="str">
        <f t="shared" si="34"/>
        <v>1911415AIN-FBK-7MHR JP</v>
      </c>
      <c r="B2210" s="29" t="s">
        <v>3471</v>
      </c>
      <c r="C2210" s="48" t="s">
        <v>2917</v>
      </c>
      <c r="D2210" s="32">
        <v>1911415</v>
      </c>
      <c r="E2210" s="48" t="s">
        <v>5125</v>
      </c>
      <c r="F2210" s="49" t="s">
        <v>1236</v>
      </c>
      <c r="G2210" s="73">
        <v>1</v>
      </c>
      <c r="H2210" s="73">
        <v>1</v>
      </c>
      <c r="I2210" s="73">
        <v>1</v>
      </c>
      <c r="J2210" s="73">
        <v>1</v>
      </c>
      <c r="K2210" s="142" t="s">
        <v>4758</v>
      </c>
      <c r="L2210" s="99" t="s">
        <v>3997</v>
      </c>
      <c r="M2210" s="99" t="s">
        <v>2094</v>
      </c>
      <c r="N2210" s="99" t="s">
        <v>2094</v>
      </c>
      <c r="O2210" s="99" t="s">
        <v>1406</v>
      </c>
      <c r="P2210" s="99" t="s">
        <v>4760</v>
      </c>
      <c r="Q2210" s="73" t="s">
        <v>4143</v>
      </c>
      <c r="R2210" s="99">
        <v>900</v>
      </c>
      <c r="S2210" s="99">
        <v>2.4</v>
      </c>
      <c r="T2210" s="99">
        <v>2.0499999999999998</v>
      </c>
      <c r="U2210" s="13" t="s">
        <v>1986</v>
      </c>
      <c r="V2210" s="13" t="s">
        <v>1987</v>
      </c>
      <c r="W2210" s="13" t="s">
        <v>5071</v>
      </c>
      <c r="X2210" s="13"/>
      <c r="Z2210" s="146">
        <v>58</v>
      </c>
      <c r="AA2210" s="146" t="s">
        <v>5849</v>
      </c>
    </row>
    <row r="2211" spans="1:27" ht="15.6" customHeight="1">
      <c r="A2211" s="34" t="str">
        <f t="shared" si="34"/>
        <v>1911416AIN-FBK-7MLHR JP</v>
      </c>
      <c r="B2211" s="29" t="s">
        <v>3472</v>
      </c>
      <c r="C2211" s="48" t="s">
        <v>2917</v>
      </c>
      <c r="D2211" s="32">
        <v>1911416</v>
      </c>
      <c r="E2211" s="48" t="s">
        <v>5126</v>
      </c>
      <c r="F2211" s="49" t="s">
        <v>1236</v>
      </c>
      <c r="G2211" s="73">
        <v>1</v>
      </c>
      <c r="H2211" s="73">
        <v>1</v>
      </c>
      <c r="I2211" s="73">
        <v>1</v>
      </c>
      <c r="J2211" s="73">
        <v>1</v>
      </c>
      <c r="K2211" s="142" t="s">
        <v>4758</v>
      </c>
      <c r="L2211" s="99" t="s">
        <v>3997</v>
      </c>
      <c r="M2211" s="99" t="s">
        <v>2094</v>
      </c>
      <c r="N2211" s="99" t="s">
        <v>2094</v>
      </c>
      <c r="O2211" s="99" t="s">
        <v>1406</v>
      </c>
      <c r="P2211" s="99" t="s">
        <v>4760</v>
      </c>
      <c r="Q2211" s="73" t="s">
        <v>4143</v>
      </c>
      <c r="R2211" s="99">
        <v>1000</v>
      </c>
      <c r="S2211" s="99">
        <v>2.4</v>
      </c>
      <c r="T2211" s="99">
        <v>2.0499999999999998</v>
      </c>
      <c r="U2211" s="13" t="s">
        <v>1986</v>
      </c>
      <c r="V2211" s="13" t="s">
        <v>1987</v>
      </c>
      <c r="W2211" s="13" t="s">
        <v>5071</v>
      </c>
      <c r="X2211" s="13"/>
      <c r="Z2211" s="146">
        <v>59</v>
      </c>
      <c r="AA2211" s="146" t="s">
        <v>5849</v>
      </c>
    </row>
    <row r="2212" spans="1:27" ht="15.6" customHeight="1">
      <c r="A2212" s="34" t="str">
        <f t="shared" si="34"/>
        <v>1911417AIN-FBK-7M110HR JP</v>
      </c>
      <c r="B2212" s="29" t="s">
        <v>3473</v>
      </c>
      <c r="C2212" s="48" t="s">
        <v>2917</v>
      </c>
      <c r="D2212" s="32">
        <v>1911417</v>
      </c>
      <c r="E2212" s="48" t="s">
        <v>5127</v>
      </c>
      <c r="F2212" s="49" t="s">
        <v>1236</v>
      </c>
      <c r="G2212" s="73">
        <v>1</v>
      </c>
      <c r="H2212" s="73">
        <v>1</v>
      </c>
      <c r="I2212" s="73">
        <v>1</v>
      </c>
      <c r="J2212" s="73">
        <v>1</v>
      </c>
      <c r="K2212" s="142" t="s">
        <v>4758</v>
      </c>
      <c r="L2212" s="99" t="s">
        <v>3997</v>
      </c>
      <c r="M2212" s="99" t="s">
        <v>2094</v>
      </c>
      <c r="N2212" s="99" t="s">
        <v>2094</v>
      </c>
      <c r="O2212" s="99" t="s">
        <v>1406</v>
      </c>
      <c r="P2212" s="99" t="s">
        <v>4760</v>
      </c>
      <c r="Q2212" s="73" t="s">
        <v>4143</v>
      </c>
      <c r="R2212" s="99">
        <v>1100</v>
      </c>
      <c r="S2212" s="99">
        <v>2.4</v>
      </c>
      <c r="T2212" s="99">
        <v>2.0499999999999998</v>
      </c>
      <c r="U2212" s="13" t="s">
        <v>1986</v>
      </c>
      <c r="V2212" s="13" t="s">
        <v>1987</v>
      </c>
      <c r="W2212" s="13" t="s">
        <v>5071</v>
      </c>
      <c r="X2212" s="13"/>
      <c r="Z2212" s="146">
        <v>60</v>
      </c>
      <c r="AA2212" s="146" t="s">
        <v>5849</v>
      </c>
    </row>
    <row r="2213" spans="1:27" ht="15.6" customHeight="1">
      <c r="A2213" s="34" t="str">
        <f t="shared" si="34"/>
        <v>1911418AIN-FBK-6M80HR JP</v>
      </c>
      <c r="B2213" s="29" t="s">
        <v>3474</v>
      </c>
      <c r="C2213" s="48" t="s">
        <v>2917</v>
      </c>
      <c r="D2213" s="32">
        <v>1911418</v>
      </c>
      <c r="E2213" s="48" t="s">
        <v>5128</v>
      </c>
      <c r="F2213" s="49" t="s">
        <v>1236</v>
      </c>
      <c r="G2213" s="73">
        <v>1</v>
      </c>
      <c r="H2213" s="73">
        <v>1</v>
      </c>
      <c r="I2213" s="73">
        <v>1</v>
      </c>
      <c r="J2213" s="73">
        <v>1</v>
      </c>
      <c r="K2213" s="142" t="s">
        <v>4758</v>
      </c>
      <c r="L2213" s="99" t="s">
        <v>3997</v>
      </c>
      <c r="M2213" s="99" t="s">
        <v>2094</v>
      </c>
      <c r="N2213" s="99" t="s">
        <v>2094</v>
      </c>
      <c r="O2213" s="99" t="s">
        <v>1406</v>
      </c>
      <c r="P2213" s="99" t="s">
        <v>4760</v>
      </c>
      <c r="Q2213" s="73" t="s">
        <v>4143</v>
      </c>
      <c r="R2213" s="99">
        <v>800</v>
      </c>
      <c r="S2213" s="99">
        <v>2.09</v>
      </c>
      <c r="T2213" s="99">
        <v>1.8</v>
      </c>
      <c r="U2213" s="13" t="s">
        <v>5076</v>
      </c>
      <c r="V2213" s="13" t="s">
        <v>5077</v>
      </c>
      <c r="W2213" s="13" t="s">
        <v>5078</v>
      </c>
      <c r="X2213" s="13"/>
      <c r="Z2213" s="146">
        <v>61</v>
      </c>
      <c r="AA2213" s="146" t="s">
        <v>5849</v>
      </c>
    </row>
    <row r="2214" spans="1:27" ht="15.6" customHeight="1">
      <c r="A2214" s="34" t="str">
        <f t="shared" si="34"/>
        <v>1911419AIN-FBK-6MHR JP</v>
      </c>
      <c r="B2214" s="29" t="s">
        <v>3475</v>
      </c>
      <c r="C2214" s="48" t="s">
        <v>2917</v>
      </c>
      <c r="D2214" s="32">
        <v>1911419</v>
      </c>
      <c r="E2214" s="48" t="s">
        <v>5129</v>
      </c>
      <c r="F2214" s="49" t="s">
        <v>1236</v>
      </c>
      <c r="G2214" s="73">
        <v>1</v>
      </c>
      <c r="H2214" s="73">
        <v>1</v>
      </c>
      <c r="I2214" s="73">
        <v>1</v>
      </c>
      <c r="J2214" s="73">
        <v>1</v>
      </c>
      <c r="K2214" s="142" t="s">
        <v>4758</v>
      </c>
      <c r="L2214" s="99" t="s">
        <v>3997</v>
      </c>
      <c r="M2214" s="99" t="s">
        <v>2094</v>
      </c>
      <c r="N2214" s="99" t="s">
        <v>2094</v>
      </c>
      <c r="O2214" s="99" t="s">
        <v>1406</v>
      </c>
      <c r="P2214" s="99" t="s">
        <v>4760</v>
      </c>
      <c r="Q2214" s="73" t="s">
        <v>4143</v>
      </c>
      <c r="R2214" s="99">
        <v>900</v>
      </c>
      <c r="S2214" s="99">
        <v>2.09</v>
      </c>
      <c r="T2214" s="99">
        <v>1.8</v>
      </c>
      <c r="U2214" s="13" t="s">
        <v>5076</v>
      </c>
      <c r="V2214" s="13" t="s">
        <v>5077</v>
      </c>
      <c r="W2214" s="13" t="s">
        <v>5078</v>
      </c>
      <c r="X2214" s="13"/>
      <c r="Z2214" s="146">
        <v>62</v>
      </c>
      <c r="AA2214" s="146" t="s">
        <v>5849</v>
      </c>
    </row>
    <row r="2215" spans="1:27" ht="15.6" customHeight="1">
      <c r="A2215" s="34" t="str">
        <f t="shared" si="34"/>
        <v>1911420AIN-FBK-6MLHR JP</v>
      </c>
      <c r="B2215" s="29" t="s">
        <v>3476</v>
      </c>
      <c r="C2215" s="48" t="s">
        <v>2917</v>
      </c>
      <c r="D2215" s="32">
        <v>1911420</v>
      </c>
      <c r="E2215" s="48" t="s">
        <v>5130</v>
      </c>
      <c r="F2215" s="49" t="s">
        <v>1236</v>
      </c>
      <c r="G2215" s="73">
        <v>1</v>
      </c>
      <c r="H2215" s="73">
        <v>1</v>
      </c>
      <c r="I2215" s="73">
        <v>1</v>
      </c>
      <c r="J2215" s="73">
        <v>1</v>
      </c>
      <c r="K2215" s="142" t="s">
        <v>4758</v>
      </c>
      <c r="L2215" s="99" t="s">
        <v>3997</v>
      </c>
      <c r="M2215" s="99" t="s">
        <v>2094</v>
      </c>
      <c r="N2215" s="99" t="s">
        <v>2094</v>
      </c>
      <c r="O2215" s="99" t="s">
        <v>1406</v>
      </c>
      <c r="P2215" s="99" t="s">
        <v>4760</v>
      </c>
      <c r="Q2215" s="73" t="s">
        <v>4143</v>
      </c>
      <c r="R2215" s="99">
        <v>1000</v>
      </c>
      <c r="S2215" s="99">
        <v>2.09</v>
      </c>
      <c r="T2215" s="99">
        <v>1.8</v>
      </c>
      <c r="U2215" s="13" t="s">
        <v>5076</v>
      </c>
      <c r="V2215" s="13" t="s">
        <v>5077</v>
      </c>
      <c r="W2215" s="13" t="s">
        <v>5078</v>
      </c>
      <c r="X2215" s="13"/>
      <c r="Z2215" s="146">
        <v>63</v>
      </c>
      <c r="AA2215" s="146" t="s">
        <v>5849</v>
      </c>
    </row>
    <row r="2216" spans="1:27" ht="15.6" customHeight="1">
      <c r="A2216" s="34" t="str">
        <f t="shared" si="34"/>
        <v>1911421AIN-FBK-6M110HR JP</v>
      </c>
      <c r="B2216" s="29" t="s">
        <v>3477</v>
      </c>
      <c r="C2216" s="48" t="s">
        <v>2917</v>
      </c>
      <c r="D2216" s="32">
        <v>1911421</v>
      </c>
      <c r="E2216" s="48" t="s">
        <v>5131</v>
      </c>
      <c r="F2216" s="49" t="s">
        <v>1236</v>
      </c>
      <c r="G2216" s="73">
        <v>1</v>
      </c>
      <c r="H2216" s="73">
        <v>1</v>
      </c>
      <c r="I2216" s="73">
        <v>1</v>
      </c>
      <c r="J2216" s="73">
        <v>1</v>
      </c>
      <c r="K2216" s="142" t="s">
        <v>4758</v>
      </c>
      <c r="L2216" s="99" t="s">
        <v>3997</v>
      </c>
      <c r="M2216" s="99" t="s">
        <v>2094</v>
      </c>
      <c r="N2216" s="99" t="s">
        <v>2094</v>
      </c>
      <c r="O2216" s="99" t="s">
        <v>1406</v>
      </c>
      <c r="P2216" s="99" t="s">
        <v>4760</v>
      </c>
      <c r="Q2216" s="73" t="s">
        <v>4143</v>
      </c>
      <c r="R2216" s="99">
        <v>1100</v>
      </c>
      <c r="S2216" s="99">
        <v>2.09</v>
      </c>
      <c r="T2216" s="99">
        <v>1.8</v>
      </c>
      <c r="U2216" s="13" t="s">
        <v>5076</v>
      </c>
      <c r="V2216" s="13" t="s">
        <v>5077</v>
      </c>
      <c r="W2216" s="13" t="s">
        <v>5078</v>
      </c>
      <c r="X2216" s="13"/>
      <c r="Z2216" s="146">
        <v>64</v>
      </c>
      <c r="AA2216" s="146" t="s">
        <v>5849</v>
      </c>
    </row>
    <row r="2217" spans="1:27" ht="15.6" customHeight="1">
      <c r="A2217" s="34" t="str">
        <f t="shared" si="34"/>
        <v>1911422AIN-FBK-5MD80HR JP</v>
      </c>
      <c r="B2217" s="29" t="s">
        <v>3478</v>
      </c>
      <c r="C2217" s="48" t="s">
        <v>2917</v>
      </c>
      <c r="D2217" s="32">
        <v>1911422</v>
      </c>
      <c r="E2217" s="48" t="s">
        <v>5132</v>
      </c>
      <c r="F2217" s="49" t="s">
        <v>1236</v>
      </c>
      <c r="G2217" s="73">
        <v>1</v>
      </c>
      <c r="H2217" s="73">
        <v>1</v>
      </c>
      <c r="I2217" s="73">
        <v>1</v>
      </c>
      <c r="J2217" s="73">
        <v>1</v>
      </c>
      <c r="K2217" s="142" t="s">
        <v>4758</v>
      </c>
      <c r="L2217" s="99" t="s">
        <v>3997</v>
      </c>
      <c r="M2217" s="99" t="s">
        <v>2094</v>
      </c>
      <c r="N2217" s="99" t="s">
        <v>2094</v>
      </c>
      <c r="O2217" s="99" t="s">
        <v>1406</v>
      </c>
      <c r="P2217" s="99" t="s">
        <v>4760</v>
      </c>
      <c r="Q2217" s="73" t="s">
        <v>4143</v>
      </c>
      <c r="R2217" s="99">
        <v>800</v>
      </c>
      <c r="S2217" s="99">
        <v>2.4</v>
      </c>
      <c r="T2217" s="99">
        <v>2.0499999999999998</v>
      </c>
      <c r="U2217" s="13" t="s">
        <v>1986</v>
      </c>
      <c r="V2217" s="13" t="s">
        <v>1987</v>
      </c>
      <c r="W2217" s="13" t="s">
        <v>5071</v>
      </c>
      <c r="X2217" s="13"/>
      <c r="Z2217" s="146">
        <v>65</v>
      </c>
      <c r="AA2217" s="146" t="s">
        <v>5849</v>
      </c>
    </row>
    <row r="2218" spans="1:27" ht="15.6" customHeight="1">
      <c r="A2218" s="34" t="str">
        <f t="shared" si="34"/>
        <v>1911423AIN-FBK-5MDHR JP</v>
      </c>
      <c r="B2218" s="29" t="s">
        <v>3479</v>
      </c>
      <c r="C2218" s="48" t="s">
        <v>2917</v>
      </c>
      <c r="D2218" s="32">
        <v>1911423</v>
      </c>
      <c r="E2218" s="48" t="s">
        <v>5133</v>
      </c>
      <c r="F2218" s="49" t="s">
        <v>1236</v>
      </c>
      <c r="G2218" s="73">
        <v>1</v>
      </c>
      <c r="H2218" s="73">
        <v>1</v>
      </c>
      <c r="I2218" s="73">
        <v>1</v>
      </c>
      <c r="J2218" s="73">
        <v>1</v>
      </c>
      <c r="K2218" s="142" t="s">
        <v>4758</v>
      </c>
      <c r="L2218" s="99" t="s">
        <v>3997</v>
      </c>
      <c r="M2218" s="99" t="s">
        <v>2094</v>
      </c>
      <c r="N2218" s="99" t="s">
        <v>2094</v>
      </c>
      <c r="O2218" s="99" t="s">
        <v>1406</v>
      </c>
      <c r="P2218" s="99" t="s">
        <v>4760</v>
      </c>
      <c r="Q2218" s="73" t="s">
        <v>4143</v>
      </c>
      <c r="R2218" s="99">
        <v>900</v>
      </c>
      <c r="S2218" s="99">
        <v>2.4</v>
      </c>
      <c r="T2218" s="99">
        <v>2.0499999999999998</v>
      </c>
      <c r="U2218" s="13" t="s">
        <v>1986</v>
      </c>
      <c r="V2218" s="13" t="s">
        <v>1987</v>
      </c>
      <c r="W2218" s="13" t="s">
        <v>5071</v>
      </c>
      <c r="X2218" s="13"/>
      <c r="Z2218" s="146">
        <v>66</v>
      </c>
      <c r="AA2218" s="146" t="s">
        <v>5849</v>
      </c>
    </row>
    <row r="2219" spans="1:27" ht="15.6" customHeight="1">
      <c r="A2219" s="34" t="str">
        <f t="shared" si="34"/>
        <v>1911424AIN-FBK-5MDLHR JP</v>
      </c>
      <c r="B2219" s="29" t="s">
        <v>3480</v>
      </c>
      <c r="C2219" s="48" t="s">
        <v>2917</v>
      </c>
      <c r="D2219" s="32">
        <v>1911424</v>
      </c>
      <c r="E2219" s="48" t="s">
        <v>5134</v>
      </c>
      <c r="F2219" s="49" t="s">
        <v>1236</v>
      </c>
      <c r="G2219" s="73">
        <v>1</v>
      </c>
      <c r="H2219" s="73">
        <v>1</v>
      </c>
      <c r="I2219" s="73">
        <v>1</v>
      </c>
      <c r="J2219" s="73">
        <v>1</v>
      </c>
      <c r="K2219" s="142" t="s">
        <v>4758</v>
      </c>
      <c r="L2219" s="99" t="s">
        <v>3997</v>
      </c>
      <c r="M2219" s="99" t="s">
        <v>2094</v>
      </c>
      <c r="N2219" s="99" t="s">
        <v>2094</v>
      </c>
      <c r="O2219" s="99" t="s">
        <v>1406</v>
      </c>
      <c r="P2219" s="99" t="s">
        <v>4760</v>
      </c>
      <c r="Q2219" s="73" t="s">
        <v>4143</v>
      </c>
      <c r="R2219" s="99">
        <v>1000</v>
      </c>
      <c r="S2219" s="99">
        <v>2.4</v>
      </c>
      <c r="T2219" s="99">
        <v>2.0499999999999998</v>
      </c>
      <c r="U2219" s="13" t="s">
        <v>1986</v>
      </c>
      <c r="V2219" s="13" t="s">
        <v>1987</v>
      </c>
      <c r="W2219" s="13" t="s">
        <v>5071</v>
      </c>
      <c r="X2219" s="13"/>
      <c r="Z2219" s="146">
        <v>67</v>
      </c>
      <c r="AA2219" s="146" t="s">
        <v>5849</v>
      </c>
    </row>
    <row r="2220" spans="1:27" ht="15.6" customHeight="1">
      <c r="A2220" s="34" t="str">
        <f t="shared" si="34"/>
        <v>1911425AIN-FBK-5MD110HR JP</v>
      </c>
      <c r="B2220" s="29" t="s">
        <v>3481</v>
      </c>
      <c r="C2220" s="48" t="s">
        <v>2917</v>
      </c>
      <c r="D2220" s="32">
        <v>1911425</v>
      </c>
      <c r="E2220" s="48" t="s">
        <v>5135</v>
      </c>
      <c r="F2220" s="49" t="s">
        <v>1236</v>
      </c>
      <c r="G2220" s="73">
        <v>1</v>
      </c>
      <c r="H2220" s="73">
        <v>1</v>
      </c>
      <c r="I2220" s="73">
        <v>1</v>
      </c>
      <c r="J2220" s="73">
        <v>1</v>
      </c>
      <c r="K2220" s="142" t="s">
        <v>4758</v>
      </c>
      <c r="L2220" s="99" t="s">
        <v>3997</v>
      </c>
      <c r="M2220" s="99" t="s">
        <v>2094</v>
      </c>
      <c r="N2220" s="99" t="s">
        <v>2094</v>
      </c>
      <c r="O2220" s="99" t="s">
        <v>1406</v>
      </c>
      <c r="P2220" s="99" t="s">
        <v>4760</v>
      </c>
      <c r="Q2220" s="73" t="s">
        <v>4143</v>
      </c>
      <c r="R2220" s="99">
        <v>1100</v>
      </c>
      <c r="S2220" s="99">
        <v>2.4</v>
      </c>
      <c r="T2220" s="99">
        <v>2.0499999999999998</v>
      </c>
      <c r="U2220" s="13" t="s">
        <v>1986</v>
      </c>
      <c r="V2220" s="13" t="s">
        <v>1987</v>
      </c>
      <c r="W2220" s="13" t="s">
        <v>5071</v>
      </c>
      <c r="X2220" s="13"/>
      <c r="Z2220" s="146">
        <v>68</v>
      </c>
      <c r="AA2220" s="146" t="s">
        <v>5849</v>
      </c>
    </row>
    <row r="2221" spans="1:27" ht="15.6" customHeight="1">
      <c r="A2221" s="34" t="str">
        <f t="shared" si="34"/>
        <v>1911426AIN-FBK-4MD80HR JP</v>
      </c>
      <c r="B2221" s="29" t="s">
        <v>3482</v>
      </c>
      <c r="C2221" s="48" t="s">
        <v>2917</v>
      </c>
      <c r="D2221" s="32">
        <v>1911426</v>
      </c>
      <c r="E2221" s="48" t="s">
        <v>5136</v>
      </c>
      <c r="F2221" s="49" t="s">
        <v>1236</v>
      </c>
      <c r="G2221" s="73">
        <v>1</v>
      </c>
      <c r="H2221" s="73">
        <v>1</v>
      </c>
      <c r="I2221" s="73">
        <v>1</v>
      </c>
      <c r="J2221" s="73">
        <v>1</v>
      </c>
      <c r="K2221" s="142" t="s">
        <v>4758</v>
      </c>
      <c r="L2221" s="99" t="s">
        <v>3997</v>
      </c>
      <c r="M2221" s="99" t="s">
        <v>2094</v>
      </c>
      <c r="N2221" s="99" t="s">
        <v>2094</v>
      </c>
      <c r="O2221" s="99" t="s">
        <v>1406</v>
      </c>
      <c r="P2221" s="99" t="s">
        <v>4760</v>
      </c>
      <c r="Q2221" s="73" t="s">
        <v>4143</v>
      </c>
      <c r="R2221" s="99">
        <v>800</v>
      </c>
      <c r="S2221" s="99">
        <v>2.09</v>
      </c>
      <c r="T2221" s="99">
        <v>1.8</v>
      </c>
      <c r="U2221" s="13" t="s">
        <v>5076</v>
      </c>
      <c r="V2221" s="13" t="s">
        <v>5077</v>
      </c>
      <c r="W2221" s="13" t="s">
        <v>5078</v>
      </c>
      <c r="X2221" s="13"/>
      <c r="Z2221" s="146">
        <v>69</v>
      </c>
      <c r="AA2221" s="146" t="s">
        <v>5849</v>
      </c>
    </row>
    <row r="2222" spans="1:27" ht="15.6" customHeight="1">
      <c r="A2222" s="34" t="str">
        <f t="shared" si="34"/>
        <v>1911427AIN-FBK-4MDHR JP</v>
      </c>
      <c r="B2222" s="29" t="s">
        <v>3483</v>
      </c>
      <c r="C2222" s="48" t="s">
        <v>2917</v>
      </c>
      <c r="D2222" s="32">
        <v>1911427</v>
      </c>
      <c r="E2222" s="48" t="s">
        <v>5137</v>
      </c>
      <c r="F2222" s="49" t="s">
        <v>1236</v>
      </c>
      <c r="G2222" s="73">
        <v>1</v>
      </c>
      <c r="H2222" s="73">
        <v>1</v>
      </c>
      <c r="I2222" s="73">
        <v>1</v>
      </c>
      <c r="J2222" s="73">
        <v>1</v>
      </c>
      <c r="K2222" s="142" t="s">
        <v>4758</v>
      </c>
      <c r="L2222" s="99" t="s">
        <v>3997</v>
      </c>
      <c r="M2222" s="99" t="s">
        <v>2094</v>
      </c>
      <c r="N2222" s="99" t="s">
        <v>2094</v>
      </c>
      <c r="O2222" s="99" t="s">
        <v>1406</v>
      </c>
      <c r="P2222" s="99" t="s">
        <v>4760</v>
      </c>
      <c r="Q2222" s="73" t="s">
        <v>4143</v>
      </c>
      <c r="R2222" s="99">
        <v>800</v>
      </c>
      <c r="S2222" s="99">
        <v>2.09</v>
      </c>
      <c r="T2222" s="99">
        <v>1.8</v>
      </c>
      <c r="U2222" s="13" t="s">
        <v>5076</v>
      </c>
      <c r="V2222" s="13" t="s">
        <v>5077</v>
      </c>
      <c r="W2222" s="13" t="s">
        <v>5078</v>
      </c>
      <c r="X2222" s="13"/>
      <c r="Z2222" s="146">
        <v>70</v>
      </c>
      <c r="AA2222" s="146" t="s">
        <v>5849</v>
      </c>
    </row>
    <row r="2223" spans="1:27" ht="15.6" customHeight="1">
      <c r="A2223" s="34" t="str">
        <f t="shared" si="34"/>
        <v>1911428AIN-FBK-4MDLHR JP</v>
      </c>
      <c r="B2223" s="29" t="s">
        <v>3484</v>
      </c>
      <c r="C2223" s="48" t="s">
        <v>2917</v>
      </c>
      <c r="D2223" s="32">
        <v>1911428</v>
      </c>
      <c r="E2223" s="48" t="s">
        <v>5138</v>
      </c>
      <c r="F2223" s="49" t="s">
        <v>1236</v>
      </c>
      <c r="G2223" s="73">
        <v>1</v>
      </c>
      <c r="H2223" s="73">
        <v>1</v>
      </c>
      <c r="I2223" s="73">
        <v>1</v>
      </c>
      <c r="J2223" s="73">
        <v>1</v>
      </c>
      <c r="K2223" s="142" t="s">
        <v>4758</v>
      </c>
      <c r="L2223" s="99" t="s">
        <v>3997</v>
      </c>
      <c r="M2223" s="99" t="s">
        <v>2094</v>
      </c>
      <c r="N2223" s="99" t="s">
        <v>2094</v>
      </c>
      <c r="O2223" s="99" t="s">
        <v>1406</v>
      </c>
      <c r="P2223" s="99" t="s">
        <v>4760</v>
      </c>
      <c r="Q2223" s="73" t="s">
        <v>4143</v>
      </c>
      <c r="R2223" s="99">
        <v>1000</v>
      </c>
      <c r="S2223" s="99">
        <v>2.09</v>
      </c>
      <c r="T2223" s="99">
        <v>1.8</v>
      </c>
      <c r="U2223" s="13" t="s">
        <v>5076</v>
      </c>
      <c r="V2223" s="13" t="s">
        <v>5077</v>
      </c>
      <c r="W2223" s="13" t="s">
        <v>5078</v>
      </c>
      <c r="X2223" s="13"/>
      <c r="Z2223" s="146">
        <v>71</v>
      </c>
      <c r="AA2223" s="146" t="s">
        <v>5849</v>
      </c>
    </row>
    <row r="2224" spans="1:27" ht="15.6" customHeight="1">
      <c r="A2224" s="34" t="str">
        <f t="shared" si="34"/>
        <v>1911429AIN-FBK-4MD110HR JP</v>
      </c>
      <c r="B2224" s="29" t="s">
        <v>3485</v>
      </c>
      <c r="C2224" s="48" t="s">
        <v>2917</v>
      </c>
      <c r="D2224" s="32">
        <v>1911429</v>
      </c>
      <c r="E2224" s="48" t="s">
        <v>5139</v>
      </c>
      <c r="F2224" s="49" t="s">
        <v>1236</v>
      </c>
      <c r="G2224" s="73">
        <v>1</v>
      </c>
      <c r="H2224" s="73">
        <v>1</v>
      </c>
      <c r="I2224" s="73">
        <v>1</v>
      </c>
      <c r="J2224" s="73">
        <v>1</v>
      </c>
      <c r="K2224" s="142" t="s">
        <v>4758</v>
      </c>
      <c r="L2224" s="99" t="s">
        <v>3997</v>
      </c>
      <c r="M2224" s="99" t="s">
        <v>2094</v>
      </c>
      <c r="N2224" s="99" t="s">
        <v>2094</v>
      </c>
      <c r="O2224" s="99" t="s">
        <v>1406</v>
      </c>
      <c r="P2224" s="99" t="s">
        <v>4760</v>
      </c>
      <c r="Q2224" s="73" t="s">
        <v>4143</v>
      </c>
      <c r="R2224" s="99">
        <v>1100</v>
      </c>
      <c r="S2224" s="99">
        <v>2.09</v>
      </c>
      <c r="T2224" s="99">
        <v>1.8</v>
      </c>
      <c r="U2224" s="13" t="s">
        <v>5076</v>
      </c>
      <c r="V2224" s="13" t="s">
        <v>5077</v>
      </c>
      <c r="W2224" s="13" t="s">
        <v>5078</v>
      </c>
      <c r="X2224" s="13"/>
      <c r="Z2224" s="146">
        <v>72</v>
      </c>
      <c r="AA2224" s="146" t="s">
        <v>5849</v>
      </c>
    </row>
    <row r="2225" spans="1:27" ht="15.6" customHeight="1">
      <c r="A2225" s="34" t="str">
        <f t="shared" si="34"/>
        <v>1911430AIN-FBK-4ADSR JP</v>
      </c>
      <c r="B2225" s="29" t="s">
        <v>282</v>
      </c>
      <c r="C2225" s="48" t="s">
        <v>2917</v>
      </c>
      <c r="D2225" s="32">
        <v>1911430</v>
      </c>
      <c r="E2225" s="48" t="s">
        <v>5140</v>
      </c>
      <c r="F2225" s="49" t="s">
        <v>1236</v>
      </c>
      <c r="G2225" s="73">
        <v>1</v>
      </c>
      <c r="H2225" s="73">
        <v>1</v>
      </c>
      <c r="I2225" s="73">
        <v>1</v>
      </c>
      <c r="J2225" s="73">
        <v>1</v>
      </c>
      <c r="K2225" s="142" t="s">
        <v>4758</v>
      </c>
      <c r="L2225" s="99" t="s">
        <v>3997</v>
      </c>
      <c r="M2225" s="99" t="s">
        <v>2094</v>
      </c>
      <c r="N2225" s="99" t="s">
        <v>2094</v>
      </c>
      <c r="O2225" s="99" t="s">
        <v>1406</v>
      </c>
      <c r="P2225" s="99" t="s">
        <v>4760</v>
      </c>
      <c r="Q2225" s="73" t="s">
        <v>4143</v>
      </c>
      <c r="R2225" s="99">
        <v>900</v>
      </c>
      <c r="S2225" s="99">
        <v>2.09</v>
      </c>
      <c r="T2225" s="99">
        <v>1.8</v>
      </c>
      <c r="U2225" s="13" t="s">
        <v>5076</v>
      </c>
      <c r="V2225" s="13" t="s">
        <v>5077</v>
      </c>
      <c r="W2225" s="13" t="s">
        <v>5078</v>
      </c>
      <c r="X2225" s="13"/>
      <c r="Z2225" s="146">
        <v>73</v>
      </c>
      <c r="AA2225" s="146" t="s">
        <v>5849</v>
      </c>
    </row>
    <row r="2226" spans="1:27" ht="15.6" customHeight="1">
      <c r="A2226" s="34" t="str">
        <f t="shared" si="34"/>
        <v>1911431AIN-FBK-4SDSR JP</v>
      </c>
      <c r="B2226" s="29" t="s">
        <v>283</v>
      </c>
      <c r="C2226" s="48" t="s">
        <v>2917</v>
      </c>
      <c r="D2226" s="32">
        <v>1911431</v>
      </c>
      <c r="E2226" s="48" t="s">
        <v>5141</v>
      </c>
      <c r="F2226" s="49" t="s">
        <v>1236</v>
      </c>
      <c r="G2226" s="73">
        <v>1</v>
      </c>
      <c r="H2226" s="73">
        <v>1</v>
      </c>
      <c r="I2226" s="73">
        <v>1</v>
      </c>
      <c r="J2226" s="73">
        <v>1</v>
      </c>
      <c r="K2226" s="142" t="s">
        <v>4758</v>
      </c>
      <c r="L2226" s="99" t="s">
        <v>3997</v>
      </c>
      <c r="M2226" s="99" t="s">
        <v>2094</v>
      </c>
      <c r="N2226" s="99" t="s">
        <v>2094</v>
      </c>
      <c r="O2226" s="99" t="s">
        <v>1406</v>
      </c>
      <c r="P2226" s="99" t="s">
        <v>4760</v>
      </c>
      <c r="Q2226" s="73" t="s">
        <v>4143</v>
      </c>
      <c r="R2226" s="99">
        <v>900</v>
      </c>
      <c r="S2226" s="99">
        <v>2.09</v>
      </c>
      <c r="T2226" s="99">
        <v>1.8</v>
      </c>
      <c r="U2226" s="13" t="s">
        <v>5076</v>
      </c>
      <c r="V2226" s="13" t="s">
        <v>5077</v>
      </c>
      <c r="W2226" s="13" t="s">
        <v>5078</v>
      </c>
      <c r="X2226" s="13"/>
      <c r="Z2226" s="146">
        <v>74</v>
      </c>
      <c r="AA2226" s="146" t="s">
        <v>5849</v>
      </c>
    </row>
    <row r="2227" spans="1:27" ht="15.6" customHeight="1">
      <c r="A2227" s="34" t="str">
        <f t="shared" si="34"/>
        <v>1911432AIN-FBK-4ADLSR JP</v>
      </c>
      <c r="B2227" s="29" t="s">
        <v>284</v>
      </c>
      <c r="C2227" s="48" t="s">
        <v>2917</v>
      </c>
      <c r="D2227" s="32">
        <v>1911432</v>
      </c>
      <c r="E2227" s="48" t="s">
        <v>5142</v>
      </c>
      <c r="F2227" s="49" t="s">
        <v>1236</v>
      </c>
      <c r="G2227" s="73">
        <v>1</v>
      </c>
      <c r="H2227" s="73">
        <v>1</v>
      </c>
      <c r="I2227" s="73">
        <v>1</v>
      </c>
      <c r="J2227" s="73">
        <v>1</v>
      </c>
      <c r="K2227" s="142" t="s">
        <v>4758</v>
      </c>
      <c r="L2227" s="99" t="s">
        <v>3997</v>
      </c>
      <c r="M2227" s="99" t="s">
        <v>2094</v>
      </c>
      <c r="N2227" s="99" t="s">
        <v>2094</v>
      </c>
      <c r="O2227" s="99" t="s">
        <v>1406</v>
      </c>
      <c r="P2227" s="99" t="s">
        <v>4760</v>
      </c>
      <c r="Q2227" s="73" t="s">
        <v>4143</v>
      </c>
      <c r="R2227" s="99">
        <v>1000</v>
      </c>
      <c r="S2227" s="99">
        <v>2.09</v>
      </c>
      <c r="T2227" s="99">
        <v>1.8</v>
      </c>
      <c r="U2227" s="13" t="s">
        <v>5076</v>
      </c>
      <c r="V2227" s="13" t="s">
        <v>5077</v>
      </c>
      <c r="W2227" s="13" t="s">
        <v>5078</v>
      </c>
      <c r="X2227" s="13"/>
      <c r="Z2227" s="146">
        <v>75</v>
      </c>
      <c r="AA2227" s="146" t="s">
        <v>5849</v>
      </c>
    </row>
    <row r="2228" spans="1:27" ht="15.6" customHeight="1">
      <c r="A2228" s="34" t="str">
        <f t="shared" si="34"/>
        <v>1911433AIN-FBK-4SDLSR JP</v>
      </c>
      <c r="B2228" s="29" t="s">
        <v>285</v>
      </c>
      <c r="C2228" s="48" t="s">
        <v>2917</v>
      </c>
      <c r="D2228" s="32">
        <v>1911433</v>
      </c>
      <c r="E2228" s="48" t="s">
        <v>5143</v>
      </c>
      <c r="F2228" s="49" t="s">
        <v>1236</v>
      </c>
      <c r="G2228" s="73">
        <v>1</v>
      </c>
      <c r="H2228" s="73">
        <v>1</v>
      </c>
      <c r="I2228" s="73">
        <v>1</v>
      </c>
      <c r="J2228" s="73">
        <v>1</v>
      </c>
      <c r="K2228" s="142" t="s">
        <v>4758</v>
      </c>
      <c r="L2228" s="99" t="s">
        <v>3997</v>
      </c>
      <c r="M2228" s="99" t="s">
        <v>2094</v>
      </c>
      <c r="N2228" s="99" t="s">
        <v>2094</v>
      </c>
      <c r="O2228" s="99" t="s">
        <v>1406</v>
      </c>
      <c r="P2228" s="99" t="s">
        <v>4760</v>
      </c>
      <c r="Q2228" s="73" t="s">
        <v>4143</v>
      </c>
      <c r="R2228" s="99">
        <v>1000</v>
      </c>
      <c r="S2228" s="99">
        <v>2.09</v>
      </c>
      <c r="T2228" s="99">
        <v>1.8</v>
      </c>
      <c r="U2228" s="13" t="s">
        <v>5076</v>
      </c>
      <c r="V2228" s="13" t="s">
        <v>5077</v>
      </c>
      <c r="W2228" s="13" t="s">
        <v>5078</v>
      </c>
      <c r="X2228" s="13"/>
      <c r="Z2228" s="146">
        <v>76</v>
      </c>
      <c r="AA2228" s="146" t="s">
        <v>5849</v>
      </c>
    </row>
    <row r="2229" spans="1:27" ht="15.6" customHeight="1">
      <c r="A2229" s="34" t="str">
        <f t="shared" si="34"/>
        <v>1911434AIN-FBK-4AD80SR JP</v>
      </c>
      <c r="B2229" s="29" t="s">
        <v>286</v>
      </c>
      <c r="C2229" s="48" t="s">
        <v>2917</v>
      </c>
      <c r="D2229" s="32">
        <v>1911434</v>
      </c>
      <c r="E2229" s="48" t="s">
        <v>5144</v>
      </c>
      <c r="F2229" s="49" t="s">
        <v>1236</v>
      </c>
      <c r="G2229" s="73">
        <v>1</v>
      </c>
      <c r="H2229" s="73">
        <v>1</v>
      </c>
      <c r="I2229" s="73">
        <v>1</v>
      </c>
      <c r="J2229" s="73">
        <v>1</v>
      </c>
      <c r="K2229" s="142" t="s">
        <v>4758</v>
      </c>
      <c r="L2229" s="99" t="s">
        <v>3997</v>
      </c>
      <c r="M2229" s="99" t="s">
        <v>2094</v>
      </c>
      <c r="N2229" s="99" t="s">
        <v>2094</v>
      </c>
      <c r="O2229" s="99" t="s">
        <v>1406</v>
      </c>
      <c r="P2229" s="99" t="s">
        <v>4760</v>
      </c>
      <c r="Q2229" s="73" t="s">
        <v>4143</v>
      </c>
      <c r="R2229" s="99">
        <v>800</v>
      </c>
      <c r="S2229" s="99">
        <v>2.09</v>
      </c>
      <c r="T2229" s="99">
        <v>1.8</v>
      </c>
      <c r="U2229" s="13" t="s">
        <v>5076</v>
      </c>
      <c r="V2229" s="13" t="s">
        <v>5077</v>
      </c>
      <c r="W2229" s="13" t="s">
        <v>5078</v>
      </c>
      <c r="X2229" s="13"/>
      <c r="Z2229" s="146">
        <v>77</v>
      </c>
      <c r="AA2229" s="146" t="s">
        <v>5849</v>
      </c>
    </row>
    <row r="2230" spans="1:27" ht="15.6" customHeight="1">
      <c r="A2230" s="34" t="str">
        <f t="shared" si="34"/>
        <v>1911435AIN-FBK-4SD80SR JP</v>
      </c>
      <c r="B2230" s="29" t="s">
        <v>287</v>
      </c>
      <c r="C2230" s="48" t="s">
        <v>2917</v>
      </c>
      <c r="D2230" s="32">
        <v>1911435</v>
      </c>
      <c r="E2230" s="48" t="s">
        <v>5145</v>
      </c>
      <c r="F2230" s="49" t="s">
        <v>1236</v>
      </c>
      <c r="G2230" s="73">
        <v>1</v>
      </c>
      <c r="H2230" s="73">
        <v>1</v>
      </c>
      <c r="I2230" s="73">
        <v>1</v>
      </c>
      <c r="J2230" s="73">
        <v>1</v>
      </c>
      <c r="K2230" s="142" t="s">
        <v>4758</v>
      </c>
      <c r="L2230" s="99" t="s">
        <v>3997</v>
      </c>
      <c r="M2230" s="99" t="s">
        <v>2094</v>
      </c>
      <c r="N2230" s="99" t="s">
        <v>2094</v>
      </c>
      <c r="O2230" s="99" t="s">
        <v>1406</v>
      </c>
      <c r="P2230" s="99" t="s">
        <v>4760</v>
      </c>
      <c r="Q2230" s="73" t="s">
        <v>4143</v>
      </c>
      <c r="R2230" s="99">
        <v>800</v>
      </c>
      <c r="S2230" s="99">
        <v>2.09</v>
      </c>
      <c r="T2230" s="99">
        <v>1.8</v>
      </c>
      <c r="U2230" s="13" t="s">
        <v>5076</v>
      </c>
      <c r="V2230" s="13" t="s">
        <v>5077</v>
      </c>
      <c r="W2230" s="13" t="s">
        <v>5078</v>
      </c>
      <c r="X2230" s="13"/>
      <c r="Z2230" s="146">
        <v>78</v>
      </c>
      <c r="AA2230" s="146" t="s">
        <v>5849</v>
      </c>
    </row>
    <row r="2231" spans="1:27" ht="15.6" customHeight="1">
      <c r="A2231" s="34" t="str">
        <f t="shared" si="34"/>
        <v>1911436AIN-FBK-5ADSR JP</v>
      </c>
      <c r="B2231" s="29" t="s">
        <v>288</v>
      </c>
      <c r="C2231" s="48" t="s">
        <v>2917</v>
      </c>
      <c r="D2231" s="32">
        <v>1911436</v>
      </c>
      <c r="E2231" s="48" t="s">
        <v>5146</v>
      </c>
      <c r="F2231" s="49" t="s">
        <v>1236</v>
      </c>
      <c r="G2231" s="73">
        <v>1</v>
      </c>
      <c r="H2231" s="73">
        <v>1</v>
      </c>
      <c r="I2231" s="73">
        <v>1</v>
      </c>
      <c r="J2231" s="73">
        <v>1</v>
      </c>
      <c r="K2231" s="142" t="s">
        <v>4758</v>
      </c>
      <c r="L2231" s="99" t="s">
        <v>3997</v>
      </c>
      <c r="M2231" s="99" t="s">
        <v>2094</v>
      </c>
      <c r="N2231" s="99" t="s">
        <v>2094</v>
      </c>
      <c r="O2231" s="99" t="s">
        <v>1406</v>
      </c>
      <c r="P2231" s="99" t="s">
        <v>4760</v>
      </c>
      <c r="Q2231" s="73" t="s">
        <v>4143</v>
      </c>
      <c r="R2231" s="99">
        <v>900</v>
      </c>
      <c r="S2231" s="99">
        <v>2.4</v>
      </c>
      <c r="T2231" s="99">
        <v>2.0499999999999998</v>
      </c>
      <c r="U2231" s="13" t="s">
        <v>1986</v>
      </c>
      <c r="V2231" s="13" t="s">
        <v>1987</v>
      </c>
      <c r="W2231" s="13" t="s">
        <v>5071</v>
      </c>
      <c r="X2231" s="13"/>
      <c r="Z2231" s="146">
        <v>79</v>
      </c>
      <c r="AA2231" s="146" t="s">
        <v>5849</v>
      </c>
    </row>
    <row r="2232" spans="1:27" ht="15.6" customHeight="1">
      <c r="A2232" s="34" t="str">
        <f t="shared" si="34"/>
        <v>1911437AIN-FBK-5SDSR JP</v>
      </c>
      <c r="B2232" s="29" t="s">
        <v>289</v>
      </c>
      <c r="C2232" s="48" t="s">
        <v>2917</v>
      </c>
      <c r="D2232" s="32">
        <v>1911437</v>
      </c>
      <c r="E2232" s="48" t="s">
        <v>5147</v>
      </c>
      <c r="F2232" s="49" t="s">
        <v>1236</v>
      </c>
      <c r="G2232" s="73">
        <v>1</v>
      </c>
      <c r="H2232" s="73">
        <v>1</v>
      </c>
      <c r="I2232" s="73">
        <v>1</v>
      </c>
      <c r="J2232" s="73">
        <v>1</v>
      </c>
      <c r="K2232" s="142" t="s">
        <v>4758</v>
      </c>
      <c r="L2232" s="99" t="s">
        <v>3997</v>
      </c>
      <c r="M2232" s="99" t="s">
        <v>2094</v>
      </c>
      <c r="N2232" s="99" t="s">
        <v>2094</v>
      </c>
      <c r="O2232" s="99" t="s">
        <v>1406</v>
      </c>
      <c r="P2232" s="99" t="s">
        <v>4760</v>
      </c>
      <c r="Q2232" s="73" t="s">
        <v>4143</v>
      </c>
      <c r="R2232" s="99">
        <v>900</v>
      </c>
      <c r="S2232" s="99">
        <v>2.4</v>
      </c>
      <c r="T2232" s="99">
        <v>2.0499999999999998</v>
      </c>
      <c r="U2232" s="13" t="s">
        <v>1986</v>
      </c>
      <c r="V2232" s="13" t="s">
        <v>1987</v>
      </c>
      <c r="W2232" s="13" t="s">
        <v>5071</v>
      </c>
      <c r="X2232" s="13"/>
      <c r="Z2232" s="146">
        <v>80</v>
      </c>
      <c r="AA2232" s="146" t="s">
        <v>5849</v>
      </c>
    </row>
    <row r="2233" spans="1:27" ht="15.6" customHeight="1">
      <c r="A2233" s="34" t="str">
        <f t="shared" si="34"/>
        <v>1911438AIN-FBK-5ADLSR JP</v>
      </c>
      <c r="B2233" s="29" t="s">
        <v>290</v>
      </c>
      <c r="C2233" s="48" t="s">
        <v>2917</v>
      </c>
      <c r="D2233" s="32">
        <v>1911438</v>
      </c>
      <c r="E2233" s="48" t="s">
        <v>5148</v>
      </c>
      <c r="F2233" s="49" t="s">
        <v>1236</v>
      </c>
      <c r="G2233" s="73">
        <v>1</v>
      </c>
      <c r="H2233" s="73">
        <v>1</v>
      </c>
      <c r="I2233" s="73">
        <v>1</v>
      </c>
      <c r="J2233" s="73">
        <v>1</v>
      </c>
      <c r="K2233" s="142" t="s">
        <v>4758</v>
      </c>
      <c r="L2233" s="99" t="s">
        <v>3997</v>
      </c>
      <c r="M2233" s="99" t="s">
        <v>2094</v>
      </c>
      <c r="N2233" s="99" t="s">
        <v>2094</v>
      </c>
      <c r="O2233" s="99" t="s">
        <v>1406</v>
      </c>
      <c r="P2233" s="99" t="s">
        <v>4760</v>
      </c>
      <c r="Q2233" s="73" t="s">
        <v>4143</v>
      </c>
      <c r="R2233" s="99">
        <v>1000</v>
      </c>
      <c r="S2233" s="99">
        <v>2.4</v>
      </c>
      <c r="T2233" s="99">
        <v>2.0499999999999998</v>
      </c>
      <c r="U2233" s="13" t="s">
        <v>1986</v>
      </c>
      <c r="V2233" s="13" t="s">
        <v>1987</v>
      </c>
      <c r="W2233" s="13" t="s">
        <v>5071</v>
      </c>
      <c r="X2233" s="13"/>
      <c r="Z2233" s="146">
        <v>81</v>
      </c>
      <c r="AA2233" s="146" t="s">
        <v>5849</v>
      </c>
    </row>
    <row r="2234" spans="1:27" ht="15.6" customHeight="1">
      <c r="A2234" s="34" t="str">
        <f t="shared" si="34"/>
        <v>1911439AIN-FBK-5SDLSR JP</v>
      </c>
      <c r="B2234" s="29" t="s">
        <v>291</v>
      </c>
      <c r="C2234" s="48" t="s">
        <v>2917</v>
      </c>
      <c r="D2234" s="32">
        <v>1911439</v>
      </c>
      <c r="E2234" s="48" t="s">
        <v>5149</v>
      </c>
      <c r="F2234" s="49" t="s">
        <v>1236</v>
      </c>
      <c r="G2234" s="73">
        <v>1</v>
      </c>
      <c r="H2234" s="73">
        <v>1</v>
      </c>
      <c r="I2234" s="73">
        <v>1</v>
      </c>
      <c r="J2234" s="73">
        <v>1</v>
      </c>
      <c r="K2234" s="142" t="s">
        <v>4758</v>
      </c>
      <c r="L2234" s="99" t="s">
        <v>3997</v>
      </c>
      <c r="M2234" s="99" t="s">
        <v>2094</v>
      </c>
      <c r="N2234" s="99" t="s">
        <v>2094</v>
      </c>
      <c r="O2234" s="99" t="s">
        <v>1406</v>
      </c>
      <c r="P2234" s="99" t="s">
        <v>4760</v>
      </c>
      <c r="Q2234" s="73" t="s">
        <v>4143</v>
      </c>
      <c r="R2234" s="99">
        <v>1000</v>
      </c>
      <c r="S2234" s="99">
        <v>2.4</v>
      </c>
      <c r="T2234" s="99">
        <v>2.0499999999999998</v>
      </c>
      <c r="U2234" s="13" t="s">
        <v>1986</v>
      </c>
      <c r="V2234" s="13" t="s">
        <v>1987</v>
      </c>
      <c r="W2234" s="13" t="s">
        <v>5071</v>
      </c>
      <c r="X2234" s="13"/>
      <c r="Z2234" s="146">
        <v>82</v>
      </c>
      <c r="AA2234" s="146" t="s">
        <v>5849</v>
      </c>
    </row>
    <row r="2235" spans="1:27" ht="15.6" customHeight="1">
      <c r="A2235" s="34" t="str">
        <f t="shared" si="34"/>
        <v>1911440AIN-FBK-5AD80SR JP</v>
      </c>
      <c r="B2235" s="29" t="s">
        <v>292</v>
      </c>
      <c r="C2235" s="48" t="s">
        <v>2917</v>
      </c>
      <c r="D2235" s="32">
        <v>1911440</v>
      </c>
      <c r="E2235" s="48" t="s">
        <v>5150</v>
      </c>
      <c r="F2235" s="49" t="s">
        <v>1236</v>
      </c>
      <c r="G2235" s="73">
        <v>1</v>
      </c>
      <c r="H2235" s="73">
        <v>1</v>
      </c>
      <c r="I2235" s="73">
        <v>1</v>
      </c>
      <c r="J2235" s="73">
        <v>1</v>
      </c>
      <c r="K2235" s="142" t="s">
        <v>4758</v>
      </c>
      <c r="L2235" s="99" t="s">
        <v>3997</v>
      </c>
      <c r="M2235" s="99" t="s">
        <v>2094</v>
      </c>
      <c r="N2235" s="99" t="s">
        <v>2094</v>
      </c>
      <c r="O2235" s="99" t="s">
        <v>1406</v>
      </c>
      <c r="P2235" s="99" t="s">
        <v>4760</v>
      </c>
      <c r="Q2235" s="73" t="s">
        <v>4143</v>
      </c>
      <c r="R2235" s="99">
        <v>800</v>
      </c>
      <c r="S2235" s="99">
        <v>2.4</v>
      </c>
      <c r="T2235" s="99">
        <v>2.0499999999999998</v>
      </c>
      <c r="U2235" s="13" t="s">
        <v>1986</v>
      </c>
      <c r="V2235" s="13" t="s">
        <v>1987</v>
      </c>
      <c r="W2235" s="13" t="s">
        <v>5071</v>
      </c>
      <c r="X2235" s="13"/>
      <c r="Z2235" s="146">
        <v>83</v>
      </c>
      <c r="AA2235" s="146" t="s">
        <v>5849</v>
      </c>
    </row>
    <row r="2236" spans="1:27" ht="15.6" customHeight="1">
      <c r="A2236" s="34" t="str">
        <f t="shared" si="34"/>
        <v>1911441AIN-FBK-5SD80SR JP</v>
      </c>
      <c r="B2236" s="29" t="s">
        <v>293</v>
      </c>
      <c r="C2236" s="48" t="s">
        <v>2917</v>
      </c>
      <c r="D2236" s="32">
        <v>1911441</v>
      </c>
      <c r="E2236" s="48" t="s">
        <v>5151</v>
      </c>
      <c r="F2236" s="49" t="s">
        <v>1236</v>
      </c>
      <c r="G2236" s="73">
        <v>1</v>
      </c>
      <c r="H2236" s="73">
        <v>1</v>
      </c>
      <c r="I2236" s="73">
        <v>1</v>
      </c>
      <c r="J2236" s="73">
        <v>1</v>
      </c>
      <c r="K2236" s="142" t="s">
        <v>4758</v>
      </c>
      <c r="L2236" s="99" t="s">
        <v>3997</v>
      </c>
      <c r="M2236" s="99" t="s">
        <v>2094</v>
      </c>
      <c r="N2236" s="99" t="s">
        <v>2094</v>
      </c>
      <c r="O2236" s="99" t="s">
        <v>1406</v>
      </c>
      <c r="P2236" s="99" t="s">
        <v>4760</v>
      </c>
      <c r="Q2236" s="73" t="s">
        <v>4143</v>
      </c>
      <c r="R2236" s="99">
        <v>800</v>
      </c>
      <c r="S2236" s="99">
        <v>2.4</v>
      </c>
      <c r="T2236" s="99">
        <v>2.0499999999999998</v>
      </c>
      <c r="U2236" s="13" t="s">
        <v>1986</v>
      </c>
      <c r="V2236" s="13" t="s">
        <v>1987</v>
      </c>
      <c r="W2236" s="13" t="s">
        <v>5071</v>
      </c>
      <c r="X2236" s="13"/>
      <c r="Z2236" s="146">
        <v>84</v>
      </c>
      <c r="AA2236" s="146" t="s">
        <v>5849</v>
      </c>
    </row>
    <row r="2237" spans="1:27" ht="15.6" customHeight="1">
      <c r="A2237" s="34" t="str">
        <f t="shared" si="34"/>
        <v>1911442AIN-FBK-6SDSR JP</v>
      </c>
      <c r="B2237" s="29" t="s">
        <v>294</v>
      </c>
      <c r="C2237" s="48" t="s">
        <v>2917</v>
      </c>
      <c r="D2237" s="32">
        <v>1911442</v>
      </c>
      <c r="E2237" s="48" t="s">
        <v>5152</v>
      </c>
      <c r="F2237" s="49" t="s">
        <v>1236</v>
      </c>
      <c r="G2237" s="73">
        <v>1</v>
      </c>
      <c r="H2237" s="73">
        <v>1</v>
      </c>
      <c r="I2237" s="73">
        <v>1</v>
      </c>
      <c r="J2237" s="73">
        <v>1</v>
      </c>
      <c r="K2237" s="142" t="s">
        <v>4758</v>
      </c>
      <c r="L2237" s="99" t="s">
        <v>3997</v>
      </c>
      <c r="M2237" s="99" t="s">
        <v>2094</v>
      </c>
      <c r="N2237" s="99" t="s">
        <v>2094</v>
      </c>
      <c r="O2237" s="99" t="s">
        <v>1406</v>
      </c>
      <c r="P2237" s="99" t="s">
        <v>4760</v>
      </c>
      <c r="Q2237" s="73" t="s">
        <v>4143</v>
      </c>
      <c r="R2237" s="99">
        <v>900</v>
      </c>
      <c r="S2237" s="99">
        <v>2.7</v>
      </c>
      <c r="T2237" s="99">
        <v>2.08</v>
      </c>
      <c r="U2237" s="13" t="s">
        <v>1986</v>
      </c>
      <c r="V2237" s="13" t="s">
        <v>1987</v>
      </c>
      <c r="W2237" s="13" t="s">
        <v>5071</v>
      </c>
      <c r="X2237" s="13"/>
      <c r="Z2237" s="146">
        <v>85</v>
      </c>
      <c r="AA2237" s="146" t="s">
        <v>5849</v>
      </c>
    </row>
    <row r="2238" spans="1:27" ht="15.6" customHeight="1">
      <c r="A2238" s="34" t="str">
        <f t="shared" si="34"/>
        <v>1911443AIN-FBK-6SDLSR JP</v>
      </c>
      <c r="B2238" s="29" t="s">
        <v>295</v>
      </c>
      <c r="C2238" s="48" t="s">
        <v>2917</v>
      </c>
      <c r="D2238" s="32">
        <v>1911443</v>
      </c>
      <c r="E2238" s="48" t="s">
        <v>5153</v>
      </c>
      <c r="F2238" s="49" t="s">
        <v>1236</v>
      </c>
      <c r="G2238" s="73">
        <v>1</v>
      </c>
      <c r="H2238" s="73">
        <v>1</v>
      </c>
      <c r="I2238" s="73">
        <v>1</v>
      </c>
      <c r="J2238" s="73">
        <v>1</v>
      </c>
      <c r="K2238" s="142" t="s">
        <v>4758</v>
      </c>
      <c r="L2238" s="99" t="s">
        <v>3997</v>
      </c>
      <c r="M2238" s="99" t="s">
        <v>2094</v>
      </c>
      <c r="N2238" s="99" t="s">
        <v>2094</v>
      </c>
      <c r="O2238" s="99" t="s">
        <v>1406</v>
      </c>
      <c r="P2238" s="99" t="s">
        <v>4760</v>
      </c>
      <c r="Q2238" s="73" t="s">
        <v>4143</v>
      </c>
      <c r="R2238" s="99">
        <v>1000</v>
      </c>
      <c r="S2238" s="99">
        <v>2.7</v>
      </c>
      <c r="T2238" s="99">
        <v>2.08</v>
      </c>
      <c r="U2238" s="13" t="s">
        <v>1986</v>
      </c>
      <c r="V2238" s="13" t="s">
        <v>1987</v>
      </c>
      <c r="W2238" s="13" t="s">
        <v>5071</v>
      </c>
      <c r="X2238" s="13"/>
      <c r="Z2238" s="146">
        <v>86</v>
      </c>
      <c r="AA2238" s="146" t="s">
        <v>5849</v>
      </c>
    </row>
    <row r="2239" spans="1:27" ht="15.6" customHeight="1">
      <c r="A2239" s="34" t="str">
        <f t="shared" si="34"/>
        <v>1911444AIN-FBK-6SD80SR JP</v>
      </c>
      <c r="B2239" s="29" t="s">
        <v>296</v>
      </c>
      <c r="C2239" s="48" t="s">
        <v>2917</v>
      </c>
      <c r="D2239" s="32">
        <v>1911444</v>
      </c>
      <c r="E2239" s="48" t="s">
        <v>5154</v>
      </c>
      <c r="F2239" s="49" t="s">
        <v>1236</v>
      </c>
      <c r="G2239" s="73">
        <v>1</v>
      </c>
      <c r="H2239" s="73">
        <v>1</v>
      </c>
      <c r="I2239" s="73">
        <v>1</v>
      </c>
      <c r="J2239" s="73">
        <v>1</v>
      </c>
      <c r="K2239" s="142" t="s">
        <v>4758</v>
      </c>
      <c r="L2239" s="99" t="s">
        <v>3997</v>
      </c>
      <c r="M2239" s="99" t="s">
        <v>2094</v>
      </c>
      <c r="N2239" s="99" t="s">
        <v>2094</v>
      </c>
      <c r="O2239" s="99" t="s">
        <v>1406</v>
      </c>
      <c r="P2239" s="99" t="s">
        <v>4760</v>
      </c>
      <c r="Q2239" s="73" t="s">
        <v>4143</v>
      </c>
      <c r="R2239" s="99">
        <v>800</v>
      </c>
      <c r="S2239" s="99">
        <v>2.7</v>
      </c>
      <c r="T2239" s="99">
        <v>2.08</v>
      </c>
      <c r="U2239" s="13" t="s">
        <v>1986</v>
      </c>
      <c r="V2239" s="13" t="s">
        <v>1987</v>
      </c>
      <c r="W2239" s="13" t="s">
        <v>5071</v>
      </c>
      <c r="X2239" s="13"/>
      <c r="Z2239" s="146">
        <v>87</v>
      </c>
      <c r="AA2239" s="146" t="s">
        <v>5849</v>
      </c>
    </row>
    <row r="2240" spans="1:27" ht="15.6" customHeight="1">
      <c r="A2240" s="34" t="str">
        <f t="shared" si="34"/>
        <v>1911445AIN-FBK-4AD80HSR JP</v>
      </c>
      <c r="B2240" s="29" t="s">
        <v>3466</v>
      </c>
      <c r="C2240" s="48" t="s">
        <v>2917</v>
      </c>
      <c r="D2240" s="32">
        <v>1911445</v>
      </c>
      <c r="E2240" s="48" t="s">
        <v>5155</v>
      </c>
      <c r="F2240" s="49" t="s">
        <v>1236</v>
      </c>
      <c r="G2240" s="73">
        <v>1</v>
      </c>
      <c r="H2240" s="73">
        <v>1</v>
      </c>
      <c r="I2240" s="73">
        <v>1</v>
      </c>
      <c r="J2240" s="73">
        <v>1</v>
      </c>
      <c r="K2240" s="142" t="s">
        <v>4758</v>
      </c>
      <c r="L2240" s="99" t="s">
        <v>3997</v>
      </c>
      <c r="M2240" s="99" t="s">
        <v>2094</v>
      </c>
      <c r="N2240" s="99" t="s">
        <v>2094</v>
      </c>
      <c r="O2240" s="99" t="s">
        <v>1406</v>
      </c>
      <c r="P2240" s="99" t="s">
        <v>4760</v>
      </c>
      <c r="Q2240" s="73" t="s">
        <v>4143</v>
      </c>
      <c r="R2240" s="99">
        <v>800</v>
      </c>
      <c r="S2240" s="99">
        <v>2.09</v>
      </c>
      <c r="T2240" s="99">
        <v>1.8</v>
      </c>
      <c r="U2240" s="13" t="s">
        <v>5076</v>
      </c>
      <c r="V2240" s="13" t="s">
        <v>5077</v>
      </c>
      <c r="W2240" s="13" t="s">
        <v>5078</v>
      </c>
      <c r="X2240" s="13"/>
      <c r="Z2240" s="146">
        <v>88</v>
      </c>
      <c r="AA2240" s="146" t="s">
        <v>5849</v>
      </c>
    </row>
    <row r="2241" spans="1:27" ht="15.6" customHeight="1">
      <c r="A2241" s="34" t="str">
        <f t="shared" si="34"/>
        <v>1911446AIN-FBK-4ADHSR JP</v>
      </c>
      <c r="B2241" s="29" t="s">
        <v>3467</v>
      </c>
      <c r="C2241" s="48" t="s">
        <v>2917</v>
      </c>
      <c r="D2241" s="32">
        <v>1911446</v>
      </c>
      <c r="E2241" s="48" t="s">
        <v>5156</v>
      </c>
      <c r="F2241" s="49" t="s">
        <v>1236</v>
      </c>
      <c r="G2241" s="73">
        <v>1</v>
      </c>
      <c r="H2241" s="73">
        <v>1</v>
      </c>
      <c r="I2241" s="73">
        <v>1</v>
      </c>
      <c r="J2241" s="73">
        <v>1</v>
      </c>
      <c r="K2241" s="142" t="s">
        <v>4758</v>
      </c>
      <c r="L2241" s="99" t="s">
        <v>3997</v>
      </c>
      <c r="M2241" s="99" t="s">
        <v>2094</v>
      </c>
      <c r="N2241" s="99" t="s">
        <v>2094</v>
      </c>
      <c r="O2241" s="99" t="s">
        <v>1406</v>
      </c>
      <c r="P2241" s="99" t="s">
        <v>4760</v>
      </c>
      <c r="Q2241" s="73" t="s">
        <v>4143</v>
      </c>
      <c r="R2241" s="99">
        <v>900</v>
      </c>
      <c r="S2241" s="99">
        <v>2.09</v>
      </c>
      <c r="T2241" s="99">
        <v>1.8</v>
      </c>
      <c r="U2241" s="13" t="s">
        <v>5076</v>
      </c>
      <c r="V2241" s="13" t="s">
        <v>5077</v>
      </c>
      <c r="W2241" s="13" t="s">
        <v>5078</v>
      </c>
      <c r="X2241" s="13"/>
      <c r="Z2241" s="146">
        <v>89</v>
      </c>
      <c r="AA2241" s="146" t="s">
        <v>5849</v>
      </c>
    </row>
    <row r="2242" spans="1:27" ht="15.6" customHeight="1">
      <c r="A2242" s="34" t="str">
        <f t="shared" si="34"/>
        <v>1911447AIN-FBK-4ADLHSR JP</v>
      </c>
      <c r="B2242" s="29" t="s">
        <v>3468</v>
      </c>
      <c r="C2242" s="48" t="s">
        <v>2917</v>
      </c>
      <c r="D2242" s="32">
        <v>1911447</v>
      </c>
      <c r="E2242" s="48" t="s">
        <v>5157</v>
      </c>
      <c r="F2242" s="49" t="s">
        <v>1236</v>
      </c>
      <c r="G2242" s="73">
        <v>1</v>
      </c>
      <c r="H2242" s="73">
        <v>1</v>
      </c>
      <c r="I2242" s="73">
        <v>1</v>
      </c>
      <c r="J2242" s="73">
        <v>1</v>
      </c>
      <c r="K2242" s="142" t="s">
        <v>4758</v>
      </c>
      <c r="L2242" s="99" t="s">
        <v>3997</v>
      </c>
      <c r="M2242" s="99" t="s">
        <v>2094</v>
      </c>
      <c r="N2242" s="99" t="s">
        <v>2094</v>
      </c>
      <c r="O2242" s="99" t="s">
        <v>1406</v>
      </c>
      <c r="P2242" s="99" t="s">
        <v>4760</v>
      </c>
      <c r="Q2242" s="73" t="s">
        <v>4143</v>
      </c>
      <c r="R2242" s="99">
        <v>1000</v>
      </c>
      <c r="S2242" s="99">
        <v>2.09</v>
      </c>
      <c r="T2242" s="99">
        <v>1.8</v>
      </c>
      <c r="U2242" s="13" t="s">
        <v>5076</v>
      </c>
      <c r="V2242" s="13" t="s">
        <v>5077</v>
      </c>
      <c r="W2242" s="13" t="s">
        <v>5078</v>
      </c>
      <c r="X2242" s="13"/>
      <c r="Z2242" s="146">
        <v>90</v>
      </c>
      <c r="AA2242" s="146" t="s">
        <v>5849</v>
      </c>
    </row>
    <row r="2243" spans="1:27" ht="15.6" customHeight="1">
      <c r="A2243" s="34" t="str">
        <f t="shared" si="34"/>
        <v>1911448AIN-FBK-5AD80HSR JP</v>
      </c>
      <c r="B2243" s="29" t="s">
        <v>3462</v>
      </c>
      <c r="C2243" s="48" t="s">
        <v>2917</v>
      </c>
      <c r="D2243" s="32">
        <v>1911448</v>
      </c>
      <c r="E2243" s="48" t="s">
        <v>5158</v>
      </c>
      <c r="F2243" s="49" t="s">
        <v>1236</v>
      </c>
      <c r="G2243" s="73">
        <v>1</v>
      </c>
      <c r="H2243" s="73">
        <v>1</v>
      </c>
      <c r="I2243" s="73">
        <v>1</v>
      </c>
      <c r="J2243" s="73">
        <v>1</v>
      </c>
      <c r="K2243" s="142" t="s">
        <v>4758</v>
      </c>
      <c r="L2243" s="99" t="s">
        <v>3997</v>
      </c>
      <c r="M2243" s="99" t="s">
        <v>2094</v>
      </c>
      <c r="N2243" s="99" t="s">
        <v>2094</v>
      </c>
      <c r="O2243" s="99" t="s">
        <v>1406</v>
      </c>
      <c r="P2243" s="99" t="s">
        <v>4760</v>
      </c>
      <c r="Q2243" s="73" t="s">
        <v>4143</v>
      </c>
      <c r="R2243" s="99">
        <v>800</v>
      </c>
      <c r="S2243" s="99">
        <v>2.48</v>
      </c>
      <c r="T2243" s="99">
        <v>2.0499999999999998</v>
      </c>
      <c r="U2243" s="13" t="s">
        <v>1986</v>
      </c>
      <c r="V2243" s="13" t="s">
        <v>1987</v>
      </c>
      <c r="W2243" s="13" t="s">
        <v>5071</v>
      </c>
      <c r="X2243" s="13"/>
      <c r="Z2243" s="146">
        <v>91</v>
      </c>
      <c r="AA2243" s="146" t="s">
        <v>5849</v>
      </c>
    </row>
    <row r="2244" spans="1:27" ht="15.6" customHeight="1">
      <c r="A2244" s="34" t="str">
        <f t="shared" si="34"/>
        <v>1911449AIN-FBK-5ADHSR JP</v>
      </c>
      <c r="B2244" s="29" t="s">
        <v>3463</v>
      </c>
      <c r="C2244" s="48" t="s">
        <v>2917</v>
      </c>
      <c r="D2244" s="32">
        <v>1911449</v>
      </c>
      <c r="E2244" s="48" t="s">
        <v>5159</v>
      </c>
      <c r="F2244" s="49" t="s">
        <v>1236</v>
      </c>
      <c r="G2244" s="73">
        <v>1</v>
      </c>
      <c r="H2244" s="73">
        <v>1</v>
      </c>
      <c r="I2244" s="73">
        <v>1</v>
      </c>
      <c r="J2244" s="73">
        <v>1</v>
      </c>
      <c r="K2244" s="142" t="s">
        <v>4758</v>
      </c>
      <c r="L2244" s="99" t="s">
        <v>3997</v>
      </c>
      <c r="M2244" s="99" t="s">
        <v>2094</v>
      </c>
      <c r="N2244" s="99" t="s">
        <v>2094</v>
      </c>
      <c r="O2244" s="99" t="s">
        <v>1406</v>
      </c>
      <c r="P2244" s="99" t="s">
        <v>4760</v>
      </c>
      <c r="Q2244" s="73" t="s">
        <v>4143</v>
      </c>
      <c r="R2244" s="99">
        <v>900</v>
      </c>
      <c r="S2244" s="99">
        <v>2.48</v>
      </c>
      <c r="T2244" s="99">
        <v>2.0499999999999998</v>
      </c>
      <c r="U2244" s="13" t="s">
        <v>1986</v>
      </c>
      <c r="V2244" s="13" t="s">
        <v>1987</v>
      </c>
      <c r="W2244" s="13" t="s">
        <v>5071</v>
      </c>
      <c r="X2244" s="13"/>
      <c r="Z2244" s="146">
        <v>92</v>
      </c>
      <c r="AA2244" s="146" t="s">
        <v>5849</v>
      </c>
    </row>
    <row r="2245" spans="1:27" ht="15.6" customHeight="1">
      <c r="A2245" s="34" t="str">
        <f t="shared" si="34"/>
        <v>1911450AIN-FBK-5ADLHSR JP</v>
      </c>
      <c r="B2245" s="29" t="s">
        <v>3464</v>
      </c>
      <c r="C2245" s="48" t="s">
        <v>2917</v>
      </c>
      <c r="D2245" s="32">
        <v>1911450</v>
      </c>
      <c r="E2245" s="48" t="s">
        <v>5160</v>
      </c>
      <c r="F2245" s="49" t="s">
        <v>1236</v>
      </c>
      <c r="G2245" s="73">
        <v>1</v>
      </c>
      <c r="H2245" s="73">
        <v>1</v>
      </c>
      <c r="I2245" s="73">
        <v>1</v>
      </c>
      <c r="J2245" s="73">
        <v>1</v>
      </c>
      <c r="K2245" s="142" t="s">
        <v>4758</v>
      </c>
      <c r="L2245" s="99" t="s">
        <v>3997</v>
      </c>
      <c r="M2245" s="99" t="s">
        <v>2094</v>
      </c>
      <c r="N2245" s="99" t="s">
        <v>2094</v>
      </c>
      <c r="O2245" s="99" t="s">
        <v>1406</v>
      </c>
      <c r="P2245" s="99" t="s">
        <v>4760</v>
      </c>
      <c r="Q2245" s="73" t="s">
        <v>4143</v>
      </c>
      <c r="R2245" s="99">
        <v>1000</v>
      </c>
      <c r="S2245" s="99">
        <v>2.48</v>
      </c>
      <c r="T2245" s="99">
        <v>2.0499999999999998</v>
      </c>
      <c r="U2245" s="13" t="s">
        <v>1986</v>
      </c>
      <c r="V2245" s="13" t="s">
        <v>1987</v>
      </c>
      <c r="W2245" s="13" t="s">
        <v>5071</v>
      </c>
      <c r="X2245" s="13"/>
      <c r="Z2245" s="146">
        <v>93</v>
      </c>
      <c r="AA2245" s="146" t="s">
        <v>5849</v>
      </c>
    </row>
    <row r="2246" spans="1:27" ht="15.6" customHeight="1">
      <c r="A2246" s="34" t="str">
        <f t="shared" si="34"/>
        <v>1911451AIN-FBK-4MD80HSR JP</v>
      </c>
      <c r="B2246" s="29" t="s">
        <v>3482</v>
      </c>
      <c r="C2246" s="48" t="s">
        <v>2917</v>
      </c>
      <c r="D2246" s="32">
        <v>1911451</v>
      </c>
      <c r="E2246" s="48" t="s">
        <v>5161</v>
      </c>
      <c r="F2246" s="49" t="s">
        <v>1236</v>
      </c>
      <c r="G2246" s="73">
        <v>1</v>
      </c>
      <c r="H2246" s="73">
        <v>1</v>
      </c>
      <c r="I2246" s="73">
        <v>1</v>
      </c>
      <c r="J2246" s="73">
        <v>1</v>
      </c>
      <c r="K2246" s="142" t="s">
        <v>4758</v>
      </c>
      <c r="L2246" s="99" t="s">
        <v>3997</v>
      </c>
      <c r="M2246" s="99" t="s">
        <v>2094</v>
      </c>
      <c r="N2246" s="99" t="s">
        <v>2094</v>
      </c>
      <c r="O2246" s="99" t="s">
        <v>1406</v>
      </c>
      <c r="P2246" s="99" t="s">
        <v>4760</v>
      </c>
      <c r="Q2246" s="73" t="s">
        <v>4143</v>
      </c>
      <c r="R2246" s="99">
        <v>800</v>
      </c>
      <c r="S2246" s="99">
        <v>2.09</v>
      </c>
      <c r="T2246" s="99">
        <v>1.8</v>
      </c>
      <c r="U2246" s="13" t="s">
        <v>5076</v>
      </c>
      <c r="V2246" s="13" t="s">
        <v>5077</v>
      </c>
      <c r="W2246" s="13" t="s">
        <v>5078</v>
      </c>
      <c r="X2246" s="13"/>
      <c r="Z2246" s="146">
        <v>94</v>
      </c>
      <c r="AA2246" s="146" t="s">
        <v>5849</v>
      </c>
    </row>
    <row r="2247" spans="1:27" ht="15.6" customHeight="1">
      <c r="A2247" s="34" t="str">
        <f t="shared" si="34"/>
        <v>1911452AIN-FBK-4MDHSR JP</v>
      </c>
      <c r="B2247" s="29" t="s">
        <v>3483</v>
      </c>
      <c r="C2247" s="48" t="s">
        <v>2917</v>
      </c>
      <c r="D2247" s="32">
        <v>1911452</v>
      </c>
      <c r="E2247" s="48" t="s">
        <v>5162</v>
      </c>
      <c r="F2247" s="49" t="s">
        <v>1236</v>
      </c>
      <c r="G2247" s="73">
        <v>1</v>
      </c>
      <c r="H2247" s="73">
        <v>1</v>
      </c>
      <c r="I2247" s="73">
        <v>1</v>
      </c>
      <c r="J2247" s="73">
        <v>1</v>
      </c>
      <c r="K2247" s="142" t="s">
        <v>4758</v>
      </c>
      <c r="L2247" s="99" t="s">
        <v>3997</v>
      </c>
      <c r="M2247" s="99" t="s">
        <v>2094</v>
      </c>
      <c r="N2247" s="99" t="s">
        <v>2094</v>
      </c>
      <c r="O2247" s="99" t="s">
        <v>1406</v>
      </c>
      <c r="P2247" s="99" t="s">
        <v>4760</v>
      </c>
      <c r="Q2247" s="73" t="s">
        <v>4143</v>
      </c>
      <c r="R2247" s="99">
        <v>900</v>
      </c>
      <c r="S2247" s="99">
        <v>2.09</v>
      </c>
      <c r="T2247" s="99">
        <v>1.8</v>
      </c>
      <c r="U2247" s="13" t="s">
        <v>5076</v>
      </c>
      <c r="V2247" s="13" t="s">
        <v>5077</v>
      </c>
      <c r="W2247" s="13" t="s">
        <v>5078</v>
      </c>
      <c r="X2247" s="13"/>
      <c r="Z2247" s="146">
        <v>95</v>
      </c>
      <c r="AA2247" s="146" t="s">
        <v>5849</v>
      </c>
    </row>
    <row r="2248" spans="1:27" ht="15.6" customHeight="1">
      <c r="A2248" s="34" t="str">
        <f t="shared" si="34"/>
        <v>1911453AIN-FBK-4MDLHSR JP</v>
      </c>
      <c r="B2248" s="29" t="s">
        <v>3484</v>
      </c>
      <c r="C2248" s="48" t="s">
        <v>2917</v>
      </c>
      <c r="D2248" s="32">
        <v>1911453</v>
      </c>
      <c r="E2248" s="48" t="s">
        <v>5163</v>
      </c>
      <c r="F2248" s="49" t="s">
        <v>1236</v>
      </c>
      <c r="G2248" s="73">
        <v>1</v>
      </c>
      <c r="H2248" s="73">
        <v>1</v>
      </c>
      <c r="I2248" s="73">
        <v>1</v>
      </c>
      <c r="J2248" s="73">
        <v>1</v>
      </c>
      <c r="K2248" s="142" t="s">
        <v>4758</v>
      </c>
      <c r="L2248" s="99" t="s">
        <v>3997</v>
      </c>
      <c r="M2248" s="99" t="s">
        <v>2094</v>
      </c>
      <c r="N2248" s="99" t="s">
        <v>2094</v>
      </c>
      <c r="O2248" s="99" t="s">
        <v>1406</v>
      </c>
      <c r="P2248" s="99" t="s">
        <v>4760</v>
      </c>
      <c r="Q2248" s="73" t="s">
        <v>4143</v>
      </c>
      <c r="R2248" s="99">
        <v>1000</v>
      </c>
      <c r="S2248" s="99">
        <v>2.09</v>
      </c>
      <c r="T2248" s="99">
        <v>1.8</v>
      </c>
      <c r="U2248" s="13" t="s">
        <v>5076</v>
      </c>
      <c r="V2248" s="13" t="s">
        <v>5077</v>
      </c>
      <c r="W2248" s="13" t="s">
        <v>5078</v>
      </c>
      <c r="X2248" s="13"/>
      <c r="Z2248" s="146">
        <v>96</v>
      </c>
      <c r="AA2248" s="146" t="s">
        <v>5849</v>
      </c>
    </row>
    <row r="2249" spans="1:27" ht="15.6" customHeight="1">
      <c r="A2249" s="34" t="str">
        <f t="shared" si="34"/>
        <v>1911454AIN-FBK-5MD80HSR JP</v>
      </c>
      <c r="B2249" s="29" t="s">
        <v>3478</v>
      </c>
      <c r="C2249" s="48" t="s">
        <v>2917</v>
      </c>
      <c r="D2249" s="32">
        <v>1911454</v>
      </c>
      <c r="E2249" s="48" t="s">
        <v>5164</v>
      </c>
      <c r="F2249" s="49" t="s">
        <v>1236</v>
      </c>
      <c r="G2249" s="73">
        <v>1</v>
      </c>
      <c r="H2249" s="73">
        <v>1</v>
      </c>
      <c r="I2249" s="73">
        <v>1</v>
      </c>
      <c r="J2249" s="73">
        <v>1</v>
      </c>
      <c r="K2249" s="142" t="s">
        <v>4758</v>
      </c>
      <c r="L2249" s="99" t="s">
        <v>3997</v>
      </c>
      <c r="M2249" s="99" t="s">
        <v>2094</v>
      </c>
      <c r="N2249" s="99" t="s">
        <v>2094</v>
      </c>
      <c r="O2249" s="99" t="s">
        <v>1406</v>
      </c>
      <c r="P2249" s="99" t="s">
        <v>4760</v>
      </c>
      <c r="Q2249" s="73" t="s">
        <v>4143</v>
      </c>
      <c r="R2249" s="99">
        <v>800</v>
      </c>
      <c r="S2249" s="99">
        <v>2.48</v>
      </c>
      <c r="T2249" s="99">
        <v>2.0499999999999998</v>
      </c>
      <c r="U2249" s="13" t="s">
        <v>1986</v>
      </c>
      <c r="V2249" s="13" t="s">
        <v>1987</v>
      </c>
      <c r="W2249" s="13" t="s">
        <v>5071</v>
      </c>
      <c r="X2249" s="13"/>
      <c r="Z2249" s="146">
        <v>97</v>
      </c>
      <c r="AA2249" s="146" t="s">
        <v>5849</v>
      </c>
    </row>
    <row r="2250" spans="1:27" ht="15.6" customHeight="1">
      <c r="A2250" s="34" t="str">
        <f t="shared" si="34"/>
        <v>1911455AIN-FBK-5MDHSR JP</v>
      </c>
      <c r="B2250" s="29" t="s">
        <v>3479</v>
      </c>
      <c r="C2250" s="48" t="s">
        <v>2917</v>
      </c>
      <c r="D2250" s="32">
        <v>1911455</v>
      </c>
      <c r="E2250" s="48" t="s">
        <v>5165</v>
      </c>
      <c r="F2250" s="49" t="s">
        <v>1236</v>
      </c>
      <c r="G2250" s="73">
        <v>1</v>
      </c>
      <c r="H2250" s="73">
        <v>1</v>
      </c>
      <c r="I2250" s="73">
        <v>1</v>
      </c>
      <c r="J2250" s="73">
        <v>1</v>
      </c>
      <c r="K2250" s="142" t="s">
        <v>4758</v>
      </c>
      <c r="L2250" s="99" t="s">
        <v>3997</v>
      </c>
      <c r="M2250" s="99" t="s">
        <v>2094</v>
      </c>
      <c r="N2250" s="99" t="s">
        <v>2094</v>
      </c>
      <c r="O2250" s="99" t="s">
        <v>1406</v>
      </c>
      <c r="P2250" s="99" t="s">
        <v>4760</v>
      </c>
      <c r="Q2250" s="73" t="s">
        <v>4143</v>
      </c>
      <c r="R2250" s="99">
        <v>900</v>
      </c>
      <c r="S2250" s="99">
        <v>2.48</v>
      </c>
      <c r="T2250" s="99">
        <v>2.0499999999999998</v>
      </c>
      <c r="U2250" s="13" t="s">
        <v>1986</v>
      </c>
      <c r="V2250" s="13" t="s">
        <v>1987</v>
      </c>
      <c r="W2250" s="13" t="s">
        <v>5071</v>
      </c>
      <c r="X2250" s="13"/>
      <c r="Z2250" s="146">
        <v>98</v>
      </c>
      <c r="AA2250" s="146" t="s">
        <v>5849</v>
      </c>
    </row>
    <row r="2251" spans="1:27" ht="15.6" customHeight="1" thickBot="1">
      <c r="A2251" s="34" t="str">
        <f t="shared" si="34"/>
        <v>1911456AIN-FBK-5MDLHSR JP</v>
      </c>
      <c r="B2251" s="97" t="s">
        <v>3480</v>
      </c>
      <c r="C2251" s="90" t="s">
        <v>2917</v>
      </c>
      <c r="D2251" s="94">
        <v>1911456</v>
      </c>
      <c r="E2251" s="90" t="s">
        <v>5166</v>
      </c>
      <c r="F2251" s="101" t="s">
        <v>1236</v>
      </c>
      <c r="G2251" s="96">
        <v>1</v>
      </c>
      <c r="H2251" s="96">
        <v>1</v>
      </c>
      <c r="I2251" s="96">
        <v>1</v>
      </c>
      <c r="J2251" s="96">
        <v>1</v>
      </c>
      <c r="K2251" s="143" t="s">
        <v>4758</v>
      </c>
      <c r="L2251" s="102" t="s">
        <v>3997</v>
      </c>
      <c r="M2251" s="102" t="s">
        <v>2094</v>
      </c>
      <c r="N2251" s="102" t="s">
        <v>2094</v>
      </c>
      <c r="O2251" s="102" t="s">
        <v>1406</v>
      </c>
      <c r="P2251" s="102" t="s">
        <v>4760</v>
      </c>
      <c r="Q2251" s="96" t="s">
        <v>4143</v>
      </c>
      <c r="R2251" s="102">
        <v>1000</v>
      </c>
      <c r="S2251" s="102">
        <v>2.48</v>
      </c>
      <c r="T2251" s="102">
        <v>2.0499999999999998</v>
      </c>
      <c r="U2251" s="103" t="s">
        <v>1986</v>
      </c>
      <c r="V2251" s="103" t="s">
        <v>1987</v>
      </c>
      <c r="W2251" s="103" t="s">
        <v>5071</v>
      </c>
      <c r="X2251" s="103"/>
      <c r="Z2251" s="151">
        <v>99</v>
      </c>
      <c r="AA2251" s="151" t="s">
        <v>5849</v>
      </c>
    </row>
    <row r="2252" spans="1:27" s="98" customFormat="1" ht="15.6" customHeight="1" thickTop="1">
      <c r="A2252" s="34" t="str">
        <f t="shared" si="34"/>
        <v>2041042NC20012K JP</v>
      </c>
      <c r="B2252" s="29" t="s">
        <v>2062</v>
      </c>
      <c r="C2252" s="65" t="s">
        <v>2910</v>
      </c>
      <c r="D2252" s="87">
        <v>2041042</v>
      </c>
      <c r="E2252" s="65" t="s">
        <v>2057</v>
      </c>
      <c r="F2252" s="65" t="s">
        <v>4107</v>
      </c>
      <c r="G2252" s="104">
        <v>1</v>
      </c>
      <c r="H2252" s="104">
        <v>1</v>
      </c>
      <c r="I2252" s="104" t="s">
        <v>4176</v>
      </c>
      <c r="J2252" s="104" t="s">
        <v>4176</v>
      </c>
      <c r="K2252" s="144" t="s">
        <v>5170</v>
      </c>
      <c r="L2252" s="104" t="s">
        <v>3997</v>
      </c>
      <c r="M2252" s="104" t="s">
        <v>5171</v>
      </c>
      <c r="N2252" s="104" t="s">
        <v>5171</v>
      </c>
      <c r="O2252" s="104" t="s">
        <v>5171</v>
      </c>
      <c r="P2252" s="122" t="s">
        <v>5172</v>
      </c>
      <c r="Q2252" s="104" t="s">
        <v>228</v>
      </c>
      <c r="R2252" s="99">
        <v>1450</v>
      </c>
      <c r="S2252" s="99">
        <v>0.7</v>
      </c>
      <c r="T2252" s="99">
        <v>0.54</v>
      </c>
      <c r="U2252" s="13" t="s">
        <v>2068</v>
      </c>
      <c r="V2252" s="13" t="s">
        <v>2067</v>
      </c>
      <c r="W2252" s="13" t="s">
        <v>2069</v>
      </c>
      <c r="X2252" s="13"/>
      <c r="Z2252" s="149">
        <v>1</v>
      </c>
      <c r="AA2252" s="149" t="s">
        <v>5850</v>
      </c>
    </row>
    <row r="2253" spans="1:27" ht="15.6" customHeight="1">
      <c r="A2253" s="34" t="str">
        <f t="shared" si="34"/>
        <v>2041043NC22512K JP</v>
      </c>
      <c r="B2253" s="29" t="s">
        <v>2063</v>
      </c>
      <c r="C2253" s="30" t="s">
        <v>2910</v>
      </c>
      <c r="D2253" s="31">
        <v>2041043</v>
      </c>
      <c r="E2253" s="30" t="s">
        <v>2058</v>
      </c>
      <c r="F2253" s="30" t="s">
        <v>4107</v>
      </c>
      <c r="G2253" s="99">
        <v>1</v>
      </c>
      <c r="H2253" s="99">
        <v>1</v>
      </c>
      <c r="I2253" s="99" t="s">
        <v>4176</v>
      </c>
      <c r="J2253" s="99" t="s">
        <v>4176</v>
      </c>
      <c r="K2253" s="48" t="s">
        <v>5170</v>
      </c>
      <c r="L2253" s="99" t="s">
        <v>3997</v>
      </c>
      <c r="M2253" s="99" t="s">
        <v>5171</v>
      </c>
      <c r="N2253" s="99" t="s">
        <v>5171</v>
      </c>
      <c r="O2253" s="99" t="s">
        <v>5171</v>
      </c>
      <c r="P2253" s="88" t="s">
        <v>5172</v>
      </c>
      <c r="Q2253" s="99" t="s">
        <v>228</v>
      </c>
      <c r="R2253" s="99">
        <v>1450</v>
      </c>
      <c r="S2253" s="99">
        <v>0.7</v>
      </c>
      <c r="T2253" s="99">
        <v>0.54</v>
      </c>
      <c r="U2253" s="13" t="s">
        <v>2068</v>
      </c>
      <c r="V2253" s="13" t="s">
        <v>2067</v>
      </c>
      <c r="W2253" s="13" t="s">
        <v>2069</v>
      </c>
      <c r="X2253" s="13"/>
      <c r="Z2253" s="145">
        <v>2</v>
      </c>
      <c r="AA2253" s="145" t="s">
        <v>5850</v>
      </c>
    </row>
    <row r="2254" spans="1:27" ht="15.6" customHeight="1">
      <c r="A2254" s="34" t="str">
        <f t="shared" si="34"/>
        <v>2041044NC25012K JP</v>
      </c>
      <c r="B2254" s="29" t="s">
        <v>2064</v>
      </c>
      <c r="C2254" s="30" t="s">
        <v>2910</v>
      </c>
      <c r="D2254" s="31">
        <v>2041044</v>
      </c>
      <c r="E2254" s="30" t="s">
        <v>2059</v>
      </c>
      <c r="F2254" s="30" t="s">
        <v>4107</v>
      </c>
      <c r="G2254" s="99">
        <v>1</v>
      </c>
      <c r="H2254" s="99">
        <v>1</v>
      </c>
      <c r="I2254" s="99" t="s">
        <v>4176</v>
      </c>
      <c r="J2254" s="99" t="s">
        <v>4176</v>
      </c>
      <c r="K2254" s="48" t="s">
        <v>5170</v>
      </c>
      <c r="L2254" s="99" t="s">
        <v>3997</v>
      </c>
      <c r="M2254" s="99" t="s">
        <v>5171</v>
      </c>
      <c r="N2254" s="99" t="s">
        <v>5171</v>
      </c>
      <c r="O2254" s="99" t="s">
        <v>5171</v>
      </c>
      <c r="P2254" s="88" t="s">
        <v>5172</v>
      </c>
      <c r="Q2254" s="99" t="s">
        <v>228</v>
      </c>
      <c r="R2254" s="99">
        <v>1450</v>
      </c>
      <c r="S2254" s="99">
        <v>0.7</v>
      </c>
      <c r="T2254" s="99">
        <v>0.54</v>
      </c>
      <c r="U2254" s="13" t="s">
        <v>2068</v>
      </c>
      <c r="V2254" s="13" t="s">
        <v>2067</v>
      </c>
      <c r="W2254" s="13" t="s">
        <v>2069</v>
      </c>
      <c r="X2254" s="13"/>
      <c r="Z2254" s="145">
        <v>3</v>
      </c>
      <c r="AA2254" s="145" t="s">
        <v>5850</v>
      </c>
    </row>
    <row r="2255" spans="1:27" ht="15.6" customHeight="1">
      <c r="A2255" s="34" t="str">
        <f t="shared" si="34"/>
        <v>2041045NC27512K JP</v>
      </c>
      <c r="B2255" s="29" t="s">
        <v>2065</v>
      </c>
      <c r="C2255" s="30" t="s">
        <v>2910</v>
      </c>
      <c r="D2255" s="31">
        <v>2041045</v>
      </c>
      <c r="E2255" s="30" t="s">
        <v>2060</v>
      </c>
      <c r="F2255" s="30" t="s">
        <v>4107</v>
      </c>
      <c r="G2255" s="99">
        <v>1</v>
      </c>
      <c r="H2255" s="99">
        <v>1</v>
      </c>
      <c r="I2255" s="99" t="s">
        <v>4176</v>
      </c>
      <c r="J2255" s="99" t="s">
        <v>4176</v>
      </c>
      <c r="K2255" s="48" t="s">
        <v>5170</v>
      </c>
      <c r="L2255" s="99" t="s">
        <v>3997</v>
      </c>
      <c r="M2255" s="99" t="s">
        <v>5171</v>
      </c>
      <c r="N2255" s="99" t="s">
        <v>5171</v>
      </c>
      <c r="O2255" s="99" t="s">
        <v>5171</v>
      </c>
      <c r="P2255" s="88" t="s">
        <v>5172</v>
      </c>
      <c r="Q2255" s="99" t="s">
        <v>228</v>
      </c>
      <c r="R2255" s="99">
        <v>1450</v>
      </c>
      <c r="S2255" s="99">
        <v>0.7</v>
      </c>
      <c r="T2255" s="99">
        <v>0.54</v>
      </c>
      <c r="U2255" s="13" t="s">
        <v>2068</v>
      </c>
      <c r="V2255" s="13" t="s">
        <v>2067</v>
      </c>
      <c r="W2255" s="13" t="s">
        <v>2069</v>
      </c>
      <c r="X2255" s="13"/>
      <c r="Z2255" s="145">
        <v>4</v>
      </c>
      <c r="AA2255" s="145" t="s">
        <v>5850</v>
      </c>
    </row>
    <row r="2256" spans="1:27" ht="15.6" customHeight="1" thickBot="1">
      <c r="A2256" s="34" t="str">
        <f t="shared" si="34"/>
        <v>2041046NC30012K JP</v>
      </c>
      <c r="B2256" s="97" t="s">
        <v>2066</v>
      </c>
      <c r="C2256" s="93" t="s">
        <v>2910</v>
      </c>
      <c r="D2256" s="92">
        <v>2041046</v>
      </c>
      <c r="E2256" s="93" t="s">
        <v>2061</v>
      </c>
      <c r="F2256" s="93" t="s">
        <v>4107</v>
      </c>
      <c r="G2256" s="102">
        <v>1</v>
      </c>
      <c r="H2256" s="102">
        <v>1</v>
      </c>
      <c r="I2256" s="102" t="s">
        <v>4176</v>
      </c>
      <c r="J2256" s="102" t="s">
        <v>4176</v>
      </c>
      <c r="K2256" s="90" t="s">
        <v>5170</v>
      </c>
      <c r="L2256" s="102" t="s">
        <v>3997</v>
      </c>
      <c r="M2256" s="102" t="s">
        <v>5171</v>
      </c>
      <c r="N2256" s="102" t="s">
        <v>5171</v>
      </c>
      <c r="O2256" s="102" t="s">
        <v>5171</v>
      </c>
      <c r="P2256" s="94" t="s">
        <v>5172</v>
      </c>
      <c r="Q2256" s="102" t="s">
        <v>228</v>
      </c>
      <c r="R2256" s="102">
        <v>1450</v>
      </c>
      <c r="S2256" s="102">
        <v>0.7</v>
      </c>
      <c r="T2256" s="102">
        <v>0.54</v>
      </c>
      <c r="U2256" s="103" t="s">
        <v>2068</v>
      </c>
      <c r="V2256" s="103" t="s">
        <v>2067</v>
      </c>
      <c r="W2256" s="103" t="s">
        <v>2069</v>
      </c>
      <c r="X2256" s="103"/>
      <c r="Z2256" s="150">
        <v>5</v>
      </c>
      <c r="AA2256" s="150" t="s">
        <v>5850</v>
      </c>
    </row>
    <row r="2257" spans="1:27" s="34" customFormat="1" ht="15.6" customHeight="1" thickTop="1">
      <c r="A2257" s="34" t="str">
        <f t="shared" si="34"/>
        <v>2451001FI025F45 JP</v>
      </c>
      <c r="B2257" s="29" t="s">
        <v>5174</v>
      </c>
      <c r="C2257" s="30" t="s">
        <v>2047</v>
      </c>
      <c r="D2257" s="31">
        <v>2451001</v>
      </c>
      <c r="E2257" s="31" t="s">
        <v>5175</v>
      </c>
      <c r="F2257" s="31" t="s">
        <v>4107</v>
      </c>
      <c r="G2257" s="32">
        <v>1</v>
      </c>
      <c r="H2257" s="32">
        <v>1</v>
      </c>
      <c r="I2257" s="32" t="s">
        <v>151</v>
      </c>
      <c r="J2257" s="32" t="s">
        <v>151</v>
      </c>
      <c r="K2257" s="48" t="s">
        <v>3996</v>
      </c>
      <c r="L2257" s="32" t="s">
        <v>3997</v>
      </c>
      <c r="M2257" s="32" t="s">
        <v>2093</v>
      </c>
      <c r="N2257" s="32" t="s">
        <v>2093</v>
      </c>
      <c r="O2257" s="32" t="s">
        <v>2093</v>
      </c>
      <c r="P2257" s="32" t="s">
        <v>3998</v>
      </c>
      <c r="Q2257" s="32" t="s">
        <v>4143</v>
      </c>
      <c r="R2257" s="33">
        <v>4500</v>
      </c>
      <c r="S2257" s="33">
        <v>0.63</v>
      </c>
      <c r="T2257" s="33" t="s">
        <v>225</v>
      </c>
      <c r="U2257" s="50" t="s">
        <v>5176</v>
      </c>
      <c r="V2257" s="50" t="s">
        <v>5177</v>
      </c>
      <c r="W2257" s="50"/>
      <c r="X2257" s="50"/>
      <c r="Z2257" s="148">
        <v>1</v>
      </c>
      <c r="AA2257" s="148" t="s">
        <v>5851</v>
      </c>
    </row>
    <row r="2258" spans="1:27" s="38" customFormat="1" ht="15.6" customHeight="1">
      <c r="A2258" s="34" t="str">
        <f t="shared" si="34"/>
        <v>2051007FI025A45 JP</v>
      </c>
      <c r="B2258" s="29" t="s">
        <v>2050</v>
      </c>
      <c r="C2258" s="45" t="s">
        <v>2047</v>
      </c>
      <c r="D2258" s="31">
        <v>2051007</v>
      </c>
      <c r="E2258" s="30" t="s">
        <v>2048</v>
      </c>
      <c r="F2258" s="30" t="s">
        <v>4107</v>
      </c>
      <c r="G2258" s="32">
        <v>3</v>
      </c>
      <c r="H2258" s="32">
        <v>3</v>
      </c>
      <c r="I2258" s="55" t="s">
        <v>151</v>
      </c>
      <c r="J2258" s="55" t="s">
        <v>151</v>
      </c>
      <c r="K2258" s="50" t="s">
        <v>3996</v>
      </c>
      <c r="L2258" s="33" t="s">
        <v>3997</v>
      </c>
      <c r="M2258" s="33" t="s">
        <v>2093</v>
      </c>
      <c r="N2258" s="33" t="s">
        <v>2093</v>
      </c>
      <c r="O2258" s="33" t="s">
        <v>2093</v>
      </c>
      <c r="P2258" s="33" t="s">
        <v>3998</v>
      </c>
      <c r="Q2258" s="32" t="s">
        <v>4143</v>
      </c>
      <c r="R2258" s="33">
        <v>4500</v>
      </c>
      <c r="S2258" s="33">
        <v>0.63</v>
      </c>
      <c r="T2258" s="33" t="s">
        <v>228</v>
      </c>
      <c r="U2258" s="50" t="s">
        <v>2051</v>
      </c>
      <c r="V2258" s="50" t="s">
        <v>2052</v>
      </c>
      <c r="W2258" s="50" t="s">
        <v>2053</v>
      </c>
      <c r="X2258" s="50"/>
      <c r="Z2258" s="146">
        <v>2</v>
      </c>
      <c r="AA2258" s="146" t="s">
        <v>5851</v>
      </c>
    </row>
    <row r="2259" spans="1:27" s="38" customFormat="1" ht="15.6" customHeight="1">
      <c r="A2259" s="34" t="str">
        <f t="shared" si="34"/>
        <v>2051008FI025S45 JP</v>
      </c>
      <c r="B2259" s="29" t="s">
        <v>2050</v>
      </c>
      <c r="C2259" s="45" t="s">
        <v>2047</v>
      </c>
      <c r="D2259" s="31">
        <v>2051008</v>
      </c>
      <c r="E2259" s="30" t="s">
        <v>2049</v>
      </c>
      <c r="F2259" s="30" t="s">
        <v>1236</v>
      </c>
      <c r="G2259" s="32">
        <v>3</v>
      </c>
      <c r="H2259" s="32">
        <v>3</v>
      </c>
      <c r="I2259" s="55" t="s">
        <v>151</v>
      </c>
      <c r="J2259" s="55" t="s">
        <v>151</v>
      </c>
      <c r="K2259" s="50" t="s">
        <v>3996</v>
      </c>
      <c r="L2259" s="33" t="s">
        <v>3997</v>
      </c>
      <c r="M2259" s="33" t="s">
        <v>2093</v>
      </c>
      <c r="N2259" s="33" t="s">
        <v>2093</v>
      </c>
      <c r="O2259" s="33" t="s">
        <v>2093</v>
      </c>
      <c r="P2259" s="33" t="s">
        <v>3998</v>
      </c>
      <c r="Q2259" s="32" t="s">
        <v>4143</v>
      </c>
      <c r="R2259" s="33">
        <v>4500</v>
      </c>
      <c r="S2259" s="33">
        <v>0.63</v>
      </c>
      <c r="T2259" s="33" t="s">
        <v>228</v>
      </c>
      <c r="U2259" s="50" t="s">
        <v>2051</v>
      </c>
      <c r="V2259" s="50" t="s">
        <v>2052</v>
      </c>
      <c r="W2259" s="50" t="s">
        <v>2053</v>
      </c>
      <c r="X2259" s="50"/>
      <c r="Z2259" s="146">
        <v>3</v>
      </c>
      <c r="AA2259" s="146" t="s">
        <v>5851</v>
      </c>
    </row>
    <row r="2260" spans="1:27" s="38" customFormat="1" ht="15.6" customHeight="1">
      <c r="A2260" s="34" t="str">
        <f t="shared" si="34"/>
        <v>2351003E0018450AG-2 US</v>
      </c>
      <c r="B2260" s="29" t="s">
        <v>3533</v>
      </c>
      <c r="C2260" s="45" t="s">
        <v>2047</v>
      </c>
      <c r="D2260" s="31">
        <v>2351003</v>
      </c>
      <c r="E2260" s="30" t="s">
        <v>5178</v>
      </c>
      <c r="F2260" s="30" t="s">
        <v>4029</v>
      </c>
      <c r="G2260" s="32">
        <v>3</v>
      </c>
      <c r="H2260" s="32">
        <v>3</v>
      </c>
      <c r="I2260" s="55" t="s">
        <v>151</v>
      </c>
      <c r="J2260" s="55" t="s">
        <v>151</v>
      </c>
      <c r="K2260" s="50" t="s">
        <v>3996</v>
      </c>
      <c r="L2260" s="33" t="s">
        <v>3997</v>
      </c>
      <c r="M2260" s="33" t="s">
        <v>2093</v>
      </c>
      <c r="N2260" s="33" t="s">
        <v>2093</v>
      </c>
      <c r="O2260" s="33" t="s">
        <v>2093</v>
      </c>
      <c r="P2260" s="33" t="s">
        <v>3998</v>
      </c>
      <c r="Q2260" s="32" t="s">
        <v>4143</v>
      </c>
      <c r="R2260" s="33">
        <v>4500</v>
      </c>
      <c r="S2260" s="33">
        <v>0.46</v>
      </c>
      <c r="T2260" s="33" t="s">
        <v>228</v>
      </c>
      <c r="U2260" s="50" t="s">
        <v>5179</v>
      </c>
      <c r="V2260" s="50" t="s">
        <v>5180</v>
      </c>
      <c r="W2260" s="50"/>
      <c r="X2260" s="50"/>
      <c r="Z2260" s="146">
        <v>4</v>
      </c>
      <c r="AA2260" s="146" t="s">
        <v>5851</v>
      </c>
    </row>
    <row r="2261" spans="1:27" s="38" customFormat="1" ht="15.6" customHeight="1">
      <c r="A2261" s="34" t="str">
        <f t="shared" si="34"/>
        <v>1931204E0018450AG-2</v>
      </c>
      <c r="B2261" s="29" t="s">
        <v>3533</v>
      </c>
      <c r="C2261" s="30" t="s">
        <v>2923</v>
      </c>
      <c r="D2261" s="31">
        <v>1931204</v>
      </c>
      <c r="E2261" s="30" t="s">
        <v>5181</v>
      </c>
      <c r="F2261" s="49" t="s">
        <v>1236</v>
      </c>
      <c r="G2261" s="32">
        <v>3</v>
      </c>
      <c r="H2261" s="32">
        <v>3</v>
      </c>
      <c r="I2261" s="55" t="s">
        <v>151</v>
      </c>
      <c r="J2261" s="55" t="s">
        <v>151</v>
      </c>
      <c r="K2261" s="50" t="s">
        <v>3996</v>
      </c>
      <c r="L2261" s="33" t="s">
        <v>3997</v>
      </c>
      <c r="M2261" s="33" t="s">
        <v>2093</v>
      </c>
      <c r="N2261" s="33" t="s">
        <v>2093</v>
      </c>
      <c r="O2261" s="33" t="s">
        <v>2093</v>
      </c>
      <c r="P2261" s="33" t="s">
        <v>3998</v>
      </c>
      <c r="Q2261" s="32" t="s">
        <v>4143</v>
      </c>
      <c r="R2261" s="33">
        <v>4500</v>
      </c>
      <c r="S2261" s="33">
        <v>0.46</v>
      </c>
      <c r="T2261" s="33" t="s">
        <v>228</v>
      </c>
      <c r="U2261" s="48"/>
      <c r="V2261" s="48" t="s">
        <v>5182</v>
      </c>
      <c r="W2261" s="48"/>
      <c r="X2261" s="48" t="s">
        <v>5183</v>
      </c>
      <c r="Z2261" s="146">
        <v>5</v>
      </c>
      <c r="AA2261" s="146" t="s">
        <v>5851</v>
      </c>
    </row>
    <row r="2262" spans="1:27" s="38" customFormat="1" ht="15.6" customHeight="1">
      <c r="A2262" s="34" t="str">
        <f t="shared" si="34"/>
        <v>2051047MTS0025N45S JP</v>
      </c>
      <c r="B2262" s="29" t="s">
        <v>3590</v>
      </c>
      <c r="C2262" s="29" t="s">
        <v>2047</v>
      </c>
      <c r="D2262" s="29">
        <v>2051047</v>
      </c>
      <c r="E2262" s="29" t="s">
        <v>5184</v>
      </c>
      <c r="F2262" s="29" t="s">
        <v>1236</v>
      </c>
      <c r="G2262" s="33">
        <v>3</v>
      </c>
      <c r="H2262" s="33">
        <v>3</v>
      </c>
      <c r="I2262" s="33" t="s">
        <v>151</v>
      </c>
      <c r="J2262" s="33" t="s">
        <v>151</v>
      </c>
      <c r="K2262" s="50" t="s">
        <v>3996</v>
      </c>
      <c r="L2262" s="33" t="s">
        <v>3997</v>
      </c>
      <c r="M2262" s="33" t="s">
        <v>2093</v>
      </c>
      <c r="N2262" s="33" t="s">
        <v>2093</v>
      </c>
      <c r="O2262" s="33" t="s">
        <v>2093</v>
      </c>
      <c r="P2262" s="33" t="s">
        <v>3998</v>
      </c>
      <c r="Q2262" s="33" t="s">
        <v>228</v>
      </c>
      <c r="R2262" s="33">
        <v>4500</v>
      </c>
      <c r="S2262" s="33">
        <v>0.63</v>
      </c>
      <c r="T2262" s="33" t="s">
        <v>228</v>
      </c>
      <c r="U2262" s="50"/>
      <c r="V2262" s="50"/>
      <c r="W2262" s="50"/>
      <c r="X2262" s="50"/>
      <c r="Z2262" s="146">
        <v>6</v>
      </c>
      <c r="AA2262" s="146" t="s">
        <v>5851</v>
      </c>
    </row>
    <row r="2263" spans="1:27" s="38" customFormat="1" ht="15.6" customHeight="1">
      <c r="A2263" s="34" t="str">
        <f t="shared" si="34"/>
        <v>2051048MTF0025N45S JP</v>
      </c>
      <c r="B2263" s="29" t="s">
        <v>3591</v>
      </c>
      <c r="C2263" s="29" t="s">
        <v>2047</v>
      </c>
      <c r="D2263" s="29">
        <v>2051048</v>
      </c>
      <c r="E2263" s="29" t="s">
        <v>5185</v>
      </c>
      <c r="F2263" s="29" t="s">
        <v>1236</v>
      </c>
      <c r="G2263" s="33">
        <v>3</v>
      </c>
      <c r="H2263" s="33">
        <v>3</v>
      </c>
      <c r="I2263" s="33">
        <v>3</v>
      </c>
      <c r="J2263" s="33" t="s">
        <v>151</v>
      </c>
      <c r="K2263" s="50" t="s">
        <v>3996</v>
      </c>
      <c r="L2263" s="33" t="s">
        <v>3997</v>
      </c>
      <c r="M2263" s="33" t="s">
        <v>2093</v>
      </c>
      <c r="N2263" s="33" t="s">
        <v>2093</v>
      </c>
      <c r="O2263" s="33" t="s">
        <v>2093</v>
      </c>
      <c r="P2263" s="33" t="s">
        <v>3998</v>
      </c>
      <c r="Q2263" s="33" t="s">
        <v>228</v>
      </c>
      <c r="R2263" s="33">
        <v>4500</v>
      </c>
      <c r="S2263" s="33">
        <v>0.61499999999999999</v>
      </c>
      <c r="T2263" s="33" t="s">
        <v>228</v>
      </c>
      <c r="U2263" s="50"/>
      <c r="V2263" s="50"/>
      <c r="W2263" s="50"/>
      <c r="X2263" s="50"/>
      <c r="Z2263" s="146">
        <v>7</v>
      </c>
      <c r="AA2263" s="146" t="s">
        <v>5851</v>
      </c>
    </row>
    <row r="2264" spans="1:27" s="38" customFormat="1" ht="15.6" customHeight="1">
      <c r="A2264" s="34" t="str">
        <f t="shared" si="34"/>
        <v>2051046MTA0025N45S JP</v>
      </c>
      <c r="B2264" s="29" t="s">
        <v>3589</v>
      </c>
      <c r="C2264" s="29" t="s">
        <v>2047</v>
      </c>
      <c r="D2264" s="29">
        <v>2051046</v>
      </c>
      <c r="E2264" s="29" t="s">
        <v>5186</v>
      </c>
      <c r="F2264" s="29" t="s">
        <v>1236</v>
      </c>
      <c r="G2264" s="33">
        <v>3</v>
      </c>
      <c r="H2264" s="33">
        <v>3</v>
      </c>
      <c r="I2264" s="33" t="s">
        <v>151</v>
      </c>
      <c r="J2264" s="33" t="s">
        <v>151</v>
      </c>
      <c r="K2264" s="50" t="s">
        <v>3996</v>
      </c>
      <c r="L2264" s="33" t="s">
        <v>3997</v>
      </c>
      <c r="M2264" s="33" t="s">
        <v>2093</v>
      </c>
      <c r="N2264" s="33" t="s">
        <v>2093</v>
      </c>
      <c r="O2264" s="33" t="s">
        <v>2093</v>
      </c>
      <c r="P2264" s="33" t="s">
        <v>3998</v>
      </c>
      <c r="Q2264" s="33" t="s">
        <v>228</v>
      </c>
      <c r="R2264" s="33">
        <v>4500</v>
      </c>
      <c r="S2264" s="33">
        <v>0.63</v>
      </c>
      <c r="T2264" s="33" t="s">
        <v>228</v>
      </c>
      <c r="U2264" s="50"/>
      <c r="V2264" s="50"/>
      <c r="W2264" s="50"/>
      <c r="X2264" s="50"/>
      <c r="Z2264" s="146">
        <v>8</v>
      </c>
      <c r="AA2264" s="146" t="s">
        <v>5851</v>
      </c>
    </row>
    <row r="2265" spans="1:27" s="38" customFormat="1" ht="15.6" customHeight="1">
      <c r="A2265" s="34" t="str">
        <f t="shared" si="34"/>
        <v>1651004MTA0025N48S</v>
      </c>
      <c r="B2265" s="29" t="s">
        <v>3279</v>
      </c>
      <c r="C2265" s="68" t="s">
        <v>5187</v>
      </c>
      <c r="D2265" s="31">
        <v>1651004</v>
      </c>
      <c r="E2265" s="31" t="s">
        <v>5188</v>
      </c>
      <c r="F2265" s="49" t="s">
        <v>1236</v>
      </c>
      <c r="G2265" s="33">
        <v>3</v>
      </c>
      <c r="H2265" s="33">
        <v>3</v>
      </c>
      <c r="I2265" s="33" t="s">
        <v>151</v>
      </c>
      <c r="J2265" s="33" t="s">
        <v>151</v>
      </c>
      <c r="K2265" s="50" t="s">
        <v>3996</v>
      </c>
      <c r="L2265" s="33" t="s">
        <v>3997</v>
      </c>
      <c r="M2265" s="33" t="s">
        <v>2093</v>
      </c>
      <c r="N2265" s="33" t="s">
        <v>2093</v>
      </c>
      <c r="O2265" s="33" t="s">
        <v>2093</v>
      </c>
      <c r="P2265" s="33" t="s">
        <v>3998</v>
      </c>
      <c r="Q2265" s="32" t="s">
        <v>4143</v>
      </c>
      <c r="R2265" s="32">
        <v>4800</v>
      </c>
      <c r="S2265" s="32">
        <v>0.61499999999999999</v>
      </c>
      <c r="T2265" s="123" t="s">
        <v>4232</v>
      </c>
      <c r="U2265" s="48" t="s">
        <v>2032</v>
      </c>
      <c r="V2265" s="48"/>
      <c r="W2265" s="48"/>
      <c r="X2265" s="48"/>
      <c r="Z2265" s="146">
        <v>9</v>
      </c>
      <c r="AA2265" s="146" t="s">
        <v>5851</v>
      </c>
    </row>
    <row r="2266" spans="1:27" s="38" customFormat="1" ht="15.6" customHeight="1">
      <c r="A2266" s="34" t="str">
        <f t="shared" ref="A2266:A2329" si="35">D2266&amp;E2266</f>
        <v>1651005MTS0025N48S</v>
      </c>
      <c r="B2266" s="29" t="s">
        <v>3279</v>
      </c>
      <c r="C2266" s="68" t="s">
        <v>2923</v>
      </c>
      <c r="D2266" s="31">
        <v>1651005</v>
      </c>
      <c r="E2266" s="31" t="s">
        <v>5189</v>
      </c>
      <c r="F2266" s="49" t="s">
        <v>1236</v>
      </c>
      <c r="G2266" s="33">
        <v>3</v>
      </c>
      <c r="H2266" s="33">
        <v>3</v>
      </c>
      <c r="I2266" s="33" t="s">
        <v>151</v>
      </c>
      <c r="J2266" s="33" t="s">
        <v>151</v>
      </c>
      <c r="K2266" s="50" t="s">
        <v>3996</v>
      </c>
      <c r="L2266" s="33" t="s">
        <v>3997</v>
      </c>
      <c r="M2266" s="33" t="s">
        <v>2093</v>
      </c>
      <c r="N2266" s="33" t="s">
        <v>2093</v>
      </c>
      <c r="O2266" s="33" t="s">
        <v>2093</v>
      </c>
      <c r="P2266" s="33" t="s">
        <v>3998</v>
      </c>
      <c r="Q2266" s="32" t="s">
        <v>4143</v>
      </c>
      <c r="R2266" s="32">
        <v>4800</v>
      </c>
      <c r="S2266" s="32">
        <v>0.61499999999999999</v>
      </c>
      <c r="T2266" s="123" t="s">
        <v>4232</v>
      </c>
      <c r="U2266" s="48" t="s">
        <v>2032</v>
      </c>
      <c r="V2266" s="48"/>
      <c r="W2266" s="48"/>
      <c r="X2266" s="48"/>
      <c r="Z2266" s="146">
        <v>10</v>
      </c>
      <c r="AA2266" s="146" t="s">
        <v>5851</v>
      </c>
    </row>
    <row r="2267" spans="1:27" s="38" customFormat="1" ht="15.6" customHeight="1" thickBot="1">
      <c r="A2267" s="34" t="str">
        <f t="shared" si="35"/>
        <v>1831073MTF0025N48S</v>
      </c>
      <c r="B2267" s="97" t="s">
        <v>5190</v>
      </c>
      <c r="C2267" s="92" t="s">
        <v>2923</v>
      </c>
      <c r="D2267" s="92">
        <v>1831073</v>
      </c>
      <c r="E2267" s="92" t="s">
        <v>5190</v>
      </c>
      <c r="F2267" s="92" t="s">
        <v>1236</v>
      </c>
      <c r="G2267" s="95">
        <v>3</v>
      </c>
      <c r="H2267" s="95">
        <v>3</v>
      </c>
      <c r="I2267" s="95">
        <v>3</v>
      </c>
      <c r="J2267" s="95" t="s">
        <v>151</v>
      </c>
      <c r="K2267" s="100" t="s">
        <v>3996</v>
      </c>
      <c r="L2267" s="95" t="s">
        <v>3997</v>
      </c>
      <c r="M2267" s="95" t="s">
        <v>2093</v>
      </c>
      <c r="N2267" s="95" t="s">
        <v>2093</v>
      </c>
      <c r="O2267" s="95" t="s">
        <v>2093</v>
      </c>
      <c r="P2267" s="95" t="s">
        <v>3998</v>
      </c>
      <c r="Q2267" s="94" t="s">
        <v>4143</v>
      </c>
      <c r="R2267" s="94">
        <v>4800</v>
      </c>
      <c r="S2267" s="94">
        <v>0.61499999999999999</v>
      </c>
      <c r="T2267" s="124" t="s">
        <v>4232</v>
      </c>
      <c r="U2267" s="90" t="s">
        <v>2032</v>
      </c>
      <c r="V2267" s="90" t="s">
        <v>5191</v>
      </c>
      <c r="W2267" s="90"/>
      <c r="X2267" s="90"/>
      <c r="Z2267" s="151">
        <v>11</v>
      </c>
      <c r="AA2267" s="151" t="s">
        <v>5851</v>
      </c>
    </row>
    <row r="2268" spans="1:27" s="98" customFormat="1" ht="15.6" customHeight="1" thickTop="1">
      <c r="A2268" s="34" t="str">
        <f t="shared" si="35"/>
        <v>2051001TES0025S JP</v>
      </c>
      <c r="B2268" s="31" t="s">
        <v>5193</v>
      </c>
      <c r="C2268" s="45" t="s">
        <v>2043</v>
      </c>
      <c r="D2268" s="31">
        <v>2051001</v>
      </c>
      <c r="E2268" s="30" t="s">
        <v>5194</v>
      </c>
      <c r="F2268" s="30" t="s">
        <v>4107</v>
      </c>
      <c r="G2268" s="55" t="s">
        <v>151</v>
      </c>
      <c r="H2268" s="32">
        <v>3</v>
      </c>
      <c r="I2268" s="55" t="s">
        <v>151</v>
      </c>
      <c r="J2268" s="55" t="s">
        <v>151</v>
      </c>
      <c r="K2268" s="50" t="s">
        <v>2043</v>
      </c>
      <c r="L2268" s="33" t="s">
        <v>3997</v>
      </c>
      <c r="M2268" s="33" t="s">
        <v>1406</v>
      </c>
      <c r="N2268" s="33" t="s">
        <v>1406</v>
      </c>
      <c r="O2268" s="33" t="s">
        <v>2095</v>
      </c>
      <c r="P2268" s="33" t="s">
        <v>5195</v>
      </c>
      <c r="Q2268" s="32" t="s">
        <v>4143</v>
      </c>
      <c r="R2268" s="125">
        <v>1951</v>
      </c>
      <c r="S2268" s="126" t="s">
        <v>5196</v>
      </c>
      <c r="T2268" s="126" t="s">
        <v>5197</v>
      </c>
      <c r="U2268" s="117" t="s">
        <v>5198</v>
      </c>
      <c r="V2268" s="117" t="s">
        <v>5199</v>
      </c>
      <c r="W2268" s="127" t="s">
        <v>5200</v>
      </c>
      <c r="X2268" s="127"/>
      <c r="Y2268" s="8"/>
      <c r="Z2268" s="149">
        <v>1</v>
      </c>
      <c r="AA2268" s="149" t="s">
        <v>5852</v>
      </c>
    </row>
    <row r="2269" spans="1:27" ht="15.6" customHeight="1">
      <c r="A2269" s="34" t="str">
        <f t="shared" si="35"/>
        <v>2051002TES0018S JP</v>
      </c>
      <c r="B2269" s="31" t="s">
        <v>5201</v>
      </c>
      <c r="C2269" s="45" t="s">
        <v>2043</v>
      </c>
      <c r="D2269" s="31">
        <v>2051002</v>
      </c>
      <c r="E2269" s="30" t="s">
        <v>5202</v>
      </c>
      <c r="F2269" s="30" t="s">
        <v>1236</v>
      </c>
      <c r="G2269" s="55" t="s">
        <v>151</v>
      </c>
      <c r="H2269" s="32">
        <v>3</v>
      </c>
      <c r="I2269" s="55" t="s">
        <v>151</v>
      </c>
      <c r="J2269" s="55" t="s">
        <v>151</v>
      </c>
      <c r="K2269" s="50" t="s">
        <v>2043</v>
      </c>
      <c r="L2269" s="33" t="s">
        <v>3997</v>
      </c>
      <c r="M2269" s="33" t="s">
        <v>1406</v>
      </c>
      <c r="N2269" s="33" t="s">
        <v>1406</v>
      </c>
      <c r="O2269" s="33" t="s">
        <v>2095</v>
      </c>
      <c r="P2269" s="33" t="s">
        <v>5195</v>
      </c>
      <c r="Q2269" s="32" t="s">
        <v>4143</v>
      </c>
      <c r="R2269" s="125">
        <v>1951</v>
      </c>
      <c r="S2269" s="126" t="s">
        <v>2040</v>
      </c>
      <c r="T2269" s="126" t="s">
        <v>5197</v>
      </c>
      <c r="U2269" s="117" t="s">
        <v>5198</v>
      </c>
      <c r="V2269" s="117" t="s">
        <v>5199</v>
      </c>
      <c r="W2269" s="127" t="s">
        <v>5200</v>
      </c>
      <c r="X2269" s="127"/>
      <c r="Z2269" s="145">
        <v>2</v>
      </c>
      <c r="AA2269" s="145" t="s">
        <v>5852</v>
      </c>
    </row>
    <row r="2270" spans="1:27" ht="15.6" customHeight="1">
      <c r="A2270" s="34" t="str">
        <f t="shared" si="35"/>
        <v>2051006AIT350725 JP</v>
      </c>
      <c r="B2270" s="116" t="s">
        <v>3588</v>
      </c>
      <c r="C2270" s="116" t="s">
        <v>2043</v>
      </c>
      <c r="D2270" s="116">
        <v>2051006</v>
      </c>
      <c r="E2270" s="116" t="s">
        <v>5203</v>
      </c>
      <c r="F2270" s="30" t="s">
        <v>1236</v>
      </c>
      <c r="G2270" s="99">
        <v>3</v>
      </c>
      <c r="H2270" s="99">
        <v>3</v>
      </c>
      <c r="I2270" s="99" t="s">
        <v>4176</v>
      </c>
      <c r="J2270" s="99" t="s">
        <v>4176</v>
      </c>
      <c r="K2270" s="13" t="s">
        <v>2043</v>
      </c>
      <c r="L2270" s="99" t="s">
        <v>5204</v>
      </c>
      <c r="M2270" s="99" t="s">
        <v>5205</v>
      </c>
      <c r="N2270" s="99" t="s">
        <v>5205</v>
      </c>
      <c r="O2270" s="99" t="s">
        <v>5206</v>
      </c>
      <c r="P2270" s="99" t="s">
        <v>5207</v>
      </c>
      <c r="Q2270" s="99" t="s">
        <v>228</v>
      </c>
      <c r="R2270" s="99">
        <v>1875</v>
      </c>
      <c r="S2270" s="99">
        <v>2.5</v>
      </c>
      <c r="T2270" s="99">
        <v>1.05</v>
      </c>
      <c r="U2270" s="116" t="s">
        <v>5208</v>
      </c>
      <c r="V2270" s="116" t="s">
        <v>5209</v>
      </c>
      <c r="W2270" s="116" t="s">
        <v>5210</v>
      </c>
      <c r="X2270" s="13"/>
      <c r="Y2270" s="98"/>
      <c r="Z2270" s="145">
        <v>3</v>
      </c>
      <c r="AA2270" s="145" t="s">
        <v>5852</v>
      </c>
    </row>
    <row r="2271" spans="1:27" ht="15.6" customHeight="1">
      <c r="A2271" s="34" t="str">
        <f t="shared" si="35"/>
        <v>2151001ENL115132 JP</v>
      </c>
      <c r="B2271" s="116" t="s">
        <v>2918</v>
      </c>
      <c r="C2271" s="116" t="s">
        <v>2918</v>
      </c>
      <c r="D2271" s="116">
        <v>2151001</v>
      </c>
      <c r="E2271" s="116" t="s">
        <v>5211</v>
      </c>
      <c r="F2271" s="30" t="s">
        <v>1236</v>
      </c>
      <c r="G2271" s="99">
        <v>3</v>
      </c>
      <c r="H2271" s="99">
        <v>3</v>
      </c>
      <c r="I2271" s="99" t="s">
        <v>4176</v>
      </c>
      <c r="J2271" s="99" t="s">
        <v>4176</v>
      </c>
      <c r="K2271" s="13" t="s">
        <v>2043</v>
      </c>
      <c r="L2271" s="99" t="s">
        <v>5204</v>
      </c>
      <c r="M2271" s="99" t="s">
        <v>5212</v>
      </c>
      <c r="N2271" s="99" t="s">
        <v>2918</v>
      </c>
      <c r="O2271" s="99" t="s">
        <v>2918</v>
      </c>
      <c r="P2271" s="99" t="s">
        <v>5213</v>
      </c>
      <c r="Q2271" s="99" t="s">
        <v>228</v>
      </c>
      <c r="R2271" s="99">
        <v>1700</v>
      </c>
      <c r="S2271" s="99" t="s">
        <v>225</v>
      </c>
      <c r="T2271" s="99" t="s">
        <v>225</v>
      </c>
      <c r="U2271" s="13" t="s">
        <v>5214</v>
      </c>
      <c r="V2271" s="13" t="s">
        <v>5215</v>
      </c>
      <c r="W2271" s="13"/>
      <c r="X2271" s="13"/>
      <c r="Z2271" s="145">
        <v>4</v>
      </c>
      <c r="AA2271" s="145" t="s">
        <v>5852</v>
      </c>
    </row>
    <row r="2272" spans="1:27" ht="15.6" customHeight="1">
      <c r="A2272" s="34" t="str">
        <f t="shared" si="35"/>
        <v>2351004TES0025S US</v>
      </c>
      <c r="B2272" s="31" t="s">
        <v>5193</v>
      </c>
      <c r="C2272" s="45" t="s">
        <v>2043</v>
      </c>
      <c r="D2272" s="31">
        <v>2351004</v>
      </c>
      <c r="E2272" s="30" t="s">
        <v>2947</v>
      </c>
      <c r="F2272" s="30" t="s">
        <v>1240</v>
      </c>
      <c r="G2272" s="55" t="s">
        <v>151</v>
      </c>
      <c r="H2272" s="32">
        <v>3</v>
      </c>
      <c r="I2272" s="55" t="s">
        <v>151</v>
      </c>
      <c r="J2272" s="55" t="s">
        <v>151</v>
      </c>
      <c r="K2272" s="50" t="s">
        <v>2043</v>
      </c>
      <c r="L2272" s="33" t="s">
        <v>3997</v>
      </c>
      <c r="M2272" s="33" t="s">
        <v>1406</v>
      </c>
      <c r="N2272" s="33" t="s">
        <v>1406</v>
      </c>
      <c r="O2272" s="33" t="s">
        <v>2095</v>
      </c>
      <c r="P2272" s="33" t="s">
        <v>5195</v>
      </c>
      <c r="Q2272" s="32" t="s">
        <v>4143</v>
      </c>
      <c r="R2272" s="125">
        <v>1951</v>
      </c>
      <c r="S2272" s="126" t="s">
        <v>2040</v>
      </c>
      <c r="T2272" s="126" t="s">
        <v>2948</v>
      </c>
      <c r="U2272" s="117" t="s">
        <v>5216</v>
      </c>
      <c r="V2272" s="117" t="s">
        <v>5217</v>
      </c>
      <c r="W2272" s="127"/>
      <c r="X2272" s="127" t="s">
        <v>5218</v>
      </c>
      <c r="Z2272" s="145">
        <v>5</v>
      </c>
      <c r="AA2272" s="145" t="s">
        <v>5852</v>
      </c>
    </row>
    <row r="2273" spans="1:27" ht="15.6" customHeight="1" thickBot="1">
      <c r="A2273" s="34" t="str">
        <f t="shared" si="35"/>
        <v>2351005TES0018S US</v>
      </c>
      <c r="B2273" s="92" t="s">
        <v>5201</v>
      </c>
      <c r="C2273" s="91" t="s">
        <v>2043</v>
      </c>
      <c r="D2273" s="92">
        <v>2351005</v>
      </c>
      <c r="E2273" s="93" t="s">
        <v>5219</v>
      </c>
      <c r="F2273" s="93" t="s">
        <v>1240</v>
      </c>
      <c r="G2273" s="111" t="s">
        <v>151</v>
      </c>
      <c r="H2273" s="94">
        <v>3</v>
      </c>
      <c r="I2273" s="111" t="s">
        <v>151</v>
      </c>
      <c r="J2273" s="111" t="s">
        <v>151</v>
      </c>
      <c r="K2273" s="100" t="s">
        <v>2043</v>
      </c>
      <c r="L2273" s="95" t="s">
        <v>3997</v>
      </c>
      <c r="M2273" s="95" t="s">
        <v>1406</v>
      </c>
      <c r="N2273" s="95" t="s">
        <v>1406</v>
      </c>
      <c r="O2273" s="95" t="s">
        <v>2095</v>
      </c>
      <c r="P2273" s="95" t="s">
        <v>5195</v>
      </c>
      <c r="Q2273" s="94" t="s">
        <v>4143</v>
      </c>
      <c r="R2273" s="128">
        <v>1951</v>
      </c>
      <c r="S2273" s="129" t="s">
        <v>2040</v>
      </c>
      <c r="T2273" s="129" t="s">
        <v>2948</v>
      </c>
      <c r="U2273" s="120" t="s">
        <v>5216</v>
      </c>
      <c r="V2273" s="120" t="s">
        <v>5217</v>
      </c>
      <c r="W2273" s="130"/>
      <c r="X2273" s="130" t="s">
        <v>5218</v>
      </c>
      <c r="Z2273" s="150">
        <v>6</v>
      </c>
      <c r="AA2273" s="150" t="s">
        <v>5852</v>
      </c>
    </row>
    <row r="2274" spans="1:27" s="38" customFormat="1" ht="15.6" customHeight="1" thickTop="1">
      <c r="A2274" s="34" t="str">
        <f t="shared" si="35"/>
        <v>1931175SA0035N30SP JP</v>
      </c>
      <c r="B2274" s="29" t="s">
        <v>3512</v>
      </c>
      <c r="C2274" s="48" t="s">
        <v>2920</v>
      </c>
      <c r="D2274" s="48">
        <v>1931175</v>
      </c>
      <c r="E2274" s="48" t="s">
        <v>5221</v>
      </c>
      <c r="F2274" s="48" t="s">
        <v>1236</v>
      </c>
      <c r="G2274" s="32">
        <v>3</v>
      </c>
      <c r="H2274" s="32">
        <v>3</v>
      </c>
      <c r="I2274" s="32">
        <v>2</v>
      </c>
      <c r="J2274" s="32">
        <v>2</v>
      </c>
      <c r="K2274" s="50" t="s">
        <v>3996</v>
      </c>
      <c r="L2274" s="33" t="s">
        <v>3997</v>
      </c>
      <c r="M2274" s="33" t="s">
        <v>3995</v>
      </c>
      <c r="N2274" s="33" t="s">
        <v>3995</v>
      </c>
      <c r="O2274" s="33" t="s">
        <v>3995</v>
      </c>
      <c r="P2274" s="33" t="s">
        <v>3998</v>
      </c>
      <c r="Q2274" s="32" t="s">
        <v>4143</v>
      </c>
      <c r="R2274" s="99">
        <v>3000</v>
      </c>
      <c r="S2274" s="99">
        <v>0.89</v>
      </c>
      <c r="T2274" s="99" t="s">
        <v>225</v>
      </c>
      <c r="U2274" s="13" t="s">
        <v>1964</v>
      </c>
      <c r="V2274" s="13" t="s">
        <v>1965</v>
      </c>
      <c r="W2274" s="13" t="s">
        <v>1963</v>
      </c>
      <c r="X2274" s="13"/>
      <c r="Z2274" s="152">
        <v>1</v>
      </c>
      <c r="AA2274" s="152" t="s">
        <v>5853</v>
      </c>
    </row>
    <row r="2275" spans="1:27" s="38" customFormat="1" ht="15.6" customHeight="1">
      <c r="A2275" s="34" t="str">
        <f t="shared" si="35"/>
        <v>1931177SJ3035N30SP JP</v>
      </c>
      <c r="B2275" s="29" t="s">
        <v>3514</v>
      </c>
      <c r="C2275" s="48" t="s">
        <v>2920</v>
      </c>
      <c r="D2275" s="48">
        <v>1931177</v>
      </c>
      <c r="E2275" s="48" t="s">
        <v>5222</v>
      </c>
      <c r="F2275" s="48" t="s">
        <v>1236</v>
      </c>
      <c r="G2275" s="32">
        <v>3</v>
      </c>
      <c r="H2275" s="32">
        <v>3</v>
      </c>
      <c r="I2275" s="32">
        <v>2</v>
      </c>
      <c r="J2275" s="32">
        <v>2</v>
      </c>
      <c r="K2275" s="50" t="s">
        <v>3996</v>
      </c>
      <c r="L2275" s="33" t="s">
        <v>3997</v>
      </c>
      <c r="M2275" s="33" t="s">
        <v>4220</v>
      </c>
      <c r="N2275" s="33" t="s">
        <v>4220</v>
      </c>
      <c r="O2275" s="33" t="s">
        <v>4220</v>
      </c>
      <c r="P2275" s="33" t="s">
        <v>3998</v>
      </c>
      <c r="Q2275" s="32" t="s">
        <v>4143</v>
      </c>
      <c r="R2275" s="99">
        <v>3000</v>
      </c>
      <c r="S2275" s="99">
        <v>0.89</v>
      </c>
      <c r="T2275" s="99" t="s">
        <v>225</v>
      </c>
      <c r="U2275" s="13" t="s">
        <v>1964</v>
      </c>
      <c r="V2275" s="13" t="s">
        <v>1965</v>
      </c>
      <c r="W2275" s="13" t="s">
        <v>1963</v>
      </c>
      <c r="X2275" s="13"/>
      <c r="Z2275" s="147">
        <v>2</v>
      </c>
      <c r="AA2275" s="147" t="s">
        <v>5853</v>
      </c>
    </row>
    <row r="2276" spans="1:27" s="38" customFormat="1" ht="15.6" customHeight="1">
      <c r="A2276" s="34" t="str">
        <f t="shared" si="35"/>
        <v>1931176SJ1535N30SP JP</v>
      </c>
      <c r="B2276" s="29" t="s">
        <v>3513</v>
      </c>
      <c r="C2276" s="48" t="s">
        <v>2920</v>
      </c>
      <c r="D2276" s="48">
        <v>1931176</v>
      </c>
      <c r="E2276" s="48" t="s">
        <v>5223</v>
      </c>
      <c r="F2276" s="48" t="s">
        <v>1236</v>
      </c>
      <c r="G2276" s="32">
        <v>3</v>
      </c>
      <c r="H2276" s="32">
        <v>3</v>
      </c>
      <c r="I2276" s="32">
        <v>2</v>
      </c>
      <c r="J2276" s="32">
        <v>2</v>
      </c>
      <c r="K2276" s="50" t="s">
        <v>3996</v>
      </c>
      <c r="L2276" s="33" t="s">
        <v>3997</v>
      </c>
      <c r="M2276" s="33" t="s">
        <v>4220</v>
      </c>
      <c r="N2276" s="33" t="s">
        <v>4220</v>
      </c>
      <c r="O2276" s="33" t="s">
        <v>4220</v>
      </c>
      <c r="P2276" s="33" t="s">
        <v>3998</v>
      </c>
      <c r="Q2276" s="32" t="s">
        <v>4143</v>
      </c>
      <c r="R2276" s="99">
        <v>3000</v>
      </c>
      <c r="S2276" s="99">
        <v>0.89</v>
      </c>
      <c r="T2276" s="99" t="s">
        <v>225</v>
      </c>
      <c r="U2276" s="13" t="s">
        <v>1964</v>
      </c>
      <c r="V2276" s="13" t="s">
        <v>1965</v>
      </c>
      <c r="W2276" s="13" t="s">
        <v>1963</v>
      </c>
      <c r="X2276" s="13"/>
      <c r="Z2276" s="147">
        <v>3</v>
      </c>
      <c r="AA2276" s="147" t="s">
        <v>5853</v>
      </c>
    </row>
    <row r="2277" spans="1:27" s="38" customFormat="1" ht="15.6" customHeight="1">
      <c r="A2277" s="34" t="str">
        <f t="shared" si="35"/>
        <v>1931172SA0035N26SP JP</v>
      </c>
      <c r="B2277" s="29" t="s">
        <v>3509</v>
      </c>
      <c r="C2277" s="49" t="s">
        <v>4401</v>
      </c>
      <c r="D2277" s="48">
        <v>1931172</v>
      </c>
      <c r="E2277" s="48" t="s">
        <v>5224</v>
      </c>
      <c r="F2277" s="48" t="s">
        <v>1236</v>
      </c>
      <c r="G2277" s="32">
        <v>3</v>
      </c>
      <c r="H2277" s="32">
        <v>3</v>
      </c>
      <c r="I2277" s="32">
        <v>2</v>
      </c>
      <c r="J2277" s="32">
        <v>2</v>
      </c>
      <c r="K2277" s="50" t="s">
        <v>3996</v>
      </c>
      <c r="L2277" s="33" t="s">
        <v>3997</v>
      </c>
      <c r="M2277" s="33" t="s">
        <v>4220</v>
      </c>
      <c r="N2277" s="33" t="s">
        <v>4220</v>
      </c>
      <c r="O2277" s="33" t="s">
        <v>4220</v>
      </c>
      <c r="P2277" s="33" t="s">
        <v>3998</v>
      </c>
      <c r="Q2277" s="32" t="s">
        <v>4143</v>
      </c>
      <c r="R2277" s="99">
        <v>2600</v>
      </c>
      <c r="S2277" s="99">
        <v>0.89</v>
      </c>
      <c r="T2277" s="99" t="s">
        <v>225</v>
      </c>
      <c r="U2277" s="13" t="s">
        <v>1964</v>
      </c>
      <c r="V2277" s="13" t="s">
        <v>1965</v>
      </c>
      <c r="W2277" s="13" t="s">
        <v>1963</v>
      </c>
      <c r="X2277" s="13"/>
      <c r="Z2277" s="147">
        <v>4</v>
      </c>
      <c r="AA2277" s="147" t="s">
        <v>5853</v>
      </c>
    </row>
    <row r="2278" spans="1:27" s="38" customFormat="1" ht="15.6" customHeight="1">
      <c r="A2278" s="34" t="str">
        <f t="shared" si="35"/>
        <v>1931174SJ3035N26SP JP</v>
      </c>
      <c r="B2278" s="29" t="s">
        <v>3511</v>
      </c>
      <c r="C2278" s="48" t="s">
        <v>2920</v>
      </c>
      <c r="D2278" s="48">
        <v>1931174</v>
      </c>
      <c r="E2278" s="48" t="s">
        <v>5225</v>
      </c>
      <c r="F2278" s="48" t="s">
        <v>1236</v>
      </c>
      <c r="G2278" s="32">
        <v>3</v>
      </c>
      <c r="H2278" s="32">
        <v>3</v>
      </c>
      <c r="I2278" s="32">
        <v>2</v>
      </c>
      <c r="J2278" s="32">
        <v>2</v>
      </c>
      <c r="K2278" s="50" t="s">
        <v>3996</v>
      </c>
      <c r="L2278" s="33" t="s">
        <v>3997</v>
      </c>
      <c r="M2278" s="33" t="s">
        <v>4220</v>
      </c>
      <c r="N2278" s="33" t="s">
        <v>4220</v>
      </c>
      <c r="O2278" s="33" t="s">
        <v>4220</v>
      </c>
      <c r="P2278" s="33" t="s">
        <v>3998</v>
      </c>
      <c r="Q2278" s="32" t="s">
        <v>4143</v>
      </c>
      <c r="R2278" s="99">
        <v>2600</v>
      </c>
      <c r="S2278" s="99">
        <v>0.89</v>
      </c>
      <c r="T2278" s="99" t="s">
        <v>225</v>
      </c>
      <c r="U2278" s="13" t="s">
        <v>1964</v>
      </c>
      <c r="V2278" s="13" t="s">
        <v>1965</v>
      </c>
      <c r="W2278" s="13" t="s">
        <v>1963</v>
      </c>
      <c r="X2278" s="13"/>
      <c r="Z2278" s="147">
        <v>5</v>
      </c>
      <c r="AA2278" s="147" t="s">
        <v>5853</v>
      </c>
    </row>
    <row r="2279" spans="1:27" s="38" customFormat="1" ht="15.6" customHeight="1">
      <c r="A2279" s="34" t="str">
        <f t="shared" si="35"/>
        <v>1931173SJ1535N26SP JP</v>
      </c>
      <c r="B2279" s="29" t="s">
        <v>3510</v>
      </c>
      <c r="C2279" s="48" t="s">
        <v>2920</v>
      </c>
      <c r="D2279" s="48">
        <v>1931173</v>
      </c>
      <c r="E2279" s="48" t="s">
        <v>5226</v>
      </c>
      <c r="F2279" s="48" t="s">
        <v>1236</v>
      </c>
      <c r="G2279" s="32">
        <v>3</v>
      </c>
      <c r="H2279" s="32">
        <v>3</v>
      </c>
      <c r="I2279" s="32">
        <v>2</v>
      </c>
      <c r="J2279" s="32">
        <v>2</v>
      </c>
      <c r="K2279" s="50" t="s">
        <v>3996</v>
      </c>
      <c r="L2279" s="33" t="s">
        <v>3997</v>
      </c>
      <c r="M2279" s="33" t="s">
        <v>4220</v>
      </c>
      <c r="N2279" s="33" t="s">
        <v>4220</v>
      </c>
      <c r="O2279" s="33" t="s">
        <v>4220</v>
      </c>
      <c r="P2279" s="33" t="s">
        <v>3998</v>
      </c>
      <c r="Q2279" s="32" t="s">
        <v>4143</v>
      </c>
      <c r="R2279" s="99">
        <v>2600</v>
      </c>
      <c r="S2279" s="99">
        <v>0.89</v>
      </c>
      <c r="T2279" s="99" t="s">
        <v>225</v>
      </c>
      <c r="U2279" s="13" t="s">
        <v>1964</v>
      </c>
      <c r="V2279" s="13" t="s">
        <v>1965</v>
      </c>
      <c r="W2279" s="13" t="s">
        <v>1963</v>
      </c>
      <c r="X2279" s="13"/>
      <c r="Z2279" s="147">
        <v>6</v>
      </c>
      <c r="AA2279" s="147" t="s">
        <v>5853</v>
      </c>
    </row>
    <row r="2280" spans="1:27" s="38" customFormat="1" ht="15.6" customHeight="1">
      <c r="A2280" s="34" t="str">
        <f t="shared" si="35"/>
        <v>1931169SA0035N22SP JP</v>
      </c>
      <c r="B2280" s="29" t="s">
        <v>3506</v>
      </c>
      <c r="C2280" s="49" t="s">
        <v>4401</v>
      </c>
      <c r="D2280" s="48">
        <v>1931169</v>
      </c>
      <c r="E2280" s="48" t="s">
        <v>5227</v>
      </c>
      <c r="F2280" s="48" t="s">
        <v>1236</v>
      </c>
      <c r="G2280" s="32">
        <v>3</v>
      </c>
      <c r="H2280" s="32">
        <v>3</v>
      </c>
      <c r="I2280" s="32">
        <v>2</v>
      </c>
      <c r="J2280" s="32">
        <v>2</v>
      </c>
      <c r="K2280" s="50" t="s">
        <v>3996</v>
      </c>
      <c r="L2280" s="33" t="s">
        <v>3997</v>
      </c>
      <c r="M2280" s="33" t="s">
        <v>4220</v>
      </c>
      <c r="N2280" s="33" t="s">
        <v>4220</v>
      </c>
      <c r="O2280" s="33" t="s">
        <v>4220</v>
      </c>
      <c r="P2280" s="33" t="s">
        <v>3998</v>
      </c>
      <c r="Q2280" s="32" t="s">
        <v>4143</v>
      </c>
      <c r="R2280" s="99">
        <v>2200</v>
      </c>
      <c r="S2280" s="99">
        <v>0.89</v>
      </c>
      <c r="T2280" s="99" t="s">
        <v>225</v>
      </c>
      <c r="U2280" s="13" t="s">
        <v>1964</v>
      </c>
      <c r="V2280" s="13" t="s">
        <v>1965</v>
      </c>
      <c r="W2280" s="13" t="s">
        <v>1963</v>
      </c>
      <c r="X2280" s="13"/>
      <c r="Z2280" s="147">
        <v>7</v>
      </c>
      <c r="AA2280" s="147" t="s">
        <v>5853</v>
      </c>
    </row>
    <row r="2281" spans="1:27" s="38" customFormat="1" ht="15.6" customHeight="1">
      <c r="A2281" s="34" t="str">
        <f t="shared" si="35"/>
        <v>1931171SJ3035N22SP JP</v>
      </c>
      <c r="B2281" s="29" t="s">
        <v>3508</v>
      </c>
      <c r="C2281" s="49" t="s">
        <v>4401</v>
      </c>
      <c r="D2281" s="48">
        <v>1931171</v>
      </c>
      <c r="E2281" s="48" t="s">
        <v>5228</v>
      </c>
      <c r="F2281" s="48" t="s">
        <v>1236</v>
      </c>
      <c r="G2281" s="32">
        <v>3</v>
      </c>
      <c r="H2281" s="32">
        <v>3</v>
      </c>
      <c r="I2281" s="32">
        <v>2</v>
      </c>
      <c r="J2281" s="32">
        <v>2</v>
      </c>
      <c r="K2281" s="50" t="s">
        <v>3996</v>
      </c>
      <c r="L2281" s="33" t="s">
        <v>3997</v>
      </c>
      <c r="M2281" s="33" t="s">
        <v>4220</v>
      </c>
      <c r="N2281" s="33" t="s">
        <v>4220</v>
      </c>
      <c r="O2281" s="33" t="s">
        <v>4220</v>
      </c>
      <c r="P2281" s="33" t="s">
        <v>3998</v>
      </c>
      <c r="Q2281" s="32" t="s">
        <v>4143</v>
      </c>
      <c r="R2281" s="99">
        <v>2200</v>
      </c>
      <c r="S2281" s="99">
        <v>0.89</v>
      </c>
      <c r="T2281" s="99" t="s">
        <v>225</v>
      </c>
      <c r="U2281" s="13" t="s">
        <v>1964</v>
      </c>
      <c r="V2281" s="13" t="s">
        <v>1965</v>
      </c>
      <c r="W2281" s="13" t="s">
        <v>1963</v>
      </c>
      <c r="X2281" s="13"/>
      <c r="Z2281" s="147">
        <v>8</v>
      </c>
      <c r="AA2281" s="147" t="s">
        <v>5853</v>
      </c>
    </row>
    <row r="2282" spans="1:27" s="38" customFormat="1" ht="15.6" customHeight="1">
      <c r="A2282" s="34" t="str">
        <f t="shared" si="35"/>
        <v>1931170SJ1535N22SP JP</v>
      </c>
      <c r="B2282" s="29" t="s">
        <v>3507</v>
      </c>
      <c r="C2282" s="49" t="s">
        <v>4401</v>
      </c>
      <c r="D2282" s="48">
        <v>1931170</v>
      </c>
      <c r="E2282" s="48" t="s">
        <v>5229</v>
      </c>
      <c r="F2282" s="48" t="s">
        <v>1236</v>
      </c>
      <c r="G2282" s="32">
        <v>3</v>
      </c>
      <c r="H2282" s="32">
        <v>3</v>
      </c>
      <c r="I2282" s="32">
        <v>2</v>
      </c>
      <c r="J2282" s="32">
        <v>2</v>
      </c>
      <c r="K2282" s="50" t="s">
        <v>3996</v>
      </c>
      <c r="L2282" s="33" t="s">
        <v>3997</v>
      </c>
      <c r="M2282" s="33" t="s">
        <v>4220</v>
      </c>
      <c r="N2282" s="33" t="s">
        <v>4220</v>
      </c>
      <c r="O2282" s="33" t="s">
        <v>4220</v>
      </c>
      <c r="P2282" s="33" t="s">
        <v>3998</v>
      </c>
      <c r="Q2282" s="32" t="s">
        <v>4143</v>
      </c>
      <c r="R2282" s="99">
        <v>2200</v>
      </c>
      <c r="S2282" s="99">
        <v>0.89</v>
      </c>
      <c r="T2282" s="99" t="s">
        <v>225</v>
      </c>
      <c r="U2282" s="13" t="s">
        <v>1964</v>
      </c>
      <c r="V2282" s="13" t="s">
        <v>1965</v>
      </c>
      <c r="W2282" s="13" t="s">
        <v>1963</v>
      </c>
      <c r="X2282" s="13"/>
      <c r="Z2282" s="147">
        <v>9</v>
      </c>
      <c r="AA2282" s="147" t="s">
        <v>5853</v>
      </c>
    </row>
    <row r="2283" spans="1:27" s="38" customFormat="1" ht="15.6" customHeight="1">
      <c r="A2283" s="34" t="str">
        <f t="shared" si="35"/>
        <v>1931166SA0035N20SP JP</v>
      </c>
      <c r="B2283" s="29" t="s">
        <v>3503</v>
      </c>
      <c r="C2283" s="49" t="s">
        <v>4401</v>
      </c>
      <c r="D2283" s="48">
        <v>1931166</v>
      </c>
      <c r="E2283" s="48" t="s">
        <v>5230</v>
      </c>
      <c r="F2283" s="48" t="s">
        <v>1236</v>
      </c>
      <c r="G2283" s="32">
        <v>3</v>
      </c>
      <c r="H2283" s="32">
        <v>3</v>
      </c>
      <c r="I2283" s="32">
        <v>2</v>
      </c>
      <c r="J2283" s="32">
        <v>2</v>
      </c>
      <c r="K2283" s="50" t="s">
        <v>3996</v>
      </c>
      <c r="L2283" s="33" t="s">
        <v>3997</v>
      </c>
      <c r="M2283" s="33" t="s">
        <v>4220</v>
      </c>
      <c r="N2283" s="33" t="s">
        <v>4220</v>
      </c>
      <c r="O2283" s="33" t="s">
        <v>4220</v>
      </c>
      <c r="P2283" s="33" t="s">
        <v>3998</v>
      </c>
      <c r="Q2283" s="32" t="s">
        <v>4143</v>
      </c>
      <c r="R2283" s="99">
        <v>2000</v>
      </c>
      <c r="S2283" s="99">
        <v>0.89</v>
      </c>
      <c r="T2283" s="99" t="s">
        <v>225</v>
      </c>
      <c r="U2283" s="13" t="s">
        <v>1964</v>
      </c>
      <c r="V2283" s="13" t="s">
        <v>1965</v>
      </c>
      <c r="W2283" s="13" t="s">
        <v>1963</v>
      </c>
      <c r="X2283" s="13"/>
      <c r="Z2283" s="147">
        <v>10</v>
      </c>
      <c r="AA2283" s="147" t="s">
        <v>5853</v>
      </c>
    </row>
    <row r="2284" spans="1:27" s="38" customFormat="1" ht="15.6" customHeight="1">
      <c r="A2284" s="34" t="str">
        <f t="shared" si="35"/>
        <v>1931168SJ3035N20SP JP</v>
      </c>
      <c r="B2284" s="29" t="s">
        <v>3505</v>
      </c>
      <c r="C2284" s="49" t="s">
        <v>4401</v>
      </c>
      <c r="D2284" s="48">
        <v>1931168</v>
      </c>
      <c r="E2284" s="48" t="s">
        <v>5231</v>
      </c>
      <c r="F2284" s="48" t="s">
        <v>1236</v>
      </c>
      <c r="G2284" s="32">
        <v>3</v>
      </c>
      <c r="H2284" s="32">
        <v>3</v>
      </c>
      <c r="I2284" s="32">
        <v>2</v>
      </c>
      <c r="J2284" s="32">
        <v>2</v>
      </c>
      <c r="K2284" s="50" t="s">
        <v>3996</v>
      </c>
      <c r="L2284" s="33" t="s">
        <v>3997</v>
      </c>
      <c r="M2284" s="33" t="s">
        <v>4220</v>
      </c>
      <c r="N2284" s="33" t="s">
        <v>4220</v>
      </c>
      <c r="O2284" s="33" t="s">
        <v>4220</v>
      </c>
      <c r="P2284" s="33" t="s">
        <v>3998</v>
      </c>
      <c r="Q2284" s="32" t="s">
        <v>4143</v>
      </c>
      <c r="R2284" s="99">
        <v>2000</v>
      </c>
      <c r="S2284" s="99">
        <v>0.89</v>
      </c>
      <c r="T2284" s="99" t="s">
        <v>225</v>
      </c>
      <c r="U2284" s="13" t="s">
        <v>1964</v>
      </c>
      <c r="V2284" s="13" t="s">
        <v>1965</v>
      </c>
      <c r="W2284" s="13" t="s">
        <v>1963</v>
      </c>
      <c r="X2284" s="13"/>
      <c r="Z2284" s="147">
        <v>11</v>
      </c>
      <c r="AA2284" s="147" t="s">
        <v>5853</v>
      </c>
    </row>
    <row r="2285" spans="1:27" s="38" customFormat="1" ht="15.6" customHeight="1">
      <c r="A2285" s="34" t="str">
        <f t="shared" si="35"/>
        <v>1931167SJ1535N20SP JP</v>
      </c>
      <c r="B2285" s="29" t="s">
        <v>3504</v>
      </c>
      <c r="C2285" s="49" t="s">
        <v>4401</v>
      </c>
      <c r="D2285" s="48">
        <v>1931167</v>
      </c>
      <c r="E2285" s="48" t="s">
        <v>5232</v>
      </c>
      <c r="F2285" s="48" t="s">
        <v>1236</v>
      </c>
      <c r="G2285" s="32">
        <v>3</v>
      </c>
      <c r="H2285" s="32">
        <v>3</v>
      </c>
      <c r="I2285" s="32">
        <v>2</v>
      </c>
      <c r="J2285" s="32">
        <v>2</v>
      </c>
      <c r="K2285" s="50" t="s">
        <v>3996</v>
      </c>
      <c r="L2285" s="33" t="s">
        <v>3997</v>
      </c>
      <c r="M2285" s="33" t="s">
        <v>4220</v>
      </c>
      <c r="N2285" s="33" t="s">
        <v>4220</v>
      </c>
      <c r="O2285" s="33" t="s">
        <v>4220</v>
      </c>
      <c r="P2285" s="33" t="s">
        <v>3998</v>
      </c>
      <c r="Q2285" s="32" t="s">
        <v>4143</v>
      </c>
      <c r="R2285" s="99">
        <v>2000</v>
      </c>
      <c r="S2285" s="99">
        <v>0.89</v>
      </c>
      <c r="T2285" s="99" t="s">
        <v>225</v>
      </c>
      <c r="U2285" s="13" t="s">
        <v>1964</v>
      </c>
      <c r="V2285" s="13" t="s">
        <v>1965</v>
      </c>
      <c r="W2285" s="13" t="s">
        <v>1963</v>
      </c>
      <c r="X2285" s="13"/>
      <c r="Z2285" s="147">
        <v>12</v>
      </c>
      <c r="AA2285" s="147" t="s">
        <v>5853</v>
      </c>
    </row>
    <row r="2286" spans="1:27" s="38" customFormat="1" ht="15.6" customHeight="1">
      <c r="A2286" s="34" t="str">
        <f t="shared" si="35"/>
        <v>1931163SA0035N18SP JP</v>
      </c>
      <c r="B2286" s="29" t="s">
        <v>3500</v>
      </c>
      <c r="C2286" s="49" t="s">
        <v>4401</v>
      </c>
      <c r="D2286" s="48">
        <v>1931163</v>
      </c>
      <c r="E2286" s="48" t="s">
        <v>5233</v>
      </c>
      <c r="F2286" s="48" t="s">
        <v>1236</v>
      </c>
      <c r="G2286" s="32">
        <v>3</v>
      </c>
      <c r="H2286" s="32">
        <v>3</v>
      </c>
      <c r="I2286" s="32">
        <v>2</v>
      </c>
      <c r="J2286" s="32">
        <v>2</v>
      </c>
      <c r="K2286" s="50" t="s">
        <v>3996</v>
      </c>
      <c r="L2286" s="33" t="s">
        <v>3997</v>
      </c>
      <c r="M2286" s="33" t="s">
        <v>4220</v>
      </c>
      <c r="N2286" s="33" t="s">
        <v>4220</v>
      </c>
      <c r="O2286" s="33" t="s">
        <v>4220</v>
      </c>
      <c r="P2286" s="33" t="s">
        <v>3998</v>
      </c>
      <c r="Q2286" s="32" t="s">
        <v>4143</v>
      </c>
      <c r="R2286" s="99">
        <v>1800</v>
      </c>
      <c r="S2286" s="99">
        <v>0.89</v>
      </c>
      <c r="T2286" s="99" t="s">
        <v>225</v>
      </c>
      <c r="U2286" s="13" t="s">
        <v>1964</v>
      </c>
      <c r="V2286" s="13" t="s">
        <v>1965</v>
      </c>
      <c r="W2286" s="13" t="s">
        <v>1963</v>
      </c>
      <c r="X2286" s="13"/>
      <c r="Z2286" s="147">
        <v>13</v>
      </c>
      <c r="AA2286" s="147" t="s">
        <v>5853</v>
      </c>
    </row>
    <row r="2287" spans="1:27" s="38" customFormat="1" ht="15.6" customHeight="1">
      <c r="A2287" s="34" t="str">
        <f t="shared" si="35"/>
        <v>1931165SJ3035N18SP JP</v>
      </c>
      <c r="B2287" s="29" t="s">
        <v>3502</v>
      </c>
      <c r="C2287" s="49" t="s">
        <v>4401</v>
      </c>
      <c r="D2287" s="48">
        <v>1931165</v>
      </c>
      <c r="E2287" s="48" t="s">
        <v>5234</v>
      </c>
      <c r="F2287" s="48" t="s">
        <v>1236</v>
      </c>
      <c r="G2287" s="32">
        <v>3</v>
      </c>
      <c r="H2287" s="32">
        <v>3</v>
      </c>
      <c r="I2287" s="32">
        <v>2</v>
      </c>
      <c r="J2287" s="32">
        <v>2</v>
      </c>
      <c r="K2287" s="50" t="s">
        <v>3996</v>
      </c>
      <c r="L2287" s="33" t="s">
        <v>3997</v>
      </c>
      <c r="M2287" s="33" t="s">
        <v>4220</v>
      </c>
      <c r="N2287" s="33" t="s">
        <v>4220</v>
      </c>
      <c r="O2287" s="33" t="s">
        <v>4220</v>
      </c>
      <c r="P2287" s="33" t="s">
        <v>3998</v>
      </c>
      <c r="Q2287" s="32" t="s">
        <v>4143</v>
      </c>
      <c r="R2287" s="99">
        <v>1800</v>
      </c>
      <c r="S2287" s="99">
        <v>0.89</v>
      </c>
      <c r="T2287" s="99" t="s">
        <v>225</v>
      </c>
      <c r="U2287" s="13" t="s">
        <v>1964</v>
      </c>
      <c r="V2287" s="13" t="s">
        <v>1965</v>
      </c>
      <c r="W2287" s="13" t="s">
        <v>1963</v>
      </c>
      <c r="X2287" s="13"/>
      <c r="Z2287" s="147">
        <v>14</v>
      </c>
      <c r="AA2287" s="147" t="s">
        <v>5853</v>
      </c>
    </row>
    <row r="2288" spans="1:27" s="38" customFormat="1" ht="15.6" customHeight="1">
      <c r="A2288" s="34" t="str">
        <f t="shared" si="35"/>
        <v>1931164SJ1535N18SP JP</v>
      </c>
      <c r="B2288" s="29" t="s">
        <v>3501</v>
      </c>
      <c r="C2288" s="49" t="s">
        <v>4401</v>
      </c>
      <c r="D2288" s="48">
        <v>1931164</v>
      </c>
      <c r="E2288" s="48" t="s">
        <v>5235</v>
      </c>
      <c r="F2288" s="48" t="s">
        <v>1236</v>
      </c>
      <c r="G2288" s="32">
        <v>3</v>
      </c>
      <c r="H2288" s="32">
        <v>3</v>
      </c>
      <c r="I2288" s="32">
        <v>2</v>
      </c>
      <c r="J2288" s="32">
        <v>2</v>
      </c>
      <c r="K2288" s="50" t="s">
        <v>3996</v>
      </c>
      <c r="L2288" s="33" t="s">
        <v>3997</v>
      </c>
      <c r="M2288" s="33" t="s">
        <v>4220</v>
      </c>
      <c r="N2288" s="33" t="s">
        <v>4220</v>
      </c>
      <c r="O2288" s="33" t="s">
        <v>4220</v>
      </c>
      <c r="P2288" s="33" t="s">
        <v>3998</v>
      </c>
      <c r="Q2288" s="32" t="s">
        <v>4143</v>
      </c>
      <c r="R2288" s="99">
        <v>1800</v>
      </c>
      <c r="S2288" s="99">
        <v>0.89</v>
      </c>
      <c r="T2288" s="99" t="s">
        <v>225</v>
      </c>
      <c r="U2288" s="13" t="s">
        <v>1964</v>
      </c>
      <c r="V2288" s="13" t="s">
        <v>1965</v>
      </c>
      <c r="W2288" s="13" t="s">
        <v>1963</v>
      </c>
      <c r="X2288" s="13"/>
      <c r="Z2288" s="147">
        <v>15</v>
      </c>
      <c r="AA2288" s="147" t="s">
        <v>5853</v>
      </c>
    </row>
    <row r="2289" spans="1:27" s="38" customFormat="1" ht="15.6" customHeight="1">
      <c r="A2289" s="34" t="str">
        <f t="shared" si="35"/>
        <v>1931160SA0035N15SP JP</v>
      </c>
      <c r="B2289" s="29" t="s">
        <v>3497</v>
      </c>
      <c r="C2289" s="49" t="s">
        <v>4401</v>
      </c>
      <c r="D2289" s="48">
        <v>1931160</v>
      </c>
      <c r="E2289" s="48" t="s">
        <v>5236</v>
      </c>
      <c r="F2289" s="48" t="s">
        <v>1236</v>
      </c>
      <c r="G2289" s="32">
        <v>3</v>
      </c>
      <c r="H2289" s="32">
        <v>3</v>
      </c>
      <c r="I2289" s="32">
        <v>2</v>
      </c>
      <c r="J2289" s="32">
        <v>2</v>
      </c>
      <c r="K2289" s="50" t="s">
        <v>3996</v>
      </c>
      <c r="L2289" s="33" t="s">
        <v>3997</v>
      </c>
      <c r="M2289" s="33" t="s">
        <v>4220</v>
      </c>
      <c r="N2289" s="33" t="s">
        <v>4220</v>
      </c>
      <c r="O2289" s="33" t="s">
        <v>4220</v>
      </c>
      <c r="P2289" s="33" t="s">
        <v>3998</v>
      </c>
      <c r="Q2289" s="32" t="s">
        <v>4143</v>
      </c>
      <c r="R2289" s="99">
        <v>1500</v>
      </c>
      <c r="S2289" s="99">
        <v>0.89</v>
      </c>
      <c r="T2289" s="99" t="s">
        <v>225</v>
      </c>
      <c r="U2289" s="13" t="s">
        <v>1964</v>
      </c>
      <c r="V2289" s="13" t="s">
        <v>1965</v>
      </c>
      <c r="W2289" s="13" t="s">
        <v>1963</v>
      </c>
      <c r="X2289" s="13"/>
      <c r="Z2289" s="147">
        <v>16</v>
      </c>
      <c r="AA2289" s="147" t="s">
        <v>5853</v>
      </c>
    </row>
    <row r="2290" spans="1:27" s="38" customFormat="1" ht="15.6" customHeight="1">
      <c r="A2290" s="34" t="str">
        <f t="shared" si="35"/>
        <v>1931162SJ3035N15SP JP</v>
      </c>
      <c r="B2290" s="29" t="s">
        <v>3499</v>
      </c>
      <c r="C2290" s="49" t="s">
        <v>4401</v>
      </c>
      <c r="D2290" s="48">
        <v>1931162</v>
      </c>
      <c r="E2290" s="48" t="s">
        <v>5237</v>
      </c>
      <c r="F2290" s="48" t="s">
        <v>1236</v>
      </c>
      <c r="G2290" s="32">
        <v>3</v>
      </c>
      <c r="H2290" s="32">
        <v>3</v>
      </c>
      <c r="I2290" s="32">
        <v>2</v>
      </c>
      <c r="J2290" s="32">
        <v>2</v>
      </c>
      <c r="K2290" s="50" t="s">
        <v>3996</v>
      </c>
      <c r="L2290" s="33" t="s">
        <v>3997</v>
      </c>
      <c r="M2290" s="33" t="s">
        <v>4220</v>
      </c>
      <c r="N2290" s="33" t="s">
        <v>4220</v>
      </c>
      <c r="O2290" s="33" t="s">
        <v>4220</v>
      </c>
      <c r="P2290" s="33" t="s">
        <v>3998</v>
      </c>
      <c r="Q2290" s="32" t="s">
        <v>4143</v>
      </c>
      <c r="R2290" s="99">
        <v>1500</v>
      </c>
      <c r="S2290" s="99">
        <v>0.89</v>
      </c>
      <c r="T2290" s="99" t="s">
        <v>225</v>
      </c>
      <c r="U2290" s="13" t="s">
        <v>1964</v>
      </c>
      <c r="V2290" s="13" t="s">
        <v>1965</v>
      </c>
      <c r="W2290" s="13" t="s">
        <v>1963</v>
      </c>
      <c r="X2290" s="13"/>
      <c r="Z2290" s="147">
        <v>17</v>
      </c>
      <c r="AA2290" s="147" t="s">
        <v>5853</v>
      </c>
    </row>
    <row r="2291" spans="1:27" s="38" customFormat="1" ht="15.6" customHeight="1">
      <c r="A2291" s="34" t="str">
        <f t="shared" si="35"/>
        <v>1931161SJ1535N15SP JP</v>
      </c>
      <c r="B2291" s="29" t="s">
        <v>3498</v>
      </c>
      <c r="C2291" s="49" t="s">
        <v>4401</v>
      </c>
      <c r="D2291" s="48">
        <v>1931161</v>
      </c>
      <c r="E2291" s="48" t="s">
        <v>5238</v>
      </c>
      <c r="F2291" s="48" t="s">
        <v>1236</v>
      </c>
      <c r="G2291" s="32">
        <v>3</v>
      </c>
      <c r="H2291" s="32">
        <v>3</v>
      </c>
      <c r="I2291" s="32">
        <v>2</v>
      </c>
      <c r="J2291" s="32">
        <v>2</v>
      </c>
      <c r="K2291" s="50" t="s">
        <v>3996</v>
      </c>
      <c r="L2291" s="33" t="s">
        <v>3997</v>
      </c>
      <c r="M2291" s="33" t="s">
        <v>4220</v>
      </c>
      <c r="N2291" s="33" t="s">
        <v>4220</v>
      </c>
      <c r="O2291" s="33" t="s">
        <v>4220</v>
      </c>
      <c r="P2291" s="33" t="s">
        <v>3998</v>
      </c>
      <c r="Q2291" s="32" t="s">
        <v>4143</v>
      </c>
      <c r="R2291" s="99">
        <v>1500</v>
      </c>
      <c r="S2291" s="99">
        <v>0.89</v>
      </c>
      <c r="T2291" s="99" t="s">
        <v>225</v>
      </c>
      <c r="U2291" s="13" t="s">
        <v>1964</v>
      </c>
      <c r="V2291" s="13" t="s">
        <v>1965</v>
      </c>
      <c r="W2291" s="13" t="s">
        <v>1963</v>
      </c>
      <c r="X2291" s="13"/>
      <c r="Z2291" s="147">
        <v>18</v>
      </c>
      <c r="AA2291" s="147" t="s">
        <v>5853</v>
      </c>
    </row>
    <row r="2292" spans="1:27" s="38" customFormat="1" ht="15.6" customHeight="1">
      <c r="A2292" s="34" t="str">
        <f t="shared" si="35"/>
        <v>1931193SA0025N30SP JP</v>
      </c>
      <c r="B2292" s="29" t="s">
        <v>3530</v>
      </c>
      <c r="C2292" s="48" t="s">
        <v>2920</v>
      </c>
      <c r="D2292" s="48">
        <v>1931193</v>
      </c>
      <c r="E2292" s="48" t="s">
        <v>5239</v>
      </c>
      <c r="F2292" s="48" t="s">
        <v>1236</v>
      </c>
      <c r="G2292" s="32">
        <v>3</v>
      </c>
      <c r="H2292" s="32">
        <v>3</v>
      </c>
      <c r="I2292" s="32">
        <v>2</v>
      </c>
      <c r="J2292" s="32">
        <v>2</v>
      </c>
      <c r="K2292" s="50" t="s">
        <v>3996</v>
      </c>
      <c r="L2292" s="33" t="s">
        <v>3997</v>
      </c>
      <c r="M2292" s="33" t="s">
        <v>4220</v>
      </c>
      <c r="N2292" s="33" t="s">
        <v>4220</v>
      </c>
      <c r="O2292" s="33" t="s">
        <v>4220</v>
      </c>
      <c r="P2292" s="33" t="s">
        <v>3998</v>
      </c>
      <c r="Q2292" s="32" t="s">
        <v>4143</v>
      </c>
      <c r="R2292" s="99">
        <v>3000</v>
      </c>
      <c r="S2292" s="99">
        <v>0.64</v>
      </c>
      <c r="T2292" s="99" t="s">
        <v>225</v>
      </c>
      <c r="U2292" s="13" t="s">
        <v>1964</v>
      </c>
      <c r="V2292" s="13" t="s">
        <v>1965</v>
      </c>
      <c r="W2292" s="13" t="s">
        <v>1963</v>
      </c>
      <c r="X2292" s="13"/>
      <c r="Z2292" s="147">
        <v>19</v>
      </c>
      <c r="AA2292" s="147" t="s">
        <v>5853</v>
      </c>
    </row>
    <row r="2293" spans="1:27" s="38" customFormat="1" ht="15.6" customHeight="1">
      <c r="A2293" s="34" t="str">
        <f t="shared" si="35"/>
        <v>1931195SJ3025N30SP JP</v>
      </c>
      <c r="B2293" s="29" t="s">
        <v>3532</v>
      </c>
      <c r="C2293" s="48" t="s">
        <v>2920</v>
      </c>
      <c r="D2293" s="48">
        <v>1931195</v>
      </c>
      <c r="E2293" s="48" t="s">
        <v>5240</v>
      </c>
      <c r="F2293" s="48" t="s">
        <v>1236</v>
      </c>
      <c r="G2293" s="32">
        <v>3</v>
      </c>
      <c r="H2293" s="32">
        <v>3</v>
      </c>
      <c r="I2293" s="32">
        <v>2</v>
      </c>
      <c r="J2293" s="32">
        <v>2</v>
      </c>
      <c r="K2293" s="50" t="s">
        <v>3996</v>
      </c>
      <c r="L2293" s="33" t="s">
        <v>3997</v>
      </c>
      <c r="M2293" s="33" t="s">
        <v>4220</v>
      </c>
      <c r="N2293" s="33" t="s">
        <v>4220</v>
      </c>
      <c r="O2293" s="33" t="s">
        <v>4220</v>
      </c>
      <c r="P2293" s="33" t="s">
        <v>3998</v>
      </c>
      <c r="Q2293" s="32" t="s">
        <v>4143</v>
      </c>
      <c r="R2293" s="99">
        <v>3000</v>
      </c>
      <c r="S2293" s="99">
        <v>0.64</v>
      </c>
      <c r="T2293" s="99" t="s">
        <v>225</v>
      </c>
      <c r="U2293" s="13" t="s">
        <v>1964</v>
      </c>
      <c r="V2293" s="13" t="s">
        <v>1965</v>
      </c>
      <c r="W2293" s="13" t="s">
        <v>1963</v>
      </c>
      <c r="X2293" s="13"/>
      <c r="Z2293" s="147">
        <v>20</v>
      </c>
      <c r="AA2293" s="147" t="s">
        <v>5853</v>
      </c>
    </row>
    <row r="2294" spans="1:27" s="38" customFormat="1" ht="15.6" customHeight="1">
      <c r="A2294" s="34" t="str">
        <f t="shared" si="35"/>
        <v>1931194SJ1525N30SP JP</v>
      </c>
      <c r="B2294" s="29" t="s">
        <v>3531</v>
      </c>
      <c r="C2294" s="48" t="s">
        <v>2920</v>
      </c>
      <c r="D2294" s="48">
        <v>1931194</v>
      </c>
      <c r="E2294" s="48" t="s">
        <v>5241</v>
      </c>
      <c r="F2294" s="48" t="s">
        <v>1236</v>
      </c>
      <c r="G2294" s="32">
        <v>3</v>
      </c>
      <c r="H2294" s="32">
        <v>3</v>
      </c>
      <c r="I2294" s="32">
        <v>2</v>
      </c>
      <c r="J2294" s="32">
        <v>2</v>
      </c>
      <c r="K2294" s="50" t="s">
        <v>3996</v>
      </c>
      <c r="L2294" s="33" t="s">
        <v>3997</v>
      </c>
      <c r="M2294" s="33" t="s">
        <v>4220</v>
      </c>
      <c r="N2294" s="33" t="s">
        <v>4220</v>
      </c>
      <c r="O2294" s="33" t="s">
        <v>4220</v>
      </c>
      <c r="P2294" s="33" t="s">
        <v>3998</v>
      </c>
      <c r="Q2294" s="32" t="s">
        <v>4143</v>
      </c>
      <c r="R2294" s="99">
        <v>3000</v>
      </c>
      <c r="S2294" s="99">
        <v>0.64</v>
      </c>
      <c r="T2294" s="99" t="s">
        <v>225</v>
      </c>
      <c r="U2294" s="13" t="s">
        <v>1964</v>
      </c>
      <c r="V2294" s="13" t="s">
        <v>1965</v>
      </c>
      <c r="W2294" s="13" t="s">
        <v>1963</v>
      </c>
      <c r="X2294" s="13"/>
      <c r="Z2294" s="147">
        <v>21</v>
      </c>
      <c r="AA2294" s="147" t="s">
        <v>5853</v>
      </c>
    </row>
    <row r="2295" spans="1:27" s="38" customFormat="1" ht="15.6" customHeight="1">
      <c r="A2295" s="34" t="str">
        <f t="shared" si="35"/>
        <v>1931190SA0025N26SP JP</v>
      </c>
      <c r="B2295" s="29" t="s">
        <v>3527</v>
      </c>
      <c r="C2295" s="48" t="s">
        <v>2920</v>
      </c>
      <c r="D2295" s="48">
        <v>1931190</v>
      </c>
      <c r="E2295" s="48" t="s">
        <v>5242</v>
      </c>
      <c r="F2295" s="48" t="s">
        <v>1236</v>
      </c>
      <c r="G2295" s="32">
        <v>3</v>
      </c>
      <c r="H2295" s="32">
        <v>3</v>
      </c>
      <c r="I2295" s="32">
        <v>2</v>
      </c>
      <c r="J2295" s="32">
        <v>2</v>
      </c>
      <c r="K2295" s="50" t="s">
        <v>3996</v>
      </c>
      <c r="L2295" s="33" t="s">
        <v>3997</v>
      </c>
      <c r="M2295" s="33" t="s">
        <v>4220</v>
      </c>
      <c r="N2295" s="33" t="s">
        <v>4220</v>
      </c>
      <c r="O2295" s="33" t="s">
        <v>4220</v>
      </c>
      <c r="P2295" s="33" t="s">
        <v>3998</v>
      </c>
      <c r="Q2295" s="32" t="s">
        <v>4143</v>
      </c>
      <c r="R2295" s="99">
        <v>2600</v>
      </c>
      <c r="S2295" s="99">
        <v>0.64</v>
      </c>
      <c r="T2295" s="99" t="s">
        <v>225</v>
      </c>
      <c r="U2295" s="13" t="s">
        <v>1964</v>
      </c>
      <c r="V2295" s="13" t="s">
        <v>1965</v>
      </c>
      <c r="W2295" s="13" t="s">
        <v>1963</v>
      </c>
      <c r="X2295" s="13"/>
      <c r="Z2295" s="147">
        <v>22</v>
      </c>
      <c r="AA2295" s="147" t="s">
        <v>5853</v>
      </c>
    </row>
    <row r="2296" spans="1:27" s="38" customFormat="1" ht="15.6" customHeight="1">
      <c r="A2296" s="34" t="str">
        <f t="shared" si="35"/>
        <v>1931192SJ3025N26SP JP</v>
      </c>
      <c r="B2296" s="29" t="s">
        <v>3529</v>
      </c>
      <c r="C2296" s="48" t="s">
        <v>2920</v>
      </c>
      <c r="D2296" s="48">
        <v>1931192</v>
      </c>
      <c r="E2296" s="48" t="s">
        <v>5243</v>
      </c>
      <c r="F2296" s="48" t="s">
        <v>1236</v>
      </c>
      <c r="G2296" s="32">
        <v>3</v>
      </c>
      <c r="H2296" s="32">
        <v>3</v>
      </c>
      <c r="I2296" s="32">
        <v>2</v>
      </c>
      <c r="J2296" s="32">
        <v>2</v>
      </c>
      <c r="K2296" s="50" t="s">
        <v>3996</v>
      </c>
      <c r="L2296" s="33" t="s">
        <v>3997</v>
      </c>
      <c r="M2296" s="33" t="s">
        <v>4220</v>
      </c>
      <c r="N2296" s="33" t="s">
        <v>4220</v>
      </c>
      <c r="O2296" s="33" t="s">
        <v>4220</v>
      </c>
      <c r="P2296" s="33" t="s">
        <v>3998</v>
      </c>
      <c r="Q2296" s="32" t="s">
        <v>4143</v>
      </c>
      <c r="R2296" s="99">
        <v>2600</v>
      </c>
      <c r="S2296" s="99">
        <v>0.64</v>
      </c>
      <c r="T2296" s="99" t="s">
        <v>225</v>
      </c>
      <c r="U2296" s="13" t="s">
        <v>1964</v>
      </c>
      <c r="V2296" s="13" t="s">
        <v>1965</v>
      </c>
      <c r="W2296" s="13" t="s">
        <v>1963</v>
      </c>
      <c r="X2296" s="13"/>
      <c r="Z2296" s="147">
        <v>23</v>
      </c>
      <c r="AA2296" s="147" t="s">
        <v>5853</v>
      </c>
    </row>
    <row r="2297" spans="1:27" s="38" customFormat="1" ht="15.6" customHeight="1">
      <c r="A2297" s="34" t="str">
        <f t="shared" si="35"/>
        <v>1931191SJ1525N26SP JP</v>
      </c>
      <c r="B2297" s="29" t="s">
        <v>3528</v>
      </c>
      <c r="C2297" s="48" t="s">
        <v>2920</v>
      </c>
      <c r="D2297" s="48">
        <v>1931191</v>
      </c>
      <c r="E2297" s="48" t="s">
        <v>5244</v>
      </c>
      <c r="F2297" s="48" t="s">
        <v>1236</v>
      </c>
      <c r="G2297" s="32">
        <v>3</v>
      </c>
      <c r="H2297" s="32">
        <v>3</v>
      </c>
      <c r="I2297" s="32">
        <v>2</v>
      </c>
      <c r="J2297" s="32">
        <v>2</v>
      </c>
      <c r="K2297" s="50" t="s">
        <v>3996</v>
      </c>
      <c r="L2297" s="33" t="s">
        <v>3997</v>
      </c>
      <c r="M2297" s="33" t="s">
        <v>4220</v>
      </c>
      <c r="N2297" s="33" t="s">
        <v>4220</v>
      </c>
      <c r="O2297" s="33" t="s">
        <v>4220</v>
      </c>
      <c r="P2297" s="33" t="s">
        <v>3998</v>
      </c>
      <c r="Q2297" s="32" t="s">
        <v>4143</v>
      </c>
      <c r="R2297" s="99">
        <v>2600</v>
      </c>
      <c r="S2297" s="99">
        <v>0.64</v>
      </c>
      <c r="T2297" s="99" t="s">
        <v>225</v>
      </c>
      <c r="U2297" s="13" t="s">
        <v>1964</v>
      </c>
      <c r="V2297" s="13" t="s">
        <v>1965</v>
      </c>
      <c r="W2297" s="13" t="s">
        <v>1963</v>
      </c>
      <c r="X2297" s="13"/>
      <c r="Z2297" s="147">
        <v>24</v>
      </c>
      <c r="AA2297" s="147" t="s">
        <v>5853</v>
      </c>
    </row>
    <row r="2298" spans="1:27" s="38" customFormat="1" ht="15.6" customHeight="1">
      <c r="A2298" s="34" t="str">
        <f t="shared" si="35"/>
        <v>1931187SA0025N22SP JP</v>
      </c>
      <c r="B2298" s="29" t="s">
        <v>3524</v>
      </c>
      <c r="C2298" s="48" t="s">
        <v>2920</v>
      </c>
      <c r="D2298" s="48">
        <v>1931187</v>
      </c>
      <c r="E2298" s="48" t="s">
        <v>5245</v>
      </c>
      <c r="F2298" s="48" t="s">
        <v>1236</v>
      </c>
      <c r="G2298" s="32">
        <v>3</v>
      </c>
      <c r="H2298" s="32">
        <v>3</v>
      </c>
      <c r="I2298" s="32">
        <v>2</v>
      </c>
      <c r="J2298" s="32">
        <v>2</v>
      </c>
      <c r="K2298" s="50" t="s">
        <v>3996</v>
      </c>
      <c r="L2298" s="33" t="s">
        <v>3997</v>
      </c>
      <c r="M2298" s="33" t="s">
        <v>4220</v>
      </c>
      <c r="N2298" s="33" t="s">
        <v>4220</v>
      </c>
      <c r="O2298" s="33" t="s">
        <v>4220</v>
      </c>
      <c r="P2298" s="33" t="s">
        <v>3998</v>
      </c>
      <c r="Q2298" s="32" t="s">
        <v>4143</v>
      </c>
      <c r="R2298" s="99">
        <v>2200</v>
      </c>
      <c r="S2298" s="99">
        <v>0.64</v>
      </c>
      <c r="T2298" s="99" t="s">
        <v>225</v>
      </c>
      <c r="U2298" s="13" t="s">
        <v>1964</v>
      </c>
      <c r="V2298" s="13" t="s">
        <v>1965</v>
      </c>
      <c r="W2298" s="13" t="s">
        <v>1963</v>
      </c>
      <c r="X2298" s="13"/>
      <c r="Z2298" s="147">
        <v>25</v>
      </c>
      <c r="AA2298" s="147" t="s">
        <v>5853</v>
      </c>
    </row>
    <row r="2299" spans="1:27" s="38" customFormat="1" ht="15.6" customHeight="1">
      <c r="A2299" s="34" t="str">
        <f t="shared" si="35"/>
        <v>1931189SJ3025N22SP JP</v>
      </c>
      <c r="B2299" s="29" t="s">
        <v>3526</v>
      </c>
      <c r="C2299" s="48" t="s">
        <v>2920</v>
      </c>
      <c r="D2299" s="48">
        <v>1931189</v>
      </c>
      <c r="E2299" s="48" t="s">
        <v>5246</v>
      </c>
      <c r="F2299" s="48" t="s">
        <v>1236</v>
      </c>
      <c r="G2299" s="32">
        <v>3</v>
      </c>
      <c r="H2299" s="32">
        <v>3</v>
      </c>
      <c r="I2299" s="32">
        <v>2</v>
      </c>
      <c r="J2299" s="32">
        <v>2</v>
      </c>
      <c r="K2299" s="50" t="s">
        <v>3996</v>
      </c>
      <c r="L2299" s="33" t="s">
        <v>3997</v>
      </c>
      <c r="M2299" s="33" t="s">
        <v>4220</v>
      </c>
      <c r="N2299" s="33" t="s">
        <v>4220</v>
      </c>
      <c r="O2299" s="33" t="s">
        <v>4220</v>
      </c>
      <c r="P2299" s="33" t="s">
        <v>3998</v>
      </c>
      <c r="Q2299" s="32" t="s">
        <v>4143</v>
      </c>
      <c r="R2299" s="99">
        <v>2200</v>
      </c>
      <c r="S2299" s="99">
        <v>0.64</v>
      </c>
      <c r="T2299" s="99" t="s">
        <v>225</v>
      </c>
      <c r="U2299" s="13" t="s">
        <v>1964</v>
      </c>
      <c r="V2299" s="13" t="s">
        <v>1965</v>
      </c>
      <c r="W2299" s="13" t="s">
        <v>1963</v>
      </c>
      <c r="X2299" s="13"/>
      <c r="Z2299" s="147">
        <v>26</v>
      </c>
      <c r="AA2299" s="147" t="s">
        <v>5853</v>
      </c>
    </row>
    <row r="2300" spans="1:27" s="38" customFormat="1" ht="15.6" customHeight="1">
      <c r="A2300" s="34" t="str">
        <f t="shared" si="35"/>
        <v>1931188SJ1525N22SP JP</v>
      </c>
      <c r="B2300" s="29" t="s">
        <v>3525</v>
      </c>
      <c r="C2300" s="48" t="s">
        <v>2920</v>
      </c>
      <c r="D2300" s="48">
        <v>1931188</v>
      </c>
      <c r="E2300" s="48" t="s">
        <v>5247</v>
      </c>
      <c r="F2300" s="48" t="s">
        <v>1236</v>
      </c>
      <c r="G2300" s="32">
        <v>3</v>
      </c>
      <c r="H2300" s="32">
        <v>3</v>
      </c>
      <c r="I2300" s="32">
        <v>2</v>
      </c>
      <c r="J2300" s="32">
        <v>2</v>
      </c>
      <c r="K2300" s="50" t="s">
        <v>3996</v>
      </c>
      <c r="L2300" s="33" t="s">
        <v>3997</v>
      </c>
      <c r="M2300" s="33" t="s">
        <v>4220</v>
      </c>
      <c r="N2300" s="33" t="s">
        <v>4220</v>
      </c>
      <c r="O2300" s="33" t="s">
        <v>4220</v>
      </c>
      <c r="P2300" s="33" t="s">
        <v>3998</v>
      </c>
      <c r="Q2300" s="32" t="s">
        <v>4143</v>
      </c>
      <c r="R2300" s="99">
        <v>2200</v>
      </c>
      <c r="S2300" s="99">
        <v>0.64</v>
      </c>
      <c r="T2300" s="99" t="s">
        <v>225</v>
      </c>
      <c r="U2300" s="13" t="s">
        <v>1964</v>
      </c>
      <c r="V2300" s="13" t="s">
        <v>1965</v>
      </c>
      <c r="W2300" s="13" t="s">
        <v>1963</v>
      </c>
      <c r="X2300" s="13"/>
      <c r="Z2300" s="147">
        <v>27</v>
      </c>
      <c r="AA2300" s="147" t="s">
        <v>5853</v>
      </c>
    </row>
    <row r="2301" spans="1:27" s="38" customFormat="1" ht="15.6" customHeight="1">
      <c r="A2301" s="34" t="str">
        <f t="shared" si="35"/>
        <v>1931184SA0025N20SP JP</v>
      </c>
      <c r="B2301" s="29" t="s">
        <v>3521</v>
      </c>
      <c r="C2301" s="48" t="s">
        <v>2920</v>
      </c>
      <c r="D2301" s="48">
        <v>1931184</v>
      </c>
      <c r="E2301" s="48" t="s">
        <v>5248</v>
      </c>
      <c r="F2301" s="48" t="s">
        <v>1236</v>
      </c>
      <c r="G2301" s="32">
        <v>3</v>
      </c>
      <c r="H2301" s="32">
        <v>3</v>
      </c>
      <c r="I2301" s="32">
        <v>2</v>
      </c>
      <c r="J2301" s="32">
        <v>2</v>
      </c>
      <c r="K2301" s="50" t="s">
        <v>3996</v>
      </c>
      <c r="L2301" s="33" t="s">
        <v>3997</v>
      </c>
      <c r="M2301" s="33" t="s">
        <v>4220</v>
      </c>
      <c r="N2301" s="33" t="s">
        <v>4220</v>
      </c>
      <c r="O2301" s="33" t="s">
        <v>4220</v>
      </c>
      <c r="P2301" s="33" t="s">
        <v>3998</v>
      </c>
      <c r="Q2301" s="32" t="s">
        <v>4143</v>
      </c>
      <c r="R2301" s="99">
        <v>2000</v>
      </c>
      <c r="S2301" s="99">
        <v>0.64</v>
      </c>
      <c r="T2301" s="99" t="s">
        <v>225</v>
      </c>
      <c r="U2301" s="13" t="s">
        <v>1964</v>
      </c>
      <c r="V2301" s="13" t="s">
        <v>1965</v>
      </c>
      <c r="W2301" s="13" t="s">
        <v>1963</v>
      </c>
      <c r="X2301" s="13"/>
      <c r="Z2301" s="147">
        <v>28</v>
      </c>
      <c r="AA2301" s="147" t="s">
        <v>5853</v>
      </c>
    </row>
    <row r="2302" spans="1:27" s="38" customFormat="1" ht="15.6" customHeight="1">
      <c r="A2302" s="34" t="str">
        <f t="shared" si="35"/>
        <v>1931186SJ3025N20SP JP</v>
      </c>
      <c r="B2302" s="29" t="s">
        <v>3523</v>
      </c>
      <c r="C2302" s="48" t="s">
        <v>2920</v>
      </c>
      <c r="D2302" s="48">
        <v>1931186</v>
      </c>
      <c r="E2302" s="48" t="s">
        <v>5249</v>
      </c>
      <c r="F2302" s="48" t="s">
        <v>1236</v>
      </c>
      <c r="G2302" s="32">
        <v>3</v>
      </c>
      <c r="H2302" s="32">
        <v>3</v>
      </c>
      <c r="I2302" s="32">
        <v>2</v>
      </c>
      <c r="J2302" s="32">
        <v>2</v>
      </c>
      <c r="K2302" s="50" t="s">
        <v>3996</v>
      </c>
      <c r="L2302" s="33" t="s">
        <v>3997</v>
      </c>
      <c r="M2302" s="33" t="s">
        <v>4220</v>
      </c>
      <c r="N2302" s="33" t="s">
        <v>4220</v>
      </c>
      <c r="O2302" s="33" t="s">
        <v>4220</v>
      </c>
      <c r="P2302" s="33" t="s">
        <v>3998</v>
      </c>
      <c r="Q2302" s="32" t="s">
        <v>4143</v>
      </c>
      <c r="R2302" s="99">
        <v>2000</v>
      </c>
      <c r="S2302" s="99">
        <v>0.64</v>
      </c>
      <c r="T2302" s="99" t="s">
        <v>225</v>
      </c>
      <c r="U2302" s="13" t="s">
        <v>1964</v>
      </c>
      <c r="V2302" s="13" t="s">
        <v>1965</v>
      </c>
      <c r="W2302" s="13" t="s">
        <v>1963</v>
      </c>
      <c r="X2302" s="13"/>
      <c r="Z2302" s="147">
        <v>29</v>
      </c>
      <c r="AA2302" s="147" t="s">
        <v>5853</v>
      </c>
    </row>
    <row r="2303" spans="1:27" s="38" customFormat="1" ht="15.6" customHeight="1">
      <c r="A2303" s="34" t="str">
        <f t="shared" si="35"/>
        <v>1931185SJ1525N20SP JP</v>
      </c>
      <c r="B2303" s="29" t="s">
        <v>3522</v>
      </c>
      <c r="C2303" s="48" t="s">
        <v>2920</v>
      </c>
      <c r="D2303" s="48">
        <v>1931185</v>
      </c>
      <c r="E2303" s="48" t="s">
        <v>5250</v>
      </c>
      <c r="F2303" s="48" t="s">
        <v>1236</v>
      </c>
      <c r="G2303" s="32">
        <v>3</v>
      </c>
      <c r="H2303" s="32">
        <v>3</v>
      </c>
      <c r="I2303" s="32">
        <v>2</v>
      </c>
      <c r="J2303" s="32">
        <v>2</v>
      </c>
      <c r="K2303" s="50" t="s">
        <v>3996</v>
      </c>
      <c r="L2303" s="33" t="s">
        <v>3997</v>
      </c>
      <c r="M2303" s="33" t="s">
        <v>4220</v>
      </c>
      <c r="N2303" s="33" t="s">
        <v>4220</v>
      </c>
      <c r="O2303" s="33" t="s">
        <v>4220</v>
      </c>
      <c r="P2303" s="33" t="s">
        <v>3998</v>
      </c>
      <c r="Q2303" s="32" t="s">
        <v>4143</v>
      </c>
      <c r="R2303" s="99">
        <v>2000</v>
      </c>
      <c r="S2303" s="99">
        <v>0.64</v>
      </c>
      <c r="T2303" s="99" t="s">
        <v>225</v>
      </c>
      <c r="U2303" s="13" t="s">
        <v>1964</v>
      </c>
      <c r="V2303" s="13" t="s">
        <v>1965</v>
      </c>
      <c r="W2303" s="13" t="s">
        <v>1963</v>
      </c>
      <c r="X2303" s="13"/>
      <c r="Z2303" s="147">
        <v>30</v>
      </c>
      <c r="AA2303" s="147" t="s">
        <v>5853</v>
      </c>
    </row>
    <row r="2304" spans="1:27" s="38" customFormat="1" ht="15.6" customHeight="1">
      <c r="A2304" s="34" t="str">
        <f t="shared" si="35"/>
        <v>1931181SA0025N18SP JP</v>
      </c>
      <c r="B2304" s="29" t="s">
        <v>3518</v>
      </c>
      <c r="C2304" s="48" t="s">
        <v>2920</v>
      </c>
      <c r="D2304" s="48">
        <v>1931181</v>
      </c>
      <c r="E2304" s="48" t="s">
        <v>5251</v>
      </c>
      <c r="F2304" s="48" t="s">
        <v>1236</v>
      </c>
      <c r="G2304" s="32">
        <v>3</v>
      </c>
      <c r="H2304" s="32">
        <v>3</v>
      </c>
      <c r="I2304" s="32">
        <v>2</v>
      </c>
      <c r="J2304" s="32">
        <v>2</v>
      </c>
      <c r="K2304" s="50" t="s">
        <v>3996</v>
      </c>
      <c r="L2304" s="33" t="s">
        <v>3997</v>
      </c>
      <c r="M2304" s="33" t="s">
        <v>4220</v>
      </c>
      <c r="N2304" s="33" t="s">
        <v>4220</v>
      </c>
      <c r="O2304" s="33" t="s">
        <v>4220</v>
      </c>
      <c r="P2304" s="33" t="s">
        <v>3998</v>
      </c>
      <c r="Q2304" s="32" t="s">
        <v>4143</v>
      </c>
      <c r="R2304" s="99">
        <v>1800</v>
      </c>
      <c r="S2304" s="99">
        <v>0.64</v>
      </c>
      <c r="T2304" s="99" t="s">
        <v>225</v>
      </c>
      <c r="U2304" s="13" t="s">
        <v>1964</v>
      </c>
      <c r="V2304" s="13" t="s">
        <v>1965</v>
      </c>
      <c r="W2304" s="13" t="s">
        <v>1963</v>
      </c>
      <c r="X2304" s="13"/>
      <c r="Z2304" s="147">
        <v>31</v>
      </c>
      <c r="AA2304" s="147" t="s">
        <v>5853</v>
      </c>
    </row>
    <row r="2305" spans="1:27" s="38" customFormat="1" ht="15.6" customHeight="1">
      <c r="A2305" s="34" t="str">
        <f t="shared" si="35"/>
        <v>1931183SJ3025N18SP JP</v>
      </c>
      <c r="B2305" s="29" t="s">
        <v>3520</v>
      </c>
      <c r="C2305" s="48" t="s">
        <v>2920</v>
      </c>
      <c r="D2305" s="48">
        <v>1931183</v>
      </c>
      <c r="E2305" s="48" t="s">
        <v>5252</v>
      </c>
      <c r="F2305" s="48" t="s">
        <v>1236</v>
      </c>
      <c r="G2305" s="32">
        <v>3</v>
      </c>
      <c r="H2305" s="32">
        <v>3</v>
      </c>
      <c r="I2305" s="32">
        <v>2</v>
      </c>
      <c r="J2305" s="32">
        <v>2</v>
      </c>
      <c r="K2305" s="50" t="s">
        <v>3996</v>
      </c>
      <c r="L2305" s="33" t="s">
        <v>3997</v>
      </c>
      <c r="M2305" s="33" t="s">
        <v>4220</v>
      </c>
      <c r="N2305" s="33" t="s">
        <v>4220</v>
      </c>
      <c r="O2305" s="33" t="s">
        <v>4220</v>
      </c>
      <c r="P2305" s="33" t="s">
        <v>3998</v>
      </c>
      <c r="Q2305" s="32" t="s">
        <v>4143</v>
      </c>
      <c r="R2305" s="99">
        <v>1800</v>
      </c>
      <c r="S2305" s="99">
        <v>0.64</v>
      </c>
      <c r="T2305" s="99" t="s">
        <v>225</v>
      </c>
      <c r="U2305" s="13" t="s">
        <v>1964</v>
      </c>
      <c r="V2305" s="13" t="s">
        <v>1965</v>
      </c>
      <c r="W2305" s="13" t="s">
        <v>1963</v>
      </c>
      <c r="X2305" s="13"/>
      <c r="Z2305" s="147">
        <v>32</v>
      </c>
      <c r="AA2305" s="147" t="s">
        <v>5853</v>
      </c>
    </row>
    <row r="2306" spans="1:27" s="38" customFormat="1" ht="15.6" customHeight="1">
      <c r="A2306" s="34" t="str">
        <f t="shared" si="35"/>
        <v>1931182SJ1525N18SP JP</v>
      </c>
      <c r="B2306" s="29" t="s">
        <v>3519</v>
      </c>
      <c r="C2306" s="48" t="s">
        <v>2920</v>
      </c>
      <c r="D2306" s="48">
        <v>1931182</v>
      </c>
      <c r="E2306" s="48" t="s">
        <v>5253</v>
      </c>
      <c r="F2306" s="48" t="s">
        <v>1236</v>
      </c>
      <c r="G2306" s="32">
        <v>3</v>
      </c>
      <c r="H2306" s="32">
        <v>3</v>
      </c>
      <c r="I2306" s="32">
        <v>2</v>
      </c>
      <c r="J2306" s="32">
        <v>2</v>
      </c>
      <c r="K2306" s="50" t="s">
        <v>3996</v>
      </c>
      <c r="L2306" s="33" t="s">
        <v>3997</v>
      </c>
      <c r="M2306" s="33" t="s">
        <v>4220</v>
      </c>
      <c r="N2306" s="33" t="s">
        <v>4220</v>
      </c>
      <c r="O2306" s="33" t="s">
        <v>4220</v>
      </c>
      <c r="P2306" s="33" t="s">
        <v>3998</v>
      </c>
      <c r="Q2306" s="32" t="s">
        <v>4143</v>
      </c>
      <c r="R2306" s="99">
        <v>1800</v>
      </c>
      <c r="S2306" s="99">
        <v>0.64</v>
      </c>
      <c r="T2306" s="99" t="s">
        <v>225</v>
      </c>
      <c r="U2306" s="13" t="s">
        <v>1964</v>
      </c>
      <c r="V2306" s="13" t="s">
        <v>1965</v>
      </c>
      <c r="W2306" s="13" t="s">
        <v>1963</v>
      </c>
      <c r="X2306" s="13"/>
      <c r="Z2306" s="147">
        <v>33</v>
      </c>
      <c r="AA2306" s="147" t="s">
        <v>5853</v>
      </c>
    </row>
    <row r="2307" spans="1:27" s="38" customFormat="1" ht="15.6" customHeight="1">
      <c r="A2307" s="34" t="str">
        <f t="shared" si="35"/>
        <v>1931178SA0025N15SP JP</v>
      </c>
      <c r="B2307" s="29" t="s">
        <v>3515</v>
      </c>
      <c r="C2307" s="48" t="s">
        <v>2920</v>
      </c>
      <c r="D2307" s="48">
        <v>1931178</v>
      </c>
      <c r="E2307" s="48" t="s">
        <v>5254</v>
      </c>
      <c r="F2307" s="48" t="s">
        <v>1236</v>
      </c>
      <c r="G2307" s="32">
        <v>3</v>
      </c>
      <c r="H2307" s="32">
        <v>3</v>
      </c>
      <c r="I2307" s="32">
        <v>2</v>
      </c>
      <c r="J2307" s="32">
        <v>2</v>
      </c>
      <c r="K2307" s="50" t="s">
        <v>3996</v>
      </c>
      <c r="L2307" s="33" t="s">
        <v>3997</v>
      </c>
      <c r="M2307" s="33" t="s">
        <v>4220</v>
      </c>
      <c r="N2307" s="33" t="s">
        <v>4220</v>
      </c>
      <c r="O2307" s="33" t="s">
        <v>4220</v>
      </c>
      <c r="P2307" s="33" t="s">
        <v>3998</v>
      </c>
      <c r="Q2307" s="32" t="s">
        <v>4143</v>
      </c>
      <c r="R2307" s="99">
        <v>1500</v>
      </c>
      <c r="S2307" s="99">
        <v>0.64</v>
      </c>
      <c r="T2307" s="99" t="s">
        <v>225</v>
      </c>
      <c r="U2307" s="13" t="s">
        <v>1964</v>
      </c>
      <c r="V2307" s="13" t="s">
        <v>1965</v>
      </c>
      <c r="W2307" s="13" t="s">
        <v>1963</v>
      </c>
      <c r="X2307" s="13"/>
      <c r="Z2307" s="147">
        <v>34</v>
      </c>
      <c r="AA2307" s="147" t="s">
        <v>5853</v>
      </c>
    </row>
    <row r="2308" spans="1:27" s="38" customFormat="1" ht="15.6" customHeight="1">
      <c r="A2308" s="34" t="str">
        <f t="shared" si="35"/>
        <v>1931180SJ3025N15SP JP</v>
      </c>
      <c r="B2308" s="29" t="s">
        <v>3517</v>
      </c>
      <c r="C2308" s="48" t="s">
        <v>2920</v>
      </c>
      <c r="D2308" s="48">
        <v>1931180</v>
      </c>
      <c r="E2308" s="48" t="s">
        <v>5255</v>
      </c>
      <c r="F2308" s="48" t="s">
        <v>1236</v>
      </c>
      <c r="G2308" s="32">
        <v>3</v>
      </c>
      <c r="H2308" s="32">
        <v>3</v>
      </c>
      <c r="I2308" s="32">
        <v>2</v>
      </c>
      <c r="J2308" s="32">
        <v>2</v>
      </c>
      <c r="K2308" s="50" t="s">
        <v>3996</v>
      </c>
      <c r="L2308" s="33" t="s">
        <v>3997</v>
      </c>
      <c r="M2308" s="33" t="s">
        <v>4220</v>
      </c>
      <c r="N2308" s="33" t="s">
        <v>4220</v>
      </c>
      <c r="O2308" s="33" t="s">
        <v>4220</v>
      </c>
      <c r="P2308" s="33" t="s">
        <v>3998</v>
      </c>
      <c r="Q2308" s="32" t="s">
        <v>4143</v>
      </c>
      <c r="R2308" s="99">
        <v>1500</v>
      </c>
      <c r="S2308" s="99">
        <v>0.64</v>
      </c>
      <c r="T2308" s="99" t="s">
        <v>225</v>
      </c>
      <c r="U2308" s="13" t="s">
        <v>1964</v>
      </c>
      <c r="V2308" s="13" t="s">
        <v>1965</v>
      </c>
      <c r="W2308" s="13" t="s">
        <v>1963</v>
      </c>
      <c r="X2308" s="13"/>
      <c r="Z2308" s="147">
        <v>35</v>
      </c>
      <c r="AA2308" s="147" t="s">
        <v>5853</v>
      </c>
    </row>
    <row r="2309" spans="1:27" s="38" customFormat="1" ht="15.6" customHeight="1">
      <c r="A2309" s="34" t="str">
        <f t="shared" si="35"/>
        <v>1931179SJ1525N15SP JP</v>
      </c>
      <c r="B2309" s="29" t="s">
        <v>3516</v>
      </c>
      <c r="C2309" s="48" t="s">
        <v>2920</v>
      </c>
      <c r="D2309" s="48">
        <v>1931179</v>
      </c>
      <c r="E2309" s="48" t="s">
        <v>5256</v>
      </c>
      <c r="F2309" s="48" t="s">
        <v>1236</v>
      </c>
      <c r="G2309" s="32">
        <v>3</v>
      </c>
      <c r="H2309" s="32">
        <v>3</v>
      </c>
      <c r="I2309" s="32">
        <v>2</v>
      </c>
      <c r="J2309" s="32">
        <v>2</v>
      </c>
      <c r="K2309" s="50" t="s">
        <v>3996</v>
      </c>
      <c r="L2309" s="33" t="s">
        <v>3997</v>
      </c>
      <c r="M2309" s="33" t="s">
        <v>4220</v>
      </c>
      <c r="N2309" s="33" t="s">
        <v>4220</v>
      </c>
      <c r="O2309" s="33" t="s">
        <v>4220</v>
      </c>
      <c r="P2309" s="33" t="s">
        <v>3998</v>
      </c>
      <c r="Q2309" s="32" t="s">
        <v>4143</v>
      </c>
      <c r="R2309" s="99">
        <v>1500</v>
      </c>
      <c r="S2309" s="99">
        <v>0.64</v>
      </c>
      <c r="T2309" s="99" t="s">
        <v>225</v>
      </c>
      <c r="U2309" s="13" t="s">
        <v>1964</v>
      </c>
      <c r="V2309" s="13" t="s">
        <v>1965</v>
      </c>
      <c r="W2309" s="13" t="s">
        <v>1963</v>
      </c>
      <c r="X2309" s="13"/>
      <c r="Z2309" s="147">
        <v>36</v>
      </c>
      <c r="AA2309" s="147" t="s">
        <v>5853</v>
      </c>
    </row>
    <row r="2310" spans="1:27" s="38" customFormat="1" ht="15.6" customHeight="1">
      <c r="A2310" s="34" t="str">
        <f t="shared" si="35"/>
        <v>1831146SA0035N30S US</v>
      </c>
      <c r="B2310" s="29" t="s">
        <v>3413</v>
      </c>
      <c r="C2310" s="48" t="s">
        <v>2920</v>
      </c>
      <c r="D2310" s="48">
        <v>1831146</v>
      </c>
      <c r="E2310" s="48" t="s">
        <v>1424</v>
      </c>
      <c r="F2310" s="48" t="s">
        <v>4029</v>
      </c>
      <c r="G2310" s="32">
        <v>3</v>
      </c>
      <c r="H2310" s="32">
        <v>3</v>
      </c>
      <c r="I2310" s="32">
        <v>2</v>
      </c>
      <c r="J2310" s="32">
        <v>2</v>
      </c>
      <c r="K2310" s="50" t="s">
        <v>3996</v>
      </c>
      <c r="L2310" s="33" t="s">
        <v>3997</v>
      </c>
      <c r="M2310" s="33" t="s">
        <v>4220</v>
      </c>
      <c r="N2310" s="33" t="s">
        <v>4220</v>
      </c>
      <c r="O2310" s="33" t="s">
        <v>4220</v>
      </c>
      <c r="P2310" s="33" t="s">
        <v>3998</v>
      </c>
      <c r="Q2310" s="32" t="s">
        <v>4143</v>
      </c>
      <c r="R2310" s="99">
        <v>3000</v>
      </c>
      <c r="S2310" s="99">
        <v>0.89</v>
      </c>
      <c r="T2310" s="99" t="s">
        <v>225</v>
      </c>
      <c r="U2310" s="13" t="s">
        <v>2032</v>
      </c>
      <c r="V2310" s="13" t="s">
        <v>5257</v>
      </c>
      <c r="W2310" s="13"/>
      <c r="X2310" s="13"/>
      <c r="Z2310" s="147">
        <v>37</v>
      </c>
      <c r="AA2310" s="147" t="s">
        <v>5853</v>
      </c>
    </row>
    <row r="2311" spans="1:27" s="38" customFormat="1" ht="15.6" customHeight="1">
      <c r="A2311" s="34" t="str">
        <f t="shared" si="35"/>
        <v>1831168SA0035N30S NO CE</v>
      </c>
      <c r="B2311" s="29" t="s">
        <v>3413</v>
      </c>
      <c r="C2311" s="48" t="s">
        <v>2920</v>
      </c>
      <c r="D2311" s="48">
        <v>1831168</v>
      </c>
      <c r="E2311" s="48" t="s">
        <v>5258</v>
      </c>
      <c r="F2311" s="48" t="s">
        <v>4070</v>
      </c>
      <c r="G2311" s="32">
        <v>3</v>
      </c>
      <c r="H2311" s="32">
        <v>3</v>
      </c>
      <c r="I2311" s="32">
        <v>2</v>
      </c>
      <c r="J2311" s="55" t="s">
        <v>4176</v>
      </c>
      <c r="K2311" s="50" t="s">
        <v>3996</v>
      </c>
      <c r="L2311" s="33" t="s">
        <v>3997</v>
      </c>
      <c r="M2311" s="33" t="s">
        <v>4220</v>
      </c>
      <c r="N2311" s="33" t="s">
        <v>4220</v>
      </c>
      <c r="O2311" s="33" t="s">
        <v>4220</v>
      </c>
      <c r="P2311" s="33" t="s">
        <v>3998</v>
      </c>
      <c r="Q2311" s="32" t="s">
        <v>4143</v>
      </c>
      <c r="R2311" s="99">
        <v>3000</v>
      </c>
      <c r="S2311" s="99">
        <v>0.89</v>
      </c>
      <c r="T2311" s="99" t="s">
        <v>225</v>
      </c>
      <c r="U2311" s="13" t="s">
        <v>2032</v>
      </c>
      <c r="V2311" s="13" t="s">
        <v>5257</v>
      </c>
      <c r="W2311" s="13" t="s">
        <v>5259</v>
      </c>
      <c r="X2311" s="13"/>
      <c r="Z2311" s="147">
        <v>38</v>
      </c>
      <c r="AA2311" s="147" t="s">
        <v>5853</v>
      </c>
    </row>
    <row r="2312" spans="1:27" s="38" customFormat="1" ht="15.6" customHeight="1">
      <c r="A2312" s="34" t="str">
        <f t="shared" si="35"/>
        <v>1931058SA0035N30S KR</v>
      </c>
      <c r="B2312" s="29" t="s">
        <v>3413</v>
      </c>
      <c r="C2312" s="48" t="s">
        <v>2920</v>
      </c>
      <c r="D2312" s="48">
        <v>1931058</v>
      </c>
      <c r="E2312" s="48" t="s">
        <v>5260</v>
      </c>
      <c r="F2312" s="48" t="s">
        <v>4023</v>
      </c>
      <c r="G2312" s="32">
        <v>3</v>
      </c>
      <c r="H2312" s="32">
        <v>3</v>
      </c>
      <c r="I2312" s="32">
        <v>2</v>
      </c>
      <c r="J2312" s="32">
        <v>2</v>
      </c>
      <c r="K2312" s="50" t="s">
        <v>3996</v>
      </c>
      <c r="L2312" s="33" t="s">
        <v>3997</v>
      </c>
      <c r="M2312" s="33" t="s">
        <v>4220</v>
      </c>
      <c r="N2312" s="33" t="s">
        <v>4220</v>
      </c>
      <c r="O2312" s="33" t="s">
        <v>4220</v>
      </c>
      <c r="P2312" s="33" t="s">
        <v>3998</v>
      </c>
      <c r="Q2312" s="32" t="s">
        <v>4143</v>
      </c>
      <c r="R2312" s="99">
        <v>3000</v>
      </c>
      <c r="S2312" s="99">
        <v>0.89</v>
      </c>
      <c r="T2312" s="99" t="s">
        <v>225</v>
      </c>
      <c r="U2312" s="13" t="s">
        <v>1948</v>
      </c>
      <c r="V2312" s="13" t="s">
        <v>1947</v>
      </c>
      <c r="W2312" s="13" t="s">
        <v>1949</v>
      </c>
      <c r="X2312" s="13"/>
      <c r="Z2312" s="147">
        <v>39</v>
      </c>
      <c r="AA2312" s="147" t="s">
        <v>5853</v>
      </c>
    </row>
    <row r="2313" spans="1:27" s="38" customFormat="1" ht="15.6" customHeight="1">
      <c r="A2313" s="34" t="str">
        <f t="shared" si="35"/>
        <v>1831148SJ3035N30S US</v>
      </c>
      <c r="B2313" s="29" t="s">
        <v>3415</v>
      </c>
      <c r="C2313" s="48" t="s">
        <v>2920</v>
      </c>
      <c r="D2313" s="48">
        <v>1831148</v>
      </c>
      <c r="E2313" s="48" t="s">
        <v>1426</v>
      </c>
      <c r="F2313" s="48" t="s">
        <v>4029</v>
      </c>
      <c r="G2313" s="32">
        <v>3</v>
      </c>
      <c r="H2313" s="32">
        <v>3</v>
      </c>
      <c r="I2313" s="32">
        <v>2</v>
      </c>
      <c r="J2313" s="32">
        <v>2</v>
      </c>
      <c r="K2313" s="50" t="s">
        <v>3996</v>
      </c>
      <c r="L2313" s="33" t="s">
        <v>3997</v>
      </c>
      <c r="M2313" s="33" t="s">
        <v>4220</v>
      </c>
      <c r="N2313" s="33" t="s">
        <v>4220</v>
      </c>
      <c r="O2313" s="33" t="s">
        <v>4220</v>
      </c>
      <c r="P2313" s="33" t="s">
        <v>3998</v>
      </c>
      <c r="Q2313" s="32" t="s">
        <v>4143</v>
      </c>
      <c r="R2313" s="99">
        <v>3000</v>
      </c>
      <c r="S2313" s="99">
        <v>0.89</v>
      </c>
      <c r="T2313" s="99" t="s">
        <v>225</v>
      </c>
      <c r="U2313" s="13" t="s">
        <v>2032</v>
      </c>
      <c r="V2313" s="13" t="s">
        <v>5257</v>
      </c>
      <c r="W2313" s="13"/>
      <c r="X2313" s="13"/>
      <c r="Z2313" s="147">
        <v>40</v>
      </c>
      <c r="AA2313" s="147" t="s">
        <v>5853</v>
      </c>
    </row>
    <row r="2314" spans="1:27" s="38" customFormat="1" ht="15.6" customHeight="1">
      <c r="A2314" s="34" t="str">
        <f t="shared" si="35"/>
        <v>1831170SJ3035N30S NO CE</v>
      </c>
      <c r="B2314" s="29" t="s">
        <v>3415</v>
      </c>
      <c r="C2314" s="48" t="s">
        <v>2920</v>
      </c>
      <c r="D2314" s="48">
        <v>1831170</v>
      </c>
      <c r="E2314" s="48" t="s">
        <v>5261</v>
      </c>
      <c r="F2314" s="48" t="s">
        <v>4070</v>
      </c>
      <c r="G2314" s="32">
        <v>3</v>
      </c>
      <c r="H2314" s="32">
        <v>3</v>
      </c>
      <c r="I2314" s="32">
        <v>2</v>
      </c>
      <c r="J2314" s="55" t="s">
        <v>4176</v>
      </c>
      <c r="K2314" s="50" t="s">
        <v>3996</v>
      </c>
      <c r="L2314" s="33" t="s">
        <v>3997</v>
      </c>
      <c r="M2314" s="33" t="s">
        <v>4220</v>
      </c>
      <c r="N2314" s="33" t="s">
        <v>4220</v>
      </c>
      <c r="O2314" s="33" t="s">
        <v>4220</v>
      </c>
      <c r="P2314" s="33" t="s">
        <v>3998</v>
      </c>
      <c r="Q2314" s="32" t="s">
        <v>4143</v>
      </c>
      <c r="R2314" s="99">
        <v>3000</v>
      </c>
      <c r="S2314" s="99">
        <v>0.89</v>
      </c>
      <c r="T2314" s="99" t="s">
        <v>225</v>
      </c>
      <c r="U2314" s="13" t="s">
        <v>2032</v>
      </c>
      <c r="V2314" s="13" t="s">
        <v>5257</v>
      </c>
      <c r="W2314" s="13" t="s">
        <v>5259</v>
      </c>
      <c r="X2314" s="13"/>
      <c r="Z2314" s="147">
        <v>41</v>
      </c>
      <c r="AA2314" s="147" t="s">
        <v>5853</v>
      </c>
    </row>
    <row r="2315" spans="1:27" s="38" customFormat="1" ht="15.6" customHeight="1">
      <c r="A2315" s="34" t="str">
        <f t="shared" si="35"/>
        <v>1931060SJ3035N30S KR</v>
      </c>
      <c r="B2315" s="29" t="s">
        <v>3415</v>
      </c>
      <c r="C2315" s="48" t="s">
        <v>2920</v>
      </c>
      <c r="D2315" s="48">
        <v>1931060</v>
      </c>
      <c r="E2315" s="48" t="s">
        <v>5262</v>
      </c>
      <c r="F2315" s="48" t="s">
        <v>4023</v>
      </c>
      <c r="G2315" s="32">
        <v>3</v>
      </c>
      <c r="H2315" s="32">
        <v>3</v>
      </c>
      <c r="I2315" s="32">
        <v>2</v>
      </c>
      <c r="J2315" s="32">
        <v>2</v>
      </c>
      <c r="K2315" s="50" t="s">
        <v>3996</v>
      </c>
      <c r="L2315" s="33" t="s">
        <v>3997</v>
      </c>
      <c r="M2315" s="33" t="s">
        <v>4220</v>
      </c>
      <c r="N2315" s="33" t="s">
        <v>4220</v>
      </c>
      <c r="O2315" s="33" t="s">
        <v>4220</v>
      </c>
      <c r="P2315" s="33" t="s">
        <v>3998</v>
      </c>
      <c r="Q2315" s="32" t="s">
        <v>4143</v>
      </c>
      <c r="R2315" s="99">
        <v>3000</v>
      </c>
      <c r="S2315" s="99">
        <v>0.89</v>
      </c>
      <c r="T2315" s="99" t="s">
        <v>225</v>
      </c>
      <c r="U2315" s="13" t="s">
        <v>1948</v>
      </c>
      <c r="V2315" s="13" t="s">
        <v>1947</v>
      </c>
      <c r="W2315" s="13" t="s">
        <v>1949</v>
      </c>
      <c r="X2315" s="13"/>
      <c r="Z2315" s="147">
        <v>42</v>
      </c>
      <c r="AA2315" s="147" t="s">
        <v>5853</v>
      </c>
    </row>
    <row r="2316" spans="1:27" s="38" customFormat="1" ht="15.6" customHeight="1">
      <c r="A2316" s="34" t="str">
        <f t="shared" si="35"/>
        <v>1831147SJ1535N30S US</v>
      </c>
      <c r="B2316" s="29" t="s">
        <v>3414</v>
      </c>
      <c r="C2316" s="48" t="s">
        <v>2920</v>
      </c>
      <c r="D2316" s="48">
        <v>1831147</v>
      </c>
      <c r="E2316" s="48" t="s">
        <v>1425</v>
      </c>
      <c r="F2316" s="48" t="s">
        <v>4029</v>
      </c>
      <c r="G2316" s="32">
        <v>3</v>
      </c>
      <c r="H2316" s="32">
        <v>3</v>
      </c>
      <c r="I2316" s="32">
        <v>2</v>
      </c>
      <c r="J2316" s="32">
        <v>2</v>
      </c>
      <c r="K2316" s="50" t="s">
        <v>3996</v>
      </c>
      <c r="L2316" s="33" t="s">
        <v>3997</v>
      </c>
      <c r="M2316" s="33" t="s">
        <v>4220</v>
      </c>
      <c r="N2316" s="33" t="s">
        <v>4220</v>
      </c>
      <c r="O2316" s="33" t="s">
        <v>4220</v>
      </c>
      <c r="P2316" s="33" t="s">
        <v>3998</v>
      </c>
      <c r="Q2316" s="32" t="s">
        <v>4143</v>
      </c>
      <c r="R2316" s="99">
        <v>3000</v>
      </c>
      <c r="S2316" s="99">
        <v>0.89</v>
      </c>
      <c r="T2316" s="99" t="s">
        <v>225</v>
      </c>
      <c r="U2316" s="13" t="s">
        <v>2032</v>
      </c>
      <c r="V2316" s="13" t="s">
        <v>5257</v>
      </c>
      <c r="W2316" s="13"/>
      <c r="X2316" s="13"/>
      <c r="Z2316" s="147">
        <v>43</v>
      </c>
      <c r="AA2316" s="147" t="s">
        <v>5853</v>
      </c>
    </row>
    <row r="2317" spans="1:27" s="38" customFormat="1" ht="15.6" customHeight="1">
      <c r="A2317" s="34" t="str">
        <f t="shared" si="35"/>
        <v>1831169SJ1535N30S NO CE</v>
      </c>
      <c r="B2317" s="29" t="s">
        <v>3414</v>
      </c>
      <c r="C2317" s="48" t="s">
        <v>2920</v>
      </c>
      <c r="D2317" s="48">
        <v>1831169</v>
      </c>
      <c r="E2317" s="48" t="s">
        <v>5263</v>
      </c>
      <c r="F2317" s="48" t="s">
        <v>4070</v>
      </c>
      <c r="G2317" s="32">
        <v>3</v>
      </c>
      <c r="H2317" s="32">
        <v>3</v>
      </c>
      <c r="I2317" s="32">
        <v>2</v>
      </c>
      <c r="J2317" s="55" t="s">
        <v>4176</v>
      </c>
      <c r="K2317" s="50" t="s">
        <v>3996</v>
      </c>
      <c r="L2317" s="33" t="s">
        <v>3997</v>
      </c>
      <c r="M2317" s="33" t="s">
        <v>4220</v>
      </c>
      <c r="N2317" s="33" t="s">
        <v>4220</v>
      </c>
      <c r="O2317" s="33" t="s">
        <v>4220</v>
      </c>
      <c r="P2317" s="33" t="s">
        <v>3998</v>
      </c>
      <c r="Q2317" s="32" t="s">
        <v>4143</v>
      </c>
      <c r="R2317" s="99">
        <v>3000</v>
      </c>
      <c r="S2317" s="99">
        <v>0.89</v>
      </c>
      <c r="T2317" s="99" t="s">
        <v>225</v>
      </c>
      <c r="U2317" s="13" t="s">
        <v>2032</v>
      </c>
      <c r="V2317" s="13" t="s">
        <v>5257</v>
      </c>
      <c r="W2317" s="13" t="s">
        <v>5259</v>
      </c>
      <c r="X2317" s="13"/>
      <c r="Z2317" s="147">
        <v>44</v>
      </c>
      <c r="AA2317" s="147" t="s">
        <v>5853</v>
      </c>
    </row>
    <row r="2318" spans="1:27" s="38" customFormat="1" ht="15.6" customHeight="1">
      <c r="A2318" s="34" t="str">
        <f t="shared" si="35"/>
        <v>1931059SJ1535N30S KR</v>
      </c>
      <c r="B2318" s="29" t="s">
        <v>3414</v>
      </c>
      <c r="C2318" s="48" t="s">
        <v>2920</v>
      </c>
      <c r="D2318" s="48">
        <v>1931059</v>
      </c>
      <c r="E2318" s="48" t="s">
        <v>5264</v>
      </c>
      <c r="F2318" s="48" t="s">
        <v>4023</v>
      </c>
      <c r="G2318" s="32">
        <v>3</v>
      </c>
      <c r="H2318" s="32">
        <v>3</v>
      </c>
      <c r="I2318" s="32">
        <v>2</v>
      </c>
      <c r="J2318" s="32">
        <v>2</v>
      </c>
      <c r="K2318" s="50" t="s">
        <v>3996</v>
      </c>
      <c r="L2318" s="33" t="s">
        <v>3997</v>
      </c>
      <c r="M2318" s="33" t="s">
        <v>4220</v>
      </c>
      <c r="N2318" s="33" t="s">
        <v>4220</v>
      </c>
      <c r="O2318" s="33" t="s">
        <v>4220</v>
      </c>
      <c r="P2318" s="33" t="s">
        <v>3998</v>
      </c>
      <c r="Q2318" s="32" t="s">
        <v>4143</v>
      </c>
      <c r="R2318" s="99">
        <v>3000</v>
      </c>
      <c r="S2318" s="99">
        <v>0.89</v>
      </c>
      <c r="T2318" s="99" t="s">
        <v>225</v>
      </c>
      <c r="U2318" s="13" t="s">
        <v>1948</v>
      </c>
      <c r="V2318" s="13" t="s">
        <v>1947</v>
      </c>
      <c r="W2318" s="13" t="s">
        <v>1949</v>
      </c>
      <c r="X2318" s="13"/>
      <c r="Z2318" s="147">
        <v>45</v>
      </c>
      <c r="AA2318" s="147" t="s">
        <v>5853</v>
      </c>
    </row>
    <row r="2319" spans="1:27" s="38" customFormat="1" ht="15.6" customHeight="1">
      <c r="A2319" s="34" t="str">
        <f t="shared" si="35"/>
        <v>1931056SJ1535N26S KR</v>
      </c>
      <c r="B2319" s="29" t="s">
        <v>3490</v>
      </c>
      <c r="C2319" s="48" t="s">
        <v>2920</v>
      </c>
      <c r="D2319" s="48">
        <v>1931056</v>
      </c>
      <c r="E2319" s="48" t="s">
        <v>5265</v>
      </c>
      <c r="F2319" s="48" t="s">
        <v>4023</v>
      </c>
      <c r="G2319" s="32">
        <v>3</v>
      </c>
      <c r="H2319" s="32">
        <v>3</v>
      </c>
      <c r="I2319" s="32">
        <v>2</v>
      </c>
      <c r="J2319" s="32">
        <v>2</v>
      </c>
      <c r="K2319" s="50" t="s">
        <v>3996</v>
      </c>
      <c r="L2319" s="33" t="s">
        <v>3997</v>
      </c>
      <c r="M2319" s="33" t="s">
        <v>4220</v>
      </c>
      <c r="N2319" s="33" t="s">
        <v>4220</v>
      </c>
      <c r="O2319" s="33" t="s">
        <v>4220</v>
      </c>
      <c r="P2319" s="33" t="s">
        <v>3998</v>
      </c>
      <c r="Q2319" s="32" t="s">
        <v>4143</v>
      </c>
      <c r="R2319" s="99">
        <v>2600</v>
      </c>
      <c r="S2319" s="99">
        <v>0.89</v>
      </c>
      <c r="T2319" s="99" t="s">
        <v>225</v>
      </c>
      <c r="U2319" s="13" t="s">
        <v>1948</v>
      </c>
      <c r="V2319" s="13" t="s">
        <v>1947</v>
      </c>
      <c r="W2319" s="13" t="s">
        <v>1949</v>
      </c>
      <c r="X2319" s="13"/>
      <c r="Z2319" s="147">
        <v>46</v>
      </c>
      <c r="AA2319" s="147" t="s">
        <v>5853</v>
      </c>
    </row>
    <row r="2320" spans="1:27" s="38" customFormat="1" ht="15.6" customHeight="1">
      <c r="A2320" s="34" t="str">
        <f t="shared" si="35"/>
        <v>1831143SA0035N26S US</v>
      </c>
      <c r="B2320" s="29" t="s">
        <v>3410</v>
      </c>
      <c r="C2320" s="48" t="s">
        <v>2920</v>
      </c>
      <c r="D2320" s="48">
        <v>1831143</v>
      </c>
      <c r="E2320" s="48" t="s">
        <v>1421</v>
      </c>
      <c r="F2320" s="48" t="s">
        <v>4029</v>
      </c>
      <c r="G2320" s="32">
        <v>3</v>
      </c>
      <c r="H2320" s="32">
        <v>3</v>
      </c>
      <c r="I2320" s="32">
        <v>2</v>
      </c>
      <c r="J2320" s="32">
        <v>2</v>
      </c>
      <c r="K2320" s="50" t="s">
        <v>3996</v>
      </c>
      <c r="L2320" s="33" t="s">
        <v>3997</v>
      </c>
      <c r="M2320" s="33" t="s">
        <v>4220</v>
      </c>
      <c r="N2320" s="33" t="s">
        <v>4220</v>
      </c>
      <c r="O2320" s="33" t="s">
        <v>4220</v>
      </c>
      <c r="P2320" s="33" t="s">
        <v>3998</v>
      </c>
      <c r="Q2320" s="32" t="s">
        <v>4143</v>
      </c>
      <c r="R2320" s="99">
        <v>2600</v>
      </c>
      <c r="S2320" s="99">
        <v>0.89</v>
      </c>
      <c r="T2320" s="99" t="s">
        <v>225</v>
      </c>
      <c r="U2320" s="13" t="s">
        <v>2032</v>
      </c>
      <c r="V2320" s="13" t="s">
        <v>5257</v>
      </c>
      <c r="W2320" s="13"/>
      <c r="X2320" s="13"/>
      <c r="Z2320" s="147">
        <v>47</v>
      </c>
      <c r="AA2320" s="147" t="s">
        <v>5853</v>
      </c>
    </row>
    <row r="2321" spans="1:27" s="38" customFormat="1" ht="15.6" customHeight="1">
      <c r="A2321" s="34" t="str">
        <f t="shared" si="35"/>
        <v>1831165SA0035N26S NO CE</v>
      </c>
      <c r="B2321" s="29" t="s">
        <v>3410</v>
      </c>
      <c r="C2321" s="48" t="s">
        <v>2920</v>
      </c>
      <c r="D2321" s="48">
        <v>1831165</v>
      </c>
      <c r="E2321" s="48" t="s">
        <v>5266</v>
      </c>
      <c r="F2321" s="48" t="s">
        <v>4070</v>
      </c>
      <c r="G2321" s="32">
        <v>3</v>
      </c>
      <c r="H2321" s="32">
        <v>3</v>
      </c>
      <c r="I2321" s="32">
        <v>2</v>
      </c>
      <c r="J2321" s="55" t="s">
        <v>4176</v>
      </c>
      <c r="K2321" s="50" t="s">
        <v>3996</v>
      </c>
      <c r="L2321" s="33" t="s">
        <v>3997</v>
      </c>
      <c r="M2321" s="33" t="s">
        <v>4220</v>
      </c>
      <c r="N2321" s="33" t="s">
        <v>4220</v>
      </c>
      <c r="O2321" s="33" t="s">
        <v>4220</v>
      </c>
      <c r="P2321" s="33" t="s">
        <v>3998</v>
      </c>
      <c r="Q2321" s="32" t="s">
        <v>4143</v>
      </c>
      <c r="R2321" s="99">
        <v>2600</v>
      </c>
      <c r="S2321" s="99">
        <v>0.89</v>
      </c>
      <c r="T2321" s="99" t="s">
        <v>225</v>
      </c>
      <c r="U2321" s="13" t="s">
        <v>2032</v>
      </c>
      <c r="V2321" s="13" t="s">
        <v>5257</v>
      </c>
      <c r="W2321" s="13" t="s">
        <v>5259</v>
      </c>
      <c r="X2321" s="13"/>
      <c r="Z2321" s="147">
        <v>48</v>
      </c>
      <c r="AA2321" s="147" t="s">
        <v>5853</v>
      </c>
    </row>
    <row r="2322" spans="1:27" s="38" customFormat="1" ht="15.6" customHeight="1">
      <c r="A2322" s="34" t="str">
        <f t="shared" si="35"/>
        <v>1931055SA0035N26S KR</v>
      </c>
      <c r="B2322" s="29" t="s">
        <v>3410</v>
      </c>
      <c r="C2322" s="48" t="s">
        <v>2920</v>
      </c>
      <c r="D2322" s="48">
        <v>1931055</v>
      </c>
      <c r="E2322" s="48" t="s">
        <v>5267</v>
      </c>
      <c r="F2322" s="48" t="s">
        <v>4023</v>
      </c>
      <c r="G2322" s="32">
        <v>3</v>
      </c>
      <c r="H2322" s="32">
        <v>3</v>
      </c>
      <c r="I2322" s="32">
        <v>2</v>
      </c>
      <c r="J2322" s="32">
        <v>2</v>
      </c>
      <c r="K2322" s="50" t="s">
        <v>3996</v>
      </c>
      <c r="L2322" s="33" t="s">
        <v>3997</v>
      </c>
      <c r="M2322" s="33" t="s">
        <v>4220</v>
      </c>
      <c r="N2322" s="33" t="s">
        <v>4220</v>
      </c>
      <c r="O2322" s="33" t="s">
        <v>4220</v>
      </c>
      <c r="P2322" s="33" t="s">
        <v>3998</v>
      </c>
      <c r="Q2322" s="32" t="s">
        <v>4143</v>
      </c>
      <c r="R2322" s="99">
        <v>2600</v>
      </c>
      <c r="S2322" s="99">
        <v>0.89</v>
      </c>
      <c r="T2322" s="99" t="s">
        <v>225</v>
      </c>
      <c r="U2322" s="13" t="s">
        <v>1948</v>
      </c>
      <c r="V2322" s="13" t="s">
        <v>1947</v>
      </c>
      <c r="W2322" s="13" t="s">
        <v>1949</v>
      </c>
      <c r="X2322" s="13"/>
      <c r="Z2322" s="147">
        <v>49</v>
      </c>
      <c r="AA2322" s="147" t="s">
        <v>5853</v>
      </c>
    </row>
    <row r="2323" spans="1:27" s="38" customFormat="1" ht="15.6" customHeight="1">
      <c r="A2323" s="34" t="str">
        <f t="shared" si="35"/>
        <v>1831145SJ3035N26S US</v>
      </c>
      <c r="B2323" s="29" t="s">
        <v>3412</v>
      </c>
      <c r="C2323" s="48" t="s">
        <v>2920</v>
      </c>
      <c r="D2323" s="48">
        <v>1831145</v>
      </c>
      <c r="E2323" s="48" t="s">
        <v>1423</v>
      </c>
      <c r="F2323" s="48" t="s">
        <v>4029</v>
      </c>
      <c r="G2323" s="32">
        <v>3</v>
      </c>
      <c r="H2323" s="32">
        <v>3</v>
      </c>
      <c r="I2323" s="32">
        <v>2</v>
      </c>
      <c r="J2323" s="32">
        <v>2</v>
      </c>
      <c r="K2323" s="50" t="s">
        <v>3996</v>
      </c>
      <c r="L2323" s="33" t="s">
        <v>3997</v>
      </c>
      <c r="M2323" s="33" t="s">
        <v>4220</v>
      </c>
      <c r="N2323" s="33" t="s">
        <v>4220</v>
      </c>
      <c r="O2323" s="33" t="s">
        <v>4220</v>
      </c>
      <c r="P2323" s="33" t="s">
        <v>3998</v>
      </c>
      <c r="Q2323" s="32" t="s">
        <v>4143</v>
      </c>
      <c r="R2323" s="99">
        <v>2600</v>
      </c>
      <c r="S2323" s="99">
        <v>0.89</v>
      </c>
      <c r="T2323" s="99" t="s">
        <v>225</v>
      </c>
      <c r="U2323" s="13" t="s">
        <v>2032</v>
      </c>
      <c r="V2323" s="13" t="s">
        <v>5257</v>
      </c>
      <c r="W2323" s="13"/>
      <c r="X2323" s="13"/>
      <c r="Z2323" s="147">
        <v>50</v>
      </c>
      <c r="AA2323" s="147" t="s">
        <v>5853</v>
      </c>
    </row>
    <row r="2324" spans="1:27" s="38" customFormat="1" ht="15.6" customHeight="1">
      <c r="A2324" s="34" t="str">
        <f t="shared" si="35"/>
        <v>1831167SJ3035N26S NO CE</v>
      </c>
      <c r="B2324" s="29" t="s">
        <v>3412</v>
      </c>
      <c r="C2324" s="48" t="s">
        <v>2920</v>
      </c>
      <c r="D2324" s="48">
        <v>1831167</v>
      </c>
      <c r="E2324" s="48" t="s">
        <v>5268</v>
      </c>
      <c r="F2324" s="48" t="s">
        <v>4070</v>
      </c>
      <c r="G2324" s="32">
        <v>3</v>
      </c>
      <c r="H2324" s="32">
        <v>3</v>
      </c>
      <c r="I2324" s="32">
        <v>2</v>
      </c>
      <c r="J2324" s="55" t="s">
        <v>4176</v>
      </c>
      <c r="K2324" s="50" t="s">
        <v>3996</v>
      </c>
      <c r="L2324" s="33" t="s">
        <v>3997</v>
      </c>
      <c r="M2324" s="33" t="s">
        <v>4220</v>
      </c>
      <c r="N2324" s="33" t="s">
        <v>4220</v>
      </c>
      <c r="O2324" s="33" t="s">
        <v>4220</v>
      </c>
      <c r="P2324" s="33" t="s">
        <v>3998</v>
      </c>
      <c r="Q2324" s="32" t="s">
        <v>4143</v>
      </c>
      <c r="R2324" s="99">
        <v>2600</v>
      </c>
      <c r="S2324" s="99">
        <v>0.89</v>
      </c>
      <c r="T2324" s="99" t="s">
        <v>225</v>
      </c>
      <c r="U2324" s="13" t="s">
        <v>2032</v>
      </c>
      <c r="V2324" s="13" t="s">
        <v>5257</v>
      </c>
      <c r="W2324" s="13" t="s">
        <v>5259</v>
      </c>
      <c r="X2324" s="13"/>
      <c r="Z2324" s="147">
        <v>51</v>
      </c>
      <c r="AA2324" s="147" t="s">
        <v>5853</v>
      </c>
    </row>
    <row r="2325" spans="1:27" s="38" customFormat="1" ht="15.6" customHeight="1">
      <c r="A2325" s="34" t="str">
        <f t="shared" si="35"/>
        <v>1931057SJ3035N26S KR</v>
      </c>
      <c r="B2325" s="29" t="s">
        <v>3412</v>
      </c>
      <c r="C2325" s="48" t="s">
        <v>2920</v>
      </c>
      <c r="D2325" s="48">
        <v>1931057</v>
      </c>
      <c r="E2325" s="48" t="s">
        <v>5269</v>
      </c>
      <c r="F2325" s="48" t="s">
        <v>4023</v>
      </c>
      <c r="G2325" s="32">
        <v>3</v>
      </c>
      <c r="H2325" s="32">
        <v>3</v>
      </c>
      <c r="I2325" s="32">
        <v>2</v>
      </c>
      <c r="J2325" s="32">
        <v>2</v>
      </c>
      <c r="K2325" s="50" t="s">
        <v>3996</v>
      </c>
      <c r="L2325" s="33" t="s">
        <v>3997</v>
      </c>
      <c r="M2325" s="33" t="s">
        <v>4220</v>
      </c>
      <c r="N2325" s="33" t="s">
        <v>4220</v>
      </c>
      <c r="O2325" s="33" t="s">
        <v>4220</v>
      </c>
      <c r="P2325" s="33" t="s">
        <v>3998</v>
      </c>
      <c r="Q2325" s="32" t="s">
        <v>4143</v>
      </c>
      <c r="R2325" s="99">
        <v>2600</v>
      </c>
      <c r="S2325" s="99">
        <v>0.89</v>
      </c>
      <c r="T2325" s="99" t="s">
        <v>225</v>
      </c>
      <c r="U2325" s="13" t="s">
        <v>1948</v>
      </c>
      <c r="V2325" s="13" t="s">
        <v>1947</v>
      </c>
      <c r="W2325" s="13" t="s">
        <v>1949</v>
      </c>
      <c r="X2325" s="13"/>
      <c r="Z2325" s="147">
        <v>52</v>
      </c>
      <c r="AA2325" s="147" t="s">
        <v>5853</v>
      </c>
    </row>
    <row r="2326" spans="1:27" s="38" customFormat="1" ht="15.6" customHeight="1">
      <c r="A2326" s="34" t="str">
        <f t="shared" si="35"/>
        <v>1831144SJ1535N26S US</v>
      </c>
      <c r="B2326" s="29" t="s">
        <v>3411</v>
      </c>
      <c r="C2326" s="48" t="s">
        <v>2920</v>
      </c>
      <c r="D2326" s="48">
        <v>1831144</v>
      </c>
      <c r="E2326" s="48" t="s">
        <v>1422</v>
      </c>
      <c r="F2326" s="48" t="s">
        <v>4029</v>
      </c>
      <c r="G2326" s="32">
        <v>3</v>
      </c>
      <c r="H2326" s="32">
        <v>3</v>
      </c>
      <c r="I2326" s="32">
        <v>2</v>
      </c>
      <c r="J2326" s="32">
        <v>2</v>
      </c>
      <c r="K2326" s="50" t="s">
        <v>3996</v>
      </c>
      <c r="L2326" s="33" t="s">
        <v>3997</v>
      </c>
      <c r="M2326" s="33" t="s">
        <v>4220</v>
      </c>
      <c r="N2326" s="33" t="s">
        <v>4220</v>
      </c>
      <c r="O2326" s="33" t="s">
        <v>4220</v>
      </c>
      <c r="P2326" s="33" t="s">
        <v>3998</v>
      </c>
      <c r="Q2326" s="32" t="s">
        <v>4143</v>
      </c>
      <c r="R2326" s="99">
        <v>2600</v>
      </c>
      <c r="S2326" s="99">
        <v>0.89</v>
      </c>
      <c r="T2326" s="99" t="s">
        <v>225</v>
      </c>
      <c r="U2326" s="13" t="s">
        <v>2032</v>
      </c>
      <c r="V2326" s="13" t="s">
        <v>5257</v>
      </c>
      <c r="W2326" s="13"/>
      <c r="X2326" s="13"/>
      <c r="Z2326" s="147">
        <v>53</v>
      </c>
      <c r="AA2326" s="147" t="s">
        <v>5853</v>
      </c>
    </row>
    <row r="2327" spans="1:27" s="38" customFormat="1" ht="15.6" customHeight="1">
      <c r="A2327" s="34" t="str">
        <f t="shared" si="35"/>
        <v>1831166SJ1535N26S NO CE</v>
      </c>
      <c r="B2327" s="29" t="s">
        <v>3411</v>
      </c>
      <c r="C2327" s="48" t="s">
        <v>2920</v>
      </c>
      <c r="D2327" s="48">
        <v>1831166</v>
      </c>
      <c r="E2327" s="48" t="s">
        <v>5270</v>
      </c>
      <c r="F2327" s="48" t="s">
        <v>4070</v>
      </c>
      <c r="G2327" s="32">
        <v>3</v>
      </c>
      <c r="H2327" s="32">
        <v>3</v>
      </c>
      <c r="I2327" s="32">
        <v>2</v>
      </c>
      <c r="J2327" s="55" t="s">
        <v>4176</v>
      </c>
      <c r="K2327" s="50" t="s">
        <v>3996</v>
      </c>
      <c r="L2327" s="33" t="s">
        <v>3997</v>
      </c>
      <c r="M2327" s="33" t="s">
        <v>4220</v>
      </c>
      <c r="N2327" s="33" t="s">
        <v>4220</v>
      </c>
      <c r="O2327" s="33" t="s">
        <v>4220</v>
      </c>
      <c r="P2327" s="33" t="s">
        <v>3998</v>
      </c>
      <c r="Q2327" s="32" t="s">
        <v>4143</v>
      </c>
      <c r="R2327" s="99">
        <v>2600</v>
      </c>
      <c r="S2327" s="99">
        <v>0.89</v>
      </c>
      <c r="T2327" s="99" t="s">
        <v>225</v>
      </c>
      <c r="U2327" s="13" t="s">
        <v>2032</v>
      </c>
      <c r="V2327" s="13" t="s">
        <v>5257</v>
      </c>
      <c r="W2327" s="13" t="s">
        <v>5259</v>
      </c>
      <c r="X2327" s="13"/>
      <c r="Z2327" s="147">
        <v>54</v>
      </c>
      <c r="AA2327" s="147" t="s">
        <v>5853</v>
      </c>
    </row>
    <row r="2328" spans="1:27" s="38" customFormat="1" ht="15.6" customHeight="1">
      <c r="A2328" s="34" t="str">
        <f t="shared" si="35"/>
        <v>1831140SA0035N22S US</v>
      </c>
      <c r="B2328" s="29" t="s">
        <v>3407</v>
      </c>
      <c r="C2328" s="48" t="s">
        <v>4401</v>
      </c>
      <c r="D2328" s="48">
        <v>1831140</v>
      </c>
      <c r="E2328" s="48" t="s">
        <v>1418</v>
      </c>
      <c r="F2328" s="48" t="s">
        <v>4029</v>
      </c>
      <c r="G2328" s="32">
        <v>3</v>
      </c>
      <c r="H2328" s="32">
        <v>3</v>
      </c>
      <c r="I2328" s="32">
        <v>2</v>
      </c>
      <c r="J2328" s="32">
        <v>2</v>
      </c>
      <c r="K2328" s="50" t="s">
        <v>3996</v>
      </c>
      <c r="L2328" s="33" t="s">
        <v>3997</v>
      </c>
      <c r="M2328" s="33" t="s">
        <v>4220</v>
      </c>
      <c r="N2328" s="33" t="s">
        <v>4220</v>
      </c>
      <c r="O2328" s="33" t="s">
        <v>4220</v>
      </c>
      <c r="P2328" s="33" t="s">
        <v>3998</v>
      </c>
      <c r="Q2328" s="32" t="s">
        <v>4143</v>
      </c>
      <c r="R2328" s="99">
        <v>2200</v>
      </c>
      <c r="S2328" s="99">
        <v>0.89</v>
      </c>
      <c r="T2328" s="99" t="s">
        <v>225</v>
      </c>
      <c r="U2328" s="13" t="s">
        <v>2032</v>
      </c>
      <c r="V2328" s="13" t="s">
        <v>5257</v>
      </c>
      <c r="W2328" s="13"/>
      <c r="X2328" s="13"/>
      <c r="Z2328" s="147">
        <v>55</v>
      </c>
      <c r="AA2328" s="147" t="s">
        <v>5853</v>
      </c>
    </row>
    <row r="2329" spans="1:27" s="38" customFormat="1" ht="15.6" customHeight="1">
      <c r="A2329" s="34" t="str">
        <f t="shared" si="35"/>
        <v>1831162SA0035N22S NO CE</v>
      </c>
      <c r="B2329" s="29" t="s">
        <v>3407</v>
      </c>
      <c r="C2329" s="48" t="s">
        <v>2920</v>
      </c>
      <c r="D2329" s="48">
        <v>1831162</v>
      </c>
      <c r="E2329" s="48" t="s">
        <v>5271</v>
      </c>
      <c r="F2329" s="48" t="s">
        <v>4070</v>
      </c>
      <c r="G2329" s="32">
        <v>3</v>
      </c>
      <c r="H2329" s="32">
        <v>3</v>
      </c>
      <c r="I2329" s="32">
        <v>2</v>
      </c>
      <c r="J2329" s="55" t="s">
        <v>4176</v>
      </c>
      <c r="K2329" s="50" t="s">
        <v>3996</v>
      </c>
      <c r="L2329" s="33" t="s">
        <v>3997</v>
      </c>
      <c r="M2329" s="33" t="s">
        <v>4220</v>
      </c>
      <c r="N2329" s="33" t="s">
        <v>4220</v>
      </c>
      <c r="O2329" s="33" t="s">
        <v>4220</v>
      </c>
      <c r="P2329" s="33" t="s">
        <v>3998</v>
      </c>
      <c r="Q2329" s="32" t="s">
        <v>4143</v>
      </c>
      <c r="R2329" s="99">
        <v>2200</v>
      </c>
      <c r="S2329" s="99">
        <v>0.89</v>
      </c>
      <c r="T2329" s="99" t="s">
        <v>225</v>
      </c>
      <c r="U2329" s="13" t="s">
        <v>2032</v>
      </c>
      <c r="V2329" s="13" t="s">
        <v>5257</v>
      </c>
      <c r="W2329" s="13" t="s">
        <v>5259</v>
      </c>
      <c r="X2329" s="13"/>
      <c r="Z2329" s="147">
        <v>56</v>
      </c>
      <c r="AA2329" s="147" t="s">
        <v>5853</v>
      </c>
    </row>
    <row r="2330" spans="1:27" s="38" customFormat="1" ht="15.6" customHeight="1">
      <c r="A2330" s="34" t="str">
        <f t="shared" ref="A2330:A2393" si="36">D2330&amp;E2330</f>
        <v>1931052SA0035N22S KR</v>
      </c>
      <c r="B2330" s="29" t="s">
        <v>3407</v>
      </c>
      <c r="C2330" s="48" t="s">
        <v>2920</v>
      </c>
      <c r="D2330" s="48">
        <v>1931052</v>
      </c>
      <c r="E2330" s="48" t="s">
        <v>5272</v>
      </c>
      <c r="F2330" s="48" t="s">
        <v>4023</v>
      </c>
      <c r="G2330" s="32">
        <v>3</v>
      </c>
      <c r="H2330" s="32">
        <v>3</v>
      </c>
      <c r="I2330" s="32">
        <v>2</v>
      </c>
      <c r="J2330" s="32">
        <v>2</v>
      </c>
      <c r="K2330" s="50" t="s">
        <v>3996</v>
      </c>
      <c r="L2330" s="33" t="s">
        <v>3997</v>
      </c>
      <c r="M2330" s="33" t="s">
        <v>4220</v>
      </c>
      <c r="N2330" s="33" t="s">
        <v>4220</v>
      </c>
      <c r="O2330" s="33" t="s">
        <v>4220</v>
      </c>
      <c r="P2330" s="33" t="s">
        <v>3998</v>
      </c>
      <c r="Q2330" s="32" t="s">
        <v>4143</v>
      </c>
      <c r="R2330" s="99">
        <v>2200</v>
      </c>
      <c r="S2330" s="99">
        <v>0.89</v>
      </c>
      <c r="T2330" s="99" t="s">
        <v>225</v>
      </c>
      <c r="U2330" s="13" t="s">
        <v>1948</v>
      </c>
      <c r="V2330" s="13" t="s">
        <v>1947</v>
      </c>
      <c r="W2330" s="13" t="s">
        <v>1949</v>
      </c>
      <c r="X2330" s="13"/>
      <c r="Z2330" s="147">
        <v>57</v>
      </c>
      <c r="AA2330" s="147" t="s">
        <v>5853</v>
      </c>
    </row>
    <row r="2331" spans="1:27" s="38" customFormat="1" ht="15.6" customHeight="1">
      <c r="A2331" s="34" t="str">
        <f t="shared" si="36"/>
        <v>1831142SJ3035N22S US</v>
      </c>
      <c r="B2331" s="29" t="s">
        <v>3409</v>
      </c>
      <c r="C2331" s="48" t="s">
        <v>2920</v>
      </c>
      <c r="D2331" s="48">
        <v>1831142</v>
      </c>
      <c r="E2331" s="48" t="s">
        <v>1420</v>
      </c>
      <c r="F2331" s="48" t="s">
        <v>4029</v>
      </c>
      <c r="G2331" s="32">
        <v>3</v>
      </c>
      <c r="H2331" s="32">
        <v>3</v>
      </c>
      <c r="I2331" s="32">
        <v>2</v>
      </c>
      <c r="J2331" s="32">
        <v>2</v>
      </c>
      <c r="K2331" s="50" t="s">
        <v>3996</v>
      </c>
      <c r="L2331" s="33" t="s">
        <v>3997</v>
      </c>
      <c r="M2331" s="33" t="s">
        <v>4220</v>
      </c>
      <c r="N2331" s="33" t="s">
        <v>4220</v>
      </c>
      <c r="O2331" s="33" t="s">
        <v>4220</v>
      </c>
      <c r="P2331" s="33" t="s">
        <v>3998</v>
      </c>
      <c r="Q2331" s="32" t="s">
        <v>4143</v>
      </c>
      <c r="R2331" s="99">
        <v>2200</v>
      </c>
      <c r="S2331" s="99">
        <v>0.89</v>
      </c>
      <c r="T2331" s="99" t="s">
        <v>225</v>
      </c>
      <c r="U2331" s="13" t="s">
        <v>2032</v>
      </c>
      <c r="V2331" s="13" t="s">
        <v>5257</v>
      </c>
      <c r="W2331" s="13"/>
      <c r="X2331" s="13"/>
      <c r="Z2331" s="147">
        <v>58</v>
      </c>
      <c r="AA2331" s="147" t="s">
        <v>5853</v>
      </c>
    </row>
    <row r="2332" spans="1:27" s="38" customFormat="1" ht="15.6" customHeight="1">
      <c r="A2332" s="34" t="str">
        <f t="shared" si="36"/>
        <v>1831164SJ3035N22S NO CE</v>
      </c>
      <c r="B2332" s="29" t="s">
        <v>3409</v>
      </c>
      <c r="C2332" s="48" t="s">
        <v>2920</v>
      </c>
      <c r="D2332" s="48">
        <v>1831164</v>
      </c>
      <c r="E2332" s="48" t="s">
        <v>5273</v>
      </c>
      <c r="F2332" s="48" t="s">
        <v>4070</v>
      </c>
      <c r="G2332" s="32">
        <v>3</v>
      </c>
      <c r="H2332" s="32">
        <v>3</v>
      </c>
      <c r="I2332" s="32">
        <v>2</v>
      </c>
      <c r="J2332" s="55" t="s">
        <v>4176</v>
      </c>
      <c r="K2332" s="50" t="s">
        <v>3996</v>
      </c>
      <c r="L2332" s="33" t="s">
        <v>3997</v>
      </c>
      <c r="M2332" s="33" t="s">
        <v>4220</v>
      </c>
      <c r="N2332" s="33" t="s">
        <v>4220</v>
      </c>
      <c r="O2332" s="33" t="s">
        <v>4220</v>
      </c>
      <c r="P2332" s="33" t="s">
        <v>3998</v>
      </c>
      <c r="Q2332" s="32" t="s">
        <v>4143</v>
      </c>
      <c r="R2332" s="99">
        <v>2200</v>
      </c>
      <c r="S2332" s="99">
        <v>0.89</v>
      </c>
      <c r="T2332" s="99" t="s">
        <v>225</v>
      </c>
      <c r="U2332" s="13" t="s">
        <v>2032</v>
      </c>
      <c r="V2332" s="13" t="s">
        <v>5257</v>
      </c>
      <c r="W2332" s="13" t="s">
        <v>5259</v>
      </c>
      <c r="X2332" s="13"/>
      <c r="Z2332" s="147">
        <v>59</v>
      </c>
      <c r="AA2332" s="147" t="s">
        <v>5853</v>
      </c>
    </row>
    <row r="2333" spans="1:27" s="38" customFormat="1" ht="15.6" customHeight="1">
      <c r="A2333" s="34" t="str">
        <f t="shared" si="36"/>
        <v>1931054SJ3035N22S KR</v>
      </c>
      <c r="B2333" s="29" t="s">
        <v>3409</v>
      </c>
      <c r="C2333" s="48" t="s">
        <v>2920</v>
      </c>
      <c r="D2333" s="48">
        <v>1931054</v>
      </c>
      <c r="E2333" s="48" t="s">
        <v>5274</v>
      </c>
      <c r="F2333" s="48" t="s">
        <v>4023</v>
      </c>
      <c r="G2333" s="32">
        <v>3</v>
      </c>
      <c r="H2333" s="32">
        <v>3</v>
      </c>
      <c r="I2333" s="32">
        <v>2</v>
      </c>
      <c r="J2333" s="32">
        <v>2</v>
      </c>
      <c r="K2333" s="50" t="s">
        <v>3996</v>
      </c>
      <c r="L2333" s="33" t="s">
        <v>3997</v>
      </c>
      <c r="M2333" s="33" t="s">
        <v>4220</v>
      </c>
      <c r="N2333" s="33" t="s">
        <v>4220</v>
      </c>
      <c r="O2333" s="33" t="s">
        <v>4220</v>
      </c>
      <c r="P2333" s="33" t="s">
        <v>3998</v>
      </c>
      <c r="Q2333" s="32" t="s">
        <v>4143</v>
      </c>
      <c r="R2333" s="99">
        <v>2200</v>
      </c>
      <c r="S2333" s="99">
        <v>0.89</v>
      </c>
      <c r="T2333" s="99" t="s">
        <v>225</v>
      </c>
      <c r="U2333" s="13" t="s">
        <v>1948</v>
      </c>
      <c r="V2333" s="13" t="s">
        <v>1947</v>
      </c>
      <c r="W2333" s="13" t="s">
        <v>1949</v>
      </c>
      <c r="X2333" s="13"/>
      <c r="Z2333" s="147">
        <v>60</v>
      </c>
      <c r="AA2333" s="147" t="s">
        <v>5853</v>
      </c>
    </row>
    <row r="2334" spans="1:27" s="38" customFormat="1" ht="15.6" customHeight="1">
      <c r="A2334" s="34" t="str">
        <f t="shared" si="36"/>
        <v>1831141SJ1535N22S US</v>
      </c>
      <c r="B2334" s="29" t="s">
        <v>3408</v>
      </c>
      <c r="C2334" s="48" t="s">
        <v>4401</v>
      </c>
      <c r="D2334" s="48">
        <v>1831141</v>
      </c>
      <c r="E2334" s="48" t="s">
        <v>1419</v>
      </c>
      <c r="F2334" s="48" t="s">
        <v>4029</v>
      </c>
      <c r="G2334" s="32">
        <v>3</v>
      </c>
      <c r="H2334" s="32">
        <v>3</v>
      </c>
      <c r="I2334" s="32">
        <v>2</v>
      </c>
      <c r="J2334" s="32">
        <v>2</v>
      </c>
      <c r="K2334" s="50" t="s">
        <v>3996</v>
      </c>
      <c r="L2334" s="33" t="s">
        <v>3997</v>
      </c>
      <c r="M2334" s="33" t="s">
        <v>4220</v>
      </c>
      <c r="N2334" s="33" t="s">
        <v>4220</v>
      </c>
      <c r="O2334" s="33" t="s">
        <v>4220</v>
      </c>
      <c r="P2334" s="33" t="s">
        <v>3998</v>
      </c>
      <c r="Q2334" s="32" t="s">
        <v>4143</v>
      </c>
      <c r="R2334" s="99">
        <v>2200</v>
      </c>
      <c r="S2334" s="99">
        <v>0.89</v>
      </c>
      <c r="T2334" s="99" t="s">
        <v>225</v>
      </c>
      <c r="U2334" s="13" t="s">
        <v>2032</v>
      </c>
      <c r="V2334" s="13" t="s">
        <v>5257</v>
      </c>
      <c r="W2334" s="13"/>
      <c r="X2334" s="13"/>
      <c r="Z2334" s="147">
        <v>61</v>
      </c>
      <c r="AA2334" s="147" t="s">
        <v>5853</v>
      </c>
    </row>
    <row r="2335" spans="1:27" s="38" customFormat="1" ht="15.6" customHeight="1">
      <c r="A2335" s="34" t="str">
        <f t="shared" si="36"/>
        <v>1831163SJ1535N22S NO CE</v>
      </c>
      <c r="B2335" s="29" t="s">
        <v>3408</v>
      </c>
      <c r="C2335" s="48" t="s">
        <v>2920</v>
      </c>
      <c r="D2335" s="48">
        <v>1831163</v>
      </c>
      <c r="E2335" s="48" t="s">
        <v>5275</v>
      </c>
      <c r="F2335" s="48" t="s">
        <v>4070</v>
      </c>
      <c r="G2335" s="32">
        <v>3</v>
      </c>
      <c r="H2335" s="32">
        <v>3</v>
      </c>
      <c r="I2335" s="32">
        <v>2</v>
      </c>
      <c r="J2335" s="55" t="s">
        <v>4176</v>
      </c>
      <c r="K2335" s="50" t="s">
        <v>3996</v>
      </c>
      <c r="L2335" s="33" t="s">
        <v>3997</v>
      </c>
      <c r="M2335" s="33" t="s">
        <v>4220</v>
      </c>
      <c r="N2335" s="33" t="s">
        <v>4220</v>
      </c>
      <c r="O2335" s="33" t="s">
        <v>4220</v>
      </c>
      <c r="P2335" s="33" t="s">
        <v>3998</v>
      </c>
      <c r="Q2335" s="32" t="s">
        <v>4143</v>
      </c>
      <c r="R2335" s="99">
        <v>2200</v>
      </c>
      <c r="S2335" s="99">
        <v>0.89</v>
      </c>
      <c r="T2335" s="99" t="s">
        <v>225</v>
      </c>
      <c r="U2335" s="13" t="s">
        <v>2032</v>
      </c>
      <c r="V2335" s="13" t="s">
        <v>5257</v>
      </c>
      <c r="W2335" s="13" t="s">
        <v>5259</v>
      </c>
      <c r="X2335" s="13"/>
      <c r="Z2335" s="147">
        <v>62</v>
      </c>
      <c r="AA2335" s="147" t="s">
        <v>5853</v>
      </c>
    </row>
    <row r="2336" spans="1:27" s="38" customFormat="1" ht="15.6" customHeight="1">
      <c r="A2336" s="34" t="str">
        <f t="shared" si="36"/>
        <v>1931053SJ1535N22S KR</v>
      </c>
      <c r="B2336" s="29" t="s">
        <v>3408</v>
      </c>
      <c r="C2336" s="48" t="s">
        <v>2920</v>
      </c>
      <c r="D2336" s="48">
        <v>1931053</v>
      </c>
      <c r="E2336" s="48" t="s">
        <v>5276</v>
      </c>
      <c r="F2336" s="48" t="s">
        <v>4023</v>
      </c>
      <c r="G2336" s="32">
        <v>3</v>
      </c>
      <c r="H2336" s="32">
        <v>3</v>
      </c>
      <c r="I2336" s="32">
        <v>2</v>
      </c>
      <c r="J2336" s="32">
        <v>2</v>
      </c>
      <c r="K2336" s="50" t="s">
        <v>3996</v>
      </c>
      <c r="L2336" s="33" t="s">
        <v>3997</v>
      </c>
      <c r="M2336" s="33" t="s">
        <v>4220</v>
      </c>
      <c r="N2336" s="33" t="s">
        <v>4220</v>
      </c>
      <c r="O2336" s="33" t="s">
        <v>4220</v>
      </c>
      <c r="P2336" s="33" t="s">
        <v>3998</v>
      </c>
      <c r="Q2336" s="32" t="s">
        <v>4143</v>
      </c>
      <c r="R2336" s="99">
        <v>2200</v>
      </c>
      <c r="S2336" s="99">
        <v>0.89</v>
      </c>
      <c r="T2336" s="99" t="s">
        <v>225</v>
      </c>
      <c r="U2336" s="13" t="s">
        <v>1948</v>
      </c>
      <c r="V2336" s="13" t="s">
        <v>1947</v>
      </c>
      <c r="W2336" s="13" t="s">
        <v>1949</v>
      </c>
      <c r="X2336" s="13"/>
      <c r="Z2336" s="147">
        <v>63</v>
      </c>
      <c r="AA2336" s="147" t="s">
        <v>5853</v>
      </c>
    </row>
    <row r="2337" spans="1:27" s="38" customFormat="1" ht="15.6" customHeight="1">
      <c r="A2337" s="34" t="str">
        <f t="shared" si="36"/>
        <v>1831137SA0035N20S US</v>
      </c>
      <c r="B2337" s="29" t="s">
        <v>3404</v>
      </c>
      <c r="C2337" s="48" t="s">
        <v>4401</v>
      </c>
      <c r="D2337" s="48">
        <v>1831137</v>
      </c>
      <c r="E2337" s="48" t="s">
        <v>1415</v>
      </c>
      <c r="F2337" s="48" t="s">
        <v>4029</v>
      </c>
      <c r="G2337" s="32">
        <v>3</v>
      </c>
      <c r="H2337" s="32">
        <v>3</v>
      </c>
      <c r="I2337" s="32">
        <v>2</v>
      </c>
      <c r="J2337" s="32">
        <v>2</v>
      </c>
      <c r="K2337" s="50" t="s">
        <v>3996</v>
      </c>
      <c r="L2337" s="33" t="s">
        <v>3997</v>
      </c>
      <c r="M2337" s="33" t="s">
        <v>4220</v>
      </c>
      <c r="N2337" s="33" t="s">
        <v>4220</v>
      </c>
      <c r="O2337" s="33" t="s">
        <v>4220</v>
      </c>
      <c r="P2337" s="33" t="s">
        <v>3998</v>
      </c>
      <c r="Q2337" s="32" t="s">
        <v>4143</v>
      </c>
      <c r="R2337" s="99">
        <v>2000</v>
      </c>
      <c r="S2337" s="99">
        <v>0.89</v>
      </c>
      <c r="T2337" s="99" t="s">
        <v>225</v>
      </c>
      <c r="U2337" s="13" t="s">
        <v>2032</v>
      </c>
      <c r="V2337" s="13" t="s">
        <v>5257</v>
      </c>
      <c r="W2337" s="13"/>
      <c r="X2337" s="13"/>
      <c r="Z2337" s="147">
        <v>64</v>
      </c>
      <c r="AA2337" s="147" t="s">
        <v>5853</v>
      </c>
    </row>
    <row r="2338" spans="1:27" s="38" customFormat="1" ht="15.6" customHeight="1">
      <c r="A2338" s="34" t="str">
        <f t="shared" si="36"/>
        <v>1831159SA0035N20S NO CE</v>
      </c>
      <c r="B2338" s="29" t="s">
        <v>3404</v>
      </c>
      <c r="C2338" s="48" t="s">
        <v>2920</v>
      </c>
      <c r="D2338" s="48">
        <v>1831159</v>
      </c>
      <c r="E2338" s="48" t="s">
        <v>5277</v>
      </c>
      <c r="F2338" s="48" t="s">
        <v>4070</v>
      </c>
      <c r="G2338" s="32">
        <v>3</v>
      </c>
      <c r="H2338" s="32">
        <v>3</v>
      </c>
      <c r="I2338" s="32">
        <v>2</v>
      </c>
      <c r="J2338" s="55" t="s">
        <v>4176</v>
      </c>
      <c r="K2338" s="50" t="s">
        <v>3996</v>
      </c>
      <c r="L2338" s="33" t="s">
        <v>3997</v>
      </c>
      <c r="M2338" s="33" t="s">
        <v>4220</v>
      </c>
      <c r="N2338" s="33" t="s">
        <v>4220</v>
      </c>
      <c r="O2338" s="33" t="s">
        <v>4220</v>
      </c>
      <c r="P2338" s="33" t="s">
        <v>3998</v>
      </c>
      <c r="Q2338" s="32" t="s">
        <v>4143</v>
      </c>
      <c r="R2338" s="99">
        <v>2000</v>
      </c>
      <c r="S2338" s="99">
        <v>0.89</v>
      </c>
      <c r="T2338" s="99" t="s">
        <v>225</v>
      </c>
      <c r="U2338" s="13" t="s">
        <v>2032</v>
      </c>
      <c r="V2338" s="13" t="s">
        <v>5257</v>
      </c>
      <c r="W2338" s="13" t="s">
        <v>5259</v>
      </c>
      <c r="X2338" s="13"/>
      <c r="Z2338" s="147">
        <v>65</v>
      </c>
      <c r="AA2338" s="147" t="s">
        <v>5853</v>
      </c>
    </row>
    <row r="2339" spans="1:27" s="38" customFormat="1" ht="15.6" customHeight="1">
      <c r="A2339" s="34" t="str">
        <f t="shared" si="36"/>
        <v>1931049SA0035N20S KR</v>
      </c>
      <c r="B2339" s="29" t="s">
        <v>3404</v>
      </c>
      <c r="C2339" s="48" t="s">
        <v>2920</v>
      </c>
      <c r="D2339" s="48">
        <v>1931049</v>
      </c>
      <c r="E2339" s="48" t="s">
        <v>5278</v>
      </c>
      <c r="F2339" s="48" t="s">
        <v>4023</v>
      </c>
      <c r="G2339" s="32">
        <v>3</v>
      </c>
      <c r="H2339" s="32">
        <v>3</v>
      </c>
      <c r="I2339" s="32">
        <v>2</v>
      </c>
      <c r="J2339" s="32">
        <v>2</v>
      </c>
      <c r="K2339" s="50" t="s">
        <v>3996</v>
      </c>
      <c r="L2339" s="33" t="s">
        <v>3997</v>
      </c>
      <c r="M2339" s="33" t="s">
        <v>4220</v>
      </c>
      <c r="N2339" s="33" t="s">
        <v>4220</v>
      </c>
      <c r="O2339" s="33" t="s">
        <v>4220</v>
      </c>
      <c r="P2339" s="33" t="s">
        <v>3998</v>
      </c>
      <c r="Q2339" s="32" t="s">
        <v>4143</v>
      </c>
      <c r="R2339" s="99">
        <v>2000</v>
      </c>
      <c r="S2339" s="99">
        <v>0.89</v>
      </c>
      <c r="T2339" s="99" t="s">
        <v>225</v>
      </c>
      <c r="U2339" s="13" t="s">
        <v>1948</v>
      </c>
      <c r="V2339" s="13" t="s">
        <v>1947</v>
      </c>
      <c r="W2339" s="13" t="s">
        <v>1949</v>
      </c>
      <c r="X2339" s="13"/>
      <c r="Z2339" s="147">
        <v>66</v>
      </c>
      <c r="AA2339" s="147" t="s">
        <v>5853</v>
      </c>
    </row>
    <row r="2340" spans="1:27" s="38" customFormat="1" ht="15.6" customHeight="1">
      <c r="A2340" s="34" t="str">
        <f t="shared" si="36"/>
        <v>1831139SJ3035N20S US</v>
      </c>
      <c r="B2340" s="29" t="s">
        <v>3406</v>
      </c>
      <c r="C2340" s="48" t="s">
        <v>4401</v>
      </c>
      <c r="D2340" s="48">
        <v>1831139</v>
      </c>
      <c r="E2340" s="48" t="s">
        <v>1417</v>
      </c>
      <c r="F2340" s="48" t="s">
        <v>4029</v>
      </c>
      <c r="G2340" s="32">
        <v>3</v>
      </c>
      <c r="H2340" s="32">
        <v>3</v>
      </c>
      <c r="I2340" s="32">
        <v>2</v>
      </c>
      <c r="J2340" s="32">
        <v>2</v>
      </c>
      <c r="K2340" s="50" t="s">
        <v>3996</v>
      </c>
      <c r="L2340" s="33" t="s">
        <v>3997</v>
      </c>
      <c r="M2340" s="33" t="s">
        <v>4220</v>
      </c>
      <c r="N2340" s="33" t="s">
        <v>4220</v>
      </c>
      <c r="O2340" s="33" t="s">
        <v>4220</v>
      </c>
      <c r="P2340" s="33" t="s">
        <v>3998</v>
      </c>
      <c r="Q2340" s="32" t="s">
        <v>4143</v>
      </c>
      <c r="R2340" s="99">
        <v>2000</v>
      </c>
      <c r="S2340" s="99">
        <v>0.89</v>
      </c>
      <c r="T2340" s="99" t="s">
        <v>225</v>
      </c>
      <c r="U2340" s="13" t="s">
        <v>2032</v>
      </c>
      <c r="V2340" s="13" t="s">
        <v>5257</v>
      </c>
      <c r="W2340" s="13"/>
      <c r="X2340" s="13"/>
      <c r="Z2340" s="147">
        <v>67</v>
      </c>
      <c r="AA2340" s="147" t="s">
        <v>5853</v>
      </c>
    </row>
    <row r="2341" spans="1:27" s="38" customFormat="1" ht="15.6" customHeight="1">
      <c r="A2341" s="34" t="str">
        <f t="shared" si="36"/>
        <v>1831161SJ3035N20S NO CE</v>
      </c>
      <c r="B2341" s="29" t="s">
        <v>3406</v>
      </c>
      <c r="C2341" s="48" t="s">
        <v>2920</v>
      </c>
      <c r="D2341" s="48">
        <v>1831161</v>
      </c>
      <c r="E2341" s="48" t="s">
        <v>5279</v>
      </c>
      <c r="F2341" s="48" t="s">
        <v>4070</v>
      </c>
      <c r="G2341" s="32">
        <v>3</v>
      </c>
      <c r="H2341" s="32">
        <v>3</v>
      </c>
      <c r="I2341" s="32">
        <v>2</v>
      </c>
      <c r="J2341" s="55" t="s">
        <v>4176</v>
      </c>
      <c r="K2341" s="50" t="s">
        <v>3996</v>
      </c>
      <c r="L2341" s="33" t="s">
        <v>3997</v>
      </c>
      <c r="M2341" s="33" t="s">
        <v>4220</v>
      </c>
      <c r="N2341" s="33" t="s">
        <v>4220</v>
      </c>
      <c r="O2341" s="33" t="s">
        <v>4220</v>
      </c>
      <c r="P2341" s="33" t="s">
        <v>3998</v>
      </c>
      <c r="Q2341" s="32" t="s">
        <v>4143</v>
      </c>
      <c r="R2341" s="99">
        <v>2000</v>
      </c>
      <c r="S2341" s="99">
        <v>0.89</v>
      </c>
      <c r="T2341" s="99" t="s">
        <v>225</v>
      </c>
      <c r="U2341" s="13" t="s">
        <v>2032</v>
      </c>
      <c r="V2341" s="13" t="s">
        <v>5257</v>
      </c>
      <c r="W2341" s="13" t="s">
        <v>5259</v>
      </c>
      <c r="X2341" s="13"/>
      <c r="Z2341" s="147">
        <v>68</v>
      </c>
      <c r="AA2341" s="147" t="s">
        <v>5853</v>
      </c>
    </row>
    <row r="2342" spans="1:27" s="38" customFormat="1" ht="15.6" customHeight="1">
      <c r="A2342" s="34" t="str">
        <f t="shared" si="36"/>
        <v>1931051SJ3035N20S KR</v>
      </c>
      <c r="B2342" s="29" t="s">
        <v>3406</v>
      </c>
      <c r="C2342" s="48" t="s">
        <v>2920</v>
      </c>
      <c r="D2342" s="48">
        <v>1931051</v>
      </c>
      <c r="E2342" s="48" t="s">
        <v>5280</v>
      </c>
      <c r="F2342" s="48" t="s">
        <v>4023</v>
      </c>
      <c r="G2342" s="32">
        <v>3</v>
      </c>
      <c r="H2342" s="32">
        <v>3</v>
      </c>
      <c r="I2342" s="32">
        <v>2</v>
      </c>
      <c r="J2342" s="32">
        <v>2</v>
      </c>
      <c r="K2342" s="50" t="s">
        <v>3996</v>
      </c>
      <c r="L2342" s="33" t="s">
        <v>3997</v>
      </c>
      <c r="M2342" s="33" t="s">
        <v>4220</v>
      </c>
      <c r="N2342" s="33" t="s">
        <v>4220</v>
      </c>
      <c r="O2342" s="33" t="s">
        <v>4220</v>
      </c>
      <c r="P2342" s="33" t="s">
        <v>3998</v>
      </c>
      <c r="Q2342" s="32" t="s">
        <v>4143</v>
      </c>
      <c r="R2342" s="99">
        <v>2000</v>
      </c>
      <c r="S2342" s="99">
        <v>0.89</v>
      </c>
      <c r="T2342" s="99" t="s">
        <v>225</v>
      </c>
      <c r="U2342" s="13" t="s">
        <v>1948</v>
      </c>
      <c r="V2342" s="13" t="s">
        <v>1947</v>
      </c>
      <c r="W2342" s="13" t="s">
        <v>1949</v>
      </c>
      <c r="X2342" s="13"/>
      <c r="Z2342" s="147">
        <v>69</v>
      </c>
      <c r="AA2342" s="147" t="s">
        <v>5853</v>
      </c>
    </row>
    <row r="2343" spans="1:27" s="38" customFormat="1" ht="15.6" customHeight="1">
      <c r="A2343" s="34" t="str">
        <f t="shared" si="36"/>
        <v>1831138SJ1535N20S US</v>
      </c>
      <c r="B2343" s="29" t="s">
        <v>3405</v>
      </c>
      <c r="C2343" s="48" t="s">
        <v>4401</v>
      </c>
      <c r="D2343" s="48">
        <v>1831138</v>
      </c>
      <c r="E2343" s="48" t="s">
        <v>1416</v>
      </c>
      <c r="F2343" s="48" t="s">
        <v>4029</v>
      </c>
      <c r="G2343" s="32">
        <v>3</v>
      </c>
      <c r="H2343" s="32">
        <v>3</v>
      </c>
      <c r="I2343" s="32">
        <v>2</v>
      </c>
      <c r="J2343" s="32">
        <v>2</v>
      </c>
      <c r="K2343" s="50" t="s">
        <v>3996</v>
      </c>
      <c r="L2343" s="33" t="s">
        <v>3997</v>
      </c>
      <c r="M2343" s="33" t="s">
        <v>4220</v>
      </c>
      <c r="N2343" s="33" t="s">
        <v>4220</v>
      </c>
      <c r="O2343" s="33" t="s">
        <v>4220</v>
      </c>
      <c r="P2343" s="33" t="s">
        <v>3998</v>
      </c>
      <c r="Q2343" s="32" t="s">
        <v>4143</v>
      </c>
      <c r="R2343" s="99">
        <v>2000</v>
      </c>
      <c r="S2343" s="99">
        <v>0.89</v>
      </c>
      <c r="T2343" s="99" t="s">
        <v>225</v>
      </c>
      <c r="U2343" s="13" t="s">
        <v>2032</v>
      </c>
      <c r="V2343" s="13" t="s">
        <v>5257</v>
      </c>
      <c r="W2343" s="13"/>
      <c r="X2343" s="13"/>
      <c r="Z2343" s="147">
        <v>70</v>
      </c>
      <c r="AA2343" s="147" t="s">
        <v>5853</v>
      </c>
    </row>
    <row r="2344" spans="1:27" s="38" customFormat="1" ht="15.6" customHeight="1">
      <c r="A2344" s="34" t="str">
        <f t="shared" si="36"/>
        <v>1831160SJ1535N20S NO CE</v>
      </c>
      <c r="B2344" s="29" t="s">
        <v>3405</v>
      </c>
      <c r="C2344" s="48" t="s">
        <v>2920</v>
      </c>
      <c r="D2344" s="48">
        <v>1831160</v>
      </c>
      <c r="E2344" s="48" t="s">
        <v>5281</v>
      </c>
      <c r="F2344" s="48" t="s">
        <v>4070</v>
      </c>
      <c r="G2344" s="32">
        <v>3</v>
      </c>
      <c r="H2344" s="32">
        <v>3</v>
      </c>
      <c r="I2344" s="32">
        <v>2</v>
      </c>
      <c r="J2344" s="55" t="s">
        <v>4176</v>
      </c>
      <c r="K2344" s="50" t="s">
        <v>3996</v>
      </c>
      <c r="L2344" s="33" t="s">
        <v>3997</v>
      </c>
      <c r="M2344" s="33" t="s">
        <v>4220</v>
      </c>
      <c r="N2344" s="33" t="s">
        <v>4220</v>
      </c>
      <c r="O2344" s="33" t="s">
        <v>4220</v>
      </c>
      <c r="P2344" s="33" t="s">
        <v>3998</v>
      </c>
      <c r="Q2344" s="32" t="s">
        <v>4143</v>
      </c>
      <c r="R2344" s="99">
        <v>2000</v>
      </c>
      <c r="S2344" s="99">
        <v>0.89</v>
      </c>
      <c r="T2344" s="99" t="s">
        <v>225</v>
      </c>
      <c r="U2344" s="13" t="s">
        <v>2032</v>
      </c>
      <c r="V2344" s="13" t="s">
        <v>5257</v>
      </c>
      <c r="W2344" s="13" t="s">
        <v>5259</v>
      </c>
      <c r="X2344" s="13"/>
      <c r="Z2344" s="147">
        <v>71</v>
      </c>
      <c r="AA2344" s="147" t="s">
        <v>5853</v>
      </c>
    </row>
    <row r="2345" spans="1:27" s="38" customFormat="1" ht="15.6" customHeight="1">
      <c r="A2345" s="34" t="str">
        <f t="shared" si="36"/>
        <v>1931050SJ1535N20S KR</v>
      </c>
      <c r="B2345" s="29" t="s">
        <v>3405</v>
      </c>
      <c r="C2345" s="48" t="s">
        <v>2920</v>
      </c>
      <c r="D2345" s="48">
        <v>1931050</v>
      </c>
      <c r="E2345" s="48" t="s">
        <v>5282</v>
      </c>
      <c r="F2345" s="48" t="s">
        <v>4023</v>
      </c>
      <c r="G2345" s="32">
        <v>3</v>
      </c>
      <c r="H2345" s="32">
        <v>3</v>
      </c>
      <c r="I2345" s="32">
        <v>2</v>
      </c>
      <c r="J2345" s="32">
        <v>2</v>
      </c>
      <c r="K2345" s="50" t="s">
        <v>3996</v>
      </c>
      <c r="L2345" s="33" t="s">
        <v>3997</v>
      </c>
      <c r="M2345" s="33" t="s">
        <v>4220</v>
      </c>
      <c r="N2345" s="33" t="s">
        <v>4220</v>
      </c>
      <c r="O2345" s="33" t="s">
        <v>4220</v>
      </c>
      <c r="P2345" s="33" t="s">
        <v>3998</v>
      </c>
      <c r="Q2345" s="32" t="s">
        <v>4143</v>
      </c>
      <c r="R2345" s="99">
        <v>2000</v>
      </c>
      <c r="S2345" s="99">
        <v>0.89</v>
      </c>
      <c r="T2345" s="99" t="s">
        <v>225</v>
      </c>
      <c r="U2345" s="13" t="s">
        <v>1948</v>
      </c>
      <c r="V2345" s="13" t="s">
        <v>1947</v>
      </c>
      <c r="W2345" s="13" t="s">
        <v>1949</v>
      </c>
      <c r="X2345" s="13"/>
      <c r="Z2345" s="147">
        <v>72</v>
      </c>
      <c r="AA2345" s="147" t="s">
        <v>5853</v>
      </c>
    </row>
    <row r="2346" spans="1:27" s="38" customFormat="1" ht="15.6" customHeight="1">
      <c r="A2346" s="34" t="str">
        <f t="shared" si="36"/>
        <v>1831134SA0035N18S US</v>
      </c>
      <c r="B2346" s="29" t="s">
        <v>3401</v>
      </c>
      <c r="C2346" s="48" t="s">
        <v>4401</v>
      </c>
      <c r="D2346" s="48">
        <v>1831134</v>
      </c>
      <c r="E2346" s="48" t="s">
        <v>1412</v>
      </c>
      <c r="F2346" s="48" t="s">
        <v>4029</v>
      </c>
      <c r="G2346" s="32">
        <v>3</v>
      </c>
      <c r="H2346" s="32">
        <v>3</v>
      </c>
      <c r="I2346" s="32">
        <v>2</v>
      </c>
      <c r="J2346" s="32">
        <v>2</v>
      </c>
      <c r="K2346" s="50" t="s">
        <v>3996</v>
      </c>
      <c r="L2346" s="33" t="s">
        <v>3997</v>
      </c>
      <c r="M2346" s="33" t="s">
        <v>4220</v>
      </c>
      <c r="N2346" s="33" t="s">
        <v>4220</v>
      </c>
      <c r="O2346" s="33" t="s">
        <v>4220</v>
      </c>
      <c r="P2346" s="33" t="s">
        <v>3998</v>
      </c>
      <c r="Q2346" s="32" t="s">
        <v>4143</v>
      </c>
      <c r="R2346" s="99">
        <v>1800</v>
      </c>
      <c r="S2346" s="99">
        <v>0.89</v>
      </c>
      <c r="T2346" s="99" t="s">
        <v>225</v>
      </c>
      <c r="U2346" s="13" t="s">
        <v>2032</v>
      </c>
      <c r="V2346" s="13" t="s">
        <v>5257</v>
      </c>
      <c r="W2346" s="13"/>
      <c r="X2346" s="13"/>
      <c r="Z2346" s="147">
        <v>73</v>
      </c>
      <c r="AA2346" s="147" t="s">
        <v>5853</v>
      </c>
    </row>
    <row r="2347" spans="1:27" s="38" customFormat="1" ht="15.6" customHeight="1">
      <c r="A2347" s="34" t="str">
        <f t="shared" si="36"/>
        <v>1831156SA0035N18S NO CE</v>
      </c>
      <c r="B2347" s="29" t="s">
        <v>3401</v>
      </c>
      <c r="C2347" s="48" t="s">
        <v>2920</v>
      </c>
      <c r="D2347" s="48">
        <v>1831156</v>
      </c>
      <c r="E2347" s="48" t="s">
        <v>5283</v>
      </c>
      <c r="F2347" s="48" t="s">
        <v>4070</v>
      </c>
      <c r="G2347" s="32">
        <v>3</v>
      </c>
      <c r="H2347" s="32">
        <v>3</v>
      </c>
      <c r="I2347" s="32">
        <v>2</v>
      </c>
      <c r="J2347" s="55" t="s">
        <v>4176</v>
      </c>
      <c r="K2347" s="50" t="s">
        <v>3996</v>
      </c>
      <c r="L2347" s="33" t="s">
        <v>3997</v>
      </c>
      <c r="M2347" s="33" t="s">
        <v>4220</v>
      </c>
      <c r="N2347" s="33" t="s">
        <v>4220</v>
      </c>
      <c r="O2347" s="33" t="s">
        <v>4220</v>
      </c>
      <c r="P2347" s="33" t="s">
        <v>3998</v>
      </c>
      <c r="Q2347" s="32" t="s">
        <v>4143</v>
      </c>
      <c r="R2347" s="99">
        <v>1800</v>
      </c>
      <c r="S2347" s="99">
        <v>0.89</v>
      </c>
      <c r="T2347" s="99" t="s">
        <v>225</v>
      </c>
      <c r="U2347" s="13" t="s">
        <v>2032</v>
      </c>
      <c r="V2347" s="13" t="s">
        <v>5257</v>
      </c>
      <c r="W2347" s="13" t="s">
        <v>5259</v>
      </c>
      <c r="X2347" s="13"/>
      <c r="Z2347" s="147">
        <v>74</v>
      </c>
      <c r="AA2347" s="147" t="s">
        <v>5853</v>
      </c>
    </row>
    <row r="2348" spans="1:27" s="38" customFormat="1" ht="15.6" customHeight="1">
      <c r="A2348" s="34" t="str">
        <f t="shared" si="36"/>
        <v>1931046SA0035N18S KR</v>
      </c>
      <c r="B2348" s="29" t="s">
        <v>3401</v>
      </c>
      <c r="C2348" s="48" t="s">
        <v>2920</v>
      </c>
      <c r="D2348" s="48">
        <v>1931046</v>
      </c>
      <c r="E2348" s="48" t="s">
        <v>5284</v>
      </c>
      <c r="F2348" s="48" t="s">
        <v>4023</v>
      </c>
      <c r="G2348" s="32">
        <v>3</v>
      </c>
      <c r="H2348" s="32">
        <v>3</v>
      </c>
      <c r="I2348" s="32">
        <v>2</v>
      </c>
      <c r="J2348" s="32">
        <v>2</v>
      </c>
      <c r="K2348" s="50" t="s">
        <v>3996</v>
      </c>
      <c r="L2348" s="33" t="s">
        <v>3997</v>
      </c>
      <c r="M2348" s="33" t="s">
        <v>4220</v>
      </c>
      <c r="N2348" s="33" t="s">
        <v>4220</v>
      </c>
      <c r="O2348" s="33" t="s">
        <v>4220</v>
      </c>
      <c r="P2348" s="33" t="s">
        <v>3998</v>
      </c>
      <c r="Q2348" s="32" t="s">
        <v>4143</v>
      </c>
      <c r="R2348" s="99">
        <v>1800</v>
      </c>
      <c r="S2348" s="99">
        <v>0.89</v>
      </c>
      <c r="T2348" s="99" t="s">
        <v>225</v>
      </c>
      <c r="U2348" s="13" t="s">
        <v>1948</v>
      </c>
      <c r="V2348" s="13" t="s">
        <v>1947</v>
      </c>
      <c r="W2348" s="13" t="s">
        <v>1949</v>
      </c>
      <c r="X2348" s="13"/>
      <c r="Z2348" s="147">
        <v>75</v>
      </c>
      <c r="AA2348" s="147" t="s">
        <v>5853</v>
      </c>
    </row>
    <row r="2349" spans="1:27" s="38" customFormat="1" ht="15.6" customHeight="1">
      <c r="A2349" s="34" t="str">
        <f t="shared" si="36"/>
        <v>1831136SJ3035N18S US</v>
      </c>
      <c r="B2349" s="29" t="s">
        <v>3403</v>
      </c>
      <c r="C2349" s="48" t="s">
        <v>4401</v>
      </c>
      <c r="D2349" s="48">
        <v>1831136</v>
      </c>
      <c r="E2349" s="48" t="s">
        <v>1414</v>
      </c>
      <c r="F2349" s="48" t="s">
        <v>4029</v>
      </c>
      <c r="G2349" s="32">
        <v>3</v>
      </c>
      <c r="H2349" s="32">
        <v>3</v>
      </c>
      <c r="I2349" s="32">
        <v>2</v>
      </c>
      <c r="J2349" s="32">
        <v>2</v>
      </c>
      <c r="K2349" s="50" t="s">
        <v>3996</v>
      </c>
      <c r="L2349" s="33" t="s">
        <v>3997</v>
      </c>
      <c r="M2349" s="33" t="s">
        <v>4220</v>
      </c>
      <c r="N2349" s="33" t="s">
        <v>4220</v>
      </c>
      <c r="O2349" s="33" t="s">
        <v>4220</v>
      </c>
      <c r="P2349" s="33" t="s">
        <v>3998</v>
      </c>
      <c r="Q2349" s="32" t="s">
        <v>4143</v>
      </c>
      <c r="R2349" s="99">
        <v>1800</v>
      </c>
      <c r="S2349" s="99">
        <v>0.89</v>
      </c>
      <c r="T2349" s="99" t="s">
        <v>225</v>
      </c>
      <c r="U2349" s="13" t="s">
        <v>2032</v>
      </c>
      <c r="V2349" s="13" t="s">
        <v>5257</v>
      </c>
      <c r="W2349" s="13"/>
      <c r="X2349" s="13"/>
      <c r="Z2349" s="147">
        <v>76</v>
      </c>
      <c r="AA2349" s="147" t="s">
        <v>5853</v>
      </c>
    </row>
    <row r="2350" spans="1:27" s="38" customFormat="1" ht="15.6" customHeight="1">
      <c r="A2350" s="34" t="str">
        <f t="shared" si="36"/>
        <v>1831158SJ3035N18S NO CE</v>
      </c>
      <c r="B2350" s="29" t="s">
        <v>3403</v>
      </c>
      <c r="C2350" s="48" t="s">
        <v>2920</v>
      </c>
      <c r="D2350" s="48">
        <v>1831158</v>
      </c>
      <c r="E2350" s="48" t="s">
        <v>5285</v>
      </c>
      <c r="F2350" s="48" t="s">
        <v>4070</v>
      </c>
      <c r="G2350" s="32">
        <v>3</v>
      </c>
      <c r="H2350" s="32">
        <v>3</v>
      </c>
      <c r="I2350" s="32">
        <v>2</v>
      </c>
      <c r="J2350" s="55" t="s">
        <v>4176</v>
      </c>
      <c r="K2350" s="50" t="s">
        <v>3996</v>
      </c>
      <c r="L2350" s="33" t="s">
        <v>3997</v>
      </c>
      <c r="M2350" s="33" t="s">
        <v>4220</v>
      </c>
      <c r="N2350" s="33" t="s">
        <v>4220</v>
      </c>
      <c r="O2350" s="33" t="s">
        <v>4220</v>
      </c>
      <c r="P2350" s="33" t="s">
        <v>3998</v>
      </c>
      <c r="Q2350" s="32" t="s">
        <v>4143</v>
      </c>
      <c r="R2350" s="99">
        <v>1800</v>
      </c>
      <c r="S2350" s="99">
        <v>0.89</v>
      </c>
      <c r="T2350" s="99" t="s">
        <v>225</v>
      </c>
      <c r="U2350" s="13" t="s">
        <v>2032</v>
      </c>
      <c r="V2350" s="13" t="s">
        <v>5257</v>
      </c>
      <c r="W2350" s="13" t="s">
        <v>5259</v>
      </c>
      <c r="X2350" s="13"/>
      <c r="Z2350" s="147">
        <v>77</v>
      </c>
      <c r="AA2350" s="147" t="s">
        <v>5853</v>
      </c>
    </row>
    <row r="2351" spans="1:27" s="38" customFormat="1" ht="15.6" customHeight="1">
      <c r="A2351" s="34" t="str">
        <f t="shared" si="36"/>
        <v>1931048SJ3035N18S KR</v>
      </c>
      <c r="B2351" s="29" t="s">
        <v>3403</v>
      </c>
      <c r="C2351" s="48" t="s">
        <v>2920</v>
      </c>
      <c r="D2351" s="48">
        <v>1931048</v>
      </c>
      <c r="E2351" s="48" t="s">
        <v>5286</v>
      </c>
      <c r="F2351" s="48" t="s">
        <v>4023</v>
      </c>
      <c r="G2351" s="32">
        <v>3</v>
      </c>
      <c r="H2351" s="32">
        <v>3</v>
      </c>
      <c r="I2351" s="32">
        <v>2</v>
      </c>
      <c r="J2351" s="32">
        <v>2</v>
      </c>
      <c r="K2351" s="50" t="s">
        <v>3996</v>
      </c>
      <c r="L2351" s="33" t="s">
        <v>3997</v>
      </c>
      <c r="M2351" s="33" t="s">
        <v>4220</v>
      </c>
      <c r="N2351" s="33" t="s">
        <v>4220</v>
      </c>
      <c r="O2351" s="33" t="s">
        <v>4220</v>
      </c>
      <c r="P2351" s="33" t="s">
        <v>3998</v>
      </c>
      <c r="Q2351" s="32" t="s">
        <v>4143</v>
      </c>
      <c r="R2351" s="99">
        <v>1800</v>
      </c>
      <c r="S2351" s="99">
        <v>0.89</v>
      </c>
      <c r="T2351" s="99" t="s">
        <v>225</v>
      </c>
      <c r="U2351" s="13" t="s">
        <v>1948</v>
      </c>
      <c r="V2351" s="13" t="s">
        <v>1947</v>
      </c>
      <c r="W2351" s="13" t="s">
        <v>1949</v>
      </c>
      <c r="X2351" s="13"/>
      <c r="Z2351" s="147">
        <v>78</v>
      </c>
      <c r="AA2351" s="147" t="s">
        <v>5853</v>
      </c>
    </row>
    <row r="2352" spans="1:27" s="38" customFormat="1" ht="15.6" customHeight="1">
      <c r="A2352" s="34" t="str">
        <f t="shared" si="36"/>
        <v>1831135SJ1535N18S US</v>
      </c>
      <c r="B2352" s="29" t="s">
        <v>3402</v>
      </c>
      <c r="C2352" s="48" t="s">
        <v>4401</v>
      </c>
      <c r="D2352" s="48">
        <v>1831135</v>
      </c>
      <c r="E2352" s="48" t="s">
        <v>1413</v>
      </c>
      <c r="F2352" s="48" t="s">
        <v>4029</v>
      </c>
      <c r="G2352" s="32">
        <v>3</v>
      </c>
      <c r="H2352" s="32">
        <v>3</v>
      </c>
      <c r="I2352" s="32">
        <v>2</v>
      </c>
      <c r="J2352" s="32">
        <v>2</v>
      </c>
      <c r="K2352" s="50" t="s">
        <v>3996</v>
      </c>
      <c r="L2352" s="33" t="s">
        <v>3997</v>
      </c>
      <c r="M2352" s="33" t="s">
        <v>4220</v>
      </c>
      <c r="N2352" s="33" t="s">
        <v>4220</v>
      </c>
      <c r="O2352" s="33" t="s">
        <v>4220</v>
      </c>
      <c r="P2352" s="33" t="s">
        <v>3998</v>
      </c>
      <c r="Q2352" s="32" t="s">
        <v>4143</v>
      </c>
      <c r="R2352" s="99">
        <v>1800</v>
      </c>
      <c r="S2352" s="99">
        <v>0.89</v>
      </c>
      <c r="T2352" s="99" t="s">
        <v>225</v>
      </c>
      <c r="U2352" s="13" t="s">
        <v>2032</v>
      </c>
      <c r="V2352" s="13" t="s">
        <v>5257</v>
      </c>
      <c r="W2352" s="13"/>
      <c r="X2352" s="13"/>
      <c r="Z2352" s="147">
        <v>79</v>
      </c>
      <c r="AA2352" s="147" t="s">
        <v>5853</v>
      </c>
    </row>
    <row r="2353" spans="1:27" s="38" customFormat="1" ht="15.6" customHeight="1">
      <c r="A2353" s="34" t="str">
        <f t="shared" si="36"/>
        <v>1831157SJ1535N18S NO CE</v>
      </c>
      <c r="B2353" s="29" t="s">
        <v>3402</v>
      </c>
      <c r="C2353" s="48" t="s">
        <v>2920</v>
      </c>
      <c r="D2353" s="48">
        <v>1831157</v>
      </c>
      <c r="E2353" s="48" t="s">
        <v>5287</v>
      </c>
      <c r="F2353" s="48" t="s">
        <v>4070</v>
      </c>
      <c r="G2353" s="32">
        <v>3</v>
      </c>
      <c r="H2353" s="32">
        <v>3</v>
      </c>
      <c r="I2353" s="32">
        <v>2</v>
      </c>
      <c r="J2353" s="55" t="s">
        <v>4176</v>
      </c>
      <c r="K2353" s="50" t="s">
        <v>3996</v>
      </c>
      <c r="L2353" s="33" t="s">
        <v>3997</v>
      </c>
      <c r="M2353" s="33" t="s">
        <v>4220</v>
      </c>
      <c r="N2353" s="33" t="s">
        <v>4220</v>
      </c>
      <c r="O2353" s="33" t="s">
        <v>4220</v>
      </c>
      <c r="P2353" s="33" t="s">
        <v>3998</v>
      </c>
      <c r="Q2353" s="32" t="s">
        <v>4143</v>
      </c>
      <c r="R2353" s="99">
        <v>1800</v>
      </c>
      <c r="S2353" s="99">
        <v>0.89</v>
      </c>
      <c r="T2353" s="99" t="s">
        <v>225</v>
      </c>
      <c r="U2353" s="13" t="s">
        <v>2032</v>
      </c>
      <c r="V2353" s="13" t="s">
        <v>5257</v>
      </c>
      <c r="W2353" s="13" t="s">
        <v>5259</v>
      </c>
      <c r="X2353" s="13"/>
      <c r="Z2353" s="147">
        <v>80</v>
      </c>
      <c r="AA2353" s="147" t="s">
        <v>5853</v>
      </c>
    </row>
    <row r="2354" spans="1:27" s="38" customFormat="1" ht="15.6" customHeight="1">
      <c r="A2354" s="34" t="str">
        <f t="shared" si="36"/>
        <v>1931047SJ1535N18S KR</v>
      </c>
      <c r="B2354" s="29" t="s">
        <v>3402</v>
      </c>
      <c r="C2354" s="48" t="s">
        <v>2920</v>
      </c>
      <c r="D2354" s="48">
        <v>1931047</v>
      </c>
      <c r="E2354" s="48" t="s">
        <v>5288</v>
      </c>
      <c r="F2354" s="48" t="s">
        <v>4023</v>
      </c>
      <c r="G2354" s="32">
        <v>3</v>
      </c>
      <c r="H2354" s="32">
        <v>3</v>
      </c>
      <c r="I2354" s="32">
        <v>2</v>
      </c>
      <c r="J2354" s="32">
        <v>2</v>
      </c>
      <c r="K2354" s="50" t="s">
        <v>3996</v>
      </c>
      <c r="L2354" s="33" t="s">
        <v>3997</v>
      </c>
      <c r="M2354" s="33" t="s">
        <v>4220</v>
      </c>
      <c r="N2354" s="33" t="s">
        <v>4220</v>
      </c>
      <c r="O2354" s="33" t="s">
        <v>4220</v>
      </c>
      <c r="P2354" s="33" t="s">
        <v>3998</v>
      </c>
      <c r="Q2354" s="32" t="s">
        <v>4143</v>
      </c>
      <c r="R2354" s="99">
        <v>1800</v>
      </c>
      <c r="S2354" s="99">
        <v>0.89</v>
      </c>
      <c r="T2354" s="99" t="s">
        <v>225</v>
      </c>
      <c r="U2354" s="13" t="s">
        <v>1948</v>
      </c>
      <c r="V2354" s="13" t="s">
        <v>1947</v>
      </c>
      <c r="W2354" s="13" t="s">
        <v>1949</v>
      </c>
      <c r="X2354" s="13"/>
      <c r="Z2354" s="147">
        <v>81</v>
      </c>
      <c r="AA2354" s="147" t="s">
        <v>5853</v>
      </c>
    </row>
    <row r="2355" spans="1:27" s="38" customFormat="1" ht="15.6" customHeight="1">
      <c r="A2355" s="34" t="str">
        <f t="shared" si="36"/>
        <v>1831131SA0035N15S US</v>
      </c>
      <c r="B2355" s="29" t="s">
        <v>3398</v>
      </c>
      <c r="C2355" s="48" t="s">
        <v>4401</v>
      </c>
      <c r="D2355" s="48">
        <v>1831131</v>
      </c>
      <c r="E2355" s="48" t="s">
        <v>1409</v>
      </c>
      <c r="F2355" s="48" t="s">
        <v>4029</v>
      </c>
      <c r="G2355" s="32">
        <v>3</v>
      </c>
      <c r="H2355" s="32">
        <v>3</v>
      </c>
      <c r="I2355" s="32">
        <v>2</v>
      </c>
      <c r="J2355" s="32">
        <v>2</v>
      </c>
      <c r="K2355" s="50" t="s">
        <v>3996</v>
      </c>
      <c r="L2355" s="33" t="s">
        <v>3997</v>
      </c>
      <c r="M2355" s="33" t="s">
        <v>4220</v>
      </c>
      <c r="N2355" s="33" t="s">
        <v>4220</v>
      </c>
      <c r="O2355" s="33" t="s">
        <v>4220</v>
      </c>
      <c r="P2355" s="33" t="s">
        <v>3998</v>
      </c>
      <c r="Q2355" s="32" t="s">
        <v>4143</v>
      </c>
      <c r="R2355" s="99">
        <v>1500</v>
      </c>
      <c r="S2355" s="99">
        <v>0.89</v>
      </c>
      <c r="T2355" s="99" t="s">
        <v>225</v>
      </c>
      <c r="U2355" s="13" t="s">
        <v>2032</v>
      </c>
      <c r="V2355" s="13" t="s">
        <v>5257</v>
      </c>
      <c r="W2355" s="13"/>
      <c r="X2355" s="13"/>
      <c r="Z2355" s="147">
        <v>82</v>
      </c>
      <c r="AA2355" s="147" t="s">
        <v>5853</v>
      </c>
    </row>
    <row r="2356" spans="1:27" s="38" customFormat="1" ht="15.6" customHeight="1">
      <c r="A2356" s="34" t="str">
        <f t="shared" si="36"/>
        <v>1831153SA0035N15S NO CE</v>
      </c>
      <c r="B2356" s="29" t="s">
        <v>3398</v>
      </c>
      <c r="C2356" s="48" t="s">
        <v>2920</v>
      </c>
      <c r="D2356" s="48">
        <v>1831153</v>
      </c>
      <c r="E2356" s="48" t="s">
        <v>5289</v>
      </c>
      <c r="F2356" s="48" t="s">
        <v>4070</v>
      </c>
      <c r="G2356" s="32">
        <v>3</v>
      </c>
      <c r="H2356" s="32">
        <v>3</v>
      </c>
      <c r="I2356" s="32">
        <v>2</v>
      </c>
      <c r="J2356" s="55" t="s">
        <v>4176</v>
      </c>
      <c r="K2356" s="50" t="s">
        <v>3996</v>
      </c>
      <c r="L2356" s="33" t="s">
        <v>3997</v>
      </c>
      <c r="M2356" s="33" t="s">
        <v>4220</v>
      </c>
      <c r="N2356" s="33" t="s">
        <v>4220</v>
      </c>
      <c r="O2356" s="33" t="s">
        <v>4220</v>
      </c>
      <c r="P2356" s="33" t="s">
        <v>3998</v>
      </c>
      <c r="Q2356" s="32" t="s">
        <v>4143</v>
      </c>
      <c r="R2356" s="99">
        <v>1500</v>
      </c>
      <c r="S2356" s="99">
        <v>0.89</v>
      </c>
      <c r="T2356" s="99" t="s">
        <v>225</v>
      </c>
      <c r="U2356" s="13" t="s">
        <v>2032</v>
      </c>
      <c r="V2356" s="13" t="s">
        <v>5257</v>
      </c>
      <c r="W2356" s="13" t="s">
        <v>5259</v>
      </c>
      <c r="X2356" s="13"/>
      <c r="Z2356" s="147">
        <v>83</v>
      </c>
      <c r="AA2356" s="147" t="s">
        <v>5853</v>
      </c>
    </row>
    <row r="2357" spans="1:27" s="38" customFormat="1" ht="15.6" customHeight="1">
      <c r="A2357" s="34" t="str">
        <f t="shared" si="36"/>
        <v>1931043SA0035N15S KR</v>
      </c>
      <c r="B2357" s="29" t="s">
        <v>3398</v>
      </c>
      <c r="C2357" s="48" t="s">
        <v>2920</v>
      </c>
      <c r="D2357" s="48">
        <v>1931043</v>
      </c>
      <c r="E2357" s="48" t="s">
        <v>5290</v>
      </c>
      <c r="F2357" s="48" t="s">
        <v>4023</v>
      </c>
      <c r="G2357" s="32">
        <v>3</v>
      </c>
      <c r="H2357" s="32">
        <v>3</v>
      </c>
      <c r="I2357" s="32">
        <v>2</v>
      </c>
      <c r="J2357" s="32">
        <v>2</v>
      </c>
      <c r="K2357" s="50" t="s">
        <v>3996</v>
      </c>
      <c r="L2357" s="33" t="s">
        <v>3997</v>
      </c>
      <c r="M2357" s="33" t="s">
        <v>4220</v>
      </c>
      <c r="N2357" s="33" t="s">
        <v>4220</v>
      </c>
      <c r="O2357" s="33" t="s">
        <v>4220</v>
      </c>
      <c r="P2357" s="33" t="s">
        <v>3998</v>
      </c>
      <c r="Q2357" s="32" t="s">
        <v>4143</v>
      </c>
      <c r="R2357" s="99">
        <v>1500</v>
      </c>
      <c r="S2357" s="99">
        <v>0.89</v>
      </c>
      <c r="T2357" s="99" t="s">
        <v>225</v>
      </c>
      <c r="U2357" s="13" t="s">
        <v>1948</v>
      </c>
      <c r="V2357" s="13" t="s">
        <v>1947</v>
      </c>
      <c r="W2357" s="13" t="s">
        <v>1949</v>
      </c>
      <c r="X2357" s="13"/>
      <c r="Z2357" s="147">
        <v>84</v>
      </c>
      <c r="AA2357" s="147" t="s">
        <v>5853</v>
      </c>
    </row>
    <row r="2358" spans="1:27" s="38" customFormat="1" ht="15.6" customHeight="1">
      <c r="A2358" s="34" t="str">
        <f t="shared" si="36"/>
        <v>1831133SJ3035N15S US</v>
      </c>
      <c r="B2358" s="29" t="s">
        <v>3400</v>
      </c>
      <c r="C2358" s="48" t="s">
        <v>4401</v>
      </c>
      <c r="D2358" s="48">
        <v>1831133</v>
      </c>
      <c r="E2358" s="48" t="s">
        <v>1411</v>
      </c>
      <c r="F2358" s="48" t="s">
        <v>4029</v>
      </c>
      <c r="G2358" s="32">
        <v>3</v>
      </c>
      <c r="H2358" s="32">
        <v>3</v>
      </c>
      <c r="I2358" s="32">
        <v>2</v>
      </c>
      <c r="J2358" s="32">
        <v>2</v>
      </c>
      <c r="K2358" s="50" t="s">
        <v>3996</v>
      </c>
      <c r="L2358" s="33" t="s">
        <v>3997</v>
      </c>
      <c r="M2358" s="33" t="s">
        <v>4220</v>
      </c>
      <c r="N2358" s="33" t="s">
        <v>4220</v>
      </c>
      <c r="O2358" s="33" t="s">
        <v>4220</v>
      </c>
      <c r="P2358" s="33" t="s">
        <v>3998</v>
      </c>
      <c r="Q2358" s="32" t="s">
        <v>4143</v>
      </c>
      <c r="R2358" s="99">
        <v>1500</v>
      </c>
      <c r="S2358" s="99">
        <v>0.89</v>
      </c>
      <c r="T2358" s="99" t="s">
        <v>225</v>
      </c>
      <c r="U2358" s="13" t="s">
        <v>2032</v>
      </c>
      <c r="V2358" s="13" t="s">
        <v>5257</v>
      </c>
      <c r="W2358" s="13"/>
      <c r="X2358" s="13"/>
      <c r="Z2358" s="147">
        <v>85</v>
      </c>
      <c r="AA2358" s="147" t="s">
        <v>5853</v>
      </c>
    </row>
    <row r="2359" spans="1:27" s="38" customFormat="1" ht="15.6" customHeight="1">
      <c r="A2359" s="34" t="str">
        <f t="shared" si="36"/>
        <v>1831155SJ3035N15S NO CE</v>
      </c>
      <c r="B2359" s="29" t="s">
        <v>3400</v>
      </c>
      <c r="C2359" s="48" t="s">
        <v>2920</v>
      </c>
      <c r="D2359" s="48">
        <v>1831155</v>
      </c>
      <c r="E2359" s="48" t="s">
        <v>5291</v>
      </c>
      <c r="F2359" s="48" t="s">
        <v>4070</v>
      </c>
      <c r="G2359" s="32">
        <v>3</v>
      </c>
      <c r="H2359" s="32">
        <v>3</v>
      </c>
      <c r="I2359" s="32">
        <v>2</v>
      </c>
      <c r="J2359" s="55" t="s">
        <v>4176</v>
      </c>
      <c r="K2359" s="50" t="s">
        <v>3996</v>
      </c>
      <c r="L2359" s="33" t="s">
        <v>3997</v>
      </c>
      <c r="M2359" s="33" t="s">
        <v>4220</v>
      </c>
      <c r="N2359" s="33" t="s">
        <v>4220</v>
      </c>
      <c r="O2359" s="33" t="s">
        <v>4220</v>
      </c>
      <c r="P2359" s="33" t="s">
        <v>3998</v>
      </c>
      <c r="Q2359" s="32" t="s">
        <v>4143</v>
      </c>
      <c r="R2359" s="99">
        <v>1500</v>
      </c>
      <c r="S2359" s="99">
        <v>0.89</v>
      </c>
      <c r="T2359" s="99" t="s">
        <v>225</v>
      </c>
      <c r="U2359" s="13" t="s">
        <v>2032</v>
      </c>
      <c r="V2359" s="13" t="s">
        <v>5257</v>
      </c>
      <c r="W2359" s="13" t="s">
        <v>5259</v>
      </c>
      <c r="X2359" s="13"/>
      <c r="Z2359" s="147">
        <v>86</v>
      </c>
      <c r="AA2359" s="147" t="s">
        <v>5853</v>
      </c>
    </row>
    <row r="2360" spans="1:27" s="38" customFormat="1" ht="15.6" customHeight="1">
      <c r="A2360" s="34" t="str">
        <f t="shared" si="36"/>
        <v>1931045SJ3035N15S KR</v>
      </c>
      <c r="B2360" s="29" t="s">
        <v>3400</v>
      </c>
      <c r="C2360" s="48" t="s">
        <v>2920</v>
      </c>
      <c r="D2360" s="48">
        <v>1931045</v>
      </c>
      <c r="E2360" s="48" t="s">
        <v>5292</v>
      </c>
      <c r="F2360" s="48" t="s">
        <v>4023</v>
      </c>
      <c r="G2360" s="32">
        <v>3</v>
      </c>
      <c r="H2360" s="32">
        <v>3</v>
      </c>
      <c r="I2360" s="32">
        <v>2</v>
      </c>
      <c r="J2360" s="32">
        <v>2</v>
      </c>
      <c r="K2360" s="50" t="s">
        <v>3996</v>
      </c>
      <c r="L2360" s="33" t="s">
        <v>3997</v>
      </c>
      <c r="M2360" s="33" t="s">
        <v>4220</v>
      </c>
      <c r="N2360" s="33" t="s">
        <v>4220</v>
      </c>
      <c r="O2360" s="33" t="s">
        <v>4220</v>
      </c>
      <c r="P2360" s="33" t="s">
        <v>3998</v>
      </c>
      <c r="Q2360" s="32" t="s">
        <v>4143</v>
      </c>
      <c r="R2360" s="99">
        <v>1500</v>
      </c>
      <c r="S2360" s="99">
        <v>0.89</v>
      </c>
      <c r="T2360" s="99" t="s">
        <v>225</v>
      </c>
      <c r="U2360" s="13" t="s">
        <v>1948</v>
      </c>
      <c r="V2360" s="13" t="s">
        <v>1947</v>
      </c>
      <c r="W2360" s="13" t="s">
        <v>1949</v>
      </c>
      <c r="X2360" s="13"/>
      <c r="Z2360" s="147">
        <v>87</v>
      </c>
      <c r="AA2360" s="147" t="s">
        <v>5853</v>
      </c>
    </row>
    <row r="2361" spans="1:27" s="38" customFormat="1" ht="15.6" customHeight="1">
      <c r="A2361" s="34" t="str">
        <f t="shared" si="36"/>
        <v>1831132SJ1535N15S US</v>
      </c>
      <c r="B2361" s="29" t="s">
        <v>3399</v>
      </c>
      <c r="C2361" s="48" t="s">
        <v>4401</v>
      </c>
      <c r="D2361" s="48">
        <v>1831132</v>
      </c>
      <c r="E2361" s="48" t="s">
        <v>1410</v>
      </c>
      <c r="F2361" s="48" t="s">
        <v>4029</v>
      </c>
      <c r="G2361" s="32">
        <v>3</v>
      </c>
      <c r="H2361" s="32">
        <v>3</v>
      </c>
      <c r="I2361" s="32">
        <v>2</v>
      </c>
      <c r="J2361" s="32">
        <v>2</v>
      </c>
      <c r="K2361" s="50" t="s">
        <v>3996</v>
      </c>
      <c r="L2361" s="33" t="s">
        <v>3997</v>
      </c>
      <c r="M2361" s="33" t="s">
        <v>4220</v>
      </c>
      <c r="N2361" s="33" t="s">
        <v>4220</v>
      </c>
      <c r="O2361" s="33" t="s">
        <v>4220</v>
      </c>
      <c r="P2361" s="33" t="s">
        <v>3998</v>
      </c>
      <c r="Q2361" s="32" t="s">
        <v>4143</v>
      </c>
      <c r="R2361" s="99">
        <v>1500</v>
      </c>
      <c r="S2361" s="99">
        <v>0.89</v>
      </c>
      <c r="T2361" s="99" t="s">
        <v>225</v>
      </c>
      <c r="U2361" s="13" t="s">
        <v>2032</v>
      </c>
      <c r="V2361" s="13" t="s">
        <v>5257</v>
      </c>
      <c r="W2361" s="13"/>
      <c r="X2361" s="13"/>
      <c r="Z2361" s="147">
        <v>88</v>
      </c>
      <c r="AA2361" s="147" t="s">
        <v>5853</v>
      </c>
    </row>
    <row r="2362" spans="1:27" s="38" customFormat="1" ht="15.6" customHeight="1">
      <c r="A2362" s="34" t="str">
        <f t="shared" si="36"/>
        <v>1831154SJ1535N15S NO CE</v>
      </c>
      <c r="B2362" s="29" t="s">
        <v>3399</v>
      </c>
      <c r="C2362" s="48" t="s">
        <v>2920</v>
      </c>
      <c r="D2362" s="48">
        <v>1831154</v>
      </c>
      <c r="E2362" s="48" t="s">
        <v>5293</v>
      </c>
      <c r="F2362" s="48" t="s">
        <v>4070</v>
      </c>
      <c r="G2362" s="32">
        <v>3</v>
      </c>
      <c r="H2362" s="32">
        <v>3</v>
      </c>
      <c r="I2362" s="32">
        <v>2</v>
      </c>
      <c r="J2362" s="55" t="s">
        <v>4176</v>
      </c>
      <c r="K2362" s="50" t="s">
        <v>3996</v>
      </c>
      <c r="L2362" s="33" t="s">
        <v>3997</v>
      </c>
      <c r="M2362" s="33" t="s">
        <v>4220</v>
      </c>
      <c r="N2362" s="33" t="s">
        <v>4220</v>
      </c>
      <c r="O2362" s="33" t="s">
        <v>4220</v>
      </c>
      <c r="P2362" s="33" t="s">
        <v>3998</v>
      </c>
      <c r="Q2362" s="32" t="s">
        <v>4143</v>
      </c>
      <c r="R2362" s="99">
        <v>1500</v>
      </c>
      <c r="S2362" s="99">
        <v>0.89</v>
      </c>
      <c r="T2362" s="99" t="s">
        <v>225</v>
      </c>
      <c r="U2362" s="13" t="s">
        <v>2032</v>
      </c>
      <c r="V2362" s="13" t="s">
        <v>5257</v>
      </c>
      <c r="W2362" s="13" t="s">
        <v>5259</v>
      </c>
      <c r="X2362" s="13"/>
      <c r="Z2362" s="147">
        <v>89</v>
      </c>
      <c r="AA2362" s="147" t="s">
        <v>5853</v>
      </c>
    </row>
    <row r="2363" spans="1:27" s="38" customFormat="1" ht="15.6" customHeight="1">
      <c r="A2363" s="34" t="str">
        <f t="shared" si="36"/>
        <v>1931044SJ1535N15S KR</v>
      </c>
      <c r="B2363" s="29" t="s">
        <v>3399</v>
      </c>
      <c r="C2363" s="48" t="s">
        <v>2920</v>
      </c>
      <c r="D2363" s="48">
        <v>1931044</v>
      </c>
      <c r="E2363" s="48" t="s">
        <v>5294</v>
      </c>
      <c r="F2363" s="48" t="s">
        <v>4023</v>
      </c>
      <c r="G2363" s="32">
        <v>3</v>
      </c>
      <c r="H2363" s="32">
        <v>3</v>
      </c>
      <c r="I2363" s="32">
        <v>2</v>
      </c>
      <c r="J2363" s="32">
        <v>2</v>
      </c>
      <c r="K2363" s="50" t="s">
        <v>3996</v>
      </c>
      <c r="L2363" s="33" t="s">
        <v>3997</v>
      </c>
      <c r="M2363" s="33" t="s">
        <v>4220</v>
      </c>
      <c r="N2363" s="33" t="s">
        <v>4220</v>
      </c>
      <c r="O2363" s="33" t="s">
        <v>4220</v>
      </c>
      <c r="P2363" s="33" t="s">
        <v>3998</v>
      </c>
      <c r="Q2363" s="32" t="s">
        <v>4143</v>
      </c>
      <c r="R2363" s="99">
        <v>1500</v>
      </c>
      <c r="S2363" s="99">
        <v>0.89</v>
      </c>
      <c r="T2363" s="99" t="s">
        <v>225</v>
      </c>
      <c r="U2363" s="13" t="s">
        <v>1948</v>
      </c>
      <c r="V2363" s="13" t="s">
        <v>1947</v>
      </c>
      <c r="W2363" s="13" t="s">
        <v>1949</v>
      </c>
      <c r="X2363" s="13"/>
      <c r="Z2363" s="147">
        <v>90</v>
      </c>
      <c r="AA2363" s="147" t="s">
        <v>5853</v>
      </c>
    </row>
    <row r="2364" spans="1:27" s="38" customFormat="1" ht="15.6" customHeight="1">
      <c r="A2364" s="34" t="str">
        <f t="shared" si="36"/>
        <v>1931223SA0025N30S NO CE</v>
      </c>
      <c r="B2364" s="29" t="s">
        <v>3551</v>
      </c>
      <c r="C2364" s="49" t="s">
        <v>2920</v>
      </c>
      <c r="D2364" s="48">
        <v>1931223</v>
      </c>
      <c r="E2364" s="48" t="s">
        <v>5295</v>
      </c>
      <c r="F2364" s="48" t="s">
        <v>1238</v>
      </c>
      <c r="G2364" s="32">
        <v>3</v>
      </c>
      <c r="H2364" s="32">
        <v>3</v>
      </c>
      <c r="I2364" s="32">
        <v>2</v>
      </c>
      <c r="J2364" s="55" t="s">
        <v>4176</v>
      </c>
      <c r="K2364" s="50" t="s">
        <v>3996</v>
      </c>
      <c r="L2364" s="33" t="s">
        <v>3997</v>
      </c>
      <c r="M2364" s="33" t="s">
        <v>4220</v>
      </c>
      <c r="N2364" s="33" t="s">
        <v>4220</v>
      </c>
      <c r="O2364" s="33" t="s">
        <v>4220</v>
      </c>
      <c r="P2364" s="33" t="s">
        <v>3998</v>
      </c>
      <c r="Q2364" s="32" t="s">
        <v>4143</v>
      </c>
      <c r="R2364" s="99">
        <v>3000</v>
      </c>
      <c r="S2364" s="99">
        <v>0.64</v>
      </c>
      <c r="T2364" s="99" t="s">
        <v>225</v>
      </c>
      <c r="U2364" s="13"/>
      <c r="V2364" s="13" t="s">
        <v>5296</v>
      </c>
      <c r="W2364" s="13" t="s">
        <v>5297</v>
      </c>
      <c r="X2364" s="13"/>
      <c r="Z2364" s="147">
        <v>91</v>
      </c>
      <c r="AA2364" s="147" t="s">
        <v>5853</v>
      </c>
    </row>
    <row r="2365" spans="1:27" s="38" customFormat="1" ht="15.6" customHeight="1">
      <c r="A2365" s="34" t="str">
        <f t="shared" si="36"/>
        <v>1931222SJ3025N30S NO CE</v>
      </c>
      <c r="B2365" s="29" t="s">
        <v>3550</v>
      </c>
      <c r="C2365" s="49" t="s">
        <v>2920</v>
      </c>
      <c r="D2365" s="48">
        <v>1931222</v>
      </c>
      <c r="E2365" s="48" t="s">
        <v>5298</v>
      </c>
      <c r="F2365" s="48" t="s">
        <v>1238</v>
      </c>
      <c r="G2365" s="32">
        <v>3</v>
      </c>
      <c r="H2365" s="32">
        <v>3</v>
      </c>
      <c r="I2365" s="32">
        <v>2</v>
      </c>
      <c r="J2365" s="55" t="s">
        <v>4176</v>
      </c>
      <c r="K2365" s="50" t="s">
        <v>3996</v>
      </c>
      <c r="L2365" s="33" t="s">
        <v>3997</v>
      </c>
      <c r="M2365" s="33" t="s">
        <v>4220</v>
      </c>
      <c r="N2365" s="33" t="s">
        <v>4220</v>
      </c>
      <c r="O2365" s="33" t="s">
        <v>4220</v>
      </c>
      <c r="P2365" s="33" t="s">
        <v>3998</v>
      </c>
      <c r="Q2365" s="32" t="s">
        <v>4143</v>
      </c>
      <c r="R2365" s="99">
        <v>3000</v>
      </c>
      <c r="S2365" s="99">
        <v>0.64</v>
      </c>
      <c r="T2365" s="99" t="s">
        <v>225</v>
      </c>
      <c r="U2365" s="13"/>
      <c r="V2365" s="13" t="s">
        <v>5296</v>
      </c>
      <c r="W2365" s="13" t="s">
        <v>5297</v>
      </c>
      <c r="X2365" s="13"/>
      <c r="Z2365" s="147">
        <v>92</v>
      </c>
      <c r="AA2365" s="147" t="s">
        <v>5853</v>
      </c>
    </row>
    <row r="2366" spans="1:27" s="38" customFormat="1" ht="15.6" customHeight="1">
      <c r="A2366" s="34" t="str">
        <f t="shared" si="36"/>
        <v>1931221SJ1525N30S NO CE</v>
      </c>
      <c r="B2366" s="29" t="s">
        <v>3549</v>
      </c>
      <c r="C2366" s="49" t="s">
        <v>2920</v>
      </c>
      <c r="D2366" s="48">
        <v>1931221</v>
      </c>
      <c r="E2366" s="48" t="s">
        <v>5299</v>
      </c>
      <c r="F2366" s="48" t="s">
        <v>1238</v>
      </c>
      <c r="G2366" s="32">
        <v>3</v>
      </c>
      <c r="H2366" s="32">
        <v>3</v>
      </c>
      <c r="I2366" s="32">
        <v>2</v>
      </c>
      <c r="J2366" s="55" t="s">
        <v>4176</v>
      </c>
      <c r="K2366" s="50" t="s">
        <v>3996</v>
      </c>
      <c r="L2366" s="33" t="s">
        <v>3997</v>
      </c>
      <c r="M2366" s="33" t="s">
        <v>4220</v>
      </c>
      <c r="N2366" s="33" t="s">
        <v>4220</v>
      </c>
      <c r="O2366" s="33" t="s">
        <v>4220</v>
      </c>
      <c r="P2366" s="33" t="s">
        <v>3998</v>
      </c>
      <c r="Q2366" s="32" t="s">
        <v>4143</v>
      </c>
      <c r="R2366" s="99">
        <v>3000</v>
      </c>
      <c r="S2366" s="99">
        <v>0.64</v>
      </c>
      <c r="T2366" s="99" t="s">
        <v>225</v>
      </c>
      <c r="U2366" s="13"/>
      <c r="V2366" s="13" t="s">
        <v>5296</v>
      </c>
      <c r="W2366" s="13" t="s">
        <v>5297</v>
      </c>
      <c r="X2366" s="13"/>
      <c r="Z2366" s="147">
        <v>93</v>
      </c>
      <c r="AA2366" s="147" t="s">
        <v>5853</v>
      </c>
    </row>
    <row r="2367" spans="1:27" s="38" customFormat="1" ht="15.6" customHeight="1">
      <c r="A2367" s="34" t="str">
        <f t="shared" si="36"/>
        <v>1931220SA0025N26S NO CE</v>
      </c>
      <c r="B2367" s="29" t="s">
        <v>3548</v>
      </c>
      <c r="C2367" s="49" t="s">
        <v>2920</v>
      </c>
      <c r="D2367" s="48">
        <v>1931220</v>
      </c>
      <c r="E2367" s="48" t="s">
        <v>5300</v>
      </c>
      <c r="F2367" s="48" t="s">
        <v>1238</v>
      </c>
      <c r="G2367" s="32">
        <v>3</v>
      </c>
      <c r="H2367" s="32">
        <v>3</v>
      </c>
      <c r="I2367" s="32">
        <v>2</v>
      </c>
      <c r="J2367" s="55" t="s">
        <v>4176</v>
      </c>
      <c r="K2367" s="50" t="s">
        <v>3996</v>
      </c>
      <c r="L2367" s="33" t="s">
        <v>3997</v>
      </c>
      <c r="M2367" s="33" t="s">
        <v>4220</v>
      </c>
      <c r="N2367" s="33" t="s">
        <v>4220</v>
      </c>
      <c r="O2367" s="33" t="s">
        <v>4220</v>
      </c>
      <c r="P2367" s="33" t="s">
        <v>3998</v>
      </c>
      <c r="Q2367" s="32" t="s">
        <v>4143</v>
      </c>
      <c r="R2367" s="99">
        <v>2600</v>
      </c>
      <c r="S2367" s="99">
        <v>0.64</v>
      </c>
      <c r="T2367" s="99" t="s">
        <v>225</v>
      </c>
      <c r="U2367" s="13"/>
      <c r="V2367" s="13" t="s">
        <v>5296</v>
      </c>
      <c r="W2367" s="13" t="s">
        <v>5297</v>
      </c>
      <c r="X2367" s="13"/>
      <c r="Z2367" s="147">
        <v>94</v>
      </c>
      <c r="AA2367" s="147" t="s">
        <v>5853</v>
      </c>
    </row>
    <row r="2368" spans="1:27" s="38" customFormat="1" ht="15.6" customHeight="1">
      <c r="A2368" s="34" t="str">
        <f t="shared" si="36"/>
        <v>1931219SJ3025N26S NO CE</v>
      </c>
      <c r="B2368" s="29" t="s">
        <v>3547</v>
      </c>
      <c r="C2368" s="49" t="s">
        <v>2920</v>
      </c>
      <c r="D2368" s="48">
        <v>1931219</v>
      </c>
      <c r="E2368" s="48" t="s">
        <v>5301</v>
      </c>
      <c r="F2368" s="48" t="s">
        <v>1238</v>
      </c>
      <c r="G2368" s="32">
        <v>3</v>
      </c>
      <c r="H2368" s="32">
        <v>3</v>
      </c>
      <c r="I2368" s="32">
        <v>2</v>
      </c>
      <c r="J2368" s="55" t="s">
        <v>4176</v>
      </c>
      <c r="K2368" s="50" t="s">
        <v>3996</v>
      </c>
      <c r="L2368" s="33" t="s">
        <v>3997</v>
      </c>
      <c r="M2368" s="33" t="s">
        <v>4220</v>
      </c>
      <c r="N2368" s="33" t="s">
        <v>4220</v>
      </c>
      <c r="O2368" s="33" t="s">
        <v>4220</v>
      </c>
      <c r="P2368" s="33" t="s">
        <v>3998</v>
      </c>
      <c r="Q2368" s="32" t="s">
        <v>4143</v>
      </c>
      <c r="R2368" s="99">
        <v>2600</v>
      </c>
      <c r="S2368" s="99">
        <v>0.64</v>
      </c>
      <c r="T2368" s="99" t="s">
        <v>225</v>
      </c>
      <c r="U2368" s="13"/>
      <c r="V2368" s="13" t="s">
        <v>5296</v>
      </c>
      <c r="W2368" s="13" t="s">
        <v>5297</v>
      </c>
      <c r="X2368" s="13"/>
      <c r="Z2368" s="147">
        <v>95</v>
      </c>
      <c r="AA2368" s="147" t="s">
        <v>5853</v>
      </c>
    </row>
    <row r="2369" spans="1:27" s="38" customFormat="1" ht="15.6" customHeight="1">
      <c r="A2369" s="34" t="str">
        <f t="shared" si="36"/>
        <v>1931218SJ1525N26S NO CE</v>
      </c>
      <c r="B2369" s="29" t="s">
        <v>3546</v>
      </c>
      <c r="C2369" s="49" t="s">
        <v>2920</v>
      </c>
      <c r="D2369" s="48">
        <v>1931218</v>
      </c>
      <c r="E2369" s="48" t="s">
        <v>5302</v>
      </c>
      <c r="F2369" s="48" t="s">
        <v>1238</v>
      </c>
      <c r="G2369" s="32">
        <v>3</v>
      </c>
      <c r="H2369" s="32">
        <v>3</v>
      </c>
      <c r="I2369" s="32">
        <v>2</v>
      </c>
      <c r="J2369" s="55" t="s">
        <v>4176</v>
      </c>
      <c r="K2369" s="50" t="s">
        <v>3996</v>
      </c>
      <c r="L2369" s="33" t="s">
        <v>3997</v>
      </c>
      <c r="M2369" s="33" t="s">
        <v>4220</v>
      </c>
      <c r="N2369" s="33" t="s">
        <v>4220</v>
      </c>
      <c r="O2369" s="33" t="s">
        <v>4220</v>
      </c>
      <c r="P2369" s="33" t="s">
        <v>3998</v>
      </c>
      <c r="Q2369" s="32" t="s">
        <v>4143</v>
      </c>
      <c r="R2369" s="99">
        <v>2600</v>
      </c>
      <c r="S2369" s="99">
        <v>0.64</v>
      </c>
      <c r="T2369" s="99" t="s">
        <v>225</v>
      </c>
      <c r="U2369" s="13"/>
      <c r="V2369" s="13" t="s">
        <v>5296</v>
      </c>
      <c r="W2369" s="13" t="s">
        <v>5297</v>
      </c>
      <c r="X2369" s="13"/>
      <c r="Z2369" s="147">
        <v>96</v>
      </c>
      <c r="AA2369" s="147" t="s">
        <v>5853</v>
      </c>
    </row>
    <row r="2370" spans="1:27" s="38" customFormat="1" ht="15.6" customHeight="1">
      <c r="A2370" s="34" t="str">
        <f t="shared" si="36"/>
        <v>1931217SA0025N22S NO CE</v>
      </c>
      <c r="B2370" s="29" t="s">
        <v>3545</v>
      </c>
      <c r="C2370" s="49" t="s">
        <v>2920</v>
      </c>
      <c r="D2370" s="48">
        <v>1931217</v>
      </c>
      <c r="E2370" s="48" t="s">
        <v>5303</v>
      </c>
      <c r="F2370" s="48" t="s">
        <v>1238</v>
      </c>
      <c r="G2370" s="32">
        <v>3</v>
      </c>
      <c r="H2370" s="32">
        <v>3</v>
      </c>
      <c r="I2370" s="32">
        <v>2</v>
      </c>
      <c r="J2370" s="55" t="s">
        <v>4176</v>
      </c>
      <c r="K2370" s="50" t="s">
        <v>3996</v>
      </c>
      <c r="L2370" s="33" t="s">
        <v>3997</v>
      </c>
      <c r="M2370" s="33" t="s">
        <v>4220</v>
      </c>
      <c r="N2370" s="33" t="s">
        <v>4220</v>
      </c>
      <c r="O2370" s="33" t="s">
        <v>4220</v>
      </c>
      <c r="P2370" s="33" t="s">
        <v>3998</v>
      </c>
      <c r="Q2370" s="32" t="s">
        <v>4143</v>
      </c>
      <c r="R2370" s="99">
        <v>2200</v>
      </c>
      <c r="S2370" s="99">
        <v>0.64</v>
      </c>
      <c r="T2370" s="99" t="s">
        <v>225</v>
      </c>
      <c r="U2370" s="13"/>
      <c r="V2370" s="13" t="s">
        <v>5296</v>
      </c>
      <c r="W2370" s="13" t="s">
        <v>5297</v>
      </c>
      <c r="X2370" s="13"/>
      <c r="Z2370" s="147">
        <v>97</v>
      </c>
      <c r="AA2370" s="147" t="s">
        <v>5853</v>
      </c>
    </row>
    <row r="2371" spans="1:27" s="38" customFormat="1" ht="15.6" customHeight="1">
      <c r="A2371" s="34" t="str">
        <f t="shared" si="36"/>
        <v>1931216SJ3025N22S NO CE</v>
      </c>
      <c r="B2371" s="29" t="s">
        <v>3544</v>
      </c>
      <c r="C2371" s="49" t="s">
        <v>2920</v>
      </c>
      <c r="D2371" s="48">
        <v>1931216</v>
      </c>
      <c r="E2371" s="48" t="s">
        <v>5304</v>
      </c>
      <c r="F2371" s="48" t="s">
        <v>1238</v>
      </c>
      <c r="G2371" s="32">
        <v>3</v>
      </c>
      <c r="H2371" s="32">
        <v>3</v>
      </c>
      <c r="I2371" s="32">
        <v>2</v>
      </c>
      <c r="J2371" s="55" t="s">
        <v>4176</v>
      </c>
      <c r="K2371" s="50" t="s">
        <v>3996</v>
      </c>
      <c r="L2371" s="33" t="s">
        <v>3997</v>
      </c>
      <c r="M2371" s="33" t="s">
        <v>4220</v>
      </c>
      <c r="N2371" s="33" t="s">
        <v>4220</v>
      </c>
      <c r="O2371" s="33" t="s">
        <v>4220</v>
      </c>
      <c r="P2371" s="33" t="s">
        <v>3998</v>
      </c>
      <c r="Q2371" s="32" t="s">
        <v>4143</v>
      </c>
      <c r="R2371" s="99">
        <v>2200</v>
      </c>
      <c r="S2371" s="99">
        <v>0.64</v>
      </c>
      <c r="T2371" s="99" t="s">
        <v>225</v>
      </c>
      <c r="U2371" s="13"/>
      <c r="V2371" s="13" t="s">
        <v>5296</v>
      </c>
      <c r="W2371" s="13" t="s">
        <v>5297</v>
      </c>
      <c r="X2371" s="13"/>
      <c r="Z2371" s="147">
        <v>98</v>
      </c>
      <c r="AA2371" s="147" t="s">
        <v>5853</v>
      </c>
    </row>
    <row r="2372" spans="1:27" s="38" customFormat="1" ht="15.6" customHeight="1">
      <c r="A2372" s="34" t="str">
        <f t="shared" si="36"/>
        <v>1931215SJ1525N22S NO CE</v>
      </c>
      <c r="B2372" s="29" t="s">
        <v>3543</v>
      </c>
      <c r="C2372" s="49" t="s">
        <v>2920</v>
      </c>
      <c r="D2372" s="48">
        <v>1931215</v>
      </c>
      <c r="E2372" s="48" t="s">
        <v>5305</v>
      </c>
      <c r="F2372" s="48" t="s">
        <v>1238</v>
      </c>
      <c r="G2372" s="32">
        <v>3</v>
      </c>
      <c r="H2372" s="32">
        <v>3</v>
      </c>
      <c r="I2372" s="32">
        <v>2</v>
      </c>
      <c r="J2372" s="55" t="s">
        <v>4176</v>
      </c>
      <c r="K2372" s="50" t="s">
        <v>3996</v>
      </c>
      <c r="L2372" s="33" t="s">
        <v>3997</v>
      </c>
      <c r="M2372" s="33" t="s">
        <v>4220</v>
      </c>
      <c r="N2372" s="33" t="s">
        <v>4220</v>
      </c>
      <c r="O2372" s="33" t="s">
        <v>4220</v>
      </c>
      <c r="P2372" s="33" t="s">
        <v>3998</v>
      </c>
      <c r="Q2372" s="32" t="s">
        <v>4143</v>
      </c>
      <c r="R2372" s="99">
        <v>2200</v>
      </c>
      <c r="S2372" s="99">
        <v>0.64</v>
      </c>
      <c r="T2372" s="99" t="s">
        <v>225</v>
      </c>
      <c r="U2372" s="13"/>
      <c r="V2372" s="13" t="s">
        <v>5296</v>
      </c>
      <c r="W2372" s="13" t="s">
        <v>5297</v>
      </c>
      <c r="X2372" s="13"/>
      <c r="Z2372" s="147">
        <v>99</v>
      </c>
      <c r="AA2372" s="147" t="s">
        <v>5853</v>
      </c>
    </row>
    <row r="2373" spans="1:27" s="38" customFormat="1" ht="15.6" customHeight="1">
      <c r="A2373" s="34" t="str">
        <f t="shared" si="36"/>
        <v>1931214SA0025N20S NO CE</v>
      </c>
      <c r="B2373" s="29" t="s">
        <v>3542</v>
      </c>
      <c r="C2373" s="49" t="s">
        <v>2920</v>
      </c>
      <c r="D2373" s="48">
        <v>1931214</v>
      </c>
      <c r="E2373" s="48" t="s">
        <v>5306</v>
      </c>
      <c r="F2373" s="48" t="s">
        <v>1238</v>
      </c>
      <c r="G2373" s="32">
        <v>3</v>
      </c>
      <c r="H2373" s="32">
        <v>3</v>
      </c>
      <c r="I2373" s="32">
        <v>2</v>
      </c>
      <c r="J2373" s="55" t="s">
        <v>4176</v>
      </c>
      <c r="K2373" s="50" t="s">
        <v>3996</v>
      </c>
      <c r="L2373" s="33" t="s">
        <v>3997</v>
      </c>
      <c r="M2373" s="33" t="s">
        <v>4220</v>
      </c>
      <c r="N2373" s="33" t="s">
        <v>4220</v>
      </c>
      <c r="O2373" s="33" t="s">
        <v>4220</v>
      </c>
      <c r="P2373" s="33" t="s">
        <v>3998</v>
      </c>
      <c r="Q2373" s="32" t="s">
        <v>4143</v>
      </c>
      <c r="R2373" s="99">
        <v>2000</v>
      </c>
      <c r="S2373" s="99">
        <v>0.64</v>
      </c>
      <c r="T2373" s="99" t="s">
        <v>225</v>
      </c>
      <c r="U2373" s="13"/>
      <c r="V2373" s="13" t="s">
        <v>5296</v>
      </c>
      <c r="W2373" s="13" t="s">
        <v>5297</v>
      </c>
      <c r="X2373" s="13"/>
      <c r="Z2373" s="147">
        <v>100</v>
      </c>
      <c r="AA2373" s="147" t="s">
        <v>5853</v>
      </c>
    </row>
    <row r="2374" spans="1:27" s="38" customFormat="1" ht="15.6" customHeight="1">
      <c r="A2374" s="34" t="str">
        <f t="shared" si="36"/>
        <v>1931213SJ3025N20S NO CE</v>
      </c>
      <c r="B2374" s="29" t="s">
        <v>3541</v>
      </c>
      <c r="C2374" s="49" t="s">
        <v>2920</v>
      </c>
      <c r="D2374" s="48">
        <v>1931213</v>
      </c>
      <c r="E2374" s="48" t="s">
        <v>5307</v>
      </c>
      <c r="F2374" s="48" t="s">
        <v>1238</v>
      </c>
      <c r="G2374" s="32">
        <v>3</v>
      </c>
      <c r="H2374" s="32">
        <v>3</v>
      </c>
      <c r="I2374" s="32">
        <v>2</v>
      </c>
      <c r="J2374" s="55" t="s">
        <v>4176</v>
      </c>
      <c r="K2374" s="50" t="s">
        <v>3996</v>
      </c>
      <c r="L2374" s="33" t="s">
        <v>3997</v>
      </c>
      <c r="M2374" s="33" t="s">
        <v>4220</v>
      </c>
      <c r="N2374" s="33" t="s">
        <v>4220</v>
      </c>
      <c r="O2374" s="33" t="s">
        <v>4220</v>
      </c>
      <c r="P2374" s="33" t="s">
        <v>3998</v>
      </c>
      <c r="Q2374" s="32" t="s">
        <v>4143</v>
      </c>
      <c r="R2374" s="99">
        <v>2000</v>
      </c>
      <c r="S2374" s="99">
        <v>0.64</v>
      </c>
      <c r="T2374" s="99" t="s">
        <v>225</v>
      </c>
      <c r="U2374" s="13"/>
      <c r="V2374" s="13" t="s">
        <v>5296</v>
      </c>
      <c r="W2374" s="13" t="s">
        <v>5297</v>
      </c>
      <c r="X2374" s="13"/>
      <c r="Z2374" s="147">
        <v>101</v>
      </c>
      <c r="AA2374" s="147" t="s">
        <v>5853</v>
      </c>
    </row>
    <row r="2375" spans="1:27" s="38" customFormat="1" ht="15.6" customHeight="1">
      <c r="A2375" s="34" t="str">
        <f t="shared" si="36"/>
        <v>1931212SJ1525N20S NO CE</v>
      </c>
      <c r="B2375" s="29" t="s">
        <v>3540</v>
      </c>
      <c r="C2375" s="49" t="s">
        <v>2920</v>
      </c>
      <c r="D2375" s="48">
        <v>1931212</v>
      </c>
      <c r="E2375" s="48" t="s">
        <v>5308</v>
      </c>
      <c r="F2375" s="48" t="s">
        <v>1238</v>
      </c>
      <c r="G2375" s="32">
        <v>3</v>
      </c>
      <c r="H2375" s="32">
        <v>3</v>
      </c>
      <c r="I2375" s="32">
        <v>2</v>
      </c>
      <c r="J2375" s="55" t="s">
        <v>4176</v>
      </c>
      <c r="K2375" s="50" t="s">
        <v>3996</v>
      </c>
      <c r="L2375" s="33" t="s">
        <v>3997</v>
      </c>
      <c r="M2375" s="33" t="s">
        <v>4220</v>
      </c>
      <c r="N2375" s="33" t="s">
        <v>4220</v>
      </c>
      <c r="O2375" s="33" t="s">
        <v>4220</v>
      </c>
      <c r="P2375" s="33" t="s">
        <v>3998</v>
      </c>
      <c r="Q2375" s="32" t="s">
        <v>4143</v>
      </c>
      <c r="R2375" s="99">
        <v>2000</v>
      </c>
      <c r="S2375" s="99">
        <v>0.64</v>
      </c>
      <c r="T2375" s="99" t="s">
        <v>225</v>
      </c>
      <c r="U2375" s="13"/>
      <c r="V2375" s="13" t="s">
        <v>5296</v>
      </c>
      <c r="W2375" s="13" t="s">
        <v>5297</v>
      </c>
      <c r="X2375" s="13"/>
      <c r="Z2375" s="147">
        <v>102</v>
      </c>
      <c r="AA2375" s="147" t="s">
        <v>5853</v>
      </c>
    </row>
    <row r="2376" spans="1:27" s="38" customFormat="1" ht="15.6" customHeight="1">
      <c r="A2376" s="34" t="str">
        <f t="shared" si="36"/>
        <v>1931211SA0025N18S NO CE</v>
      </c>
      <c r="B2376" s="29" t="s">
        <v>3539</v>
      </c>
      <c r="C2376" s="49" t="s">
        <v>2920</v>
      </c>
      <c r="D2376" s="48">
        <v>1931211</v>
      </c>
      <c r="E2376" s="48" t="s">
        <v>5309</v>
      </c>
      <c r="F2376" s="48" t="s">
        <v>1238</v>
      </c>
      <c r="G2376" s="32">
        <v>3</v>
      </c>
      <c r="H2376" s="32">
        <v>3</v>
      </c>
      <c r="I2376" s="32">
        <v>2</v>
      </c>
      <c r="J2376" s="55" t="s">
        <v>4176</v>
      </c>
      <c r="K2376" s="50" t="s">
        <v>3996</v>
      </c>
      <c r="L2376" s="33" t="s">
        <v>3997</v>
      </c>
      <c r="M2376" s="33" t="s">
        <v>4220</v>
      </c>
      <c r="N2376" s="33" t="s">
        <v>4220</v>
      </c>
      <c r="O2376" s="33" t="s">
        <v>4220</v>
      </c>
      <c r="P2376" s="33" t="s">
        <v>3998</v>
      </c>
      <c r="Q2376" s="32" t="s">
        <v>4143</v>
      </c>
      <c r="R2376" s="99">
        <v>1800</v>
      </c>
      <c r="S2376" s="99">
        <v>0.64</v>
      </c>
      <c r="T2376" s="99" t="s">
        <v>225</v>
      </c>
      <c r="U2376" s="13"/>
      <c r="V2376" s="13" t="s">
        <v>5296</v>
      </c>
      <c r="W2376" s="13" t="s">
        <v>5297</v>
      </c>
      <c r="X2376" s="13"/>
      <c r="Z2376" s="147">
        <v>103</v>
      </c>
      <c r="AA2376" s="147" t="s">
        <v>5853</v>
      </c>
    </row>
    <row r="2377" spans="1:27" s="38" customFormat="1" ht="15.6" customHeight="1">
      <c r="A2377" s="34" t="str">
        <f t="shared" si="36"/>
        <v>1931210SJ3025N18S NO CE</v>
      </c>
      <c r="B2377" s="29" t="s">
        <v>3538</v>
      </c>
      <c r="C2377" s="49" t="s">
        <v>2920</v>
      </c>
      <c r="D2377" s="48">
        <v>1931210</v>
      </c>
      <c r="E2377" s="48" t="s">
        <v>5310</v>
      </c>
      <c r="F2377" s="48" t="s">
        <v>1238</v>
      </c>
      <c r="G2377" s="32">
        <v>3</v>
      </c>
      <c r="H2377" s="32">
        <v>3</v>
      </c>
      <c r="I2377" s="32">
        <v>2</v>
      </c>
      <c r="J2377" s="55" t="s">
        <v>4176</v>
      </c>
      <c r="K2377" s="50" t="s">
        <v>3996</v>
      </c>
      <c r="L2377" s="33" t="s">
        <v>3997</v>
      </c>
      <c r="M2377" s="33" t="s">
        <v>4220</v>
      </c>
      <c r="N2377" s="33" t="s">
        <v>4220</v>
      </c>
      <c r="O2377" s="33" t="s">
        <v>4220</v>
      </c>
      <c r="P2377" s="33" t="s">
        <v>3998</v>
      </c>
      <c r="Q2377" s="32" t="s">
        <v>4143</v>
      </c>
      <c r="R2377" s="99">
        <v>1800</v>
      </c>
      <c r="S2377" s="99">
        <v>0.64</v>
      </c>
      <c r="T2377" s="99" t="s">
        <v>225</v>
      </c>
      <c r="U2377" s="13"/>
      <c r="V2377" s="13" t="s">
        <v>5296</v>
      </c>
      <c r="W2377" s="13" t="s">
        <v>5297</v>
      </c>
      <c r="X2377" s="13"/>
      <c r="Z2377" s="147">
        <v>104</v>
      </c>
      <c r="AA2377" s="147" t="s">
        <v>5853</v>
      </c>
    </row>
    <row r="2378" spans="1:27" s="38" customFormat="1" ht="15.6" customHeight="1">
      <c r="A2378" s="34" t="str">
        <f t="shared" si="36"/>
        <v>1931209SJ1525N18S NO CE</v>
      </c>
      <c r="B2378" s="29" t="s">
        <v>3537</v>
      </c>
      <c r="C2378" s="49" t="s">
        <v>2920</v>
      </c>
      <c r="D2378" s="48">
        <v>1931209</v>
      </c>
      <c r="E2378" s="48" t="s">
        <v>5311</v>
      </c>
      <c r="F2378" s="48" t="s">
        <v>1238</v>
      </c>
      <c r="G2378" s="32">
        <v>3</v>
      </c>
      <c r="H2378" s="32">
        <v>3</v>
      </c>
      <c r="I2378" s="32">
        <v>2</v>
      </c>
      <c r="J2378" s="55" t="s">
        <v>4176</v>
      </c>
      <c r="K2378" s="50" t="s">
        <v>3996</v>
      </c>
      <c r="L2378" s="33" t="s">
        <v>3997</v>
      </c>
      <c r="M2378" s="33" t="s">
        <v>4220</v>
      </c>
      <c r="N2378" s="33" t="s">
        <v>4220</v>
      </c>
      <c r="O2378" s="33" t="s">
        <v>4220</v>
      </c>
      <c r="P2378" s="33" t="s">
        <v>3998</v>
      </c>
      <c r="Q2378" s="32" t="s">
        <v>4143</v>
      </c>
      <c r="R2378" s="99">
        <v>1800</v>
      </c>
      <c r="S2378" s="99">
        <v>0.64</v>
      </c>
      <c r="T2378" s="99" t="s">
        <v>225</v>
      </c>
      <c r="U2378" s="13"/>
      <c r="V2378" s="13" t="s">
        <v>5296</v>
      </c>
      <c r="W2378" s="13" t="s">
        <v>5297</v>
      </c>
      <c r="X2378" s="13"/>
      <c r="Z2378" s="147">
        <v>105</v>
      </c>
      <c r="AA2378" s="147" t="s">
        <v>5853</v>
      </c>
    </row>
    <row r="2379" spans="1:27" s="38" customFormat="1" ht="15.6" customHeight="1">
      <c r="A2379" s="34" t="str">
        <f t="shared" si="36"/>
        <v>1931208SA0025N15S NO CE</v>
      </c>
      <c r="B2379" s="29" t="s">
        <v>3536</v>
      </c>
      <c r="C2379" s="49" t="s">
        <v>2920</v>
      </c>
      <c r="D2379" s="48">
        <v>1931208</v>
      </c>
      <c r="E2379" s="48" t="s">
        <v>5312</v>
      </c>
      <c r="F2379" s="48" t="s">
        <v>1238</v>
      </c>
      <c r="G2379" s="32">
        <v>3</v>
      </c>
      <c r="H2379" s="32">
        <v>3</v>
      </c>
      <c r="I2379" s="32">
        <v>2</v>
      </c>
      <c r="J2379" s="55" t="s">
        <v>4176</v>
      </c>
      <c r="K2379" s="50" t="s">
        <v>3996</v>
      </c>
      <c r="L2379" s="33" t="s">
        <v>3997</v>
      </c>
      <c r="M2379" s="33" t="s">
        <v>4220</v>
      </c>
      <c r="N2379" s="33" t="s">
        <v>4220</v>
      </c>
      <c r="O2379" s="33" t="s">
        <v>4220</v>
      </c>
      <c r="P2379" s="33" t="s">
        <v>3998</v>
      </c>
      <c r="Q2379" s="32" t="s">
        <v>4143</v>
      </c>
      <c r="R2379" s="99">
        <v>1500</v>
      </c>
      <c r="S2379" s="99">
        <v>0.64</v>
      </c>
      <c r="T2379" s="99" t="s">
        <v>225</v>
      </c>
      <c r="U2379" s="13"/>
      <c r="V2379" s="13" t="s">
        <v>5296</v>
      </c>
      <c r="W2379" s="13" t="s">
        <v>5297</v>
      </c>
      <c r="X2379" s="13"/>
      <c r="Z2379" s="147">
        <v>106</v>
      </c>
      <c r="AA2379" s="147" t="s">
        <v>5853</v>
      </c>
    </row>
    <row r="2380" spans="1:27" s="38" customFormat="1" ht="15.6" customHeight="1">
      <c r="A2380" s="34" t="str">
        <f t="shared" si="36"/>
        <v>1931207SJ3025N15S NO CE</v>
      </c>
      <c r="B2380" s="29" t="s">
        <v>3535</v>
      </c>
      <c r="C2380" s="49" t="s">
        <v>2920</v>
      </c>
      <c r="D2380" s="48">
        <v>1931207</v>
      </c>
      <c r="E2380" s="48" t="s">
        <v>5313</v>
      </c>
      <c r="F2380" s="48" t="s">
        <v>1238</v>
      </c>
      <c r="G2380" s="32">
        <v>3</v>
      </c>
      <c r="H2380" s="32">
        <v>3</v>
      </c>
      <c r="I2380" s="32">
        <v>2</v>
      </c>
      <c r="J2380" s="55" t="s">
        <v>4176</v>
      </c>
      <c r="K2380" s="50" t="s">
        <v>3996</v>
      </c>
      <c r="L2380" s="33" t="s">
        <v>3997</v>
      </c>
      <c r="M2380" s="33" t="s">
        <v>4220</v>
      </c>
      <c r="N2380" s="33" t="s">
        <v>4220</v>
      </c>
      <c r="O2380" s="33" t="s">
        <v>4220</v>
      </c>
      <c r="P2380" s="33" t="s">
        <v>3998</v>
      </c>
      <c r="Q2380" s="32" t="s">
        <v>4143</v>
      </c>
      <c r="R2380" s="99">
        <v>1500</v>
      </c>
      <c r="S2380" s="99">
        <v>0.64</v>
      </c>
      <c r="T2380" s="99" t="s">
        <v>225</v>
      </c>
      <c r="U2380" s="13"/>
      <c r="V2380" s="13" t="s">
        <v>5296</v>
      </c>
      <c r="W2380" s="13" t="s">
        <v>5297</v>
      </c>
      <c r="X2380" s="13"/>
      <c r="Z2380" s="147">
        <v>107</v>
      </c>
      <c r="AA2380" s="147" t="s">
        <v>5853</v>
      </c>
    </row>
    <row r="2381" spans="1:27" s="38" customFormat="1" ht="15.6" customHeight="1">
      <c r="A2381" s="34" t="str">
        <f t="shared" si="36"/>
        <v>1931206SJ1525N15S NO CE</v>
      </c>
      <c r="B2381" s="29" t="s">
        <v>3534</v>
      </c>
      <c r="C2381" s="49" t="s">
        <v>2920</v>
      </c>
      <c r="D2381" s="48">
        <v>1931206</v>
      </c>
      <c r="E2381" s="48" t="s">
        <v>5314</v>
      </c>
      <c r="F2381" s="48" t="s">
        <v>1238</v>
      </c>
      <c r="G2381" s="32">
        <v>3</v>
      </c>
      <c r="H2381" s="32">
        <v>3</v>
      </c>
      <c r="I2381" s="32">
        <v>2</v>
      </c>
      <c r="J2381" s="55" t="s">
        <v>4176</v>
      </c>
      <c r="K2381" s="50" t="s">
        <v>3996</v>
      </c>
      <c r="L2381" s="33" t="s">
        <v>3997</v>
      </c>
      <c r="M2381" s="33" t="s">
        <v>4220</v>
      </c>
      <c r="N2381" s="33" t="s">
        <v>4220</v>
      </c>
      <c r="O2381" s="33" t="s">
        <v>4220</v>
      </c>
      <c r="P2381" s="33" t="s">
        <v>3998</v>
      </c>
      <c r="Q2381" s="32" t="s">
        <v>4143</v>
      </c>
      <c r="R2381" s="99">
        <v>1500</v>
      </c>
      <c r="S2381" s="99">
        <v>0.64</v>
      </c>
      <c r="T2381" s="99" t="s">
        <v>225</v>
      </c>
      <c r="U2381" s="13"/>
      <c r="V2381" s="13" t="s">
        <v>5296</v>
      </c>
      <c r="W2381" s="13" t="s">
        <v>5297</v>
      </c>
      <c r="X2381" s="13"/>
      <c r="Z2381" s="147">
        <v>108</v>
      </c>
      <c r="AA2381" s="147" t="s">
        <v>5853</v>
      </c>
    </row>
    <row r="2382" spans="1:27" s="38" customFormat="1" ht="15.6" customHeight="1">
      <c r="A2382" s="34" t="str">
        <f t="shared" si="36"/>
        <v>1456034WAIN-CKI-200-BS US2</v>
      </c>
      <c r="B2382" s="29" t="s">
        <v>981</v>
      </c>
      <c r="C2382" s="49" t="s">
        <v>4401</v>
      </c>
      <c r="D2382" s="49" t="s">
        <v>111</v>
      </c>
      <c r="E2382" s="50" t="s">
        <v>980</v>
      </c>
      <c r="F2382" s="50" t="s">
        <v>1240</v>
      </c>
      <c r="G2382" s="32">
        <v>3</v>
      </c>
      <c r="H2382" s="32">
        <v>3</v>
      </c>
      <c r="I2382" s="32">
        <v>2</v>
      </c>
      <c r="J2382" s="32">
        <v>2</v>
      </c>
      <c r="K2382" s="50" t="s">
        <v>3996</v>
      </c>
      <c r="L2382" s="33" t="s">
        <v>3997</v>
      </c>
      <c r="M2382" s="33" t="s">
        <v>4220</v>
      </c>
      <c r="N2382" s="33" t="s">
        <v>4220</v>
      </c>
      <c r="O2382" s="33" t="s">
        <v>4220</v>
      </c>
      <c r="P2382" s="33" t="s">
        <v>3998</v>
      </c>
      <c r="Q2382" s="32" t="s">
        <v>4143</v>
      </c>
      <c r="R2382" s="99">
        <v>2004</v>
      </c>
      <c r="S2382" s="99">
        <v>0.35</v>
      </c>
      <c r="T2382" s="99" t="s">
        <v>225</v>
      </c>
      <c r="U2382" s="13"/>
      <c r="V2382" s="13"/>
      <c r="W2382" s="13"/>
      <c r="X2382" s="13"/>
      <c r="Z2382" s="147">
        <v>109</v>
      </c>
      <c r="AA2382" s="147" t="s">
        <v>5853</v>
      </c>
    </row>
    <row r="2383" spans="1:27" s="38" customFormat="1" ht="15.6" customHeight="1">
      <c r="A2383" s="34" t="str">
        <f t="shared" si="36"/>
        <v>1456032WAIN-CKI-200-BA US2</v>
      </c>
      <c r="B2383" s="29" t="s">
        <v>979</v>
      </c>
      <c r="C2383" s="49" t="s">
        <v>4401</v>
      </c>
      <c r="D2383" s="49" t="s">
        <v>5315</v>
      </c>
      <c r="E2383" s="50" t="s">
        <v>978</v>
      </c>
      <c r="F2383" s="50" t="s">
        <v>1240</v>
      </c>
      <c r="G2383" s="32">
        <v>3</v>
      </c>
      <c r="H2383" s="32">
        <v>3</v>
      </c>
      <c r="I2383" s="32">
        <v>2</v>
      </c>
      <c r="J2383" s="32">
        <v>2</v>
      </c>
      <c r="K2383" s="50" t="s">
        <v>3996</v>
      </c>
      <c r="L2383" s="33" t="s">
        <v>3997</v>
      </c>
      <c r="M2383" s="33" t="s">
        <v>4220</v>
      </c>
      <c r="N2383" s="33" t="s">
        <v>4220</v>
      </c>
      <c r="O2383" s="33" t="s">
        <v>4220</v>
      </c>
      <c r="P2383" s="33" t="s">
        <v>3998</v>
      </c>
      <c r="Q2383" s="32" t="s">
        <v>4143</v>
      </c>
      <c r="R2383" s="99">
        <v>2001</v>
      </c>
      <c r="S2383" s="99">
        <v>0.36</v>
      </c>
      <c r="T2383" s="99" t="s">
        <v>225</v>
      </c>
      <c r="U2383" s="13"/>
      <c r="V2383" s="13"/>
      <c r="W2383" s="13"/>
      <c r="X2383" s="13"/>
      <c r="Z2383" s="147">
        <v>110</v>
      </c>
      <c r="AA2383" s="147" t="s">
        <v>5853</v>
      </c>
    </row>
    <row r="2384" spans="1:27" s="38" customFormat="1" ht="15.6" customHeight="1">
      <c r="A2384" s="34" t="str">
        <f t="shared" si="36"/>
        <v>1456030WAIN-CKI-18-200-BS US2</v>
      </c>
      <c r="B2384" s="29" t="s">
        <v>958</v>
      </c>
      <c r="C2384" s="49" t="s">
        <v>4401</v>
      </c>
      <c r="D2384" s="49" t="s">
        <v>112</v>
      </c>
      <c r="E2384" s="50" t="s">
        <v>959</v>
      </c>
      <c r="F2384" s="50" t="s">
        <v>1240</v>
      </c>
      <c r="G2384" s="32">
        <v>3</v>
      </c>
      <c r="H2384" s="32">
        <v>3</v>
      </c>
      <c r="I2384" s="32">
        <v>2</v>
      </c>
      <c r="J2384" s="32">
        <v>2</v>
      </c>
      <c r="K2384" s="50" t="s">
        <v>3996</v>
      </c>
      <c r="L2384" s="33" t="s">
        <v>3997</v>
      </c>
      <c r="M2384" s="33" t="s">
        <v>4220</v>
      </c>
      <c r="N2384" s="33" t="s">
        <v>4220</v>
      </c>
      <c r="O2384" s="33" t="s">
        <v>4220</v>
      </c>
      <c r="P2384" s="33" t="s">
        <v>3998</v>
      </c>
      <c r="Q2384" s="32" t="s">
        <v>4143</v>
      </c>
      <c r="R2384" s="99">
        <v>2003</v>
      </c>
      <c r="S2384" s="99">
        <v>0.41</v>
      </c>
      <c r="T2384" s="99" t="s">
        <v>225</v>
      </c>
      <c r="U2384" s="13"/>
      <c r="V2384" s="13"/>
      <c r="W2384" s="13"/>
      <c r="X2384" s="13"/>
      <c r="Z2384" s="147">
        <v>111</v>
      </c>
      <c r="AA2384" s="147" t="s">
        <v>5853</v>
      </c>
    </row>
    <row r="2385" spans="1:27" s="38" customFormat="1" ht="15.6" customHeight="1">
      <c r="A2385" s="34" t="str">
        <f t="shared" si="36"/>
        <v>1556031WAIN-CKI-300-RC US2</v>
      </c>
      <c r="B2385" s="29" t="s">
        <v>957</v>
      </c>
      <c r="C2385" s="49" t="s">
        <v>2920</v>
      </c>
      <c r="D2385" s="49" t="s">
        <v>5316</v>
      </c>
      <c r="E2385" s="48" t="s">
        <v>4430</v>
      </c>
      <c r="F2385" s="48" t="s">
        <v>1240</v>
      </c>
      <c r="G2385" s="32">
        <v>3</v>
      </c>
      <c r="H2385" s="32">
        <v>3</v>
      </c>
      <c r="I2385" s="32">
        <v>2</v>
      </c>
      <c r="J2385" s="32">
        <v>2</v>
      </c>
      <c r="K2385" s="50" t="s">
        <v>3996</v>
      </c>
      <c r="L2385" s="33" t="s">
        <v>3997</v>
      </c>
      <c r="M2385" s="33" t="s">
        <v>4220</v>
      </c>
      <c r="N2385" s="33" t="s">
        <v>4220</v>
      </c>
      <c r="O2385" s="33" t="s">
        <v>4220</v>
      </c>
      <c r="P2385" s="33" t="s">
        <v>3998</v>
      </c>
      <c r="Q2385" s="32" t="s">
        <v>4143</v>
      </c>
      <c r="R2385" s="99">
        <v>3023</v>
      </c>
      <c r="S2385" s="99">
        <v>0.35</v>
      </c>
      <c r="T2385" s="99" t="s">
        <v>225</v>
      </c>
      <c r="U2385" s="13"/>
      <c r="V2385" s="13"/>
      <c r="W2385" s="13"/>
      <c r="X2385" s="13"/>
      <c r="Z2385" s="147">
        <v>112</v>
      </c>
      <c r="AA2385" s="147" t="s">
        <v>5853</v>
      </c>
    </row>
    <row r="2386" spans="1:27" s="38" customFormat="1" ht="15.6" customHeight="1">
      <c r="A2386" s="34" t="str">
        <f t="shared" si="36"/>
        <v>1731014WAIN-CKI-300-RC KR</v>
      </c>
      <c r="B2386" s="29" t="s">
        <v>957</v>
      </c>
      <c r="C2386" s="49" t="s">
        <v>2920</v>
      </c>
      <c r="D2386" s="49" t="s">
        <v>5317</v>
      </c>
      <c r="E2386" s="48" t="s">
        <v>4429</v>
      </c>
      <c r="F2386" s="48" t="s">
        <v>1242</v>
      </c>
      <c r="G2386" s="32">
        <v>2</v>
      </c>
      <c r="H2386" s="32">
        <v>2</v>
      </c>
      <c r="I2386" s="32">
        <v>2</v>
      </c>
      <c r="J2386" s="32">
        <v>2</v>
      </c>
      <c r="K2386" s="50" t="s">
        <v>3996</v>
      </c>
      <c r="L2386" s="33" t="s">
        <v>3997</v>
      </c>
      <c r="M2386" s="33" t="s">
        <v>4220</v>
      </c>
      <c r="N2386" s="33" t="s">
        <v>4220</v>
      </c>
      <c r="O2386" s="33" t="s">
        <v>4220</v>
      </c>
      <c r="P2386" s="33" t="s">
        <v>3998</v>
      </c>
      <c r="Q2386" s="32" t="s">
        <v>4143</v>
      </c>
      <c r="R2386" s="99">
        <v>3023</v>
      </c>
      <c r="S2386" s="99">
        <v>0.35</v>
      </c>
      <c r="T2386" s="99" t="s">
        <v>225</v>
      </c>
      <c r="U2386" s="13" t="s">
        <v>2032</v>
      </c>
      <c r="V2386" s="13"/>
      <c r="W2386" s="13"/>
      <c r="X2386" s="13"/>
      <c r="Z2386" s="147">
        <v>113</v>
      </c>
      <c r="AA2386" s="147" t="s">
        <v>5853</v>
      </c>
    </row>
    <row r="2387" spans="1:27" s="38" customFormat="1" ht="15.6" customHeight="1">
      <c r="A2387" s="34" t="str">
        <f t="shared" si="36"/>
        <v>1056002WAIN-CKI-300 US2</v>
      </c>
      <c r="B2387" s="29" t="s">
        <v>965</v>
      </c>
      <c r="C2387" s="49" t="s">
        <v>4401</v>
      </c>
      <c r="D2387" s="49" t="s">
        <v>117</v>
      </c>
      <c r="E2387" s="50" t="s">
        <v>969</v>
      </c>
      <c r="F2387" s="50" t="s">
        <v>1240</v>
      </c>
      <c r="G2387" s="32">
        <v>3</v>
      </c>
      <c r="H2387" s="32">
        <v>3</v>
      </c>
      <c r="I2387" s="32">
        <v>2</v>
      </c>
      <c r="J2387" s="32">
        <v>2</v>
      </c>
      <c r="K2387" s="50" t="s">
        <v>3996</v>
      </c>
      <c r="L2387" s="33" t="s">
        <v>3997</v>
      </c>
      <c r="M2387" s="33" t="s">
        <v>4220</v>
      </c>
      <c r="N2387" s="33" t="s">
        <v>4220</v>
      </c>
      <c r="O2387" s="33" t="s">
        <v>4220</v>
      </c>
      <c r="P2387" s="33" t="s">
        <v>3998</v>
      </c>
      <c r="Q2387" s="32" t="s">
        <v>4143</v>
      </c>
      <c r="R2387" s="99">
        <v>3024</v>
      </c>
      <c r="S2387" s="99">
        <v>0.35</v>
      </c>
      <c r="T2387" s="99" t="s">
        <v>225</v>
      </c>
      <c r="U2387" s="13"/>
      <c r="V2387" s="13"/>
      <c r="W2387" s="13"/>
      <c r="X2387" s="13"/>
      <c r="Z2387" s="147">
        <v>114</v>
      </c>
      <c r="AA2387" s="147" t="s">
        <v>5853</v>
      </c>
    </row>
    <row r="2388" spans="1:27" s="38" customFormat="1" ht="15.6" customHeight="1">
      <c r="A2388" s="34" t="str">
        <f t="shared" si="36"/>
        <v>1356014WAIN-CKI-300 CN</v>
      </c>
      <c r="B2388" s="29" t="s">
        <v>965</v>
      </c>
      <c r="C2388" s="49" t="s">
        <v>4401</v>
      </c>
      <c r="D2388" s="49" t="s">
        <v>118</v>
      </c>
      <c r="E2388" s="50" t="s">
        <v>973</v>
      </c>
      <c r="F2388" s="50" t="s">
        <v>1239</v>
      </c>
      <c r="G2388" s="32">
        <v>2</v>
      </c>
      <c r="H2388" s="32">
        <v>2</v>
      </c>
      <c r="I2388" s="32">
        <v>2</v>
      </c>
      <c r="J2388" s="32">
        <v>2</v>
      </c>
      <c r="K2388" s="50" t="s">
        <v>3996</v>
      </c>
      <c r="L2388" s="33" t="s">
        <v>3997</v>
      </c>
      <c r="M2388" s="33" t="s">
        <v>4220</v>
      </c>
      <c r="N2388" s="33" t="s">
        <v>4220</v>
      </c>
      <c r="O2388" s="33" t="s">
        <v>4220</v>
      </c>
      <c r="P2388" s="33" t="s">
        <v>3998</v>
      </c>
      <c r="Q2388" s="32" t="s">
        <v>4143</v>
      </c>
      <c r="R2388" s="99">
        <v>3024</v>
      </c>
      <c r="S2388" s="99">
        <v>0.35</v>
      </c>
      <c r="T2388" s="99" t="s">
        <v>225</v>
      </c>
      <c r="U2388" s="13"/>
      <c r="V2388" s="13"/>
      <c r="W2388" s="13"/>
      <c r="X2388" s="13"/>
      <c r="Z2388" s="147">
        <v>115</v>
      </c>
      <c r="AA2388" s="147" t="s">
        <v>5853</v>
      </c>
    </row>
    <row r="2389" spans="1:27" s="38" customFormat="1" ht="15.6" customHeight="1">
      <c r="A2389" s="34" t="str">
        <f t="shared" si="36"/>
        <v>1556098WAIN-CKI-300 KR</v>
      </c>
      <c r="B2389" s="29" t="s">
        <v>965</v>
      </c>
      <c r="C2389" s="49" t="s">
        <v>2920</v>
      </c>
      <c r="D2389" s="49" t="s">
        <v>120</v>
      </c>
      <c r="E2389" s="49" t="s">
        <v>4431</v>
      </c>
      <c r="F2389" s="49" t="s">
        <v>1242</v>
      </c>
      <c r="G2389" s="32">
        <v>2</v>
      </c>
      <c r="H2389" s="32">
        <v>2</v>
      </c>
      <c r="I2389" s="55">
        <v>2</v>
      </c>
      <c r="J2389" s="55">
        <v>2</v>
      </c>
      <c r="K2389" s="50" t="s">
        <v>3996</v>
      </c>
      <c r="L2389" s="33" t="s">
        <v>3997</v>
      </c>
      <c r="M2389" s="33" t="s">
        <v>4220</v>
      </c>
      <c r="N2389" s="33" t="s">
        <v>4220</v>
      </c>
      <c r="O2389" s="33" t="s">
        <v>4220</v>
      </c>
      <c r="P2389" s="33" t="s">
        <v>3998</v>
      </c>
      <c r="Q2389" s="32" t="s">
        <v>4143</v>
      </c>
      <c r="R2389" s="99">
        <v>3024</v>
      </c>
      <c r="S2389" s="99">
        <v>0.35</v>
      </c>
      <c r="T2389" s="99" t="s">
        <v>225</v>
      </c>
      <c r="U2389" s="13"/>
      <c r="V2389" s="13"/>
      <c r="W2389" s="13"/>
      <c r="X2389" s="13"/>
      <c r="Z2389" s="147">
        <v>116</v>
      </c>
      <c r="AA2389" s="147" t="s">
        <v>5853</v>
      </c>
    </row>
    <row r="2390" spans="1:27" s="38" customFormat="1" ht="15.6" customHeight="1">
      <c r="A2390" s="34" t="str">
        <f t="shared" si="36"/>
        <v>1056001WAIN-CKI-200 US2</v>
      </c>
      <c r="B2390" s="29" t="s">
        <v>964</v>
      </c>
      <c r="C2390" s="49" t="s">
        <v>4401</v>
      </c>
      <c r="D2390" s="48">
        <v>1056001</v>
      </c>
      <c r="E2390" s="50" t="s">
        <v>968</v>
      </c>
      <c r="F2390" s="50" t="s">
        <v>1240</v>
      </c>
      <c r="G2390" s="32">
        <v>3</v>
      </c>
      <c r="H2390" s="32">
        <v>3</v>
      </c>
      <c r="I2390" s="32">
        <v>2</v>
      </c>
      <c r="J2390" s="32">
        <v>2</v>
      </c>
      <c r="K2390" s="50" t="s">
        <v>3996</v>
      </c>
      <c r="L2390" s="33" t="s">
        <v>3997</v>
      </c>
      <c r="M2390" s="33" t="s">
        <v>4220</v>
      </c>
      <c r="N2390" s="33" t="s">
        <v>4220</v>
      </c>
      <c r="O2390" s="33" t="s">
        <v>4220</v>
      </c>
      <c r="P2390" s="33" t="s">
        <v>3998</v>
      </c>
      <c r="Q2390" s="32" t="s">
        <v>4143</v>
      </c>
      <c r="R2390" s="99">
        <v>2004</v>
      </c>
      <c r="S2390" s="99">
        <v>0.35</v>
      </c>
      <c r="T2390" s="99" t="s">
        <v>225</v>
      </c>
      <c r="U2390" s="13" t="s">
        <v>5318</v>
      </c>
      <c r="V2390" s="13" t="s">
        <v>5319</v>
      </c>
      <c r="W2390" s="13" t="s">
        <v>5320</v>
      </c>
      <c r="X2390" s="13"/>
      <c r="Z2390" s="147">
        <v>117</v>
      </c>
      <c r="AA2390" s="147" t="s">
        <v>5853</v>
      </c>
    </row>
    <row r="2391" spans="1:27" s="38" customFormat="1" ht="15.6" customHeight="1">
      <c r="A2391" s="34" t="str">
        <f t="shared" si="36"/>
        <v>1556097WAIN-CKI-200 KR</v>
      </c>
      <c r="B2391" s="29" t="s">
        <v>964</v>
      </c>
      <c r="C2391" s="49" t="s">
        <v>4401</v>
      </c>
      <c r="D2391" s="48">
        <v>1556097</v>
      </c>
      <c r="E2391" s="49" t="s">
        <v>4432</v>
      </c>
      <c r="F2391" s="49" t="s">
        <v>1242</v>
      </c>
      <c r="G2391" s="32">
        <v>3</v>
      </c>
      <c r="H2391" s="32">
        <v>3</v>
      </c>
      <c r="I2391" s="55">
        <v>2</v>
      </c>
      <c r="J2391" s="55">
        <v>2</v>
      </c>
      <c r="K2391" s="50" t="s">
        <v>3996</v>
      </c>
      <c r="L2391" s="33" t="s">
        <v>3997</v>
      </c>
      <c r="M2391" s="33" t="s">
        <v>4220</v>
      </c>
      <c r="N2391" s="33" t="s">
        <v>4220</v>
      </c>
      <c r="O2391" s="33" t="s">
        <v>4220</v>
      </c>
      <c r="P2391" s="33" t="s">
        <v>3998</v>
      </c>
      <c r="Q2391" s="32" t="s">
        <v>4143</v>
      </c>
      <c r="R2391" s="99">
        <v>2004</v>
      </c>
      <c r="S2391" s="99">
        <v>0.35</v>
      </c>
      <c r="T2391" s="99" t="s">
        <v>225</v>
      </c>
      <c r="U2391" s="13" t="s">
        <v>5321</v>
      </c>
      <c r="V2391" s="13" t="s">
        <v>4518</v>
      </c>
      <c r="W2391" s="13" t="s">
        <v>4519</v>
      </c>
      <c r="X2391" s="13"/>
      <c r="Z2391" s="147">
        <v>118</v>
      </c>
      <c r="AA2391" s="147" t="s">
        <v>5853</v>
      </c>
    </row>
    <row r="2392" spans="1:27" s="38" customFormat="1" ht="15.6" customHeight="1">
      <c r="A2392" s="34" t="str">
        <f t="shared" si="36"/>
        <v>1356013WAIN-CKI-200 CN</v>
      </c>
      <c r="B2392" s="29" t="s">
        <v>964</v>
      </c>
      <c r="C2392" s="49" t="s">
        <v>4401</v>
      </c>
      <c r="D2392" s="49" t="s">
        <v>5322</v>
      </c>
      <c r="E2392" s="50" t="s">
        <v>972</v>
      </c>
      <c r="F2392" s="50" t="s">
        <v>1239</v>
      </c>
      <c r="G2392" s="32">
        <v>3</v>
      </c>
      <c r="H2392" s="32">
        <v>3</v>
      </c>
      <c r="I2392" s="32">
        <v>2</v>
      </c>
      <c r="J2392" s="32">
        <v>2</v>
      </c>
      <c r="K2392" s="50" t="s">
        <v>3996</v>
      </c>
      <c r="L2392" s="33" t="s">
        <v>3997</v>
      </c>
      <c r="M2392" s="33" t="s">
        <v>4220</v>
      </c>
      <c r="N2392" s="33" t="s">
        <v>4220</v>
      </c>
      <c r="O2392" s="33" t="s">
        <v>4220</v>
      </c>
      <c r="P2392" s="33" t="s">
        <v>3998</v>
      </c>
      <c r="Q2392" s="32" t="s">
        <v>4143</v>
      </c>
      <c r="R2392" s="99">
        <v>2004</v>
      </c>
      <c r="S2392" s="99">
        <v>0.35</v>
      </c>
      <c r="T2392" s="99" t="s">
        <v>225</v>
      </c>
      <c r="U2392" s="13"/>
      <c r="V2392" s="13"/>
      <c r="W2392" s="13"/>
      <c r="X2392" s="13"/>
      <c r="Z2392" s="147">
        <v>119</v>
      </c>
      <c r="AA2392" s="147" t="s">
        <v>5853</v>
      </c>
    </row>
    <row r="2393" spans="1:27" s="38" customFormat="1" ht="15.6" customHeight="1">
      <c r="A2393" s="34" t="str">
        <f t="shared" si="36"/>
        <v>1056006WAIN-CKI-10-300 US2</v>
      </c>
      <c r="B2393" s="29" t="s">
        <v>967</v>
      </c>
      <c r="C2393" s="49" t="s">
        <v>4401</v>
      </c>
      <c r="D2393" s="49" t="s">
        <v>116</v>
      </c>
      <c r="E2393" s="50" t="s">
        <v>971</v>
      </c>
      <c r="F2393" s="50" t="s">
        <v>1240</v>
      </c>
      <c r="G2393" s="32">
        <v>3</v>
      </c>
      <c r="H2393" s="32">
        <v>3</v>
      </c>
      <c r="I2393" s="32">
        <v>2</v>
      </c>
      <c r="J2393" s="32">
        <v>2</v>
      </c>
      <c r="K2393" s="50" t="s">
        <v>3996</v>
      </c>
      <c r="L2393" s="33" t="s">
        <v>3997</v>
      </c>
      <c r="M2393" s="33" t="s">
        <v>4220</v>
      </c>
      <c r="N2393" s="33" t="s">
        <v>4220</v>
      </c>
      <c r="O2393" s="33" t="s">
        <v>4220</v>
      </c>
      <c r="P2393" s="33" t="s">
        <v>3998</v>
      </c>
      <c r="Q2393" s="32" t="s">
        <v>4143</v>
      </c>
      <c r="R2393" s="99">
        <v>3026</v>
      </c>
      <c r="S2393" s="99">
        <v>0.26600000000000001</v>
      </c>
      <c r="T2393" s="99" t="s">
        <v>225</v>
      </c>
      <c r="U2393" s="13"/>
      <c r="V2393" s="13"/>
      <c r="W2393" s="13"/>
      <c r="X2393" s="13"/>
      <c r="Z2393" s="147">
        <v>120</v>
      </c>
      <c r="AA2393" s="147" t="s">
        <v>5853</v>
      </c>
    </row>
    <row r="2394" spans="1:27" s="38" customFormat="1" ht="15.6" customHeight="1">
      <c r="A2394" s="34" t="str">
        <f t="shared" ref="A2394:A2457" si="37">D2394&amp;E2394</f>
        <v>1356016WAIN-CKI-10-300 CN</v>
      </c>
      <c r="B2394" s="29" t="s">
        <v>967</v>
      </c>
      <c r="C2394" s="49" t="s">
        <v>4401</v>
      </c>
      <c r="D2394" s="49" t="s">
        <v>5323</v>
      </c>
      <c r="E2394" s="50" t="s">
        <v>975</v>
      </c>
      <c r="F2394" s="50" t="s">
        <v>1239</v>
      </c>
      <c r="G2394" s="32">
        <v>2</v>
      </c>
      <c r="H2394" s="32">
        <v>2</v>
      </c>
      <c r="I2394" s="32">
        <v>2</v>
      </c>
      <c r="J2394" s="32">
        <v>2</v>
      </c>
      <c r="K2394" s="50" t="s">
        <v>3996</v>
      </c>
      <c r="L2394" s="33" t="s">
        <v>3997</v>
      </c>
      <c r="M2394" s="33" t="s">
        <v>4220</v>
      </c>
      <c r="N2394" s="33" t="s">
        <v>4220</v>
      </c>
      <c r="O2394" s="33" t="s">
        <v>4220</v>
      </c>
      <c r="P2394" s="33" t="s">
        <v>3998</v>
      </c>
      <c r="Q2394" s="32" t="s">
        <v>4143</v>
      </c>
      <c r="R2394" s="99">
        <v>3026</v>
      </c>
      <c r="S2394" s="99">
        <v>0.26600000000000001</v>
      </c>
      <c r="T2394" s="99" t="s">
        <v>225</v>
      </c>
      <c r="U2394" s="13"/>
      <c r="V2394" s="13"/>
      <c r="W2394" s="13"/>
      <c r="X2394" s="13"/>
      <c r="Z2394" s="147">
        <v>121</v>
      </c>
      <c r="AA2394" s="147" t="s">
        <v>5853</v>
      </c>
    </row>
    <row r="2395" spans="1:27" s="38" customFormat="1" ht="15.6" customHeight="1">
      <c r="A2395" s="34" t="str">
        <f t="shared" si="37"/>
        <v>1556100WAIN-CKI-10-300 KR</v>
      </c>
      <c r="B2395" s="29" t="s">
        <v>967</v>
      </c>
      <c r="C2395" s="49" t="s">
        <v>2920</v>
      </c>
      <c r="D2395" s="49" t="s">
        <v>5324</v>
      </c>
      <c r="E2395" s="49" t="s">
        <v>4439</v>
      </c>
      <c r="F2395" s="49" t="s">
        <v>1242</v>
      </c>
      <c r="G2395" s="32">
        <v>2</v>
      </c>
      <c r="H2395" s="32">
        <v>2</v>
      </c>
      <c r="I2395" s="55">
        <v>2</v>
      </c>
      <c r="J2395" s="55">
        <v>2</v>
      </c>
      <c r="K2395" s="50" t="s">
        <v>3996</v>
      </c>
      <c r="L2395" s="33" t="s">
        <v>3997</v>
      </c>
      <c r="M2395" s="33" t="s">
        <v>4220</v>
      </c>
      <c r="N2395" s="33" t="s">
        <v>4220</v>
      </c>
      <c r="O2395" s="33" t="s">
        <v>4220</v>
      </c>
      <c r="P2395" s="33" t="s">
        <v>3998</v>
      </c>
      <c r="Q2395" s="32" t="s">
        <v>4143</v>
      </c>
      <c r="R2395" s="99">
        <v>3026</v>
      </c>
      <c r="S2395" s="99">
        <v>0.26600000000000001</v>
      </c>
      <c r="T2395" s="99" t="s">
        <v>225</v>
      </c>
      <c r="U2395" s="13"/>
      <c r="V2395" s="13"/>
      <c r="W2395" s="13"/>
      <c r="X2395" s="13"/>
      <c r="Z2395" s="147">
        <v>122</v>
      </c>
      <c r="AA2395" s="147" t="s">
        <v>5853</v>
      </c>
    </row>
    <row r="2396" spans="1:27" s="38" customFormat="1" ht="15.6" customHeight="1">
      <c r="A2396" s="34" t="str">
        <f t="shared" si="37"/>
        <v>1056005WAIN-CKI-10-200 US2</v>
      </c>
      <c r="B2396" s="29" t="s">
        <v>966</v>
      </c>
      <c r="C2396" s="49" t="s">
        <v>4401</v>
      </c>
      <c r="D2396" s="49" t="s">
        <v>114</v>
      </c>
      <c r="E2396" s="50" t="s">
        <v>970</v>
      </c>
      <c r="F2396" s="50" t="s">
        <v>1240</v>
      </c>
      <c r="G2396" s="32">
        <v>3</v>
      </c>
      <c r="H2396" s="32">
        <v>3</v>
      </c>
      <c r="I2396" s="32">
        <v>2</v>
      </c>
      <c r="J2396" s="32">
        <v>2</v>
      </c>
      <c r="K2396" s="50" t="s">
        <v>3996</v>
      </c>
      <c r="L2396" s="33" t="s">
        <v>3997</v>
      </c>
      <c r="M2396" s="33" t="s">
        <v>4220</v>
      </c>
      <c r="N2396" s="33" t="s">
        <v>4220</v>
      </c>
      <c r="O2396" s="33" t="s">
        <v>4220</v>
      </c>
      <c r="P2396" s="33" t="s">
        <v>3998</v>
      </c>
      <c r="Q2396" s="32" t="s">
        <v>4143</v>
      </c>
      <c r="R2396" s="99">
        <v>2008</v>
      </c>
      <c r="S2396" s="99">
        <v>0.26600000000000001</v>
      </c>
      <c r="T2396" s="99" t="s">
        <v>225</v>
      </c>
      <c r="U2396" s="13"/>
      <c r="V2396" s="13"/>
      <c r="W2396" s="13"/>
      <c r="X2396" s="13"/>
      <c r="Z2396" s="147">
        <v>123</v>
      </c>
      <c r="AA2396" s="147" t="s">
        <v>5853</v>
      </c>
    </row>
    <row r="2397" spans="1:27" s="38" customFormat="1" ht="15.6" customHeight="1">
      <c r="A2397" s="34" t="str">
        <f t="shared" si="37"/>
        <v>1356015WAIN-CKI-10-200 CN</v>
      </c>
      <c r="B2397" s="29" t="s">
        <v>966</v>
      </c>
      <c r="C2397" s="49" t="s">
        <v>4401</v>
      </c>
      <c r="D2397" s="49" t="s">
        <v>115</v>
      </c>
      <c r="E2397" s="50" t="s">
        <v>974</v>
      </c>
      <c r="F2397" s="50" t="s">
        <v>1239</v>
      </c>
      <c r="G2397" s="32">
        <v>3</v>
      </c>
      <c r="H2397" s="32">
        <v>3</v>
      </c>
      <c r="I2397" s="32">
        <v>2</v>
      </c>
      <c r="J2397" s="32">
        <v>2</v>
      </c>
      <c r="K2397" s="50" t="s">
        <v>3996</v>
      </c>
      <c r="L2397" s="33" t="s">
        <v>3997</v>
      </c>
      <c r="M2397" s="33" t="s">
        <v>4220</v>
      </c>
      <c r="N2397" s="33" t="s">
        <v>4220</v>
      </c>
      <c r="O2397" s="33" t="s">
        <v>4220</v>
      </c>
      <c r="P2397" s="33" t="s">
        <v>3998</v>
      </c>
      <c r="Q2397" s="32" t="s">
        <v>4143</v>
      </c>
      <c r="R2397" s="99">
        <v>2008</v>
      </c>
      <c r="S2397" s="99">
        <v>0.26600000000000001</v>
      </c>
      <c r="T2397" s="99" t="s">
        <v>225</v>
      </c>
      <c r="U2397" s="13"/>
      <c r="V2397" s="13"/>
      <c r="W2397" s="13"/>
      <c r="X2397" s="13"/>
      <c r="Z2397" s="147">
        <v>124</v>
      </c>
      <c r="AA2397" s="147" t="s">
        <v>5853</v>
      </c>
    </row>
    <row r="2398" spans="1:27" s="38" customFormat="1" ht="15.6" customHeight="1">
      <c r="A2398" s="34" t="str">
        <f t="shared" si="37"/>
        <v>1556099WAIN-CKI-10-200 KR</v>
      </c>
      <c r="B2398" s="29" t="s">
        <v>966</v>
      </c>
      <c r="C2398" s="49" t="s">
        <v>2920</v>
      </c>
      <c r="D2398" s="49" t="s">
        <v>119</v>
      </c>
      <c r="E2398" s="49" t="s">
        <v>4440</v>
      </c>
      <c r="F2398" s="49" t="s">
        <v>1242</v>
      </c>
      <c r="G2398" s="32">
        <v>3</v>
      </c>
      <c r="H2398" s="32">
        <v>3</v>
      </c>
      <c r="I2398" s="55">
        <v>2</v>
      </c>
      <c r="J2398" s="55">
        <v>2</v>
      </c>
      <c r="K2398" s="50" t="s">
        <v>3996</v>
      </c>
      <c r="L2398" s="33" t="s">
        <v>3997</v>
      </c>
      <c r="M2398" s="33" t="s">
        <v>4220</v>
      </c>
      <c r="N2398" s="33" t="s">
        <v>4220</v>
      </c>
      <c r="O2398" s="33" t="s">
        <v>4220</v>
      </c>
      <c r="P2398" s="33" t="s">
        <v>3998</v>
      </c>
      <c r="Q2398" s="32" t="s">
        <v>4143</v>
      </c>
      <c r="R2398" s="99">
        <v>2008</v>
      </c>
      <c r="S2398" s="99">
        <v>0.26600000000000001</v>
      </c>
      <c r="T2398" s="99" t="s">
        <v>225</v>
      </c>
      <c r="U2398" s="13"/>
      <c r="V2398" s="13"/>
      <c r="W2398" s="13"/>
      <c r="X2398" s="13"/>
      <c r="Z2398" s="147">
        <v>125</v>
      </c>
      <c r="AA2398" s="147" t="s">
        <v>5853</v>
      </c>
    </row>
    <row r="2399" spans="1:27" s="38" customFormat="1" ht="15.6" customHeight="1">
      <c r="A2399" s="34" t="str">
        <f t="shared" si="37"/>
        <v>1456028WAIN-CKI-008-200 US2</v>
      </c>
      <c r="B2399" s="29" t="s">
        <v>977</v>
      </c>
      <c r="C2399" s="49" t="s">
        <v>4401</v>
      </c>
      <c r="D2399" s="49" t="s">
        <v>113</v>
      </c>
      <c r="E2399" s="50" t="s">
        <v>976</v>
      </c>
      <c r="F2399" s="50" t="s">
        <v>1240</v>
      </c>
      <c r="G2399" s="32">
        <v>3</v>
      </c>
      <c r="H2399" s="32">
        <v>3</v>
      </c>
      <c r="I2399" s="32">
        <v>2</v>
      </c>
      <c r="J2399" s="32">
        <v>2</v>
      </c>
      <c r="K2399" s="50" t="s">
        <v>3996</v>
      </c>
      <c r="L2399" s="33" t="s">
        <v>3997</v>
      </c>
      <c r="M2399" s="33" t="s">
        <v>4220</v>
      </c>
      <c r="N2399" s="33" t="s">
        <v>4220</v>
      </c>
      <c r="O2399" s="33" t="s">
        <v>3995</v>
      </c>
      <c r="P2399" s="33" t="s">
        <v>3998</v>
      </c>
      <c r="Q2399" s="32" t="s">
        <v>4143</v>
      </c>
      <c r="R2399" s="99">
        <v>2005</v>
      </c>
      <c r="S2399" s="99">
        <v>0.26600000000000001</v>
      </c>
      <c r="T2399" s="99" t="s">
        <v>225</v>
      </c>
      <c r="U2399" s="13"/>
      <c r="V2399" s="13"/>
      <c r="W2399" s="13"/>
      <c r="X2399" s="13"/>
      <c r="Z2399" s="147">
        <v>126</v>
      </c>
      <c r="AA2399" s="147" t="s">
        <v>5853</v>
      </c>
    </row>
    <row r="2400" spans="1:27" s="38" customFormat="1" ht="15.6" customHeight="1">
      <c r="A2400" s="34" t="str">
        <f t="shared" si="37"/>
        <v>1831309AIN-CKX-14-200-SFT JP</v>
      </c>
      <c r="B2400" s="29" t="s">
        <v>3416</v>
      </c>
      <c r="C2400" s="49" t="s">
        <v>2920</v>
      </c>
      <c r="D2400" s="48">
        <v>1831309</v>
      </c>
      <c r="E2400" s="48" t="s">
        <v>4446</v>
      </c>
      <c r="F2400" s="48" t="s">
        <v>1428</v>
      </c>
      <c r="G2400" s="32">
        <v>3</v>
      </c>
      <c r="H2400" s="32">
        <v>3</v>
      </c>
      <c r="I2400" s="32">
        <v>3</v>
      </c>
      <c r="J2400" s="55" t="s">
        <v>4176</v>
      </c>
      <c r="K2400" s="50" t="s">
        <v>3996</v>
      </c>
      <c r="L2400" s="33" t="s">
        <v>3997</v>
      </c>
      <c r="M2400" s="33" t="s">
        <v>4220</v>
      </c>
      <c r="N2400" s="33" t="s">
        <v>4220</v>
      </c>
      <c r="O2400" s="33" t="s">
        <v>4442</v>
      </c>
      <c r="P2400" s="33" t="s">
        <v>3998</v>
      </c>
      <c r="Q2400" s="32" t="s">
        <v>4143</v>
      </c>
      <c r="R2400" s="99">
        <v>2004</v>
      </c>
      <c r="S2400" s="99">
        <v>0.36</v>
      </c>
      <c r="T2400" s="99" t="s">
        <v>225</v>
      </c>
      <c r="U2400" s="13" t="s">
        <v>2032</v>
      </c>
      <c r="V2400" s="13" t="s">
        <v>5325</v>
      </c>
      <c r="W2400" s="13" t="s">
        <v>5326</v>
      </c>
      <c r="X2400" s="13"/>
      <c r="Z2400" s="147">
        <v>127</v>
      </c>
      <c r="AA2400" s="147" t="s">
        <v>5853</v>
      </c>
    </row>
    <row r="2401" spans="1:27" s="38" customFormat="1" ht="15.6" customHeight="1">
      <c r="A2401" s="34" t="str">
        <f t="shared" si="37"/>
        <v>1931200AIN-CKX-14-200-SFT US</v>
      </c>
      <c r="B2401" s="29" t="s">
        <v>3416</v>
      </c>
      <c r="C2401" s="49" t="s">
        <v>2920</v>
      </c>
      <c r="D2401" s="48">
        <v>1931200</v>
      </c>
      <c r="E2401" s="48" t="s">
        <v>4441</v>
      </c>
      <c r="F2401" s="48" t="s">
        <v>4029</v>
      </c>
      <c r="G2401" s="32">
        <v>3</v>
      </c>
      <c r="H2401" s="32">
        <v>3</v>
      </c>
      <c r="I2401" s="32">
        <v>3</v>
      </c>
      <c r="J2401" s="55" t="s">
        <v>4176</v>
      </c>
      <c r="K2401" s="50" t="s">
        <v>3996</v>
      </c>
      <c r="L2401" s="33" t="s">
        <v>3997</v>
      </c>
      <c r="M2401" s="33" t="s">
        <v>4220</v>
      </c>
      <c r="N2401" s="33" t="s">
        <v>4220</v>
      </c>
      <c r="O2401" s="33" t="s">
        <v>4442</v>
      </c>
      <c r="P2401" s="33" t="s">
        <v>3998</v>
      </c>
      <c r="Q2401" s="32" t="s">
        <v>4143</v>
      </c>
      <c r="R2401" s="99">
        <v>2004</v>
      </c>
      <c r="S2401" s="99">
        <v>0.36</v>
      </c>
      <c r="T2401" s="99" t="s">
        <v>225</v>
      </c>
      <c r="U2401" s="13" t="s">
        <v>5327</v>
      </c>
      <c r="V2401" s="13" t="s">
        <v>5325</v>
      </c>
      <c r="W2401" s="13" t="s">
        <v>5328</v>
      </c>
      <c r="X2401" s="13"/>
      <c r="Z2401" s="147">
        <v>128</v>
      </c>
      <c r="AA2401" s="147" t="s">
        <v>5853</v>
      </c>
    </row>
    <row r="2402" spans="1:27" s="38" customFormat="1" ht="15.6" customHeight="1">
      <c r="A2402" s="34" t="str">
        <f t="shared" si="37"/>
        <v>1731004AIN-CKX-10-200-R JP</v>
      </c>
      <c r="B2402" s="29" t="s">
        <v>2770</v>
      </c>
      <c r="C2402" s="48" t="s">
        <v>2920</v>
      </c>
      <c r="D2402" s="49" t="s">
        <v>5329</v>
      </c>
      <c r="E2402" s="48" t="s">
        <v>4453</v>
      </c>
      <c r="F2402" s="48" t="s">
        <v>1236</v>
      </c>
      <c r="G2402" s="32">
        <v>3</v>
      </c>
      <c r="H2402" s="32">
        <v>3</v>
      </c>
      <c r="I2402" s="32">
        <v>3</v>
      </c>
      <c r="J2402" s="32">
        <v>3</v>
      </c>
      <c r="K2402" s="50" t="s">
        <v>3996</v>
      </c>
      <c r="L2402" s="33" t="s">
        <v>3997</v>
      </c>
      <c r="M2402" s="33" t="s">
        <v>4220</v>
      </c>
      <c r="N2402" s="33" t="s">
        <v>4220</v>
      </c>
      <c r="O2402" s="33" t="s">
        <v>1406</v>
      </c>
      <c r="P2402" s="33" t="s">
        <v>3998</v>
      </c>
      <c r="Q2402" s="32" t="s">
        <v>4143</v>
      </c>
      <c r="R2402" s="99">
        <v>2007</v>
      </c>
      <c r="S2402" s="99">
        <v>0.28000000000000003</v>
      </c>
      <c r="T2402" s="99" t="s">
        <v>225</v>
      </c>
      <c r="U2402" s="13" t="s">
        <v>2032</v>
      </c>
      <c r="V2402" s="13"/>
      <c r="W2402" s="13"/>
      <c r="X2402" s="13"/>
      <c r="Z2402" s="147">
        <v>129</v>
      </c>
      <c r="AA2402" s="147" t="s">
        <v>5853</v>
      </c>
    </row>
    <row r="2403" spans="1:27" s="38" customFormat="1" ht="15.6" customHeight="1">
      <c r="A2403" s="34" t="str">
        <f t="shared" si="37"/>
        <v>1731006AIN-CKX-10-200-R US</v>
      </c>
      <c r="B2403" s="29" t="s">
        <v>2770</v>
      </c>
      <c r="C2403" s="49" t="s">
        <v>2920</v>
      </c>
      <c r="D2403" s="49" t="s">
        <v>5330</v>
      </c>
      <c r="E2403" s="48" t="s">
        <v>4452</v>
      </c>
      <c r="F2403" s="48" t="s">
        <v>4029</v>
      </c>
      <c r="G2403" s="32">
        <v>3</v>
      </c>
      <c r="H2403" s="32">
        <v>3</v>
      </c>
      <c r="I2403" s="32">
        <v>3</v>
      </c>
      <c r="J2403" s="32">
        <v>3</v>
      </c>
      <c r="K2403" s="50" t="s">
        <v>3996</v>
      </c>
      <c r="L2403" s="33" t="s">
        <v>3997</v>
      </c>
      <c r="M2403" s="33" t="s">
        <v>4220</v>
      </c>
      <c r="N2403" s="33" t="s">
        <v>4220</v>
      </c>
      <c r="O2403" s="33" t="s">
        <v>1406</v>
      </c>
      <c r="P2403" s="33" t="s">
        <v>3998</v>
      </c>
      <c r="Q2403" s="32" t="s">
        <v>4143</v>
      </c>
      <c r="R2403" s="99">
        <v>2007</v>
      </c>
      <c r="S2403" s="99">
        <v>0.28000000000000003</v>
      </c>
      <c r="T2403" s="99" t="s">
        <v>225</v>
      </c>
      <c r="U2403" s="13" t="s">
        <v>2032</v>
      </c>
      <c r="V2403" s="13"/>
      <c r="W2403" s="13"/>
      <c r="X2403" s="13"/>
      <c r="Z2403" s="147">
        <v>130</v>
      </c>
      <c r="AA2403" s="147" t="s">
        <v>5853</v>
      </c>
    </row>
    <row r="2404" spans="1:27" s="38" customFormat="1" ht="15.6" customHeight="1">
      <c r="A2404" s="34" t="str">
        <f t="shared" si="37"/>
        <v>2131630AIN-CKX-10-200-R NOCE</v>
      </c>
      <c r="B2404" s="29" t="s">
        <v>2770</v>
      </c>
      <c r="C2404" s="49" t="s">
        <v>4401</v>
      </c>
      <c r="D2404" s="49" t="s">
        <v>2112</v>
      </c>
      <c r="E2404" s="49" t="s">
        <v>4449</v>
      </c>
      <c r="F2404" s="49" t="s">
        <v>1238</v>
      </c>
      <c r="G2404" s="55">
        <v>3</v>
      </c>
      <c r="H2404" s="55">
        <v>3</v>
      </c>
      <c r="I2404" s="55">
        <v>3</v>
      </c>
      <c r="J2404" s="32">
        <v>3</v>
      </c>
      <c r="K2404" s="50" t="s">
        <v>3996</v>
      </c>
      <c r="L2404" s="33" t="s">
        <v>3997</v>
      </c>
      <c r="M2404" s="33" t="s">
        <v>4220</v>
      </c>
      <c r="N2404" s="33" t="s">
        <v>4220</v>
      </c>
      <c r="O2404" s="33" t="s">
        <v>1406</v>
      </c>
      <c r="P2404" s="33" t="s">
        <v>3998</v>
      </c>
      <c r="Q2404" s="32" t="s">
        <v>4143</v>
      </c>
      <c r="R2404" s="99">
        <v>2007</v>
      </c>
      <c r="S2404" s="99">
        <v>0.28000000000000003</v>
      </c>
      <c r="T2404" s="99" t="s">
        <v>225</v>
      </c>
      <c r="U2404" s="13" t="s">
        <v>4477</v>
      </c>
      <c r="V2404" s="13"/>
      <c r="W2404" s="13" t="s">
        <v>4478</v>
      </c>
      <c r="X2404" s="13"/>
      <c r="Z2404" s="147">
        <v>131</v>
      </c>
      <c r="AA2404" s="147" t="s">
        <v>5853</v>
      </c>
    </row>
    <row r="2405" spans="1:27" s="38" customFormat="1" ht="15.6" customHeight="1">
      <c r="A2405" s="34" t="str">
        <f t="shared" si="37"/>
        <v>2331167AIN-CKX-10-200-R CE2</v>
      </c>
      <c r="B2405" s="29" t="s">
        <v>2770</v>
      </c>
      <c r="C2405" s="47" t="s">
        <v>2920</v>
      </c>
      <c r="D2405" s="49" t="s">
        <v>2769</v>
      </c>
      <c r="E2405" s="49" t="s">
        <v>4448</v>
      </c>
      <c r="F2405" s="49" t="s">
        <v>1241</v>
      </c>
      <c r="G2405" s="32">
        <v>3</v>
      </c>
      <c r="H2405" s="32">
        <v>3</v>
      </c>
      <c r="I2405" s="32">
        <v>3</v>
      </c>
      <c r="J2405" s="32">
        <v>3</v>
      </c>
      <c r="K2405" s="50" t="s">
        <v>3996</v>
      </c>
      <c r="L2405" s="33" t="s">
        <v>3997</v>
      </c>
      <c r="M2405" s="33" t="s">
        <v>4220</v>
      </c>
      <c r="N2405" s="33" t="s">
        <v>4220</v>
      </c>
      <c r="O2405" s="33" t="s">
        <v>1406</v>
      </c>
      <c r="P2405" s="33" t="s">
        <v>3998</v>
      </c>
      <c r="Q2405" s="32" t="s">
        <v>4143</v>
      </c>
      <c r="R2405" s="99">
        <v>2007</v>
      </c>
      <c r="S2405" s="99">
        <v>0.28000000000000003</v>
      </c>
      <c r="T2405" s="99" t="s">
        <v>225</v>
      </c>
      <c r="U2405" s="13"/>
      <c r="V2405" s="13"/>
      <c r="W2405" s="13"/>
      <c r="X2405" s="13"/>
      <c r="Z2405" s="147">
        <v>132</v>
      </c>
      <c r="AA2405" s="147" t="s">
        <v>5853</v>
      </c>
    </row>
    <row r="2406" spans="1:27" s="38" customFormat="1" ht="15.6" customHeight="1">
      <c r="A2406" s="34" t="str">
        <f t="shared" si="37"/>
        <v>1831103WCKV180-14C CN</v>
      </c>
      <c r="B2406" s="29" t="s">
        <v>1403</v>
      </c>
      <c r="C2406" s="48" t="s">
        <v>4401</v>
      </c>
      <c r="D2406" s="48">
        <v>1831103</v>
      </c>
      <c r="E2406" s="48" t="s">
        <v>4460</v>
      </c>
      <c r="F2406" s="49" t="s">
        <v>1239</v>
      </c>
      <c r="G2406" s="32">
        <v>3</v>
      </c>
      <c r="H2406" s="32">
        <v>3</v>
      </c>
      <c r="I2406" s="32">
        <v>2</v>
      </c>
      <c r="J2406" s="32">
        <v>2</v>
      </c>
      <c r="K2406" s="50" t="s">
        <v>3996</v>
      </c>
      <c r="L2406" s="33" t="s">
        <v>3997</v>
      </c>
      <c r="M2406" s="33" t="s">
        <v>4220</v>
      </c>
      <c r="N2406" s="33" t="s">
        <v>4220</v>
      </c>
      <c r="O2406" s="33" t="s">
        <v>3995</v>
      </c>
      <c r="P2406" s="33" t="s">
        <v>3998</v>
      </c>
      <c r="Q2406" s="32" t="s">
        <v>4143</v>
      </c>
      <c r="R2406" s="99">
        <v>1824</v>
      </c>
      <c r="S2406" s="99">
        <v>0.35</v>
      </c>
      <c r="T2406" s="99" t="s">
        <v>225</v>
      </c>
      <c r="U2406" s="13" t="s">
        <v>2032</v>
      </c>
      <c r="V2406" s="13"/>
      <c r="W2406" s="13"/>
      <c r="X2406" s="13"/>
      <c r="Z2406" s="147">
        <v>133</v>
      </c>
      <c r="AA2406" s="147" t="s">
        <v>5853</v>
      </c>
    </row>
    <row r="2407" spans="1:27" s="38" customFormat="1" ht="15.6" customHeight="1">
      <c r="A2407" s="34" t="str">
        <f t="shared" si="37"/>
        <v>1831281CKV180-14R JP</v>
      </c>
      <c r="B2407" s="29" t="s">
        <v>1403</v>
      </c>
      <c r="C2407" s="48" t="s">
        <v>2920</v>
      </c>
      <c r="D2407" s="50">
        <v>1831281</v>
      </c>
      <c r="E2407" s="50" t="s">
        <v>4456</v>
      </c>
      <c r="F2407" s="48" t="s">
        <v>4107</v>
      </c>
      <c r="G2407" s="33">
        <v>3</v>
      </c>
      <c r="H2407" s="33">
        <v>3</v>
      </c>
      <c r="I2407" s="33">
        <v>3</v>
      </c>
      <c r="J2407" s="32">
        <v>3</v>
      </c>
      <c r="K2407" s="50" t="s">
        <v>3996</v>
      </c>
      <c r="L2407" s="33" t="s">
        <v>3997</v>
      </c>
      <c r="M2407" s="33" t="s">
        <v>4220</v>
      </c>
      <c r="N2407" s="33" t="s">
        <v>4220</v>
      </c>
      <c r="O2407" s="33" t="s">
        <v>3995</v>
      </c>
      <c r="P2407" s="33" t="s">
        <v>3998</v>
      </c>
      <c r="Q2407" s="32" t="s">
        <v>4143</v>
      </c>
      <c r="R2407" s="99">
        <v>1674</v>
      </c>
      <c r="S2407" s="99">
        <v>0.36</v>
      </c>
      <c r="T2407" s="99" t="s">
        <v>225</v>
      </c>
      <c r="U2407" s="13" t="s">
        <v>4512</v>
      </c>
      <c r="V2407" s="13" t="s">
        <v>5331</v>
      </c>
      <c r="W2407" s="13" t="s">
        <v>5332</v>
      </c>
      <c r="X2407" s="13"/>
      <c r="Z2407" s="147">
        <v>134</v>
      </c>
      <c r="AA2407" s="147" t="s">
        <v>5853</v>
      </c>
    </row>
    <row r="2408" spans="1:27" s="38" customFormat="1" ht="15.6" customHeight="1">
      <c r="A2408" s="34" t="str">
        <f t="shared" si="37"/>
        <v>2231044WCKV180-14 NOCE</v>
      </c>
      <c r="B2408" s="29" t="s">
        <v>1403</v>
      </c>
      <c r="C2408" s="48" t="s">
        <v>4401</v>
      </c>
      <c r="D2408" s="49" t="s">
        <v>2517</v>
      </c>
      <c r="E2408" s="49" t="s">
        <v>4454</v>
      </c>
      <c r="F2408" s="49" t="s">
        <v>4070</v>
      </c>
      <c r="G2408" s="55">
        <v>3</v>
      </c>
      <c r="H2408" s="55">
        <v>3</v>
      </c>
      <c r="I2408" s="32">
        <v>2</v>
      </c>
      <c r="J2408" s="32">
        <v>2</v>
      </c>
      <c r="K2408" s="50" t="s">
        <v>3996</v>
      </c>
      <c r="L2408" s="33" t="s">
        <v>3997</v>
      </c>
      <c r="M2408" s="33" t="s">
        <v>4220</v>
      </c>
      <c r="N2408" s="33" t="s">
        <v>4220</v>
      </c>
      <c r="O2408" s="33" t="s">
        <v>4220</v>
      </c>
      <c r="P2408" s="33" t="s">
        <v>3998</v>
      </c>
      <c r="Q2408" s="32" t="s">
        <v>4143</v>
      </c>
      <c r="R2408" s="99">
        <v>1824</v>
      </c>
      <c r="S2408" s="99">
        <v>0.35</v>
      </c>
      <c r="T2408" s="99" t="s">
        <v>225</v>
      </c>
      <c r="U2408" s="13" t="s">
        <v>5333</v>
      </c>
      <c r="V2408" s="13"/>
      <c r="W2408" s="13"/>
      <c r="X2408" s="13"/>
      <c r="Z2408" s="147">
        <v>135</v>
      </c>
      <c r="AA2408" s="147" t="s">
        <v>5853</v>
      </c>
    </row>
    <row r="2409" spans="1:27" s="38" customFormat="1" ht="15.6" customHeight="1">
      <c r="A2409" s="34" t="str">
        <f t="shared" si="37"/>
        <v>1831102WCKV165-14C CN</v>
      </c>
      <c r="B2409" s="29" t="s">
        <v>1402</v>
      </c>
      <c r="C2409" s="48" t="s">
        <v>4401</v>
      </c>
      <c r="D2409" s="48">
        <v>1831102</v>
      </c>
      <c r="E2409" s="48" t="s">
        <v>4463</v>
      </c>
      <c r="F2409" s="49" t="s">
        <v>1239</v>
      </c>
      <c r="G2409" s="32">
        <v>3</v>
      </c>
      <c r="H2409" s="32">
        <v>3</v>
      </c>
      <c r="I2409" s="32">
        <v>2</v>
      </c>
      <c r="J2409" s="32">
        <v>2</v>
      </c>
      <c r="K2409" s="50" t="s">
        <v>3996</v>
      </c>
      <c r="L2409" s="33" t="s">
        <v>3997</v>
      </c>
      <c r="M2409" s="33" t="s">
        <v>4220</v>
      </c>
      <c r="N2409" s="33" t="s">
        <v>4220</v>
      </c>
      <c r="O2409" s="33" t="s">
        <v>4220</v>
      </c>
      <c r="P2409" s="33" t="s">
        <v>3998</v>
      </c>
      <c r="Q2409" s="32" t="s">
        <v>4143</v>
      </c>
      <c r="R2409" s="99">
        <v>1674</v>
      </c>
      <c r="S2409" s="99">
        <v>0.35</v>
      </c>
      <c r="T2409" s="99" t="s">
        <v>225</v>
      </c>
      <c r="U2409" s="13" t="s">
        <v>2032</v>
      </c>
      <c r="V2409" s="13"/>
      <c r="W2409" s="13"/>
      <c r="X2409" s="13"/>
      <c r="Z2409" s="147">
        <v>136</v>
      </c>
      <c r="AA2409" s="147" t="s">
        <v>5853</v>
      </c>
    </row>
    <row r="2410" spans="1:27" s="38" customFormat="1" ht="15.6" customHeight="1">
      <c r="A2410" s="34" t="str">
        <f t="shared" si="37"/>
        <v>1831280CKV165-14R JP</v>
      </c>
      <c r="B2410" s="29" t="s">
        <v>1402</v>
      </c>
      <c r="C2410" s="48" t="s">
        <v>2920</v>
      </c>
      <c r="D2410" s="50">
        <v>1831280</v>
      </c>
      <c r="E2410" s="50" t="s">
        <v>4462</v>
      </c>
      <c r="F2410" s="48" t="s">
        <v>4107</v>
      </c>
      <c r="G2410" s="33">
        <v>3</v>
      </c>
      <c r="H2410" s="33">
        <v>3</v>
      </c>
      <c r="I2410" s="33">
        <v>3</v>
      </c>
      <c r="J2410" s="32">
        <v>3</v>
      </c>
      <c r="K2410" s="50" t="s">
        <v>3996</v>
      </c>
      <c r="L2410" s="33" t="s">
        <v>3997</v>
      </c>
      <c r="M2410" s="33" t="s">
        <v>4220</v>
      </c>
      <c r="N2410" s="33" t="s">
        <v>4220</v>
      </c>
      <c r="O2410" s="33" t="s">
        <v>4220</v>
      </c>
      <c r="P2410" s="33" t="s">
        <v>3998</v>
      </c>
      <c r="Q2410" s="32" t="s">
        <v>4143</v>
      </c>
      <c r="R2410" s="99">
        <v>1824</v>
      </c>
      <c r="S2410" s="99">
        <v>0.36</v>
      </c>
      <c r="T2410" s="99" t="s">
        <v>225</v>
      </c>
      <c r="U2410" s="13" t="s">
        <v>4512</v>
      </c>
      <c r="V2410" s="13" t="s">
        <v>5331</v>
      </c>
      <c r="W2410" s="13" t="s">
        <v>5332</v>
      </c>
      <c r="X2410" s="13"/>
      <c r="Z2410" s="147">
        <v>137</v>
      </c>
      <c r="AA2410" s="147" t="s">
        <v>5853</v>
      </c>
    </row>
    <row r="2411" spans="1:27" s="38" customFormat="1" ht="15.6" customHeight="1">
      <c r="A2411" s="34" t="str">
        <f t="shared" si="37"/>
        <v>2231043WCKV165-14 NOCE</v>
      </c>
      <c r="B2411" s="29" t="s">
        <v>1402</v>
      </c>
      <c r="C2411" s="48" t="s">
        <v>4401</v>
      </c>
      <c r="D2411" s="49" t="s">
        <v>2516</v>
      </c>
      <c r="E2411" s="49" t="s">
        <v>4461</v>
      </c>
      <c r="F2411" s="49" t="s">
        <v>4070</v>
      </c>
      <c r="G2411" s="55">
        <v>3</v>
      </c>
      <c r="H2411" s="55">
        <v>3</v>
      </c>
      <c r="I2411" s="32">
        <v>2</v>
      </c>
      <c r="J2411" s="32">
        <v>2</v>
      </c>
      <c r="K2411" s="50" t="s">
        <v>3996</v>
      </c>
      <c r="L2411" s="33" t="s">
        <v>3997</v>
      </c>
      <c r="M2411" s="33" t="s">
        <v>4220</v>
      </c>
      <c r="N2411" s="33" t="s">
        <v>4220</v>
      </c>
      <c r="O2411" s="33" t="s">
        <v>4220</v>
      </c>
      <c r="P2411" s="33" t="s">
        <v>3998</v>
      </c>
      <c r="Q2411" s="32" t="s">
        <v>4143</v>
      </c>
      <c r="R2411" s="99">
        <v>1674</v>
      </c>
      <c r="S2411" s="99">
        <v>0.35</v>
      </c>
      <c r="T2411" s="99" t="s">
        <v>225</v>
      </c>
      <c r="U2411" s="13" t="s">
        <v>5333</v>
      </c>
      <c r="V2411" s="13"/>
      <c r="W2411" s="13"/>
      <c r="X2411" s="13"/>
      <c r="Z2411" s="147">
        <v>138</v>
      </c>
      <c r="AA2411" s="147" t="s">
        <v>5853</v>
      </c>
    </row>
    <row r="2412" spans="1:27" s="38" customFormat="1" ht="15.6" customHeight="1">
      <c r="A2412" s="34" t="str">
        <f t="shared" si="37"/>
        <v>1556130WCKV165-14 KR</v>
      </c>
      <c r="B2412" s="29" t="s">
        <v>137</v>
      </c>
      <c r="C2412" s="49" t="s">
        <v>4401</v>
      </c>
      <c r="D2412" s="48">
        <v>1556130</v>
      </c>
      <c r="E2412" s="49" t="s">
        <v>4465</v>
      </c>
      <c r="F2412" s="49" t="s">
        <v>1242</v>
      </c>
      <c r="G2412" s="55">
        <v>3</v>
      </c>
      <c r="H2412" s="55">
        <v>3</v>
      </c>
      <c r="I2412" s="32">
        <v>2</v>
      </c>
      <c r="J2412" s="32">
        <v>2</v>
      </c>
      <c r="K2412" s="50" t="s">
        <v>3996</v>
      </c>
      <c r="L2412" s="33" t="s">
        <v>3997</v>
      </c>
      <c r="M2412" s="33" t="s">
        <v>4220</v>
      </c>
      <c r="N2412" s="33" t="s">
        <v>4220</v>
      </c>
      <c r="O2412" s="33" t="s">
        <v>4220</v>
      </c>
      <c r="P2412" s="33" t="s">
        <v>3998</v>
      </c>
      <c r="Q2412" s="32" t="s">
        <v>4143</v>
      </c>
      <c r="R2412" s="99">
        <v>1674</v>
      </c>
      <c r="S2412" s="99">
        <v>0.35</v>
      </c>
      <c r="T2412" s="99" t="s">
        <v>225</v>
      </c>
      <c r="U2412" s="13" t="s">
        <v>5321</v>
      </c>
      <c r="V2412" s="13" t="s">
        <v>4518</v>
      </c>
      <c r="W2412" s="13" t="s">
        <v>4519</v>
      </c>
      <c r="X2412" s="13"/>
      <c r="Z2412" s="147">
        <v>139</v>
      </c>
      <c r="AA2412" s="147" t="s">
        <v>5853</v>
      </c>
    </row>
    <row r="2413" spans="1:27" s="38" customFormat="1" ht="15.6" customHeight="1">
      <c r="A2413" s="34" t="str">
        <f t="shared" si="37"/>
        <v>1556131WCKV180-14 KR</v>
      </c>
      <c r="B2413" s="29" t="s">
        <v>137</v>
      </c>
      <c r="C2413" s="49" t="s">
        <v>2920</v>
      </c>
      <c r="D2413" s="48">
        <v>1556131</v>
      </c>
      <c r="E2413" s="49" t="s">
        <v>4464</v>
      </c>
      <c r="F2413" s="49" t="s">
        <v>1242</v>
      </c>
      <c r="G2413" s="55">
        <v>3</v>
      </c>
      <c r="H2413" s="55">
        <v>3</v>
      </c>
      <c r="I2413" s="32">
        <v>2</v>
      </c>
      <c r="J2413" s="32">
        <v>2</v>
      </c>
      <c r="K2413" s="50" t="s">
        <v>3996</v>
      </c>
      <c r="L2413" s="33" t="s">
        <v>3997</v>
      </c>
      <c r="M2413" s="33" t="s">
        <v>4220</v>
      </c>
      <c r="N2413" s="33" t="s">
        <v>4220</v>
      </c>
      <c r="O2413" s="33" t="s">
        <v>4220</v>
      </c>
      <c r="P2413" s="33" t="s">
        <v>3998</v>
      </c>
      <c r="Q2413" s="32" t="s">
        <v>4143</v>
      </c>
      <c r="R2413" s="99">
        <v>1824</v>
      </c>
      <c r="S2413" s="99">
        <v>0.35</v>
      </c>
      <c r="T2413" s="99" t="s">
        <v>225</v>
      </c>
      <c r="U2413" s="13" t="s">
        <v>5321</v>
      </c>
      <c r="V2413" s="13" t="s">
        <v>4518</v>
      </c>
      <c r="W2413" s="13" t="s">
        <v>4519</v>
      </c>
      <c r="X2413" s="13"/>
      <c r="Z2413" s="147">
        <v>140</v>
      </c>
      <c r="AA2413" s="147" t="s">
        <v>5853</v>
      </c>
    </row>
    <row r="2414" spans="1:27" s="38" customFormat="1" ht="15.6" customHeight="1">
      <c r="A2414" s="34" t="str">
        <f t="shared" si="37"/>
        <v>1831276AIN-CKI-200-BSR JP</v>
      </c>
      <c r="B2414" s="29" t="s">
        <v>1374</v>
      </c>
      <c r="C2414" s="48" t="s">
        <v>4401</v>
      </c>
      <c r="D2414" s="50">
        <v>1831276</v>
      </c>
      <c r="E2414" s="50" t="s">
        <v>4472</v>
      </c>
      <c r="F2414" s="48" t="s">
        <v>4107</v>
      </c>
      <c r="G2414" s="33">
        <v>3</v>
      </c>
      <c r="H2414" s="33">
        <v>3</v>
      </c>
      <c r="I2414" s="33">
        <v>3</v>
      </c>
      <c r="J2414" s="32">
        <v>3</v>
      </c>
      <c r="K2414" s="50" t="s">
        <v>3996</v>
      </c>
      <c r="L2414" s="33" t="s">
        <v>3997</v>
      </c>
      <c r="M2414" s="33" t="s">
        <v>4220</v>
      </c>
      <c r="N2414" s="33" t="s">
        <v>4220</v>
      </c>
      <c r="O2414" s="33" t="s">
        <v>4220</v>
      </c>
      <c r="P2414" s="33" t="s">
        <v>3998</v>
      </c>
      <c r="Q2414" s="32" t="s">
        <v>4143</v>
      </c>
      <c r="R2414" s="99">
        <v>2003</v>
      </c>
      <c r="S2414" s="99">
        <v>0.36</v>
      </c>
      <c r="T2414" s="99" t="s">
        <v>225</v>
      </c>
      <c r="U2414" s="13" t="s">
        <v>2032</v>
      </c>
      <c r="V2414" s="13" t="s">
        <v>4473</v>
      </c>
      <c r="W2414" s="13" t="s">
        <v>4474</v>
      </c>
      <c r="X2414" s="13"/>
      <c r="Z2414" s="147">
        <v>141</v>
      </c>
      <c r="AA2414" s="147" t="s">
        <v>5853</v>
      </c>
    </row>
    <row r="2415" spans="1:27" s="38" customFormat="1" ht="15.6" customHeight="1">
      <c r="A2415" s="34" t="str">
        <f t="shared" si="37"/>
        <v>1931123WAIN-CKI-200-BS CN</v>
      </c>
      <c r="B2415" s="29" t="s">
        <v>1374</v>
      </c>
      <c r="C2415" s="49" t="s">
        <v>4401</v>
      </c>
      <c r="D2415" s="48">
        <v>1931123</v>
      </c>
      <c r="E2415" s="48" t="s">
        <v>4469</v>
      </c>
      <c r="F2415" s="48" t="s">
        <v>1239</v>
      </c>
      <c r="G2415" s="32">
        <v>3</v>
      </c>
      <c r="H2415" s="32">
        <v>3</v>
      </c>
      <c r="I2415" s="32">
        <v>2</v>
      </c>
      <c r="J2415" s="32">
        <v>2</v>
      </c>
      <c r="K2415" s="50" t="s">
        <v>3996</v>
      </c>
      <c r="L2415" s="33" t="s">
        <v>3997</v>
      </c>
      <c r="M2415" s="33" t="s">
        <v>4220</v>
      </c>
      <c r="N2415" s="33" t="s">
        <v>4220</v>
      </c>
      <c r="O2415" s="33" t="s">
        <v>4220</v>
      </c>
      <c r="P2415" s="33" t="s">
        <v>3998</v>
      </c>
      <c r="Q2415" s="32" t="s">
        <v>4143</v>
      </c>
      <c r="R2415" s="99">
        <v>2003</v>
      </c>
      <c r="S2415" s="99">
        <v>0.36</v>
      </c>
      <c r="T2415" s="99" t="s">
        <v>225</v>
      </c>
      <c r="U2415" s="13"/>
      <c r="V2415" s="13" t="s">
        <v>4470</v>
      </c>
      <c r="W2415" s="13" t="s">
        <v>4471</v>
      </c>
      <c r="X2415" s="13"/>
      <c r="Z2415" s="147">
        <v>142</v>
      </c>
      <c r="AA2415" s="147" t="s">
        <v>5853</v>
      </c>
    </row>
    <row r="2416" spans="1:27" s="38" customFormat="1" ht="15.6" customHeight="1">
      <c r="A2416" s="34" t="str">
        <f t="shared" si="37"/>
        <v>1731009WAIN-CKI-200-BS KR</v>
      </c>
      <c r="B2416" s="29" t="s">
        <v>1374</v>
      </c>
      <c r="C2416" s="49" t="s">
        <v>2920</v>
      </c>
      <c r="D2416" s="49" t="s">
        <v>5334</v>
      </c>
      <c r="E2416" s="48" t="s">
        <v>4468</v>
      </c>
      <c r="F2416" s="48" t="s">
        <v>1242</v>
      </c>
      <c r="G2416" s="32">
        <v>3</v>
      </c>
      <c r="H2416" s="32">
        <v>3</v>
      </c>
      <c r="I2416" s="32">
        <v>2</v>
      </c>
      <c r="J2416" s="32">
        <v>2</v>
      </c>
      <c r="K2416" s="50" t="s">
        <v>3996</v>
      </c>
      <c r="L2416" s="33" t="s">
        <v>3997</v>
      </c>
      <c r="M2416" s="33" t="s">
        <v>4220</v>
      </c>
      <c r="N2416" s="33" t="s">
        <v>4220</v>
      </c>
      <c r="O2416" s="33" t="s">
        <v>4220</v>
      </c>
      <c r="P2416" s="33" t="s">
        <v>3998</v>
      </c>
      <c r="Q2416" s="32" t="s">
        <v>4143</v>
      </c>
      <c r="R2416" s="99">
        <v>2003</v>
      </c>
      <c r="S2416" s="99">
        <v>0.36</v>
      </c>
      <c r="T2416" s="99" t="s">
        <v>225</v>
      </c>
      <c r="U2416" s="13" t="s">
        <v>2032</v>
      </c>
      <c r="V2416" s="13"/>
      <c r="W2416" s="13"/>
      <c r="X2416" s="13"/>
      <c r="Z2416" s="147">
        <v>143</v>
      </c>
      <c r="AA2416" s="147" t="s">
        <v>5853</v>
      </c>
    </row>
    <row r="2417" spans="1:27" s="38" customFormat="1" ht="15.6" customHeight="1">
      <c r="A2417" s="34" t="str">
        <f t="shared" si="37"/>
        <v>2131626WAIN-CKI-200-BS NOCE</v>
      </c>
      <c r="B2417" s="29" t="s">
        <v>1374</v>
      </c>
      <c r="C2417" s="49" t="s">
        <v>4401</v>
      </c>
      <c r="D2417" s="49" t="s">
        <v>2108</v>
      </c>
      <c r="E2417" s="49" t="s">
        <v>4467</v>
      </c>
      <c r="F2417" s="49" t="s">
        <v>1238</v>
      </c>
      <c r="G2417" s="32">
        <v>3</v>
      </c>
      <c r="H2417" s="32">
        <v>3</v>
      </c>
      <c r="I2417" s="32">
        <v>2</v>
      </c>
      <c r="J2417" s="32">
        <v>2</v>
      </c>
      <c r="K2417" s="50" t="s">
        <v>3996</v>
      </c>
      <c r="L2417" s="33" t="s">
        <v>3997</v>
      </c>
      <c r="M2417" s="33" t="s">
        <v>4220</v>
      </c>
      <c r="N2417" s="33" t="s">
        <v>4220</v>
      </c>
      <c r="O2417" s="33" t="s">
        <v>4220</v>
      </c>
      <c r="P2417" s="33" t="s">
        <v>3998</v>
      </c>
      <c r="Q2417" s="32" t="s">
        <v>4143</v>
      </c>
      <c r="R2417" s="99">
        <v>2003</v>
      </c>
      <c r="S2417" s="99">
        <v>0.36</v>
      </c>
      <c r="T2417" s="99" t="s">
        <v>225</v>
      </c>
      <c r="U2417" s="13" t="s">
        <v>4477</v>
      </c>
      <c r="V2417" s="13"/>
      <c r="W2417" s="13" t="s">
        <v>4478</v>
      </c>
      <c r="X2417" s="13"/>
      <c r="Z2417" s="147">
        <v>144</v>
      </c>
      <c r="AA2417" s="147" t="s">
        <v>5853</v>
      </c>
    </row>
    <row r="2418" spans="1:27" s="38" customFormat="1" ht="15.6" customHeight="1">
      <c r="A2418" s="34" t="str">
        <f t="shared" si="37"/>
        <v>2331163WAIN-CKI-200-BS CE3</v>
      </c>
      <c r="B2418" s="29" t="s">
        <v>2773</v>
      </c>
      <c r="C2418" s="47" t="s">
        <v>4401</v>
      </c>
      <c r="D2418" s="49" t="s">
        <v>2765</v>
      </c>
      <c r="E2418" s="49" t="s">
        <v>4466</v>
      </c>
      <c r="F2418" s="49" t="s">
        <v>1241</v>
      </c>
      <c r="G2418" s="32">
        <v>3</v>
      </c>
      <c r="H2418" s="32">
        <v>3</v>
      </c>
      <c r="I2418" s="32">
        <v>2</v>
      </c>
      <c r="J2418" s="32">
        <v>2</v>
      </c>
      <c r="K2418" s="50" t="s">
        <v>3996</v>
      </c>
      <c r="L2418" s="33" t="s">
        <v>3997</v>
      </c>
      <c r="M2418" s="33" t="s">
        <v>4220</v>
      </c>
      <c r="N2418" s="33" t="s">
        <v>4220</v>
      </c>
      <c r="O2418" s="33" t="s">
        <v>4220</v>
      </c>
      <c r="P2418" s="33" t="s">
        <v>3998</v>
      </c>
      <c r="Q2418" s="32" t="s">
        <v>4143</v>
      </c>
      <c r="R2418" s="99">
        <v>2003</v>
      </c>
      <c r="S2418" s="99">
        <v>0.36</v>
      </c>
      <c r="T2418" s="99" t="s">
        <v>225</v>
      </c>
      <c r="U2418" s="13"/>
      <c r="V2418" s="13"/>
      <c r="W2418" s="13"/>
      <c r="X2418" s="13"/>
      <c r="Z2418" s="147">
        <v>145</v>
      </c>
      <c r="AA2418" s="147" t="s">
        <v>5853</v>
      </c>
    </row>
    <row r="2419" spans="1:27" s="38" customFormat="1" ht="15.6" customHeight="1">
      <c r="A2419" s="34" t="str">
        <f t="shared" si="37"/>
        <v>1731008WAIN-CKI-200-BA KR</v>
      </c>
      <c r="B2419" s="29" t="s">
        <v>2772</v>
      </c>
      <c r="C2419" s="49" t="s">
        <v>2920</v>
      </c>
      <c r="D2419" s="49" t="s">
        <v>5335</v>
      </c>
      <c r="E2419" s="48" t="s">
        <v>4479</v>
      </c>
      <c r="F2419" s="48" t="s">
        <v>1242</v>
      </c>
      <c r="G2419" s="32">
        <v>3</v>
      </c>
      <c r="H2419" s="32">
        <v>3</v>
      </c>
      <c r="I2419" s="32">
        <v>2</v>
      </c>
      <c r="J2419" s="32">
        <v>2</v>
      </c>
      <c r="K2419" s="50" t="s">
        <v>3996</v>
      </c>
      <c r="L2419" s="33" t="s">
        <v>3997</v>
      </c>
      <c r="M2419" s="33" t="s">
        <v>4220</v>
      </c>
      <c r="N2419" s="33" t="s">
        <v>4220</v>
      </c>
      <c r="O2419" s="33" t="s">
        <v>4220</v>
      </c>
      <c r="P2419" s="33" t="s">
        <v>3998</v>
      </c>
      <c r="Q2419" s="32" t="s">
        <v>4143</v>
      </c>
      <c r="R2419" s="99">
        <v>2001</v>
      </c>
      <c r="S2419" s="99">
        <v>0.36</v>
      </c>
      <c r="T2419" s="99" t="s">
        <v>225</v>
      </c>
      <c r="U2419" s="13" t="s">
        <v>2032</v>
      </c>
      <c r="V2419" s="13"/>
      <c r="W2419" s="13"/>
      <c r="X2419" s="13"/>
      <c r="Z2419" s="147">
        <v>146</v>
      </c>
      <c r="AA2419" s="147" t="s">
        <v>5853</v>
      </c>
    </row>
    <row r="2420" spans="1:27" s="38" customFormat="1" ht="15.6" customHeight="1">
      <c r="A2420" s="34" t="str">
        <f t="shared" si="37"/>
        <v>2131625WAIN-CKI-200-BA NOCE</v>
      </c>
      <c r="B2420" s="29" t="s">
        <v>2772</v>
      </c>
      <c r="C2420" s="49" t="s">
        <v>4401</v>
      </c>
      <c r="D2420" s="49" t="s">
        <v>2107</v>
      </c>
      <c r="E2420" s="49" t="s">
        <v>4476</v>
      </c>
      <c r="F2420" s="49" t="s">
        <v>1238</v>
      </c>
      <c r="G2420" s="32">
        <v>3</v>
      </c>
      <c r="H2420" s="32">
        <v>3</v>
      </c>
      <c r="I2420" s="32">
        <v>2</v>
      </c>
      <c r="J2420" s="32">
        <v>2</v>
      </c>
      <c r="K2420" s="50" t="s">
        <v>3996</v>
      </c>
      <c r="L2420" s="33" t="s">
        <v>3997</v>
      </c>
      <c r="M2420" s="33" t="s">
        <v>4220</v>
      </c>
      <c r="N2420" s="33" t="s">
        <v>4220</v>
      </c>
      <c r="O2420" s="33" t="s">
        <v>4220</v>
      </c>
      <c r="P2420" s="33" t="s">
        <v>3998</v>
      </c>
      <c r="Q2420" s="32" t="s">
        <v>4143</v>
      </c>
      <c r="R2420" s="99">
        <v>2001</v>
      </c>
      <c r="S2420" s="99">
        <v>0.36</v>
      </c>
      <c r="T2420" s="99" t="s">
        <v>225</v>
      </c>
      <c r="U2420" s="13" t="s">
        <v>4477</v>
      </c>
      <c r="V2420" s="13"/>
      <c r="W2420" s="13" t="s">
        <v>4478</v>
      </c>
      <c r="X2420" s="13"/>
      <c r="Z2420" s="147">
        <v>147</v>
      </c>
      <c r="AA2420" s="147" t="s">
        <v>5853</v>
      </c>
    </row>
    <row r="2421" spans="1:27" s="38" customFormat="1" ht="15.6" customHeight="1">
      <c r="A2421" s="34" t="str">
        <f t="shared" si="37"/>
        <v>2331162WAIN-CKI-200-BA CE3</v>
      </c>
      <c r="B2421" s="29" t="s">
        <v>2772</v>
      </c>
      <c r="C2421" s="47" t="s">
        <v>4401</v>
      </c>
      <c r="D2421" s="49" t="s">
        <v>2764</v>
      </c>
      <c r="E2421" s="49" t="s">
        <v>4475</v>
      </c>
      <c r="F2421" s="49" t="s">
        <v>1241</v>
      </c>
      <c r="G2421" s="32">
        <v>3</v>
      </c>
      <c r="H2421" s="32">
        <v>3</v>
      </c>
      <c r="I2421" s="32">
        <v>2</v>
      </c>
      <c r="J2421" s="32">
        <v>2</v>
      </c>
      <c r="K2421" s="50" t="s">
        <v>3996</v>
      </c>
      <c r="L2421" s="33" t="s">
        <v>3997</v>
      </c>
      <c r="M2421" s="33" t="s">
        <v>4220</v>
      </c>
      <c r="N2421" s="33" t="s">
        <v>4220</v>
      </c>
      <c r="O2421" s="33" t="s">
        <v>4220</v>
      </c>
      <c r="P2421" s="33" t="s">
        <v>3998</v>
      </c>
      <c r="Q2421" s="32" t="s">
        <v>4143</v>
      </c>
      <c r="R2421" s="99">
        <v>2001</v>
      </c>
      <c r="S2421" s="99">
        <v>0.36</v>
      </c>
      <c r="T2421" s="99" t="s">
        <v>225</v>
      </c>
      <c r="U2421" s="13"/>
      <c r="V2421" s="13"/>
      <c r="W2421" s="13"/>
      <c r="X2421" s="13"/>
      <c r="Z2421" s="147">
        <v>148</v>
      </c>
      <c r="AA2421" s="147" t="s">
        <v>5853</v>
      </c>
    </row>
    <row r="2422" spans="1:27" s="38" customFormat="1" ht="15.6" customHeight="1">
      <c r="A2422" s="34" t="str">
        <f t="shared" si="37"/>
        <v>1831277AIN-CKI-200-BAR JP</v>
      </c>
      <c r="B2422" s="29" t="s">
        <v>1375</v>
      </c>
      <c r="C2422" s="48" t="s">
        <v>4401</v>
      </c>
      <c r="D2422" s="50">
        <v>1831277</v>
      </c>
      <c r="E2422" s="50" t="s">
        <v>4481</v>
      </c>
      <c r="F2422" s="48" t="s">
        <v>4107</v>
      </c>
      <c r="G2422" s="33">
        <v>3</v>
      </c>
      <c r="H2422" s="33">
        <v>3</v>
      </c>
      <c r="I2422" s="33">
        <v>3</v>
      </c>
      <c r="J2422" s="32">
        <v>3</v>
      </c>
      <c r="K2422" s="50" t="s">
        <v>3996</v>
      </c>
      <c r="L2422" s="33" t="s">
        <v>3997</v>
      </c>
      <c r="M2422" s="33" t="s">
        <v>4220</v>
      </c>
      <c r="N2422" s="33" t="s">
        <v>4220</v>
      </c>
      <c r="O2422" s="33" t="s">
        <v>4220</v>
      </c>
      <c r="P2422" s="33" t="s">
        <v>3998</v>
      </c>
      <c r="Q2422" s="32" t="s">
        <v>4143</v>
      </c>
      <c r="R2422" s="99">
        <v>2001</v>
      </c>
      <c r="S2422" s="99">
        <v>0.36</v>
      </c>
      <c r="T2422" s="99" t="s">
        <v>225</v>
      </c>
      <c r="U2422" s="13" t="s">
        <v>2032</v>
      </c>
      <c r="V2422" s="13" t="s">
        <v>4473</v>
      </c>
      <c r="W2422" s="13" t="s">
        <v>4474</v>
      </c>
      <c r="X2422" s="13"/>
      <c r="Z2422" s="147">
        <v>149</v>
      </c>
      <c r="AA2422" s="147" t="s">
        <v>5853</v>
      </c>
    </row>
    <row r="2423" spans="1:27" s="38" customFormat="1" ht="15.6" customHeight="1">
      <c r="A2423" s="34" t="str">
        <f t="shared" si="37"/>
        <v>1931122WAIN-CKI-200-BA CN</v>
      </c>
      <c r="B2423" s="29" t="s">
        <v>1375</v>
      </c>
      <c r="C2423" s="49" t="s">
        <v>4401</v>
      </c>
      <c r="D2423" s="48">
        <v>1931122</v>
      </c>
      <c r="E2423" s="48" t="s">
        <v>4480</v>
      </c>
      <c r="F2423" s="48" t="s">
        <v>1239</v>
      </c>
      <c r="G2423" s="32">
        <v>3</v>
      </c>
      <c r="H2423" s="32">
        <v>3</v>
      </c>
      <c r="I2423" s="32">
        <v>2</v>
      </c>
      <c r="J2423" s="32">
        <v>2</v>
      </c>
      <c r="K2423" s="50" t="s">
        <v>3996</v>
      </c>
      <c r="L2423" s="33" t="s">
        <v>3997</v>
      </c>
      <c r="M2423" s="33" t="s">
        <v>4220</v>
      </c>
      <c r="N2423" s="33" t="s">
        <v>4220</v>
      </c>
      <c r="O2423" s="33" t="s">
        <v>4220</v>
      </c>
      <c r="P2423" s="33" t="s">
        <v>3998</v>
      </c>
      <c r="Q2423" s="32" t="s">
        <v>4143</v>
      </c>
      <c r="R2423" s="99">
        <v>2001</v>
      </c>
      <c r="S2423" s="99">
        <v>0.36</v>
      </c>
      <c r="T2423" s="99" t="s">
        <v>225</v>
      </c>
      <c r="U2423" s="13"/>
      <c r="V2423" s="13" t="s">
        <v>4470</v>
      </c>
      <c r="W2423" s="13" t="s">
        <v>4471</v>
      </c>
      <c r="X2423" s="13"/>
      <c r="Z2423" s="147">
        <v>150</v>
      </c>
      <c r="AA2423" s="147" t="s">
        <v>5853</v>
      </c>
    </row>
    <row r="2424" spans="1:27" s="38" customFormat="1" ht="15.6" customHeight="1">
      <c r="A2424" s="34" t="str">
        <f t="shared" si="37"/>
        <v>1931020AIN-CKI-18-200-SFT KR</v>
      </c>
      <c r="B2424" s="29" t="s">
        <v>1070</v>
      </c>
      <c r="C2424" s="49" t="s">
        <v>2920</v>
      </c>
      <c r="D2424" s="48">
        <v>1931020</v>
      </c>
      <c r="E2424" s="48" t="s">
        <v>4486</v>
      </c>
      <c r="F2424" s="48" t="s">
        <v>1242</v>
      </c>
      <c r="G2424" s="32">
        <v>3</v>
      </c>
      <c r="H2424" s="32">
        <v>3</v>
      </c>
      <c r="I2424" s="32">
        <v>2</v>
      </c>
      <c r="J2424" s="32">
        <v>2</v>
      </c>
      <c r="K2424" s="50" t="s">
        <v>3996</v>
      </c>
      <c r="L2424" s="33" t="s">
        <v>3997</v>
      </c>
      <c r="M2424" s="33" t="s">
        <v>4220</v>
      </c>
      <c r="N2424" s="33" t="s">
        <v>4220</v>
      </c>
      <c r="O2424" s="33" t="s">
        <v>4220</v>
      </c>
      <c r="P2424" s="33" t="s">
        <v>3998</v>
      </c>
      <c r="Q2424" s="32" t="s">
        <v>4143</v>
      </c>
      <c r="R2424" s="99">
        <v>2003</v>
      </c>
      <c r="S2424" s="99">
        <v>0.41</v>
      </c>
      <c r="T2424" s="99" t="s">
        <v>225</v>
      </c>
      <c r="U2424" s="13"/>
      <c r="V2424" s="13"/>
      <c r="W2424" s="13"/>
      <c r="X2424" s="13"/>
      <c r="Z2424" s="147">
        <v>151</v>
      </c>
      <c r="AA2424" s="147" t="s">
        <v>5853</v>
      </c>
    </row>
    <row r="2425" spans="1:27" s="38" customFormat="1" ht="15.6" customHeight="1">
      <c r="A2425" s="34" t="str">
        <f t="shared" si="37"/>
        <v>1631059AIN-CKI-18-200-SFT JP</v>
      </c>
      <c r="B2425" s="29" t="s">
        <v>1070</v>
      </c>
      <c r="C2425" s="49" t="s">
        <v>2920</v>
      </c>
      <c r="D2425" s="49" t="s">
        <v>5336</v>
      </c>
      <c r="E2425" s="48" t="s">
        <v>4485</v>
      </c>
      <c r="F2425" s="48" t="s">
        <v>1236</v>
      </c>
      <c r="G2425" s="32">
        <v>3</v>
      </c>
      <c r="H2425" s="32">
        <v>3</v>
      </c>
      <c r="I2425" s="32">
        <v>2</v>
      </c>
      <c r="J2425" s="32">
        <v>2</v>
      </c>
      <c r="K2425" s="50" t="s">
        <v>3996</v>
      </c>
      <c r="L2425" s="33" t="s">
        <v>3997</v>
      </c>
      <c r="M2425" s="33" t="s">
        <v>4220</v>
      </c>
      <c r="N2425" s="33" t="s">
        <v>4220</v>
      </c>
      <c r="O2425" s="33" t="s">
        <v>4220</v>
      </c>
      <c r="P2425" s="33" t="s">
        <v>3998</v>
      </c>
      <c r="Q2425" s="32" t="s">
        <v>4143</v>
      </c>
      <c r="R2425" s="99">
        <v>2003</v>
      </c>
      <c r="S2425" s="99">
        <v>0.41</v>
      </c>
      <c r="T2425" s="99" t="s">
        <v>225</v>
      </c>
      <c r="U2425" s="13" t="s">
        <v>2032</v>
      </c>
      <c r="V2425" s="13"/>
      <c r="W2425" s="13"/>
      <c r="X2425" s="13"/>
      <c r="Z2425" s="147">
        <v>152</v>
      </c>
      <c r="AA2425" s="147" t="s">
        <v>5853</v>
      </c>
    </row>
    <row r="2426" spans="1:27" s="38" customFormat="1" ht="15.6" customHeight="1">
      <c r="A2426" s="34" t="str">
        <f t="shared" si="37"/>
        <v>1631061AIN-CKI-18-200-SFT US</v>
      </c>
      <c r="B2426" s="29" t="s">
        <v>1070</v>
      </c>
      <c r="C2426" s="49" t="s">
        <v>2920</v>
      </c>
      <c r="D2426" s="49" t="s">
        <v>5337</v>
      </c>
      <c r="E2426" s="48" t="s">
        <v>4484</v>
      </c>
      <c r="F2426" s="48" t="s">
        <v>4029</v>
      </c>
      <c r="G2426" s="32">
        <v>3</v>
      </c>
      <c r="H2426" s="32">
        <v>3</v>
      </c>
      <c r="I2426" s="32">
        <v>2</v>
      </c>
      <c r="J2426" s="32">
        <v>2</v>
      </c>
      <c r="K2426" s="50" t="s">
        <v>3996</v>
      </c>
      <c r="L2426" s="33" t="s">
        <v>3997</v>
      </c>
      <c r="M2426" s="33" t="s">
        <v>4220</v>
      </c>
      <c r="N2426" s="33" t="s">
        <v>4220</v>
      </c>
      <c r="O2426" s="33" t="s">
        <v>4220</v>
      </c>
      <c r="P2426" s="33" t="s">
        <v>3998</v>
      </c>
      <c r="Q2426" s="32" t="s">
        <v>4143</v>
      </c>
      <c r="R2426" s="99">
        <v>2003</v>
      </c>
      <c r="S2426" s="99">
        <v>0.41</v>
      </c>
      <c r="T2426" s="99" t="s">
        <v>225</v>
      </c>
      <c r="U2426" s="13" t="s">
        <v>2032</v>
      </c>
      <c r="V2426" s="13"/>
      <c r="W2426" s="13"/>
      <c r="X2426" s="13"/>
      <c r="Z2426" s="147">
        <v>153</v>
      </c>
      <c r="AA2426" s="147" t="s">
        <v>5853</v>
      </c>
    </row>
    <row r="2427" spans="1:27" s="38" customFormat="1" ht="15.6" customHeight="1">
      <c r="A2427" s="34" t="str">
        <f t="shared" si="37"/>
        <v>2131629WAIN-CKI-18-200-SFT NOCE</v>
      </c>
      <c r="B2427" s="29" t="s">
        <v>1070</v>
      </c>
      <c r="C2427" s="49" t="s">
        <v>4401</v>
      </c>
      <c r="D2427" s="49" t="s">
        <v>2111</v>
      </c>
      <c r="E2427" s="49" t="s">
        <v>4483</v>
      </c>
      <c r="F2427" s="49" t="s">
        <v>1238</v>
      </c>
      <c r="G2427" s="55">
        <v>3</v>
      </c>
      <c r="H2427" s="55">
        <v>3</v>
      </c>
      <c r="I2427" s="55">
        <v>2</v>
      </c>
      <c r="J2427" s="32">
        <v>2</v>
      </c>
      <c r="K2427" s="50" t="s">
        <v>3996</v>
      </c>
      <c r="L2427" s="33" t="s">
        <v>3997</v>
      </c>
      <c r="M2427" s="33" t="s">
        <v>4220</v>
      </c>
      <c r="N2427" s="33" t="s">
        <v>4220</v>
      </c>
      <c r="O2427" s="33" t="s">
        <v>4220</v>
      </c>
      <c r="P2427" s="33" t="s">
        <v>3998</v>
      </c>
      <c r="Q2427" s="32" t="s">
        <v>4143</v>
      </c>
      <c r="R2427" s="99">
        <v>2003</v>
      </c>
      <c r="S2427" s="99">
        <v>0.41</v>
      </c>
      <c r="T2427" s="99" t="s">
        <v>225</v>
      </c>
      <c r="U2427" s="13" t="s">
        <v>4477</v>
      </c>
      <c r="V2427" s="13"/>
      <c r="W2427" s="13" t="s">
        <v>4478</v>
      </c>
      <c r="X2427" s="13"/>
      <c r="Z2427" s="147">
        <v>154</v>
      </c>
      <c r="AA2427" s="147" t="s">
        <v>5853</v>
      </c>
    </row>
    <row r="2428" spans="1:27" s="38" customFormat="1" ht="15.6" customHeight="1">
      <c r="A2428" s="34" t="str">
        <f t="shared" si="37"/>
        <v>2331155AIN-CKI-18-200-SFT CE2</v>
      </c>
      <c r="B2428" s="29" t="s">
        <v>1070</v>
      </c>
      <c r="C2428" s="47" t="s">
        <v>4401</v>
      </c>
      <c r="D2428" s="49" t="s">
        <v>5338</v>
      </c>
      <c r="E2428" s="49" t="s">
        <v>4482</v>
      </c>
      <c r="F2428" s="49" t="s">
        <v>1241</v>
      </c>
      <c r="G2428" s="32">
        <v>3</v>
      </c>
      <c r="H2428" s="32">
        <v>3</v>
      </c>
      <c r="I2428" s="32">
        <v>2</v>
      </c>
      <c r="J2428" s="32">
        <v>2</v>
      </c>
      <c r="K2428" s="50" t="s">
        <v>3996</v>
      </c>
      <c r="L2428" s="33" t="s">
        <v>3997</v>
      </c>
      <c r="M2428" s="33" t="s">
        <v>4220</v>
      </c>
      <c r="N2428" s="33" t="s">
        <v>4220</v>
      </c>
      <c r="O2428" s="33" t="s">
        <v>4220</v>
      </c>
      <c r="P2428" s="33" t="s">
        <v>3998</v>
      </c>
      <c r="Q2428" s="32" t="s">
        <v>4143</v>
      </c>
      <c r="R2428" s="99">
        <v>2003</v>
      </c>
      <c r="S2428" s="99">
        <v>0.41</v>
      </c>
      <c r="T2428" s="99" t="s">
        <v>225</v>
      </c>
      <c r="U2428" s="13"/>
      <c r="V2428" s="13"/>
      <c r="W2428" s="13"/>
      <c r="X2428" s="13"/>
      <c r="Z2428" s="147">
        <v>155</v>
      </c>
      <c r="AA2428" s="147" t="s">
        <v>5853</v>
      </c>
    </row>
    <row r="2429" spans="1:27" s="38" customFormat="1" ht="15.6" customHeight="1">
      <c r="A2429" s="34" t="str">
        <f t="shared" si="37"/>
        <v>1831181AIN-CKI-18-200-BSR JP</v>
      </c>
      <c r="B2429" s="29" t="s">
        <v>3280</v>
      </c>
      <c r="C2429" s="48" t="s">
        <v>2920</v>
      </c>
      <c r="D2429" s="50">
        <v>1831181</v>
      </c>
      <c r="E2429" s="50" t="s">
        <v>4490</v>
      </c>
      <c r="F2429" s="48" t="s">
        <v>4107</v>
      </c>
      <c r="G2429" s="33">
        <v>3</v>
      </c>
      <c r="H2429" s="33">
        <v>3</v>
      </c>
      <c r="I2429" s="33">
        <v>3</v>
      </c>
      <c r="J2429" s="32">
        <v>3</v>
      </c>
      <c r="K2429" s="50" t="s">
        <v>3996</v>
      </c>
      <c r="L2429" s="33" t="s">
        <v>3997</v>
      </c>
      <c r="M2429" s="33" t="s">
        <v>4220</v>
      </c>
      <c r="N2429" s="33" t="s">
        <v>4220</v>
      </c>
      <c r="O2429" s="33" t="s">
        <v>4220</v>
      </c>
      <c r="P2429" s="33" t="s">
        <v>3998</v>
      </c>
      <c r="Q2429" s="32" t="s">
        <v>4143</v>
      </c>
      <c r="R2429" s="99">
        <v>2003</v>
      </c>
      <c r="S2429" s="99">
        <v>0.45</v>
      </c>
      <c r="T2429" s="99" t="s">
        <v>225</v>
      </c>
      <c r="U2429" s="13" t="s">
        <v>2032</v>
      </c>
      <c r="V2429" s="13" t="s">
        <v>4491</v>
      </c>
      <c r="W2429" s="13" t="s">
        <v>4474</v>
      </c>
      <c r="X2429" s="13"/>
      <c r="Z2429" s="147">
        <v>156</v>
      </c>
      <c r="AA2429" s="147" t="s">
        <v>5853</v>
      </c>
    </row>
    <row r="2430" spans="1:27" s="38" customFormat="1" ht="15.6" customHeight="1">
      <c r="A2430" s="34" t="str">
        <f t="shared" si="37"/>
        <v>1731012WAIN-CKI-18-200-BS KR</v>
      </c>
      <c r="B2430" s="29" t="s">
        <v>3280</v>
      </c>
      <c r="C2430" s="49" t="s">
        <v>2920</v>
      </c>
      <c r="D2430" s="49" t="s">
        <v>5339</v>
      </c>
      <c r="E2430" s="48" t="s">
        <v>4489</v>
      </c>
      <c r="F2430" s="48" t="s">
        <v>1242</v>
      </c>
      <c r="G2430" s="32">
        <v>3</v>
      </c>
      <c r="H2430" s="32">
        <v>3</v>
      </c>
      <c r="I2430" s="32">
        <v>2</v>
      </c>
      <c r="J2430" s="32">
        <v>2</v>
      </c>
      <c r="K2430" s="50" t="s">
        <v>3996</v>
      </c>
      <c r="L2430" s="33" t="s">
        <v>3997</v>
      </c>
      <c r="M2430" s="33" t="s">
        <v>4220</v>
      </c>
      <c r="N2430" s="33" t="s">
        <v>4220</v>
      </c>
      <c r="O2430" s="33" t="s">
        <v>4220</v>
      </c>
      <c r="P2430" s="33" t="s">
        <v>3998</v>
      </c>
      <c r="Q2430" s="32" t="s">
        <v>4143</v>
      </c>
      <c r="R2430" s="99">
        <v>2003</v>
      </c>
      <c r="S2430" s="99">
        <v>0.41</v>
      </c>
      <c r="T2430" s="99" t="s">
        <v>225</v>
      </c>
      <c r="U2430" s="13" t="s">
        <v>2032</v>
      </c>
      <c r="V2430" s="13"/>
      <c r="W2430" s="13"/>
      <c r="X2430" s="13"/>
      <c r="Z2430" s="147">
        <v>157</v>
      </c>
      <c r="AA2430" s="147" t="s">
        <v>5853</v>
      </c>
    </row>
    <row r="2431" spans="1:27" s="38" customFormat="1" ht="15.6" customHeight="1">
      <c r="A2431" s="34" t="str">
        <f t="shared" si="37"/>
        <v>2131627WAIN-CKI-18-200-BS NOCE</v>
      </c>
      <c r="B2431" s="29" t="s">
        <v>3280</v>
      </c>
      <c r="C2431" s="49" t="s">
        <v>4401</v>
      </c>
      <c r="D2431" s="49" t="s">
        <v>2109</v>
      </c>
      <c r="E2431" s="49" t="s">
        <v>4488</v>
      </c>
      <c r="F2431" s="49" t="s">
        <v>1238</v>
      </c>
      <c r="G2431" s="32">
        <v>3</v>
      </c>
      <c r="H2431" s="32">
        <v>3</v>
      </c>
      <c r="I2431" s="32">
        <v>2</v>
      </c>
      <c r="J2431" s="32">
        <v>2</v>
      </c>
      <c r="K2431" s="50" t="s">
        <v>3996</v>
      </c>
      <c r="L2431" s="33" t="s">
        <v>3997</v>
      </c>
      <c r="M2431" s="33" t="s">
        <v>4220</v>
      </c>
      <c r="N2431" s="33" t="s">
        <v>4220</v>
      </c>
      <c r="O2431" s="33" t="s">
        <v>4220</v>
      </c>
      <c r="P2431" s="33" t="s">
        <v>3998</v>
      </c>
      <c r="Q2431" s="32" t="s">
        <v>4143</v>
      </c>
      <c r="R2431" s="99">
        <v>2003</v>
      </c>
      <c r="S2431" s="99">
        <v>0.41</v>
      </c>
      <c r="T2431" s="99" t="s">
        <v>225</v>
      </c>
      <c r="U2431" s="13" t="s">
        <v>4477</v>
      </c>
      <c r="V2431" s="13"/>
      <c r="W2431" s="13" t="s">
        <v>4478</v>
      </c>
      <c r="X2431" s="13"/>
      <c r="Z2431" s="147">
        <v>158</v>
      </c>
      <c r="AA2431" s="147" t="s">
        <v>5853</v>
      </c>
    </row>
    <row r="2432" spans="1:27" s="38" customFormat="1" ht="15.6" customHeight="1">
      <c r="A2432" s="34" t="str">
        <f t="shared" si="37"/>
        <v>2331164WAIN-CKI-18-200-BS CE3</v>
      </c>
      <c r="B2432" s="29" t="s">
        <v>2774</v>
      </c>
      <c r="C2432" s="47" t="s">
        <v>2920</v>
      </c>
      <c r="D2432" s="49" t="s">
        <v>2766</v>
      </c>
      <c r="E2432" s="49" t="s">
        <v>4487</v>
      </c>
      <c r="F2432" s="49" t="s">
        <v>1241</v>
      </c>
      <c r="G2432" s="32">
        <v>3</v>
      </c>
      <c r="H2432" s="32">
        <v>3</v>
      </c>
      <c r="I2432" s="32">
        <v>2</v>
      </c>
      <c r="J2432" s="32">
        <v>2</v>
      </c>
      <c r="K2432" s="50" t="s">
        <v>3996</v>
      </c>
      <c r="L2432" s="33" t="s">
        <v>3997</v>
      </c>
      <c r="M2432" s="33" t="s">
        <v>4220</v>
      </c>
      <c r="N2432" s="33" t="s">
        <v>4220</v>
      </c>
      <c r="O2432" s="33" t="s">
        <v>4220</v>
      </c>
      <c r="P2432" s="33" t="s">
        <v>3998</v>
      </c>
      <c r="Q2432" s="32" t="s">
        <v>4143</v>
      </c>
      <c r="R2432" s="99">
        <v>2003</v>
      </c>
      <c r="S2432" s="99">
        <v>0.41</v>
      </c>
      <c r="T2432" s="99" t="s">
        <v>225</v>
      </c>
      <c r="U2432" s="13"/>
      <c r="V2432" s="13"/>
      <c r="W2432" s="13"/>
      <c r="X2432" s="13"/>
      <c r="Z2432" s="147">
        <v>159</v>
      </c>
      <c r="AA2432" s="147" t="s">
        <v>5853</v>
      </c>
    </row>
    <row r="2433" spans="1:27" s="38" customFormat="1" ht="15.6" customHeight="1">
      <c r="A2433" s="34" t="str">
        <f t="shared" si="37"/>
        <v>1831278AIN-CKI-200-B-SFTR JP</v>
      </c>
      <c r="B2433" s="29" t="s">
        <v>1376</v>
      </c>
      <c r="C2433" s="48" t="s">
        <v>2920</v>
      </c>
      <c r="D2433" s="50">
        <v>1831278</v>
      </c>
      <c r="E2433" s="50" t="s">
        <v>4497</v>
      </c>
      <c r="F2433" s="48" t="s">
        <v>4107</v>
      </c>
      <c r="G2433" s="33">
        <v>3</v>
      </c>
      <c r="H2433" s="33">
        <v>3</v>
      </c>
      <c r="I2433" s="33">
        <v>3</v>
      </c>
      <c r="J2433" s="32">
        <v>3</v>
      </c>
      <c r="K2433" s="50" t="s">
        <v>3996</v>
      </c>
      <c r="L2433" s="33" t="s">
        <v>3997</v>
      </c>
      <c r="M2433" s="33" t="s">
        <v>4220</v>
      </c>
      <c r="N2433" s="33" t="s">
        <v>4220</v>
      </c>
      <c r="O2433" s="33" t="s">
        <v>4220</v>
      </c>
      <c r="P2433" s="33" t="s">
        <v>3998</v>
      </c>
      <c r="Q2433" s="32" t="s">
        <v>4143</v>
      </c>
      <c r="R2433" s="99">
        <v>2003</v>
      </c>
      <c r="S2433" s="99">
        <v>0.35</v>
      </c>
      <c r="T2433" s="99" t="s">
        <v>225</v>
      </c>
      <c r="U2433" s="13" t="s">
        <v>2032</v>
      </c>
      <c r="V2433" s="13" t="s">
        <v>4498</v>
      </c>
      <c r="W2433" s="13" t="s">
        <v>4474</v>
      </c>
      <c r="X2433" s="13"/>
      <c r="Z2433" s="147">
        <v>160</v>
      </c>
      <c r="AA2433" s="147" t="s">
        <v>5853</v>
      </c>
    </row>
    <row r="2434" spans="1:27" s="38" customFormat="1" ht="15.6" customHeight="1">
      <c r="A2434" s="34" t="str">
        <f t="shared" si="37"/>
        <v>1931019AIN-CKI-200-B-SFT KR</v>
      </c>
      <c r="B2434" s="29" t="s">
        <v>1376</v>
      </c>
      <c r="C2434" s="49" t="s">
        <v>2920</v>
      </c>
      <c r="D2434" s="48">
        <v>1931019</v>
      </c>
      <c r="E2434" s="48" t="s">
        <v>4496</v>
      </c>
      <c r="F2434" s="48" t="s">
        <v>1242</v>
      </c>
      <c r="G2434" s="32">
        <v>3</v>
      </c>
      <c r="H2434" s="32">
        <v>3</v>
      </c>
      <c r="I2434" s="32">
        <v>2</v>
      </c>
      <c r="J2434" s="32">
        <v>2</v>
      </c>
      <c r="K2434" s="50" t="s">
        <v>3996</v>
      </c>
      <c r="L2434" s="33" t="s">
        <v>3997</v>
      </c>
      <c r="M2434" s="33" t="s">
        <v>4220</v>
      </c>
      <c r="N2434" s="33" t="s">
        <v>4220</v>
      </c>
      <c r="O2434" s="33" t="s">
        <v>4220</v>
      </c>
      <c r="P2434" s="33" t="s">
        <v>3998</v>
      </c>
      <c r="Q2434" s="32" t="s">
        <v>4143</v>
      </c>
      <c r="R2434" s="99">
        <v>2003</v>
      </c>
      <c r="S2434" s="99">
        <v>0.36</v>
      </c>
      <c r="T2434" s="99" t="s">
        <v>225</v>
      </c>
      <c r="U2434" s="13"/>
      <c r="V2434" s="13"/>
      <c r="W2434" s="13"/>
      <c r="X2434" s="13"/>
      <c r="Z2434" s="147">
        <v>161</v>
      </c>
      <c r="AA2434" s="147" t="s">
        <v>5853</v>
      </c>
    </row>
    <row r="2435" spans="1:27" s="38" customFormat="1" ht="15.6" customHeight="1">
      <c r="A2435" s="34" t="str">
        <f t="shared" si="37"/>
        <v>2131628AIN-CKI-200-B-SFT NOCE</v>
      </c>
      <c r="B2435" s="29" t="s">
        <v>1376</v>
      </c>
      <c r="C2435" s="49" t="s">
        <v>4401</v>
      </c>
      <c r="D2435" s="49" t="s">
        <v>2110</v>
      </c>
      <c r="E2435" s="49" t="s">
        <v>4495</v>
      </c>
      <c r="F2435" s="49" t="s">
        <v>1238</v>
      </c>
      <c r="G2435" s="55">
        <v>3</v>
      </c>
      <c r="H2435" s="55">
        <v>3</v>
      </c>
      <c r="I2435" s="55">
        <v>2</v>
      </c>
      <c r="J2435" s="32">
        <v>2</v>
      </c>
      <c r="K2435" s="50" t="s">
        <v>3996</v>
      </c>
      <c r="L2435" s="33" t="s">
        <v>3997</v>
      </c>
      <c r="M2435" s="33" t="s">
        <v>4220</v>
      </c>
      <c r="N2435" s="33" t="s">
        <v>4220</v>
      </c>
      <c r="O2435" s="33" t="s">
        <v>4220</v>
      </c>
      <c r="P2435" s="33" t="s">
        <v>3998</v>
      </c>
      <c r="Q2435" s="32" t="s">
        <v>4143</v>
      </c>
      <c r="R2435" s="99">
        <v>2003</v>
      </c>
      <c r="S2435" s="99">
        <v>0.36</v>
      </c>
      <c r="T2435" s="99" t="s">
        <v>225</v>
      </c>
      <c r="U2435" s="13" t="s">
        <v>4477</v>
      </c>
      <c r="V2435" s="13"/>
      <c r="W2435" s="13" t="s">
        <v>4478</v>
      </c>
      <c r="X2435" s="13"/>
      <c r="Z2435" s="147">
        <v>162</v>
      </c>
      <c r="AA2435" s="147" t="s">
        <v>5853</v>
      </c>
    </row>
    <row r="2436" spans="1:27" s="38" customFormat="1" ht="15.6" customHeight="1">
      <c r="A2436" s="34" t="str">
        <f t="shared" si="37"/>
        <v>2331156AIN-CKI-200-B-SFT CE2</v>
      </c>
      <c r="B2436" s="29" t="s">
        <v>1376</v>
      </c>
      <c r="C2436" s="47" t="s">
        <v>4401</v>
      </c>
      <c r="D2436" s="49" t="s">
        <v>2758</v>
      </c>
      <c r="E2436" s="49" t="s">
        <v>4494</v>
      </c>
      <c r="F2436" s="49" t="s">
        <v>1241</v>
      </c>
      <c r="G2436" s="32">
        <v>3</v>
      </c>
      <c r="H2436" s="32">
        <v>3</v>
      </c>
      <c r="I2436" s="32">
        <v>2</v>
      </c>
      <c r="J2436" s="32">
        <v>2</v>
      </c>
      <c r="K2436" s="50" t="s">
        <v>3996</v>
      </c>
      <c r="L2436" s="33" t="s">
        <v>3997</v>
      </c>
      <c r="M2436" s="33" t="s">
        <v>4220</v>
      </c>
      <c r="N2436" s="33" t="s">
        <v>4220</v>
      </c>
      <c r="O2436" s="33" t="s">
        <v>4220</v>
      </c>
      <c r="P2436" s="33" t="s">
        <v>3998</v>
      </c>
      <c r="Q2436" s="32" t="s">
        <v>4143</v>
      </c>
      <c r="R2436" s="99">
        <v>2003</v>
      </c>
      <c r="S2436" s="99">
        <v>0.36</v>
      </c>
      <c r="T2436" s="99" t="s">
        <v>225</v>
      </c>
      <c r="U2436" s="13"/>
      <c r="V2436" s="13"/>
      <c r="W2436" s="13"/>
      <c r="X2436" s="13"/>
      <c r="Z2436" s="147">
        <v>163</v>
      </c>
      <c r="AA2436" s="147" t="s">
        <v>5853</v>
      </c>
    </row>
    <row r="2437" spans="1:27" s="38" customFormat="1" ht="15.6" customHeight="1">
      <c r="A2437" s="34" t="str">
        <f t="shared" si="37"/>
        <v>1831279AIN-CKI-180-B-SFTR JP</v>
      </c>
      <c r="B2437" s="29" t="s">
        <v>1377</v>
      </c>
      <c r="C2437" s="48" t="s">
        <v>2920</v>
      </c>
      <c r="D2437" s="50">
        <v>1831279</v>
      </c>
      <c r="E2437" s="50" t="s">
        <v>4499</v>
      </c>
      <c r="F2437" s="48" t="s">
        <v>4107</v>
      </c>
      <c r="G2437" s="33">
        <v>3</v>
      </c>
      <c r="H2437" s="33">
        <v>3</v>
      </c>
      <c r="I2437" s="33">
        <v>3</v>
      </c>
      <c r="J2437" s="32">
        <v>3</v>
      </c>
      <c r="K2437" s="50" t="s">
        <v>3996</v>
      </c>
      <c r="L2437" s="33" t="s">
        <v>3997</v>
      </c>
      <c r="M2437" s="33" t="s">
        <v>4220</v>
      </c>
      <c r="N2437" s="33" t="s">
        <v>4220</v>
      </c>
      <c r="O2437" s="33" t="s">
        <v>4220</v>
      </c>
      <c r="P2437" s="33" t="s">
        <v>3998</v>
      </c>
      <c r="Q2437" s="32" t="s">
        <v>4143</v>
      </c>
      <c r="R2437" s="99">
        <v>1803</v>
      </c>
      <c r="S2437" s="99">
        <v>0.35</v>
      </c>
      <c r="T2437" s="99" t="s">
        <v>225</v>
      </c>
      <c r="U2437" s="13" t="s">
        <v>2032</v>
      </c>
      <c r="V2437" s="13" t="s">
        <v>4498</v>
      </c>
      <c r="W2437" s="13" t="s">
        <v>4474</v>
      </c>
      <c r="X2437" s="13"/>
      <c r="Z2437" s="147">
        <v>164</v>
      </c>
      <c r="AA2437" s="147" t="s">
        <v>5853</v>
      </c>
    </row>
    <row r="2438" spans="1:27" s="38" customFormat="1" ht="15.6" customHeight="1">
      <c r="A2438" s="34" t="str">
        <f t="shared" si="37"/>
        <v>1831275AIN-CKI-315-EXCR JP</v>
      </c>
      <c r="B2438" s="29" t="s">
        <v>138</v>
      </c>
      <c r="C2438" s="48" t="s">
        <v>4401</v>
      </c>
      <c r="D2438" s="50">
        <v>1831275</v>
      </c>
      <c r="E2438" s="50" t="s">
        <v>4500</v>
      </c>
      <c r="F2438" s="48" t="s">
        <v>4107</v>
      </c>
      <c r="G2438" s="32">
        <v>2</v>
      </c>
      <c r="H2438" s="32">
        <v>2</v>
      </c>
      <c r="I2438" s="32">
        <v>2</v>
      </c>
      <c r="J2438" s="32">
        <v>2</v>
      </c>
      <c r="K2438" s="50" t="s">
        <v>3996</v>
      </c>
      <c r="L2438" s="33" t="s">
        <v>3997</v>
      </c>
      <c r="M2438" s="33" t="s">
        <v>4220</v>
      </c>
      <c r="N2438" s="33" t="s">
        <v>4220</v>
      </c>
      <c r="O2438" s="33" t="s">
        <v>4220</v>
      </c>
      <c r="P2438" s="33" t="s">
        <v>3998</v>
      </c>
      <c r="Q2438" s="32" t="s">
        <v>4143</v>
      </c>
      <c r="R2438" s="99">
        <v>3170</v>
      </c>
      <c r="S2438" s="99">
        <v>0.36</v>
      </c>
      <c r="T2438" s="99" t="s">
        <v>225</v>
      </c>
      <c r="U2438" s="13" t="s">
        <v>2032</v>
      </c>
      <c r="V2438" s="13" t="s">
        <v>4501</v>
      </c>
      <c r="W2438" s="13" t="s">
        <v>1366</v>
      </c>
      <c r="X2438" s="13"/>
      <c r="Z2438" s="147">
        <v>165</v>
      </c>
      <c r="AA2438" s="147" t="s">
        <v>5853</v>
      </c>
    </row>
    <row r="2439" spans="1:27" s="38" customFormat="1" ht="15.6" customHeight="1">
      <c r="A2439" s="34" t="str">
        <f t="shared" si="37"/>
        <v>1831069WAIN-CKI-300-RC CN</v>
      </c>
      <c r="B2439" s="29" t="s">
        <v>1400</v>
      </c>
      <c r="C2439" s="48" t="s">
        <v>2920</v>
      </c>
      <c r="D2439" s="48">
        <v>1831069</v>
      </c>
      <c r="E2439" s="48" t="s">
        <v>4505</v>
      </c>
      <c r="F2439" s="49" t="s">
        <v>1239</v>
      </c>
      <c r="G2439" s="32">
        <v>2</v>
      </c>
      <c r="H2439" s="32">
        <v>2</v>
      </c>
      <c r="I2439" s="32">
        <v>2</v>
      </c>
      <c r="J2439" s="32">
        <v>2</v>
      </c>
      <c r="K2439" s="50" t="s">
        <v>3996</v>
      </c>
      <c r="L2439" s="33" t="s">
        <v>3997</v>
      </c>
      <c r="M2439" s="33" t="s">
        <v>4220</v>
      </c>
      <c r="N2439" s="33" t="s">
        <v>4220</v>
      </c>
      <c r="O2439" s="33" t="s">
        <v>4220</v>
      </c>
      <c r="P2439" s="33" t="s">
        <v>3998</v>
      </c>
      <c r="Q2439" s="32" t="s">
        <v>4143</v>
      </c>
      <c r="R2439" s="99">
        <v>3023</v>
      </c>
      <c r="S2439" s="99">
        <v>0.35</v>
      </c>
      <c r="T2439" s="99" t="s">
        <v>225</v>
      </c>
      <c r="U2439" s="13" t="s">
        <v>2032</v>
      </c>
      <c r="V2439" s="13"/>
      <c r="W2439" s="13"/>
      <c r="X2439" s="13"/>
      <c r="Z2439" s="147">
        <v>166</v>
      </c>
      <c r="AA2439" s="147" t="s">
        <v>5853</v>
      </c>
    </row>
    <row r="2440" spans="1:27" s="38" customFormat="1" ht="15.6" customHeight="1">
      <c r="A2440" s="34" t="str">
        <f t="shared" si="37"/>
        <v>1831269AIN-CKI-300-RCR JP</v>
      </c>
      <c r="B2440" s="29" t="s">
        <v>1400</v>
      </c>
      <c r="C2440" s="48" t="s">
        <v>4401</v>
      </c>
      <c r="D2440" s="50">
        <v>1831269</v>
      </c>
      <c r="E2440" s="50" t="s">
        <v>4503</v>
      </c>
      <c r="F2440" s="48" t="s">
        <v>4107</v>
      </c>
      <c r="G2440" s="32">
        <v>2</v>
      </c>
      <c r="H2440" s="32">
        <v>2</v>
      </c>
      <c r="I2440" s="32">
        <v>2</v>
      </c>
      <c r="J2440" s="32">
        <v>2</v>
      </c>
      <c r="K2440" s="50" t="s">
        <v>3996</v>
      </c>
      <c r="L2440" s="33" t="s">
        <v>3997</v>
      </c>
      <c r="M2440" s="33" t="s">
        <v>4220</v>
      </c>
      <c r="N2440" s="33" t="s">
        <v>4220</v>
      </c>
      <c r="O2440" s="33" t="s">
        <v>4220</v>
      </c>
      <c r="P2440" s="33" t="s">
        <v>3998</v>
      </c>
      <c r="Q2440" s="32" t="s">
        <v>4143</v>
      </c>
      <c r="R2440" s="99">
        <v>3023</v>
      </c>
      <c r="S2440" s="99">
        <v>0.36</v>
      </c>
      <c r="T2440" s="99" t="s">
        <v>225</v>
      </c>
      <c r="U2440" s="13" t="s">
        <v>2032</v>
      </c>
      <c r="V2440" s="13" t="s">
        <v>4504</v>
      </c>
      <c r="W2440" s="13" t="s">
        <v>1366</v>
      </c>
      <c r="X2440" s="13"/>
      <c r="Z2440" s="147">
        <v>167</v>
      </c>
      <c r="AA2440" s="147" t="s">
        <v>5853</v>
      </c>
    </row>
    <row r="2441" spans="1:27" s="38" customFormat="1" ht="15.6" customHeight="1">
      <c r="A2441" s="34" t="str">
        <f t="shared" si="37"/>
        <v>2331166WAIN-CKI-300-RC CE3</v>
      </c>
      <c r="B2441" s="29" t="s">
        <v>2776</v>
      </c>
      <c r="C2441" s="47" t="s">
        <v>2920</v>
      </c>
      <c r="D2441" s="49" t="s">
        <v>2768</v>
      </c>
      <c r="E2441" s="49" t="s">
        <v>4502</v>
      </c>
      <c r="F2441" s="49" t="s">
        <v>1241</v>
      </c>
      <c r="G2441" s="32">
        <v>2</v>
      </c>
      <c r="H2441" s="32">
        <v>2</v>
      </c>
      <c r="I2441" s="32">
        <v>2</v>
      </c>
      <c r="J2441" s="32">
        <v>2</v>
      </c>
      <c r="K2441" s="50" t="s">
        <v>3996</v>
      </c>
      <c r="L2441" s="33" t="s">
        <v>3997</v>
      </c>
      <c r="M2441" s="33" t="s">
        <v>4220</v>
      </c>
      <c r="N2441" s="33" t="s">
        <v>4220</v>
      </c>
      <c r="O2441" s="33" t="s">
        <v>4220</v>
      </c>
      <c r="P2441" s="33" t="s">
        <v>3998</v>
      </c>
      <c r="Q2441" s="32" t="s">
        <v>4143</v>
      </c>
      <c r="R2441" s="99">
        <v>3023</v>
      </c>
      <c r="S2441" s="99">
        <v>0.35</v>
      </c>
      <c r="T2441" s="99" t="s">
        <v>225</v>
      </c>
      <c r="U2441" s="13"/>
      <c r="V2441" s="13"/>
      <c r="W2441" s="13"/>
      <c r="X2441" s="13"/>
      <c r="Z2441" s="147">
        <v>168</v>
      </c>
      <c r="AA2441" s="147" t="s">
        <v>5853</v>
      </c>
    </row>
    <row r="2442" spans="1:27" s="38" customFormat="1" ht="15.6" customHeight="1">
      <c r="A2442" s="34" t="str">
        <f t="shared" si="37"/>
        <v>2131624WAIN-CKI-300-RC NOCE</v>
      </c>
      <c r="B2442" s="29" t="s">
        <v>3625</v>
      </c>
      <c r="C2442" s="49" t="s">
        <v>4401</v>
      </c>
      <c r="D2442" s="49" t="s">
        <v>2106</v>
      </c>
      <c r="E2442" s="49" t="s">
        <v>4506</v>
      </c>
      <c r="F2442" s="49" t="s">
        <v>1238</v>
      </c>
      <c r="G2442" s="32">
        <v>2</v>
      </c>
      <c r="H2442" s="32">
        <v>2</v>
      </c>
      <c r="I2442" s="32">
        <v>2</v>
      </c>
      <c r="J2442" s="32">
        <v>2</v>
      </c>
      <c r="K2442" s="50" t="s">
        <v>3996</v>
      </c>
      <c r="L2442" s="33" t="s">
        <v>3997</v>
      </c>
      <c r="M2442" s="33" t="s">
        <v>4220</v>
      </c>
      <c r="N2442" s="33" t="s">
        <v>4220</v>
      </c>
      <c r="O2442" s="33" t="s">
        <v>4220</v>
      </c>
      <c r="P2442" s="33" t="s">
        <v>3998</v>
      </c>
      <c r="Q2442" s="32" t="s">
        <v>4143</v>
      </c>
      <c r="R2442" s="99">
        <v>3023</v>
      </c>
      <c r="S2442" s="99">
        <v>0.35</v>
      </c>
      <c r="T2442" s="99" t="s">
        <v>225</v>
      </c>
      <c r="U2442" s="13" t="s">
        <v>4477</v>
      </c>
      <c r="V2442" s="13"/>
      <c r="W2442" s="13" t="s">
        <v>4478</v>
      </c>
      <c r="X2442" s="13"/>
      <c r="Z2442" s="147">
        <v>169</v>
      </c>
      <c r="AA2442" s="147" t="s">
        <v>5853</v>
      </c>
    </row>
    <row r="2443" spans="1:27" s="38" customFormat="1" ht="15.6" customHeight="1">
      <c r="A2443" s="34" t="str">
        <f t="shared" si="37"/>
        <v>1831268AIN-CKI-300R JP</v>
      </c>
      <c r="B2443" s="29" t="s">
        <v>961</v>
      </c>
      <c r="C2443" s="48" t="s">
        <v>4401</v>
      </c>
      <c r="D2443" s="50">
        <v>1831268</v>
      </c>
      <c r="E2443" s="50" t="s">
        <v>4509</v>
      </c>
      <c r="F2443" s="48" t="s">
        <v>4107</v>
      </c>
      <c r="G2443" s="32">
        <v>2</v>
      </c>
      <c r="H2443" s="32">
        <v>2</v>
      </c>
      <c r="I2443" s="32">
        <v>2</v>
      </c>
      <c r="J2443" s="32">
        <v>2</v>
      </c>
      <c r="K2443" s="50" t="s">
        <v>3996</v>
      </c>
      <c r="L2443" s="33" t="s">
        <v>3997</v>
      </c>
      <c r="M2443" s="33" t="s">
        <v>4220</v>
      </c>
      <c r="N2443" s="33" t="s">
        <v>4220</v>
      </c>
      <c r="O2443" s="33" t="s">
        <v>4220</v>
      </c>
      <c r="P2443" s="33" t="s">
        <v>3998</v>
      </c>
      <c r="Q2443" s="32" t="s">
        <v>4143</v>
      </c>
      <c r="R2443" s="99">
        <v>3024</v>
      </c>
      <c r="S2443" s="99">
        <v>0.36</v>
      </c>
      <c r="T2443" s="99" t="s">
        <v>225</v>
      </c>
      <c r="U2443" s="13" t="s">
        <v>2032</v>
      </c>
      <c r="V2443" s="13" t="s">
        <v>4504</v>
      </c>
      <c r="W2443" s="13" t="s">
        <v>1366</v>
      </c>
      <c r="X2443" s="13"/>
      <c r="Z2443" s="147">
        <v>170</v>
      </c>
      <c r="AA2443" s="147" t="s">
        <v>5853</v>
      </c>
    </row>
    <row r="2444" spans="1:27" s="38" customFormat="1" ht="15.6" customHeight="1">
      <c r="A2444" s="34" t="str">
        <f t="shared" si="37"/>
        <v>2131619WAIN-CKI-300 NOCE</v>
      </c>
      <c r="B2444" s="29" t="s">
        <v>961</v>
      </c>
      <c r="C2444" s="49" t="s">
        <v>4401</v>
      </c>
      <c r="D2444" s="49" t="s">
        <v>2101</v>
      </c>
      <c r="E2444" s="49" t="s">
        <v>4508</v>
      </c>
      <c r="F2444" s="49" t="s">
        <v>1238</v>
      </c>
      <c r="G2444" s="32">
        <v>2</v>
      </c>
      <c r="H2444" s="32">
        <v>2</v>
      </c>
      <c r="I2444" s="32">
        <v>2</v>
      </c>
      <c r="J2444" s="32">
        <v>2</v>
      </c>
      <c r="K2444" s="50" t="s">
        <v>3996</v>
      </c>
      <c r="L2444" s="33" t="s">
        <v>3997</v>
      </c>
      <c r="M2444" s="33" t="s">
        <v>4220</v>
      </c>
      <c r="N2444" s="33" t="s">
        <v>4220</v>
      </c>
      <c r="O2444" s="33" t="s">
        <v>4220</v>
      </c>
      <c r="P2444" s="33" t="s">
        <v>3998</v>
      </c>
      <c r="Q2444" s="32" t="s">
        <v>4143</v>
      </c>
      <c r="R2444" s="99">
        <v>3024</v>
      </c>
      <c r="S2444" s="99">
        <v>0.35</v>
      </c>
      <c r="T2444" s="99" t="s">
        <v>225</v>
      </c>
      <c r="U2444" s="13" t="s">
        <v>4477</v>
      </c>
      <c r="V2444" s="13"/>
      <c r="W2444" s="13" t="s">
        <v>4478</v>
      </c>
      <c r="X2444" s="13"/>
      <c r="Z2444" s="147">
        <v>171</v>
      </c>
      <c r="AA2444" s="147" t="s">
        <v>5853</v>
      </c>
    </row>
    <row r="2445" spans="1:27" s="38" customFormat="1" ht="15.6" customHeight="1">
      <c r="A2445" s="34" t="str">
        <f t="shared" si="37"/>
        <v>2331158WAIN-CKI-300 CE4</v>
      </c>
      <c r="B2445" s="29" t="s">
        <v>961</v>
      </c>
      <c r="C2445" s="47" t="s">
        <v>4401</v>
      </c>
      <c r="D2445" s="49" t="s">
        <v>2760</v>
      </c>
      <c r="E2445" s="49" t="s">
        <v>4507</v>
      </c>
      <c r="F2445" s="49" t="s">
        <v>1241</v>
      </c>
      <c r="G2445" s="32">
        <v>2</v>
      </c>
      <c r="H2445" s="32">
        <v>2</v>
      </c>
      <c r="I2445" s="32">
        <v>2</v>
      </c>
      <c r="J2445" s="32">
        <v>2</v>
      </c>
      <c r="K2445" s="50" t="s">
        <v>3996</v>
      </c>
      <c r="L2445" s="33" t="s">
        <v>3997</v>
      </c>
      <c r="M2445" s="33" t="s">
        <v>4220</v>
      </c>
      <c r="N2445" s="33" t="s">
        <v>4220</v>
      </c>
      <c r="O2445" s="33" t="s">
        <v>4220</v>
      </c>
      <c r="P2445" s="33" t="s">
        <v>3998</v>
      </c>
      <c r="Q2445" s="32" t="s">
        <v>4143</v>
      </c>
      <c r="R2445" s="99">
        <v>3024</v>
      </c>
      <c r="S2445" s="99">
        <v>0.35</v>
      </c>
      <c r="T2445" s="99" t="s">
        <v>225</v>
      </c>
      <c r="U2445" s="13"/>
      <c r="V2445" s="13"/>
      <c r="W2445" s="13"/>
      <c r="X2445" s="13"/>
      <c r="Z2445" s="147">
        <v>172</v>
      </c>
      <c r="AA2445" s="147" t="s">
        <v>5853</v>
      </c>
    </row>
    <row r="2446" spans="1:27" s="38" customFormat="1" ht="15.6" customHeight="1">
      <c r="A2446" s="34" t="str">
        <f t="shared" si="37"/>
        <v>1731013WAIN-CKI-200-RC KR</v>
      </c>
      <c r="B2446" s="29" t="s">
        <v>147</v>
      </c>
      <c r="C2446" s="49" t="s">
        <v>2920</v>
      </c>
      <c r="D2446" s="48">
        <v>1731013</v>
      </c>
      <c r="E2446" s="48" t="s">
        <v>4516</v>
      </c>
      <c r="F2446" s="48" t="s">
        <v>1242</v>
      </c>
      <c r="G2446" s="32">
        <v>3</v>
      </c>
      <c r="H2446" s="32">
        <v>3</v>
      </c>
      <c r="I2446" s="32">
        <v>2</v>
      </c>
      <c r="J2446" s="32">
        <v>2</v>
      </c>
      <c r="K2446" s="50" t="s">
        <v>3996</v>
      </c>
      <c r="L2446" s="33" t="s">
        <v>3997</v>
      </c>
      <c r="M2446" s="33" t="s">
        <v>4220</v>
      </c>
      <c r="N2446" s="33" t="s">
        <v>4220</v>
      </c>
      <c r="O2446" s="33" t="s">
        <v>4220</v>
      </c>
      <c r="P2446" s="33" t="s">
        <v>3998</v>
      </c>
      <c r="Q2446" s="32" t="s">
        <v>4143</v>
      </c>
      <c r="R2446" s="99">
        <v>2003</v>
      </c>
      <c r="S2446" s="99">
        <v>0.35</v>
      </c>
      <c r="T2446" s="99" t="s">
        <v>225</v>
      </c>
      <c r="U2446" s="13" t="s">
        <v>4517</v>
      </c>
      <c r="V2446" s="13" t="s">
        <v>4518</v>
      </c>
      <c r="W2446" s="13" t="s">
        <v>4519</v>
      </c>
      <c r="X2446" s="13"/>
      <c r="Z2446" s="147">
        <v>173</v>
      </c>
      <c r="AA2446" s="147" t="s">
        <v>5853</v>
      </c>
    </row>
    <row r="2447" spans="1:27" s="38" customFormat="1" ht="15.6" customHeight="1">
      <c r="A2447" s="34" t="str">
        <f t="shared" si="37"/>
        <v>1831068WAIN-CKI-200-RC CN</v>
      </c>
      <c r="B2447" s="29" t="s">
        <v>1401</v>
      </c>
      <c r="C2447" s="48" t="s">
        <v>2920</v>
      </c>
      <c r="D2447" s="48">
        <v>1831068</v>
      </c>
      <c r="E2447" s="48" t="s">
        <v>4515</v>
      </c>
      <c r="F2447" s="49" t="s">
        <v>1239</v>
      </c>
      <c r="G2447" s="32">
        <v>3</v>
      </c>
      <c r="H2447" s="32">
        <v>3</v>
      </c>
      <c r="I2447" s="32">
        <v>2</v>
      </c>
      <c r="J2447" s="32">
        <v>2</v>
      </c>
      <c r="K2447" s="50" t="s">
        <v>3996</v>
      </c>
      <c r="L2447" s="33" t="s">
        <v>3997</v>
      </c>
      <c r="M2447" s="33" t="s">
        <v>4220</v>
      </c>
      <c r="N2447" s="33" t="s">
        <v>4220</v>
      </c>
      <c r="O2447" s="33" t="s">
        <v>4220</v>
      </c>
      <c r="P2447" s="33" t="s">
        <v>3998</v>
      </c>
      <c r="Q2447" s="32" t="s">
        <v>4143</v>
      </c>
      <c r="R2447" s="99">
        <v>2003</v>
      </c>
      <c r="S2447" s="99">
        <v>0.35</v>
      </c>
      <c r="T2447" s="99" t="s">
        <v>225</v>
      </c>
      <c r="U2447" s="13" t="s">
        <v>2032</v>
      </c>
      <c r="V2447" s="13"/>
      <c r="W2447" s="13"/>
      <c r="X2447" s="13"/>
      <c r="Z2447" s="147">
        <v>174</v>
      </c>
      <c r="AA2447" s="147" t="s">
        <v>5853</v>
      </c>
    </row>
    <row r="2448" spans="1:27" s="38" customFormat="1" ht="15.6" customHeight="1">
      <c r="A2448" s="34" t="str">
        <f t="shared" si="37"/>
        <v>1831271AIN-CKI-200-RCR JP</v>
      </c>
      <c r="B2448" s="29" t="s">
        <v>1401</v>
      </c>
      <c r="C2448" s="48" t="s">
        <v>4401</v>
      </c>
      <c r="D2448" s="50">
        <v>1831271</v>
      </c>
      <c r="E2448" s="50" t="s">
        <v>4511</v>
      </c>
      <c r="F2448" s="48" t="s">
        <v>4107</v>
      </c>
      <c r="G2448" s="32">
        <v>3</v>
      </c>
      <c r="H2448" s="32">
        <v>3</v>
      </c>
      <c r="I2448" s="32">
        <v>3</v>
      </c>
      <c r="J2448" s="32">
        <v>3</v>
      </c>
      <c r="K2448" s="50" t="s">
        <v>3996</v>
      </c>
      <c r="L2448" s="33" t="s">
        <v>3997</v>
      </c>
      <c r="M2448" s="33" t="s">
        <v>4220</v>
      </c>
      <c r="N2448" s="33" t="s">
        <v>4220</v>
      </c>
      <c r="O2448" s="33" t="s">
        <v>4220</v>
      </c>
      <c r="P2448" s="33" t="s">
        <v>3998</v>
      </c>
      <c r="Q2448" s="32" t="s">
        <v>4143</v>
      </c>
      <c r="R2448" s="99">
        <v>2003</v>
      </c>
      <c r="S2448" s="99">
        <v>0.36</v>
      </c>
      <c r="T2448" s="99" t="s">
        <v>225</v>
      </c>
      <c r="U2448" s="13" t="s">
        <v>4512</v>
      </c>
      <c r="V2448" s="13" t="s">
        <v>4513</v>
      </c>
      <c r="W2448" s="13" t="s">
        <v>4514</v>
      </c>
      <c r="X2448" s="13"/>
      <c r="Z2448" s="147">
        <v>175</v>
      </c>
      <c r="AA2448" s="147" t="s">
        <v>5853</v>
      </c>
    </row>
    <row r="2449" spans="1:27" s="38" customFormat="1" ht="15.6" customHeight="1">
      <c r="A2449" s="34" t="str">
        <f t="shared" si="37"/>
        <v>2331165WAIN-CKI-200-RC CE3</v>
      </c>
      <c r="B2449" s="29" t="s">
        <v>2775</v>
      </c>
      <c r="C2449" s="47" t="s">
        <v>2920</v>
      </c>
      <c r="D2449" s="49" t="s">
        <v>2767</v>
      </c>
      <c r="E2449" s="49" t="s">
        <v>4510</v>
      </c>
      <c r="F2449" s="49" t="s">
        <v>1241</v>
      </c>
      <c r="G2449" s="32">
        <v>3</v>
      </c>
      <c r="H2449" s="32">
        <v>3</v>
      </c>
      <c r="I2449" s="32">
        <v>2</v>
      </c>
      <c r="J2449" s="32">
        <v>2</v>
      </c>
      <c r="K2449" s="50" t="s">
        <v>3996</v>
      </c>
      <c r="L2449" s="33" t="s">
        <v>3997</v>
      </c>
      <c r="M2449" s="33" t="s">
        <v>4220</v>
      </c>
      <c r="N2449" s="33" t="s">
        <v>4220</v>
      </c>
      <c r="O2449" s="33" t="s">
        <v>4220</v>
      </c>
      <c r="P2449" s="33" t="s">
        <v>3998</v>
      </c>
      <c r="Q2449" s="32" t="s">
        <v>4143</v>
      </c>
      <c r="R2449" s="99">
        <v>2003</v>
      </c>
      <c r="S2449" s="99">
        <v>0.35</v>
      </c>
      <c r="T2449" s="99" t="s">
        <v>225</v>
      </c>
      <c r="U2449" s="13"/>
      <c r="V2449" s="13"/>
      <c r="W2449" s="13"/>
      <c r="X2449" s="13"/>
      <c r="Z2449" s="147">
        <v>176</v>
      </c>
      <c r="AA2449" s="147" t="s">
        <v>5853</v>
      </c>
    </row>
    <row r="2450" spans="1:27" s="38" customFormat="1" ht="15.6" customHeight="1">
      <c r="A2450" s="34" t="str">
        <f t="shared" si="37"/>
        <v>2131623WAIN-CKI-200-RC NOCE</v>
      </c>
      <c r="B2450" s="29" t="s">
        <v>3624</v>
      </c>
      <c r="C2450" s="49" t="s">
        <v>4401</v>
      </c>
      <c r="D2450" s="49" t="s">
        <v>2105</v>
      </c>
      <c r="E2450" s="49" t="s">
        <v>4520</v>
      </c>
      <c r="F2450" s="49" t="s">
        <v>1238</v>
      </c>
      <c r="G2450" s="32">
        <v>3</v>
      </c>
      <c r="H2450" s="32">
        <v>3</v>
      </c>
      <c r="I2450" s="32">
        <v>2</v>
      </c>
      <c r="J2450" s="32">
        <v>2</v>
      </c>
      <c r="K2450" s="50" t="s">
        <v>3996</v>
      </c>
      <c r="L2450" s="33" t="s">
        <v>3997</v>
      </c>
      <c r="M2450" s="33" t="s">
        <v>4220</v>
      </c>
      <c r="N2450" s="33" t="s">
        <v>4220</v>
      </c>
      <c r="O2450" s="33" t="s">
        <v>4220</v>
      </c>
      <c r="P2450" s="33" t="s">
        <v>3998</v>
      </c>
      <c r="Q2450" s="32" t="s">
        <v>4143</v>
      </c>
      <c r="R2450" s="99">
        <v>2003</v>
      </c>
      <c r="S2450" s="99">
        <v>0.35</v>
      </c>
      <c r="T2450" s="99" t="s">
        <v>225</v>
      </c>
      <c r="U2450" s="13" t="s">
        <v>4477</v>
      </c>
      <c r="V2450" s="13"/>
      <c r="W2450" s="13" t="s">
        <v>4478</v>
      </c>
      <c r="X2450" s="13"/>
      <c r="Z2450" s="147">
        <v>177</v>
      </c>
      <c r="AA2450" s="147" t="s">
        <v>5853</v>
      </c>
    </row>
    <row r="2451" spans="1:27" s="38" customFormat="1" ht="15.6" customHeight="1">
      <c r="A2451" s="34" t="str">
        <f t="shared" si="37"/>
        <v>1831270AIN-CKI-200R JP</v>
      </c>
      <c r="B2451" s="29" t="s">
        <v>960</v>
      </c>
      <c r="C2451" s="48" t="s">
        <v>4401</v>
      </c>
      <c r="D2451" s="50">
        <v>1831270</v>
      </c>
      <c r="E2451" s="50" t="s">
        <v>4523</v>
      </c>
      <c r="F2451" s="48" t="s">
        <v>4107</v>
      </c>
      <c r="G2451" s="32">
        <v>3</v>
      </c>
      <c r="H2451" s="32">
        <v>3</v>
      </c>
      <c r="I2451" s="32">
        <v>3</v>
      </c>
      <c r="J2451" s="32">
        <v>3</v>
      </c>
      <c r="K2451" s="50" t="s">
        <v>3996</v>
      </c>
      <c r="L2451" s="33" t="s">
        <v>3997</v>
      </c>
      <c r="M2451" s="33" t="s">
        <v>4220</v>
      </c>
      <c r="N2451" s="33" t="s">
        <v>4220</v>
      </c>
      <c r="O2451" s="33" t="s">
        <v>4220</v>
      </c>
      <c r="P2451" s="33" t="s">
        <v>3998</v>
      </c>
      <c r="Q2451" s="32" t="s">
        <v>4143</v>
      </c>
      <c r="R2451" s="99">
        <v>2004</v>
      </c>
      <c r="S2451" s="99">
        <v>0.36</v>
      </c>
      <c r="T2451" s="99" t="s">
        <v>225</v>
      </c>
      <c r="U2451" s="13" t="s">
        <v>4512</v>
      </c>
      <c r="V2451" s="13" t="s">
        <v>4524</v>
      </c>
      <c r="W2451" s="13" t="s">
        <v>4514</v>
      </c>
      <c r="X2451" s="13"/>
      <c r="Z2451" s="147">
        <v>178</v>
      </c>
      <c r="AA2451" s="147" t="s">
        <v>5853</v>
      </c>
    </row>
    <row r="2452" spans="1:27" s="38" customFormat="1" ht="15.6" customHeight="1">
      <c r="A2452" s="34" t="str">
        <f t="shared" si="37"/>
        <v>2131618WAIN-CKI-200 NOCE</v>
      </c>
      <c r="B2452" s="29" t="s">
        <v>960</v>
      </c>
      <c r="C2452" s="49" t="s">
        <v>4401</v>
      </c>
      <c r="D2452" s="49" t="s">
        <v>5340</v>
      </c>
      <c r="E2452" s="49" t="s">
        <v>4522</v>
      </c>
      <c r="F2452" s="49" t="s">
        <v>1238</v>
      </c>
      <c r="G2452" s="32">
        <v>3</v>
      </c>
      <c r="H2452" s="32">
        <v>3</v>
      </c>
      <c r="I2452" s="32">
        <v>2</v>
      </c>
      <c r="J2452" s="32">
        <v>2</v>
      </c>
      <c r="K2452" s="50" t="s">
        <v>3996</v>
      </c>
      <c r="L2452" s="33" t="s">
        <v>3997</v>
      </c>
      <c r="M2452" s="33" t="s">
        <v>4220</v>
      </c>
      <c r="N2452" s="33" t="s">
        <v>4220</v>
      </c>
      <c r="O2452" s="33" t="s">
        <v>4220</v>
      </c>
      <c r="P2452" s="33" t="s">
        <v>3998</v>
      </c>
      <c r="Q2452" s="32" t="s">
        <v>4143</v>
      </c>
      <c r="R2452" s="99">
        <v>2004</v>
      </c>
      <c r="S2452" s="99">
        <v>0.35</v>
      </c>
      <c r="T2452" s="99" t="s">
        <v>225</v>
      </c>
      <c r="U2452" s="13" t="s">
        <v>4477</v>
      </c>
      <c r="V2452" s="13"/>
      <c r="W2452" s="13" t="s">
        <v>4478</v>
      </c>
      <c r="X2452" s="13"/>
      <c r="Z2452" s="147">
        <v>179</v>
      </c>
      <c r="AA2452" s="147" t="s">
        <v>5853</v>
      </c>
    </row>
    <row r="2453" spans="1:27" s="38" customFormat="1" ht="15.6" customHeight="1">
      <c r="A2453" s="34" t="str">
        <f t="shared" si="37"/>
        <v>2331157WAIN-CKI-200 CE4</v>
      </c>
      <c r="B2453" s="29" t="s">
        <v>960</v>
      </c>
      <c r="C2453" s="47" t="s">
        <v>4401</v>
      </c>
      <c r="D2453" s="49" t="s">
        <v>2759</v>
      </c>
      <c r="E2453" s="49" t="s">
        <v>4521</v>
      </c>
      <c r="F2453" s="49" t="s">
        <v>1241</v>
      </c>
      <c r="G2453" s="32">
        <v>3</v>
      </c>
      <c r="H2453" s="32">
        <v>3</v>
      </c>
      <c r="I2453" s="32">
        <v>2</v>
      </c>
      <c r="J2453" s="32">
        <v>2</v>
      </c>
      <c r="K2453" s="50" t="s">
        <v>3996</v>
      </c>
      <c r="L2453" s="33" t="s">
        <v>3997</v>
      </c>
      <c r="M2453" s="33" t="s">
        <v>4220</v>
      </c>
      <c r="N2453" s="33" t="s">
        <v>4220</v>
      </c>
      <c r="O2453" s="33" t="s">
        <v>4220</v>
      </c>
      <c r="P2453" s="33" t="s">
        <v>3998</v>
      </c>
      <c r="Q2453" s="32" t="s">
        <v>4143</v>
      </c>
      <c r="R2453" s="99">
        <v>2004</v>
      </c>
      <c r="S2453" s="99">
        <v>0.35</v>
      </c>
      <c r="T2453" s="99" t="s">
        <v>225</v>
      </c>
      <c r="U2453" s="13"/>
      <c r="V2453" s="13"/>
      <c r="W2453" s="13"/>
      <c r="X2453" s="13"/>
      <c r="Z2453" s="147">
        <v>180</v>
      </c>
      <c r="AA2453" s="147" t="s">
        <v>5853</v>
      </c>
    </row>
    <row r="2454" spans="1:27" s="38" customFormat="1" ht="15.6" customHeight="1">
      <c r="A2454" s="34" t="str">
        <f t="shared" si="37"/>
        <v>1831272AIN-CKI-10-300R JP</v>
      </c>
      <c r="B2454" s="29" t="s">
        <v>963</v>
      </c>
      <c r="C2454" s="48" t="s">
        <v>4401</v>
      </c>
      <c r="D2454" s="48">
        <v>1831272</v>
      </c>
      <c r="E2454" s="49" t="s">
        <v>4527</v>
      </c>
      <c r="F2454" s="49" t="s">
        <v>1236</v>
      </c>
      <c r="G2454" s="32">
        <v>2</v>
      </c>
      <c r="H2454" s="32">
        <v>2</v>
      </c>
      <c r="I2454" s="32">
        <v>2</v>
      </c>
      <c r="J2454" s="32">
        <v>2</v>
      </c>
      <c r="K2454" s="50" t="s">
        <v>3996</v>
      </c>
      <c r="L2454" s="33" t="s">
        <v>3997</v>
      </c>
      <c r="M2454" s="33" t="s">
        <v>4220</v>
      </c>
      <c r="N2454" s="33" t="s">
        <v>4220</v>
      </c>
      <c r="O2454" s="33" t="s">
        <v>4220</v>
      </c>
      <c r="P2454" s="33" t="s">
        <v>3998</v>
      </c>
      <c r="Q2454" s="32" t="s">
        <v>4143</v>
      </c>
      <c r="R2454" s="99">
        <v>3026</v>
      </c>
      <c r="S2454" s="99">
        <v>0.26600000000000001</v>
      </c>
      <c r="T2454" s="99" t="s">
        <v>225</v>
      </c>
      <c r="U2454" s="13" t="s">
        <v>2032</v>
      </c>
      <c r="V2454" s="13" t="s">
        <v>1373</v>
      </c>
      <c r="W2454" s="13" t="s">
        <v>4170</v>
      </c>
      <c r="X2454" s="13"/>
      <c r="Z2454" s="147">
        <v>181</v>
      </c>
      <c r="AA2454" s="147" t="s">
        <v>5853</v>
      </c>
    </row>
    <row r="2455" spans="1:27" s="38" customFormat="1" ht="15.6" customHeight="1">
      <c r="A2455" s="34" t="str">
        <f t="shared" si="37"/>
        <v>2131621WAIN-CKI-10-300 NOCE</v>
      </c>
      <c r="B2455" s="29" t="s">
        <v>963</v>
      </c>
      <c r="C2455" s="49" t="s">
        <v>4401</v>
      </c>
      <c r="D2455" s="49" t="s">
        <v>2103</v>
      </c>
      <c r="E2455" s="49" t="s">
        <v>4526</v>
      </c>
      <c r="F2455" s="49" t="s">
        <v>1238</v>
      </c>
      <c r="G2455" s="32">
        <v>2</v>
      </c>
      <c r="H2455" s="32">
        <v>2</v>
      </c>
      <c r="I2455" s="32">
        <v>2</v>
      </c>
      <c r="J2455" s="32">
        <v>2</v>
      </c>
      <c r="K2455" s="50" t="s">
        <v>3996</v>
      </c>
      <c r="L2455" s="33" t="s">
        <v>3997</v>
      </c>
      <c r="M2455" s="33" t="s">
        <v>4220</v>
      </c>
      <c r="N2455" s="33" t="s">
        <v>4220</v>
      </c>
      <c r="O2455" s="33" t="s">
        <v>4220</v>
      </c>
      <c r="P2455" s="33" t="s">
        <v>3998</v>
      </c>
      <c r="Q2455" s="32" t="s">
        <v>4143</v>
      </c>
      <c r="R2455" s="99">
        <v>3026</v>
      </c>
      <c r="S2455" s="99">
        <v>0.26600000000000001</v>
      </c>
      <c r="T2455" s="99" t="s">
        <v>225</v>
      </c>
      <c r="U2455" s="13" t="s">
        <v>4477</v>
      </c>
      <c r="V2455" s="13"/>
      <c r="W2455" s="13" t="s">
        <v>4478</v>
      </c>
      <c r="X2455" s="13"/>
      <c r="Z2455" s="147">
        <v>182</v>
      </c>
      <c r="AA2455" s="147" t="s">
        <v>5853</v>
      </c>
    </row>
    <row r="2456" spans="1:27" s="38" customFormat="1" ht="15.6" customHeight="1">
      <c r="A2456" s="34" t="str">
        <f t="shared" si="37"/>
        <v>2331160WAIN-CKI-10-300 CE4</v>
      </c>
      <c r="B2456" s="29" t="s">
        <v>963</v>
      </c>
      <c r="C2456" s="47" t="s">
        <v>4401</v>
      </c>
      <c r="D2456" s="49" t="s">
        <v>2762</v>
      </c>
      <c r="E2456" s="49" t="s">
        <v>4525</v>
      </c>
      <c r="F2456" s="49" t="s">
        <v>1241</v>
      </c>
      <c r="G2456" s="32">
        <v>2</v>
      </c>
      <c r="H2456" s="32">
        <v>2</v>
      </c>
      <c r="I2456" s="32">
        <v>2</v>
      </c>
      <c r="J2456" s="32">
        <v>2</v>
      </c>
      <c r="K2456" s="50" t="s">
        <v>3996</v>
      </c>
      <c r="L2456" s="33" t="s">
        <v>3997</v>
      </c>
      <c r="M2456" s="33" t="s">
        <v>4220</v>
      </c>
      <c r="N2456" s="33" t="s">
        <v>4220</v>
      </c>
      <c r="O2456" s="33" t="s">
        <v>4220</v>
      </c>
      <c r="P2456" s="33" t="s">
        <v>3998</v>
      </c>
      <c r="Q2456" s="32" t="s">
        <v>4143</v>
      </c>
      <c r="R2456" s="99">
        <v>3026</v>
      </c>
      <c r="S2456" s="99">
        <v>0.26600000000000001</v>
      </c>
      <c r="T2456" s="99" t="s">
        <v>225</v>
      </c>
      <c r="U2456" s="13"/>
      <c r="V2456" s="13"/>
      <c r="W2456" s="13"/>
      <c r="X2456" s="13"/>
      <c r="Z2456" s="147">
        <v>183</v>
      </c>
      <c r="AA2456" s="147" t="s">
        <v>5853</v>
      </c>
    </row>
    <row r="2457" spans="1:27" s="38" customFormat="1" ht="15.6" customHeight="1">
      <c r="A2457" s="34" t="str">
        <f t="shared" si="37"/>
        <v>1831273AIN-CKI-10-200R JP</v>
      </c>
      <c r="B2457" s="29" t="s">
        <v>962</v>
      </c>
      <c r="C2457" s="48" t="s">
        <v>4401</v>
      </c>
      <c r="D2457" s="48">
        <v>1831273</v>
      </c>
      <c r="E2457" s="49" t="s">
        <v>4530</v>
      </c>
      <c r="F2457" s="49" t="s">
        <v>1236</v>
      </c>
      <c r="G2457" s="32">
        <v>3</v>
      </c>
      <c r="H2457" s="32">
        <v>3</v>
      </c>
      <c r="I2457" s="32">
        <v>3</v>
      </c>
      <c r="J2457" s="32">
        <v>3</v>
      </c>
      <c r="K2457" s="50" t="s">
        <v>3996</v>
      </c>
      <c r="L2457" s="33" t="s">
        <v>3997</v>
      </c>
      <c r="M2457" s="33" t="s">
        <v>4220</v>
      </c>
      <c r="N2457" s="33" t="s">
        <v>4220</v>
      </c>
      <c r="O2457" s="33" t="s">
        <v>4220</v>
      </c>
      <c r="P2457" s="33" t="s">
        <v>3998</v>
      </c>
      <c r="Q2457" s="32" t="s">
        <v>4143</v>
      </c>
      <c r="R2457" s="99">
        <v>2008</v>
      </c>
      <c r="S2457" s="99">
        <v>0.26600000000000001</v>
      </c>
      <c r="T2457" s="99" t="s">
        <v>225</v>
      </c>
      <c r="U2457" s="13" t="s">
        <v>2032</v>
      </c>
      <c r="V2457" s="13" t="s">
        <v>1373</v>
      </c>
      <c r="W2457" s="13" t="s">
        <v>4170</v>
      </c>
      <c r="X2457" s="13"/>
      <c r="Z2457" s="147">
        <v>184</v>
      </c>
      <c r="AA2457" s="147" t="s">
        <v>5853</v>
      </c>
    </row>
    <row r="2458" spans="1:27" s="38" customFormat="1" ht="15.6" customHeight="1">
      <c r="A2458" s="34" t="str">
        <f t="shared" ref="A2458:A2521" si="38">D2458&amp;E2458</f>
        <v>2131620WAIN-CKI-10-200 NOCE</v>
      </c>
      <c r="B2458" s="29" t="s">
        <v>962</v>
      </c>
      <c r="C2458" s="49" t="s">
        <v>4401</v>
      </c>
      <c r="D2458" s="49" t="s">
        <v>2102</v>
      </c>
      <c r="E2458" s="49" t="s">
        <v>4529</v>
      </c>
      <c r="F2458" s="49" t="s">
        <v>1238</v>
      </c>
      <c r="G2458" s="32">
        <v>3</v>
      </c>
      <c r="H2458" s="32">
        <v>3</v>
      </c>
      <c r="I2458" s="32">
        <v>2</v>
      </c>
      <c r="J2458" s="32">
        <v>2</v>
      </c>
      <c r="K2458" s="50" t="s">
        <v>3996</v>
      </c>
      <c r="L2458" s="33" t="s">
        <v>3997</v>
      </c>
      <c r="M2458" s="33" t="s">
        <v>4220</v>
      </c>
      <c r="N2458" s="33" t="s">
        <v>4220</v>
      </c>
      <c r="O2458" s="33" t="s">
        <v>4220</v>
      </c>
      <c r="P2458" s="33" t="s">
        <v>3998</v>
      </c>
      <c r="Q2458" s="32" t="s">
        <v>4143</v>
      </c>
      <c r="R2458" s="99">
        <v>2008</v>
      </c>
      <c r="S2458" s="99">
        <v>0.26600000000000001</v>
      </c>
      <c r="T2458" s="99" t="s">
        <v>225</v>
      </c>
      <c r="U2458" s="13" t="s">
        <v>4477</v>
      </c>
      <c r="V2458" s="13"/>
      <c r="W2458" s="13" t="s">
        <v>4478</v>
      </c>
      <c r="X2458" s="13"/>
      <c r="Z2458" s="147">
        <v>185</v>
      </c>
      <c r="AA2458" s="147" t="s">
        <v>5853</v>
      </c>
    </row>
    <row r="2459" spans="1:27" s="38" customFormat="1" ht="15.6" customHeight="1">
      <c r="A2459" s="34" t="str">
        <f t="shared" si="38"/>
        <v>2331159WAIN-CKI-10-200 CE4</v>
      </c>
      <c r="B2459" s="29" t="s">
        <v>962</v>
      </c>
      <c r="C2459" s="47" t="s">
        <v>4401</v>
      </c>
      <c r="D2459" s="49" t="s">
        <v>2761</v>
      </c>
      <c r="E2459" s="49" t="s">
        <v>4528</v>
      </c>
      <c r="F2459" s="49" t="s">
        <v>1241</v>
      </c>
      <c r="G2459" s="32">
        <v>3</v>
      </c>
      <c r="H2459" s="32">
        <v>3</v>
      </c>
      <c r="I2459" s="32">
        <v>2</v>
      </c>
      <c r="J2459" s="32">
        <v>2</v>
      </c>
      <c r="K2459" s="50" t="s">
        <v>3996</v>
      </c>
      <c r="L2459" s="33" t="s">
        <v>3997</v>
      </c>
      <c r="M2459" s="33" t="s">
        <v>4220</v>
      </c>
      <c r="N2459" s="33" t="s">
        <v>4220</v>
      </c>
      <c r="O2459" s="33" t="s">
        <v>4220</v>
      </c>
      <c r="P2459" s="33" t="s">
        <v>3998</v>
      </c>
      <c r="Q2459" s="32" t="s">
        <v>4143</v>
      </c>
      <c r="R2459" s="99">
        <v>2008</v>
      </c>
      <c r="S2459" s="99">
        <v>0.26600000000000001</v>
      </c>
      <c r="T2459" s="99" t="s">
        <v>225</v>
      </c>
      <c r="U2459" s="13"/>
      <c r="V2459" s="13"/>
      <c r="W2459" s="13"/>
      <c r="X2459" s="13"/>
      <c r="Z2459" s="147">
        <v>186</v>
      </c>
      <c r="AA2459" s="147" t="s">
        <v>5853</v>
      </c>
    </row>
    <row r="2460" spans="1:27" s="38" customFormat="1" ht="15.6" customHeight="1">
      <c r="A2460" s="34" t="str">
        <f t="shared" si="38"/>
        <v>1831274AIN-CKI-008-200R JP</v>
      </c>
      <c r="B2460" s="29" t="s">
        <v>1364</v>
      </c>
      <c r="C2460" s="48" t="s">
        <v>4401</v>
      </c>
      <c r="D2460" s="48">
        <v>1831274</v>
      </c>
      <c r="E2460" s="49" t="s">
        <v>4533</v>
      </c>
      <c r="F2460" s="49" t="s">
        <v>1236</v>
      </c>
      <c r="G2460" s="32">
        <v>3</v>
      </c>
      <c r="H2460" s="32">
        <v>3</v>
      </c>
      <c r="I2460" s="32">
        <v>3</v>
      </c>
      <c r="J2460" s="32">
        <v>3</v>
      </c>
      <c r="K2460" s="50" t="s">
        <v>3996</v>
      </c>
      <c r="L2460" s="33" t="s">
        <v>3997</v>
      </c>
      <c r="M2460" s="33" t="s">
        <v>4220</v>
      </c>
      <c r="N2460" s="33" t="s">
        <v>4220</v>
      </c>
      <c r="O2460" s="33" t="s">
        <v>4220</v>
      </c>
      <c r="P2460" s="33" t="s">
        <v>3998</v>
      </c>
      <c r="Q2460" s="32" t="s">
        <v>4143</v>
      </c>
      <c r="R2460" s="99">
        <v>2005</v>
      </c>
      <c r="S2460" s="99">
        <v>0.2</v>
      </c>
      <c r="T2460" s="99" t="s">
        <v>225</v>
      </c>
      <c r="U2460" s="13" t="s">
        <v>2032</v>
      </c>
      <c r="V2460" s="13" t="s">
        <v>4534</v>
      </c>
      <c r="W2460" s="13" t="s">
        <v>4170</v>
      </c>
      <c r="X2460" s="13"/>
      <c r="Z2460" s="147">
        <v>187</v>
      </c>
      <c r="AA2460" s="147" t="s">
        <v>5853</v>
      </c>
    </row>
    <row r="2461" spans="1:27" s="38" customFormat="1" ht="15.6" customHeight="1">
      <c r="A2461" s="34" t="str">
        <f t="shared" si="38"/>
        <v>1731007WAIN-CKI-008-200 KR</v>
      </c>
      <c r="B2461" s="29" t="s">
        <v>1364</v>
      </c>
      <c r="C2461" s="49" t="s">
        <v>2920</v>
      </c>
      <c r="D2461" s="49" t="s">
        <v>5341</v>
      </c>
      <c r="E2461" s="48" t="s">
        <v>4532</v>
      </c>
      <c r="F2461" s="48" t="s">
        <v>1242</v>
      </c>
      <c r="G2461" s="32">
        <v>3</v>
      </c>
      <c r="H2461" s="32">
        <v>3</v>
      </c>
      <c r="I2461" s="32">
        <v>2</v>
      </c>
      <c r="J2461" s="32">
        <v>2</v>
      </c>
      <c r="K2461" s="50" t="s">
        <v>3996</v>
      </c>
      <c r="L2461" s="33" t="s">
        <v>3997</v>
      </c>
      <c r="M2461" s="33" t="s">
        <v>4220</v>
      </c>
      <c r="N2461" s="33" t="s">
        <v>4220</v>
      </c>
      <c r="O2461" s="33" t="s">
        <v>4220</v>
      </c>
      <c r="P2461" s="33" t="s">
        <v>3998</v>
      </c>
      <c r="Q2461" s="32" t="s">
        <v>4143</v>
      </c>
      <c r="R2461" s="99">
        <v>2005</v>
      </c>
      <c r="S2461" s="99">
        <v>0.26600000000000001</v>
      </c>
      <c r="T2461" s="99" t="s">
        <v>225</v>
      </c>
      <c r="U2461" s="13" t="s">
        <v>2032</v>
      </c>
      <c r="V2461" s="13"/>
      <c r="W2461" s="13"/>
      <c r="X2461" s="13"/>
      <c r="Z2461" s="147">
        <v>188</v>
      </c>
      <c r="AA2461" s="147" t="s">
        <v>5853</v>
      </c>
    </row>
    <row r="2462" spans="1:27" s="38" customFormat="1" ht="15.6" customHeight="1">
      <c r="A2462" s="34" t="str">
        <f t="shared" si="38"/>
        <v>2131622WAIN-CKI-008-200 NOCE</v>
      </c>
      <c r="B2462" s="29" t="s">
        <v>1364</v>
      </c>
      <c r="C2462" s="49" t="s">
        <v>4401</v>
      </c>
      <c r="D2462" s="49" t="s">
        <v>2104</v>
      </c>
      <c r="E2462" s="49" t="s">
        <v>4531</v>
      </c>
      <c r="F2462" s="49" t="s">
        <v>1238</v>
      </c>
      <c r="G2462" s="32">
        <v>3</v>
      </c>
      <c r="H2462" s="32">
        <v>3</v>
      </c>
      <c r="I2462" s="32">
        <v>2</v>
      </c>
      <c r="J2462" s="32">
        <v>2</v>
      </c>
      <c r="K2462" s="50" t="s">
        <v>3996</v>
      </c>
      <c r="L2462" s="33" t="s">
        <v>3997</v>
      </c>
      <c r="M2462" s="33" t="s">
        <v>4220</v>
      </c>
      <c r="N2462" s="33" t="s">
        <v>4220</v>
      </c>
      <c r="O2462" s="33" t="s">
        <v>4220</v>
      </c>
      <c r="P2462" s="33" t="s">
        <v>3998</v>
      </c>
      <c r="Q2462" s="32" t="s">
        <v>4143</v>
      </c>
      <c r="R2462" s="99">
        <v>2005</v>
      </c>
      <c r="S2462" s="99">
        <v>0.26600000000000001</v>
      </c>
      <c r="T2462" s="99" t="s">
        <v>225</v>
      </c>
      <c r="U2462" s="13" t="s">
        <v>4477</v>
      </c>
      <c r="V2462" s="13"/>
      <c r="W2462" s="13" t="s">
        <v>4478</v>
      </c>
      <c r="X2462" s="13"/>
      <c r="Z2462" s="147">
        <v>189</v>
      </c>
      <c r="AA2462" s="147" t="s">
        <v>5853</v>
      </c>
    </row>
    <row r="2463" spans="1:27" s="38" customFormat="1" ht="15.6" customHeight="1">
      <c r="A2463" s="34" t="str">
        <f t="shared" si="38"/>
        <v>2331161WAIN-CKI-008-200 CE3</v>
      </c>
      <c r="B2463" s="29" t="s">
        <v>2771</v>
      </c>
      <c r="C2463" s="47" t="s">
        <v>4401</v>
      </c>
      <c r="D2463" s="49" t="s">
        <v>2763</v>
      </c>
      <c r="E2463" s="49" t="s">
        <v>4535</v>
      </c>
      <c r="F2463" s="49" t="s">
        <v>1241</v>
      </c>
      <c r="G2463" s="32">
        <v>3</v>
      </c>
      <c r="H2463" s="32">
        <v>3</v>
      </c>
      <c r="I2463" s="32">
        <v>2</v>
      </c>
      <c r="J2463" s="32">
        <v>2</v>
      </c>
      <c r="K2463" s="50" t="s">
        <v>3996</v>
      </c>
      <c r="L2463" s="33" t="s">
        <v>3997</v>
      </c>
      <c r="M2463" s="33" t="s">
        <v>4220</v>
      </c>
      <c r="N2463" s="33" t="s">
        <v>4220</v>
      </c>
      <c r="O2463" s="33" t="s">
        <v>4220</v>
      </c>
      <c r="P2463" s="33" t="s">
        <v>3998</v>
      </c>
      <c r="Q2463" s="32" t="s">
        <v>4143</v>
      </c>
      <c r="R2463" s="99">
        <v>2005</v>
      </c>
      <c r="S2463" s="99">
        <v>0.26600000000000001</v>
      </c>
      <c r="T2463" s="99" t="s">
        <v>225</v>
      </c>
      <c r="U2463" s="13"/>
      <c r="V2463" s="13"/>
      <c r="W2463" s="13"/>
      <c r="X2463" s="13"/>
      <c r="Z2463" s="147">
        <v>190</v>
      </c>
      <c r="AA2463" s="147" t="s">
        <v>5853</v>
      </c>
    </row>
    <row r="2464" spans="1:27" s="38" customFormat="1" ht="15.6" customHeight="1">
      <c r="A2464" s="34" t="str">
        <f t="shared" si="38"/>
        <v>1631112SA0035N30S</v>
      </c>
      <c r="B2464" s="29" t="s">
        <v>3276</v>
      </c>
      <c r="C2464" s="49" t="s">
        <v>2920</v>
      </c>
      <c r="D2464" s="48">
        <v>1631112</v>
      </c>
      <c r="E2464" s="48" t="s">
        <v>163</v>
      </c>
      <c r="F2464" s="48" t="s">
        <v>1236</v>
      </c>
      <c r="G2464" s="32">
        <v>3</v>
      </c>
      <c r="H2464" s="32">
        <v>3</v>
      </c>
      <c r="I2464" s="32">
        <v>2</v>
      </c>
      <c r="J2464" s="32">
        <v>2</v>
      </c>
      <c r="K2464" s="50" t="s">
        <v>3996</v>
      </c>
      <c r="L2464" s="33" t="s">
        <v>3997</v>
      </c>
      <c r="M2464" s="33" t="s">
        <v>4220</v>
      </c>
      <c r="N2464" s="33" t="s">
        <v>4220</v>
      </c>
      <c r="O2464" s="33" t="s">
        <v>4220</v>
      </c>
      <c r="P2464" s="33" t="s">
        <v>3998</v>
      </c>
      <c r="Q2464" s="32" t="s">
        <v>4143</v>
      </c>
      <c r="R2464" s="99">
        <v>3000</v>
      </c>
      <c r="S2464" s="99">
        <v>0.89</v>
      </c>
      <c r="T2464" s="99" t="s">
        <v>225</v>
      </c>
      <c r="U2464" s="13" t="s">
        <v>2032</v>
      </c>
      <c r="V2464" s="13"/>
      <c r="W2464" s="13"/>
      <c r="X2464" s="13"/>
      <c r="Z2464" s="147">
        <v>191</v>
      </c>
      <c r="AA2464" s="147" t="s">
        <v>5853</v>
      </c>
    </row>
    <row r="2465" spans="1:27" s="38" customFormat="1" ht="15.6" customHeight="1">
      <c r="A2465" s="34" t="str">
        <f t="shared" si="38"/>
        <v>1631114SJ3035N30S</v>
      </c>
      <c r="B2465" s="29" t="s">
        <v>3278</v>
      </c>
      <c r="C2465" s="49" t="s">
        <v>2920</v>
      </c>
      <c r="D2465" s="48">
        <v>1631114</v>
      </c>
      <c r="E2465" s="48" t="s">
        <v>178</v>
      </c>
      <c r="F2465" s="48" t="s">
        <v>1236</v>
      </c>
      <c r="G2465" s="32">
        <v>3</v>
      </c>
      <c r="H2465" s="32">
        <v>3</v>
      </c>
      <c r="I2465" s="32">
        <v>2</v>
      </c>
      <c r="J2465" s="32">
        <v>2</v>
      </c>
      <c r="K2465" s="50" t="s">
        <v>3996</v>
      </c>
      <c r="L2465" s="33" t="s">
        <v>3997</v>
      </c>
      <c r="M2465" s="33" t="s">
        <v>4220</v>
      </c>
      <c r="N2465" s="33" t="s">
        <v>4220</v>
      </c>
      <c r="O2465" s="33" t="s">
        <v>4220</v>
      </c>
      <c r="P2465" s="33" t="s">
        <v>3998</v>
      </c>
      <c r="Q2465" s="32" t="s">
        <v>4143</v>
      </c>
      <c r="R2465" s="99">
        <v>3000</v>
      </c>
      <c r="S2465" s="99">
        <v>0.89</v>
      </c>
      <c r="T2465" s="99" t="s">
        <v>225</v>
      </c>
      <c r="U2465" s="13" t="s">
        <v>2032</v>
      </c>
      <c r="V2465" s="13"/>
      <c r="W2465" s="13"/>
      <c r="X2465" s="13"/>
      <c r="Z2465" s="147">
        <v>192</v>
      </c>
      <c r="AA2465" s="147" t="s">
        <v>5853</v>
      </c>
    </row>
    <row r="2466" spans="1:27" s="38" customFormat="1" ht="15.6" customHeight="1">
      <c r="A2466" s="34" t="str">
        <f t="shared" si="38"/>
        <v>1631113SJ1535N30S</v>
      </c>
      <c r="B2466" s="29" t="s">
        <v>3277</v>
      </c>
      <c r="C2466" s="49" t="s">
        <v>2920</v>
      </c>
      <c r="D2466" s="48">
        <v>1631113</v>
      </c>
      <c r="E2466" s="48" t="s">
        <v>172</v>
      </c>
      <c r="F2466" s="48" t="s">
        <v>1236</v>
      </c>
      <c r="G2466" s="32">
        <v>3</v>
      </c>
      <c r="H2466" s="32">
        <v>3</v>
      </c>
      <c r="I2466" s="32">
        <v>2</v>
      </c>
      <c r="J2466" s="32">
        <v>2</v>
      </c>
      <c r="K2466" s="50" t="s">
        <v>3996</v>
      </c>
      <c r="L2466" s="33" t="s">
        <v>3997</v>
      </c>
      <c r="M2466" s="33" t="s">
        <v>4220</v>
      </c>
      <c r="N2466" s="33" t="s">
        <v>4220</v>
      </c>
      <c r="O2466" s="33" t="s">
        <v>4220</v>
      </c>
      <c r="P2466" s="33" t="s">
        <v>3998</v>
      </c>
      <c r="Q2466" s="32" t="s">
        <v>4143</v>
      </c>
      <c r="R2466" s="99">
        <v>3000</v>
      </c>
      <c r="S2466" s="99">
        <v>0.89</v>
      </c>
      <c r="T2466" s="99" t="s">
        <v>225</v>
      </c>
      <c r="U2466" s="13" t="s">
        <v>2032</v>
      </c>
      <c r="V2466" s="13"/>
      <c r="W2466" s="13"/>
      <c r="X2466" s="13"/>
      <c r="Z2466" s="147">
        <v>193</v>
      </c>
      <c r="AA2466" s="147" t="s">
        <v>5853</v>
      </c>
    </row>
    <row r="2467" spans="1:27" s="38" customFormat="1" ht="15.6" customHeight="1">
      <c r="A2467" s="34" t="str">
        <f t="shared" si="38"/>
        <v>1831065SA0025N30S</v>
      </c>
      <c r="B2467" s="29" t="s">
        <v>3392</v>
      </c>
      <c r="C2467" s="48" t="s">
        <v>2920</v>
      </c>
      <c r="D2467" s="48">
        <v>1831065</v>
      </c>
      <c r="E2467" s="48" t="s">
        <v>1271</v>
      </c>
      <c r="F2467" s="48" t="s">
        <v>1236</v>
      </c>
      <c r="G2467" s="32">
        <v>3</v>
      </c>
      <c r="H2467" s="32">
        <v>3</v>
      </c>
      <c r="I2467" s="32">
        <v>2</v>
      </c>
      <c r="J2467" s="32">
        <v>2</v>
      </c>
      <c r="K2467" s="50" t="s">
        <v>3996</v>
      </c>
      <c r="L2467" s="33" t="s">
        <v>3997</v>
      </c>
      <c r="M2467" s="33" t="s">
        <v>4220</v>
      </c>
      <c r="N2467" s="33" t="s">
        <v>4220</v>
      </c>
      <c r="O2467" s="33" t="s">
        <v>4220</v>
      </c>
      <c r="P2467" s="33" t="s">
        <v>3998</v>
      </c>
      <c r="Q2467" s="32" t="s">
        <v>4143</v>
      </c>
      <c r="R2467" s="99">
        <v>3000</v>
      </c>
      <c r="S2467" s="99">
        <v>0.64</v>
      </c>
      <c r="T2467" s="99" t="s">
        <v>225</v>
      </c>
      <c r="U2467" s="13" t="s">
        <v>2032</v>
      </c>
      <c r="V2467" s="13"/>
      <c r="W2467" s="13"/>
      <c r="X2467" s="13"/>
      <c r="Z2467" s="147">
        <v>194</v>
      </c>
      <c r="AA2467" s="147" t="s">
        <v>5853</v>
      </c>
    </row>
    <row r="2468" spans="1:27" s="38" customFormat="1" ht="15.6" customHeight="1">
      <c r="A2468" s="34" t="str">
        <f t="shared" si="38"/>
        <v>1831067SJ3025N30S</v>
      </c>
      <c r="B2468" s="29" t="s">
        <v>3394</v>
      </c>
      <c r="C2468" s="48" t="s">
        <v>2920</v>
      </c>
      <c r="D2468" s="48">
        <v>1831067</v>
      </c>
      <c r="E2468" s="48" t="s">
        <v>1273</v>
      </c>
      <c r="F2468" s="48" t="s">
        <v>1236</v>
      </c>
      <c r="G2468" s="32">
        <v>3</v>
      </c>
      <c r="H2468" s="32">
        <v>3</v>
      </c>
      <c r="I2468" s="32">
        <v>2</v>
      </c>
      <c r="J2468" s="32">
        <v>2</v>
      </c>
      <c r="K2468" s="50" t="s">
        <v>3996</v>
      </c>
      <c r="L2468" s="33" t="s">
        <v>3997</v>
      </c>
      <c r="M2468" s="33" t="s">
        <v>4220</v>
      </c>
      <c r="N2468" s="33" t="s">
        <v>4220</v>
      </c>
      <c r="O2468" s="33" t="s">
        <v>4220</v>
      </c>
      <c r="P2468" s="33" t="s">
        <v>3998</v>
      </c>
      <c r="Q2468" s="32" t="s">
        <v>4143</v>
      </c>
      <c r="R2468" s="99">
        <v>3000</v>
      </c>
      <c r="S2468" s="99">
        <v>0.64</v>
      </c>
      <c r="T2468" s="99" t="s">
        <v>225</v>
      </c>
      <c r="U2468" s="13" t="s">
        <v>2032</v>
      </c>
      <c r="V2468" s="13"/>
      <c r="W2468" s="13"/>
      <c r="X2468" s="13"/>
      <c r="Z2468" s="147">
        <v>195</v>
      </c>
      <c r="AA2468" s="147" t="s">
        <v>5853</v>
      </c>
    </row>
    <row r="2469" spans="1:27" s="38" customFormat="1" ht="15.6" customHeight="1">
      <c r="A2469" s="34" t="str">
        <f t="shared" si="38"/>
        <v>1831066SJ1525N30S</v>
      </c>
      <c r="B2469" s="29" t="s">
        <v>3393</v>
      </c>
      <c r="C2469" s="48" t="s">
        <v>2920</v>
      </c>
      <c r="D2469" s="48">
        <v>1831066</v>
      </c>
      <c r="E2469" s="48" t="s">
        <v>1272</v>
      </c>
      <c r="F2469" s="48" t="s">
        <v>1236</v>
      </c>
      <c r="G2469" s="32">
        <v>3</v>
      </c>
      <c r="H2469" s="32">
        <v>3</v>
      </c>
      <c r="I2469" s="32">
        <v>2</v>
      </c>
      <c r="J2469" s="32">
        <v>2</v>
      </c>
      <c r="K2469" s="50" t="s">
        <v>3996</v>
      </c>
      <c r="L2469" s="33" t="s">
        <v>3997</v>
      </c>
      <c r="M2469" s="33" t="s">
        <v>4220</v>
      </c>
      <c r="N2469" s="33" t="s">
        <v>4220</v>
      </c>
      <c r="O2469" s="33" t="s">
        <v>4220</v>
      </c>
      <c r="P2469" s="33" t="s">
        <v>3998</v>
      </c>
      <c r="Q2469" s="32" t="s">
        <v>4143</v>
      </c>
      <c r="R2469" s="99">
        <v>3000</v>
      </c>
      <c r="S2469" s="99">
        <v>0.64</v>
      </c>
      <c r="T2469" s="99" t="s">
        <v>225</v>
      </c>
      <c r="U2469" s="13" t="s">
        <v>2032</v>
      </c>
      <c r="V2469" s="13"/>
      <c r="W2469" s="13"/>
      <c r="X2469" s="13"/>
      <c r="Z2469" s="147">
        <v>196</v>
      </c>
      <c r="AA2469" s="147" t="s">
        <v>5853</v>
      </c>
    </row>
    <row r="2470" spans="1:27" s="38" customFormat="1" ht="15.6" customHeight="1">
      <c r="A2470" s="34" t="str">
        <f t="shared" si="38"/>
        <v>1631109SA0035N26S</v>
      </c>
      <c r="B2470" s="29" t="s">
        <v>3273</v>
      </c>
      <c r="C2470" s="49" t="s">
        <v>2920</v>
      </c>
      <c r="D2470" s="48">
        <v>1631109</v>
      </c>
      <c r="E2470" s="48" t="s">
        <v>164</v>
      </c>
      <c r="F2470" s="48" t="s">
        <v>1236</v>
      </c>
      <c r="G2470" s="32">
        <v>3</v>
      </c>
      <c r="H2470" s="32">
        <v>3</v>
      </c>
      <c r="I2470" s="32">
        <v>2</v>
      </c>
      <c r="J2470" s="32">
        <v>2</v>
      </c>
      <c r="K2470" s="50" t="s">
        <v>3996</v>
      </c>
      <c r="L2470" s="33" t="s">
        <v>3997</v>
      </c>
      <c r="M2470" s="33" t="s">
        <v>4220</v>
      </c>
      <c r="N2470" s="33" t="s">
        <v>4220</v>
      </c>
      <c r="O2470" s="33" t="s">
        <v>4220</v>
      </c>
      <c r="P2470" s="33" t="s">
        <v>3998</v>
      </c>
      <c r="Q2470" s="32" t="s">
        <v>4143</v>
      </c>
      <c r="R2470" s="99">
        <v>2600</v>
      </c>
      <c r="S2470" s="99">
        <v>0.89</v>
      </c>
      <c r="T2470" s="99" t="s">
        <v>225</v>
      </c>
      <c r="U2470" s="13" t="s">
        <v>2032</v>
      </c>
      <c r="V2470" s="13"/>
      <c r="W2470" s="13"/>
      <c r="X2470" s="13"/>
      <c r="Z2470" s="147">
        <v>197</v>
      </c>
      <c r="AA2470" s="147" t="s">
        <v>5853</v>
      </c>
    </row>
    <row r="2471" spans="1:27" s="38" customFormat="1" ht="15.6" customHeight="1">
      <c r="A2471" s="34" t="str">
        <f t="shared" si="38"/>
        <v>1631111SJ3035N26S</v>
      </c>
      <c r="B2471" s="29" t="s">
        <v>3275</v>
      </c>
      <c r="C2471" s="49" t="s">
        <v>2920</v>
      </c>
      <c r="D2471" s="48">
        <v>1631111</v>
      </c>
      <c r="E2471" s="48" t="s">
        <v>177</v>
      </c>
      <c r="F2471" s="48" t="s">
        <v>1236</v>
      </c>
      <c r="G2471" s="32">
        <v>3</v>
      </c>
      <c r="H2471" s="32">
        <v>3</v>
      </c>
      <c r="I2471" s="32">
        <v>2</v>
      </c>
      <c r="J2471" s="32">
        <v>2</v>
      </c>
      <c r="K2471" s="50" t="s">
        <v>3996</v>
      </c>
      <c r="L2471" s="33" t="s">
        <v>3997</v>
      </c>
      <c r="M2471" s="33" t="s">
        <v>4220</v>
      </c>
      <c r="N2471" s="33" t="s">
        <v>4220</v>
      </c>
      <c r="O2471" s="33" t="s">
        <v>4220</v>
      </c>
      <c r="P2471" s="33" t="s">
        <v>3998</v>
      </c>
      <c r="Q2471" s="32" t="s">
        <v>4143</v>
      </c>
      <c r="R2471" s="99">
        <v>2600</v>
      </c>
      <c r="S2471" s="99">
        <v>0.89</v>
      </c>
      <c r="T2471" s="99" t="s">
        <v>225</v>
      </c>
      <c r="U2471" s="13" t="s">
        <v>2032</v>
      </c>
      <c r="V2471" s="13"/>
      <c r="W2471" s="13"/>
      <c r="X2471" s="13"/>
      <c r="Z2471" s="147">
        <v>198</v>
      </c>
      <c r="AA2471" s="147" t="s">
        <v>5853</v>
      </c>
    </row>
    <row r="2472" spans="1:27" s="38" customFormat="1" ht="15.6" customHeight="1">
      <c r="A2472" s="34" t="str">
        <f t="shared" si="38"/>
        <v>1631110SJ1535N26S</v>
      </c>
      <c r="B2472" s="29" t="s">
        <v>3274</v>
      </c>
      <c r="C2472" s="49" t="s">
        <v>2920</v>
      </c>
      <c r="D2472" s="48">
        <v>1631110</v>
      </c>
      <c r="E2472" s="48" t="s">
        <v>171</v>
      </c>
      <c r="F2472" s="48" t="s">
        <v>1236</v>
      </c>
      <c r="G2472" s="32">
        <v>3</v>
      </c>
      <c r="H2472" s="32">
        <v>3</v>
      </c>
      <c r="I2472" s="32">
        <v>2</v>
      </c>
      <c r="J2472" s="32">
        <v>2</v>
      </c>
      <c r="K2472" s="50" t="s">
        <v>3996</v>
      </c>
      <c r="L2472" s="33" t="s">
        <v>3997</v>
      </c>
      <c r="M2472" s="33" t="s">
        <v>4220</v>
      </c>
      <c r="N2472" s="33" t="s">
        <v>4220</v>
      </c>
      <c r="O2472" s="33" t="s">
        <v>4220</v>
      </c>
      <c r="P2472" s="33" t="s">
        <v>3998</v>
      </c>
      <c r="Q2472" s="32" t="s">
        <v>4143</v>
      </c>
      <c r="R2472" s="99">
        <v>2600</v>
      </c>
      <c r="S2472" s="99">
        <v>0.89</v>
      </c>
      <c r="T2472" s="99" t="s">
        <v>225</v>
      </c>
      <c r="U2472" s="13" t="s">
        <v>2032</v>
      </c>
      <c r="V2472" s="13"/>
      <c r="W2472" s="13"/>
      <c r="X2472" s="13"/>
      <c r="Z2472" s="147">
        <v>199</v>
      </c>
      <c r="AA2472" s="147" t="s">
        <v>5853</v>
      </c>
    </row>
    <row r="2473" spans="1:27" s="38" customFormat="1" ht="15.6" customHeight="1">
      <c r="A2473" s="34" t="str">
        <f t="shared" si="38"/>
        <v>1831062SA0025N26S</v>
      </c>
      <c r="B2473" s="29" t="s">
        <v>3389</v>
      </c>
      <c r="C2473" s="48" t="s">
        <v>2920</v>
      </c>
      <c r="D2473" s="48">
        <v>1831062</v>
      </c>
      <c r="E2473" s="48" t="s">
        <v>1268</v>
      </c>
      <c r="F2473" s="48" t="s">
        <v>1236</v>
      </c>
      <c r="G2473" s="32">
        <v>3</v>
      </c>
      <c r="H2473" s="32">
        <v>3</v>
      </c>
      <c r="I2473" s="32">
        <v>2</v>
      </c>
      <c r="J2473" s="32">
        <v>2</v>
      </c>
      <c r="K2473" s="50" t="s">
        <v>3996</v>
      </c>
      <c r="L2473" s="33" t="s">
        <v>3997</v>
      </c>
      <c r="M2473" s="33" t="s">
        <v>4220</v>
      </c>
      <c r="N2473" s="33" t="s">
        <v>4220</v>
      </c>
      <c r="O2473" s="33" t="s">
        <v>4220</v>
      </c>
      <c r="P2473" s="33" t="s">
        <v>3998</v>
      </c>
      <c r="Q2473" s="32" t="s">
        <v>4143</v>
      </c>
      <c r="R2473" s="99">
        <v>2600</v>
      </c>
      <c r="S2473" s="99">
        <v>0.64</v>
      </c>
      <c r="T2473" s="99" t="s">
        <v>225</v>
      </c>
      <c r="U2473" s="13" t="s">
        <v>2032</v>
      </c>
      <c r="V2473" s="13"/>
      <c r="W2473" s="13"/>
      <c r="X2473" s="13"/>
      <c r="Z2473" s="147">
        <v>200</v>
      </c>
      <c r="AA2473" s="147" t="s">
        <v>5853</v>
      </c>
    </row>
    <row r="2474" spans="1:27" s="38" customFormat="1" ht="15.6" customHeight="1">
      <c r="A2474" s="34" t="str">
        <f t="shared" si="38"/>
        <v>1831064SJ3025N26S</v>
      </c>
      <c r="B2474" s="29" t="s">
        <v>3391</v>
      </c>
      <c r="C2474" s="48" t="s">
        <v>2920</v>
      </c>
      <c r="D2474" s="48">
        <v>1831064</v>
      </c>
      <c r="E2474" s="48" t="s">
        <v>1270</v>
      </c>
      <c r="F2474" s="48" t="s">
        <v>1236</v>
      </c>
      <c r="G2474" s="32">
        <v>3</v>
      </c>
      <c r="H2474" s="32">
        <v>3</v>
      </c>
      <c r="I2474" s="32">
        <v>2</v>
      </c>
      <c r="J2474" s="32">
        <v>2</v>
      </c>
      <c r="K2474" s="50" t="s">
        <v>3996</v>
      </c>
      <c r="L2474" s="33" t="s">
        <v>3997</v>
      </c>
      <c r="M2474" s="33" t="s">
        <v>4220</v>
      </c>
      <c r="N2474" s="33" t="s">
        <v>4220</v>
      </c>
      <c r="O2474" s="33" t="s">
        <v>4220</v>
      </c>
      <c r="P2474" s="33" t="s">
        <v>3998</v>
      </c>
      <c r="Q2474" s="32" t="s">
        <v>4143</v>
      </c>
      <c r="R2474" s="99">
        <v>2600</v>
      </c>
      <c r="S2474" s="99">
        <v>0.64</v>
      </c>
      <c r="T2474" s="99" t="s">
        <v>225</v>
      </c>
      <c r="U2474" s="13" t="s">
        <v>2032</v>
      </c>
      <c r="V2474" s="13"/>
      <c r="W2474" s="13"/>
      <c r="X2474" s="13"/>
      <c r="Z2474" s="147">
        <v>201</v>
      </c>
      <c r="AA2474" s="147" t="s">
        <v>5853</v>
      </c>
    </row>
    <row r="2475" spans="1:27" s="38" customFormat="1" ht="15.6" customHeight="1">
      <c r="A2475" s="34" t="str">
        <f t="shared" si="38"/>
        <v>1831063SJ1525N26S</v>
      </c>
      <c r="B2475" s="29" t="s">
        <v>3390</v>
      </c>
      <c r="C2475" s="48" t="s">
        <v>2920</v>
      </c>
      <c r="D2475" s="48">
        <v>1831063</v>
      </c>
      <c r="E2475" s="48" t="s">
        <v>1269</v>
      </c>
      <c r="F2475" s="48" t="s">
        <v>1236</v>
      </c>
      <c r="G2475" s="32">
        <v>3</v>
      </c>
      <c r="H2475" s="32">
        <v>3</v>
      </c>
      <c r="I2475" s="32">
        <v>2</v>
      </c>
      <c r="J2475" s="32">
        <v>2</v>
      </c>
      <c r="K2475" s="50" t="s">
        <v>3996</v>
      </c>
      <c r="L2475" s="33" t="s">
        <v>3997</v>
      </c>
      <c r="M2475" s="33" t="s">
        <v>4220</v>
      </c>
      <c r="N2475" s="33" t="s">
        <v>4220</v>
      </c>
      <c r="O2475" s="33" t="s">
        <v>4220</v>
      </c>
      <c r="P2475" s="33" t="s">
        <v>3998</v>
      </c>
      <c r="Q2475" s="32" t="s">
        <v>4143</v>
      </c>
      <c r="R2475" s="99">
        <v>2600</v>
      </c>
      <c r="S2475" s="99">
        <v>0.64</v>
      </c>
      <c r="T2475" s="99" t="s">
        <v>225</v>
      </c>
      <c r="U2475" s="13" t="s">
        <v>2032</v>
      </c>
      <c r="V2475" s="13"/>
      <c r="W2475" s="13"/>
      <c r="X2475" s="13"/>
      <c r="Z2475" s="147">
        <v>202</v>
      </c>
      <c r="AA2475" s="147" t="s">
        <v>5853</v>
      </c>
    </row>
    <row r="2476" spans="1:27" s="38" customFormat="1" ht="15.6" customHeight="1">
      <c r="A2476" s="34" t="str">
        <f t="shared" si="38"/>
        <v>1631106SA0035N22S</v>
      </c>
      <c r="B2476" s="29" t="s">
        <v>3270</v>
      </c>
      <c r="C2476" s="49" t="s">
        <v>2920</v>
      </c>
      <c r="D2476" s="48">
        <v>1631106</v>
      </c>
      <c r="E2476" s="48" t="s">
        <v>170</v>
      </c>
      <c r="F2476" s="48" t="s">
        <v>1236</v>
      </c>
      <c r="G2476" s="32">
        <v>3</v>
      </c>
      <c r="H2476" s="32">
        <v>3</v>
      </c>
      <c r="I2476" s="32">
        <v>2</v>
      </c>
      <c r="J2476" s="32">
        <v>2</v>
      </c>
      <c r="K2476" s="50" t="s">
        <v>3996</v>
      </c>
      <c r="L2476" s="33" t="s">
        <v>3997</v>
      </c>
      <c r="M2476" s="33" t="s">
        <v>4220</v>
      </c>
      <c r="N2476" s="33" t="s">
        <v>4220</v>
      </c>
      <c r="O2476" s="33" t="s">
        <v>4220</v>
      </c>
      <c r="P2476" s="33" t="s">
        <v>3998</v>
      </c>
      <c r="Q2476" s="32" t="s">
        <v>4143</v>
      </c>
      <c r="R2476" s="99">
        <v>2200</v>
      </c>
      <c r="S2476" s="99">
        <v>0.89</v>
      </c>
      <c r="T2476" s="99" t="s">
        <v>225</v>
      </c>
      <c r="U2476" s="13" t="s">
        <v>2032</v>
      </c>
      <c r="V2476" s="13"/>
      <c r="W2476" s="13"/>
      <c r="X2476" s="13"/>
      <c r="Z2476" s="147">
        <v>203</v>
      </c>
      <c r="AA2476" s="147" t="s">
        <v>5853</v>
      </c>
    </row>
    <row r="2477" spans="1:27" s="38" customFormat="1" ht="15.6" customHeight="1">
      <c r="A2477" s="34" t="str">
        <f t="shared" si="38"/>
        <v>1631108SJ3035N22S</v>
      </c>
      <c r="B2477" s="29" t="s">
        <v>3272</v>
      </c>
      <c r="C2477" s="49" t="s">
        <v>2920</v>
      </c>
      <c r="D2477" s="48">
        <v>1631108</v>
      </c>
      <c r="E2477" s="48" t="s">
        <v>176</v>
      </c>
      <c r="F2477" s="48" t="s">
        <v>1236</v>
      </c>
      <c r="G2477" s="32">
        <v>3</v>
      </c>
      <c r="H2477" s="32">
        <v>3</v>
      </c>
      <c r="I2477" s="32">
        <v>2</v>
      </c>
      <c r="J2477" s="32">
        <v>2</v>
      </c>
      <c r="K2477" s="50" t="s">
        <v>3996</v>
      </c>
      <c r="L2477" s="33" t="s">
        <v>3997</v>
      </c>
      <c r="M2477" s="33" t="s">
        <v>4220</v>
      </c>
      <c r="N2477" s="33" t="s">
        <v>4220</v>
      </c>
      <c r="O2477" s="33" t="s">
        <v>4220</v>
      </c>
      <c r="P2477" s="33" t="s">
        <v>3998</v>
      </c>
      <c r="Q2477" s="32" t="s">
        <v>4143</v>
      </c>
      <c r="R2477" s="99">
        <v>2200</v>
      </c>
      <c r="S2477" s="99">
        <v>0.89</v>
      </c>
      <c r="T2477" s="99" t="s">
        <v>225</v>
      </c>
      <c r="U2477" s="13" t="s">
        <v>2032</v>
      </c>
      <c r="V2477" s="13"/>
      <c r="W2477" s="13"/>
      <c r="X2477" s="13"/>
      <c r="Z2477" s="147">
        <v>204</v>
      </c>
      <c r="AA2477" s="147" t="s">
        <v>5853</v>
      </c>
    </row>
    <row r="2478" spans="1:27" s="38" customFormat="1" ht="15.6" customHeight="1">
      <c r="A2478" s="34" t="str">
        <f t="shared" si="38"/>
        <v>1631107SJ1535N22S</v>
      </c>
      <c r="B2478" s="29" t="s">
        <v>3271</v>
      </c>
      <c r="C2478" s="49" t="s">
        <v>2920</v>
      </c>
      <c r="D2478" s="48">
        <v>1631107</v>
      </c>
      <c r="E2478" s="48" t="s">
        <v>168</v>
      </c>
      <c r="F2478" s="48" t="s">
        <v>1236</v>
      </c>
      <c r="G2478" s="32">
        <v>3</v>
      </c>
      <c r="H2478" s="32">
        <v>3</v>
      </c>
      <c r="I2478" s="32">
        <v>2</v>
      </c>
      <c r="J2478" s="32">
        <v>2</v>
      </c>
      <c r="K2478" s="50" t="s">
        <v>3996</v>
      </c>
      <c r="L2478" s="33" t="s">
        <v>3997</v>
      </c>
      <c r="M2478" s="33" t="s">
        <v>4220</v>
      </c>
      <c r="N2478" s="33" t="s">
        <v>4220</v>
      </c>
      <c r="O2478" s="33" t="s">
        <v>4220</v>
      </c>
      <c r="P2478" s="33" t="s">
        <v>3998</v>
      </c>
      <c r="Q2478" s="32" t="s">
        <v>4143</v>
      </c>
      <c r="R2478" s="99">
        <v>2200</v>
      </c>
      <c r="S2478" s="99">
        <v>0.89</v>
      </c>
      <c r="T2478" s="99" t="s">
        <v>225</v>
      </c>
      <c r="U2478" s="13" t="s">
        <v>2032</v>
      </c>
      <c r="V2478" s="13"/>
      <c r="W2478" s="13"/>
      <c r="X2478" s="13"/>
      <c r="Z2478" s="147">
        <v>205</v>
      </c>
      <c r="AA2478" s="147" t="s">
        <v>5853</v>
      </c>
    </row>
    <row r="2479" spans="1:27" s="38" customFormat="1" ht="15.6" customHeight="1">
      <c r="A2479" s="34" t="str">
        <f t="shared" si="38"/>
        <v>1831059SA0025N22S</v>
      </c>
      <c r="B2479" s="29" t="s">
        <v>3386</v>
      </c>
      <c r="C2479" s="48" t="s">
        <v>2920</v>
      </c>
      <c r="D2479" s="48">
        <v>1831059</v>
      </c>
      <c r="E2479" s="48" t="s">
        <v>1265</v>
      </c>
      <c r="F2479" s="48" t="s">
        <v>1236</v>
      </c>
      <c r="G2479" s="32">
        <v>3</v>
      </c>
      <c r="H2479" s="32">
        <v>3</v>
      </c>
      <c r="I2479" s="32">
        <v>2</v>
      </c>
      <c r="J2479" s="32">
        <v>2</v>
      </c>
      <c r="K2479" s="50" t="s">
        <v>3996</v>
      </c>
      <c r="L2479" s="33" t="s">
        <v>3997</v>
      </c>
      <c r="M2479" s="33" t="s">
        <v>4220</v>
      </c>
      <c r="N2479" s="33" t="s">
        <v>4220</v>
      </c>
      <c r="O2479" s="33" t="s">
        <v>4220</v>
      </c>
      <c r="P2479" s="33" t="s">
        <v>3998</v>
      </c>
      <c r="Q2479" s="32" t="s">
        <v>4143</v>
      </c>
      <c r="R2479" s="99">
        <v>2200</v>
      </c>
      <c r="S2479" s="99">
        <v>0.64</v>
      </c>
      <c r="T2479" s="99" t="s">
        <v>225</v>
      </c>
      <c r="U2479" s="13" t="s">
        <v>2032</v>
      </c>
      <c r="V2479" s="13"/>
      <c r="W2479" s="13"/>
      <c r="X2479" s="13"/>
      <c r="Z2479" s="147">
        <v>206</v>
      </c>
      <c r="AA2479" s="147" t="s">
        <v>5853</v>
      </c>
    </row>
    <row r="2480" spans="1:27" s="38" customFormat="1" ht="15.6" customHeight="1">
      <c r="A2480" s="34" t="str">
        <f t="shared" si="38"/>
        <v>1831061SJ3025N22S</v>
      </c>
      <c r="B2480" s="29" t="s">
        <v>3388</v>
      </c>
      <c r="C2480" s="48" t="s">
        <v>2920</v>
      </c>
      <c r="D2480" s="48">
        <v>1831061</v>
      </c>
      <c r="E2480" s="48" t="s">
        <v>1267</v>
      </c>
      <c r="F2480" s="48" t="s">
        <v>1236</v>
      </c>
      <c r="G2480" s="32">
        <v>3</v>
      </c>
      <c r="H2480" s="32">
        <v>3</v>
      </c>
      <c r="I2480" s="32">
        <v>2</v>
      </c>
      <c r="J2480" s="32">
        <v>2</v>
      </c>
      <c r="K2480" s="50" t="s">
        <v>3996</v>
      </c>
      <c r="L2480" s="33" t="s">
        <v>3997</v>
      </c>
      <c r="M2480" s="33" t="s">
        <v>4220</v>
      </c>
      <c r="N2480" s="33" t="s">
        <v>4220</v>
      </c>
      <c r="O2480" s="33" t="s">
        <v>4220</v>
      </c>
      <c r="P2480" s="33" t="s">
        <v>3998</v>
      </c>
      <c r="Q2480" s="32" t="s">
        <v>4143</v>
      </c>
      <c r="R2480" s="99">
        <v>2200</v>
      </c>
      <c r="S2480" s="99">
        <v>0.64</v>
      </c>
      <c r="T2480" s="99" t="s">
        <v>225</v>
      </c>
      <c r="U2480" s="13" t="s">
        <v>2032</v>
      </c>
      <c r="V2480" s="13"/>
      <c r="W2480" s="13"/>
      <c r="X2480" s="13"/>
      <c r="Z2480" s="147">
        <v>207</v>
      </c>
      <c r="AA2480" s="147" t="s">
        <v>5853</v>
      </c>
    </row>
    <row r="2481" spans="1:27" s="38" customFormat="1" ht="15.6" customHeight="1">
      <c r="A2481" s="34" t="str">
        <f t="shared" si="38"/>
        <v>1831060SJ1525N22S</v>
      </c>
      <c r="B2481" s="29" t="s">
        <v>3387</v>
      </c>
      <c r="C2481" s="48" t="s">
        <v>2920</v>
      </c>
      <c r="D2481" s="48">
        <v>1831060</v>
      </c>
      <c r="E2481" s="48" t="s">
        <v>1266</v>
      </c>
      <c r="F2481" s="48" t="s">
        <v>1236</v>
      </c>
      <c r="G2481" s="32">
        <v>3</v>
      </c>
      <c r="H2481" s="32">
        <v>3</v>
      </c>
      <c r="I2481" s="32">
        <v>2</v>
      </c>
      <c r="J2481" s="32">
        <v>2</v>
      </c>
      <c r="K2481" s="50" t="s">
        <v>3996</v>
      </c>
      <c r="L2481" s="33" t="s">
        <v>3997</v>
      </c>
      <c r="M2481" s="33" t="s">
        <v>4220</v>
      </c>
      <c r="N2481" s="33" t="s">
        <v>4220</v>
      </c>
      <c r="O2481" s="33" t="s">
        <v>4220</v>
      </c>
      <c r="P2481" s="33" t="s">
        <v>3998</v>
      </c>
      <c r="Q2481" s="32" t="s">
        <v>4143</v>
      </c>
      <c r="R2481" s="99">
        <v>2200</v>
      </c>
      <c r="S2481" s="99">
        <v>0.64</v>
      </c>
      <c r="T2481" s="99" t="s">
        <v>225</v>
      </c>
      <c r="U2481" s="13" t="s">
        <v>2032</v>
      </c>
      <c r="V2481" s="13"/>
      <c r="W2481" s="13"/>
      <c r="X2481" s="13"/>
      <c r="Z2481" s="147">
        <v>208</v>
      </c>
      <c r="AA2481" s="147" t="s">
        <v>5853</v>
      </c>
    </row>
    <row r="2482" spans="1:27" s="38" customFormat="1" ht="15.6" customHeight="1">
      <c r="A2482" s="34" t="str">
        <f t="shared" si="38"/>
        <v>1631103SA0035N20S</v>
      </c>
      <c r="B2482" s="29" t="s">
        <v>3267</v>
      </c>
      <c r="C2482" s="49" t="s">
        <v>4401</v>
      </c>
      <c r="D2482" s="48">
        <v>1631103</v>
      </c>
      <c r="E2482" s="48" t="s">
        <v>169</v>
      </c>
      <c r="F2482" s="48" t="s">
        <v>1236</v>
      </c>
      <c r="G2482" s="32">
        <v>3</v>
      </c>
      <c r="H2482" s="32">
        <v>3</v>
      </c>
      <c r="I2482" s="32">
        <v>2</v>
      </c>
      <c r="J2482" s="32">
        <v>2</v>
      </c>
      <c r="K2482" s="50" t="s">
        <v>3996</v>
      </c>
      <c r="L2482" s="33" t="s">
        <v>3997</v>
      </c>
      <c r="M2482" s="33" t="s">
        <v>4220</v>
      </c>
      <c r="N2482" s="33" t="s">
        <v>4220</v>
      </c>
      <c r="O2482" s="33" t="s">
        <v>4220</v>
      </c>
      <c r="P2482" s="33" t="s">
        <v>3998</v>
      </c>
      <c r="Q2482" s="32" t="s">
        <v>4143</v>
      </c>
      <c r="R2482" s="99">
        <v>2000</v>
      </c>
      <c r="S2482" s="99">
        <v>0.89</v>
      </c>
      <c r="T2482" s="99" t="s">
        <v>225</v>
      </c>
      <c r="U2482" s="13" t="s">
        <v>2032</v>
      </c>
      <c r="V2482" s="13"/>
      <c r="W2482" s="13"/>
      <c r="X2482" s="13"/>
      <c r="Z2482" s="147">
        <v>209</v>
      </c>
      <c r="AA2482" s="147" t="s">
        <v>5853</v>
      </c>
    </row>
    <row r="2483" spans="1:27" s="38" customFormat="1" ht="15.6" customHeight="1">
      <c r="A2483" s="34" t="str">
        <f t="shared" si="38"/>
        <v>1631105SJ3035N20S</v>
      </c>
      <c r="B2483" s="29" t="s">
        <v>3269</v>
      </c>
      <c r="C2483" s="49" t="s">
        <v>2920</v>
      </c>
      <c r="D2483" s="48">
        <v>1631105</v>
      </c>
      <c r="E2483" s="48" t="s">
        <v>175</v>
      </c>
      <c r="F2483" s="48" t="s">
        <v>1236</v>
      </c>
      <c r="G2483" s="32">
        <v>3</v>
      </c>
      <c r="H2483" s="32">
        <v>3</v>
      </c>
      <c r="I2483" s="32">
        <v>2</v>
      </c>
      <c r="J2483" s="32">
        <v>2</v>
      </c>
      <c r="K2483" s="50" t="s">
        <v>3996</v>
      </c>
      <c r="L2483" s="33" t="s">
        <v>3997</v>
      </c>
      <c r="M2483" s="33" t="s">
        <v>4220</v>
      </c>
      <c r="N2483" s="33" t="s">
        <v>4220</v>
      </c>
      <c r="O2483" s="33" t="s">
        <v>4220</v>
      </c>
      <c r="P2483" s="33" t="s">
        <v>3998</v>
      </c>
      <c r="Q2483" s="32" t="s">
        <v>4143</v>
      </c>
      <c r="R2483" s="99">
        <v>2000</v>
      </c>
      <c r="S2483" s="99">
        <v>0.89</v>
      </c>
      <c r="T2483" s="99" t="s">
        <v>225</v>
      </c>
      <c r="U2483" s="13" t="s">
        <v>2032</v>
      </c>
      <c r="V2483" s="13"/>
      <c r="W2483" s="13"/>
      <c r="X2483" s="13"/>
      <c r="Z2483" s="147">
        <v>210</v>
      </c>
      <c r="AA2483" s="147" t="s">
        <v>5853</v>
      </c>
    </row>
    <row r="2484" spans="1:27" s="38" customFormat="1" ht="15.6" customHeight="1">
      <c r="A2484" s="34" t="str">
        <f t="shared" si="38"/>
        <v>1631104SJ1535N20S</v>
      </c>
      <c r="B2484" s="29" t="s">
        <v>3268</v>
      </c>
      <c r="C2484" s="49" t="s">
        <v>4401</v>
      </c>
      <c r="D2484" s="48">
        <v>1631104</v>
      </c>
      <c r="E2484" s="48" t="s">
        <v>167</v>
      </c>
      <c r="F2484" s="48" t="s">
        <v>1236</v>
      </c>
      <c r="G2484" s="32">
        <v>3</v>
      </c>
      <c r="H2484" s="32">
        <v>3</v>
      </c>
      <c r="I2484" s="32">
        <v>2</v>
      </c>
      <c r="J2484" s="32">
        <v>2</v>
      </c>
      <c r="K2484" s="50" t="s">
        <v>3996</v>
      </c>
      <c r="L2484" s="33" t="s">
        <v>3997</v>
      </c>
      <c r="M2484" s="33" t="s">
        <v>4220</v>
      </c>
      <c r="N2484" s="33" t="s">
        <v>4220</v>
      </c>
      <c r="O2484" s="33" t="s">
        <v>4220</v>
      </c>
      <c r="P2484" s="33" t="s">
        <v>3998</v>
      </c>
      <c r="Q2484" s="32" t="s">
        <v>4143</v>
      </c>
      <c r="R2484" s="99">
        <v>2000</v>
      </c>
      <c r="S2484" s="99">
        <v>0.89</v>
      </c>
      <c r="T2484" s="99" t="s">
        <v>225</v>
      </c>
      <c r="U2484" s="13" t="s">
        <v>2032</v>
      </c>
      <c r="V2484" s="13"/>
      <c r="W2484" s="13"/>
      <c r="X2484" s="13"/>
      <c r="Z2484" s="147">
        <v>211</v>
      </c>
      <c r="AA2484" s="147" t="s">
        <v>5853</v>
      </c>
    </row>
    <row r="2485" spans="1:27" s="38" customFormat="1" ht="15.6" customHeight="1">
      <c r="A2485" s="34" t="str">
        <f t="shared" si="38"/>
        <v>1831056SA0025N20S</v>
      </c>
      <c r="B2485" s="29" t="s">
        <v>3383</v>
      </c>
      <c r="C2485" s="48" t="s">
        <v>2920</v>
      </c>
      <c r="D2485" s="48">
        <v>1831056</v>
      </c>
      <c r="E2485" s="48" t="s">
        <v>1262</v>
      </c>
      <c r="F2485" s="48" t="s">
        <v>1236</v>
      </c>
      <c r="G2485" s="32">
        <v>3</v>
      </c>
      <c r="H2485" s="32">
        <v>3</v>
      </c>
      <c r="I2485" s="32">
        <v>2</v>
      </c>
      <c r="J2485" s="32">
        <v>2</v>
      </c>
      <c r="K2485" s="50" t="s">
        <v>3996</v>
      </c>
      <c r="L2485" s="33" t="s">
        <v>3997</v>
      </c>
      <c r="M2485" s="33" t="s">
        <v>4220</v>
      </c>
      <c r="N2485" s="33" t="s">
        <v>4220</v>
      </c>
      <c r="O2485" s="33" t="s">
        <v>4220</v>
      </c>
      <c r="P2485" s="33" t="s">
        <v>3998</v>
      </c>
      <c r="Q2485" s="32" t="s">
        <v>4143</v>
      </c>
      <c r="R2485" s="99">
        <v>2000</v>
      </c>
      <c r="S2485" s="99">
        <v>0.64</v>
      </c>
      <c r="T2485" s="99" t="s">
        <v>225</v>
      </c>
      <c r="U2485" s="13" t="s">
        <v>2032</v>
      </c>
      <c r="V2485" s="13"/>
      <c r="W2485" s="13"/>
      <c r="X2485" s="13"/>
      <c r="Z2485" s="147">
        <v>212</v>
      </c>
      <c r="AA2485" s="147" t="s">
        <v>5853</v>
      </c>
    </row>
    <row r="2486" spans="1:27" s="38" customFormat="1" ht="15.6" customHeight="1">
      <c r="A2486" s="34" t="str">
        <f t="shared" si="38"/>
        <v>1831058SJ3025N20S</v>
      </c>
      <c r="B2486" s="29" t="s">
        <v>3385</v>
      </c>
      <c r="C2486" s="48" t="s">
        <v>2920</v>
      </c>
      <c r="D2486" s="48">
        <v>1831058</v>
      </c>
      <c r="E2486" s="48" t="s">
        <v>1264</v>
      </c>
      <c r="F2486" s="48" t="s">
        <v>1236</v>
      </c>
      <c r="G2486" s="32">
        <v>3</v>
      </c>
      <c r="H2486" s="32">
        <v>3</v>
      </c>
      <c r="I2486" s="32">
        <v>2</v>
      </c>
      <c r="J2486" s="32">
        <v>2</v>
      </c>
      <c r="K2486" s="50" t="s">
        <v>3996</v>
      </c>
      <c r="L2486" s="33" t="s">
        <v>3997</v>
      </c>
      <c r="M2486" s="33" t="s">
        <v>4220</v>
      </c>
      <c r="N2486" s="33" t="s">
        <v>4220</v>
      </c>
      <c r="O2486" s="33" t="s">
        <v>4220</v>
      </c>
      <c r="P2486" s="33" t="s">
        <v>3998</v>
      </c>
      <c r="Q2486" s="32" t="s">
        <v>4143</v>
      </c>
      <c r="R2486" s="99">
        <v>2000</v>
      </c>
      <c r="S2486" s="99">
        <v>0.64</v>
      </c>
      <c r="T2486" s="99" t="s">
        <v>225</v>
      </c>
      <c r="U2486" s="13" t="s">
        <v>2032</v>
      </c>
      <c r="V2486" s="13"/>
      <c r="W2486" s="13"/>
      <c r="X2486" s="13"/>
      <c r="Z2486" s="147">
        <v>213</v>
      </c>
      <c r="AA2486" s="147" t="s">
        <v>5853</v>
      </c>
    </row>
    <row r="2487" spans="1:27" s="38" customFormat="1" ht="15.6" customHeight="1">
      <c r="A2487" s="34" t="str">
        <f t="shared" si="38"/>
        <v>1831057SJ1525N20S</v>
      </c>
      <c r="B2487" s="29" t="s">
        <v>3384</v>
      </c>
      <c r="C2487" s="48" t="s">
        <v>2920</v>
      </c>
      <c r="D2487" s="48">
        <v>1831057</v>
      </c>
      <c r="E2487" s="48" t="s">
        <v>1263</v>
      </c>
      <c r="F2487" s="48" t="s">
        <v>1236</v>
      </c>
      <c r="G2487" s="32">
        <v>3</v>
      </c>
      <c r="H2487" s="32">
        <v>3</v>
      </c>
      <c r="I2487" s="32">
        <v>2</v>
      </c>
      <c r="J2487" s="32">
        <v>2</v>
      </c>
      <c r="K2487" s="50" t="s">
        <v>3996</v>
      </c>
      <c r="L2487" s="33" t="s">
        <v>3997</v>
      </c>
      <c r="M2487" s="33" t="s">
        <v>4220</v>
      </c>
      <c r="N2487" s="33" t="s">
        <v>4220</v>
      </c>
      <c r="O2487" s="33" t="s">
        <v>4220</v>
      </c>
      <c r="P2487" s="33" t="s">
        <v>3998</v>
      </c>
      <c r="Q2487" s="32" t="s">
        <v>4143</v>
      </c>
      <c r="R2487" s="99">
        <v>2000</v>
      </c>
      <c r="S2487" s="99">
        <v>0.64</v>
      </c>
      <c r="T2487" s="99" t="s">
        <v>225</v>
      </c>
      <c r="U2487" s="13" t="s">
        <v>2032</v>
      </c>
      <c r="V2487" s="13"/>
      <c r="W2487" s="13"/>
      <c r="X2487" s="13"/>
      <c r="Z2487" s="147">
        <v>214</v>
      </c>
      <c r="AA2487" s="147" t="s">
        <v>5853</v>
      </c>
    </row>
    <row r="2488" spans="1:27" s="38" customFormat="1" ht="15.6" customHeight="1">
      <c r="A2488" s="34" t="str">
        <f t="shared" si="38"/>
        <v>1631100SA0035N18S</v>
      </c>
      <c r="B2488" s="29" t="s">
        <v>3264</v>
      </c>
      <c r="C2488" s="49" t="s">
        <v>4401</v>
      </c>
      <c r="D2488" s="48">
        <v>1631100</v>
      </c>
      <c r="E2488" s="48" t="s">
        <v>162</v>
      </c>
      <c r="F2488" s="48" t="s">
        <v>1236</v>
      </c>
      <c r="G2488" s="32">
        <v>3</v>
      </c>
      <c r="H2488" s="32">
        <v>3</v>
      </c>
      <c r="I2488" s="32">
        <v>2</v>
      </c>
      <c r="J2488" s="32">
        <v>2</v>
      </c>
      <c r="K2488" s="50" t="s">
        <v>3996</v>
      </c>
      <c r="L2488" s="33" t="s">
        <v>3997</v>
      </c>
      <c r="M2488" s="33" t="s">
        <v>4220</v>
      </c>
      <c r="N2488" s="33" t="s">
        <v>4220</v>
      </c>
      <c r="O2488" s="33" t="s">
        <v>4220</v>
      </c>
      <c r="P2488" s="33" t="s">
        <v>3998</v>
      </c>
      <c r="Q2488" s="32" t="s">
        <v>4143</v>
      </c>
      <c r="R2488" s="99">
        <v>1800</v>
      </c>
      <c r="S2488" s="99">
        <v>0.89</v>
      </c>
      <c r="T2488" s="99" t="s">
        <v>225</v>
      </c>
      <c r="U2488" s="13" t="s">
        <v>2032</v>
      </c>
      <c r="V2488" s="13"/>
      <c r="W2488" s="13"/>
      <c r="X2488" s="13"/>
      <c r="Z2488" s="147">
        <v>215</v>
      </c>
      <c r="AA2488" s="147" t="s">
        <v>5853</v>
      </c>
    </row>
    <row r="2489" spans="1:27" s="38" customFormat="1" ht="15.6" customHeight="1">
      <c r="A2489" s="34" t="str">
        <f t="shared" si="38"/>
        <v>1631102SJ3035N18S</v>
      </c>
      <c r="B2489" s="29" t="s">
        <v>3266</v>
      </c>
      <c r="C2489" s="49" t="s">
        <v>4401</v>
      </c>
      <c r="D2489" s="48">
        <v>1631102</v>
      </c>
      <c r="E2489" s="48" t="s">
        <v>174</v>
      </c>
      <c r="F2489" s="48" t="s">
        <v>1236</v>
      </c>
      <c r="G2489" s="32">
        <v>3</v>
      </c>
      <c r="H2489" s="32">
        <v>3</v>
      </c>
      <c r="I2489" s="32">
        <v>2</v>
      </c>
      <c r="J2489" s="32">
        <v>2</v>
      </c>
      <c r="K2489" s="50" t="s">
        <v>3996</v>
      </c>
      <c r="L2489" s="33" t="s">
        <v>3997</v>
      </c>
      <c r="M2489" s="33" t="s">
        <v>4220</v>
      </c>
      <c r="N2489" s="33" t="s">
        <v>4220</v>
      </c>
      <c r="O2489" s="33" t="s">
        <v>4220</v>
      </c>
      <c r="P2489" s="33" t="s">
        <v>3998</v>
      </c>
      <c r="Q2489" s="32" t="s">
        <v>4143</v>
      </c>
      <c r="R2489" s="99">
        <v>1800</v>
      </c>
      <c r="S2489" s="99">
        <v>0.89</v>
      </c>
      <c r="T2489" s="99" t="s">
        <v>225</v>
      </c>
      <c r="U2489" s="13" t="s">
        <v>2032</v>
      </c>
      <c r="V2489" s="13"/>
      <c r="W2489" s="13"/>
      <c r="X2489" s="13"/>
      <c r="Z2489" s="147">
        <v>216</v>
      </c>
      <c r="AA2489" s="147" t="s">
        <v>5853</v>
      </c>
    </row>
    <row r="2490" spans="1:27" s="38" customFormat="1" ht="15.6" customHeight="1">
      <c r="A2490" s="34" t="str">
        <f t="shared" si="38"/>
        <v>1631101SJ1535N18S</v>
      </c>
      <c r="B2490" s="29" t="s">
        <v>3265</v>
      </c>
      <c r="C2490" s="49" t="s">
        <v>4401</v>
      </c>
      <c r="D2490" s="48">
        <v>1631101</v>
      </c>
      <c r="E2490" s="48" t="s">
        <v>166</v>
      </c>
      <c r="F2490" s="48" t="s">
        <v>1236</v>
      </c>
      <c r="G2490" s="32">
        <v>3</v>
      </c>
      <c r="H2490" s="32">
        <v>3</v>
      </c>
      <c r="I2490" s="32">
        <v>2</v>
      </c>
      <c r="J2490" s="32">
        <v>2</v>
      </c>
      <c r="K2490" s="50" t="s">
        <v>3996</v>
      </c>
      <c r="L2490" s="33" t="s">
        <v>3997</v>
      </c>
      <c r="M2490" s="33" t="s">
        <v>4220</v>
      </c>
      <c r="N2490" s="33" t="s">
        <v>4220</v>
      </c>
      <c r="O2490" s="33" t="s">
        <v>4220</v>
      </c>
      <c r="P2490" s="33" t="s">
        <v>3998</v>
      </c>
      <c r="Q2490" s="32" t="s">
        <v>4143</v>
      </c>
      <c r="R2490" s="99">
        <v>1800</v>
      </c>
      <c r="S2490" s="99">
        <v>0.89</v>
      </c>
      <c r="T2490" s="99" t="s">
        <v>225</v>
      </c>
      <c r="U2490" s="13" t="s">
        <v>2032</v>
      </c>
      <c r="V2490" s="13"/>
      <c r="W2490" s="13"/>
      <c r="X2490" s="13"/>
      <c r="Z2490" s="147">
        <v>217</v>
      </c>
      <c r="AA2490" s="147" t="s">
        <v>5853</v>
      </c>
    </row>
    <row r="2491" spans="1:27" s="38" customFormat="1" ht="15.6" customHeight="1">
      <c r="A2491" s="34" t="str">
        <f t="shared" si="38"/>
        <v>1831053SA0025N18S</v>
      </c>
      <c r="B2491" s="29" t="s">
        <v>3380</v>
      </c>
      <c r="C2491" s="48" t="s">
        <v>2920</v>
      </c>
      <c r="D2491" s="48">
        <v>1831053</v>
      </c>
      <c r="E2491" s="48" t="s">
        <v>1259</v>
      </c>
      <c r="F2491" s="48" t="s">
        <v>1236</v>
      </c>
      <c r="G2491" s="32">
        <v>3</v>
      </c>
      <c r="H2491" s="32">
        <v>3</v>
      </c>
      <c r="I2491" s="32">
        <v>2</v>
      </c>
      <c r="J2491" s="32">
        <v>2</v>
      </c>
      <c r="K2491" s="50" t="s">
        <v>3996</v>
      </c>
      <c r="L2491" s="33" t="s">
        <v>3997</v>
      </c>
      <c r="M2491" s="33" t="s">
        <v>4220</v>
      </c>
      <c r="N2491" s="33" t="s">
        <v>4220</v>
      </c>
      <c r="O2491" s="33" t="s">
        <v>4220</v>
      </c>
      <c r="P2491" s="33" t="s">
        <v>3998</v>
      </c>
      <c r="Q2491" s="32" t="s">
        <v>4143</v>
      </c>
      <c r="R2491" s="99">
        <v>1800</v>
      </c>
      <c r="S2491" s="99">
        <v>0.64</v>
      </c>
      <c r="T2491" s="99" t="s">
        <v>225</v>
      </c>
      <c r="U2491" s="13" t="s">
        <v>2032</v>
      </c>
      <c r="V2491" s="13"/>
      <c r="W2491" s="13"/>
      <c r="X2491" s="13"/>
      <c r="Z2491" s="147">
        <v>218</v>
      </c>
      <c r="AA2491" s="147" t="s">
        <v>5853</v>
      </c>
    </row>
    <row r="2492" spans="1:27" s="38" customFormat="1" ht="15.6" customHeight="1">
      <c r="A2492" s="34" t="str">
        <f t="shared" si="38"/>
        <v>1831055SJ3025N18S</v>
      </c>
      <c r="B2492" s="29" t="s">
        <v>3382</v>
      </c>
      <c r="C2492" s="48" t="s">
        <v>2920</v>
      </c>
      <c r="D2492" s="48">
        <v>1831055</v>
      </c>
      <c r="E2492" s="48" t="s">
        <v>1261</v>
      </c>
      <c r="F2492" s="48" t="s">
        <v>1236</v>
      </c>
      <c r="G2492" s="32">
        <v>3</v>
      </c>
      <c r="H2492" s="32">
        <v>3</v>
      </c>
      <c r="I2492" s="32">
        <v>2</v>
      </c>
      <c r="J2492" s="32">
        <v>2</v>
      </c>
      <c r="K2492" s="50" t="s">
        <v>3996</v>
      </c>
      <c r="L2492" s="33" t="s">
        <v>3997</v>
      </c>
      <c r="M2492" s="33" t="s">
        <v>4220</v>
      </c>
      <c r="N2492" s="33" t="s">
        <v>4220</v>
      </c>
      <c r="O2492" s="33" t="s">
        <v>4220</v>
      </c>
      <c r="P2492" s="33" t="s">
        <v>3998</v>
      </c>
      <c r="Q2492" s="32" t="s">
        <v>4143</v>
      </c>
      <c r="R2492" s="99">
        <v>1800</v>
      </c>
      <c r="S2492" s="99">
        <v>0.64</v>
      </c>
      <c r="T2492" s="99" t="s">
        <v>225</v>
      </c>
      <c r="U2492" s="13" t="s">
        <v>2032</v>
      </c>
      <c r="V2492" s="13"/>
      <c r="W2492" s="13"/>
      <c r="X2492" s="13"/>
      <c r="Z2492" s="147">
        <v>219</v>
      </c>
      <c r="AA2492" s="147" t="s">
        <v>5853</v>
      </c>
    </row>
    <row r="2493" spans="1:27" s="38" customFormat="1" ht="15.6" customHeight="1">
      <c r="A2493" s="34" t="str">
        <f t="shared" si="38"/>
        <v>1831054SJ1525N18S</v>
      </c>
      <c r="B2493" s="29" t="s">
        <v>3381</v>
      </c>
      <c r="C2493" s="48" t="s">
        <v>2920</v>
      </c>
      <c r="D2493" s="48">
        <v>1831054</v>
      </c>
      <c r="E2493" s="48" t="s">
        <v>1260</v>
      </c>
      <c r="F2493" s="48" t="s">
        <v>1236</v>
      </c>
      <c r="G2493" s="32">
        <v>3</v>
      </c>
      <c r="H2493" s="32">
        <v>3</v>
      </c>
      <c r="I2493" s="32">
        <v>2</v>
      </c>
      <c r="J2493" s="32">
        <v>2</v>
      </c>
      <c r="K2493" s="50" t="s">
        <v>3996</v>
      </c>
      <c r="L2493" s="33" t="s">
        <v>3997</v>
      </c>
      <c r="M2493" s="33" t="s">
        <v>4220</v>
      </c>
      <c r="N2493" s="33" t="s">
        <v>4220</v>
      </c>
      <c r="O2493" s="33" t="s">
        <v>4220</v>
      </c>
      <c r="P2493" s="33" t="s">
        <v>3998</v>
      </c>
      <c r="Q2493" s="32" t="s">
        <v>4143</v>
      </c>
      <c r="R2493" s="99">
        <v>1800</v>
      </c>
      <c r="S2493" s="99">
        <v>0.64</v>
      </c>
      <c r="T2493" s="99" t="s">
        <v>225</v>
      </c>
      <c r="U2493" s="13" t="s">
        <v>2032</v>
      </c>
      <c r="V2493" s="13"/>
      <c r="W2493" s="13"/>
      <c r="X2493" s="13"/>
      <c r="Z2493" s="147">
        <v>220</v>
      </c>
      <c r="AA2493" s="147" t="s">
        <v>5853</v>
      </c>
    </row>
    <row r="2494" spans="1:27" s="38" customFormat="1" ht="15.6" customHeight="1">
      <c r="A2494" s="34" t="str">
        <f t="shared" si="38"/>
        <v>1631097SA0035N15S</v>
      </c>
      <c r="B2494" s="29" t="s">
        <v>3261</v>
      </c>
      <c r="C2494" s="49" t="s">
        <v>4401</v>
      </c>
      <c r="D2494" s="48">
        <v>1631097</v>
      </c>
      <c r="E2494" s="48" t="s">
        <v>5342</v>
      </c>
      <c r="F2494" s="48" t="s">
        <v>1236</v>
      </c>
      <c r="G2494" s="32">
        <v>3</v>
      </c>
      <c r="H2494" s="32">
        <v>3</v>
      </c>
      <c r="I2494" s="32">
        <v>2</v>
      </c>
      <c r="J2494" s="32">
        <v>2</v>
      </c>
      <c r="K2494" s="50" t="s">
        <v>3996</v>
      </c>
      <c r="L2494" s="33" t="s">
        <v>3997</v>
      </c>
      <c r="M2494" s="33" t="s">
        <v>4220</v>
      </c>
      <c r="N2494" s="33" t="s">
        <v>4220</v>
      </c>
      <c r="O2494" s="33" t="s">
        <v>4220</v>
      </c>
      <c r="P2494" s="33" t="s">
        <v>3998</v>
      </c>
      <c r="Q2494" s="32" t="s">
        <v>4143</v>
      </c>
      <c r="R2494" s="99">
        <v>1500</v>
      </c>
      <c r="S2494" s="99">
        <v>0.89</v>
      </c>
      <c r="T2494" s="99" t="s">
        <v>225</v>
      </c>
      <c r="U2494" s="13" t="s">
        <v>2032</v>
      </c>
      <c r="V2494" s="13"/>
      <c r="W2494" s="13"/>
      <c r="X2494" s="13"/>
      <c r="Z2494" s="147">
        <v>221</v>
      </c>
      <c r="AA2494" s="147" t="s">
        <v>5853</v>
      </c>
    </row>
    <row r="2495" spans="1:27" s="38" customFormat="1" ht="15.6" customHeight="1">
      <c r="A2495" s="34" t="str">
        <f t="shared" si="38"/>
        <v>1631099SJ3035N15S</v>
      </c>
      <c r="B2495" s="29" t="s">
        <v>3263</v>
      </c>
      <c r="C2495" s="49" t="s">
        <v>4401</v>
      </c>
      <c r="D2495" s="48">
        <v>1631099</v>
      </c>
      <c r="E2495" s="48" t="s">
        <v>173</v>
      </c>
      <c r="F2495" s="48" t="s">
        <v>1236</v>
      </c>
      <c r="G2495" s="32">
        <v>3</v>
      </c>
      <c r="H2495" s="32">
        <v>3</v>
      </c>
      <c r="I2495" s="32">
        <v>2</v>
      </c>
      <c r="J2495" s="32">
        <v>2</v>
      </c>
      <c r="K2495" s="50" t="s">
        <v>3996</v>
      </c>
      <c r="L2495" s="33" t="s">
        <v>3997</v>
      </c>
      <c r="M2495" s="33" t="s">
        <v>4220</v>
      </c>
      <c r="N2495" s="33" t="s">
        <v>4220</v>
      </c>
      <c r="O2495" s="33" t="s">
        <v>4220</v>
      </c>
      <c r="P2495" s="33" t="s">
        <v>3998</v>
      </c>
      <c r="Q2495" s="32" t="s">
        <v>4143</v>
      </c>
      <c r="R2495" s="99">
        <v>1500</v>
      </c>
      <c r="S2495" s="99">
        <v>0.89</v>
      </c>
      <c r="T2495" s="99" t="s">
        <v>225</v>
      </c>
      <c r="U2495" s="13" t="s">
        <v>2032</v>
      </c>
      <c r="V2495" s="13"/>
      <c r="W2495" s="13"/>
      <c r="X2495" s="13"/>
      <c r="Z2495" s="147">
        <v>222</v>
      </c>
      <c r="AA2495" s="147" t="s">
        <v>5853</v>
      </c>
    </row>
    <row r="2496" spans="1:27" s="38" customFormat="1" ht="15.6" customHeight="1">
      <c r="A2496" s="34" t="str">
        <f t="shared" si="38"/>
        <v>1631098SJ1535N15S</v>
      </c>
      <c r="B2496" s="29" t="s">
        <v>3262</v>
      </c>
      <c r="C2496" s="49" t="s">
        <v>4401</v>
      </c>
      <c r="D2496" s="48">
        <v>1631098</v>
      </c>
      <c r="E2496" s="48" t="s">
        <v>165</v>
      </c>
      <c r="F2496" s="48" t="s">
        <v>1236</v>
      </c>
      <c r="G2496" s="32">
        <v>3</v>
      </c>
      <c r="H2496" s="32">
        <v>3</v>
      </c>
      <c r="I2496" s="32">
        <v>2</v>
      </c>
      <c r="J2496" s="32">
        <v>2</v>
      </c>
      <c r="K2496" s="50" t="s">
        <v>3996</v>
      </c>
      <c r="L2496" s="33" t="s">
        <v>3997</v>
      </c>
      <c r="M2496" s="33" t="s">
        <v>4220</v>
      </c>
      <c r="N2496" s="33" t="s">
        <v>4220</v>
      </c>
      <c r="O2496" s="33" t="s">
        <v>4220</v>
      </c>
      <c r="P2496" s="33" t="s">
        <v>3998</v>
      </c>
      <c r="Q2496" s="32" t="s">
        <v>4143</v>
      </c>
      <c r="R2496" s="99">
        <v>1500</v>
      </c>
      <c r="S2496" s="99">
        <v>0.89</v>
      </c>
      <c r="T2496" s="99" t="s">
        <v>225</v>
      </c>
      <c r="U2496" s="13" t="s">
        <v>2032</v>
      </c>
      <c r="V2496" s="13"/>
      <c r="W2496" s="13"/>
      <c r="X2496" s="13"/>
      <c r="Z2496" s="147">
        <v>223</v>
      </c>
      <c r="AA2496" s="147" t="s">
        <v>5853</v>
      </c>
    </row>
    <row r="2497" spans="1:27" s="38" customFormat="1" ht="15.6" customHeight="1">
      <c r="A2497" s="34" t="str">
        <f t="shared" si="38"/>
        <v>1831050SA0025N15S</v>
      </c>
      <c r="B2497" s="29" t="s">
        <v>3377</v>
      </c>
      <c r="C2497" s="48" t="s">
        <v>4401</v>
      </c>
      <c r="D2497" s="48">
        <v>1831050</v>
      </c>
      <c r="E2497" s="48" t="s">
        <v>1256</v>
      </c>
      <c r="F2497" s="48" t="s">
        <v>1236</v>
      </c>
      <c r="G2497" s="32">
        <v>3</v>
      </c>
      <c r="H2497" s="32">
        <v>3</v>
      </c>
      <c r="I2497" s="32">
        <v>2</v>
      </c>
      <c r="J2497" s="32">
        <v>2</v>
      </c>
      <c r="K2497" s="50" t="s">
        <v>3996</v>
      </c>
      <c r="L2497" s="33" t="s">
        <v>3997</v>
      </c>
      <c r="M2497" s="33" t="s">
        <v>4220</v>
      </c>
      <c r="N2497" s="33" t="s">
        <v>4220</v>
      </c>
      <c r="O2497" s="33" t="s">
        <v>4220</v>
      </c>
      <c r="P2497" s="33" t="s">
        <v>3998</v>
      </c>
      <c r="Q2497" s="32" t="s">
        <v>4143</v>
      </c>
      <c r="R2497" s="99">
        <v>1500</v>
      </c>
      <c r="S2497" s="99">
        <v>0.64</v>
      </c>
      <c r="T2497" s="99" t="s">
        <v>225</v>
      </c>
      <c r="U2497" s="13" t="s">
        <v>2032</v>
      </c>
      <c r="V2497" s="13"/>
      <c r="W2497" s="13"/>
      <c r="X2497" s="13"/>
      <c r="Z2497" s="147">
        <v>224</v>
      </c>
      <c r="AA2497" s="147" t="s">
        <v>5853</v>
      </c>
    </row>
    <row r="2498" spans="1:27" s="38" customFormat="1" ht="15.6" customHeight="1">
      <c r="A2498" s="34" t="str">
        <f t="shared" si="38"/>
        <v>1831052SJ3025N15S</v>
      </c>
      <c r="B2498" s="29" t="s">
        <v>3379</v>
      </c>
      <c r="C2498" s="48" t="s">
        <v>2920</v>
      </c>
      <c r="D2498" s="48">
        <v>1831052</v>
      </c>
      <c r="E2498" s="48" t="s">
        <v>1258</v>
      </c>
      <c r="F2498" s="48" t="s">
        <v>1236</v>
      </c>
      <c r="G2498" s="32">
        <v>3</v>
      </c>
      <c r="H2498" s="32">
        <v>3</v>
      </c>
      <c r="I2498" s="32">
        <v>2</v>
      </c>
      <c r="J2498" s="32">
        <v>2</v>
      </c>
      <c r="K2498" s="50" t="s">
        <v>3996</v>
      </c>
      <c r="L2498" s="33" t="s">
        <v>3997</v>
      </c>
      <c r="M2498" s="33" t="s">
        <v>4220</v>
      </c>
      <c r="N2498" s="33" t="s">
        <v>4220</v>
      </c>
      <c r="O2498" s="33" t="s">
        <v>4220</v>
      </c>
      <c r="P2498" s="33" t="s">
        <v>3998</v>
      </c>
      <c r="Q2498" s="32" t="s">
        <v>4143</v>
      </c>
      <c r="R2498" s="99">
        <v>1500</v>
      </c>
      <c r="S2498" s="99">
        <v>0.64</v>
      </c>
      <c r="T2498" s="99" t="s">
        <v>225</v>
      </c>
      <c r="U2498" s="13" t="s">
        <v>2032</v>
      </c>
      <c r="V2498" s="13"/>
      <c r="W2498" s="13"/>
      <c r="X2498" s="13"/>
      <c r="Z2498" s="147">
        <v>225</v>
      </c>
      <c r="AA2498" s="147" t="s">
        <v>5853</v>
      </c>
    </row>
    <row r="2499" spans="1:27" s="38" customFormat="1" ht="15.6" customHeight="1" thickBot="1">
      <c r="A2499" s="34" t="str">
        <f t="shared" si="38"/>
        <v>1831051SJ1525N15S</v>
      </c>
      <c r="B2499" s="97" t="s">
        <v>3378</v>
      </c>
      <c r="C2499" s="90" t="s">
        <v>2920</v>
      </c>
      <c r="D2499" s="90">
        <v>1831051</v>
      </c>
      <c r="E2499" s="90" t="s">
        <v>1257</v>
      </c>
      <c r="F2499" s="90" t="s">
        <v>1236</v>
      </c>
      <c r="G2499" s="94">
        <v>3</v>
      </c>
      <c r="H2499" s="94">
        <v>3</v>
      </c>
      <c r="I2499" s="94">
        <v>2</v>
      </c>
      <c r="J2499" s="94">
        <v>2</v>
      </c>
      <c r="K2499" s="100" t="s">
        <v>3996</v>
      </c>
      <c r="L2499" s="95" t="s">
        <v>3997</v>
      </c>
      <c r="M2499" s="95" t="s">
        <v>4220</v>
      </c>
      <c r="N2499" s="95" t="s">
        <v>4220</v>
      </c>
      <c r="O2499" s="95" t="s">
        <v>4220</v>
      </c>
      <c r="P2499" s="95" t="s">
        <v>3998</v>
      </c>
      <c r="Q2499" s="94" t="s">
        <v>4143</v>
      </c>
      <c r="R2499" s="102">
        <v>1500</v>
      </c>
      <c r="S2499" s="102">
        <v>0.64</v>
      </c>
      <c r="T2499" s="102" t="s">
        <v>225</v>
      </c>
      <c r="U2499" s="103" t="s">
        <v>2032</v>
      </c>
      <c r="V2499" s="103"/>
      <c r="W2499" s="103"/>
      <c r="X2499" s="103"/>
      <c r="Z2499" s="153">
        <v>226</v>
      </c>
      <c r="AA2499" s="153" t="s">
        <v>5853</v>
      </c>
    </row>
    <row r="2500" spans="1:27" s="98" customFormat="1" ht="15.6" customHeight="1" thickTop="1">
      <c r="A2500" s="34" t="str">
        <f t="shared" si="38"/>
        <v>1521301AW42AL1000R10000</v>
      </c>
      <c r="B2500" s="29" t="s">
        <v>3138</v>
      </c>
      <c r="C2500" s="30" t="s">
        <v>2911</v>
      </c>
      <c r="D2500" s="31">
        <v>1521301</v>
      </c>
      <c r="E2500" s="30" t="s">
        <v>5</v>
      </c>
      <c r="F2500" s="30" t="s">
        <v>1237</v>
      </c>
      <c r="G2500" s="99">
        <v>3</v>
      </c>
      <c r="H2500" s="99">
        <v>3</v>
      </c>
      <c r="I2500" s="99">
        <v>3</v>
      </c>
      <c r="J2500" s="99">
        <v>3</v>
      </c>
      <c r="K2500" s="142" t="s">
        <v>5119</v>
      </c>
      <c r="L2500" s="99" t="s">
        <v>3997</v>
      </c>
      <c r="M2500" s="99" t="s">
        <v>4759</v>
      </c>
      <c r="N2500" s="99" t="s">
        <v>4759</v>
      </c>
      <c r="O2500" s="99" t="s">
        <v>4759</v>
      </c>
      <c r="P2500" s="99" t="s">
        <v>4760</v>
      </c>
      <c r="Q2500" s="73" t="s">
        <v>4143</v>
      </c>
      <c r="R2500" s="99">
        <v>1000</v>
      </c>
      <c r="S2500" s="99">
        <v>1.4</v>
      </c>
      <c r="T2500" s="99">
        <v>1.05</v>
      </c>
      <c r="U2500" s="13"/>
      <c r="V2500" s="13"/>
      <c r="W2500" s="13"/>
      <c r="X2500" s="99"/>
      <c r="Z2500" s="149">
        <v>1</v>
      </c>
      <c r="AA2500" s="149" t="s">
        <v>5854</v>
      </c>
    </row>
    <row r="2501" spans="1:27" ht="15.6" customHeight="1">
      <c r="A2501" s="34" t="str">
        <f t="shared" si="38"/>
        <v>1521302AW42AL2000R10000</v>
      </c>
      <c r="B2501" s="29" t="s">
        <v>3139</v>
      </c>
      <c r="C2501" s="30" t="s">
        <v>2911</v>
      </c>
      <c r="D2501" s="31">
        <v>1521302</v>
      </c>
      <c r="E2501" s="30" t="s">
        <v>9</v>
      </c>
      <c r="F2501" s="30" t="s">
        <v>1237</v>
      </c>
      <c r="G2501" s="99">
        <v>3</v>
      </c>
      <c r="H2501" s="99">
        <v>3</v>
      </c>
      <c r="I2501" s="99">
        <v>3</v>
      </c>
      <c r="J2501" s="99">
        <v>3</v>
      </c>
      <c r="K2501" s="142" t="s">
        <v>4758</v>
      </c>
      <c r="L2501" s="99" t="s">
        <v>3997</v>
      </c>
      <c r="M2501" s="99" t="s">
        <v>4759</v>
      </c>
      <c r="N2501" s="99" t="s">
        <v>4759</v>
      </c>
      <c r="O2501" s="99" t="s">
        <v>4759</v>
      </c>
      <c r="P2501" s="99" t="s">
        <v>4760</v>
      </c>
      <c r="Q2501" s="73" t="s">
        <v>4143</v>
      </c>
      <c r="R2501" s="99">
        <v>1000</v>
      </c>
      <c r="S2501" s="99">
        <v>1.4</v>
      </c>
      <c r="T2501" s="99">
        <v>1.05</v>
      </c>
      <c r="U2501" s="13"/>
      <c r="V2501" s="13"/>
      <c r="W2501" s="13"/>
      <c r="X2501" s="13"/>
      <c r="Z2501" s="145">
        <v>2</v>
      </c>
      <c r="AA2501" s="145" t="s">
        <v>5854</v>
      </c>
    </row>
    <row r="2502" spans="1:27" ht="15.6" customHeight="1">
      <c r="A2502" s="34" t="str">
        <f t="shared" si="38"/>
        <v>1521303AW42AL3000R10000</v>
      </c>
      <c r="B2502" s="29" t="s">
        <v>3140</v>
      </c>
      <c r="C2502" s="30" t="s">
        <v>2911</v>
      </c>
      <c r="D2502" s="31">
        <v>1521303</v>
      </c>
      <c r="E2502" s="30" t="s">
        <v>17</v>
      </c>
      <c r="F2502" s="30" t="s">
        <v>1237</v>
      </c>
      <c r="G2502" s="99">
        <v>3</v>
      </c>
      <c r="H2502" s="99">
        <v>3</v>
      </c>
      <c r="I2502" s="99">
        <v>3</v>
      </c>
      <c r="J2502" s="99">
        <v>3</v>
      </c>
      <c r="K2502" s="142" t="s">
        <v>4758</v>
      </c>
      <c r="L2502" s="99" t="s">
        <v>3997</v>
      </c>
      <c r="M2502" s="99" t="s">
        <v>4759</v>
      </c>
      <c r="N2502" s="99" t="s">
        <v>4759</v>
      </c>
      <c r="O2502" s="99" t="s">
        <v>4759</v>
      </c>
      <c r="P2502" s="99" t="s">
        <v>4760</v>
      </c>
      <c r="Q2502" s="73" t="s">
        <v>4143</v>
      </c>
      <c r="R2502" s="99">
        <v>1000</v>
      </c>
      <c r="S2502" s="99">
        <v>1.4</v>
      </c>
      <c r="T2502" s="99">
        <v>1.05</v>
      </c>
      <c r="U2502" s="13"/>
      <c r="V2502" s="13"/>
      <c r="W2502" s="13"/>
      <c r="X2502" s="13"/>
      <c r="Z2502" s="145">
        <v>3</v>
      </c>
      <c r="AA2502" s="145" t="s">
        <v>5854</v>
      </c>
    </row>
    <row r="2503" spans="1:27" ht="15.6" customHeight="1">
      <c r="A2503" s="34" t="str">
        <f t="shared" si="38"/>
        <v>1521304AW42AR1000R10000</v>
      </c>
      <c r="B2503" s="29" t="s">
        <v>3141</v>
      </c>
      <c r="C2503" s="30" t="s">
        <v>2911</v>
      </c>
      <c r="D2503" s="31">
        <v>1521304</v>
      </c>
      <c r="E2503" s="30" t="s">
        <v>7</v>
      </c>
      <c r="F2503" s="30" t="s">
        <v>1237</v>
      </c>
      <c r="G2503" s="99">
        <v>3</v>
      </c>
      <c r="H2503" s="99">
        <v>3</v>
      </c>
      <c r="I2503" s="99">
        <v>3</v>
      </c>
      <c r="J2503" s="99">
        <v>3</v>
      </c>
      <c r="K2503" s="142" t="s">
        <v>4758</v>
      </c>
      <c r="L2503" s="99" t="s">
        <v>3997</v>
      </c>
      <c r="M2503" s="99" t="s">
        <v>4759</v>
      </c>
      <c r="N2503" s="99" t="s">
        <v>4759</v>
      </c>
      <c r="O2503" s="99" t="s">
        <v>4759</v>
      </c>
      <c r="P2503" s="99" t="s">
        <v>4760</v>
      </c>
      <c r="Q2503" s="73" t="s">
        <v>4143</v>
      </c>
      <c r="R2503" s="99">
        <v>1000</v>
      </c>
      <c r="S2503" s="99">
        <v>1.4</v>
      </c>
      <c r="T2503" s="99">
        <v>1.05</v>
      </c>
      <c r="U2503" s="13"/>
      <c r="V2503" s="13"/>
      <c r="W2503" s="13"/>
      <c r="X2503" s="13"/>
      <c r="Z2503" s="145">
        <v>4</v>
      </c>
      <c r="AA2503" s="145" t="s">
        <v>5854</v>
      </c>
    </row>
    <row r="2504" spans="1:27" ht="15.6" customHeight="1">
      <c r="A2504" s="34" t="str">
        <f t="shared" si="38"/>
        <v>1521305AW42AR2000R10000</v>
      </c>
      <c r="B2504" s="29" t="s">
        <v>3142</v>
      </c>
      <c r="C2504" s="30" t="s">
        <v>2911</v>
      </c>
      <c r="D2504" s="31">
        <v>1521305</v>
      </c>
      <c r="E2504" s="30" t="s">
        <v>11</v>
      </c>
      <c r="F2504" s="30" t="s">
        <v>1237</v>
      </c>
      <c r="G2504" s="99">
        <v>3</v>
      </c>
      <c r="H2504" s="99">
        <v>3</v>
      </c>
      <c r="I2504" s="99">
        <v>3</v>
      </c>
      <c r="J2504" s="99">
        <v>3</v>
      </c>
      <c r="K2504" s="142" t="s">
        <v>4758</v>
      </c>
      <c r="L2504" s="99" t="s">
        <v>3997</v>
      </c>
      <c r="M2504" s="99" t="s">
        <v>4759</v>
      </c>
      <c r="N2504" s="99" t="s">
        <v>4759</v>
      </c>
      <c r="O2504" s="99" t="s">
        <v>4759</v>
      </c>
      <c r="P2504" s="99" t="s">
        <v>4760</v>
      </c>
      <c r="Q2504" s="73" t="s">
        <v>4143</v>
      </c>
      <c r="R2504" s="99">
        <v>1000</v>
      </c>
      <c r="S2504" s="99">
        <v>1.4</v>
      </c>
      <c r="T2504" s="99">
        <v>1.05</v>
      </c>
      <c r="U2504" s="13"/>
      <c r="V2504" s="13"/>
      <c r="W2504" s="13"/>
      <c r="X2504" s="13"/>
      <c r="Z2504" s="145">
        <v>5</v>
      </c>
      <c r="AA2504" s="145" t="s">
        <v>5854</v>
      </c>
    </row>
    <row r="2505" spans="1:27" ht="15.6" customHeight="1">
      <c r="A2505" s="34" t="str">
        <f t="shared" si="38"/>
        <v>1521306AW42AR3000R10000</v>
      </c>
      <c r="B2505" s="29" t="s">
        <v>3143</v>
      </c>
      <c r="C2505" s="30" t="s">
        <v>2911</v>
      </c>
      <c r="D2505" s="31">
        <v>1521306</v>
      </c>
      <c r="E2505" s="30" t="s">
        <v>19</v>
      </c>
      <c r="F2505" s="30" t="s">
        <v>1237</v>
      </c>
      <c r="G2505" s="99">
        <v>3</v>
      </c>
      <c r="H2505" s="99">
        <v>3</v>
      </c>
      <c r="I2505" s="99">
        <v>3</v>
      </c>
      <c r="J2505" s="99">
        <v>3</v>
      </c>
      <c r="K2505" s="142" t="s">
        <v>4758</v>
      </c>
      <c r="L2505" s="99" t="s">
        <v>3997</v>
      </c>
      <c r="M2505" s="99" t="s">
        <v>4759</v>
      </c>
      <c r="N2505" s="99" t="s">
        <v>4759</v>
      </c>
      <c r="O2505" s="99" t="s">
        <v>4759</v>
      </c>
      <c r="P2505" s="99" t="s">
        <v>4760</v>
      </c>
      <c r="Q2505" s="73" t="s">
        <v>4143</v>
      </c>
      <c r="R2505" s="99">
        <v>1000</v>
      </c>
      <c r="S2505" s="99">
        <v>1.4</v>
      </c>
      <c r="T2505" s="99">
        <v>1.05</v>
      </c>
      <c r="U2505" s="13"/>
      <c r="V2505" s="13"/>
      <c r="W2505" s="13"/>
      <c r="X2505" s="13"/>
      <c r="Z2505" s="145">
        <v>6</v>
      </c>
      <c r="AA2505" s="145" t="s">
        <v>5854</v>
      </c>
    </row>
    <row r="2506" spans="1:27" ht="15.6" customHeight="1">
      <c r="A2506" s="34" t="str">
        <f t="shared" si="38"/>
        <v>1521307AW42IM0000R10000</v>
      </c>
      <c r="B2506" s="29" t="s">
        <v>3144</v>
      </c>
      <c r="C2506" s="30" t="s">
        <v>2911</v>
      </c>
      <c r="D2506" s="31">
        <v>1521307</v>
      </c>
      <c r="E2506" s="30" t="s">
        <v>0</v>
      </c>
      <c r="F2506" s="30" t="s">
        <v>1237</v>
      </c>
      <c r="G2506" s="99">
        <v>3</v>
      </c>
      <c r="H2506" s="99">
        <v>3</v>
      </c>
      <c r="I2506" s="99">
        <v>3</v>
      </c>
      <c r="J2506" s="99">
        <v>3</v>
      </c>
      <c r="K2506" s="142" t="s">
        <v>4758</v>
      </c>
      <c r="L2506" s="99" t="s">
        <v>3997</v>
      </c>
      <c r="M2506" s="99" t="s">
        <v>4759</v>
      </c>
      <c r="N2506" s="99" t="s">
        <v>4759</v>
      </c>
      <c r="O2506" s="99" t="s">
        <v>4759</v>
      </c>
      <c r="P2506" s="99" t="s">
        <v>4760</v>
      </c>
      <c r="Q2506" s="73" t="s">
        <v>4143</v>
      </c>
      <c r="R2506" s="99">
        <v>1000</v>
      </c>
      <c r="S2506" s="99">
        <v>1.4</v>
      </c>
      <c r="T2506" s="99">
        <v>1.05</v>
      </c>
      <c r="U2506" s="13"/>
      <c r="V2506" s="13"/>
      <c r="W2506" s="13"/>
      <c r="X2506" s="13"/>
      <c r="Z2506" s="145">
        <v>7</v>
      </c>
      <c r="AA2506" s="145" t="s">
        <v>5854</v>
      </c>
    </row>
    <row r="2507" spans="1:27" ht="15.6" customHeight="1">
      <c r="A2507" s="34" t="str">
        <f t="shared" si="38"/>
        <v>1521308AW42JL3500R10000</v>
      </c>
      <c r="B2507" s="29" t="s">
        <v>3145</v>
      </c>
      <c r="C2507" s="30" t="s">
        <v>2911</v>
      </c>
      <c r="D2507" s="31">
        <v>1521308</v>
      </c>
      <c r="E2507" s="30" t="s">
        <v>25</v>
      </c>
      <c r="F2507" s="30" t="s">
        <v>1237</v>
      </c>
      <c r="G2507" s="99">
        <v>3</v>
      </c>
      <c r="H2507" s="99">
        <v>3</v>
      </c>
      <c r="I2507" s="99">
        <v>3</v>
      </c>
      <c r="J2507" s="99">
        <v>3</v>
      </c>
      <c r="K2507" s="142" t="s">
        <v>4758</v>
      </c>
      <c r="L2507" s="99" t="s">
        <v>3997</v>
      </c>
      <c r="M2507" s="99" t="s">
        <v>4759</v>
      </c>
      <c r="N2507" s="99" t="s">
        <v>4759</v>
      </c>
      <c r="O2507" s="99" t="s">
        <v>4759</v>
      </c>
      <c r="P2507" s="99" t="s">
        <v>4760</v>
      </c>
      <c r="Q2507" s="73" t="s">
        <v>4143</v>
      </c>
      <c r="R2507" s="99">
        <v>1000</v>
      </c>
      <c r="S2507" s="99">
        <v>1.4</v>
      </c>
      <c r="T2507" s="99">
        <v>1.05</v>
      </c>
      <c r="U2507" s="13"/>
      <c r="V2507" s="13"/>
      <c r="W2507" s="13"/>
      <c r="X2507" s="13"/>
      <c r="Z2507" s="145">
        <v>8</v>
      </c>
      <c r="AA2507" s="145" t="s">
        <v>5854</v>
      </c>
    </row>
    <row r="2508" spans="1:27" ht="15.6" customHeight="1">
      <c r="A2508" s="34" t="str">
        <f t="shared" si="38"/>
        <v>1521309AW42JL4000R10000 NOCE</v>
      </c>
      <c r="B2508" s="29" t="s">
        <v>3146</v>
      </c>
      <c r="C2508" s="30" t="s">
        <v>2911</v>
      </c>
      <c r="D2508" s="31">
        <v>1521309</v>
      </c>
      <c r="E2508" s="30" t="s">
        <v>129</v>
      </c>
      <c r="F2508" s="30" t="s">
        <v>1237</v>
      </c>
      <c r="G2508" s="99">
        <v>3</v>
      </c>
      <c r="H2508" s="99">
        <v>3</v>
      </c>
      <c r="I2508" s="99">
        <v>3</v>
      </c>
      <c r="J2508" s="99">
        <v>3</v>
      </c>
      <c r="K2508" s="142" t="s">
        <v>4758</v>
      </c>
      <c r="L2508" s="99" t="s">
        <v>3997</v>
      </c>
      <c r="M2508" s="99" t="s">
        <v>4759</v>
      </c>
      <c r="N2508" s="99" t="s">
        <v>4759</v>
      </c>
      <c r="O2508" s="99" t="s">
        <v>4759</v>
      </c>
      <c r="P2508" s="99" t="s">
        <v>4760</v>
      </c>
      <c r="Q2508" s="73" t="s">
        <v>4143</v>
      </c>
      <c r="R2508" s="99">
        <v>1000</v>
      </c>
      <c r="S2508" s="99">
        <v>1.4</v>
      </c>
      <c r="T2508" s="99">
        <v>1.05</v>
      </c>
      <c r="U2508" s="13"/>
      <c r="V2508" s="13"/>
      <c r="W2508" s="13"/>
      <c r="X2508" s="13"/>
      <c r="Z2508" s="145">
        <v>9</v>
      </c>
      <c r="AA2508" s="145" t="s">
        <v>5854</v>
      </c>
    </row>
    <row r="2509" spans="1:27" ht="15.6" customHeight="1">
      <c r="A2509" s="34" t="str">
        <f t="shared" si="38"/>
        <v>1521310AW42JL4500R10000</v>
      </c>
      <c r="B2509" s="29" t="s">
        <v>3147</v>
      </c>
      <c r="C2509" s="30" t="s">
        <v>2911</v>
      </c>
      <c r="D2509" s="31">
        <v>1521310</v>
      </c>
      <c r="E2509" s="30" t="s">
        <v>69</v>
      </c>
      <c r="F2509" s="30" t="s">
        <v>1237</v>
      </c>
      <c r="G2509" s="99">
        <v>3</v>
      </c>
      <c r="H2509" s="99">
        <v>3</v>
      </c>
      <c r="I2509" s="99">
        <v>3</v>
      </c>
      <c r="J2509" s="99">
        <v>3</v>
      </c>
      <c r="K2509" s="142" t="s">
        <v>4758</v>
      </c>
      <c r="L2509" s="99" t="s">
        <v>3997</v>
      </c>
      <c r="M2509" s="99" t="s">
        <v>4759</v>
      </c>
      <c r="N2509" s="99" t="s">
        <v>4759</v>
      </c>
      <c r="O2509" s="99" t="s">
        <v>4759</v>
      </c>
      <c r="P2509" s="99" t="s">
        <v>4760</v>
      </c>
      <c r="Q2509" s="73" t="s">
        <v>4143</v>
      </c>
      <c r="R2509" s="99">
        <v>1000</v>
      </c>
      <c r="S2509" s="99">
        <v>1.4</v>
      </c>
      <c r="T2509" s="99">
        <v>1.05</v>
      </c>
      <c r="U2509" s="13"/>
      <c r="V2509" s="13"/>
      <c r="W2509" s="13"/>
      <c r="X2509" s="13"/>
      <c r="Z2509" s="145">
        <v>10</v>
      </c>
      <c r="AA2509" s="145" t="s">
        <v>5854</v>
      </c>
    </row>
    <row r="2510" spans="1:27" ht="15.6" customHeight="1">
      <c r="A2510" s="34" t="str">
        <f t="shared" si="38"/>
        <v>1521311AW42JL5000R10000</v>
      </c>
      <c r="B2510" s="29" t="s">
        <v>3148</v>
      </c>
      <c r="C2510" s="30" t="s">
        <v>2911</v>
      </c>
      <c r="D2510" s="31">
        <v>1521311</v>
      </c>
      <c r="E2510" s="30" t="s">
        <v>73</v>
      </c>
      <c r="F2510" s="30" t="s">
        <v>1237</v>
      </c>
      <c r="G2510" s="99">
        <v>3</v>
      </c>
      <c r="H2510" s="99">
        <v>3</v>
      </c>
      <c r="I2510" s="99">
        <v>3</v>
      </c>
      <c r="J2510" s="99">
        <v>3</v>
      </c>
      <c r="K2510" s="142" t="s">
        <v>4758</v>
      </c>
      <c r="L2510" s="99" t="s">
        <v>3997</v>
      </c>
      <c r="M2510" s="99" t="s">
        <v>4759</v>
      </c>
      <c r="N2510" s="99" t="s">
        <v>4759</v>
      </c>
      <c r="O2510" s="99" t="s">
        <v>4759</v>
      </c>
      <c r="P2510" s="99" t="s">
        <v>4760</v>
      </c>
      <c r="Q2510" s="73" t="s">
        <v>4143</v>
      </c>
      <c r="R2510" s="99">
        <v>1000</v>
      </c>
      <c r="S2510" s="99">
        <v>1.4</v>
      </c>
      <c r="T2510" s="99">
        <v>1.05</v>
      </c>
      <c r="U2510" s="13"/>
      <c r="V2510" s="13"/>
      <c r="W2510" s="13"/>
      <c r="X2510" s="13"/>
      <c r="Z2510" s="145">
        <v>11</v>
      </c>
      <c r="AA2510" s="145" t="s">
        <v>5854</v>
      </c>
    </row>
    <row r="2511" spans="1:27" ht="15.6" customHeight="1">
      <c r="A2511" s="34" t="str">
        <f t="shared" si="38"/>
        <v>1521312AW42JR3500R10000</v>
      </c>
      <c r="B2511" s="29" t="s">
        <v>3149</v>
      </c>
      <c r="C2511" s="30" t="s">
        <v>2911</v>
      </c>
      <c r="D2511" s="31">
        <v>1521312</v>
      </c>
      <c r="E2511" s="30" t="s">
        <v>27</v>
      </c>
      <c r="F2511" s="30" t="s">
        <v>1237</v>
      </c>
      <c r="G2511" s="99">
        <v>3</v>
      </c>
      <c r="H2511" s="99">
        <v>3</v>
      </c>
      <c r="I2511" s="99">
        <v>3</v>
      </c>
      <c r="J2511" s="99">
        <v>3</v>
      </c>
      <c r="K2511" s="142" t="s">
        <v>4758</v>
      </c>
      <c r="L2511" s="99" t="s">
        <v>3997</v>
      </c>
      <c r="M2511" s="99" t="s">
        <v>4759</v>
      </c>
      <c r="N2511" s="99" t="s">
        <v>4759</v>
      </c>
      <c r="O2511" s="99" t="s">
        <v>4759</v>
      </c>
      <c r="P2511" s="99" t="s">
        <v>4760</v>
      </c>
      <c r="Q2511" s="73" t="s">
        <v>4143</v>
      </c>
      <c r="R2511" s="99">
        <v>1000</v>
      </c>
      <c r="S2511" s="99">
        <v>1.4</v>
      </c>
      <c r="T2511" s="99">
        <v>1.05</v>
      </c>
      <c r="U2511" s="13"/>
      <c r="V2511" s="13"/>
      <c r="W2511" s="13"/>
      <c r="X2511" s="13"/>
      <c r="Z2511" s="145">
        <v>12</v>
      </c>
      <c r="AA2511" s="145" t="s">
        <v>5854</v>
      </c>
    </row>
    <row r="2512" spans="1:27" ht="15.6" customHeight="1">
      <c r="A2512" s="34" t="str">
        <f t="shared" si="38"/>
        <v>1521313AW42JR4000R10000 NOCE</v>
      </c>
      <c r="B2512" s="29" t="s">
        <v>3150</v>
      </c>
      <c r="C2512" s="30" t="s">
        <v>2911</v>
      </c>
      <c r="D2512" s="31">
        <v>1521313</v>
      </c>
      <c r="E2512" s="30" t="s">
        <v>130</v>
      </c>
      <c r="F2512" s="30" t="s">
        <v>1237</v>
      </c>
      <c r="G2512" s="99">
        <v>3</v>
      </c>
      <c r="H2512" s="99">
        <v>3</v>
      </c>
      <c r="I2512" s="99">
        <v>3</v>
      </c>
      <c r="J2512" s="99">
        <v>3</v>
      </c>
      <c r="K2512" s="142" t="s">
        <v>4758</v>
      </c>
      <c r="L2512" s="99" t="s">
        <v>3997</v>
      </c>
      <c r="M2512" s="99" t="s">
        <v>4759</v>
      </c>
      <c r="N2512" s="99" t="s">
        <v>4759</v>
      </c>
      <c r="O2512" s="99" t="s">
        <v>4759</v>
      </c>
      <c r="P2512" s="99" t="s">
        <v>4760</v>
      </c>
      <c r="Q2512" s="73" t="s">
        <v>4143</v>
      </c>
      <c r="R2512" s="99">
        <v>1000</v>
      </c>
      <c r="S2512" s="99">
        <v>1.4</v>
      </c>
      <c r="T2512" s="99">
        <v>1.05</v>
      </c>
      <c r="U2512" s="13"/>
      <c r="V2512" s="13"/>
      <c r="W2512" s="13"/>
      <c r="X2512" s="13"/>
      <c r="Z2512" s="145">
        <v>13</v>
      </c>
      <c r="AA2512" s="145" t="s">
        <v>5854</v>
      </c>
    </row>
    <row r="2513" spans="1:27" ht="15.6" customHeight="1">
      <c r="A2513" s="34" t="str">
        <f t="shared" si="38"/>
        <v>1521314AW42JR4500R10000</v>
      </c>
      <c r="B2513" s="29" t="s">
        <v>3151</v>
      </c>
      <c r="C2513" s="30" t="s">
        <v>2911</v>
      </c>
      <c r="D2513" s="31">
        <v>1521314</v>
      </c>
      <c r="E2513" s="30" t="s">
        <v>71</v>
      </c>
      <c r="F2513" s="30" t="s">
        <v>1237</v>
      </c>
      <c r="G2513" s="99">
        <v>3</v>
      </c>
      <c r="H2513" s="99">
        <v>3</v>
      </c>
      <c r="I2513" s="99">
        <v>3</v>
      </c>
      <c r="J2513" s="99">
        <v>3</v>
      </c>
      <c r="K2513" s="142" t="s">
        <v>4758</v>
      </c>
      <c r="L2513" s="99" t="s">
        <v>3997</v>
      </c>
      <c r="M2513" s="99" t="s">
        <v>4759</v>
      </c>
      <c r="N2513" s="99" t="s">
        <v>4759</v>
      </c>
      <c r="O2513" s="99" t="s">
        <v>4759</v>
      </c>
      <c r="P2513" s="99" t="s">
        <v>4760</v>
      </c>
      <c r="Q2513" s="73" t="s">
        <v>4143</v>
      </c>
      <c r="R2513" s="99">
        <v>1000</v>
      </c>
      <c r="S2513" s="99">
        <v>1.4</v>
      </c>
      <c r="T2513" s="99">
        <v>1.05</v>
      </c>
      <c r="U2513" s="13"/>
      <c r="V2513" s="13"/>
      <c r="W2513" s="13"/>
      <c r="X2513" s="13"/>
      <c r="Z2513" s="145">
        <v>14</v>
      </c>
      <c r="AA2513" s="145" t="s">
        <v>5854</v>
      </c>
    </row>
    <row r="2514" spans="1:27" ht="15.6" customHeight="1">
      <c r="A2514" s="34" t="str">
        <f t="shared" si="38"/>
        <v>1521315AW42JR5000R10000</v>
      </c>
      <c r="B2514" s="29" t="s">
        <v>3152</v>
      </c>
      <c r="C2514" s="30" t="s">
        <v>2911</v>
      </c>
      <c r="D2514" s="31">
        <v>1521315</v>
      </c>
      <c r="E2514" s="30" t="s">
        <v>75</v>
      </c>
      <c r="F2514" s="30" t="s">
        <v>1237</v>
      </c>
      <c r="G2514" s="99">
        <v>3</v>
      </c>
      <c r="H2514" s="99">
        <v>3</v>
      </c>
      <c r="I2514" s="99">
        <v>3</v>
      </c>
      <c r="J2514" s="99">
        <v>3</v>
      </c>
      <c r="K2514" s="142" t="s">
        <v>4758</v>
      </c>
      <c r="L2514" s="99" t="s">
        <v>3997</v>
      </c>
      <c r="M2514" s="99" t="s">
        <v>4759</v>
      </c>
      <c r="N2514" s="99" t="s">
        <v>4759</v>
      </c>
      <c r="O2514" s="99" t="s">
        <v>4759</v>
      </c>
      <c r="P2514" s="99" t="s">
        <v>4760</v>
      </c>
      <c r="Q2514" s="73" t="s">
        <v>4143</v>
      </c>
      <c r="R2514" s="99">
        <v>1000</v>
      </c>
      <c r="S2514" s="99">
        <v>1.4</v>
      </c>
      <c r="T2514" s="99">
        <v>1.05</v>
      </c>
      <c r="U2514" s="13"/>
      <c r="V2514" s="13"/>
      <c r="W2514" s="13"/>
      <c r="X2514" s="13"/>
      <c r="Z2514" s="145">
        <v>15</v>
      </c>
      <c r="AA2514" s="145" t="s">
        <v>5854</v>
      </c>
    </row>
    <row r="2515" spans="1:27" ht="15.6" customHeight="1">
      <c r="A2515" s="34" t="str">
        <f t="shared" si="38"/>
        <v>1521316AW42MP2500R10000</v>
      </c>
      <c r="B2515" s="29" t="s">
        <v>3153</v>
      </c>
      <c r="C2515" s="30" t="s">
        <v>2911</v>
      </c>
      <c r="D2515" s="31">
        <v>1521316</v>
      </c>
      <c r="E2515" s="30" t="s">
        <v>13</v>
      </c>
      <c r="F2515" s="30" t="s">
        <v>1237</v>
      </c>
      <c r="G2515" s="99">
        <v>3</v>
      </c>
      <c r="H2515" s="99">
        <v>3</v>
      </c>
      <c r="I2515" s="99">
        <v>3</v>
      </c>
      <c r="J2515" s="99">
        <v>3</v>
      </c>
      <c r="K2515" s="142" t="s">
        <v>4758</v>
      </c>
      <c r="L2515" s="99" t="s">
        <v>3997</v>
      </c>
      <c r="M2515" s="99" t="s">
        <v>4759</v>
      </c>
      <c r="N2515" s="99" t="s">
        <v>4759</v>
      </c>
      <c r="O2515" s="99" t="s">
        <v>4759</v>
      </c>
      <c r="P2515" s="99" t="s">
        <v>4760</v>
      </c>
      <c r="Q2515" s="73" t="s">
        <v>4143</v>
      </c>
      <c r="R2515" s="99">
        <v>1000</v>
      </c>
      <c r="S2515" s="99">
        <v>1.4</v>
      </c>
      <c r="T2515" s="99">
        <v>1.05</v>
      </c>
      <c r="U2515" s="13"/>
      <c r="V2515" s="13"/>
      <c r="W2515" s="13"/>
      <c r="X2515" s="13"/>
      <c r="Z2515" s="145">
        <v>16</v>
      </c>
      <c r="AA2515" s="145" t="s">
        <v>5854</v>
      </c>
    </row>
    <row r="2516" spans="1:27" ht="15.6" customHeight="1">
      <c r="A2516" s="34" t="str">
        <f t="shared" si="38"/>
        <v>1521317AW42MP2502R10000</v>
      </c>
      <c r="B2516" s="29" t="s">
        <v>3154</v>
      </c>
      <c r="C2516" s="30" t="s">
        <v>2911</v>
      </c>
      <c r="D2516" s="31">
        <v>1521317</v>
      </c>
      <c r="E2516" s="30" t="s">
        <v>14</v>
      </c>
      <c r="F2516" s="30" t="s">
        <v>1237</v>
      </c>
      <c r="G2516" s="99">
        <v>3</v>
      </c>
      <c r="H2516" s="99">
        <v>3</v>
      </c>
      <c r="I2516" s="99">
        <v>3</v>
      </c>
      <c r="J2516" s="99">
        <v>3</v>
      </c>
      <c r="K2516" s="142" t="s">
        <v>4758</v>
      </c>
      <c r="L2516" s="99" t="s">
        <v>3997</v>
      </c>
      <c r="M2516" s="99" t="s">
        <v>4759</v>
      </c>
      <c r="N2516" s="99" t="s">
        <v>4759</v>
      </c>
      <c r="O2516" s="99" t="s">
        <v>4759</v>
      </c>
      <c r="P2516" s="99" t="s">
        <v>4760</v>
      </c>
      <c r="Q2516" s="73" t="s">
        <v>4143</v>
      </c>
      <c r="R2516" s="99">
        <v>1000</v>
      </c>
      <c r="S2516" s="99">
        <v>1.4</v>
      </c>
      <c r="T2516" s="99">
        <v>1.05</v>
      </c>
      <c r="U2516" s="13"/>
      <c r="V2516" s="13"/>
      <c r="W2516" s="13"/>
      <c r="X2516" s="13"/>
      <c r="Z2516" s="145">
        <v>17</v>
      </c>
      <c r="AA2516" s="145" t="s">
        <v>5854</v>
      </c>
    </row>
    <row r="2517" spans="1:27" ht="15.6" customHeight="1">
      <c r="A2517" s="34" t="str">
        <f t="shared" si="38"/>
        <v>1521318AW42MP3000R10000</v>
      </c>
      <c r="B2517" s="29" t="s">
        <v>3155</v>
      </c>
      <c r="C2517" s="30" t="s">
        <v>2911</v>
      </c>
      <c r="D2517" s="31">
        <v>1521318</v>
      </c>
      <c r="E2517" s="30" t="s">
        <v>21</v>
      </c>
      <c r="F2517" s="30" t="s">
        <v>1237</v>
      </c>
      <c r="G2517" s="99">
        <v>3</v>
      </c>
      <c r="H2517" s="99">
        <v>3</v>
      </c>
      <c r="I2517" s="99">
        <v>3</v>
      </c>
      <c r="J2517" s="99">
        <v>3</v>
      </c>
      <c r="K2517" s="142" t="s">
        <v>4758</v>
      </c>
      <c r="L2517" s="99" t="s">
        <v>3997</v>
      </c>
      <c r="M2517" s="99" t="s">
        <v>4759</v>
      </c>
      <c r="N2517" s="99" t="s">
        <v>4759</v>
      </c>
      <c r="O2517" s="99" t="s">
        <v>4759</v>
      </c>
      <c r="P2517" s="99" t="s">
        <v>4760</v>
      </c>
      <c r="Q2517" s="73" t="s">
        <v>4143</v>
      </c>
      <c r="R2517" s="99">
        <v>1000</v>
      </c>
      <c r="S2517" s="99">
        <v>1.4</v>
      </c>
      <c r="T2517" s="99">
        <v>1.05</v>
      </c>
      <c r="U2517" s="13"/>
      <c r="V2517" s="13"/>
      <c r="W2517" s="13"/>
      <c r="X2517" s="13"/>
      <c r="Z2517" s="145">
        <v>18</v>
      </c>
      <c r="AA2517" s="145" t="s">
        <v>5854</v>
      </c>
    </row>
    <row r="2518" spans="1:27" ht="15.6" customHeight="1">
      <c r="A2518" s="34" t="str">
        <f t="shared" si="38"/>
        <v>1521319AW42MP3002R10000</v>
      </c>
      <c r="B2518" s="29" t="s">
        <v>3156</v>
      </c>
      <c r="C2518" s="30" t="s">
        <v>2911</v>
      </c>
      <c r="D2518" s="31">
        <v>1521319</v>
      </c>
      <c r="E2518" s="30" t="s">
        <v>22</v>
      </c>
      <c r="F2518" s="30" t="s">
        <v>1237</v>
      </c>
      <c r="G2518" s="99">
        <v>3</v>
      </c>
      <c r="H2518" s="99">
        <v>3</v>
      </c>
      <c r="I2518" s="99">
        <v>3</v>
      </c>
      <c r="J2518" s="99">
        <v>3</v>
      </c>
      <c r="K2518" s="142" t="s">
        <v>4758</v>
      </c>
      <c r="L2518" s="99" t="s">
        <v>3997</v>
      </c>
      <c r="M2518" s="99" t="s">
        <v>4759</v>
      </c>
      <c r="N2518" s="99" t="s">
        <v>4759</v>
      </c>
      <c r="O2518" s="99" t="s">
        <v>4759</v>
      </c>
      <c r="P2518" s="99" t="s">
        <v>4760</v>
      </c>
      <c r="Q2518" s="73" t="s">
        <v>4143</v>
      </c>
      <c r="R2518" s="99">
        <v>1000</v>
      </c>
      <c r="S2518" s="99">
        <v>1.4</v>
      </c>
      <c r="T2518" s="99">
        <v>1.05</v>
      </c>
      <c r="U2518" s="13"/>
      <c r="V2518" s="13"/>
      <c r="W2518" s="13"/>
      <c r="X2518" s="13"/>
      <c r="Z2518" s="145">
        <v>19</v>
      </c>
      <c r="AA2518" s="145" t="s">
        <v>5854</v>
      </c>
    </row>
    <row r="2519" spans="1:27" ht="15.6" customHeight="1">
      <c r="A2519" s="34" t="str">
        <f t="shared" si="38"/>
        <v>1521320AW42MP3500R10000</v>
      </c>
      <c r="B2519" s="29" t="s">
        <v>3157</v>
      </c>
      <c r="C2519" s="30" t="s">
        <v>2911</v>
      </c>
      <c r="D2519" s="31">
        <v>1521320</v>
      </c>
      <c r="E2519" s="30" t="s">
        <v>45</v>
      </c>
      <c r="F2519" s="30" t="s">
        <v>1237</v>
      </c>
      <c r="G2519" s="99">
        <v>3</v>
      </c>
      <c r="H2519" s="99">
        <v>3</v>
      </c>
      <c r="I2519" s="99">
        <v>3</v>
      </c>
      <c r="J2519" s="99">
        <v>3</v>
      </c>
      <c r="K2519" s="142" t="s">
        <v>4758</v>
      </c>
      <c r="L2519" s="99" t="s">
        <v>3997</v>
      </c>
      <c r="M2519" s="99" t="s">
        <v>4759</v>
      </c>
      <c r="N2519" s="99" t="s">
        <v>4759</v>
      </c>
      <c r="O2519" s="99" t="s">
        <v>4759</v>
      </c>
      <c r="P2519" s="99" t="s">
        <v>4760</v>
      </c>
      <c r="Q2519" s="73" t="s">
        <v>4143</v>
      </c>
      <c r="R2519" s="99">
        <v>1000</v>
      </c>
      <c r="S2519" s="99">
        <v>1.4</v>
      </c>
      <c r="T2519" s="99">
        <v>1.05</v>
      </c>
      <c r="U2519" s="13"/>
      <c r="V2519" s="13"/>
      <c r="W2519" s="13"/>
      <c r="X2519" s="13"/>
      <c r="Z2519" s="145">
        <v>20</v>
      </c>
      <c r="AA2519" s="145" t="s">
        <v>5854</v>
      </c>
    </row>
    <row r="2520" spans="1:27" ht="15.6" customHeight="1">
      <c r="A2520" s="34" t="str">
        <f t="shared" si="38"/>
        <v>1521321AW42MP3502R10000</v>
      </c>
      <c r="B2520" s="29" t="s">
        <v>3158</v>
      </c>
      <c r="C2520" s="30" t="s">
        <v>2911</v>
      </c>
      <c r="D2520" s="31">
        <v>1521321</v>
      </c>
      <c r="E2520" s="30" t="s">
        <v>46</v>
      </c>
      <c r="F2520" s="30" t="s">
        <v>1237</v>
      </c>
      <c r="G2520" s="99">
        <v>3</v>
      </c>
      <c r="H2520" s="99">
        <v>3</v>
      </c>
      <c r="I2520" s="99">
        <v>3</v>
      </c>
      <c r="J2520" s="99">
        <v>3</v>
      </c>
      <c r="K2520" s="142" t="s">
        <v>4758</v>
      </c>
      <c r="L2520" s="99" t="s">
        <v>3997</v>
      </c>
      <c r="M2520" s="99" t="s">
        <v>4759</v>
      </c>
      <c r="N2520" s="99" t="s">
        <v>4759</v>
      </c>
      <c r="O2520" s="99" t="s">
        <v>4759</v>
      </c>
      <c r="P2520" s="99" t="s">
        <v>4760</v>
      </c>
      <c r="Q2520" s="73" t="s">
        <v>4143</v>
      </c>
      <c r="R2520" s="99">
        <v>1000</v>
      </c>
      <c r="S2520" s="99">
        <v>1.4</v>
      </c>
      <c r="T2520" s="99">
        <v>1.05</v>
      </c>
      <c r="U2520" s="13"/>
      <c r="V2520" s="13"/>
      <c r="W2520" s="13"/>
      <c r="X2520" s="13"/>
      <c r="Z2520" s="145">
        <v>21</v>
      </c>
      <c r="AA2520" s="145" t="s">
        <v>5854</v>
      </c>
    </row>
    <row r="2521" spans="1:27" ht="15.6" customHeight="1">
      <c r="A2521" s="34" t="str">
        <f t="shared" si="38"/>
        <v>1521322AW42MP4000R10000</v>
      </c>
      <c r="B2521" s="29" t="s">
        <v>3159</v>
      </c>
      <c r="C2521" s="30" t="s">
        <v>2911</v>
      </c>
      <c r="D2521" s="31">
        <v>1521322</v>
      </c>
      <c r="E2521" s="30" t="s">
        <v>65</v>
      </c>
      <c r="F2521" s="30" t="s">
        <v>1237</v>
      </c>
      <c r="G2521" s="99">
        <v>3</v>
      </c>
      <c r="H2521" s="99">
        <v>3</v>
      </c>
      <c r="I2521" s="99">
        <v>3</v>
      </c>
      <c r="J2521" s="99">
        <v>3</v>
      </c>
      <c r="K2521" s="142" t="s">
        <v>4758</v>
      </c>
      <c r="L2521" s="99" t="s">
        <v>3997</v>
      </c>
      <c r="M2521" s="99" t="s">
        <v>4759</v>
      </c>
      <c r="N2521" s="99" t="s">
        <v>4759</v>
      </c>
      <c r="O2521" s="99" t="s">
        <v>4759</v>
      </c>
      <c r="P2521" s="99" t="s">
        <v>4760</v>
      </c>
      <c r="Q2521" s="73" t="s">
        <v>4143</v>
      </c>
      <c r="R2521" s="99">
        <v>1000</v>
      </c>
      <c r="S2521" s="99">
        <v>1.4</v>
      </c>
      <c r="T2521" s="99">
        <v>1.05</v>
      </c>
      <c r="U2521" s="13"/>
      <c r="V2521" s="13"/>
      <c r="W2521" s="13"/>
      <c r="X2521" s="13"/>
      <c r="Z2521" s="145">
        <v>22</v>
      </c>
      <c r="AA2521" s="145" t="s">
        <v>5854</v>
      </c>
    </row>
    <row r="2522" spans="1:27" ht="15.6" customHeight="1">
      <c r="A2522" s="34" t="str">
        <f t="shared" ref="A2522:A2585" si="39">D2522&amp;E2522</f>
        <v>1521323AW42MP4002R10000</v>
      </c>
      <c r="B2522" s="29" t="s">
        <v>3160</v>
      </c>
      <c r="C2522" s="30" t="s">
        <v>2911</v>
      </c>
      <c r="D2522" s="31">
        <v>1521323</v>
      </c>
      <c r="E2522" s="30" t="s">
        <v>66</v>
      </c>
      <c r="F2522" s="30" t="s">
        <v>1237</v>
      </c>
      <c r="G2522" s="99">
        <v>3</v>
      </c>
      <c r="H2522" s="99">
        <v>3</v>
      </c>
      <c r="I2522" s="99">
        <v>3</v>
      </c>
      <c r="J2522" s="99">
        <v>3</v>
      </c>
      <c r="K2522" s="142" t="s">
        <v>4758</v>
      </c>
      <c r="L2522" s="99" t="s">
        <v>3997</v>
      </c>
      <c r="M2522" s="99" t="s">
        <v>4759</v>
      </c>
      <c r="N2522" s="99" t="s">
        <v>4759</v>
      </c>
      <c r="O2522" s="99" t="s">
        <v>4759</v>
      </c>
      <c r="P2522" s="99" t="s">
        <v>4760</v>
      </c>
      <c r="Q2522" s="73" t="s">
        <v>4143</v>
      </c>
      <c r="R2522" s="99">
        <v>1000</v>
      </c>
      <c r="S2522" s="99">
        <v>1.4</v>
      </c>
      <c r="T2522" s="99">
        <v>1.05</v>
      </c>
      <c r="U2522" s="13"/>
      <c r="V2522" s="13"/>
      <c r="W2522" s="13"/>
      <c r="X2522" s="13"/>
      <c r="Z2522" s="145">
        <v>23</v>
      </c>
      <c r="AA2522" s="145" t="s">
        <v>5854</v>
      </c>
    </row>
    <row r="2523" spans="1:27" ht="15.6" customHeight="1">
      <c r="A2523" s="34" t="str">
        <f t="shared" si="39"/>
        <v>1521324AW42P44008S11000 NOCE</v>
      </c>
      <c r="B2523" s="29" t="s">
        <v>3161</v>
      </c>
      <c r="C2523" s="30" t="s">
        <v>2911</v>
      </c>
      <c r="D2523" s="31">
        <v>1521324</v>
      </c>
      <c r="E2523" s="30" t="s">
        <v>131</v>
      </c>
      <c r="F2523" s="30" t="s">
        <v>1237</v>
      </c>
      <c r="G2523" s="99">
        <v>3</v>
      </c>
      <c r="H2523" s="99">
        <v>3</v>
      </c>
      <c r="I2523" s="99">
        <v>3</v>
      </c>
      <c r="J2523" s="99">
        <v>3</v>
      </c>
      <c r="K2523" s="142" t="s">
        <v>4758</v>
      </c>
      <c r="L2523" s="99" t="s">
        <v>3997</v>
      </c>
      <c r="M2523" s="99" t="s">
        <v>4759</v>
      </c>
      <c r="N2523" s="99" t="s">
        <v>4759</v>
      </c>
      <c r="O2523" s="99" t="s">
        <v>4759</v>
      </c>
      <c r="P2523" s="99" t="s">
        <v>4760</v>
      </c>
      <c r="Q2523" s="73" t="s">
        <v>4143</v>
      </c>
      <c r="R2523" s="99">
        <v>1100</v>
      </c>
      <c r="S2523" s="99">
        <v>1.4</v>
      </c>
      <c r="T2523" s="99">
        <v>1.05</v>
      </c>
      <c r="U2523" s="13"/>
      <c r="V2523" s="13"/>
      <c r="W2523" s="13"/>
      <c r="X2523" s="13"/>
      <c r="Z2523" s="145">
        <v>24</v>
      </c>
      <c r="AA2523" s="145" t="s">
        <v>5854</v>
      </c>
    </row>
    <row r="2524" spans="1:27" ht="15.6" customHeight="1">
      <c r="A2524" s="34" t="str">
        <f t="shared" si="39"/>
        <v>1521325AW42P44012R11000 NOCE</v>
      </c>
      <c r="B2524" s="29" t="s">
        <v>3162</v>
      </c>
      <c r="C2524" s="30" t="s">
        <v>2911</v>
      </c>
      <c r="D2524" s="31">
        <v>1521325</v>
      </c>
      <c r="E2524" s="30" t="s">
        <v>128</v>
      </c>
      <c r="F2524" s="30" t="s">
        <v>1237</v>
      </c>
      <c r="G2524" s="99">
        <v>3</v>
      </c>
      <c r="H2524" s="99">
        <v>3</v>
      </c>
      <c r="I2524" s="99">
        <v>3</v>
      </c>
      <c r="J2524" s="99">
        <v>3</v>
      </c>
      <c r="K2524" s="142" t="s">
        <v>4758</v>
      </c>
      <c r="L2524" s="99" t="s">
        <v>3997</v>
      </c>
      <c r="M2524" s="99" t="s">
        <v>4759</v>
      </c>
      <c r="N2524" s="99" t="s">
        <v>4759</v>
      </c>
      <c r="O2524" s="99" t="s">
        <v>4759</v>
      </c>
      <c r="P2524" s="99" t="s">
        <v>4760</v>
      </c>
      <c r="Q2524" s="73" t="s">
        <v>4143</v>
      </c>
      <c r="R2524" s="99">
        <v>1100</v>
      </c>
      <c r="S2524" s="99">
        <v>1.4</v>
      </c>
      <c r="T2524" s="99">
        <v>1.05</v>
      </c>
      <c r="U2524" s="13"/>
      <c r="V2524" s="13"/>
      <c r="W2524" s="13"/>
      <c r="X2524" s="13"/>
      <c r="Z2524" s="145">
        <v>25</v>
      </c>
      <c r="AA2524" s="145" t="s">
        <v>5854</v>
      </c>
    </row>
    <row r="2525" spans="1:27" ht="15.6" customHeight="1">
      <c r="A2525" s="34" t="str">
        <f t="shared" si="39"/>
        <v>1521326AW42PS4008S11000</v>
      </c>
      <c r="B2525" s="29" t="s">
        <v>3163</v>
      </c>
      <c r="C2525" s="30" t="s">
        <v>2911</v>
      </c>
      <c r="D2525" s="31">
        <v>1521326</v>
      </c>
      <c r="E2525" s="30" t="s">
        <v>2</v>
      </c>
      <c r="F2525" s="30" t="s">
        <v>1237</v>
      </c>
      <c r="G2525" s="99">
        <v>3</v>
      </c>
      <c r="H2525" s="99">
        <v>3</v>
      </c>
      <c r="I2525" s="99">
        <v>3</v>
      </c>
      <c r="J2525" s="99">
        <v>3</v>
      </c>
      <c r="K2525" s="142" t="s">
        <v>4758</v>
      </c>
      <c r="L2525" s="99" t="s">
        <v>3997</v>
      </c>
      <c r="M2525" s="99" t="s">
        <v>4759</v>
      </c>
      <c r="N2525" s="99" t="s">
        <v>4759</v>
      </c>
      <c r="O2525" s="99" t="s">
        <v>4759</v>
      </c>
      <c r="P2525" s="99" t="s">
        <v>4760</v>
      </c>
      <c r="Q2525" s="73" t="s">
        <v>4143</v>
      </c>
      <c r="R2525" s="99">
        <v>1100</v>
      </c>
      <c r="S2525" s="99">
        <v>1.4</v>
      </c>
      <c r="T2525" s="99">
        <v>1.05</v>
      </c>
      <c r="U2525" s="13"/>
      <c r="V2525" s="13"/>
      <c r="W2525" s="13"/>
      <c r="X2525" s="13"/>
      <c r="Z2525" s="145">
        <v>26</v>
      </c>
      <c r="AA2525" s="145" t="s">
        <v>5854</v>
      </c>
    </row>
    <row r="2526" spans="1:27" ht="15.6" customHeight="1">
      <c r="A2526" s="34" t="str">
        <f t="shared" si="39"/>
        <v>1521327AW42PS4012R11000</v>
      </c>
      <c r="B2526" s="29" t="s">
        <v>3164</v>
      </c>
      <c r="C2526" s="30" t="s">
        <v>2911</v>
      </c>
      <c r="D2526" s="31">
        <v>1521327</v>
      </c>
      <c r="E2526" s="30" t="s">
        <v>3</v>
      </c>
      <c r="F2526" s="30" t="s">
        <v>1237</v>
      </c>
      <c r="G2526" s="99">
        <v>3</v>
      </c>
      <c r="H2526" s="99">
        <v>3</v>
      </c>
      <c r="I2526" s="99">
        <v>3</v>
      </c>
      <c r="J2526" s="99">
        <v>3</v>
      </c>
      <c r="K2526" s="142" t="s">
        <v>4758</v>
      </c>
      <c r="L2526" s="99" t="s">
        <v>3997</v>
      </c>
      <c r="M2526" s="99" t="s">
        <v>4759</v>
      </c>
      <c r="N2526" s="99" t="s">
        <v>4759</v>
      </c>
      <c r="O2526" s="99" t="s">
        <v>4759</v>
      </c>
      <c r="P2526" s="99" t="s">
        <v>4760</v>
      </c>
      <c r="Q2526" s="73" t="s">
        <v>4143</v>
      </c>
      <c r="R2526" s="99">
        <v>1100</v>
      </c>
      <c r="S2526" s="99">
        <v>1.4</v>
      </c>
      <c r="T2526" s="99">
        <v>1.05</v>
      </c>
      <c r="U2526" s="13"/>
      <c r="V2526" s="13"/>
      <c r="W2526" s="13"/>
      <c r="X2526" s="13"/>
      <c r="Z2526" s="145">
        <v>27</v>
      </c>
      <c r="AA2526" s="145" t="s">
        <v>5854</v>
      </c>
    </row>
    <row r="2527" spans="1:27" ht="15.6" customHeight="1">
      <c r="A2527" s="34" t="str">
        <f t="shared" si="39"/>
        <v>1521328AW42RM3500R10000</v>
      </c>
      <c r="B2527" s="29" t="s">
        <v>3165</v>
      </c>
      <c r="C2527" s="30" t="s">
        <v>2911</v>
      </c>
      <c r="D2527" s="31">
        <v>1521328</v>
      </c>
      <c r="E2527" s="30" t="s">
        <v>33</v>
      </c>
      <c r="F2527" s="30" t="s">
        <v>1237</v>
      </c>
      <c r="G2527" s="99">
        <v>3</v>
      </c>
      <c r="H2527" s="99">
        <v>3</v>
      </c>
      <c r="I2527" s="99">
        <v>3</v>
      </c>
      <c r="J2527" s="99">
        <v>3</v>
      </c>
      <c r="K2527" s="142" t="s">
        <v>4758</v>
      </c>
      <c r="L2527" s="99" t="s">
        <v>3997</v>
      </c>
      <c r="M2527" s="99" t="s">
        <v>4759</v>
      </c>
      <c r="N2527" s="99" t="s">
        <v>4759</v>
      </c>
      <c r="O2527" s="99" t="s">
        <v>4759</v>
      </c>
      <c r="P2527" s="99" t="s">
        <v>4760</v>
      </c>
      <c r="Q2527" s="73" t="s">
        <v>4143</v>
      </c>
      <c r="R2527" s="99">
        <v>1000</v>
      </c>
      <c r="S2527" s="99">
        <v>1.4</v>
      </c>
      <c r="T2527" s="99">
        <v>1.05</v>
      </c>
      <c r="U2527" s="13"/>
      <c r="V2527" s="13"/>
      <c r="W2527" s="13"/>
      <c r="X2527" s="13"/>
      <c r="Z2527" s="145">
        <v>28</v>
      </c>
      <c r="AA2527" s="145" t="s">
        <v>5854</v>
      </c>
    </row>
    <row r="2528" spans="1:27" ht="15.6" customHeight="1">
      <c r="A2528" s="34" t="str">
        <f t="shared" si="39"/>
        <v>1521329AW42RM3500R11000</v>
      </c>
      <c r="B2528" s="29" t="s">
        <v>3166</v>
      </c>
      <c r="C2528" s="30" t="s">
        <v>2911</v>
      </c>
      <c r="D2528" s="31">
        <v>1521329</v>
      </c>
      <c r="E2528" s="30" t="s">
        <v>34</v>
      </c>
      <c r="F2528" s="30" t="s">
        <v>1237</v>
      </c>
      <c r="G2528" s="99">
        <v>3</v>
      </c>
      <c r="H2528" s="99">
        <v>3</v>
      </c>
      <c r="I2528" s="99">
        <v>3</v>
      </c>
      <c r="J2528" s="99">
        <v>3</v>
      </c>
      <c r="K2528" s="142" t="s">
        <v>4758</v>
      </c>
      <c r="L2528" s="99" t="s">
        <v>3997</v>
      </c>
      <c r="M2528" s="99" t="s">
        <v>4759</v>
      </c>
      <c r="N2528" s="99" t="s">
        <v>4759</v>
      </c>
      <c r="O2528" s="99" t="s">
        <v>4759</v>
      </c>
      <c r="P2528" s="99" t="s">
        <v>4760</v>
      </c>
      <c r="Q2528" s="73" t="s">
        <v>4143</v>
      </c>
      <c r="R2528" s="99">
        <v>1100</v>
      </c>
      <c r="S2528" s="99">
        <v>1.4</v>
      </c>
      <c r="T2528" s="99">
        <v>1.05</v>
      </c>
      <c r="U2528" s="13"/>
      <c r="V2528" s="13"/>
      <c r="W2528" s="13"/>
      <c r="X2528" s="13"/>
      <c r="Z2528" s="145">
        <v>29</v>
      </c>
      <c r="AA2528" s="145" t="s">
        <v>5854</v>
      </c>
    </row>
    <row r="2529" spans="1:27" ht="15.6" customHeight="1">
      <c r="A2529" s="34" t="str">
        <f t="shared" si="39"/>
        <v>1521330AW42RM3501R10000</v>
      </c>
      <c r="B2529" s="29" t="s">
        <v>3167</v>
      </c>
      <c r="C2529" s="30" t="s">
        <v>2911</v>
      </c>
      <c r="D2529" s="31">
        <v>1521330</v>
      </c>
      <c r="E2529" s="30" t="s">
        <v>35</v>
      </c>
      <c r="F2529" s="30" t="s">
        <v>1237</v>
      </c>
      <c r="G2529" s="99">
        <v>3</v>
      </c>
      <c r="H2529" s="99">
        <v>3</v>
      </c>
      <c r="I2529" s="99">
        <v>3</v>
      </c>
      <c r="J2529" s="99">
        <v>3</v>
      </c>
      <c r="K2529" s="142" t="s">
        <v>4758</v>
      </c>
      <c r="L2529" s="99" t="s">
        <v>3997</v>
      </c>
      <c r="M2529" s="99" t="s">
        <v>4759</v>
      </c>
      <c r="N2529" s="99" t="s">
        <v>4759</v>
      </c>
      <c r="O2529" s="99" t="s">
        <v>4759</v>
      </c>
      <c r="P2529" s="99" t="s">
        <v>4760</v>
      </c>
      <c r="Q2529" s="73" t="s">
        <v>4143</v>
      </c>
      <c r="R2529" s="99">
        <v>1000</v>
      </c>
      <c r="S2529" s="99">
        <v>1.4</v>
      </c>
      <c r="T2529" s="99">
        <v>1.05</v>
      </c>
      <c r="U2529" s="13"/>
      <c r="V2529" s="13"/>
      <c r="W2529" s="13"/>
      <c r="X2529" s="13"/>
      <c r="Z2529" s="145">
        <v>30</v>
      </c>
      <c r="AA2529" s="145" t="s">
        <v>5854</v>
      </c>
    </row>
    <row r="2530" spans="1:27" ht="15.6" customHeight="1">
      <c r="A2530" s="34" t="str">
        <f t="shared" si="39"/>
        <v>1521331AW42RM3501R11000</v>
      </c>
      <c r="B2530" s="29" t="s">
        <v>3168</v>
      </c>
      <c r="C2530" s="30" t="s">
        <v>2911</v>
      </c>
      <c r="D2530" s="31">
        <v>1521331</v>
      </c>
      <c r="E2530" s="30" t="s">
        <v>36</v>
      </c>
      <c r="F2530" s="30" t="s">
        <v>1237</v>
      </c>
      <c r="G2530" s="99">
        <v>3</v>
      </c>
      <c r="H2530" s="99">
        <v>3</v>
      </c>
      <c r="I2530" s="99">
        <v>3</v>
      </c>
      <c r="J2530" s="99">
        <v>3</v>
      </c>
      <c r="K2530" s="142" t="s">
        <v>4758</v>
      </c>
      <c r="L2530" s="99" t="s">
        <v>3997</v>
      </c>
      <c r="M2530" s="99" t="s">
        <v>4759</v>
      </c>
      <c r="N2530" s="99" t="s">
        <v>4759</v>
      </c>
      <c r="O2530" s="99" t="s">
        <v>4759</v>
      </c>
      <c r="P2530" s="99" t="s">
        <v>4760</v>
      </c>
      <c r="Q2530" s="73" t="s">
        <v>4143</v>
      </c>
      <c r="R2530" s="99">
        <v>1100</v>
      </c>
      <c r="S2530" s="99">
        <v>1.4</v>
      </c>
      <c r="T2530" s="99">
        <v>1.05</v>
      </c>
      <c r="U2530" s="13"/>
      <c r="V2530" s="13"/>
      <c r="W2530" s="13"/>
      <c r="X2530" s="13"/>
      <c r="Z2530" s="145">
        <v>31</v>
      </c>
      <c r="AA2530" s="145" t="s">
        <v>5854</v>
      </c>
    </row>
    <row r="2531" spans="1:27" ht="15.6" customHeight="1">
      <c r="A2531" s="34" t="str">
        <f t="shared" si="39"/>
        <v>1521332AW42RM4000R10000</v>
      </c>
      <c r="B2531" s="29" t="s">
        <v>3169</v>
      </c>
      <c r="C2531" s="30" t="s">
        <v>2911</v>
      </c>
      <c r="D2531" s="31">
        <v>1521332</v>
      </c>
      <c r="E2531" s="30" t="s">
        <v>53</v>
      </c>
      <c r="F2531" s="30" t="s">
        <v>1237</v>
      </c>
      <c r="G2531" s="99">
        <v>3</v>
      </c>
      <c r="H2531" s="99">
        <v>3</v>
      </c>
      <c r="I2531" s="99">
        <v>3</v>
      </c>
      <c r="J2531" s="99">
        <v>3</v>
      </c>
      <c r="K2531" s="142" t="s">
        <v>4758</v>
      </c>
      <c r="L2531" s="99" t="s">
        <v>3997</v>
      </c>
      <c r="M2531" s="99" t="s">
        <v>4759</v>
      </c>
      <c r="N2531" s="99" t="s">
        <v>4759</v>
      </c>
      <c r="O2531" s="99" t="s">
        <v>4759</v>
      </c>
      <c r="P2531" s="99" t="s">
        <v>4760</v>
      </c>
      <c r="Q2531" s="73" t="s">
        <v>4143</v>
      </c>
      <c r="R2531" s="99">
        <v>1000</v>
      </c>
      <c r="S2531" s="99">
        <v>1.4</v>
      </c>
      <c r="T2531" s="99">
        <v>1.05</v>
      </c>
      <c r="U2531" s="13"/>
      <c r="V2531" s="13"/>
      <c r="W2531" s="13"/>
      <c r="X2531" s="13"/>
      <c r="Z2531" s="145">
        <v>32</v>
      </c>
      <c r="AA2531" s="145" t="s">
        <v>5854</v>
      </c>
    </row>
    <row r="2532" spans="1:27" ht="15.6" customHeight="1">
      <c r="A2532" s="34" t="str">
        <f t="shared" si="39"/>
        <v>1521333AW42RM4000R11000</v>
      </c>
      <c r="B2532" s="29" t="s">
        <v>3170</v>
      </c>
      <c r="C2532" s="30" t="s">
        <v>2911</v>
      </c>
      <c r="D2532" s="31">
        <v>1521333</v>
      </c>
      <c r="E2532" s="30" t="s">
        <v>54</v>
      </c>
      <c r="F2532" s="30" t="s">
        <v>1237</v>
      </c>
      <c r="G2532" s="99">
        <v>3</v>
      </c>
      <c r="H2532" s="99">
        <v>3</v>
      </c>
      <c r="I2532" s="99">
        <v>3</v>
      </c>
      <c r="J2532" s="99">
        <v>3</v>
      </c>
      <c r="K2532" s="142" t="s">
        <v>4758</v>
      </c>
      <c r="L2532" s="99" t="s">
        <v>3997</v>
      </c>
      <c r="M2532" s="99" t="s">
        <v>4759</v>
      </c>
      <c r="N2532" s="99" t="s">
        <v>4759</v>
      </c>
      <c r="O2532" s="99" t="s">
        <v>4759</v>
      </c>
      <c r="P2532" s="99" t="s">
        <v>4760</v>
      </c>
      <c r="Q2532" s="73" t="s">
        <v>4143</v>
      </c>
      <c r="R2532" s="99">
        <v>1100</v>
      </c>
      <c r="S2532" s="99">
        <v>1.4</v>
      </c>
      <c r="T2532" s="99">
        <v>1.05</v>
      </c>
      <c r="U2532" s="13"/>
      <c r="V2532" s="13"/>
      <c r="W2532" s="13"/>
      <c r="X2532" s="13"/>
      <c r="Z2532" s="145">
        <v>33</v>
      </c>
      <c r="AA2532" s="145" t="s">
        <v>5854</v>
      </c>
    </row>
    <row r="2533" spans="1:27" ht="15.6" customHeight="1">
      <c r="A2533" s="34" t="str">
        <f t="shared" si="39"/>
        <v>1521334AW42RM4001R10000</v>
      </c>
      <c r="B2533" s="29" t="s">
        <v>3171</v>
      </c>
      <c r="C2533" s="30" t="s">
        <v>2911</v>
      </c>
      <c r="D2533" s="31">
        <v>1521334</v>
      </c>
      <c r="E2533" s="30" t="s">
        <v>55</v>
      </c>
      <c r="F2533" s="30" t="s">
        <v>1237</v>
      </c>
      <c r="G2533" s="99">
        <v>3</v>
      </c>
      <c r="H2533" s="99">
        <v>3</v>
      </c>
      <c r="I2533" s="99">
        <v>3</v>
      </c>
      <c r="J2533" s="99">
        <v>3</v>
      </c>
      <c r="K2533" s="142" t="s">
        <v>4758</v>
      </c>
      <c r="L2533" s="99" t="s">
        <v>3997</v>
      </c>
      <c r="M2533" s="99" t="s">
        <v>4759</v>
      </c>
      <c r="N2533" s="99" t="s">
        <v>4759</v>
      </c>
      <c r="O2533" s="99" t="s">
        <v>4759</v>
      </c>
      <c r="P2533" s="99" t="s">
        <v>4760</v>
      </c>
      <c r="Q2533" s="73" t="s">
        <v>4143</v>
      </c>
      <c r="R2533" s="99">
        <v>1000</v>
      </c>
      <c r="S2533" s="99">
        <v>1.4</v>
      </c>
      <c r="T2533" s="99">
        <v>1.05</v>
      </c>
      <c r="U2533" s="13"/>
      <c r="V2533" s="13"/>
      <c r="W2533" s="13"/>
      <c r="X2533" s="13"/>
      <c r="Z2533" s="145">
        <v>34</v>
      </c>
      <c r="AA2533" s="145" t="s">
        <v>5854</v>
      </c>
    </row>
    <row r="2534" spans="1:27" ht="15.6" customHeight="1">
      <c r="A2534" s="34" t="str">
        <f t="shared" si="39"/>
        <v>1521335AW42RM4001R11000</v>
      </c>
      <c r="B2534" s="29" t="s">
        <v>3172</v>
      </c>
      <c r="C2534" s="30" t="s">
        <v>2911</v>
      </c>
      <c r="D2534" s="31">
        <v>1521335</v>
      </c>
      <c r="E2534" s="30" t="s">
        <v>56</v>
      </c>
      <c r="F2534" s="30" t="s">
        <v>1237</v>
      </c>
      <c r="G2534" s="99">
        <v>3</v>
      </c>
      <c r="H2534" s="99">
        <v>3</v>
      </c>
      <c r="I2534" s="99">
        <v>3</v>
      </c>
      <c r="J2534" s="99">
        <v>3</v>
      </c>
      <c r="K2534" s="142" t="s">
        <v>4758</v>
      </c>
      <c r="L2534" s="99" t="s">
        <v>3997</v>
      </c>
      <c r="M2534" s="99" t="s">
        <v>4759</v>
      </c>
      <c r="N2534" s="99" t="s">
        <v>4759</v>
      </c>
      <c r="O2534" s="99" t="s">
        <v>4759</v>
      </c>
      <c r="P2534" s="99" t="s">
        <v>4760</v>
      </c>
      <c r="Q2534" s="73" t="s">
        <v>4143</v>
      </c>
      <c r="R2534" s="99">
        <v>1100</v>
      </c>
      <c r="S2534" s="99">
        <v>1.4</v>
      </c>
      <c r="T2534" s="99">
        <v>1.05</v>
      </c>
      <c r="U2534" s="13"/>
      <c r="V2534" s="13"/>
      <c r="W2534" s="13"/>
      <c r="X2534" s="13"/>
      <c r="Z2534" s="145">
        <v>35</v>
      </c>
      <c r="AA2534" s="145" t="s">
        <v>5854</v>
      </c>
    </row>
    <row r="2535" spans="1:27" ht="15.6" customHeight="1">
      <c r="A2535" s="34" t="str">
        <f t="shared" si="39"/>
        <v>1521336AW42TG3500R10000</v>
      </c>
      <c r="B2535" s="29" t="s">
        <v>3173</v>
      </c>
      <c r="C2535" s="30" t="s">
        <v>2911</v>
      </c>
      <c r="D2535" s="31">
        <v>1521336</v>
      </c>
      <c r="E2535" s="30" t="s">
        <v>29</v>
      </c>
      <c r="F2535" s="30" t="s">
        <v>1237</v>
      </c>
      <c r="G2535" s="99">
        <v>3</v>
      </c>
      <c r="H2535" s="99">
        <v>3</v>
      </c>
      <c r="I2535" s="99">
        <v>3</v>
      </c>
      <c r="J2535" s="99">
        <v>3</v>
      </c>
      <c r="K2535" s="142" t="s">
        <v>4758</v>
      </c>
      <c r="L2535" s="99" t="s">
        <v>3997</v>
      </c>
      <c r="M2535" s="99" t="s">
        <v>4759</v>
      </c>
      <c r="N2535" s="99" t="s">
        <v>4759</v>
      </c>
      <c r="O2535" s="99" t="s">
        <v>4759</v>
      </c>
      <c r="P2535" s="99" t="s">
        <v>4760</v>
      </c>
      <c r="Q2535" s="73" t="s">
        <v>4143</v>
      </c>
      <c r="R2535" s="99">
        <v>1000</v>
      </c>
      <c r="S2535" s="99">
        <v>1.4</v>
      </c>
      <c r="T2535" s="99">
        <v>1.05</v>
      </c>
      <c r="U2535" s="13"/>
      <c r="V2535" s="13"/>
      <c r="W2535" s="13"/>
      <c r="X2535" s="13"/>
      <c r="Z2535" s="145">
        <v>36</v>
      </c>
      <c r="AA2535" s="145" t="s">
        <v>5854</v>
      </c>
    </row>
    <row r="2536" spans="1:27" ht="15.6" customHeight="1">
      <c r="A2536" s="34" t="str">
        <f t="shared" si="39"/>
        <v>1521337AW42TG3500R11000</v>
      </c>
      <c r="B2536" s="29" t="s">
        <v>3174</v>
      </c>
      <c r="C2536" s="30" t="s">
        <v>2911</v>
      </c>
      <c r="D2536" s="31">
        <v>1521337</v>
      </c>
      <c r="E2536" s="30" t="s">
        <v>30</v>
      </c>
      <c r="F2536" s="30" t="s">
        <v>1237</v>
      </c>
      <c r="G2536" s="99">
        <v>3</v>
      </c>
      <c r="H2536" s="99">
        <v>3</v>
      </c>
      <c r="I2536" s="99">
        <v>3</v>
      </c>
      <c r="J2536" s="99">
        <v>3</v>
      </c>
      <c r="K2536" s="142" t="s">
        <v>4758</v>
      </c>
      <c r="L2536" s="99" t="s">
        <v>3997</v>
      </c>
      <c r="M2536" s="99" t="s">
        <v>4759</v>
      </c>
      <c r="N2536" s="99" t="s">
        <v>4759</v>
      </c>
      <c r="O2536" s="99" t="s">
        <v>4759</v>
      </c>
      <c r="P2536" s="99" t="s">
        <v>4760</v>
      </c>
      <c r="Q2536" s="73" t="s">
        <v>4143</v>
      </c>
      <c r="R2536" s="99">
        <v>1100</v>
      </c>
      <c r="S2536" s="99">
        <v>1.4</v>
      </c>
      <c r="T2536" s="99">
        <v>1.05</v>
      </c>
      <c r="U2536" s="13"/>
      <c r="V2536" s="13"/>
      <c r="W2536" s="13"/>
      <c r="X2536" s="13"/>
      <c r="Z2536" s="145">
        <v>37</v>
      </c>
      <c r="AA2536" s="145" t="s">
        <v>5854</v>
      </c>
    </row>
    <row r="2537" spans="1:27" ht="15.6" customHeight="1">
      <c r="A2537" s="34" t="str">
        <f t="shared" si="39"/>
        <v>1521338AW42TG3501R10000</v>
      </c>
      <c r="B2537" s="29" t="s">
        <v>3175</v>
      </c>
      <c r="C2537" s="30" t="s">
        <v>2911</v>
      </c>
      <c r="D2537" s="31">
        <v>1521338</v>
      </c>
      <c r="E2537" s="30" t="s">
        <v>31</v>
      </c>
      <c r="F2537" s="30" t="s">
        <v>1237</v>
      </c>
      <c r="G2537" s="99">
        <v>3</v>
      </c>
      <c r="H2537" s="99">
        <v>3</v>
      </c>
      <c r="I2537" s="99">
        <v>3</v>
      </c>
      <c r="J2537" s="99">
        <v>3</v>
      </c>
      <c r="K2537" s="142" t="s">
        <v>4758</v>
      </c>
      <c r="L2537" s="99" t="s">
        <v>3997</v>
      </c>
      <c r="M2537" s="99" t="s">
        <v>4759</v>
      </c>
      <c r="N2537" s="99" t="s">
        <v>4759</v>
      </c>
      <c r="O2537" s="99" t="s">
        <v>4759</v>
      </c>
      <c r="P2537" s="99" t="s">
        <v>4760</v>
      </c>
      <c r="Q2537" s="73" t="s">
        <v>4143</v>
      </c>
      <c r="R2537" s="99">
        <v>1000</v>
      </c>
      <c r="S2537" s="99">
        <v>1.4</v>
      </c>
      <c r="T2537" s="99">
        <v>1.05</v>
      </c>
      <c r="U2537" s="13"/>
      <c r="V2537" s="13"/>
      <c r="W2537" s="13"/>
      <c r="X2537" s="13"/>
      <c r="Z2537" s="145">
        <v>38</v>
      </c>
      <c r="AA2537" s="145" t="s">
        <v>5854</v>
      </c>
    </row>
    <row r="2538" spans="1:27" ht="15.6" customHeight="1">
      <c r="A2538" s="34" t="str">
        <f t="shared" si="39"/>
        <v>1521339AW42TG3501R11000</v>
      </c>
      <c r="B2538" s="29" t="s">
        <v>3176</v>
      </c>
      <c r="C2538" s="30" t="s">
        <v>2911</v>
      </c>
      <c r="D2538" s="31">
        <v>1521339</v>
      </c>
      <c r="E2538" s="30" t="s">
        <v>32</v>
      </c>
      <c r="F2538" s="30" t="s">
        <v>1237</v>
      </c>
      <c r="G2538" s="99">
        <v>3</v>
      </c>
      <c r="H2538" s="99">
        <v>3</v>
      </c>
      <c r="I2538" s="99">
        <v>3</v>
      </c>
      <c r="J2538" s="99">
        <v>3</v>
      </c>
      <c r="K2538" s="142" t="s">
        <v>4758</v>
      </c>
      <c r="L2538" s="99" t="s">
        <v>3997</v>
      </c>
      <c r="M2538" s="99" t="s">
        <v>4759</v>
      </c>
      <c r="N2538" s="99" t="s">
        <v>4759</v>
      </c>
      <c r="O2538" s="99" t="s">
        <v>4759</v>
      </c>
      <c r="P2538" s="99" t="s">
        <v>4760</v>
      </c>
      <c r="Q2538" s="73" t="s">
        <v>4143</v>
      </c>
      <c r="R2538" s="99">
        <v>1100</v>
      </c>
      <c r="S2538" s="99">
        <v>1.4</v>
      </c>
      <c r="T2538" s="99">
        <v>1.05</v>
      </c>
      <c r="U2538" s="13"/>
      <c r="V2538" s="13"/>
      <c r="W2538" s="13"/>
      <c r="X2538" s="13"/>
      <c r="Z2538" s="145">
        <v>39</v>
      </c>
      <c r="AA2538" s="145" t="s">
        <v>5854</v>
      </c>
    </row>
    <row r="2539" spans="1:27" ht="15.6" customHeight="1">
      <c r="A2539" s="34" t="str">
        <f t="shared" si="39"/>
        <v>1521340AW42TG4000R10000</v>
      </c>
      <c r="B2539" s="29" t="s">
        <v>3177</v>
      </c>
      <c r="C2539" s="30" t="s">
        <v>2911</v>
      </c>
      <c r="D2539" s="31">
        <v>1521340</v>
      </c>
      <c r="E2539" s="30" t="s">
        <v>49</v>
      </c>
      <c r="F2539" s="30" t="s">
        <v>1237</v>
      </c>
      <c r="G2539" s="99">
        <v>3</v>
      </c>
      <c r="H2539" s="99">
        <v>3</v>
      </c>
      <c r="I2539" s="99">
        <v>3</v>
      </c>
      <c r="J2539" s="99">
        <v>3</v>
      </c>
      <c r="K2539" s="142" t="s">
        <v>4758</v>
      </c>
      <c r="L2539" s="99" t="s">
        <v>3997</v>
      </c>
      <c r="M2539" s="99" t="s">
        <v>4759</v>
      </c>
      <c r="N2539" s="99" t="s">
        <v>4759</v>
      </c>
      <c r="O2539" s="99" t="s">
        <v>4759</v>
      </c>
      <c r="P2539" s="99" t="s">
        <v>4760</v>
      </c>
      <c r="Q2539" s="73" t="s">
        <v>4143</v>
      </c>
      <c r="R2539" s="99">
        <v>1000</v>
      </c>
      <c r="S2539" s="99">
        <v>1.4</v>
      </c>
      <c r="T2539" s="99">
        <v>1.05</v>
      </c>
      <c r="U2539" s="13"/>
      <c r="V2539" s="13"/>
      <c r="W2539" s="13"/>
      <c r="X2539" s="13"/>
      <c r="Z2539" s="145">
        <v>40</v>
      </c>
      <c r="AA2539" s="145" t="s">
        <v>5854</v>
      </c>
    </row>
    <row r="2540" spans="1:27" ht="15.6" customHeight="1">
      <c r="A2540" s="34" t="str">
        <f t="shared" si="39"/>
        <v>1521341AW42TG4000R11000</v>
      </c>
      <c r="B2540" s="29" t="s">
        <v>3178</v>
      </c>
      <c r="C2540" s="30" t="s">
        <v>2911</v>
      </c>
      <c r="D2540" s="31">
        <v>1521341</v>
      </c>
      <c r="E2540" s="30" t="s">
        <v>50</v>
      </c>
      <c r="F2540" s="30" t="s">
        <v>1237</v>
      </c>
      <c r="G2540" s="99">
        <v>3</v>
      </c>
      <c r="H2540" s="99">
        <v>3</v>
      </c>
      <c r="I2540" s="99">
        <v>3</v>
      </c>
      <c r="J2540" s="99">
        <v>3</v>
      </c>
      <c r="K2540" s="142" t="s">
        <v>4758</v>
      </c>
      <c r="L2540" s="99" t="s">
        <v>3997</v>
      </c>
      <c r="M2540" s="99" t="s">
        <v>4759</v>
      </c>
      <c r="N2540" s="99" t="s">
        <v>4759</v>
      </c>
      <c r="O2540" s="99" t="s">
        <v>4759</v>
      </c>
      <c r="P2540" s="99" t="s">
        <v>4760</v>
      </c>
      <c r="Q2540" s="73" t="s">
        <v>4143</v>
      </c>
      <c r="R2540" s="99">
        <v>1100</v>
      </c>
      <c r="S2540" s="99">
        <v>1.4</v>
      </c>
      <c r="T2540" s="99">
        <v>1.05</v>
      </c>
      <c r="U2540" s="13"/>
      <c r="V2540" s="13"/>
      <c r="W2540" s="13"/>
      <c r="X2540" s="13"/>
      <c r="Z2540" s="145">
        <v>41</v>
      </c>
      <c r="AA2540" s="145" t="s">
        <v>5854</v>
      </c>
    </row>
    <row r="2541" spans="1:27" ht="15.6" customHeight="1">
      <c r="A2541" s="34" t="str">
        <f t="shared" si="39"/>
        <v>1521342AW42TG4001R10000</v>
      </c>
      <c r="B2541" s="29" t="s">
        <v>3179</v>
      </c>
      <c r="C2541" s="30" t="s">
        <v>2911</v>
      </c>
      <c r="D2541" s="31">
        <v>1521342</v>
      </c>
      <c r="E2541" s="30" t="s">
        <v>51</v>
      </c>
      <c r="F2541" s="30" t="s">
        <v>1237</v>
      </c>
      <c r="G2541" s="99">
        <v>3</v>
      </c>
      <c r="H2541" s="99">
        <v>3</v>
      </c>
      <c r="I2541" s="99">
        <v>3</v>
      </c>
      <c r="J2541" s="99">
        <v>3</v>
      </c>
      <c r="K2541" s="142" t="s">
        <v>4758</v>
      </c>
      <c r="L2541" s="99" t="s">
        <v>3997</v>
      </c>
      <c r="M2541" s="99" t="s">
        <v>4759</v>
      </c>
      <c r="N2541" s="99" t="s">
        <v>4759</v>
      </c>
      <c r="O2541" s="99" t="s">
        <v>4759</v>
      </c>
      <c r="P2541" s="99" t="s">
        <v>4760</v>
      </c>
      <c r="Q2541" s="73" t="s">
        <v>4143</v>
      </c>
      <c r="R2541" s="99">
        <v>1000</v>
      </c>
      <c r="S2541" s="99">
        <v>1.4</v>
      </c>
      <c r="T2541" s="99">
        <v>1.05</v>
      </c>
      <c r="U2541" s="13"/>
      <c r="V2541" s="13"/>
      <c r="W2541" s="13"/>
      <c r="X2541" s="13"/>
      <c r="Z2541" s="145">
        <v>42</v>
      </c>
      <c r="AA2541" s="145" t="s">
        <v>5854</v>
      </c>
    </row>
    <row r="2542" spans="1:27" ht="15.6" customHeight="1">
      <c r="A2542" s="34" t="str">
        <f t="shared" si="39"/>
        <v>1521343AW42TG4001R11000</v>
      </c>
      <c r="B2542" s="29" t="s">
        <v>3180</v>
      </c>
      <c r="C2542" s="30" t="s">
        <v>2911</v>
      </c>
      <c r="D2542" s="31">
        <v>1521343</v>
      </c>
      <c r="E2542" s="30" t="s">
        <v>52</v>
      </c>
      <c r="F2542" s="30" t="s">
        <v>1237</v>
      </c>
      <c r="G2542" s="99">
        <v>3</v>
      </c>
      <c r="H2542" s="99">
        <v>3</v>
      </c>
      <c r="I2542" s="99">
        <v>3</v>
      </c>
      <c r="J2542" s="99">
        <v>3</v>
      </c>
      <c r="K2542" s="142" t="s">
        <v>4758</v>
      </c>
      <c r="L2542" s="99" t="s">
        <v>3997</v>
      </c>
      <c r="M2542" s="99" t="s">
        <v>4759</v>
      </c>
      <c r="N2542" s="99" t="s">
        <v>4759</v>
      </c>
      <c r="O2542" s="99" t="s">
        <v>4759</v>
      </c>
      <c r="P2542" s="99" t="s">
        <v>4760</v>
      </c>
      <c r="Q2542" s="73" t="s">
        <v>4143</v>
      </c>
      <c r="R2542" s="99">
        <v>1100</v>
      </c>
      <c r="S2542" s="99">
        <v>1.4</v>
      </c>
      <c r="T2542" s="99">
        <v>1.05</v>
      </c>
      <c r="U2542" s="13"/>
      <c r="V2542" s="13"/>
      <c r="W2542" s="13"/>
      <c r="X2542" s="13"/>
      <c r="Z2542" s="145">
        <v>43</v>
      </c>
      <c r="AA2542" s="145" t="s">
        <v>5854</v>
      </c>
    </row>
    <row r="2543" spans="1:27" ht="15.6" customHeight="1">
      <c r="A2543" s="34" t="str">
        <f t="shared" si="39"/>
        <v>1521501AW52AL1000R10000</v>
      </c>
      <c r="B2543" s="29" t="s">
        <v>3181</v>
      </c>
      <c r="C2543" s="30" t="s">
        <v>2911</v>
      </c>
      <c r="D2543" s="31">
        <v>1521501</v>
      </c>
      <c r="E2543" s="30" t="s">
        <v>6</v>
      </c>
      <c r="F2543" s="30" t="s">
        <v>1237</v>
      </c>
      <c r="G2543" s="99">
        <v>3</v>
      </c>
      <c r="H2543" s="99">
        <v>3</v>
      </c>
      <c r="I2543" s="99">
        <v>3</v>
      </c>
      <c r="J2543" s="99">
        <v>3</v>
      </c>
      <c r="K2543" s="142" t="s">
        <v>4758</v>
      </c>
      <c r="L2543" s="99" t="s">
        <v>3997</v>
      </c>
      <c r="M2543" s="99" t="s">
        <v>4759</v>
      </c>
      <c r="N2543" s="99" t="s">
        <v>4759</v>
      </c>
      <c r="O2543" s="99" t="s">
        <v>4759</v>
      </c>
      <c r="P2543" s="99" t="s">
        <v>4760</v>
      </c>
      <c r="Q2543" s="73" t="s">
        <v>4143</v>
      </c>
      <c r="R2543" s="99">
        <v>1000</v>
      </c>
      <c r="S2543" s="99">
        <v>1.73</v>
      </c>
      <c r="T2543" s="99">
        <v>1.3</v>
      </c>
      <c r="U2543" s="13"/>
      <c r="V2543" s="13"/>
      <c r="W2543" s="13"/>
      <c r="X2543" s="13"/>
      <c r="Z2543" s="145">
        <v>44</v>
      </c>
      <c r="AA2543" s="145" t="s">
        <v>5854</v>
      </c>
    </row>
    <row r="2544" spans="1:27" ht="15.6" customHeight="1">
      <c r="A2544" s="34" t="str">
        <f t="shared" si="39"/>
        <v>1521502AW52AL2000R10000</v>
      </c>
      <c r="B2544" s="29" t="s">
        <v>3182</v>
      </c>
      <c r="C2544" s="30" t="s">
        <v>2911</v>
      </c>
      <c r="D2544" s="31">
        <v>1521502</v>
      </c>
      <c r="E2544" s="30" t="s">
        <v>10</v>
      </c>
      <c r="F2544" s="30" t="s">
        <v>1237</v>
      </c>
      <c r="G2544" s="99">
        <v>3</v>
      </c>
      <c r="H2544" s="99">
        <v>3</v>
      </c>
      <c r="I2544" s="99">
        <v>3</v>
      </c>
      <c r="J2544" s="99">
        <v>3</v>
      </c>
      <c r="K2544" s="142" t="s">
        <v>4758</v>
      </c>
      <c r="L2544" s="99" t="s">
        <v>3997</v>
      </c>
      <c r="M2544" s="99" t="s">
        <v>4759</v>
      </c>
      <c r="N2544" s="99" t="s">
        <v>4759</v>
      </c>
      <c r="O2544" s="99" t="s">
        <v>4759</v>
      </c>
      <c r="P2544" s="99" t="s">
        <v>4760</v>
      </c>
      <c r="Q2544" s="73" t="s">
        <v>4143</v>
      </c>
      <c r="R2544" s="99">
        <v>1000</v>
      </c>
      <c r="S2544" s="99">
        <v>1.73</v>
      </c>
      <c r="T2544" s="99">
        <v>1.3</v>
      </c>
      <c r="U2544" s="13"/>
      <c r="V2544" s="13"/>
      <c r="W2544" s="13"/>
      <c r="X2544" s="13"/>
      <c r="Z2544" s="145">
        <v>45</v>
      </c>
      <c r="AA2544" s="145" t="s">
        <v>5854</v>
      </c>
    </row>
    <row r="2545" spans="1:27" ht="15.6" customHeight="1">
      <c r="A2545" s="34" t="str">
        <f t="shared" si="39"/>
        <v>1521503AW52AL3000R10000</v>
      </c>
      <c r="B2545" s="29" t="s">
        <v>3183</v>
      </c>
      <c r="C2545" s="30" t="s">
        <v>2911</v>
      </c>
      <c r="D2545" s="31">
        <v>1521503</v>
      </c>
      <c r="E2545" s="30" t="s">
        <v>18</v>
      </c>
      <c r="F2545" s="30" t="s">
        <v>1237</v>
      </c>
      <c r="G2545" s="99">
        <v>3</v>
      </c>
      <c r="H2545" s="99">
        <v>3</v>
      </c>
      <c r="I2545" s="99">
        <v>3</v>
      </c>
      <c r="J2545" s="99">
        <v>3</v>
      </c>
      <c r="K2545" s="142" t="s">
        <v>4758</v>
      </c>
      <c r="L2545" s="99" t="s">
        <v>3997</v>
      </c>
      <c r="M2545" s="99" t="s">
        <v>4759</v>
      </c>
      <c r="N2545" s="99" t="s">
        <v>4759</v>
      </c>
      <c r="O2545" s="99" t="s">
        <v>4759</v>
      </c>
      <c r="P2545" s="99" t="s">
        <v>4760</v>
      </c>
      <c r="Q2545" s="73" t="s">
        <v>4143</v>
      </c>
      <c r="R2545" s="99">
        <v>1000</v>
      </c>
      <c r="S2545" s="99">
        <v>1.73</v>
      </c>
      <c r="T2545" s="99">
        <v>1.3</v>
      </c>
      <c r="U2545" s="13"/>
      <c r="V2545" s="13"/>
      <c r="W2545" s="13"/>
      <c r="X2545" s="13"/>
      <c r="Z2545" s="145">
        <v>46</v>
      </c>
      <c r="AA2545" s="145" t="s">
        <v>5854</v>
      </c>
    </row>
    <row r="2546" spans="1:27" ht="15.6" customHeight="1">
      <c r="A2546" s="34" t="str">
        <f t="shared" si="39"/>
        <v>1521504AW52AR1000R10000</v>
      </c>
      <c r="B2546" s="29" t="s">
        <v>3184</v>
      </c>
      <c r="C2546" s="30" t="s">
        <v>2911</v>
      </c>
      <c r="D2546" s="31">
        <v>1521504</v>
      </c>
      <c r="E2546" s="30" t="s">
        <v>8</v>
      </c>
      <c r="F2546" s="30" t="s">
        <v>1237</v>
      </c>
      <c r="G2546" s="99">
        <v>3</v>
      </c>
      <c r="H2546" s="99">
        <v>3</v>
      </c>
      <c r="I2546" s="99">
        <v>3</v>
      </c>
      <c r="J2546" s="99">
        <v>3</v>
      </c>
      <c r="K2546" s="142" t="s">
        <v>4758</v>
      </c>
      <c r="L2546" s="99" t="s">
        <v>3997</v>
      </c>
      <c r="M2546" s="99" t="s">
        <v>4759</v>
      </c>
      <c r="N2546" s="99" t="s">
        <v>4759</v>
      </c>
      <c r="O2546" s="99" t="s">
        <v>4759</v>
      </c>
      <c r="P2546" s="99" t="s">
        <v>4760</v>
      </c>
      <c r="Q2546" s="73" t="s">
        <v>4143</v>
      </c>
      <c r="R2546" s="99">
        <v>1000</v>
      </c>
      <c r="S2546" s="99">
        <v>1.73</v>
      </c>
      <c r="T2546" s="99">
        <v>1.3</v>
      </c>
      <c r="U2546" s="13"/>
      <c r="V2546" s="13"/>
      <c r="W2546" s="13"/>
      <c r="X2546" s="13"/>
      <c r="Z2546" s="145">
        <v>47</v>
      </c>
      <c r="AA2546" s="145" t="s">
        <v>5854</v>
      </c>
    </row>
    <row r="2547" spans="1:27" ht="15.6" customHeight="1">
      <c r="A2547" s="34" t="str">
        <f t="shared" si="39"/>
        <v>1521505AW52AR2000R10000</v>
      </c>
      <c r="B2547" s="29" t="s">
        <v>3185</v>
      </c>
      <c r="C2547" s="30" t="s">
        <v>2911</v>
      </c>
      <c r="D2547" s="31">
        <v>1521505</v>
      </c>
      <c r="E2547" s="30" t="s">
        <v>12</v>
      </c>
      <c r="F2547" s="30" t="s">
        <v>1237</v>
      </c>
      <c r="G2547" s="99">
        <v>3</v>
      </c>
      <c r="H2547" s="99">
        <v>3</v>
      </c>
      <c r="I2547" s="99">
        <v>3</v>
      </c>
      <c r="J2547" s="99">
        <v>3</v>
      </c>
      <c r="K2547" s="142" t="s">
        <v>4758</v>
      </c>
      <c r="L2547" s="99" t="s">
        <v>3997</v>
      </c>
      <c r="M2547" s="99" t="s">
        <v>4759</v>
      </c>
      <c r="N2547" s="99" t="s">
        <v>4759</v>
      </c>
      <c r="O2547" s="99" t="s">
        <v>4759</v>
      </c>
      <c r="P2547" s="99" t="s">
        <v>4760</v>
      </c>
      <c r="Q2547" s="73" t="s">
        <v>4143</v>
      </c>
      <c r="R2547" s="99">
        <v>1000</v>
      </c>
      <c r="S2547" s="99">
        <v>1.73</v>
      </c>
      <c r="T2547" s="99">
        <v>1.3</v>
      </c>
      <c r="U2547" s="13"/>
      <c r="V2547" s="13"/>
      <c r="W2547" s="13"/>
      <c r="X2547" s="13"/>
      <c r="Z2547" s="145">
        <v>48</v>
      </c>
      <c r="AA2547" s="145" t="s">
        <v>5854</v>
      </c>
    </row>
    <row r="2548" spans="1:27" ht="15.6" customHeight="1">
      <c r="A2548" s="34" t="str">
        <f t="shared" si="39"/>
        <v>1521506AW52AR3000R10000</v>
      </c>
      <c r="B2548" s="29" t="s">
        <v>3186</v>
      </c>
      <c r="C2548" s="30" t="s">
        <v>2911</v>
      </c>
      <c r="D2548" s="31">
        <v>1521506</v>
      </c>
      <c r="E2548" s="30" t="s">
        <v>20</v>
      </c>
      <c r="F2548" s="30" t="s">
        <v>1237</v>
      </c>
      <c r="G2548" s="99">
        <v>3</v>
      </c>
      <c r="H2548" s="99">
        <v>3</v>
      </c>
      <c r="I2548" s="99">
        <v>3</v>
      </c>
      <c r="J2548" s="99">
        <v>3</v>
      </c>
      <c r="K2548" s="142" t="s">
        <v>4758</v>
      </c>
      <c r="L2548" s="99" t="s">
        <v>3997</v>
      </c>
      <c r="M2548" s="99" t="s">
        <v>4759</v>
      </c>
      <c r="N2548" s="99" t="s">
        <v>4759</v>
      </c>
      <c r="O2548" s="99" t="s">
        <v>4759</v>
      </c>
      <c r="P2548" s="99" t="s">
        <v>4760</v>
      </c>
      <c r="Q2548" s="73" t="s">
        <v>4143</v>
      </c>
      <c r="R2548" s="99">
        <v>1000</v>
      </c>
      <c r="S2548" s="99">
        <v>1.73</v>
      </c>
      <c r="T2548" s="99">
        <v>1.3</v>
      </c>
      <c r="U2548" s="13"/>
      <c r="V2548" s="13"/>
      <c r="W2548" s="13"/>
      <c r="X2548" s="13"/>
      <c r="Z2548" s="145">
        <v>49</v>
      </c>
      <c r="AA2548" s="145" t="s">
        <v>5854</v>
      </c>
    </row>
    <row r="2549" spans="1:27" ht="15.6" customHeight="1">
      <c r="A2549" s="34" t="str">
        <f t="shared" si="39"/>
        <v>1521507AW52IM0000R10000</v>
      </c>
      <c r="B2549" s="29" t="s">
        <v>3187</v>
      </c>
      <c r="C2549" s="30" t="s">
        <v>2911</v>
      </c>
      <c r="D2549" s="31">
        <v>1521507</v>
      </c>
      <c r="E2549" s="30" t="s">
        <v>1</v>
      </c>
      <c r="F2549" s="30" t="s">
        <v>1237</v>
      </c>
      <c r="G2549" s="99">
        <v>3</v>
      </c>
      <c r="H2549" s="99">
        <v>3</v>
      </c>
      <c r="I2549" s="99">
        <v>3</v>
      </c>
      <c r="J2549" s="99">
        <v>3</v>
      </c>
      <c r="K2549" s="142" t="s">
        <v>4758</v>
      </c>
      <c r="L2549" s="99" t="s">
        <v>3997</v>
      </c>
      <c r="M2549" s="99" t="s">
        <v>4759</v>
      </c>
      <c r="N2549" s="99" t="s">
        <v>4759</v>
      </c>
      <c r="O2549" s="99" t="s">
        <v>4759</v>
      </c>
      <c r="P2549" s="99" t="s">
        <v>4760</v>
      </c>
      <c r="Q2549" s="73" t="s">
        <v>4143</v>
      </c>
      <c r="R2549" s="99">
        <v>1000</v>
      </c>
      <c r="S2549" s="99">
        <v>1.73</v>
      </c>
      <c r="T2549" s="99">
        <v>1.3</v>
      </c>
      <c r="U2549" s="13"/>
      <c r="V2549" s="13"/>
      <c r="W2549" s="13"/>
      <c r="X2549" s="13"/>
      <c r="Z2549" s="145">
        <v>50</v>
      </c>
      <c r="AA2549" s="145" t="s">
        <v>5854</v>
      </c>
    </row>
    <row r="2550" spans="1:27" ht="15.6" customHeight="1">
      <c r="A2550" s="34" t="str">
        <f t="shared" si="39"/>
        <v>1521508AW52JL3500R10000</v>
      </c>
      <c r="B2550" s="29" t="s">
        <v>3188</v>
      </c>
      <c r="C2550" s="30" t="s">
        <v>2911</v>
      </c>
      <c r="D2550" s="31">
        <v>1521508</v>
      </c>
      <c r="E2550" s="30" t="s">
        <v>26</v>
      </c>
      <c r="F2550" s="30" t="s">
        <v>1237</v>
      </c>
      <c r="G2550" s="99">
        <v>3</v>
      </c>
      <c r="H2550" s="99">
        <v>3</v>
      </c>
      <c r="I2550" s="99">
        <v>3</v>
      </c>
      <c r="J2550" s="99">
        <v>3</v>
      </c>
      <c r="K2550" s="142" t="s">
        <v>4758</v>
      </c>
      <c r="L2550" s="99" t="s">
        <v>3997</v>
      </c>
      <c r="M2550" s="99" t="s">
        <v>4759</v>
      </c>
      <c r="N2550" s="99" t="s">
        <v>4759</v>
      </c>
      <c r="O2550" s="99" t="s">
        <v>4759</v>
      </c>
      <c r="P2550" s="99" t="s">
        <v>4760</v>
      </c>
      <c r="Q2550" s="73" t="s">
        <v>4143</v>
      </c>
      <c r="R2550" s="99">
        <v>1000</v>
      </c>
      <c r="S2550" s="99">
        <v>1.73</v>
      </c>
      <c r="T2550" s="99">
        <v>1.3</v>
      </c>
      <c r="U2550" s="13"/>
      <c r="V2550" s="13"/>
      <c r="W2550" s="13"/>
      <c r="X2550" s="13"/>
      <c r="Z2550" s="145">
        <v>51</v>
      </c>
      <c r="AA2550" s="145" t="s">
        <v>5854</v>
      </c>
    </row>
    <row r="2551" spans="1:27" ht="15.6" customHeight="1">
      <c r="A2551" s="34" t="str">
        <f t="shared" si="39"/>
        <v>1521509AW52JL4000R10000 NOCE</v>
      </c>
      <c r="B2551" s="29" t="s">
        <v>3189</v>
      </c>
      <c r="C2551" s="30" t="s">
        <v>2911</v>
      </c>
      <c r="D2551" s="31">
        <v>1521509</v>
      </c>
      <c r="E2551" s="30" t="s">
        <v>125</v>
      </c>
      <c r="F2551" s="30" t="s">
        <v>1237</v>
      </c>
      <c r="G2551" s="99">
        <v>3</v>
      </c>
      <c r="H2551" s="99">
        <v>3</v>
      </c>
      <c r="I2551" s="99">
        <v>3</v>
      </c>
      <c r="J2551" s="99">
        <v>3</v>
      </c>
      <c r="K2551" s="142" t="s">
        <v>4758</v>
      </c>
      <c r="L2551" s="99" t="s">
        <v>3997</v>
      </c>
      <c r="M2551" s="99" t="s">
        <v>4759</v>
      </c>
      <c r="N2551" s="99" t="s">
        <v>4759</v>
      </c>
      <c r="O2551" s="99" t="s">
        <v>4759</v>
      </c>
      <c r="P2551" s="99" t="s">
        <v>4760</v>
      </c>
      <c r="Q2551" s="73" t="s">
        <v>4143</v>
      </c>
      <c r="R2551" s="99">
        <v>1000</v>
      </c>
      <c r="S2551" s="99">
        <v>1.73</v>
      </c>
      <c r="T2551" s="99">
        <v>1.3</v>
      </c>
      <c r="U2551" s="13"/>
      <c r="V2551" s="13"/>
      <c r="W2551" s="13"/>
      <c r="X2551" s="13"/>
      <c r="Z2551" s="145">
        <v>52</v>
      </c>
      <c r="AA2551" s="145" t="s">
        <v>5854</v>
      </c>
    </row>
    <row r="2552" spans="1:27" ht="15.6" customHeight="1">
      <c r="A2552" s="34" t="str">
        <f t="shared" si="39"/>
        <v>1521510AW52JL4500R10000</v>
      </c>
      <c r="B2552" s="29" t="s">
        <v>3190</v>
      </c>
      <c r="C2552" s="30" t="s">
        <v>2911</v>
      </c>
      <c r="D2552" s="31">
        <v>1521510</v>
      </c>
      <c r="E2552" s="30" t="s">
        <v>70</v>
      </c>
      <c r="F2552" s="30" t="s">
        <v>1237</v>
      </c>
      <c r="G2552" s="99">
        <v>3</v>
      </c>
      <c r="H2552" s="99">
        <v>3</v>
      </c>
      <c r="I2552" s="99">
        <v>3</v>
      </c>
      <c r="J2552" s="99">
        <v>3</v>
      </c>
      <c r="K2552" s="142" t="s">
        <v>4758</v>
      </c>
      <c r="L2552" s="99" t="s">
        <v>3997</v>
      </c>
      <c r="M2552" s="99" t="s">
        <v>4759</v>
      </c>
      <c r="N2552" s="99" t="s">
        <v>4759</v>
      </c>
      <c r="O2552" s="99" t="s">
        <v>4759</v>
      </c>
      <c r="P2552" s="99" t="s">
        <v>4760</v>
      </c>
      <c r="Q2552" s="73" t="s">
        <v>4143</v>
      </c>
      <c r="R2552" s="99">
        <v>1000</v>
      </c>
      <c r="S2552" s="99">
        <v>1.73</v>
      </c>
      <c r="T2552" s="99">
        <v>1.3</v>
      </c>
      <c r="U2552" s="13"/>
      <c r="V2552" s="13"/>
      <c r="W2552" s="13"/>
      <c r="X2552" s="13"/>
      <c r="Z2552" s="145">
        <v>53</v>
      </c>
      <c r="AA2552" s="145" t="s">
        <v>5854</v>
      </c>
    </row>
    <row r="2553" spans="1:27" ht="15.6" customHeight="1">
      <c r="A2553" s="34" t="str">
        <f t="shared" si="39"/>
        <v>1521511AW52JL5000R10000</v>
      </c>
      <c r="B2553" s="29" t="s">
        <v>3191</v>
      </c>
      <c r="C2553" s="30" t="s">
        <v>2911</v>
      </c>
      <c r="D2553" s="31">
        <v>1521511</v>
      </c>
      <c r="E2553" s="30" t="s">
        <v>74</v>
      </c>
      <c r="F2553" s="30" t="s">
        <v>1237</v>
      </c>
      <c r="G2553" s="99">
        <v>3</v>
      </c>
      <c r="H2553" s="99">
        <v>3</v>
      </c>
      <c r="I2553" s="99">
        <v>3</v>
      </c>
      <c r="J2553" s="99">
        <v>3</v>
      </c>
      <c r="K2553" s="142" t="s">
        <v>4758</v>
      </c>
      <c r="L2553" s="99" t="s">
        <v>3997</v>
      </c>
      <c r="M2553" s="99" t="s">
        <v>4759</v>
      </c>
      <c r="N2553" s="99" t="s">
        <v>4759</v>
      </c>
      <c r="O2553" s="99" t="s">
        <v>4759</v>
      </c>
      <c r="P2553" s="99" t="s">
        <v>4760</v>
      </c>
      <c r="Q2553" s="73" t="s">
        <v>4143</v>
      </c>
      <c r="R2553" s="99">
        <v>1000</v>
      </c>
      <c r="S2553" s="99">
        <v>1.73</v>
      </c>
      <c r="T2553" s="99">
        <v>1.3</v>
      </c>
      <c r="U2553" s="13"/>
      <c r="V2553" s="13"/>
      <c r="W2553" s="13"/>
      <c r="X2553" s="13"/>
      <c r="Z2553" s="145">
        <v>54</v>
      </c>
      <c r="AA2553" s="145" t="s">
        <v>5854</v>
      </c>
    </row>
    <row r="2554" spans="1:27" ht="15.6" customHeight="1">
      <c r="A2554" s="34" t="str">
        <f t="shared" si="39"/>
        <v>1521512AW52JR3500R10000</v>
      </c>
      <c r="B2554" s="29" t="s">
        <v>3192</v>
      </c>
      <c r="C2554" s="30" t="s">
        <v>2911</v>
      </c>
      <c r="D2554" s="31">
        <v>1521512</v>
      </c>
      <c r="E2554" s="30" t="s">
        <v>28</v>
      </c>
      <c r="F2554" s="30" t="s">
        <v>1237</v>
      </c>
      <c r="G2554" s="99">
        <v>3</v>
      </c>
      <c r="H2554" s="99">
        <v>3</v>
      </c>
      <c r="I2554" s="99">
        <v>3</v>
      </c>
      <c r="J2554" s="99">
        <v>3</v>
      </c>
      <c r="K2554" s="142" t="s">
        <v>4758</v>
      </c>
      <c r="L2554" s="99" t="s">
        <v>3997</v>
      </c>
      <c r="M2554" s="99" t="s">
        <v>4759</v>
      </c>
      <c r="N2554" s="99" t="s">
        <v>4759</v>
      </c>
      <c r="O2554" s="99" t="s">
        <v>4759</v>
      </c>
      <c r="P2554" s="99" t="s">
        <v>4760</v>
      </c>
      <c r="Q2554" s="73" t="s">
        <v>4143</v>
      </c>
      <c r="R2554" s="99">
        <v>1000</v>
      </c>
      <c r="S2554" s="99">
        <v>1.73</v>
      </c>
      <c r="T2554" s="99">
        <v>1.3</v>
      </c>
      <c r="U2554" s="13"/>
      <c r="V2554" s="13"/>
      <c r="W2554" s="13"/>
      <c r="X2554" s="13"/>
      <c r="Z2554" s="145">
        <v>55</v>
      </c>
      <c r="AA2554" s="145" t="s">
        <v>5854</v>
      </c>
    </row>
    <row r="2555" spans="1:27" ht="15.6" customHeight="1">
      <c r="A2555" s="34" t="str">
        <f t="shared" si="39"/>
        <v>1521513AW52JR4000R10000 NOCE</v>
      </c>
      <c r="B2555" s="29" t="s">
        <v>3193</v>
      </c>
      <c r="C2555" s="30" t="s">
        <v>2911</v>
      </c>
      <c r="D2555" s="31">
        <v>1521513</v>
      </c>
      <c r="E2555" s="30" t="s">
        <v>123</v>
      </c>
      <c r="F2555" s="30" t="s">
        <v>1237</v>
      </c>
      <c r="G2555" s="99">
        <v>3</v>
      </c>
      <c r="H2555" s="99">
        <v>3</v>
      </c>
      <c r="I2555" s="99">
        <v>3</v>
      </c>
      <c r="J2555" s="99">
        <v>3</v>
      </c>
      <c r="K2555" s="142" t="s">
        <v>4758</v>
      </c>
      <c r="L2555" s="99" t="s">
        <v>3997</v>
      </c>
      <c r="M2555" s="99" t="s">
        <v>4759</v>
      </c>
      <c r="N2555" s="99" t="s">
        <v>4759</v>
      </c>
      <c r="O2555" s="99" t="s">
        <v>4759</v>
      </c>
      <c r="P2555" s="99" t="s">
        <v>4760</v>
      </c>
      <c r="Q2555" s="73" t="s">
        <v>4143</v>
      </c>
      <c r="R2555" s="99">
        <v>1000</v>
      </c>
      <c r="S2555" s="99">
        <v>1.73</v>
      </c>
      <c r="T2555" s="99">
        <v>1.3</v>
      </c>
      <c r="U2555" s="13"/>
      <c r="V2555" s="13"/>
      <c r="W2555" s="13"/>
      <c r="X2555" s="13"/>
      <c r="Z2555" s="145">
        <v>56</v>
      </c>
      <c r="AA2555" s="145" t="s">
        <v>5854</v>
      </c>
    </row>
    <row r="2556" spans="1:27" ht="15.6" customHeight="1">
      <c r="A2556" s="34" t="str">
        <f t="shared" si="39"/>
        <v>1521514AW52JR4500R10000</v>
      </c>
      <c r="B2556" s="29" t="s">
        <v>3194</v>
      </c>
      <c r="C2556" s="30" t="s">
        <v>2911</v>
      </c>
      <c r="D2556" s="31">
        <v>1521514</v>
      </c>
      <c r="E2556" s="30" t="s">
        <v>72</v>
      </c>
      <c r="F2556" s="30" t="s">
        <v>1237</v>
      </c>
      <c r="G2556" s="99">
        <v>3</v>
      </c>
      <c r="H2556" s="99">
        <v>3</v>
      </c>
      <c r="I2556" s="99">
        <v>3</v>
      </c>
      <c r="J2556" s="99">
        <v>3</v>
      </c>
      <c r="K2556" s="142" t="s">
        <v>4758</v>
      </c>
      <c r="L2556" s="99" t="s">
        <v>3997</v>
      </c>
      <c r="M2556" s="99" t="s">
        <v>4759</v>
      </c>
      <c r="N2556" s="99" t="s">
        <v>4759</v>
      </c>
      <c r="O2556" s="99" t="s">
        <v>4759</v>
      </c>
      <c r="P2556" s="99" t="s">
        <v>4760</v>
      </c>
      <c r="Q2556" s="73" t="s">
        <v>4143</v>
      </c>
      <c r="R2556" s="99">
        <v>1000</v>
      </c>
      <c r="S2556" s="99">
        <v>1.73</v>
      </c>
      <c r="T2556" s="99">
        <v>1.3</v>
      </c>
      <c r="U2556" s="13"/>
      <c r="V2556" s="13"/>
      <c r="W2556" s="13"/>
      <c r="X2556" s="13"/>
      <c r="Z2556" s="145">
        <v>57</v>
      </c>
      <c r="AA2556" s="145" t="s">
        <v>5854</v>
      </c>
    </row>
    <row r="2557" spans="1:27" ht="15.6" customHeight="1">
      <c r="A2557" s="34" t="str">
        <f t="shared" si="39"/>
        <v>1521515AW52JR5000R10000</v>
      </c>
      <c r="B2557" s="29" t="s">
        <v>3195</v>
      </c>
      <c r="C2557" s="30" t="s">
        <v>2911</v>
      </c>
      <c r="D2557" s="31">
        <v>1521515</v>
      </c>
      <c r="E2557" s="30" t="s">
        <v>76</v>
      </c>
      <c r="F2557" s="30" t="s">
        <v>1237</v>
      </c>
      <c r="G2557" s="99">
        <v>3</v>
      </c>
      <c r="H2557" s="99">
        <v>3</v>
      </c>
      <c r="I2557" s="99">
        <v>3</v>
      </c>
      <c r="J2557" s="99">
        <v>3</v>
      </c>
      <c r="K2557" s="142" t="s">
        <v>4758</v>
      </c>
      <c r="L2557" s="99" t="s">
        <v>3997</v>
      </c>
      <c r="M2557" s="99" t="s">
        <v>4759</v>
      </c>
      <c r="N2557" s="99" t="s">
        <v>4759</v>
      </c>
      <c r="O2557" s="99" t="s">
        <v>4759</v>
      </c>
      <c r="P2557" s="99" t="s">
        <v>4760</v>
      </c>
      <c r="Q2557" s="73" t="s">
        <v>4143</v>
      </c>
      <c r="R2557" s="99">
        <v>1000</v>
      </c>
      <c r="S2557" s="99">
        <v>1.73</v>
      </c>
      <c r="T2557" s="99">
        <v>1.3</v>
      </c>
      <c r="U2557" s="13"/>
      <c r="V2557" s="13"/>
      <c r="W2557" s="13"/>
      <c r="X2557" s="13"/>
      <c r="Z2557" s="145">
        <v>58</v>
      </c>
      <c r="AA2557" s="145" t="s">
        <v>5854</v>
      </c>
    </row>
    <row r="2558" spans="1:27" ht="15.6" customHeight="1">
      <c r="A2558" s="34" t="str">
        <f t="shared" si="39"/>
        <v>1521516AW52MP2500R10000</v>
      </c>
      <c r="B2558" s="29" t="s">
        <v>3196</v>
      </c>
      <c r="C2558" s="30" t="s">
        <v>2911</v>
      </c>
      <c r="D2558" s="31">
        <v>1521516</v>
      </c>
      <c r="E2558" s="30" t="s">
        <v>15</v>
      </c>
      <c r="F2558" s="30" t="s">
        <v>1237</v>
      </c>
      <c r="G2558" s="99">
        <v>3</v>
      </c>
      <c r="H2558" s="99">
        <v>3</v>
      </c>
      <c r="I2558" s="99">
        <v>3</v>
      </c>
      <c r="J2558" s="99">
        <v>3</v>
      </c>
      <c r="K2558" s="142" t="s">
        <v>4758</v>
      </c>
      <c r="L2558" s="99" t="s">
        <v>3997</v>
      </c>
      <c r="M2558" s="99" t="s">
        <v>4759</v>
      </c>
      <c r="N2558" s="99" t="s">
        <v>4759</v>
      </c>
      <c r="O2558" s="99" t="s">
        <v>4759</v>
      </c>
      <c r="P2558" s="99" t="s">
        <v>4760</v>
      </c>
      <c r="Q2558" s="73" t="s">
        <v>4143</v>
      </c>
      <c r="R2558" s="99">
        <v>1000</v>
      </c>
      <c r="S2558" s="99">
        <v>1.73</v>
      </c>
      <c r="T2558" s="99">
        <v>1.3</v>
      </c>
      <c r="U2558" s="13"/>
      <c r="V2558" s="13"/>
      <c r="W2558" s="13"/>
      <c r="X2558" s="13"/>
      <c r="Z2558" s="145">
        <v>59</v>
      </c>
      <c r="AA2558" s="145" t="s">
        <v>5854</v>
      </c>
    </row>
    <row r="2559" spans="1:27" ht="15.6" customHeight="1">
      <c r="A2559" s="34" t="str">
        <f t="shared" si="39"/>
        <v>1521517AW52MP2502R10000</v>
      </c>
      <c r="B2559" s="29" t="s">
        <v>3197</v>
      </c>
      <c r="C2559" s="30" t="s">
        <v>2911</v>
      </c>
      <c r="D2559" s="31">
        <v>1521517</v>
      </c>
      <c r="E2559" s="30" t="s">
        <v>16</v>
      </c>
      <c r="F2559" s="30" t="s">
        <v>1237</v>
      </c>
      <c r="G2559" s="99">
        <v>3</v>
      </c>
      <c r="H2559" s="99">
        <v>3</v>
      </c>
      <c r="I2559" s="99">
        <v>3</v>
      </c>
      <c r="J2559" s="99">
        <v>3</v>
      </c>
      <c r="K2559" s="142" t="s">
        <v>4758</v>
      </c>
      <c r="L2559" s="99" t="s">
        <v>3997</v>
      </c>
      <c r="M2559" s="99" t="s">
        <v>4759</v>
      </c>
      <c r="N2559" s="99" t="s">
        <v>4759</v>
      </c>
      <c r="O2559" s="99" t="s">
        <v>4759</v>
      </c>
      <c r="P2559" s="99" t="s">
        <v>4760</v>
      </c>
      <c r="Q2559" s="73" t="s">
        <v>4143</v>
      </c>
      <c r="R2559" s="99">
        <v>1000</v>
      </c>
      <c r="S2559" s="99">
        <v>1.73</v>
      </c>
      <c r="T2559" s="99">
        <v>1.3</v>
      </c>
      <c r="U2559" s="13"/>
      <c r="V2559" s="13"/>
      <c r="W2559" s="13"/>
      <c r="X2559" s="13"/>
      <c r="Z2559" s="145">
        <v>60</v>
      </c>
      <c r="AA2559" s="145" t="s">
        <v>5854</v>
      </c>
    </row>
    <row r="2560" spans="1:27" ht="15.6" customHeight="1">
      <c r="A2560" s="34" t="str">
        <f t="shared" si="39"/>
        <v>1521518AW52MP3000R10000</v>
      </c>
      <c r="B2560" s="29" t="s">
        <v>3198</v>
      </c>
      <c r="C2560" s="30" t="s">
        <v>2911</v>
      </c>
      <c r="D2560" s="31">
        <v>1521518</v>
      </c>
      <c r="E2560" s="30" t="s">
        <v>23</v>
      </c>
      <c r="F2560" s="30" t="s">
        <v>1237</v>
      </c>
      <c r="G2560" s="99">
        <v>3</v>
      </c>
      <c r="H2560" s="99">
        <v>3</v>
      </c>
      <c r="I2560" s="99">
        <v>3</v>
      </c>
      <c r="J2560" s="99">
        <v>3</v>
      </c>
      <c r="K2560" s="142" t="s">
        <v>4758</v>
      </c>
      <c r="L2560" s="99" t="s">
        <v>3997</v>
      </c>
      <c r="M2560" s="99" t="s">
        <v>4759</v>
      </c>
      <c r="N2560" s="99" t="s">
        <v>4759</v>
      </c>
      <c r="O2560" s="99" t="s">
        <v>4759</v>
      </c>
      <c r="P2560" s="99" t="s">
        <v>4760</v>
      </c>
      <c r="Q2560" s="73" t="s">
        <v>4143</v>
      </c>
      <c r="R2560" s="99">
        <v>1000</v>
      </c>
      <c r="S2560" s="99">
        <v>1.73</v>
      </c>
      <c r="T2560" s="99">
        <v>1.3</v>
      </c>
      <c r="U2560" s="13"/>
      <c r="V2560" s="13"/>
      <c r="W2560" s="13"/>
      <c r="X2560" s="13"/>
      <c r="Z2560" s="145">
        <v>61</v>
      </c>
      <c r="AA2560" s="145" t="s">
        <v>5854</v>
      </c>
    </row>
    <row r="2561" spans="1:27" ht="15.6" customHeight="1">
      <c r="A2561" s="34" t="str">
        <f t="shared" si="39"/>
        <v>1521519AW52MP3002R10000</v>
      </c>
      <c r="B2561" s="29" t="s">
        <v>3199</v>
      </c>
      <c r="C2561" s="30" t="s">
        <v>2911</v>
      </c>
      <c r="D2561" s="31">
        <v>1521519</v>
      </c>
      <c r="E2561" s="30" t="s">
        <v>24</v>
      </c>
      <c r="F2561" s="30" t="s">
        <v>1237</v>
      </c>
      <c r="G2561" s="99">
        <v>3</v>
      </c>
      <c r="H2561" s="99">
        <v>3</v>
      </c>
      <c r="I2561" s="99">
        <v>3</v>
      </c>
      <c r="J2561" s="99">
        <v>3</v>
      </c>
      <c r="K2561" s="142" t="s">
        <v>4758</v>
      </c>
      <c r="L2561" s="99" t="s">
        <v>3997</v>
      </c>
      <c r="M2561" s="99" t="s">
        <v>4759</v>
      </c>
      <c r="N2561" s="99" t="s">
        <v>4759</v>
      </c>
      <c r="O2561" s="99" t="s">
        <v>4759</v>
      </c>
      <c r="P2561" s="99" t="s">
        <v>4760</v>
      </c>
      <c r="Q2561" s="73" t="s">
        <v>4143</v>
      </c>
      <c r="R2561" s="99">
        <v>1000</v>
      </c>
      <c r="S2561" s="99">
        <v>1.73</v>
      </c>
      <c r="T2561" s="99">
        <v>1.3</v>
      </c>
      <c r="U2561" s="13"/>
      <c r="V2561" s="13"/>
      <c r="W2561" s="13"/>
      <c r="X2561" s="13"/>
      <c r="Z2561" s="145">
        <v>62</v>
      </c>
      <c r="AA2561" s="145" t="s">
        <v>5854</v>
      </c>
    </row>
    <row r="2562" spans="1:27" ht="15.6" customHeight="1">
      <c r="A2562" s="34" t="str">
        <f t="shared" si="39"/>
        <v>1521520AW52MP3500R10000</v>
      </c>
      <c r="B2562" s="29" t="s">
        <v>3200</v>
      </c>
      <c r="C2562" s="30" t="s">
        <v>2911</v>
      </c>
      <c r="D2562" s="31">
        <v>1521520</v>
      </c>
      <c r="E2562" s="30" t="s">
        <v>47</v>
      </c>
      <c r="F2562" s="30" t="s">
        <v>1237</v>
      </c>
      <c r="G2562" s="99">
        <v>3</v>
      </c>
      <c r="H2562" s="99">
        <v>3</v>
      </c>
      <c r="I2562" s="99">
        <v>3</v>
      </c>
      <c r="J2562" s="99">
        <v>3</v>
      </c>
      <c r="K2562" s="142" t="s">
        <v>4758</v>
      </c>
      <c r="L2562" s="99" t="s">
        <v>3997</v>
      </c>
      <c r="M2562" s="99" t="s">
        <v>4759</v>
      </c>
      <c r="N2562" s="99" t="s">
        <v>4759</v>
      </c>
      <c r="O2562" s="99" t="s">
        <v>4759</v>
      </c>
      <c r="P2562" s="99" t="s">
        <v>4760</v>
      </c>
      <c r="Q2562" s="73" t="s">
        <v>4143</v>
      </c>
      <c r="R2562" s="99">
        <v>1000</v>
      </c>
      <c r="S2562" s="99">
        <v>1.73</v>
      </c>
      <c r="T2562" s="99">
        <v>1.3</v>
      </c>
      <c r="U2562" s="13"/>
      <c r="V2562" s="13"/>
      <c r="W2562" s="13"/>
      <c r="X2562" s="13"/>
      <c r="Z2562" s="145">
        <v>63</v>
      </c>
      <c r="AA2562" s="145" t="s">
        <v>5854</v>
      </c>
    </row>
    <row r="2563" spans="1:27" ht="15.6" customHeight="1">
      <c r="A2563" s="34" t="str">
        <f t="shared" si="39"/>
        <v>1521521AW52MP3502R10000</v>
      </c>
      <c r="B2563" s="29" t="s">
        <v>3201</v>
      </c>
      <c r="C2563" s="30" t="s">
        <v>2911</v>
      </c>
      <c r="D2563" s="31">
        <v>1521521</v>
      </c>
      <c r="E2563" s="30" t="s">
        <v>48</v>
      </c>
      <c r="F2563" s="30" t="s">
        <v>1237</v>
      </c>
      <c r="G2563" s="99">
        <v>3</v>
      </c>
      <c r="H2563" s="99">
        <v>3</v>
      </c>
      <c r="I2563" s="99">
        <v>3</v>
      </c>
      <c r="J2563" s="99">
        <v>3</v>
      </c>
      <c r="K2563" s="142" t="s">
        <v>4758</v>
      </c>
      <c r="L2563" s="99" t="s">
        <v>3997</v>
      </c>
      <c r="M2563" s="99" t="s">
        <v>4759</v>
      </c>
      <c r="N2563" s="99" t="s">
        <v>4759</v>
      </c>
      <c r="O2563" s="99" t="s">
        <v>4759</v>
      </c>
      <c r="P2563" s="99" t="s">
        <v>4760</v>
      </c>
      <c r="Q2563" s="73" t="s">
        <v>4143</v>
      </c>
      <c r="R2563" s="99">
        <v>1000</v>
      </c>
      <c r="S2563" s="99">
        <v>1.73</v>
      </c>
      <c r="T2563" s="99">
        <v>1.3</v>
      </c>
      <c r="U2563" s="13"/>
      <c r="V2563" s="13"/>
      <c r="W2563" s="13"/>
      <c r="X2563" s="13"/>
      <c r="Z2563" s="145">
        <v>64</v>
      </c>
      <c r="AA2563" s="145" t="s">
        <v>5854</v>
      </c>
    </row>
    <row r="2564" spans="1:27" ht="15.6" customHeight="1">
      <c r="A2564" s="34" t="str">
        <f t="shared" si="39"/>
        <v>1521522AW52MP4000R10000</v>
      </c>
      <c r="B2564" s="29" t="s">
        <v>3202</v>
      </c>
      <c r="C2564" s="30" t="s">
        <v>2911</v>
      </c>
      <c r="D2564" s="31">
        <v>1521522</v>
      </c>
      <c r="E2564" s="30" t="s">
        <v>67</v>
      </c>
      <c r="F2564" s="30" t="s">
        <v>1237</v>
      </c>
      <c r="G2564" s="99">
        <v>3</v>
      </c>
      <c r="H2564" s="99">
        <v>3</v>
      </c>
      <c r="I2564" s="99">
        <v>3</v>
      </c>
      <c r="J2564" s="99">
        <v>3</v>
      </c>
      <c r="K2564" s="142" t="s">
        <v>4758</v>
      </c>
      <c r="L2564" s="99" t="s">
        <v>3997</v>
      </c>
      <c r="M2564" s="99" t="s">
        <v>4759</v>
      </c>
      <c r="N2564" s="99" t="s">
        <v>4759</v>
      </c>
      <c r="O2564" s="99" t="s">
        <v>4759</v>
      </c>
      <c r="P2564" s="99" t="s">
        <v>4760</v>
      </c>
      <c r="Q2564" s="73" t="s">
        <v>4143</v>
      </c>
      <c r="R2564" s="99">
        <v>1000</v>
      </c>
      <c r="S2564" s="99">
        <v>1.73</v>
      </c>
      <c r="T2564" s="99">
        <v>1.3</v>
      </c>
      <c r="U2564" s="13"/>
      <c r="V2564" s="13"/>
      <c r="W2564" s="13"/>
      <c r="X2564" s="13"/>
      <c r="Z2564" s="145">
        <v>65</v>
      </c>
      <c r="AA2564" s="145" t="s">
        <v>5854</v>
      </c>
    </row>
    <row r="2565" spans="1:27" ht="15.6" customHeight="1">
      <c r="A2565" s="34" t="str">
        <f t="shared" si="39"/>
        <v>1521523AW52MP4002R10000</v>
      </c>
      <c r="B2565" s="29" t="s">
        <v>3203</v>
      </c>
      <c r="C2565" s="30" t="s">
        <v>2911</v>
      </c>
      <c r="D2565" s="31">
        <v>1521523</v>
      </c>
      <c r="E2565" s="30" t="s">
        <v>68</v>
      </c>
      <c r="F2565" s="30" t="s">
        <v>1237</v>
      </c>
      <c r="G2565" s="99">
        <v>3</v>
      </c>
      <c r="H2565" s="99">
        <v>3</v>
      </c>
      <c r="I2565" s="99">
        <v>3</v>
      </c>
      <c r="J2565" s="99">
        <v>3</v>
      </c>
      <c r="K2565" s="142" t="s">
        <v>4758</v>
      </c>
      <c r="L2565" s="99" t="s">
        <v>3997</v>
      </c>
      <c r="M2565" s="99" t="s">
        <v>4759</v>
      </c>
      <c r="N2565" s="99" t="s">
        <v>4759</v>
      </c>
      <c r="O2565" s="99" t="s">
        <v>4759</v>
      </c>
      <c r="P2565" s="99" t="s">
        <v>4760</v>
      </c>
      <c r="Q2565" s="73" t="s">
        <v>4143</v>
      </c>
      <c r="R2565" s="99">
        <v>1000</v>
      </c>
      <c r="S2565" s="99">
        <v>1.73</v>
      </c>
      <c r="T2565" s="99">
        <v>1.3</v>
      </c>
      <c r="U2565" s="13"/>
      <c r="V2565" s="13"/>
      <c r="W2565" s="13"/>
      <c r="X2565" s="13"/>
      <c r="Z2565" s="145">
        <v>66</v>
      </c>
      <c r="AA2565" s="145" t="s">
        <v>5854</v>
      </c>
    </row>
    <row r="2566" spans="1:27" ht="15.6" customHeight="1">
      <c r="A2566" s="34" t="str">
        <f t="shared" si="39"/>
        <v>1521524AW52P44012R11000 NOCE</v>
      </c>
      <c r="B2566" s="29" t="s">
        <v>3204</v>
      </c>
      <c r="C2566" s="30" t="s">
        <v>2911</v>
      </c>
      <c r="D2566" s="31">
        <v>1521524</v>
      </c>
      <c r="E2566" s="30" t="s">
        <v>132</v>
      </c>
      <c r="F2566" s="30" t="s">
        <v>1237</v>
      </c>
      <c r="G2566" s="99">
        <v>3</v>
      </c>
      <c r="H2566" s="99">
        <v>3</v>
      </c>
      <c r="I2566" s="99">
        <v>3</v>
      </c>
      <c r="J2566" s="99">
        <v>3</v>
      </c>
      <c r="K2566" s="142" t="s">
        <v>4758</v>
      </c>
      <c r="L2566" s="99" t="s">
        <v>3997</v>
      </c>
      <c r="M2566" s="99" t="s">
        <v>4759</v>
      </c>
      <c r="N2566" s="99" t="s">
        <v>4759</v>
      </c>
      <c r="O2566" s="99" t="s">
        <v>4759</v>
      </c>
      <c r="P2566" s="99" t="s">
        <v>4760</v>
      </c>
      <c r="Q2566" s="73" t="s">
        <v>4143</v>
      </c>
      <c r="R2566" s="99">
        <v>1100</v>
      </c>
      <c r="S2566" s="99">
        <v>1.73</v>
      </c>
      <c r="T2566" s="99">
        <v>1.3</v>
      </c>
      <c r="U2566" s="13"/>
      <c r="V2566" s="13"/>
      <c r="W2566" s="13"/>
      <c r="X2566" s="13"/>
      <c r="Z2566" s="145">
        <v>67</v>
      </c>
      <c r="AA2566" s="145" t="s">
        <v>5854</v>
      </c>
    </row>
    <row r="2567" spans="1:27" ht="15.6" customHeight="1">
      <c r="A2567" s="34" t="str">
        <f t="shared" si="39"/>
        <v>1521525AW52P54012R11000</v>
      </c>
      <c r="B2567" s="29" t="s">
        <v>3205</v>
      </c>
      <c r="C2567" s="30" t="s">
        <v>2911</v>
      </c>
      <c r="D2567" s="31">
        <v>1521525</v>
      </c>
      <c r="E2567" s="30" t="s">
        <v>77</v>
      </c>
      <c r="F2567" s="30" t="s">
        <v>1237</v>
      </c>
      <c r="G2567" s="99">
        <v>3</v>
      </c>
      <c r="H2567" s="99">
        <v>3</v>
      </c>
      <c r="I2567" s="99">
        <v>3</v>
      </c>
      <c r="J2567" s="99">
        <v>3</v>
      </c>
      <c r="K2567" s="142" t="s">
        <v>4758</v>
      </c>
      <c r="L2567" s="99" t="s">
        <v>3997</v>
      </c>
      <c r="M2567" s="99" t="s">
        <v>4759</v>
      </c>
      <c r="N2567" s="99" t="s">
        <v>4759</v>
      </c>
      <c r="O2567" s="99" t="s">
        <v>4759</v>
      </c>
      <c r="P2567" s="99" t="s">
        <v>4760</v>
      </c>
      <c r="Q2567" s="73" t="s">
        <v>4143</v>
      </c>
      <c r="R2567" s="99">
        <v>1100</v>
      </c>
      <c r="S2567" s="99">
        <v>1.73</v>
      </c>
      <c r="T2567" s="99">
        <v>1.3</v>
      </c>
      <c r="U2567" s="13"/>
      <c r="V2567" s="13"/>
      <c r="W2567" s="13"/>
      <c r="X2567" s="13"/>
      <c r="Z2567" s="145">
        <v>68</v>
      </c>
      <c r="AA2567" s="145" t="s">
        <v>5854</v>
      </c>
    </row>
    <row r="2568" spans="1:27" ht="15.6" customHeight="1">
      <c r="A2568" s="34" t="str">
        <f t="shared" si="39"/>
        <v>1521526AW52PS4012R11000</v>
      </c>
      <c r="B2568" s="29" t="s">
        <v>3206</v>
      </c>
      <c r="C2568" s="30" t="s">
        <v>2911</v>
      </c>
      <c r="D2568" s="31">
        <v>1521526</v>
      </c>
      <c r="E2568" s="30" t="s">
        <v>4</v>
      </c>
      <c r="F2568" s="30" t="s">
        <v>1237</v>
      </c>
      <c r="G2568" s="99">
        <v>3</v>
      </c>
      <c r="H2568" s="99">
        <v>3</v>
      </c>
      <c r="I2568" s="99">
        <v>3</v>
      </c>
      <c r="J2568" s="99">
        <v>3</v>
      </c>
      <c r="K2568" s="142" t="s">
        <v>4758</v>
      </c>
      <c r="L2568" s="99" t="s">
        <v>3997</v>
      </c>
      <c r="M2568" s="99" t="s">
        <v>4759</v>
      </c>
      <c r="N2568" s="99" t="s">
        <v>4759</v>
      </c>
      <c r="O2568" s="99" t="s">
        <v>4759</v>
      </c>
      <c r="P2568" s="99" t="s">
        <v>4760</v>
      </c>
      <c r="Q2568" s="73" t="s">
        <v>4143</v>
      </c>
      <c r="R2568" s="99">
        <v>1100</v>
      </c>
      <c r="S2568" s="99">
        <v>1.73</v>
      </c>
      <c r="T2568" s="99">
        <v>1.3</v>
      </c>
      <c r="U2568" s="13"/>
      <c r="V2568" s="13"/>
      <c r="W2568" s="13"/>
      <c r="X2568" s="13"/>
      <c r="Z2568" s="145">
        <v>69</v>
      </c>
      <c r="AA2568" s="145" t="s">
        <v>5854</v>
      </c>
    </row>
    <row r="2569" spans="1:27" ht="15.6" customHeight="1">
      <c r="A2569" s="34" t="str">
        <f t="shared" si="39"/>
        <v>1521527AW52RM3500R10000</v>
      </c>
      <c r="B2569" s="29" t="s">
        <v>3207</v>
      </c>
      <c r="C2569" s="30" t="s">
        <v>2911</v>
      </c>
      <c r="D2569" s="31">
        <v>1521527</v>
      </c>
      <c r="E2569" s="30" t="s">
        <v>41</v>
      </c>
      <c r="F2569" s="30" t="s">
        <v>1237</v>
      </c>
      <c r="G2569" s="99">
        <v>3</v>
      </c>
      <c r="H2569" s="99">
        <v>3</v>
      </c>
      <c r="I2569" s="99">
        <v>3</v>
      </c>
      <c r="J2569" s="99">
        <v>3</v>
      </c>
      <c r="K2569" s="142" t="s">
        <v>4758</v>
      </c>
      <c r="L2569" s="99" t="s">
        <v>3997</v>
      </c>
      <c r="M2569" s="99" t="s">
        <v>4759</v>
      </c>
      <c r="N2569" s="99" t="s">
        <v>4759</v>
      </c>
      <c r="O2569" s="99" t="s">
        <v>4759</v>
      </c>
      <c r="P2569" s="99" t="s">
        <v>4760</v>
      </c>
      <c r="Q2569" s="73" t="s">
        <v>4143</v>
      </c>
      <c r="R2569" s="99">
        <v>1000</v>
      </c>
      <c r="S2569" s="99">
        <v>1.73</v>
      </c>
      <c r="T2569" s="99">
        <v>1.3</v>
      </c>
      <c r="U2569" s="13"/>
      <c r="V2569" s="13"/>
      <c r="W2569" s="13"/>
      <c r="X2569" s="13"/>
      <c r="Z2569" s="145">
        <v>70</v>
      </c>
      <c r="AA2569" s="145" t="s">
        <v>5854</v>
      </c>
    </row>
    <row r="2570" spans="1:27" ht="15.6" customHeight="1">
      <c r="A2570" s="34" t="str">
        <f t="shared" si="39"/>
        <v>1521528AW52RM3500R11000</v>
      </c>
      <c r="B2570" s="29" t="s">
        <v>3208</v>
      </c>
      <c r="C2570" s="30" t="s">
        <v>2911</v>
      </c>
      <c r="D2570" s="31">
        <v>1521528</v>
      </c>
      <c r="E2570" s="30" t="s">
        <v>42</v>
      </c>
      <c r="F2570" s="30" t="s">
        <v>1237</v>
      </c>
      <c r="G2570" s="99">
        <v>3</v>
      </c>
      <c r="H2570" s="99">
        <v>3</v>
      </c>
      <c r="I2570" s="99">
        <v>3</v>
      </c>
      <c r="J2570" s="99">
        <v>3</v>
      </c>
      <c r="K2570" s="142" t="s">
        <v>4758</v>
      </c>
      <c r="L2570" s="99" t="s">
        <v>3997</v>
      </c>
      <c r="M2570" s="99" t="s">
        <v>4759</v>
      </c>
      <c r="N2570" s="99" t="s">
        <v>4759</v>
      </c>
      <c r="O2570" s="99" t="s">
        <v>4759</v>
      </c>
      <c r="P2570" s="99" t="s">
        <v>4760</v>
      </c>
      <c r="Q2570" s="73" t="s">
        <v>4143</v>
      </c>
      <c r="R2570" s="99">
        <v>1100</v>
      </c>
      <c r="S2570" s="99">
        <v>1.73</v>
      </c>
      <c r="T2570" s="99">
        <v>1.3</v>
      </c>
      <c r="U2570" s="13"/>
      <c r="V2570" s="13"/>
      <c r="W2570" s="13"/>
      <c r="X2570" s="13"/>
      <c r="Z2570" s="145">
        <v>71</v>
      </c>
      <c r="AA2570" s="145" t="s">
        <v>5854</v>
      </c>
    </row>
    <row r="2571" spans="1:27" ht="15.6" customHeight="1">
      <c r="A2571" s="34" t="str">
        <f t="shared" si="39"/>
        <v>1521529AW52RM3501R10000</v>
      </c>
      <c r="B2571" s="29" t="s">
        <v>3209</v>
      </c>
      <c r="C2571" s="30" t="s">
        <v>2911</v>
      </c>
      <c r="D2571" s="31">
        <v>1521529</v>
      </c>
      <c r="E2571" s="30" t="s">
        <v>43</v>
      </c>
      <c r="F2571" s="30" t="s">
        <v>1237</v>
      </c>
      <c r="G2571" s="99">
        <v>3</v>
      </c>
      <c r="H2571" s="99">
        <v>3</v>
      </c>
      <c r="I2571" s="99">
        <v>3</v>
      </c>
      <c r="J2571" s="99">
        <v>3</v>
      </c>
      <c r="K2571" s="142" t="s">
        <v>4758</v>
      </c>
      <c r="L2571" s="99" t="s">
        <v>3997</v>
      </c>
      <c r="M2571" s="99" t="s">
        <v>4759</v>
      </c>
      <c r="N2571" s="99" t="s">
        <v>4759</v>
      </c>
      <c r="O2571" s="99" t="s">
        <v>4759</v>
      </c>
      <c r="P2571" s="99" t="s">
        <v>4760</v>
      </c>
      <c r="Q2571" s="73" t="s">
        <v>4143</v>
      </c>
      <c r="R2571" s="99">
        <v>1000</v>
      </c>
      <c r="S2571" s="99">
        <v>1.73</v>
      </c>
      <c r="T2571" s="99">
        <v>1.3</v>
      </c>
      <c r="U2571" s="13"/>
      <c r="V2571" s="13"/>
      <c r="W2571" s="13"/>
      <c r="X2571" s="13"/>
      <c r="Z2571" s="145">
        <v>72</v>
      </c>
      <c r="AA2571" s="145" t="s">
        <v>5854</v>
      </c>
    </row>
    <row r="2572" spans="1:27" ht="15.6" customHeight="1">
      <c r="A2572" s="34" t="str">
        <f t="shared" si="39"/>
        <v>1521530AW52RM3501R11000</v>
      </c>
      <c r="B2572" s="29" t="s">
        <v>3209</v>
      </c>
      <c r="C2572" s="30" t="s">
        <v>2911</v>
      </c>
      <c r="D2572" s="31">
        <v>1521530</v>
      </c>
      <c r="E2572" s="30" t="s">
        <v>44</v>
      </c>
      <c r="F2572" s="30" t="s">
        <v>1237</v>
      </c>
      <c r="G2572" s="99">
        <v>3</v>
      </c>
      <c r="H2572" s="99">
        <v>3</v>
      </c>
      <c r="I2572" s="99">
        <v>3</v>
      </c>
      <c r="J2572" s="99">
        <v>3</v>
      </c>
      <c r="K2572" s="142" t="s">
        <v>4758</v>
      </c>
      <c r="L2572" s="99" t="s">
        <v>3997</v>
      </c>
      <c r="M2572" s="99" t="s">
        <v>4759</v>
      </c>
      <c r="N2572" s="99" t="s">
        <v>4759</v>
      </c>
      <c r="O2572" s="99" t="s">
        <v>4759</v>
      </c>
      <c r="P2572" s="99" t="s">
        <v>4760</v>
      </c>
      <c r="Q2572" s="73" t="s">
        <v>4143</v>
      </c>
      <c r="R2572" s="99">
        <v>1100</v>
      </c>
      <c r="S2572" s="99">
        <v>1.73</v>
      </c>
      <c r="T2572" s="99">
        <v>1.3</v>
      </c>
      <c r="U2572" s="13"/>
      <c r="V2572" s="13"/>
      <c r="W2572" s="13"/>
      <c r="X2572" s="13"/>
      <c r="Z2572" s="145">
        <v>73</v>
      </c>
      <c r="AA2572" s="145" t="s">
        <v>5854</v>
      </c>
    </row>
    <row r="2573" spans="1:27" ht="15.6" customHeight="1">
      <c r="A2573" s="34" t="str">
        <f t="shared" si="39"/>
        <v>1521531AW52RM4000R10000</v>
      </c>
      <c r="B2573" s="29" t="s">
        <v>3210</v>
      </c>
      <c r="C2573" s="30" t="s">
        <v>2911</v>
      </c>
      <c r="D2573" s="31">
        <v>1521531</v>
      </c>
      <c r="E2573" s="30" t="s">
        <v>61</v>
      </c>
      <c r="F2573" s="30" t="s">
        <v>1237</v>
      </c>
      <c r="G2573" s="99">
        <v>3</v>
      </c>
      <c r="H2573" s="99">
        <v>3</v>
      </c>
      <c r="I2573" s="99">
        <v>3</v>
      </c>
      <c r="J2573" s="99">
        <v>3</v>
      </c>
      <c r="K2573" s="142" t="s">
        <v>4758</v>
      </c>
      <c r="L2573" s="99" t="s">
        <v>3997</v>
      </c>
      <c r="M2573" s="99" t="s">
        <v>4759</v>
      </c>
      <c r="N2573" s="99" t="s">
        <v>4759</v>
      </c>
      <c r="O2573" s="99" t="s">
        <v>4759</v>
      </c>
      <c r="P2573" s="99" t="s">
        <v>4760</v>
      </c>
      <c r="Q2573" s="73" t="s">
        <v>4143</v>
      </c>
      <c r="R2573" s="99">
        <v>1000</v>
      </c>
      <c r="S2573" s="99">
        <v>1.73</v>
      </c>
      <c r="T2573" s="99">
        <v>1.3</v>
      </c>
      <c r="U2573" s="13"/>
      <c r="V2573" s="13"/>
      <c r="W2573" s="13"/>
      <c r="X2573" s="13"/>
      <c r="Z2573" s="145">
        <v>74</v>
      </c>
      <c r="AA2573" s="145" t="s">
        <v>5854</v>
      </c>
    </row>
    <row r="2574" spans="1:27" ht="15.6" customHeight="1">
      <c r="A2574" s="34" t="str">
        <f t="shared" si="39"/>
        <v>1521532AW52RM4000R11000</v>
      </c>
      <c r="B2574" s="29" t="s">
        <v>3211</v>
      </c>
      <c r="C2574" s="30" t="s">
        <v>2911</v>
      </c>
      <c r="D2574" s="31">
        <v>1521532</v>
      </c>
      <c r="E2574" s="30" t="s">
        <v>62</v>
      </c>
      <c r="F2574" s="30" t="s">
        <v>1237</v>
      </c>
      <c r="G2574" s="99">
        <v>3</v>
      </c>
      <c r="H2574" s="99">
        <v>3</v>
      </c>
      <c r="I2574" s="99">
        <v>3</v>
      </c>
      <c r="J2574" s="99">
        <v>3</v>
      </c>
      <c r="K2574" s="142" t="s">
        <v>4758</v>
      </c>
      <c r="L2574" s="99" t="s">
        <v>3997</v>
      </c>
      <c r="M2574" s="99" t="s">
        <v>4759</v>
      </c>
      <c r="N2574" s="99" t="s">
        <v>4759</v>
      </c>
      <c r="O2574" s="99" t="s">
        <v>4759</v>
      </c>
      <c r="P2574" s="99" t="s">
        <v>4760</v>
      </c>
      <c r="Q2574" s="73" t="s">
        <v>4143</v>
      </c>
      <c r="R2574" s="99">
        <v>1100</v>
      </c>
      <c r="S2574" s="99">
        <v>1.73</v>
      </c>
      <c r="T2574" s="99">
        <v>1.3</v>
      </c>
      <c r="U2574" s="13"/>
      <c r="V2574" s="13"/>
      <c r="W2574" s="13"/>
      <c r="X2574" s="13"/>
      <c r="Z2574" s="145">
        <v>75</v>
      </c>
      <c r="AA2574" s="145" t="s">
        <v>5854</v>
      </c>
    </row>
    <row r="2575" spans="1:27" ht="15.6" customHeight="1">
      <c r="A2575" s="34" t="str">
        <f t="shared" si="39"/>
        <v>1521533AW52RM4001R10000</v>
      </c>
      <c r="B2575" s="29" t="s">
        <v>3212</v>
      </c>
      <c r="C2575" s="30" t="s">
        <v>2911</v>
      </c>
      <c r="D2575" s="31">
        <v>1521533</v>
      </c>
      <c r="E2575" s="30" t="s">
        <v>63</v>
      </c>
      <c r="F2575" s="30" t="s">
        <v>1237</v>
      </c>
      <c r="G2575" s="99">
        <v>3</v>
      </c>
      <c r="H2575" s="99">
        <v>3</v>
      </c>
      <c r="I2575" s="99">
        <v>3</v>
      </c>
      <c r="J2575" s="99">
        <v>3</v>
      </c>
      <c r="K2575" s="142" t="s">
        <v>4758</v>
      </c>
      <c r="L2575" s="99" t="s">
        <v>3997</v>
      </c>
      <c r="M2575" s="99" t="s">
        <v>4759</v>
      </c>
      <c r="N2575" s="99" t="s">
        <v>4759</v>
      </c>
      <c r="O2575" s="99" t="s">
        <v>4759</v>
      </c>
      <c r="P2575" s="99" t="s">
        <v>4760</v>
      </c>
      <c r="Q2575" s="73" t="s">
        <v>4143</v>
      </c>
      <c r="R2575" s="99">
        <v>1000</v>
      </c>
      <c r="S2575" s="99">
        <v>1.73</v>
      </c>
      <c r="T2575" s="99">
        <v>1.3</v>
      </c>
      <c r="U2575" s="13"/>
      <c r="V2575" s="13"/>
      <c r="W2575" s="13"/>
      <c r="X2575" s="13"/>
      <c r="Z2575" s="145">
        <v>76</v>
      </c>
      <c r="AA2575" s="145" t="s">
        <v>5854</v>
      </c>
    </row>
    <row r="2576" spans="1:27" ht="15.6" customHeight="1">
      <c r="A2576" s="34" t="str">
        <f t="shared" si="39"/>
        <v>1521534AW52RM4001R11000</v>
      </c>
      <c r="B2576" s="29" t="s">
        <v>3213</v>
      </c>
      <c r="C2576" s="30" t="s">
        <v>2911</v>
      </c>
      <c r="D2576" s="31">
        <v>1521534</v>
      </c>
      <c r="E2576" s="30" t="s">
        <v>64</v>
      </c>
      <c r="F2576" s="30" t="s">
        <v>1237</v>
      </c>
      <c r="G2576" s="99">
        <v>3</v>
      </c>
      <c r="H2576" s="99">
        <v>3</v>
      </c>
      <c r="I2576" s="99">
        <v>3</v>
      </c>
      <c r="J2576" s="99">
        <v>3</v>
      </c>
      <c r="K2576" s="142" t="s">
        <v>4758</v>
      </c>
      <c r="L2576" s="99" t="s">
        <v>3997</v>
      </c>
      <c r="M2576" s="99" t="s">
        <v>4759</v>
      </c>
      <c r="N2576" s="99" t="s">
        <v>4759</v>
      </c>
      <c r="O2576" s="99" t="s">
        <v>4759</v>
      </c>
      <c r="P2576" s="99" t="s">
        <v>4760</v>
      </c>
      <c r="Q2576" s="73" t="s">
        <v>4143</v>
      </c>
      <c r="R2576" s="99">
        <v>1100</v>
      </c>
      <c r="S2576" s="99">
        <v>1.73</v>
      </c>
      <c r="T2576" s="99">
        <v>1.3</v>
      </c>
      <c r="U2576" s="13"/>
      <c r="V2576" s="13"/>
      <c r="W2576" s="13"/>
      <c r="X2576" s="13"/>
      <c r="Z2576" s="145">
        <v>77</v>
      </c>
      <c r="AA2576" s="145" t="s">
        <v>5854</v>
      </c>
    </row>
    <row r="2577" spans="1:27" ht="15.6" customHeight="1">
      <c r="A2577" s="34" t="str">
        <f t="shared" si="39"/>
        <v>1521535AW52TG3500R10000</v>
      </c>
      <c r="B2577" s="29" t="s">
        <v>3214</v>
      </c>
      <c r="C2577" s="30" t="s">
        <v>2911</v>
      </c>
      <c r="D2577" s="31">
        <v>1521535</v>
      </c>
      <c r="E2577" s="30" t="s">
        <v>37</v>
      </c>
      <c r="F2577" s="30" t="s">
        <v>1237</v>
      </c>
      <c r="G2577" s="99">
        <v>3</v>
      </c>
      <c r="H2577" s="99">
        <v>3</v>
      </c>
      <c r="I2577" s="99">
        <v>3</v>
      </c>
      <c r="J2577" s="99">
        <v>3</v>
      </c>
      <c r="K2577" s="142" t="s">
        <v>4758</v>
      </c>
      <c r="L2577" s="99" t="s">
        <v>3997</v>
      </c>
      <c r="M2577" s="99" t="s">
        <v>4759</v>
      </c>
      <c r="N2577" s="99" t="s">
        <v>4759</v>
      </c>
      <c r="O2577" s="99" t="s">
        <v>4759</v>
      </c>
      <c r="P2577" s="99" t="s">
        <v>4760</v>
      </c>
      <c r="Q2577" s="73" t="s">
        <v>4143</v>
      </c>
      <c r="R2577" s="99">
        <v>1000</v>
      </c>
      <c r="S2577" s="99">
        <v>1.73</v>
      </c>
      <c r="T2577" s="99">
        <v>1.3</v>
      </c>
      <c r="U2577" s="13"/>
      <c r="V2577" s="13"/>
      <c r="W2577" s="13"/>
      <c r="X2577" s="13"/>
      <c r="Z2577" s="145">
        <v>78</v>
      </c>
      <c r="AA2577" s="145" t="s">
        <v>5854</v>
      </c>
    </row>
    <row r="2578" spans="1:27" ht="15.6" customHeight="1">
      <c r="A2578" s="34" t="str">
        <f t="shared" si="39"/>
        <v>1521536AW52TG3500R11000</v>
      </c>
      <c r="B2578" s="29" t="s">
        <v>3215</v>
      </c>
      <c r="C2578" s="30" t="s">
        <v>2911</v>
      </c>
      <c r="D2578" s="31">
        <v>1521536</v>
      </c>
      <c r="E2578" s="30" t="s">
        <v>38</v>
      </c>
      <c r="F2578" s="30" t="s">
        <v>1237</v>
      </c>
      <c r="G2578" s="99">
        <v>3</v>
      </c>
      <c r="H2578" s="99">
        <v>3</v>
      </c>
      <c r="I2578" s="99">
        <v>3</v>
      </c>
      <c r="J2578" s="99">
        <v>3</v>
      </c>
      <c r="K2578" s="142" t="s">
        <v>4758</v>
      </c>
      <c r="L2578" s="99" t="s">
        <v>3997</v>
      </c>
      <c r="M2578" s="99" t="s">
        <v>4759</v>
      </c>
      <c r="N2578" s="99" t="s">
        <v>4759</v>
      </c>
      <c r="O2578" s="99" t="s">
        <v>4759</v>
      </c>
      <c r="P2578" s="99" t="s">
        <v>4760</v>
      </c>
      <c r="Q2578" s="73" t="s">
        <v>4143</v>
      </c>
      <c r="R2578" s="99">
        <v>1100</v>
      </c>
      <c r="S2578" s="99">
        <v>1.73</v>
      </c>
      <c r="T2578" s="99">
        <v>1.3</v>
      </c>
      <c r="U2578" s="13"/>
      <c r="V2578" s="13"/>
      <c r="W2578" s="13"/>
      <c r="X2578" s="13"/>
      <c r="Z2578" s="145">
        <v>79</v>
      </c>
      <c r="AA2578" s="145" t="s">
        <v>5854</v>
      </c>
    </row>
    <row r="2579" spans="1:27" ht="15.6" customHeight="1">
      <c r="A2579" s="34" t="str">
        <f t="shared" si="39"/>
        <v>1521537AW52TG3501R10000</v>
      </c>
      <c r="B2579" s="29" t="s">
        <v>3216</v>
      </c>
      <c r="C2579" s="30" t="s">
        <v>2911</v>
      </c>
      <c r="D2579" s="31">
        <v>1521537</v>
      </c>
      <c r="E2579" s="30" t="s">
        <v>39</v>
      </c>
      <c r="F2579" s="30" t="s">
        <v>1237</v>
      </c>
      <c r="G2579" s="99">
        <v>3</v>
      </c>
      <c r="H2579" s="99">
        <v>3</v>
      </c>
      <c r="I2579" s="99">
        <v>3</v>
      </c>
      <c r="J2579" s="99">
        <v>3</v>
      </c>
      <c r="K2579" s="142" t="s">
        <v>4758</v>
      </c>
      <c r="L2579" s="99" t="s">
        <v>3997</v>
      </c>
      <c r="M2579" s="99" t="s">
        <v>4759</v>
      </c>
      <c r="N2579" s="99" t="s">
        <v>4759</v>
      </c>
      <c r="O2579" s="99" t="s">
        <v>4759</v>
      </c>
      <c r="P2579" s="99" t="s">
        <v>4760</v>
      </c>
      <c r="Q2579" s="73" t="s">
        <v>4143</v>
      </c>
      <c r="R2579" s="99">
        <v>1000</v>
      </c>
      <c r="S2579" s="99">
        <v>1.73</v>
      </c>
      <c r="T2579" s="99">
        <v>1.3</v>
      </c>
      <c r="U2579" s="13"/>
      <c r="V2579" s="13"/>
      <c r="W2579" s="13"/>
      <c r="X2579" s="13"/>
      <c r="Z2579" s="145">
        <v>80</v>
      </c>
      <c r="AA2579" s="145" t="s">
        <v>5854</v>
      </c>
    </row>
    <row r="2580" spans="1:27" ht="15.6" customHeight="1">
      <c r="A2580" s="34" t="str">
        <f t="shared" si="39"/>
        <v>1521538AW52TG3501R11000</v>
      </c>
      <c r="B2580" s="29" t="s">
        <v>3217</v>
      </c>
      <c r="C2580" s="30" t="s">
        <v>2911</v>
      </c>
      <c r="D2580" s="31">
        <v>1521538</v>
      </c>
      <c r="E2580" s="30" t="s">
        <v>40</v>
      </c>
      <c r="F2580" s="30" t="s">
        <v>1237</v>
      </c>
      <c r="G2580" s="99">
        <v>3</v>
      </c>
      <c r="H2580" s="99">
        <v>3</v>
      </c>
      <c r="I2580" s="99">
        <v>3</v>
      </c>
      <c r="J2580" s="99">
        <v>3</v>
      </c>
      <c r="K2580" s="142" t="s">
        <v>4758</v>
      </c>
      <c r="L2580" s="99" t="s">
        <v>3997</v>
      </c>
      <c r="M2580" s="99" t="s">
        <v>4759</v>
      </c>
      <c r="N2580" s="99" t="s">
        <v>4759</v>
      </c>
      <c r="O2580" s="99" t="s">
        <v>4759</v>
      </c>
      <c r="P2580" s="99" t="s">
        <v>4760</v>
      </c>
      <c r="Q2580" s="73" t="s">
        <v>4143</v>
      </c>
      <c r="R2580" s="99">
        <v>1100</v>
      </c>
      <c r="S2580" s="99">
        <v>1.73</v>
      </c>
      <c r="T2580" s="99">
        <v>1.3</v>
      </c>
      <c r="U2580" s="13"/>
      <c r="V2580" s="13"/>
      <c r="W2580" s="13"/>
      <c r="X2580" s="13"/>
      <c r="Z2580" s="145">
        <v>81</v>
      </c>
      <c r="AA2580" s="145" t="s">
        <v>5854</v>
      </c>
    </row>
    <row r="2581" spans="1:27" ht="15.6" customHeight="1">
      <c r="A2581" s="34" t="str">
        <f t="shared" si="39"/>
        <v>1521539AW52TG4000R10000</v>
      </c>
      <c r="B2581" s="29" t="s">
        <v>3218</v>
      </c>
      <c r="C2581" s="30" t="s">
        <v>2911</v>
      </c>
      <c r="D2581" s="31">
        <v>1521539</v>
      </c>
      <c r="E2581" s="30" t="s">
        <v>57</v>
      </c>
      <c r="F2581" s="30" t="s">
        <v>1237</v>
      </c>
      <c r="G2581" s="99">
        <v>3</v>
      </c>
      <c r="H2581" s="99">
        <v>3</v>
      </c>
      <c r="I2581" s="99">
        <v>3</v>
      </c>
      <c r="J2581" s="99">
        <v>3</v>
      </c>
      <c r="K2581" s="142" t="s">
        <v>4758</v>
      </c>
      <c r="L2581" s="99" t="s">
        <v>3997</v>
      </c>
      <c r="M2581" s="99" t="s">
        <v>4759</v>
      </c>
      <c r="N2581" s="99" t="s">
        <v>4759</v>
      </c>
      <c r="O2581" s="99" t="s">
        <v>4759</v>
      </c>
      <c r="P2581" s="99" t="s">
        <v>4760</v>
      </c>
      <c r="Q2581" s="73" t="s">
        <v>4143</v>
      </c>
      <c r="R2581" s="99">
        <v>1000</v>
      </c>
      <c r="S2581" s="99">
        <v>1.73</v>
      </c>
      <c r="T2581" s="99">
        <v>1.3</v>
      </c>
      <c r="U2581" s="13"/>
      <c r="V2581" s="13"/>
      <c r="W2581" s="13"/>
      <c r="X2581" s="13"/>
      <c r="Z2581" s="145">
        <v>82</v>
      </c>
      <c r="AA2581" s="145" t="s">
        <v>5854</v>
      </c>
    </row>
    <row r="2582" spans="1:27" ht="15.6" customHeight="1">
      <c r="A2582" s="34" t="str">
        <f t="shared" si="39"/>
        <v>1521540AW52TG4000R11000</v>
      </c>
      <c r="B2582" s="29" t="s">
        <v>3219</v>
      </c>
      <c r="C2582" s="30" t="s">
        <v>2911</v>
      </c>
      <c r="D2582" s="31">
        <v>1521540</v>
      </c>
      <c r="E2582" s="30" t="s">
        <v>58</v>
      </c>
      <c r="F2582" s="30" t="s">
        <v>1237</v>
      </c>
      <c r="G2582" s="99">
        <v>3</v>
      </c>
      <c r="H2582" s="99">
        <v>3</v>
      </c>
      <c r="I2582" s="99">
        <v>3</v>
      </c>
      <c r="J2582" s="99">
        <v>3</v>
      </c>
      <c r="K2582" s="142" t="s">
        <v>4758</v>
      </c>
      <c r="L2582" s="99" t="s">
        <v>3997</v>
      </c>
      <c r="M2582" s="99" t="s">
        <v>4759</v>
      </c>
      <c r="N2582" s="99" t="s">
        <v>4759</v>
      </c>
      <c r="O2582" s="99" t="s">
        <v>4759</v>
      </c>
      <c r="P2582" s="99" t="s">
        <v>4760</v>
      </c>
      <c r="Q2582" s="73" t="s">
        <v>4143</v>
      </c>
      <c r="R2582" s="99">
        <v>1100</v>
      </c>
      <c r="S2582" s="99">
        <v>1.73</v>
      </c>
      <c r="T2582" s="99">
        <v>1.3</v>
      </c>
      <c r="U2582" s="13"/>
      <c r="V2582" s="13"/>
      <c r="W2582" s="13"/>
      <c r="X2582" s="13"/>
      <c r="Z2582" s="145">
        <v>83</v>
      </c>
      <c r="AA2582" s="145" t="s">
        <v>5854</v>
      </c>
    </row>
    <row r="2583" spans="1:27" ht="15.6" customHeight="1">
      <c r="A2583" s="34" t="str">
        <f t="shared" si="39"/>
        <v>1521541AW52TG4001R10000</v>
      </c>
      <c r="B2583" s="29" t="s">
        <v>3220</v>
      </c>
      <c r="C2583" s="30" t="s">
        <v>2911</v>
      </c>
      <c r="D2583" s="31">
        <v>1521541</v>
      </c>
      <c r="E2583" s="30" t="s">
        <v>59</v>
      </c>
      <c r="F2583" s="30" t="s">
        <v>1237</v>
      </c>
      <c r="G2583" s="99">
        <v>3</v>
      </c>
      <c r="H2583" s="99">
        <v>3</v>
      </c>
      <c r="I2583" s="99">
        <v>3</v>
      </c>
      <c r="J2583" s="99">
        <v>3</v>
      </c>
      <c r="K2583" s="142" t="s">
        <v>4758</v>
      </c>
      <c r="L2583" s="99" t="s">
        <v>3997</v>
      </c>
      <c r="M2583" s="99" t="s">
        <v>4759</v>
      </c>
      <c r="N2583" s="99" t="s">
        <v>4759</v>
      </c>
      <c r="O2583" s="99" t="s">
        <v>4759</v>
      </c>
      <c r="P2583" s="99" t="s">
        <v>4760</v>
      </c>
      <c r="Q2583" s="73" t="s">
        <v>4143</v>
      </c>
      <c r="R2583" s="99">
        <v>1000</v>
      </c>
      <c r="S2583" s="99">
        <v>1.73</v>
      </c>
      <c r="T2583" s="99">
        <v>1.3</v>
      </c>
      <c r="U2583" s="13"/>
      <c r="V2583" s="13"/>
      <c r="W2583" s="13"/>
      <c r="X2583" s="13"/>
      <c r="Z2583" s="145">
        <v>84</v>
      </c>
      <c r="AA2583" s="145" t="s">
        <v>5854</v>
      </c>
    </row>
    <row r="2584" spans="1:27" ht="15.6" customHeight="1">
      <c r="A2584" s="34" t="str">
        <f t="shared" si="39"/>
        <v>1521542AW52TG4001R11000</v>
      </c>
      <c r="B2584" s="29" t="s">
        <v>3221</v>
      </c>
      <c r="C2584" s="30" t="s">
        <v>2911</v>
      </c>
      <c r="D2584" s="31">
        <v>1521542</v>
      </c>
      <c r="E2584" s="30" t="s">
        <v>60</v>
      </c>
      <c r="F2584" s="30" t="s">
        <v>1237</v>
      </c>
      <c r="G2584" s="99">
        <v>3</v>
      </c>
      <c r="H2584" s="99">
        <v>3</v>
      </c>
      <c r="I2584" s="99">
        <v>3</v>
      </c>
      <c r="J2584" s="99">
        <v>3</v>
      </c>
      <c r="K2584" s="142" t="s">
        <v>4758</v>
      </c>
      <c r="L2584" s="99" t="s">
        <v>3997</v>
      </c>
      <c r="M2584" s="99" t="s">
        <v>4759</v>
      </c>
      <c r="N2584" s="99" t="s">
        <v>4759</v>
      </c>
      <c r="O2584" s="99" t="s">
        <v>4759</v>
      </c>
      <c r="P2584" s="99" t="s">
        <v>4760</v>
      </c>
      <c r="Q2584" s="73" t="s">
        <v>4143</v>
      </c>
      <c r="R2584" s="99">
        <v>1100</v>
      </c>
      <c r="S2584" s="99">
        <v>1.73</v>
      </c>
      <c r="T2584" s="99">
        <v>1.3</v>
      </c>
      <c r="U2584" s="13"/>
      <c r="V2584" s="13"/>
      <c r="W2584" s="13"/>
      <c r="X2584" s="13"/>
      <c r="Z2584" s="145">
        <v>85</v>
      </c>
      <c r="AA2584" s="145" t="s">
        <v>5854</v>
      </c>
    </row>
    <row r="2585" spans="1:27" ht="15.6" customHeight="1">
      <c r="A2585" s="34" t="str">
        <f t="shared" si="39"/>
        <v>1521601AW60AL1000R10000 NOCE</v>
      </c>
      <c r="B2585" s="29" t="s">
        <v>3222</v>
      </c>
      <c r="C2585" s="30" t="s">
        <v>2911</v>
      </c>
      <c r="D2585" s="31">
        <v>1521601</v>
      </c>
      <c r="E2585" s="30" t="s">
        <v>5344</v>
      </c>
      <c r="F2585" s="30" t="s">
        <v>1237</v>
      </c>
      <c r="G2585" s="99">
        <v>3</v>
      </c>
      <c r="H2585" s="99">
        <v>3</v>
      </c>
      <c r="I2585" s="99">
        <v>3</v>
      </c>
      <c r="J2585" s="99">
        <v>3</v>
      </c>
      <c r="K2585" s="142" t="s">
        <v>4758</v>
      </c>
      <c r="L2585" s="99" t="s">
        <v>3997</v>
      </c>
      <c r="M2585" s="99" t="s">
        <v>4759</v>
      </c>
      <c r="N2585" s="99" t="s">
        <v>4759</v>
      </c>
      <c r="O2585" s="99" t="s">
        <v>4759</v>
      </c>
      <c r="P2585" s="99" t="s">
        <v>4760</v>
      </c>
      <c r="Q2585" s="73" t="s">
        <v>4143</v>
      </c>
      <c r="R2585" s="99">
        <v>1000</v>
      </c>
      <c r="S2585" s="99">
        <v>2</v>
      </c>
      <c r="T2585" s="99">
        <v>1.35</v>
      </c>
      <c r="U2585" s="13"/>
      <c r="V2585" s="13"/>
      <c r="W2585" s="13"/>
      <c r="X2585" s="13"/>
      <c r="Z2585" s="145">
        <v>86</v>
      </c>
      <c r="AA2585" s="145" t="s">
        <v>5854</v>
      </c>
    </row>
    <row r="2586" spans="1:27" ht="15.6" customHeight="1">
      <c r="A2586" s="34" t="str">
        <f t="shared" ref="A2586:A2649" si="40">D2586&amp;E2586</f>
        <v>1521602AW60AL2000R10000 NOCE</v>
      </c>
      <c r="B2586" s="29" t="s">
        <v>3223</v>
      </c>
      <c r="C2586" s="30" t="s">
        <v>2911</v>
      </c>
      <c r="D2586" s="31">
        <v>1521602</v>
      </c>
      <c r="E2586" s="30" t="s">
        <v>5345</v>
      </c>
      <c r="F2586" s="30" t="s">
        <v>1237</v>
      </c>
      <c r="G2586" s="99">
        <v>3</v>
      </c>
      <c r="H2586" s="99">
        <v>3</v>
      </c>
      <c r="I2586" s="99">
        <v>3</v>
      </c>
      <c r="J2586" s="99">
        <v>3</v>
      </c>
      <c r="K2586" s="142" t="s">
        <v>4758</v>
      </c>
      <c r="L2586" s="99" t="s">
        <v>3997</v>
      </c>
      <c r="M2586" s="99" t="s">
        <v>4759</v>
      </c>
      <c r="N2586" s="99" t="s">
        <v>4759</v>
      </c>
      <c r="O2586" s="99" t="s">
        <v>4759</v>
      </c>
      <c r="P2586" s="99" t="s">
        <v>4760</v>
      </c>
      <c r="Q2586" s="73" t="s">
        <v>4143</v>
      </c>
      <c r="R2586" s="99">
        <v>1000</v>
      </c>
      <c r="S2586" s="99">
        <v>2</v>
      </c>
      <c r="T2586" s="99">
        <v>1.35</v>
      </c>
      <c r="U2586" s="13"/>
      <c r="V2586" s="13"/>
      <c r="W2586" s="13"/>
      <c r="X2586" s="13"/>
      <c r="Z2586" s="145">
        <v>87</v>
      </c>
      <c r="AA2586" s="145" t="s">
        <v>5854</v>
      </c>
    </row>
    <row r="2587" spans="1:27" ht="15.6" customHeight="1">
      <c r="A2587" s="34" t="str">
        <f t="shared" si="40"/>
        <v>1521603AW60AL3000R10000 NOCE</v>
      </c>
      <c r="B2587" s="29" t="s">
        <v>3224</v>
      </c>
      <c r="C2587" s="30" t="s">
        <v>2911</v>
      </c>
      <c r="D2587" s="31">
        <v>1521603</v>
      </c>
      <c r="E2587" s="30" t="s">
        <v>5346</v>
      </c>
      <c r="F2587" s="30" t="s">
        <v>1237</v>
      </c>
      <c r="G2587" s="99">
        <v>3</v>
      </c>
      <c r="H2587" s="99">
        <v>3</v>
      </c>
      <c r="I2587" s="99">
        <v>3</v>
      </c>
      <c r="J2587" s="99">
        <v>3</v>
      </c>
      <c r="K2587" s="142" t="s">
        <v>4758</v>
      </c>
      <c r="L2587" s="99" t="s">
        <v>3997</v>
      </c>
      <c r="M2587" s="99" t="s">
        <v>4759</v>
      </c>
      <c r="N2587" s="99" t="s">
        <v>4759</v>
      </c>
      <c r="O2587" s="99" t="s">
        <v>4759</v>
      </c>
      <c r="P2587" s="99" t="s">
        <v>4760</v>
      </c>
      <c r="Q2587" s="73" t="s">
        <v>4143</v>
      </c>
      <c r="R2587" s="99">
        <v>1000</v>
      </c>
      <c r="S2587" s="99">
        <v>2</v>
      </c>
      <c r="T2587" s="99">
        <v>1.35</v>
      </c>
      <c r="U2587" s="13"/>
      <c r="V2587" s="13"/>
      <c r="W2587" s="13"/>
      <c r="X2587" s="13"/>
      <c r="Z2587" s="145">
        <v>88</v>
      </c>
      <c r="AA2587" s="145" t="s">
        <v>5854</v>
      </c>
    </row>
    <row r="2588" spans="1:27" ht="15.6" customHeight="1">
      <c r="A2588" s="34" t="str">
        <f t="shared" si="40"/>
        <v>1521604AW60AR1000R10000 NOCE</v>
      </c>
      <c r="B2588" s="29" t="s">
        <v>3225</v>
      </c>
      <c r="C2588" s="30" t="s">
        <v>2911</v>
      </c>
      <c r="D2588" s="31">
        <v>1521604</v>
      </c>
      <c r="E2588" s="30" t="s">
        <v>5347</v>
      </c>
      <c r="F2588" s="30" t="s">
        <v>1237</v>
      </c>
      <c r="G2588" s="99">
        <v>3</v>
      </c>
      <c r="H2588" s="99">
        <v>3</v>
      </c>
      <c r="I2588" s="99">
        <v>3</v>
      </c>
      <c r="J2588" s="99">
        <v>3</v>
      </c>
      <c r="K2588" s="142" t="s">
        <v>4758</v>
      </c>
      <c r="L2588" s="99" t="s">
        <v>3997</v>
      </c>
      <c r="M2588" s="99" t="s">
        <v>4759</v>
      </c>
      <c r="N2588" s="99" t="s">
        <v>4759</v>
      </c>
      <c r="O2588" s="99" t="s">
        <v>4759</v>
      </c>
      <c r="P2588" s="99" t="s">
        <v>4760</v>
      </c>
      <c r="Q2588" s="73" t="s">
        <v>4143</v>
      </c>
      <c r="R2588" s="99">
        <v>1000</v>
      </c>
      <c r="S2588" s="99">
        <v>2</v>
      </c>
      <c r="T2588" s="99">
        <v>1.35</v>
      </c>
      <c r="U2588" s="13"/>
      <c r="V2588" s="13"/>
      <c r="W2588" s="13"/>
      <c r="X2588" s="13"/>
      <c r="Z2588" s="145">
        <v>89</v>
      </c>
      <c r="AA2588" s="145" t="s">
        <v>5854</v>
      </c>
    </row>
    <row r="2589" spans="1:27" ht="15.6" customHeight="1">
      <c r="A2589" s="34" t="str">
        <f t="shared" si="40"/>
        <v>1521605AW60AR2000R10000 NOCE</v>
      </c>
      <c r="B2589" s="29" t="s">
        <v>3226</v>
      </c>
      <c r="C2589" s="30" t="s">
        <v>2911</v>
      </c>
      <c r="D2589" s="31">
        <v>1521605</v>
      </c>
      <c r="E2589" s="30" t="s">
        <v>5348</v>
      </c>
      <c r="F2589" s="30" t="s">
        <v>1237</v>
      </c>
      <c r="G2589" s="99">
        <v>3</v>
      </c>
      <c r="H2589" s="99">
        <v>3</v>
      </c>
      <c r="I2589" s="99">
        <v>3</v>
      </c>
      <c r="J2589" s="99">
        <v>3</v>
      </c>
      <c r="K2589" s="142" t="s">
        <v>4758</v>
      </c>
      <c r="L2589" s="99" t="s">
        <v>3997</v>
      </c>
      <c r="M2589" s="99" t="s">
        <v>4759</v>
      </c>
      <c r="N2589" s="99" t="s">
        <v>4759</v>
      </c>
      <c r="O2589" s="99" t="s">
        <v>4759</v>
      </c>
      <c r="P2589" s="99" t="s">
        <v>4760</v>
      </c>
      <c r="Q2589" s="73" t="s">
        <v>4143</v>
      </c>
      <c r="R2589" s="99">
        <v>1000</v>
      </c>
      <c r="S2589" s="99">
        <v>2</v>
      </c>
      <c r="T2589" s="99">
        <v>1.35</v>
      </c>
      <c r="U2589" s="13"/>
      <c r="V2589" s="13"/>
      <c r="W2589" s="13"/>
      <c r="X2589" s="13"/>
      <c r="Z2589" s="145">
        <v>90</v>
      </c>
      <c r="AA2589" s="145" t="s">
        <v>5854</v>
      </c>
    </row>
    <row r="2590" spans="1:27" ht="15.6" customHeight="1">
      <c r="A2590" s="34" t="str">
        <f t="shared" si="40"/>
        <v>1521606AW60AR3000R10000 NOCE</v>
      </c>
      <c r="B2590" s="29" t="s">
        <v>3227</v>
      </c>
      <c r="C2590" s="30" t="s">
        <v>2911</v>
      </c>
      <c r="D2590" s="31">
        <v>1521606</v>
      </c>
      <c r="E2590" s="30" t="s">
        <v>5349</v>
      </c>
      <c r="F2590" s="30" t="s">
        <v>1237</v>
      </c>
      <c r="G2590" s="99">
        <v>3</v>
      </c>
      <c r="H2590" s="99">
        <v>3</v>
      </c>
      <c r="I2590" s="99">
        <v>3</v>
      </c>
      <c r="J2590" s="99">
        <v>3</v>
      </c>
      <c r="K2590" s="142" t="s">
        <v>4758</v>
      </c>
      <c r="L2590" s="99" t="s">
        <v>3997</v>
      </c>
      <c r="M2590" s="99" t="s">
        <v>4759</v>
      </c>
      <c r="N2590" s="99" t="s">
        <v>4759</v>
      </c>
      <c r="O2590" s="99" t="s">
        <v>4759</v>
      </c>
      <c r="P2590" s="99" t="s">
        <v>4760</v>
      </c>
      <c r="Q2590" s="73" t="s">
        <v>4143</v>
      </c>
      <c r="R2590" s="99">
        <v>1000</v>
      </c>
      <c r="S2590" s="99">
        <v>2</v>
      </c>
      <c r="T2590" s="99">
        <v>1.35</v>
      </c>
      <c r="U2590" s="13"/>
      <c r="V2590" s="13"/>
      <c r="W2590" s="13"/>
      <c r="X2590" s="13"/>
      <c r="Z2590" s="145">
        <v>91</v>
      </c>
      <c r="AA2590" s="145" t="s">
        <v>5854</v>
      </c>
    </row>
    <row r="2591" spans="1:27" ht="15.6" customHeight="1">
      <c r="A2591" s="34" t="str">
        <f t="shared" si="40"/>
        <v>1521607AW60IM0000R10000 NOCE</v>
      </c>
      <c r="B2591" s="29" t="s">
        <v>3228</v>
      </c>
      <c r="C2591" s="30" t="s">
        <v>2911</v>
      </c>
      <c r="D2591" s="31">
        <v>1521607</v>
      </c>
      <c r="E2591" s="30" t="s">
        <v>5350</v>
      </c>
      <c r="F2591" s="30" t="s">
        <v>1237</v>
      </c>
      <c r="G2591" s="99">
        <v>3</v>
      </c>
      <c r="H2591" s="99">
        <v>3</v>
      </c>
      <c r="I2591" s="99">
        <v>3</v>
      </c>
      <c r="J2591" s="99">
        <v>3</v>
      </c>
      <c r="K2591" s="142" t="s">
        <v>4758</v>
      </c>
      <c r="L2591" s="99" t="s">
        <v>3997</v>
      </c>
      <c r="M2591" s="99" t="s">
        <v>4759</v>
      </c>
      <c r="N2591" s="99" t="s">
        <v>4759</v>
      </c>
      <c r="O2591" s="99" t="s">
        <v>4759</v>
      </c>
      <c r="P2591" s="99" t="s">
        <v>4760</v>
      </c>
      <c r="Q2591" s="73" t="s">
        <v>4143</v>
      </c>
      <c r="R2591" s="99">
        <v>1000</v>
      </c>
      <c r="S2591" s="99">
        <v>2</v>
      </c>
      <c r="T2591" s="99">
        <v>1.35</v>
      </c>
      <c r="U2591" s="13"/>
      <c r="V2591" s="13"/>
      <c r="W2591" s="13"/>
      <c r="X2591" s="13"/>
      <c r="Z2591" s="145">
        <v>92</v>
      </c>
      <c r="AA2591" s="145" t="s">
        <v>5854</v>
      </c>
    </row>
    <row r="2592" spans="1:27" ht="15.6" customHeight="1">
      <c r="A2592" s="34" t="str">
        <f t="shared" si="40"/>
        <v>1521608AW60JL3500R10000 NOCE</v>
      </c>
      <c r="B2592" s="29" t="s">
        <v>3229</v>
      </c>
      <c r="C2592" s="30" t="s">
        <v>2911</v>
      </c>
      <c r="D2592" s="31">
        <v>1521608</v>
      </c>
      <c r="E2592" s="30" t="s">
        <v>5351</v>
      </c>
      <c r="F2592" s="30" t="s">
        <v>1237</v>
      </c>
      <c r="G2592" s="99">
        <v>3</v>
      </c>
      <c r="H2592" s="99">
        <v>3</v>
      </c>
      <c r="I2592" s="99">
        <v>3</v>
      </c>
      <c r="J2592" s="99">
        <v>3</v>
      </c>
      <c r="K2592" s="142" t="s">
        <v>4758</v>
      </c>
      <c r="L2592" s="99" t="s">
        <v>3997</v>
      </c>
      <c r="M2592" s="99" t="s">
        <v>4759</v>
      </c>
      <c r="N2592" s="99" t="s">
        <v>4759</v>
      </c>
      <c r="O2592" s="99" t="s">
        <v>4759</v>
      </c>
      <c r="P2592" s="99" t="s">
        <v>4760</v>
      </c>
      <c r="Q2592" s="73" t="s">
        <v>4143</v>
      </c>
      <c r="R2592" s="99">
        <v>1000</v>
      </c>
      <c r="S2592" s="99">
        <v>2</v>
      </c>
      <c r="T2592" s="99">
        <v>1.35</v>
      </c>
      <c r="U2592" s="13"/>
      <c r="V2592" s="13"/>
      <c r="W2592" s="13"/>
      <c r="X2592" s="13"/>
      <c r="Z2592" s="145">
        <v>93</v>
      </c>
      <c r="AA2592" s="145" t="s">
        <v>5854</v>
      </c>
    </row>
    <row r="2593" spans="1:27" ht="15.6" customHeight="1">
      <c r="A2593" s="34" t="str">
        <f t="shared" si="40"/>
        <v>1521609AW60JL4000R10000 NOCE</v>
      </c>
      <c r="B2593" s="29" t="s">
        <v>3230</v>
      </c>
      <c r="C2593" s="30" t="s">
        <v>2911</v>
      </c>
      <c r="D2593" s="31">
        <v>1521609</v>
      </c>
      <c r="E2593" s="30" t="s">
        <v>124</v>
      </c>
      <c r="F2593" s="30" t="s">
        <v>1237</v>
      </c>
      <c r="G2593" s="99">
        <v>3</v>
      </c>
      <c r="H2593" s="99">
        <v>3</v>
      </c>
      <c r="I2593" s="99">
        <v>3</v>
      </c>
      <c r="J2593" s="99">
        <v>3</v>
      </c>
      <c r="K2593" s="142" t="s">
        <v>4758</v>
      </c>
      <c r="L2593" s="99" t="s">
        <v>3997</v>
      </c>
      <c r="M2593" s="99" t="s">
        <v>4759</v>
      </c>
      <c r="N2593" s="99" t="s">
        <v>4759</v>
      </c>
      <c r="O2593" s="99" t="s">
        <v>4759</v>
      </c>
      <c r="P2593" s="99" t="s">
        <v>4760</v>
      </c>
      <c r="Q2593" s="73" t="s">
        <v>4143</v>
      </c>
      <c r="R2593" s="99">
        <v>1000</v>
      </c>
      <c r="S2593" s="99">
        <v>2</v>
      </c>
      <c r="T2593" s="99">
        <v>1.35</v>
      </c>
      <c r="U2593" s="13"/>
      <c r="V2593" s="13"/>
      <c r="W2593" s="13"/>
      <c r="X2593" s="13"/>
      <c r="Z2593" s="145">
        <v>94</v>
      </c>
      <c r="AA2593" s="145" t="s">
        <v>5854</v>
      </c>
    </row>
    <row r="2594" spans="1:27" ht="15.6" customHeight="1">
      <c r="A2594" s="34" t="str">
        <f t="shared" si="40"/>
        <v>1521610AW60JL4500R10000 NOCE</v>
      </c>
      <c r="B2594" s="29" t="s">
        <v>3231</v>
      </c>
      <c r="C2594" s="30" t="s">
        <v>2911</v>
      </c>
      <c r="D2594" s="31">
        <v>1521610</v>
      </c>
      <c r="E2594" s="30" t="s">
        <v>5352</v>
      </c>
      <c r="F2594" s="30" t="s">
        <v>1237</v>
      </c>
      <c r="G2594" s="99">
        <v>3</v>
      </c>
      <c r="H2594" s="99">
        <v>3</v>
      </c>
      <c r="I2594" s="99">
        <v>3</v>
      </c>
      <c r="J2594" s="99">
        <v>3</v>
      </c>
      <c r="K2594" s="142" t="s">
        <v>4758</v>
      </c>
      <c r="L2594" s="99" t="s">
        <v>3997</v>
      </c>
      <c r="M2594" s="99" t="s">
        <v>4759</v>
      </c>
      <c r="N2594" s="99" t="s">
        <v>4759</v>
      </c>
      <c r="O2594" s="99" t="s">
        <v>4759</v>
      </c>
      <c r="P2594" s="99" t="s">
        <v>4760</v>
      </c>
      <c r="Q2594" s="73" t="s">
        <v>4143</v>
      </c>
      <c r="R2594" s="99">
        <v>1000</v>
      </c>
      <c r="S2594" s="99">
        <v>2</v>
      </c>
      <c r="T2594" s="99">
        <v>1.35</v>
      </c>
      <c r="U2594" s="13"/>
      <c r="V2594" s="13"/>
      <c r="W2594" s="13"/>
      <c r="X2594" s="13"/>
      <c r="Z2594" s="145">
        <v>95</v>
      </c>
      <c r="AA2594" s="145" t="s">
        <v>5854</v>
      </c>
    </row>
    <row r="2595" spans="1:27" ht="15.6" customHeight="1">
      <c r="A2595" s="34" t="str">
        <f t="shared" si="40"/>
        <v>1521611AW60JL5000R10000 NOCE</v>
      </c>
      <c r="B2595" s="29" t="s">
        <v>3232</v>
      </c>
      <c r="C2595" s="30" t="s">
        <v>2911</v>
      </c>
      <c r="D2595" s="31">
        <v>1521611</v>
      </c>
      <c r="E2595" s="30" t="s">
        <v>5353</v>
      </c>
      <c r="F2595" s="30" t="s">
        <v>1237</v>
      </c>
      <c r="G2595" s="99">
        <v>3</v>
      </c>
      <c r="H2595" s="99">
        <v>3</v>
      </c>
      <c r="I2595" s="99">
        <v>3</v>
      </c>
      <c r="J2595" s="99">
        <v>3</v>
      </c>
      <c r="K2595" s="142" t="s">
        <v>4758</v>
      </c>
      <c r="L2595" s="99" t="s">
        <v>3997</v>
      </c>
      <c r="M2595" s="99" t="s">
        <v>4759</v>
      </c>
      <c r="N2595" s="99" t="s">
        <v>4759</v>
      </c>
      <c r="O2595" s="99" t="s">
        <v>4759</v>
      </c>
      <c r="P2595" s="99" t="s">
        <v>4760</v>
      </c>
      <c r="Q2595" s="73" t="s">
        <v>4143</v>
      </c>
      <c r="R2595" s="99">
        <v>1000</v>
      </c>
      <c r="S2595" s="99">
        <v>2</v>
      </c>
      <c r="T2595" s="99">
        <v>1.35</v>
      </c>
      <c r="U2595" s="13"/>
      <c r="V2595" s="13"/>
      <c r="W2595" s="13"/>
      <c r="X2595" s="13"/>
      <c r="Z2595" s="145">
        <v>96</v>
      </c>
      <c r="AA2595" s="145" t="s">
        <v>5854</v>
      </c>
    </row>
    <row r="2596" spans="1:27" ht="15.6" customHeight="1">
      <c r="A2596" s="34" t="str">
        <f t="shared" si="40"/>
        <v>1521612AW60JR3500R10000 NOCE</v>
      </c>
      <c r="B2596" s="29" t="s">
        <v>3233</v>
      </c>
      <c r="C2596" s="30" t="s">
        <v>2911</v>
      </c>
      <c r="D2596" s="31">
        <v>1521612</v>
      </c>
      <c r="E2596" s="30" t="s">
        <v>5354</v>
      </c>
      <c r="F2596" s="30" t="s">
        <v>1237</v>
      </c>
      <c r="G2596" s="99">
        <v>3</v>
      </c>
      <c r="H2596" s="99">
        <v>3</v>
      </c>
      <c r="I2596" s="99">
        <v>3</v>
      </c>
      <c r="J2596" s="99">
        <v>3</v>
      </c>
      <c r="K2596" s="142" t="s">
        <v>4758</v>
      </c>
      <c r="L2596" s="99" t="s">
        <v>3997</v>
      </c>
      <c r="M2596" s="99" t="s">
        <v>4759</v>
      </c>
      <c r="N2596" s="99" t="s">
        <v>4759</v>
      </c>
      <c r="O2596" s="99" t="s">
        <v>4759</v>
      </c>
      <c r="P2596" s="99" t="s">
        <v>4760</v>
      </c>
      <c r="Q2596" s="73" t="s">
        <v>4143</v>
      </c>
      <c r="R2596" s="99">
        <v>1000</v>
      </c>
      <c r="S2596" s="99">
        <v>2</v>
      </c>
      <c r="T2596" s="99">
        <v>1.35</v>
      </c>
      <c r="U2596" s="13"/>
      <c r="V2596" s="13"/>
      <c r="W2596" s="13"/>
      <c r="X2596" s="13"/>
      <c r="Z2596" s="145">
        <v>97</v>
      </c>
      <c r="AA2596" s="145" t="s">
        <v>5854</v>
      </c>
    </row>
    <row r="2597" spans="1:27" ht="15.6" customHeight="1">
      <c r="A2597" s="34" t="str">
        <f t="shared" si="40"/>
        <v>1521613AW60JR4000R10000 NOCE</v>
      </c>
      <c r="B2597" s="29" t="s">
        <v>3234</v>
      </c>
      <c r="C2597" s="30" t="s">
        <v>2911</v>
      </c>
      <c r="D2597" s="31">
        <v>1521613</v>
      </c>
      <c r="E2597" s="30" t="s">
        <v>126</v>
      </c>
      <c r="F2597" s="30" t="s">
        <v>1237</v>
      </c>
      <c r="G2597" s="99">
        <v>3</v>
      </c>
      <c r="H2597" s="99">
        <v>3</v>
      </c>
      <c r="I2597" s="99">
        <v>3</v>
      </c>
      <c r="J2597" s="99">
        <v>3</v>
      </c>
      <c r="K2597" s="142" t="s">
        <v>4758</v>
      </c>
      <c r="L2597" s="99" t="s">
        <v>3997</v>
      </c>
      <c r="M2597" s="99" t="s">
        <v>4759</v>
      </c>
      <c r="N2597" s="99" t="s">
        <v>4759</v>
      </c>
      <c r="O2597" s="99" t="s">
        <v>4759</v>
      </c>
      <c r="P2597" s="99" t="s">
        <v>4760</v>
      </c>
      <c r="Q2597" s="73" t="s">
        <v>4143</v>
      </c>
      <c r="R2597" s="99">
        <v>1000</v>
      </c>
      <c r="S2597" s="99">
        <v>2</v>
      </c>
      <c r="T2597" s="99">
        <v>1.35</v>
      </c>
      <c r="U2597" s="13"/>
      <c r="V2597" s="13"/>
      <c r="W2597" s="13"/>
      <c r="X2597" s="13"/>
      <c r="Z2597" s="145">
        <v>98</v>
      </c>
      <c r="AA2597" s="145" t="s">
        <v>5854</v>
      </c>
    </row>
    <row r="2598" spans="1:27" ht="15.6" customHeight="1">
      <c r="A2598" s="34" t="str">
        <f t="shared" si="40"/>
        <v>1521614AW60JR4500R10000 NOCE</v>
      </c>
      <c r="B2598" s="29" t="s">
        <v>3235</v>
      </c>
      <c r="C2598" s="30" t="s">
        <v>2911</v>
      </c>
      <c r="D2598" s="31">
        <v>1521614</v>
      </c>
      <c r="E2598" s="30" t="s">
        <v>5355</v>
      </c>
      <c r="F2598" s="30" t="s">
        <v>1237</v>
      </c>
      <c r="G2598" s="99">
        <v>3</v>
      </c>
      <c r="H2598" s="99">
        <v>3</v>
      </c>
      <c r="I2598" s="99">
        <v>3</v>
      </c>
      <c r="J2598" s="99">
        <v>3</v>
      </c>
      <c r="K2598" s="142" t="s">
        <v>4758</v>
      </c>
      <c r="L2598" s="99" t="s">
        <v>3997</v>
      </c>
      <c r="M2598" s="99" t="s">
        <v>4759</v>
      </c>
      <c r="N2598" s="99" t="s">
        <v>4759</v>
      </c>
      <c r="O2598" s="99" t="s">
        <v>4759</v>
      </c>
      <c r="P2598" s="99" t="s">
        <v>4760</v>
      </c>
      <c r="Q2598" s="73" t="s">
        <v>4143</v>
      </c>
      <c r="R2598" s="99">
        <v>1000</v>
      </c>
      <c r="S2598" s="99">
        <v>2</v>
      </c>
      <c r="T2598" s="99">
        <v>1.35</v>
      </c>
      <c r="U2598" s="13"/>
      <c r="V2598" s="13"/>
      <c r="W2598" s="13"/>
      <c r="X2598" s="13"/>
      <c r="Z2598" s="145">
        <v>99</v>
      </c>
      <c r="AA2598" s="145" t="s">
        <v>5854</v>
      </c>
    </row>
    <row r="2599" spans="1:27" ht="15.6" customHeight="1">
      <c r="A2599" s="34" t="str">
        <f t="shared" si="40"/>
        <v>1521615AW60JR5000R10000 NOCE</v>
      </c>
      <c r="B2599" s="29" t="s">
        <v>3236</v>
      </c>
      <c r="C2599" s="30" t="s">
        <v>2911</v>
      </c>
      <c r="D2599" s="31">
        <v>1521615</v>
      </c>
      <c r="E2599" s="30" t="s">
        <v>5356</v>
      </c>
      <c r="F2599" s="30" t="s">
        <v>1237</v>
      </c>
      <c r="G2599" s="99">
        <v>3</v>
      </c>
      <c r="H2599" s="99">
        <v>3</v>
      </c>
      <c r="I2599" s="99">
        <v>3</v>
      </c>
      <c r="J2599" s="99">
        <v>3</v>
      </c>
      <c r="K2599" s="142" t="s">
        <v>4758</v>
      </c>
      <c r="L2599" s="99" t="s">
        <v>3997</v>
      </c>
      <c r="M2599" s="99" t="s">
        <v>4759</v>
      </c>
      <c r="N2599" s="99" t="s">
        <v>4759</v>
      </c>
      <c r="O2599" s="99" t="s">
        <v>4759</v>
      </c>
      <c r="P2599" s="99" t="s">
        <v>4760</v>
      </c>
      <c r="Q2599" s="73" t="s">
        <v>4143</v>
      </c>
      <c r="R2599" s="99">
        <v>1000</v>
      </c>
      <c r="S2599" s="99">
        <v>2</v>
      </c>
      <c r="T2599" s="99">
        <v>1.35</v>
      </c>
      <c r="U2599" s="13"/>
      <c r="V2599" s="13"/>
      <c r="W2599" s="13"/>
      <c r="X2599" s="13"/>
      <c r="Z2599" s="145">
        <v>100</v>
      </c>
      <c r="AA2599" s="145" t="s">
        <v>5854</v>
      </c>
    </row>
    <row r="2600" spans="1:27" ht="15.6" customHeight="1">
      <c r="A2600" s="34" t="str">
        <f t="shared" si="40"/>
        <v>1521616AW60MP3500R10000 NOCE</v>
      </c>
      <c r="B2600" s="29" t="s">
        <v>3237</v>
      </c>
      <c r="C2600" s="30" t="s">
        <v>2911</v>
      </c>
      <c r="D2600" s="31">
        <v>1521616</v>
      </c>
      <c r="E2600" s="30" t="s">
        <v>5357</v>
      </c>
      <c r="F2600" s="30" t="s">
        <v>1237</v>
      </c>
      <c r="G2600" s="99">
        <v>3</v>
      </c>
      <c r="H2600" s="99">
        <v>3</v>
      </c>
      <c r="I2600" s="99">
        <v>3</v>
      </c>
      <c r="J2600" s="99">
        <v>3</v>
      </c>
      <c r="K2600" s="142" t="s">
        <v>4758</v>
      </c>
      <c r="L2600" s="99" t="s">
        <v>3997</v>
      </c>
      <c r="M2600" s="99" t="s">
        <v>4759</v>
      </c>
      <c r="N2600" s="99" t="s">
        <v>4759</v>
      </c>
      <c r="O2600" s="99" t="s">
        <v>4759</v>
      </c>
      <c r="P2600" s="99" t="s">
        <v>4760</v>
      </c>
      <c r="Q2600" s="73" t="s">
        <v>4143</v>
      </c>
      <c r="R2600" s="99">
        <v>1000</v>
      </c>
      <c r="S2600" s="99">
        <v>2</v>
      </c>
      <c r="T2600" s="99">
        <v>1.35</v>
      </c>
      <c r="U2600" s="13"/>
      <c r="V2600" s="13"/>
      <c r="W2600" s="13"/>
      <c r="X2600" s="13"/>
      <c r="Z2600" s="145">
        <v>101</v>
      </c>
      <c r="AA2600" s="145" t="s">
        <v>5854</v>
      </c>
    </row>
    <row r="2601" spans="1:27" ht="15.6" customHeight="1">
      <c r="A2601" s="34" t="str">
        <f t="shared" si="40"/>
        <v>1521617AW60MP3502R10000 NOCE</v>
      </c>
      <c r="B2601" s="29" t="s">
        <v>3238</v>
      </c>
      <c r="C2601" s="30" t="s">
        <v>2911</v>
      </c>
      <c r="D2601" s="31">
        <v>1521617</v>
      </c>
      <c r="E2601" s="30" t="s">
        <v>5358</v>
      </c>
      <c r="F2601" s="30" t="s">
        <v>1237</v>
      </c>
      <c r="G2601" s="99">
        <v>3</v>
      </c>
      <c r="H2601" s="99">
        <v>3</v>
      </c>
      <c r="I2601" s="99">
        <v>3</v>
      </c>
      <c r="J2601" s="99">
        <v>3</v>
      </c>
      <c r="K2601" s="142" t="s">
        <v>4758</v>
      </c>
      <c r="L2601" s="99" t="s">
        <v>3997</v>
      </c>
      <c r="M2601" s="99" t="s">
        <v>4759</v>
      </c>
      <c r="N2601" s="99" t="s">
        <v>4759</v>
      </c>
      <c r="O2601" s="99" t="s">
        <v>4759</v>
      </c>
      <c r="P2601" s="99" t="s">
        <v>4760</v>
      </c>
      <c r="Q2601" s="73" t="s">
        <v>4143</v>
      </c>
      <c r="R2601" s="99">
        <v>1000</v>
      </c>
      <c r="S2601" s="99">
        <v>2</v>
      </c>
      <c r="T2601" s="99">
        <v>1.35</v>
      </c>
      <c r="U2601" s="13"/>
      <c r="V2601" s="13"/>
      <c r="W2601" s="13"/>
      <c r="X2601" s="13"/>
      <c r="Z2601" s="145">
        <v>102</v>
      </c>
      <c r="AA2601" s="145" t="s">
        <v>5854</v>
      </c>
    </row>
    <row r="2602" spans="1:27" ht="15.6" customHeight="1">
      <c r="A2602" s="34" t="str">
        <f t="shared" si="40"/>
        <v>1521618AW60MP4000R10000 NOCE</v>
      </c>
      <c r="B2602" s="29" t="s">
        <v>3239</v>
      </c>
      <c r="C2602" s="30" t="s">
        <v>2911</v>
      </c>
      <c r="D2602" s="31">
        <v>1521618</v>
      </c>
      <c r="E2602" s="30" t="s">
        <v>5359</v>
      </c>
      <c r="F2602" s="30" t="s">
        <v>1237</v>
      </c>
      <c r="G2602" s="99">
        <v>3</v>
      </c>
      <c r="H2602" s="99">
        <v>3</v>
      </c>
      <c r="I2602" s="99">
        <v>3</v>
      </c>
      <c r="J2602" s="99">
        <v>3</v>
      </c>
      <c r="K2602" s="142" t="s">
        <v>4758</v>
      </c>
      <c r="L2602" s="99" t="s">
        <v>3997</v>
      </c>
      <c r="M2602" s="99" t="s">
        <v>4759</v>
      </c>
      <c r="N2602" s="99" t="s">
        <v>4759</v>
      </c>
      <c r="O2602" s="99" t="s">
        <v>4759</v>
      </c>
      <c r="P2602" s="99" t="s">
        <v>4760</v>
      </c>
      <c r="Q2602" s="73" t="s">
        <v>4143</v>
      </c>
      <c r="R2602" s="99">
        <v>1000</v>
      </c>
      <c r="S2602" s="99">
        <v>2</v>
      </c>
      <c r="T2602" s="99">
        <v>1.35</v>
      </c>
      <c r="U2602" s="13"/>
      <c r="V2602" s="13"/>
      <c r="W2602" s="13"/>
      <c r="X2602" s="13"/>
      <c r="Z2602" s="145">
        <v>103</v>
      </c>
      <c r="AA2602" s="145" t="s">
        <v>5854</v>
      </c>
    </row>
    <row r="2603" spans="1:27" ht="15.6" customHeight="1">
      <c r="A2603" s="34" t="str">
        <f t="shared" si="40"/>
        <v>1521619AW60MP4002R10000 NOCE</v>
      </c>
      <c r="B2603" s="29" t="s">
        <v>3240</v>
      </c>
      <c r="C2603" s="30" t="s">
        <v>2911</v>
      </c>
      <c r="D2603" s="31">
        <v>1521619</v>
      </c>
      <c r="E2603" s="30" t="s">
        <v>5360</v>
      </c>
      <c r="F2603" s="30" t="s">
        <v>1237</v>
      </c>
      <c r="G2603" s="99">
        <v>3</v>
      </c>
      <c r="H2603" s="99">
        <v>3</v>
      </c>
      <c r="I2603" s="99">
        <v>3</v>
      </c>
      <c r="J2603" s="99">
        <v>3</v>
      </c>
      <c r="K2603" s="142" t="s">
        <v>4758</v>
      </c>
      <c r="L2603" s="99" t="s">
        <v>3997</v>
      </c>
      <c r="M2603" s="99" t="s">
        <v>4759</v>
      </c>
      <c r="N2603" s="99" t="s">
        <v>4759</v>
      </c>
      <c r="O2603" s="99" t="s">
        <v>4759</v>
      </c>
      <c r="P2603" s="99" t="s">
        <v>4760</v>
      </c>
      <c r="Q2603" s="73" t="s">
        <v>4143</v>
      </c>
      <c r="R2603" s="99">
        <v>1000</v>
      </c>
      <c r="S2603" s="99">
        <v>2</v>
      </c>
      <c r="T2603" s="99">
        <v>1.35</v>
      </c>
      <c r="U2603" s="13"/>
      <c r="V2603" s="13"/>
      <c r="W2603" s="13"/>
      <c r="X2603" s="13"/>
      <c r="Z2603" s="145">
        <v>104</v>
      </c>
      <c r="AA2603" s="145" t="s">
        <v>5854</v>
      </c>
    </row>
    <row r="2604" spans="1:27" ht="15.6" customHeight="1">
      <c r="A2604" s="34" t="str">
        <f t="shared" si="40"/>
        <v>1521620AW60P44012R11000 NOCE</v>
      </c>
      <c r="B2604" s="29" t="s">
        <v>3241</v>
      </c>
      <c r="C2604" s="30" t="s">
        <v>2911</v>
      </c>
      <c r="D2604" s="31">
        <v>1521620</v>
      </c>
      <c r="E2604" s="30" t="s">
        <v>127</v>
      </c>
      <c r="F2604" s="30" t="s">
        <v>1237</v>
      </c>
      <c r="G2604" s="99">
        <v>3</v>
      </c>
      <c r="H2604" s="99">
        <v>3</v>
      </c>
      <c r="I2604" s="99">
        <v>3</v>
      </c>
      <c r="J2604" s="99">
        <v>3</v>
      </c>
      <c r="K2604" s="142" t="s">
        <v>4758</v>
      </c>
      <c r="L2604" s="99" t="s">
        <v>3997</v>
      </c>
      <c r="M2604" s="99" t="s">
        <v>4759</v>
      </c>
      <c r="N2604" s="99" t="s">
        <v>4759</v>
      </c>
      <c r="O2604" s="99" t="s">
        <v>4759</v>
      </c>
      <c r="P2604" s="99" t="s">
        <v>4760</v>
      </c>
      <c r="Q2604" s="73" t="s">
        <v>4143</v>
      </c>
      <c r="R2604" s="99">
        <v>1100</v>
      </c>
      <c r="S2604" s="99">
        <v>2</v>
      </c>
      <c r="T2604" s="99">
        <v>1.35</v>
      </c>
      <c r="U2604" s="13"/>
      <c r="V2604" s="13"/>
      <c r="W2604" s="13"/>
      <c r="X2604" s="13"/>
      <c r="Z2604" s="145">
        <v>105</v>
      </c>
      <c r="AA2604" s="145" t="s">
        <v>5854</v>
      </c>
    </row>
    <row r="2605" spans="1:27" ht="15.6" customHeight="1">
      <c r="A2605" s="34" t="str">
        <f t="shared" si="40"/>
        <v>1521621AW60P54012R11000 NOCE</v>
      </c>
      <c r="B2605" s="29" t="s">
        <v>3242</v>
      </c>
      <c r="C2605" s="30" t="s">
        <v>2911</v>
      </c>
      <c r="D2605" s="31">
        <v>1521621</v>
      </c>
      <c r="E2605" s="30" t="s">
        <v>5361</v>
      </c>
      <c r="F2605" s="30" t="s">
        <v>1237</v>
      </c>
      <c r="G2605" s="99">
        <v>3</v>
      </c>
      <c r="H2605" s="99">
        <v>3</v>
      </c>
      <c r="I2605" s="99">
        <v>3</v>
      </c>
      <c r="J2605" s="99">
        <v>3</v>
      </c>
      <c r="K2605" s="142" t="s">
        <v>4758</v>
      </c>
      <c r="L2605" s="99" t="s">
        <v>3997</v>
      </c>
      <c r="M2605" s="99" t="s">
        <v>4759</v>
      </c>
      <c r="N2605" s="99" t="s">
        <v>4759</v>
      </c>
      <c r="O2605" s="99" t="s">
        <v>4759</v>
      </c>
      <c r="P2605" s="99" t="s">
        <v>4760</v>
      </c>
      <c r="Q2605" s="73" t="s">
        <v>4143</v>
      </c>
      <c r="R2605" s="99">
        <v>1100</v>
      </c>
      <c r="S2605" s="99">
        <v>2</v>
      </c>
      <c r="T2605" s="99">
        <v>1.35</v>
      </c>
      <c r="U2605" s="13"/>
      <c r="V2605" s="13"/>
      <c r="W2605" s="13"/>
      <c r="X2605" s="13"/>
      <c r="Z2605" s="145">
        <v>106</v>
      </c>
      <c r="AA2605" s="145" t="s">
        <v>5854</v>
      </c>
    </row>
    <row r="2606" spans="1:27" ht="15.6" customHeight="1">
      <c r="A2606" s="34" t="str">
        <f t="shared" si="40"/>
        <v>1521622AW60PS4012R11000 NOCE</v>
      </c>
      <c r="B2606" s="29" t="s">
        <v>3243</v>
      </c>
      <c r="C2606" s="30" t="s">
        <v>2911</v>
      </c>
      <c r="D2606" s="31">
        <v>1521622</v>
      </c>
      <c r="E2606" s="30" t="s">
        <v>5362</v>
      </c>
      <c r="F2606" s="30" t="s">
        <v>1237</v>
      </c>
      <c r="G2606" s="99">
        <v>3</v>
      </c>
      <c r="H2606" s="99">
        <v>3</v>
      </c>
      <c r="I2606" s="99">
        <v>3</v>
      </c>
      <c r="J2606" s="99">
        <v>3</v>
      </c>
      <c r="K2606" s="142" t="s">
        <v>4758</v>
      </c>
      <c r="L2606" s="99" t="s">
        <v>3997</v>
      </c>
      <c r="M2606" s="99" t="s">
        <v>4759</v>
      </c>
      <c r="N2606" s="99" t="s">
        <v>4759</v>
      </c>
      <c r="O2606" s="99" t="s">
        <v>4759</v>
      </c>
      <c r="P2606" s="99" t="s">
        <v>4760</v>
      </c>
      <c r="Q2606" s="73" t="s">
        <v>4143</v>
      </c>
      <c r="R2606" s="99">
        <v>1100</v>
      </c>
      <c r="S2606" s="99">
        <v>2</v>
      </c>
      <c r="T2606" s="99">
        <v>1.35</v>
      </c>
      <c r="U2606" s="13"/>
      <c r="V2606" s="13"/>
      <c r="W2606" s="13"/>
      <c r="X2606" s="13"/>
      <c r="Z2606" s="145">
        <v>107</v>
      </c>
      <c r="AA2606" s="145" t="s">
        <v>5854</v>
      </c>
    </row>
    <row r="2607" spans="1:27" ht="15.6" customHeight="1">
      <c r="A2607" s="34" t="str">
        <f t="shared" si="40"/>
        <v>1521623AW60RM3500R10000 NOCE</v>
      </c>
      <c r="B2607" s="29" t="s">
        <v>3244</v>
      </c>
      <c r="C2607" s="30" t="s">
        <v>2911</v>
      </c>
      <c r="D2607" s="31">
        <v>1521623</v>
      </c>
      <c r="E2607" s="30" t="s">
        <v>5363</v>
      </c>
      <c r="F2607" s="30" t="s">
        <v>1237</v>
      </c>
      <c r="G2607" s="99">
        <v>3</v>
      </c>
      <c r="H2607" s="99">
        <v>3</v>
      </c>
      <c r="I2607" s="99">
        <v>3</v>
      </c>
      <c r="J2607" s="99">
        <v>3</v>
      </c>
      <c r="K2607" s="142" t="s">
        <v>4758</v>
      </c>
      <c r="L2607" s="99" t="s">
        <v>3997</v>
      </c>
      <c r="M2607" s="99" t="s">
        <v>4759</v>
      </c>
      <c r="N2607" s="99" t="s">
        <v>4759</v>
      </c>
      <c r="O2607" s="99" t="s">
        <v>4759</v>
      </c>
      <c r="P2607" s="99" t="s">
        <v>4760</v>
      </c>
      <c r="Q2607" s="73" t="s">
        <v>4143</v>
      </c>
      <c r="R2607" s="99">
        <v>1000</v>
      </c>
      <c r="S2607" s="99">
        <v>2</v>
      </c>
      <c r="T2607" s="99">
        <v>1.35</v>
      </c>
      <c r="U2607" s="13"/>
      <c r="V2607" s="13"/>
      <c r="W2607" s="13"/>
      <c r="X2607" s="13"/>
      <c r="Z2607" s="145">
        <v>108</v>
      </c>
      <c r="AA2607" s="145" t="s">
        <v>5854</v>
      </c>
    </row>
    <row r="2608" spans="1:27" ht="15.6" customHeight="1">
      <c r="A2608" s="34" t="str">
        <f t="shared" si="40"/>
        <v>1521624AW60RM3500R11000 NOCE</v>
      </c>
      <c r="B2608" s="29" t="s">
        <v>3245</v>
      </c>
      <c r="C2608" s="30" t="s">
        <v>2911</v>
      </c>
      <c r="D2608" s="31">
        <v>1521624</v>
      </c>
      <c r="E2608" s="30" t="s">
        <v>5364</v>
      </c>
      <c r="F2608" s="30" t="s">
        <v>1237</v>
      </c>
      <c r="G2608" s="99">
        <v>3</v>
      </c>
      <c r="H2608" s="99">
        <v>3</v>
      </c>
      <c r="I2608" s="99">
        <v>3</v>
      </c>
      <c r="J2608" s="99">
        <v>3</v>
      </c>
      <c r="K2608" s="142" t="s">
        <v>4758</v>
      </c>
      <c r="L2608" s="99" t="s">
        <v>3997</v>
      </c>
      <c r="M2608" s="99" t="s">
        <v>4759</v>
      </c>
      <c r="N2608" s="99" t="s">
        <v>4759</v>
      </c>
      <c r="O2608" s="99" t="s">
        <v>4759</v>
      </c>
      <c r="P2608" s="99" t="s">
        <v>4760</v>
      </c>
      <c r="Q2608" s="73" t="s">
        <v>4143</v>
      </c>
      <c r="R2608" s="99">
        <v>1100</v>
      </c>
      <c r="S2608" s="99">
        <v>2</v>
      </c>
      <c r="T2608" s="99">
        <v>1.35</v>
      </c>
      <c r="U2608" s="13"/>
      <c r="V2608" s="13"/>
      <c r="W2608" s="13"/>
      <c r="X2608" s="13"/>
      <c r="Z2608" s="145">
        <v>109</v>
      </c>
      <c r="AA2608" s="145" t="s">
        <v>5854</v>
      </c>
    </row>
    <row r="2609" spans="1:27" ht="15.6" customHeight="1">
      <c r="A2609" s="34" t="str">
        <f t="shared" si="40"/>
        <v>1521625AW60RM3501R10000 NOCE</v>
      </c>
      <c r="B2609" s="29" t="s">
        <v>3246</v>
      </c>
      <c r="C2609" s="30" t="s">
        <v>2911</v>
      </c>
      <c r="D2609" s="31">
        <v>1521625</v>
      </c>
      <c r="E2609" s="30" t="s">
        <v>5365</v>
      </c>
      <c r="F2609" s="30" t="s">
        <v>1237</v>
      </c>
      <c r="G2609" s="99">
        <v>3</v>
      </c>
      <c r="H2609" s="99">
        <v>3</v>
      </c>
      <c r="I2609" s="99">
        <v>3</v>
      </c>
      <c r="J2609" s="99">
        <v>3</v>
      </c>
      <c r="K2609" s="142" t="s">
        <v>4758</v>
      </c>
      <c r="L2609" s="99" t="s">
        <v>3997</v>
      </c>
      <c r="M2609" s="99" t="s">
        <v>4759</v>
      </c>
      <c r="N2609" s="99" t="s">
        <v>4759</v>
      </c>
      <c r="O2609" s="99" t="s">
        <v>4759</v>
      </c>
      <c r="P2609" s="99" t="s">
        <v>4760</v>
      </c>
      <c r="Q2609" s="73" t="s">
        <v>4143</v>
      </c>
      <c r="R2609" s="99">
        <v>1000</v>
      </c>
      <c r="S2609" s="99">
        <v>2</v>
      </c>
      <c r="T2609" s="99">
        <v>1.35</v>
      </c>
      <c r="U2609" s="13"/>
      <c r="V2609" s="13"/>
      <c r="W2609" s="13"/>
      <c r="X2609" s="13"/>
      <c r="Z2609" s="145">
        <v>110</v>
      </c>
      <c r="AA2609" s="145" t="s">
        <v>5854</v>
      </c>
    </row>
    <row r="2610" spans="1:27" ht="15.6" customHeight="1">
      <c r="A2610" s="34" t="str">
        <f t="shared" si="40"/>
        <v>1521626AW60RM3501R11000 NOCE</v>
      </c>
      <c r="B2610" s="29" t="s">
        <v>3247</v>
      </c>
      <c r="C2610" s="30" t="s">
        <v>2911</v>
      </c>
      <c r="D2610" s="31">
        <v>1521626</v>
      </c>
      <c r="E2610" s="30" t="s">
        <v>5366</v>
      </c>
      <c r="F2610" s="30" t="s">
        <v>1237</v>
      </c>
      <c r="G2610" s="99">
        <v>3</v>
      </c>
      <c r="H2610" s="99">
        <v>3</v>
      </c>
      <c r="I2610" s="99">
        <v>3</v>
      </c>
      <c r="J2610" s="99">
        <v>3</v>
      </c>
      <c r="K2610" s="142" t="s">
        <v>4758</v>
      </c>
      <c r="L2610" s="99" t="s">
        <v>3997</v>
      </c>
      <c r="M2610" s="99" t="s">
        <v>4759</v>
      </c>
      <c r="N2610" s="99" t="s">
        <v>4759</v>
      </c>
      <c r="O2610" s="99" t="s">
        <v>4759</v>
      </c>
      <c r="P2610" s="99" t="s">
        <v>4760</v>
      </c>
      <c r="Q2610" s="73" t="s">
        <v>4143</v>
      </c>
      <c r="R2610" s="99">
        <v>1100</v>
      </c>
      <c r="S2610" s="99">
        <v>2</v>
      </c>
      <c r="T2610" s="99">
        <v>1.35</v>
      </c>
      <c r="U2610" s="13"/>
      <c r="V2610" s="13"/>
      <c r="W2610" s="13"/>
      <c r="X2610" s="13"/>
      <c r="Z2610" s="145">
        <v>111</v>
      </c>
      <c r="AA2610" s="145" t="s">
        <v>5854</v>
      </c>
    </row>
    <row r="2611" spans="1:27" ht="15.6" customHeight="1">
      <c r="A2611" s="34" t="str">
        <f t="shared" si="40"/>
        <v>1521627AW60RM4000R10000 NOCE</v>
      </c>
      <c r="B2611" s="29" t="s">
        <v>3248</v>
      </c>
      <c r="C2611" s="30" t="s">
        <v>2911</v>
      </c>
      <c r="D2611" s="31">
        <v>1521627</v>
      </c>
      <c r="E2611" s="30" t="s">
        <v>5367</v>
      </c>
      <c r="F2611" s="30" t="s">
        <v>1237</v>
      </c>
      <c r="G2611" s="99">
        <v>3</v>
      </c>
      <c r="H2611" s="99">
        <v>3</v>
      </c>
      <c r="I2611" s="99">
        <v>3</v>
      </c>
      <c r="J2611" s="99">
        <v>3</v>
      </c>
      <c r="K2611" s="142" t="s">
        <v>4758</v>
      </c>
      <c r="L2611" s="99" t="s">
        <v>3997</v>
      </c>
      <c r="M2611" s="99" t="s">
        <v>4759</v>
      </c>
      <c r="N2611" s="99" t="s">
        <v>4759</v>
      </c>
      <c r="O2611" s="99" t="s">
        <v>4759</v>
      </c>
      <c r="P2611" s="99" t="s">
        <v>4760</v>
      </c>
      <c r="Q2611" s="73" t="s">
        <v>4143</v>
      </c>
      <c r="R2611" s="99">
        <v>1000</v>
      </c>
      <c r="S2611" s="99">
        <v>2</v>
      </c>
      <c r="T2611" s="99">
        <v>1.35</v>
      </c>
      <c r="U2611" s="13"/>
      <c r="V2611" s="13"/>
      <c r="W2611" s="13"/>
      <c r="X2611" s="13"/>
      <c r="Z2611" s="145">
        <v>112</v>
      </c>
      <c r="AA2611" s="145" t="s">
        <v>5854</v>
      </c>
    </row>
    <row r="2612" spans="1:27" ht="15.6" customHeight="1">
      <c r="A2612" s="34" t="str">
        <f t="shared" si="40"/>
        <v>1521628AW60RM4000R11000 NOCE</v>
      </c>
      <c r="B2612" s="29" t="s">
        <v>3249</v>
      </c>
      <c r="C2612" s="30" t="s">
        <v>2911</v>
      </c>
      <c r="D2612" s="31">
        <v>1521628</v>
      </c>
      <c r="E2612" s="30" t="s">
        <v>5368</v>
      </c>
      <c r="F2612" s="30" t="s">
        <v>1237</v>
      </c>
      <c r="G2612" s="99">
        <v>3</v>
      </c>
      <c r="H2612" s="99">
        <v>3</v>
      </c>
      <c r="I2612" s="99">
        <v>3</v>
      </c>
      <c r="J2612" s="99">
        <v>3</v>
      </c>
      <c r="K2612" s="142" t="s">
        <v>4758</v>
      </c>
      <c r="L2612" s="99" t="s">
        <v>3997</v>
      </c>
      <c r="M2612" s="99" t="s">
        <v>4759</v>
      </c>
      <c r="N2612" s="99" t="s">
        <v>4759</v>
      </c>
      <c r="O2612" s="99" t="s">
        <v>4759</v>
      </c>
      <c r="P2612" s="99" t="s">
        <v>4760</v>
      </c>
      <c r="Q2612" s="73" t="s">
        <v>4143</v>
      </c>
      <c r="R2612" s="99">
        <v>1100</v>
      </c>
      <c r="S2612" s="99">
        <v>2</v>
      </c>
      <c r="T2612" s="99">
        <v>1.35</v>
      </c>
      <c r="U2612" s="13"/>
      <c r="V2612" s="13"/>
      <c r="W2612" s="13"/>
      <c r="X2612" s="13"/>
      <c r="Z2612" s="145">
        <v>113</v>
      </c>
      <c r="AA2612" s="145" t="s">
        <v>5854</v>
      </c>
    </row>
    <row r="2613" spans="1:27" ht="15.6" customHeight="1">
      <c r="A2613" s="34" t="str">
        <f t="shared" si="40"/>
        <v>1521629AW60RM4001R10000 NOCE</v>
      </c>
      <c r="B2613" s="29" t="s">
        <v>3250</v>
      </c>
      <c r="C2613" s="30" t="s">
        <v>2911</v>
      </c>
      <c r="D2613" s="31">
        <v>1521629</v>
      </c>
      <c r="E2613" s="30" t="s">
        <v>5369</v>
      </c>
      <c r="F2613" s="30" t="s">
        <v>1237</v>
      </c>
      <c r="G2613" s="99">
        <v>3</v>
      </c>
      <c r="H2613" s="99">
        <v>3</v>
      </c>
      <c r="I2613" s="99">
        <v>3</v>
      </c>
      <c r="J2613" s="99">
        <v>3</v>
      </c>
      <c r="K2613" s="142" t="s">
        <v>4758</v>
      </c>
      <c r="L2613" s="99" t="s">
        <v>3997</v>
      </c>
      <c r="M2613" s="99" t="s">
        <v>4759</v>
      </c>
      <c r="N2613" s="99" t="s">
        <v>4759</v>
      </c>
      <c r="O2613" s="99" t="s">
        <v>4759</v>
      </c>
      <c r="P2613" s="99" t="s">
        <v>4760</v>
      </c>
      <c r="Q2613" s="73" t="s">
        <v>4143</v>
      </c>
      <c r="R2613" s="99">
        <v>1000</v>
      </c>
      <c r="S2613" s="99">
        <v>2</v>
      </c>
      <c r="T2613" s="99">
        <v>1.35</v>
      </c>
      <c r="U2613" s="13"/>
      <c r="V2613" s="13"/>
      <c r="W2613" s="13"/>
      <c r="X2613" s="13"/>
      <c r="Z2613" s="145">
        <v>114</v>
      </c>
      <c r="AA2613" s="145" t="s">
        <v>5854</v>
      </c>
    </row>
    <row r="2614" spans="1:27" ht="15.6" customHeight="1">
      <c r="A2614" s="34" t="str">
        <f t="shared" si="40"/>
        <v>1521630AW60RM4001R11000 NOCE</v>
      </c>
      <c r="B2614" s="29" t="s">
        <v>3251</v>
      </c>
      <c r="C2614" s="30" t="s">
        <v>2911</v>
      </c>
      <c r="D2614" s="31">
        <v>1521630</v>
      </c>
      <c r="E2614" s="30" t="s">
        <v>5370</v>
      </c>
      <c r="F2614" s="30" t="s">
        <v>1237</v>
      </c>
      <c r="G2614" s="99">
        <v>3</v>
      </c>
      <c r="H2614" s="99">
        <v>3</v>
      </c>
      <c r="I2614" s="99">
        <v>3</v>
      </c>
      <c r="J2614" s="99">
        <v>3</v>
      </c>
      <c r="K2614" s="142" t="s">
        <v>4758</v>
      </c>
      <c r="L2614" s="99" t="s">
        <v>3997</v>
      </c>
      <c r="M2614" s="99" t="s">
        <v>4759</v>
      </c>
      <c r="N2614" s="99" t="s">
        <v>4759</v>
      </c>
      <c r="O2614" s="99" t="s">
        <v>4759</v>
      </c>
      <c r="P2614" s="99" t="s">
        <v>4760</v>
      </c>
      <c r="Q2614" s="73" t="s">
        <v>4143</v>
      </c>
      <c r="R2614" s="99">
        <v>1100</v>
      </c>
      <c r="S2614" s="99">
        <v>2</v>
      </c>
      <c r="T2614" s="99">
        <v>1.35</v>
      </c>
      <c r="U2614" s="13"/>
      <c r="V2614" s="13"/>
      <c r="W2614" s="13"/>
      <c r="X2614" s="13"/>
      <c r="Z2614" s="145">
        <v>115</v>
      </c>
      <c r="AA2614" s="145" t="s">
        <v>5854</v>
      </c>
    </row>
    <row r="2615" spans="1:27" ht="15.6" customHeight="1">
      <c r="A2615" s="34" t="str">
        <f t="shared" si="40"/>
        <v>1521631AW60TG3500R10000 NOCE</v>
      </c>
      <c r="B2615" s="29" t="s">
        <v>3252</v>
      </c>
      <c r="C2615" s="30" t="s">
        <v>2911</v>
      </c>
      <c r="D2615" s="31">
        <v>1521631</v>
      </c>
      <c r="E2615" s="30" t="s">
        <v>5371</v>
      </c>
      <c r="F2615" s="30" t="s">
        <v>1237</v>
      </c>
      <c r="G2615" s="99">
        <v>3</v>
      </c>
      <c r="H2615" s="99">
        <v>3</v>
      </c>
      <c r="I2615" s="99">
        <v>3</v>
      </c>
      <c r="J2615" s="99">
        <v>3</v>
      </c>
      <c r="K2615" s="142" t="s">
        <v>4758</v>
      </c>
      <c r="L2615" s="99" t="s">
        <v>3997</v>
      </c>
      <c r="M2615" s="99" t="s">
        <v>4759</v>
      </c>
      <c r="N2615" s="99" t="s">
        <v>4759</v>
      </c>
      <c r="O2615" s="99" t="s">
        <v>4759</v>
      </c>
      <c r="P2615" s="99" t="s">
        <v>4760</v>
      </c>
      <c r="Q2615" s="73" t="s">
        <v>4143</v>
      </c>
      <c r="R2615" s="99">
        <v>1000</v>
      </c>
      <c r="S2615" s="99">
        <v>2</v>
      </c>
      <c r="T2615" s="99">
        <v>1.35</v>
      </c>
      <c r="U2615" s="13"/>
      <c r="V2615" s="13"/>
      <c r="W2615" s="13"/>
      <c r="X2615" s="13"/>
      <c r="Z2615" s="145">
        <v>116</v>
      </c>
      <c r="AA2615" s="145" t="s">
        <v>5854</v>
      </c>
    </row>
    <row r="2616" spans="1:27" ht="15.6" customHeight="1">
      <c r="A2616" s="34" t="str">
        <f t="shared" si="40"/>
        <v>1521632AW60TG3500R11000 NOCE</v>
      </c>
      <c r="B2616" s="29" t="s">
        <v>3253</v>
      </c>
      <c r="C2616" s="30" t="s">
        <v>2911</v>
      </c>
      <c r="D2616" s="31">
        <v>1521632</v>
      </c>
      <c r="E2616" s="30" t="s">
        <v>5372</v>
      </c>
      <c r="F2616" s="30" t="s">
        <v>1237</v>
      </c>
      <c r="G2616" s="99">
        <v>3</v>
      </c>
      <c r="H2616" s="99">
        <v>3</v>
      </c>
      <c r="I2616" s="99">
        <v>3</v>
      </c>
      <c r="J2616" s="99">
        <v>3</v>
      </c>
      <c r="K2616" s="142" t="s">
        <v>4758</v>
      </c>
      <c r="L2616" s="99" t="s">
        <v>3997</v>
      </c>
      <c r="M2616" s="99" t="s">
        <v>4759</v>
      </c>
      <c r="N2616" s="99" t="s">
        <v>4759</v>
      </c>
      <c r="O2616" s="99" t="s">
        <v>4759</v>
      </c>
      <c r="P2616" s="99" t="s">
        <v>4760</v>
      </c>
      <c r="Q2616" s="73" t="s">
        <v>4143</v>
      </c>
      <c r="R2616" s="99">
        <v>1100</v>
      </c>
      <c r="S2616" s="99">
        <v>2</v>
      </c>
      <c r="T2616" s="99">
        <v>1.35</v>
      </c>
      <c r="U2616" s="13"/>
      <c r="V2616" s="13"/>
      <c r="W2616" s="13"/>
      <c r="X2616" s="13"/>
      <c r="Z2616" s="145">
        <v>117</v>
      </c>
      <c r="AA2616" s="145" t="s">
        <v>5854</v>
      </c>
    </row>
    <row r="2617" spans="1:27" ht="15.6" customHeight="1">
      <c r="A2617" s="34" t="str">
        <f t="shared" si="40"/>
        <v>1521633AW60TG3501R10000 NOCE</v>
      </c>
      <c r="B2617" s="29" t="s">
        <v>3254</v>
      </c>
      <c r="C2617" s="30" t="s">
        <v>2911</v>
      </c>
      <c r="D2617" s="31">
        <v>1521633</v>
      </c>
      <c r="E2617" s="30" t="s">
        <v>5373</v>
      </c>
      <c r="F2617" s="30" t="s">
        <v>1237</v>
      </c>
      <c r="G2617" s="99">
        <v>3</v>
      </c>
      <c r="H2617" s="99">
        <v>3</v>
      </c>
      <c r="I2617" s="99">
        <v>3</v>
      </c>
      <c r="J2617" s="99">
        <v>3</v>
      </c>
      <c r="K2617" s="142" t="s">
        <v>4758</v>
      </c>
      <c r="L2617" s="99" t="s">
        <v>3997</v>
      </c>
      <c r="M2617" s="99" t="s">
        <v>4759</v>
      </c>
      <c r="N2617" s="99" t="s">
        <v>4759</v>
      </c>
      <c r="O2617" s="99" t="s">
        <v>4759</v>
      </c>
      <c r="P2617" s="99" t="s">
        <v>4760</v>
      </c>
      <c r="Q2617" s="73" t="s">
        <v>4143</v>
      </c>
      <c r="R2617" s="99">
        <v>1000</v>
      </c>
      <c r="S2617" s="99">
        <v>2</v>
      </c>
      <c r="T2617" s="99">
        <v>1.35</v>
      </c>
      <c r="U2617" s="13"/>
      <c r="V2617" s="13"/>
      <c r="W2617" s="13"/>
      <c r="X2617" s="13"/>
      <c r="Z2617" s="145">
        <v>118</v>
      </c>
      <c r="AA2617" s="145" t="s">
        <v>5854</v>
      </c>
    </row>
    <row r="2618" spans="1:27" ht="15.6" customHeight="1">
      <c r="A2618" s="34" t="str">
        <f t="shared" si="40"/>
        <v>1521634AW60TG3501R11000 NOCE</v>
      </c>
      <c r="B2618" s="29" t="s">
        <v>3255</v>
      </c>
      <c r="C2618" s="30" t="s">
        <v>2911</v>
      </c>
      <c r="D2618" s="31">
        <v>1521634</v>
      </c>
      <c r="E2618" s="30" t="s">
        <v>5374</v>
      </c>
      <c r="F2618" s="30" t="s">
        <v>1237</v>
      </c>
      <c r="G2618" s="99">
        <v>3</v>
      </c>
      <c r="H2618" s="99">
        <v>3</v>
      </c>
      <c r="I2618" s="99">
        <v>3</v>
      </c>
      <c r="J2618" s="99">
        <v>3</v>
      </c>
      <c r="K2618" s="142" t="s">
        <v>4758</v>
      </c>
      <c r="L2618" s="99" t="s">
        <v>3997</v>
      </c>
      <c r="M2618" s="99" t="s">
        <v>4759</v>
      </c>
      <c r="N2618" s="99" t="s">
        <v>4759</v>
      </c>
      <c r="O2618" s="99" t="s">
        <v>4759</v>
      </c>
      <c r="P2618" s="99" t="s">
        <v>4760</v>
      </c>
      <c r="Q2618" s="73" t="s">
        <v>4143</v>
      </c>
      <c r="R2618" s="99">
        <v>1100</v>
      </c>
      <c r="S2618" s="99">
        <v>2</v>
      </c>
      <c r="T2618" s="99">
        <v>1.35</v>
      </c>
      <c r="U2618" s="13"/>
      <c r="V2618" s="13"/>
      <c r="W2618" s="13"/>
      <c r="X2618" s="13"/>
      <c r="Z2618" s="145">
        <v>119</v>
      </c>
      <c r="AA2618" s="145" t="s">
        <v>5854</v>
      </c>
    </row>
    <row r="2619" spans="1:27" ht="15.6" customHeight="1">
      <c r="A2619" s="34" t="str">
        <f t="shared" si="40"/>
        <v>1521635AW60TG4000R10000 NOCE</v>
      </c>
      <c r="B2619" s="29" t="s">
        <v>3256</v>
      </c>
      <c r="C2619" s="30" t="s">
        <v>2911</v>
      </c>
      <c r="D2619" s="31">
        <v>1521635</v>
      </c>
      <c r="E2619" s="30" t="s">
        <v>5375</v>
      </c>
      <c r="F2619" s="30" t="s">
        <v>1237</v>
      </c>
      <c r="G2619" s="99">
        <v>3</v>
      </c>
      <c r="H2619" s="99">
        <v>3</v>
      </c>
      <c r="I2619" s="99">
        <v>3</v>
      </c>
      <c r="J2619" s="99">
        <v>3</v>
      </c>
      <c r="K2619" s="142" t="s">
        <v>4758</v>
      </c>
      <c r="L2619" s="99" t="s">
        <v>3997</v>
      </c>
      <c r="M2619" s="99" t="s">
        <v>4759</v>
      </c>
      <c r="N2619" s="99" t="s">
        <v>4759</v>
      </c>
      <c r="O2619" s="99" t="s">
        <v>4759</v>
      </c>
      <c r="P2619" s="99" t="s">
        <v>4760</v>
      </c>
      <c r="Q2619" s="73" t="s">
        <v>4143</v>
      </c>
      <c r="R2619" s="99">
        <v>1000</v>
      </c>
      <c r="S2619" s="99">
        <v>2</v>
      </c>
      <c r="T2619" s="99">
        <v>1.35</v>
      </c>
      <c r="U2619" s="13"/>
      <c r="V2619" s="13"/>
      <c r="W2619" s="13"/>
      <c r="X2619" s="13"/>
      <c r="Z2619" s="145">
        <v>120</v>
      </c>
      <c r="AA2619" s="145" t="s">
        <v>5854</v>
      </c>
    </row>
    <row r="2620" spans="1:27" ht="15.6" customHeight="1">
      <c r="A2620" s="34" t="str">
        <f t="shared" si="40"/>
        <v>1521636AW60TG4000R11000 NOCE</v>
      </c>
      <c r="B2620" s="29" t="s">
        <v>3257</v>
      </c>
      <c r="C2620" s="30" t="s">
        <v>2911</v>
      </c>
      <c r="D2620" s="31">
        <v>1521636</v>
      </c>
      <c r="E2620" s="30" t="s">
        <v>5376</v>
      </c>
      <c r="F2620" s="30" t="s">
        <v>1237</v>
      </c>
      <c r="G2620" s="99">
        <v>3</v>
      </c>
      <c r="H2620" s="99">
        <v>3</v>
      </c>
      <c r="I2620" s="99">
        <v>3</v>
      </c>
      <c r="J2620" s="99">
        <v>3</v>
      </c>
      <c r="K2620" s="142" t="s">
        <v>4758</v>
      </c>
      <c r="L2620" s="99" t="s">
        <v>3997</v>
      </c>
      <c r="M2620" s="99" t="s">
        <v>4759</v>
      </c>
      <c r="N2620" s="99" t="s">
        <v>4759</v>
      </c>
      <c r="O2620" s="99" t="s">
        <v>4759</v>
      </c>
      <c r="P2620" s="99" t="s">
        <v>4760</v>
      </c>
      <c r="Q2620" s="73" t="s">
        <v>4143</v>
      </c>
      <c r="R2620" s="99">
        <v>1100</v>
      </c>
      <c r="S2620" s="99">
        <v>2</v>
      </c>
      <c r="T2620" s="99">
        <v>1.35</v>
      </c>
      <c r="U2620" s="13"/>
      <c r="V2620" s="13"/>
      <c r="W2620" s="13"/>
      <c r="X2620" s="13"/>
      <c r="Z2620" s="145">
        <v>121</v>
      </c>
      <c r="AA2620" s="145" t="s">
        <v>5854</v>
      </c>
    </row>
    <row r="2621" spans="1:27" ht="15.6" customHeight="1">
      <c r="A2621" s="34" t="str">
        <f t="shared" si="40"/>
        <v>1521637AW60TG4001R10000 NOCE</v>
      </c>
      <c r="B2621" s="29" t="s">
        <v>3258</v>
      </c>
      <c r="C2621" s="30" t="s">
        <v>2911</v>
      </c>
      <c r="D2621" s="31">
        <v>1521637</v>
      </c>
      <c r="E2621" s="30" t="s">
        <v>5377</v>
      </c>
      <c r="F2621" s="30" t="s">
        <v>1237</v>
      </c>
      <c r="G2621" s="99">
        <v>3</v>
      </c>
      <c r="H2621" s="99">
        <v>3</v>
      </c>
      <c r="I2621" s="99">
        <v>3</v>
      </c>
      <c r="J2621" s="99">
        <v>3</v>
      </c>
      <c r="K2621" s="142" t="s">
        <v>4758</v>
      </c>
      <c r="L2621" s="99" t="s">
        <v>3997</v>
      </c>
      <c r="M2621" s="99" t="s">
        <v>4759</v>
      </c>
      <c r="N2621" s="99" t="s">
        <v>4759</v>
      </c>
      <c r="O2621" s="99" t="s">
        <v>4759</v>
      </c>
      <c r="P2621" s="99" t="s">
        <v>4760</v>
      </c>
      <c r="Q2621" s="73" t="s">
        <v>4143</v>
      </c>
      <c r="R2621" s="99">
        <v>1000</v>
      </c>
      <c r="S2621" s="99">
        <v>2</v>
      </c>
      <c r="T2621" s="99">
        <v>1.35</v>
      </c>
      <c r="U2621" s="13"/>
      <c r="V2621" s="13"/>
      <c r="W2621" s="13"/>
      <c r="X2621" s="13"/>
      <c r="Z2621" s="145">
        <v>122</v>
      </c>
      <c r="AA2621" s="145" t="s">
        <v>5854</v>
      </c>
    </row>
    <row r="2622" spans="1:27" ht="15.6" customHeight="1" thickBot="1">
      <c r="A2622" s="34" t="str">
        <f t="shared" si="40"/>
        <v>1521638AW60TG4001R11000 NOCE</v>
      </c>
      <c r="B2622" s="97" t="s">
        <v>3259</v>
      </c>
      <c r="C2622" s="93" t="s">
        <v>2911</v>
      </c>
      <c r="D2622" s="92">
        <v>1521638</v>
      </c>
      <c r="E2622" s="93" t="s">
        <v>5378</v>
      </c>
      <c r="F2622" s="93" t="s">
        <v>1237</v>
      </c>
      <c r="G2622" s="102">
        <v>3</v>
      </c>
      <c r="H2622" s="102">
        <v>3</v>
      </c>
      <c r="I2622" s="102">
        <v>3</v>
      </c>
      <c r="J2622" s="102">
        <v>3</v>
      </c>
      <c r="K2622" s="143" t="s">
        <v>4758</v>
      </c>
      <c r="L2622" s="102" t="s">
        <v>3997</v>
      </c>
      <c r="M2622" s="102" t="s">
        <v>4759</v>
      </c>
      <c r="N2622" s="102" t="s">
        <v>4759</v>
      </c>
      <c r="O2622" s="102" t="s">
        <v>4759</v>
      </c>
      <c r="P2622" s="102" t="s">
        <v>4760</v>
      </c>
      <c r="Q2622" s="96" t="s">
        <v>4143</v>
      </c>
      <c r="R2622" s="102">
        <v>1100</v>
      </c>
      <c r="S2622" s="102">
        <v>2</v>
      </c>
      <c r="T2622" s="102">
        <v>1.35</v>
      </c>
      <c r="U2622" s="103"/>
      <c r="V2622" s="103"/>
      <c r="W2622" s="103"/>
      <c r="X2622" s="103"/>
      <c r="Z2622" s="150">
        <v>123</v>
      </c>
      <c r="AA2622" s="150" t="s">
        <v>5854</v>
      </c>
    </row>
    <row r="2623" spans="1:27" s="98" customFormat="1" ht="15.6" customHeight="1" thickTop="1">
      <c r="A2623" s="34" t="str">
        <f t="shared" si="40"/>
        <v>666024UJ6035B3000</v>
      </c>
      <c r="B2623" s="29" t="s">
        <v>3083</v>
      </c>
      <c r="C2623" s="30" t="s">
        <v>2906</v>
      </c>
      <c r="D2623" s="31">
        <v>666024</v>
      </c>
      <c r="E2623" s="30" t="s">
        <v>101</v>
      </c>
      <c r="F2623" s="30" t="s">
        <v>1238</v>
      </c>
      <c r="G2623" s="32">
        <v>3</v>
      </c>
      <c r="H2623" s="32">
        <v>3</v>
      </c>
      <c r="I2623" s="32" t="s">
        <v>4176</v>
      </c>
      <c r="J2623" s="55" t="s">
        <v>4176</v>
      </c>
      <c r="K2623" s="50" t="s">
        <v>3996</v>
      </c>
      <c r="L2623" s="33" t="s">
        <v>3997</v>
      </c>
      <c r="M2623" s="33" t="s">
        <v>2090</v>
      </c>
      <c r="N2623" s="33" t="s">
        <v>2090</v>
      </c>
      <c r="O2623" s="33" t="s">
        <v>2090</v>
      </c>
      <c r="P2623" s="33" t="s">
        <v>3998</v>
      </c>
      <c r="Q2623" s="33" t="s">
        <v>228</v>
      </c>
      <c r="R2623" s="99">
        <v>3000</v>
      </c>
      <c r="S2623" s="99">
        <v>0.85</v>
      </c>
      <c r="T2623" s="99" t="s">
        <v>225</v>
      </c>
      <c r="U2623" s="13"/>
      <c r="V2623" s="13"/>
      <c r="W2623" s="13"/>
      <c r="X2623" s="13"/>
      <c r="Z2623" s="149">
        <v>1</v>
      </c>
      <c r="AA2623" s="149" t="s">
        <v>5855</v>
      </c>
    </row>
    <row r="2624" spans="1:27" s="98" customFormat="1" ht="15.6" customHeight="1">
      <c r="A2624" s="34" t="str">
        <f t="shared" si="40"/>
        <v>666023UJ6035B2600</v>
      </c>
      <c r="B2624" s="29" t="s">
        <v>3082</v>
      </c>
      <c r="C2624" s="30" t="s">
        <v>2906</v>
      </c>
      <c r="D2624" s="31">
        <v>666023</v>
      </c>
      <c r="E2624" s="30" t="s">
        <v>96</v>
      </c>
      <c r="F2624" s="30" t="s">
        <v>1238</v>
      </c>
      <c r="G2624" s="32">
        <v>3</v>
      </c>
      <c r="H2624" s="32">
        <v>3</v>
      </c>
      <c r="I2624" s="32" t="s">
        <v>4176</v>
      </c>
      <c r="J2624" s="55" t="s">
        <v>4176</v>
      </c>
      <c r="K2624" s="50" t="s">
        <v>3996</v>
      </c>
      <c r="L2624" s="33" t="s">
        <v>3997</v>
      </c>
      <c r="M2624" s="33" t="s">
        <v>2090</v>
      </c>
      <c r="N2624" s="33" t="s">
        <v>2090</v>
      </c>
      <c r="O2624" s="33" t="s">
        <v>2090</v>
      </c>
      <c r="P2624" s="33" t="s">
        <v>3998</v>
      </c>
      <c r="Q2624" s="33" t="s">
        <v>228</v>
      </c>
      <c r="R2624" s="99">
        <v>2600</v>
      </c>
      <c r="S2624" s="99">
        <v>0.85</v>
      </c>
      <c r="T2624" s="99" t="s">
        <v>225</v>
      </c>
      <c r="U2624" s="13"/>
      <c r="V2624" s="13"/>
      <c r="W2624" s="13"/>
      <c r="X2624" s="13"/>
      <c r="Z2624" s="145">
        <v>2</v>
      </c>
      <c r="AA2624" s="145" t="s">
        <v>5855</v>
      </c>
    </row>
    <row r="2625" spans="1:27" s="98" customFormat="1" ht="15.6" customHeight="1">
      <c r="A2625" s="34" t="str">
        <f t="shared" si="40"/>
        <v>666022UJ6035B2000</v>
      </c>
      <c r="B2625" s="29" t="s">
        <v>3081</v>
      </c>
      <c r="C2625" s="30" t="s">
        <v>2906</v>
      </c>
      <c r="D2625" s="31">
        <v>666022</v>
      </c>
      <c r="E2625" s="30" t="s">
        <v>94</v>
      </c>
      <c r="F2625" s="30" t="s">
        <v>1238</v>
      </c>
      <c r="G2625" s="32">
        <v>3</v>
      </c>
      <c r="H2625" s="32">
        <v>3</v>
      </c>
      <c r="I2625" s="32" t="s">
        <v>4176</v>
      </c>
      <c r="J2625" s="55" t="s">
        <v>4176</v>
      </c>
      <c r="K2625" s="50" t="s">
        <v>3996</v>
      </c>
      <c r="L2625" s="33" t="s">
        <v>3997</v>
      </c>
      <c r="M2625" s="33" t="s">
        <v>2090</v>
      </c>
      <c r="N2625" s="33" t="s">
        <v>2090</v>
      </c>
      <c r="O2625" s="33" t="s">
        <v>2090</v>
      </c>
      <c r="P2625" s="33" t="s">
        <v>3998</v>
      </c>
      <c r="Q2625" s="33" t="s">
        <v>228</v>
      </c>
      <c r="R2625" s="99">
        <v>2000</v>
      </c>
      <c r="S2625" s="99">
        <v>0.85</v>
      </c>
      <c r="T2625" s="99" t="s">
        <v>225</v>
      </c>
      <c r="U2625" s="13"/>
      <c r="V2625" s="13"/>
      <c r="W2625" s="13"/>
      <c r="X2625" s="13"/>
      <c r="Z2625" s="145">
        <v>3</v>
      </c>
      <c r="AA2625" s="145" t="s">
        <v>5855</v>
      </c>
    </row>
    <row r="2626" spans="1:27" s="98" customFormat="1" ht="15.6" customHeight="1">
      <c r="A2626" s="34" t="str">
        <f t="shared" si="40"/>
        <v>666021UJ6035B1500</v>
      </c>
      <c r="B2626" s="29" t="s">
        <v>3080</v>
      </c>
      <c r="C2626" s="30" t="s">
        <v>2906</v>
      </c>
      <c r="D2626" s="31">
        <v>666021</v>
      </c>
      <c r="E2626" s="30" t="s">
        <v>89</v>
      </c>
      <c r="F2626" s="30" t="s">
        <v>1238</v>
      </c>
      <c r="G2626" s="32">
        <v>3</v>
      </c>
      <c r="H2626" s="32">
        <v>3</v>
      </c>
      <c r="I2626" s="32" t="s">
        <v>4176</v>
      </c>
      <c r="J2626" s="55" t="s">
        <v>4176</v>
      </c>
      <c r="K2626" s="50" t="s">
        <v>3996</v>
      </c>
      <c r="L2626" s="33" t="s">
        <v>3997</v>
      </c>
      <c r="M2626" s="33" t="s">
        <v>2090</v>
      </c>
      <c r="N2626" s="33" t="s">
        <v>2090</v>
      </c>
      <c r="O2626" s="33" t="s">
        <v>2090</v>
      </c>
      <c r="P2626" s="33" t="s">
        <v>3998</v>
      </c>
      <c r="Q2626" s="33" t="s">
        <v>228</v>
      </c>
      <c r="R2626" s="99">
        <v>1500</v>
      </c>
      <c r="S2626" s="99">
        <v>0.85</v>
      </c>
      <c r="T2626" s="99" t="s">
        <v>225</v>
      </c>
      <c r="U2626" s="13"/>
      <c r="V2626" s="13"/>
      <c r="W2626" s="13"/>
      <c r="X2626" s="13"/>
      <c r="Z2626" s="145">
        <v>4</v>
      </c>
      <c r="AA2626" s="145" t="s">
        <v>5855</v>
      </c>
    </row>
    <row r="2627" spans="1:27" s="98" customFormat="1" ht="15.6" customHeight="1">
      <c r="A2627" s="34" t="str">
        <f t="shared" si="40"/>
        <v>666020UJ3035B3000</v>
      </c>
      <c r="B2627" s="29" t="s">
        <v>3079</v>
      </c>
      <c r="C2627" s="30" t="s">
        <v>2906</v>
      </c>
      <c r="D2627" s="31">
        <v>666020</v>
      </c>
      <c r="E2627" s="30" t="s">
        <v>100</v>
      </c>
      <c r="F2627" s="30" t="s">
        <v>1238</v>
      </c>
      <c r="G2627" s="32">
        <v>3</v>
      </c>
      <c r="H2627" s="32">
        <v>3</v>
      </c>
      <c r="I2627" s="32" t="s">
        <v>4176</v>
      </c>
      <c r="J2627" s="55" t="s">
        <v>4176</v>
      </c>
      <c r="K2627" s="50" t="s">
        <v>3996</v>
      </c>
      <c r="L2627" s="33" t="s">
        <v>3997</v>
      </c>
      <c r="M2627" s="33" t="s">
        <v>2090</v>
      </c>
      <c r="N2627" s="33" t="s">
        <v>2090</v>
      </c>
      <c r="O2627" s="33" t="s">
        <v>2090</v>
      </c>
      <c r="P2627" s="33" t="s">
        <v>3998</v>
      </c>
      <c r="Q2627" s="33" t="s">
        <v>228</v>
      </c>
      <c r="R2627" s="99">
        <v>3000</v>
      </c>
      <c r="S2627" s="99">
        <v>0.85</v>
      </c>
      <c r="T2627" s="99" t="s">
        <v>225</v>
      </c>
      <c r="U2627" s="13"/>
      <c r="V2627" s="13"/>
      <c r="W2627" s="13"/>
      <c r="X2627" s="13"/>
      <c r="Z2627" s="145">
        <v>5</v>
      </c>
      <c r="AA2627" s="145" t="s">
        <v>5855</v>
      </c>
    </row>
    <row r="2628" spans="1:27" s="98" customFormat="1" ht="15.6" customHeight="1">
      <c r="A2628" s="34" t="str">
        <f t="shared" si="40"/>
        <v>666019UJ3035B2000</v>
      </c>
      <c r="B2628" s="29" t="s">
        <v>3078</v>
      </c>
      <c r="C2628" s="30" t="s">
        <v>2906</v>
      </c>
      <c r="D2628" s="31">
        <v>666019</v>
      </c>
      <c r="E2628" s="30" t="s">
        <v>93</v>
      </c>
      <c r="F2628" s="30" t="s">
        <v>1238</v>
      </c>
      <c r="G2628" s="32">
        <v>3</v>
      </c>
      <c r="H2628" s="32">
        <v>3</v>
      </c>
      <c r="I2628" s="32" t="s">
        <v>4176</v>
      </c>
      <c r="J2628" s="55" t="s">
        <v>4176</v>
      </c>
      <c r="K2628" s="50" t="s">
        <v>3996</v>
      </c>
      <c r="L2628" s="33" t="s">
        <v>3997</v>
      </c>
      <c r="M2628" s="33" t="s">
        <v>2090</v>
      </c>
      <c r="N2628" s="33" t="s">
        <v>2090</v>
      </c>
      <c r="O2628" s="33" t="s">
        <v>2090</v>
      </c>
      <c r="P2628" s="33" t="s">
        <v>3998</v>
      </c>
      <c r="Q2628" s="33" t="s">
        <v>228</v>
      </c>
      <c r="R2628" s="99">
        <v>2000</v>
      </c>
      <c r="S2628" s="99">
        <v>0.85</v>
      </c>
      <c r="T2628" s="99" t="s">
        <v>225</v>
      </c>
      <c r="U2628" s="13"/>
      <c r="V2628" s="13"/>
      <c r="W2628" s="13"/>
      <c r="X2628" s="13"/>
      <c r="Z2628" s="145">
        <v>6</v>
      </c>
      <c r="AA2628" s="145" t="s">
        <v>5855</v>
      </c>
    </row>
    <row r="2629" spans="1:27" s="98" customFormat="1" ht="15.6" customHeight="1">
      <c r="A2629" s="34" t="str">
        <f t="shared" si="40"/>
        <v>666018UJ3035B1800</v>
      </c>
      <c r="B2629" s="29" t="s">
        <v>3077</v>
      </c>
      <c r="C2629" s="30" t="s">
        <v>2906</v>
      </c>
      <c r="D2629" s="31">
        <v>666018</v>
      </c>
      <c r="E2629" s="30" t="s">
        <v>91</v>
      </c>
      <c r="F2629" s="30" t="s">
        <v>1238</v>
      </c>
      <c r="G2629" s="32">
        <v>3</v>
      </c>
      <c r="H2629" s="32">
        <v>3</v>
      </c>
      <c r="I2629" s="32" t="s">
        <v>4176</v>
      </c>
      <c r="J2629" s="55" t="s">
        <v>4176</v>
      </c>
      <c r="K2629" s="50" t="s">
        <v>3996</v>
      </c>
      <c r="L2629" s="33" t="s">
        <v>3997</v>
      </c>
      <c r="M2629" s="33" t="s">
        <v>2090</v>
      </c>
      <c r="N2629" s="33" t="s">
        <v>2090</v>
      </c>
      <c r="O2629" s="33" t="s">
        <v>2090</v>
      </c>
      <c r="P2629" s="33" t="s">
        <v>3998</v>
      </c>
      <c r="Q2629" s="33" t="s">
        <v>228</v>
      </c>
      <c r="R2629" s="99">
        <v>1800</v>
      </c>
      <c r="S2629" s="99">
        <v>0.85</v>
      </c>
      <c r="T2629" s="99" t="s">
        <v>225</v>
      </c>
      <c r="U2629" s="13"/>
      <c r="V2629" s="13"/>
      <c r="W2629" s="13"/>
      <c r="X2629" s="13"/>
      <c r="Z2629" s="145">
        <v>7</v>
      </c>
      <c r="AA2629" s="145" t="s">
        <v>5855</v>
      </c>
    </row>
    <row r="2630" spans="1:27" s="98" customFormat="1" ht="15.6" customHeight="1">
      <c r="A2630" s="34" t="str">
        <f t="shared" si="40"/>
        <v>666017UJ1535B3000</v>
      </c>
      <c r="B2630" s="29" t="s">
        <v>3076</v>
      </c>
      <c r="C2630" s="30" t="s">
        <v>2906</v>
      </c>
      <c r="D2630" s="31">
        <v>666017</v>
      </c>
      <c r="E2630" s="30" t="s">
        <v>99</v>
      </c>
      <c r="F2630" s="30" t="s">
        <v>1238</v>
      </c>
      <c r="G2630" s="32">
        <v>3</v>
      </c>
      <c r="H2630" s="32">
        <v>3</v>
      </c>
      <c r="I2630" s="32" t="s">
        <v>4176</v>
      </c>
      <c r="J2630" s="55" t="s">
        <v>4176</v>
      </c>
      <c r="K2630" s="50" t="s">
        <v>3996</v>
      </c>
      <c r="L2630" s="33" t="s">
        <v>3997</v>
      </c>
      <c r="M2630" s="33" t="s">
        <v>2090</v>
      </c>
      <c r="N2630" s="33" t="s">
        <v>2090</v>
      </c>
      <c r="O2630" s="33" t="s">
        <v>2090</v>
      </c>
      <c r="P2630" s="33" t="s">
        <v>3998</v>
      </c>
      <c r="Q2630" s="33" t="s">
        <v>228</v>
      </c>
      <c r="R2630" s="99">
        <v>3000</v>
      </c>
      <c r="S2630" s="99">
        <v>0.85</v>
      </c>
      <c r="T2630" s="99" t="s">
        <v>225</v>
      </c>
      <c r="U2630" s="13"/>
      <c r="V2630" s="13"/>
      <c r="W2630" s="13"/>
      <c r="X2630" s="13"/>
      <c r="Z2630" s="145">
        <v>8</v>
      </c>
      <c r="AA2630" s="145" t="s">
        <v>5855</v>
      </c>
    </row>
    <row r="2631" spans="1:27" s="98" customFormat="1" ht="15.6" customHeight="1">
      <c r="A2631" s="34" t="str">
        <f t="shared" si="40"/>
        <v>666016UJ1535B2200</v>
      </c>
      <c r="B2631" s="29" t="s">
        <v>3075</v>
      </c>
      <c r="C2631" s="30" t="s">
        <v>2906</v>
      </c>
      <c r="D2631" s="31">
        <v>666016</v>
      </c>
      <c r="E2631" s="30" t="s">
        <v>95</v>
      </c>
      <c r="F2631" s="30" t="s">
        <v>1238</v>
      </c>
      <c r="G2631" s="32">
        <v>3</v>
      </c>
      <c r="H2631" s="32">
        <v>3</v>
      </c>
      <c r="I2631" s="32" t="s">
        <v>4176</v>
      </c>
      <c r="J2631" s="55" t="s">
        <v>4176</v>
      </c>
      <c r="K2631" s="50" t="s">
        <v>3996</v>
      </c>
      <c r="L2631" s="33" t="s">
        <v>3997</v>
      </c>
      <c r="M2631" s="33" t="s">
        <v>2090</v>
      </c>
      <c r="N2631" s="33" t="s">
        <v>2090</v>
      </c>
      <c r="O2631" s="33" t="s">
        <v>2090</v>
      </c>
      <c r="P2631" s="33" t="s">
        <v>3998</v>
      </c>
      <c r="Q2631" s="33" t="s">
        <v>228</v>
      </c>
      <c r="R2631" s="99">
        <v>2200</v>
      </c>
      <c r="S2631" s="99">
        <v>0.85</v>
      </c>
      <c r="T2631" s="99" t="s">
        <v>225</v>
      </c>
      <c r="U2631" s="13"/>
      <c r="V2631" s="13"/>
      <c r="W2631" s="13"/>
      <c r="X2631" s="13"/>
      <c r="Z2631" s="145">
        <v>9</v>
      </c>
      <c r="AA2631" s="145" t="s">
        <v>5855</v>
      </c>
    </row>
    <row r="2632" spans="1:27" s="98" customFormat="1" ht="15.6" customHeight="1">
      <c r="A2632" s="34" t="str">
        <f t="shared" si="40"/>
        <v>666015UJ1535B2000</v>
      </c>
      <c r="B2632" s="29" t="s">
        <v>3074</v>
      </c>
      <c r="C2632" s="30" t="s">
        <v>2906</v>
      </c>
      <c r="D2632" s="31">
        <v>666015</v>
      </c>
      <c r="E2632" s="30" t="s">
        <v>92</v>
      </c>
      <c r="F2632" s="30" t="s">
        <v>1238</v>
      </c>
      <c r="G2632" s="32">
        <v>3</v>
      </c>
      <c r="H2632" s="32">
        <v>3</v>
      </c>
      <c r="I2632" s="32" t="s">
        <v>4176</v>
      </c>
      <c r="J2632" s="55" t="s">
        <v>4176</v>
      </c>
      <c r="K2632" s="50" t="s">
        <v>3996</v>
      </c>
      <c r="L2632" s="33" t="s">
        <v>3997</v>
      </c>
      <c r="M2632" s="33" t="s">
        <v>2090</v>
      </c>
      <c r="N2632" s="33" t="s">
        <v>2090</v>
      </c>
      <c r="O2632" s="33" t="s">
        <v>2090</v>
      </c>
      <c r="P2632" s="33" t="s">
        <v>3998</v>
      </c>
      <c r="Q2632" s="33" t="s">
        <v>228</v>
      </c>
      <c r="R2632" s="99">
        <v>2000</v>
      </c>
      <c r="S2632" s="99">
        <v>0.85</v>
      </c>
      <c r="T2632" s="99" t="s">
        <v>225</v>
      </c>
      <c r="U2632" s="13"/>
      <c r="V2632" s="13"/>
      <c r="W2632" s="13"/>
      <c r="X2632" s="13"/>
      <c r="Z2632" s="145">
        <v>10</v>
      </c>
      <c r="AA2632" s="145" t="s">
        <v>5855</v>
      </c>
    </row>
    <row r="2633" spans="1:27" s="98" customFormat="1" ht="15.6" customHeight="1">
      <c r="A2633" s="34" t="str">
        <f t="shared" si="40"/>
        <v>666014UJ1535B1800</v>
      </c>
      <c r="B2633" s="29" t="s">
        <v>3073</v>
      </c>
      <c r="C2633" s="30" t="s">
        <v>2906</v>
      </c>
      <c r="D2633" s="31">
        <v>666014</v>
      </c>
      <c r="E2633" s="30" t="s">
        <v>90</v>
      </c>
      <c r="F2633" s="30" t="s">
        <v>1238</v>
      </c>
      <c r="G2633" s="32">
        <v>3</v>
      </c>
      <c r="H2633" s="32">
        <v>3</v>
      </c>
      <c r="I2633" s="32" t="s">
        <v>4176</v>
      </c>
      <c r="J2633" s="55" t="s">
        <v>4176</v>
      </c>
      <c r="K2633" s="50" t="s">
        <v>3996</v>
      </c>
      <c r="L2633" s="33" t="s">
        <v>3997</v>
      </c>
      <c r="M2633" s="33" t="s">
        <v>2090</v>
      </c>
      <c r="N2633" s="33" t="s">
        <v>2090</v>
      </c>
      <c r="O2633" s="33" t="s">
        <v>2090</v>
      </c>
      <c r="P2633" s="33" t="s">
        <v>3998</v>
      </c>
      <c r="Q2633" s="33" t="s">
        <v>228</v>
      </c>
      <c r="R2633" s="99">
        <v>1800</v>
      </c>
      <c r="S2633" s="99">
        <v>0.85</v>
      </c>
      <c r="T2633" s="99" t="s">
        <v>225</v>
      </c>
      <c r="U2633" s="13"/>
      <c r="V2633" s="13"/>
      <c r="W2633" s="13"/>
      <c r="X2633" s="13"/>
      <c r="Z2633" s="145">
        <v>11</v>
      </c>
      <c r="AA2633" s="145" t="s">
        <v>5855</v>
      </c>
    </row>
    <row r="2634" spans="1:27" s="98" customFormat="1" ht="15.6" customHeight="1">
      <c r="A2634" s="34" t="str">
        <f t="shared" si="40"/>
        <v>666013UA0035B3000</v>
      </c>
      <c r="B2634" s="29" t="s">
        <v>3072</v>
      </c>
      <c r="C2634" s="30" t="s">
        <v>2906</v>
      </c>
      <c r="D2634" s="31">
        <v>666013</v>
      </c>
      <c r="E2634" s="30" t="s">
        <v>86</v>
      </c>
      <c r="F2634" s="30" t="s">
        <v>1238</v>
      </c>
      <c r="G2634" s="32">
        <v>3</v>
      </c>
      <c r="H2634" s="32">
        <v>3</v>
      </c>
      <c r="I2634" s="32" t="s">
        <v>4176</v>
      </c>
      <c r="J2634" s="55" t="s">
        <v>4176</v>
      </c>
      <c r="K2634" s="50" t="s">
        <v>3996</v>
      </c>
      <c r="L2634" s="33" t="s">
        <v>3997</v>
      </c>
      <c r="M2634" s="33" t="s">
        <v>2090</v>
      </c>
      <c r="N2634" s="33" t="s">
        <v>2090</v>
      </c>
      <c r="O2634" s="33" t="s">
        <v>2090</v>
      </c>
      <c r="P2634" s="33" t="s">
        <v>3998</v>
      </c>
      <c r="Q2634" s="33" t="s">
        <v>228</v>
      </c>
      <c r="R2634" s="99">
        <v>3000</v>
      </c>
      <c r="S2634" s="99">
        <v>0.85</v>
      </c>
      <c r="T2634" s="99" t="s">
        <v>225</v>
      </c>
      <c r="U2634" s="13"/>
      <c r="V2634" s="13"/>
      <c r="W2634" s="13"/>
      <c r="X2634" s="13"/>
      <c r="Z2634" s="145">
        <v>12</v>
      </c>
      <c r="AA2634" s="145" t="s">
        <v>5855</v>
      </c>
    </row>
    <row r="2635" spans="1:27" s="98" customFormat="1" ht="15.6" customHeight="1">
      <c r="A2635" s="34" t="str">
        <f t="shared" si="40"/>
        <v>666012UA0035B2200</v>
      </c>
      <c r="B2635" s="29" t="s">
        <v>3071</v>
      </c>
      <c r="C2635" s="30" t="s">
        <v>2906</v>
      </c>
      <c r="D2635" s="31">
        <v>666012</v>
      </c>
      <c r="E2635" s="30" t="s">
        <v>83</v>
      </c>
      <c r="F2635" s="30" t="s">
        <v>1238</v>
      </c>
      <c r="G2635" s="32">
        <v>3</v>
      </c>
      <c r="H2635" s="32">
        <v>3</v>
      </c>
      <c r="I2635" s="32" t="s">
        <v>4176</v>
      </c>
      <c r="J2635" s="55" t="s">
        <v>4176</v>
      </c>
      <c r="K2635" s="50" t="s">
        <v>3996</v>
      </c>
      <c r="L2635" s="33" t="s">
        <v>3997</v>
      </c>
      <c r="M2635" s="33" t="s">
        <v>2090</v>
      </c>
      <c r="N2635" s="33" t="s">
        <v>2090</v>
      </c>
      <c r="O2635" s="33" t="s">
        <v>2090</v>
      </c>
      <c r="P2635" s="33" t="s">
        <v>3998</v>
      </c>
      <c r="Q2635" s="33" t="s">
        <v>228</v>
      </c>
      <c r="R2635" s="99">
        <v>2200</v>
      </c>
      <c r="S2635" s="99">
        <v>0.85</v>
      </c>
      <c r="T2635" s="99" t="s">
        <v>225</v>
      </c>
      <c r="U2635" s="13"/>
      <c r="V2635" s="13"/>
      <c r="W2635" s="13"/>
      <c r="X2635" s="13"/>
      <c r="Z2635" s="145">
        <v>13</v>
      </c>
      <c r="AA2635" s="145" t="s">
        <v>5855</v>
      </c>
    </row>
    <row r="2636" spans="1:27" s="98" customFormat="1" ht="15.6" customHeight="1">
      <c r="A2636" s="34" t="str">
        <f t="shared" si="40"/>
        <v>666011UA0035B2000</v>
      </c>
      <c r="B2636" s="29" t="s">
        <v>3070</v>
      </c>
      <c r="C2636" s="30" t="s">
        <v>2906</v>
      </c>
      <c r="D2636" s="31">
        <v>666011</v>
      </c>
      <c r="E2636" s="30" t="s">
        <v>82</v>
      </c>
      <c r="F2636" s="30" t="s">
        <v>1238</v>
      </c>
      <c r="G2636" s="32">
        <v>3</v>
      </c>
      <c r="H2636" s="32">
        <v>3</v>
      </c>
      <c r="I2636" s="32" t="s">
        <v>4176</v>
      </c>
      <c r="J2636" s="55" t="s">
        <v>4176</v>
      </c>
      <c r="K2636" s="50" t="s">
        <v>3996</v>
      </c>
      <c r="L2636" s="33" t="s">
        <v>3997</v>
      </c>
      <c r="M2636" s="33" t="s">
        <v>2090</v>
      </c>
      <c r="N2636" s="33" t="s">
        <v>2090</v>
      </c>
      <c r="O2636" s="33" t="s">
        <v>2090</v>
      </c>
      <c r="P2636" s="33" t="s">
        <v>3998</v>
      </c>
      <c r="Q2636" s="33" t="s">
        <v>228</v>
      </c>
      <c r="R2636" s="99">
        <v>2000</v>
      </c>
      <c r="S2636" s="99">
        <v>0.85</v>
      </c>
      <c r="T2636" s="99" t="s">
        <v>225</v>
      </c>
      <c r="U2636" s="13"/>
      <c r="V2636" s="13"/>
      <c r="W2636" s="13"/>
      <c r="X2636" s="13"/>
      <c r="Z2636" s="145">
        <v>14</v>
      </c>
      <c r="AA2636" s="145" t="s">
        <v>5855</v>
      </c>
    </row>
    <row r="2637" spans="1:27" s="98" customFormat="1" ht="15.6" customHeight="1">
      <c r="A2637" s="34" t="str">
        <f t="shared" si="40"/>
        <v>666010UA0035B1800</v>
      </c>
      <c r="B2637" s="29" t="s">
        <v>3069</v>
      </c>
      <c r="C2637" s="30" t="s">
        <v>2906</v>
      </c>
      <c r="D2637" s="31">
        <v>666010</v>
      </c>
      <c r="E2637" s="30" t="s">
        <v>81</v>
      </c>
      <c r="F2637" s="30" t="s">
        <v>1238</v>
      </c>
      <c r="G2637" s="32">
        <v>3</v>
      </c>
      <c r="H2637" s="32">
        <v>3</v>
      </c>
      <c r="I2637" s="32" t="s">
        <v>4176</v>
      </c>
      <c r="J2637" s="55" t="s">
        <v>4176</v>
      </c>
      <c r="K2637" s="50" t="s">
        <v>3996</v>
      </c>
      <c r="L2637" s="33" t="s">
        <v>3997</v>
      </c>
      <c r="M2637" s="33" t="s">
        <v>2090</v>
      </c>
      <c r="N2637" s="33" t="s">
        <v>2090</v>
      </c>
      <c r="O2637" s="33" t="s">
        <v>2090</v>
      </c>
      <c r="P2637" s="33" t="s">
        <v>3998</v>
      </c>
      <c r="Q2637" s="33" t="s">
        <v>228</v>
      </c>
      <c r="R2637" s="99">
        <v>1800</v>
      </c>
      <c r="S2637" s="99">
        <v>0.85</v>
      </c>
      <c r="T2637" s="99" t="s">
        <v>225</v>
      </c>
      <c r="U2637" s="13"/>
      <c r="V2637" s="13"/>
      <c r="W2637" s="13"/>
      <c r="X2637" s="13"/>
      <c r="Z2637" s="145">
        <v>15</v>
      </c>
      <c r="AA2637" s="145" t="s">
        <v>5855</v>
      </c>
    </row>
    <row r="2638" spans="1:27" s="98" customFormat="1" ht="15.6" customHeight="1">
      <c r="A2638" s="34" t="str">
        <f t="shared" si="40"/>
        <v>666009UA0035B1750</v>
      </c>
      <c r="B2638" s="29" t="s">
        <v>3068</v>
      </c>
      <c r="C2638" s="30" t="s">
        <v>2906</v>
      </c>
      <c r="D2638" s="31">
        <v>666009</v>
      </c>
      <c r="E2638" s="30" t="s">
        <v>84</v>
      </c>
      <c r="F2638" s="30" t="s">
        <v>1238</v>
      </c>
      <c r="G2638" s="32">
        <v>3</v>
      </c>
      <c r="H2638" s="32">
        <v>3</v>
      </c>
      <c r="I2638" s="32" t="s">
        <v>4176</v>
      </c>
      <c r="J2638" s="55" t="s">
        <v>4176</v>
      </c>
      <c r="K2638" s="50" t="s">
        <v>3996</v>
      </c>
      <c r="L2638" s="33" t="s">
        <v>3997</v>
      </c>
      <c r="M2638" s="33" t="s">
        <v>2090</v>
      </c>
      <c r="N2638" s="33" t="s">
        <v>2090</v>
      </c>
      <c r="O2638" s="33" t="s">
        <v>2090</v>
      </c>
      <c r="P2638" s="33" t="s">
        <v>3998</v>
      </c>
      <c r="Q2638" s="33" t="s">
        <v>228</v>
      </c>
      <c r="R2638" s="99">
        <v>1750</v>
      </c>
      <c r="S2638" s="99">
        <v>0.85</v>
      </c>
      <c r="T2638" s="99" t="s">
        <v>225</v>
      </c>
      <c r="U2638" s="13"/>
      <c r="V2638" s="13"/>
      <c r="W2638" s="13"/>
      <c r="X2638" s="13"/>
      <c r="Z2638" s="145">
        <v>16</v>
      </c>
      <c r="AA2638" s="145" t="s">
        <v>5855</v>
      </c>
    </row>
    <row r="2639" spans="1:27" s="98" customFormat="1" ht="15.6" customHeight="1">
      <c r="A2639" s="34" t="str">
        <f t="shared" si="40"/>
        <v>666005UJ3035B1500</v>
      </c>
      <c r="B2639" s="29" t="s">
        <v>3067</v>
      </c>
      <c r="C2639" s="30" t="s">
        <v>2906</v>
      </c>
      <c r="D2639" s="31">
        <v>666005</v>
      </c>
      <c r="E2639" s="30" t="s">
        <v>88</v>
      </c>
      <c r="F2639" s="30" t="s">
        <v>1238</v>
      </c>
      <c r="G2639" s="32">
        <v>3</v>
      </c>
      <c r="H2639" s="32">
        <v>3</v>
      </c>
      <c r="I2639" s="32" t="s">
        <v>4176</v>
      </c>
      <c r="J2639" s="55" t="s">
        <v>4176</v>
      </c>
      <c r="K2639" s="50" t="s">
        <v>3996</v>
      </c>
      <c r="L2639" s="33" t="s">
        <v>3997</v>
      </c>
      <c r="M2639" s="33" t="s">
        <v>2090</v>
      </c>
      <c r="N2639" s="33" t="s">
        <v>2090</v>
      </c>
      <c r="O2639" s="33" t="s">
        <v>2090</v>
      </c>
      <c r="P2639" s="33" t="s">
        <v>3998</v>
      </c>
      <c r="Q2639" s="33" t="s">
        <v>228</v>
      </c>
      <c r="R2639" s="99">
        <v>1500</v>
      </c>
      <c r="S2639" s="99">
        <v>0.85</v>
      </c>
      <c r="T2639" s="99" t="s">
        <v>225</v>
      </c>
      <c r="U2639" s="13"/>
      <c r="V2639" s="13"/>
      <c r="W2639" s="13"/>
      <c r="X2639" s="13"/>
      <c r="Z2639" s="145">
        <v>17</v>
      </c>
      <c r="AA2639" s="145" t="s">
        <v>5855</v>
      </c>
    </row>
    <row r="2640" spans="1:27" s="98" customFormat="1" ht="15.6" customHeight="1">
      <c r="A2640" s="34" t="str">
        <f t="shared" si="40"/>
        <v>666004UJ1535B1500</v>
      </c>
      <c r="B2640" s="29" t="s">
        <v>3066</v>
      </c>
      <c r="C2640" s="30" t="s">
        <v>2906</v>
      </c>
      <c r="D2640" s="31">
        <v>666004</v>
      </c>
      <c r="E2640" s="30" t="s">
        <v>87</v>
      </c>
      <c r="F2640" s="30" t="s">
        <v>1238</v>
      </c>
      <c r="G2640" s="32">
        <v>3</v>
      </c>
      <c r="H2640" s="32">
        <v>3</v>
      </c>
      <c r="I2640" s="32" t="s">
        <v>4176</v>
      </c>
      <c r="J2640" s="55" t="s">
        <v>4176</v>
      </c>
      <c r="K2640" s="50" t="s">
        <v>3996</v>
      </c>
      <c r="L2640" s="33" t="s">
        <v>3997</v>
      </c>
      <c r="M2640" s="33" t="s">
        <v>2090</v>
      </c>
      <c r="N2640" s="33" t="s">
        <v>2090</v>
      </c>
      <c r="O2640" s="33" t="s">
        <v>2090</v>
      </c>
      <c r="P2640" s="33" t="s">
        <v>3998</v>
      </c>
      <c r="Q2640" s="33" t="s">
        <v>228</v>
      </c>
      <c r="R2640" s="99">
        <v>1500</v>
      </c>
      <c r="S2640" s="99">
        <v>0.85</v>
      </c>
      <c r="T2640" s="99" t="s">
        <v>225</v>
      </c>
      <c r="U2640" s="13"/>
      <c r="V2640" s="13"/>
      <c r="W2640" s="13"/>
      <c r="X2640" s="13"/>
      <c r="Z2640" s="145">
        <v>18</v>
      </c>
      <c r="AA2640" s="145" t="s">
        <v>5855</v>
      </c>
    </row>
    <row r="2641" spans="1:27" s="98" customFormat="1" ht="15.6" customHeight="1">
      <c r="A2641" s="34" t="str">
        <f t="shared" si="40"/>
        <v>666003UA0035B1500</v>
      </c>
      <c r="B2641" s="29" t="s">
        <v>3065</v>
      </c>
      <c r="C2641" s="30" t="s">
        <v>2906</v>
      </c>
      <c r="D2641" s="31">
        <v>666003</v>
      </c>
      <c r="E2641" s="30" t="s">
        <v>80</v>
      </c>
      <c r="F2641" s="30" t="s">
        <v>1238</v>
      </c>
      <c r="G2641" s="32">
        <v>3</v>
      </c>
      <c r="H2641" s="32">
        <v>3</v>
      </c>
      <c r="I2641" s="32" t="s">
        <v>4176</v>
      </c>
      <c r="J2641" s="55" t="s">
        <v>4176</v>
      </c>
      <c r="K2641" s="50" t="s">
        <v>3996</v>
      </c>
      <c r="L2641" s="33" t="s">
        <v>3997</v>
      </c>
      <c r="M2641" s="33" t="s">
        <v>2090</v>
      </c>
      <c r="N2641" s="33" t="s">
        <v>2090</v>
      </c>
      <c r="O2641" s="33" t="s">
        <v>2090</v>
      </c>
      <c r="P2641" s="33" t="s">
        <v>3998</v>
      </c>
      <c r="Q2641" s="33" t="s">
        <v>228</v>
      </c>
      <c r="R2641" s="99">
        <v>1500</v>
      </c>
      <c r="S2641" s="99">
        <v>0.85</v>
      </c>
      <c r="T2641" s="99" t="s">
        <v>225</v>
      </c>
      <c r="U2641" s="13"/>
      <c r="V2641" s="13"/>
      <c r="W2641" s="13"/>
      <c r="X2641" s="13"/>
      <c r="Z2641" s="145">
        <v>19</v>
      </c>
      <c r="AA2641" s="145" t="s">
        <v>5855</v>
      </c>
    </row>
    <row r="2642" spans="1:27" s="98" customFormat="1" ht="15.6" customHeight="1">
      <c r="A2642" s="34" t="str">
        <f t="shared" si="40"/>
        <v>666002US0035B1500</v>
      </c>
      <c r="B2642" s="29" t="s">
        <v>3064</v>
      </c>
      <c r="C2642" s="30" t="s">
        <v>2906</v>
      </c>
      <c r="D2642" s="31">
        <v>666002</v>
      </c>
      <c r="E2642" s="30" t="s">
        <v>102</v>
      </c>
      <c r="F2642" s="30" t="s">
        <v>1238</v>
      </c>
      <c r="G2642" s="32">
        <v>3</v>
      </c>
      <c r="H2642" s="32">
        <v>3</v>
      </c>
      <c r="I2642" s="32" t="s">
        <v>4176</v>
      </c>
      <c r="J2642" s="55" t="s">
        <v>4176</v>
      </c>
      <c r="K2642" s="50" t="s">
        <v>3996</v>
      </c>
      <c r="L2642" s="33" t="s">
        <v>3997</v>
      </c>
      <c r="M2642" s="33" t="s">
        <v>2090</v>
      </c>
      <c r="N2642" s="33" t="s">
        <v>2090</v>
      </c>
      <c r="O2642" s="33" t="s">
        <v>2090</v>
      </c>
      <c r="P2642" s="33" t="s">
        <v>3998</v>
      </c>
      <c r="Q2642" s="33" t="s">
        <v>228</v>
      </c>
      <c r="R2642" s="99">
        <v>1500</v>
      </c>
      <c r="S2642" s="99">
        <v>0.85</v>
      </c>
      <c r="T2642" s="99" t="s">
        <v>225</v>
      </c>
      <c r="U2642" s="13"/>
      <c r="V2642" s="13"/>
      <c r="W2642" s="13"/>
      <c r="X2642" s="13"/>
      <c r="Z2642" s="145">
        <v>20</v>
      </c>
      <c r="AA2642" s="145" t="s">
        <v>5855</v>
      </c>
    </row>
    <row r="2643" spans="1:27" s="98" customFormat="1" ht="15.6" customHeight="1">
      <c r="A2643" s="34" t="str">
        <f t="shared" si="40"/>
        <v>666001UA0035B2600</v>
      </c>
      <c r="B2643" s="29" t="s">
        <v>3063</v>
      </c>
      <c r="C2643" s="30" t="s">
        <v>2906</v>
      </c>
      <c r="D2643" s="31">
        <v>666001</v>
      </c>
      <c r="E2643" s="30" t="s">
        <v>85</v>
      </c>
      <c r="F2643" s="30" t="s">
        <v>1238</v>
      </c>
      <c r="G2643" s="32">
        <v>3</v>
      </c>
      <c r="H2643" s="32">
        <v>3</v>
      </c>
      <c r="I2643" s="32" t="s">
        <v>4176</v>
      </c>
      <c r="J2643" s="55" t="s">
        <v>4176</v>
      </c>
      <c r="K2643" s="50" t="s">
        <v>3996</v>
      </c>
      <c r="L2643" s="33" t="s">
        <v>3997</v>
      </c>
      <c r="M2643" s="33" t="s">
        <v>2090</v>
      </c>
      <c r="N2643" s="33" t="s">
        <v>2090</v>
      </c>
      <c r="O2643" s="33" t="s">
        <v>2090</v>
      </c>
      <c r="P2643" s="33" t="s">
        <v>3998</v>
      </c>
      <c r="Q2643" s="33" t="s">
        <v>228</v>
      </c>
      <c r="R2643" s="99">
        <v>2600</v>
      </c>
      <c r="S2643" s="99">
        <v>0.85</v>
      </c>
      <c r="T2643" s="99" t="s">
        <v>225</v>
      </c>
      <c r="U2643" s="13"/>
      <c r="V2643" s="13"/>
      <c r="W2643" s="13"/>
      <c r="X2643" s="13"/>
      <c r="Z2643" s="145">
        <v>21</v>
      </c>
      <c r="AA2643" s="145" t="s">
        <v>5855</v>
      </c>
    </row>
    <row r="2644" spans="1:27" s="98" customFormat="1" ht="15.6" customHeight="1">
      <c r="A2644" s="34" t="str">
        <f t="shared" si="40"/>
        <v>566003UJ3035B2600</v>
      </c>
      <c r="B2644" s="29" t="s">
        <v>3061</v>
      </c>
      <c r="C2644" s="30" t="s">
        <v>5380</v>
      </c>
      <c r="D2644" s="31">
        <v>566003</v>
      </c>
      <c r="E2644" s="30" t="s">
        <v>98</v>
      </c>
      <c r="F2644" s="30" t="s">
        <v>1238</v>
      </c>
      <c r="G2644" s="32">
        <v>3</v>
      </c>
      <c r="H2644" s="32">
        <v>3</v>
      </c>
      <c r="I2644" s="32" t="s">
        <v>4176</v>
      </c>
      <c r="J2644" s="55" t="s">
        <v>4176</v>
      </c>
      <c r="K2644" s="50" t="s">
        <v>3996</v>
      </c>
      <c r="L2644" s="33" t="s">
        <v>3997</v>
      </c>
      <c r="M2644" s="33" t="s">
        <v>2090</v>
      </c>
      <c r="N2644" s="33" t="s">
        <v>2090</v>
      </c>
      <c r="O2644" s="33" t="s">
        <v>2090</v>
      </c>
      <c r="P2644" s="33" t="s">
        <v>3998</v>
      </c>
      <c r="Q2644" s="33" t="s">
        <v>228</v>
      </c>
      <c r="R2644" s="99">
        <v>2600</v>
      </c>
      <c r="S2644" s="99">
        <v>0.81</v>
      </c>
      <c r="T2644" s="99" t="s">
        <v>225</v>
      </c>
      <c r="U2644" s="13"/>
      <c r="V2644" s="13"/>
      <c r="W2644" s="13"/>
      <c r="X2644" s="13"/>
      <c r="Z2644" s="145">
        <v>22</v>
      </c>
      <c r="AA2644" s="145" t="s">
        <v>5855</v>
      </c>
    </row>
    <row r="2645" spans="1:27" s="98" customFormat="1" ht="15.6" customHeight="1">
      <c r="A2645" s="34" t="str">
        <f t="shared" si="40"/>
        <v>566002UJ1535B2600</v>
      </c>
      <c r="B2645" s="29" t="s">
        <v>3060</v>
      </c>
      <c r="C2645" s="30" t="s">
        <v>5380</v>
      </c>
      <c r="D2645" s="31">
        <v>566002</v>
      </c>
      <c r="E2645" s="30" t="s">
        <v>97</v>
      </c>
      <c r="F2645" s="30" t="s">
        <v>1238</v>
      </c>
      <c r="G2645" s="32">
        <v>3</v>
      </c>
      <c r="H2645" s="32">
        <v>3</v>
      </c>
      <c r="I2645" s="32" t="s">
        <v>4176</v>
      </c>
      <c r="J2645" s="55" t="s">
        <v>4176</v>
      </c>
      <c r="K2645" s="50" t="s">
        <v>3996</v>
      </c>
      <c r="L2645" s="33" t="s">
        <v>3997</v>
      </c>
      <c r="M2645" s="33" t="s">
        <v>2090</v>
      </c>
      <c r="N2645" s="33" t="s">
        <v>2090</v>
      </c>
      <c r="O2645" s="33" t="s">
        <v>2090</v>
      </c>
      <c r="P2645" s="33" t="s">
        <v>3998</v>
      </c>
      <c r="Q2645" s="33" t="s">
        <v>228</v>
      </c>
      <c r="R2645" s="99">
        <v>2600</v>
      </c>
      <c r="S2645" s="99">
        <v>0.81</v>
      </c>
      <c r="T2645" s="99" t="s">
        <v>225</v>
      </c>
      <c r="U2645" s="13"/>
      <c r="V2645" s="13"/>
      <c r="W2645" s="13"/>
      <c r="X2645" s="13"/>
      <c r="Z2645" s="145">
        <v>23</v>
      </c>
      <c r="AA2645" s="145" t="s">
        <v>5855</v>
      </c>
    </row>
    <row r="2646" spans="1:27" s="98" customFormat="1" ht="15.6" customHeight="1">
      <c r="A2646" s="34" t="str">
        <f t="shared" si="40"/>
        <v>566001US0035B2600</v>
      </c>
      <c r="B2646" s="29" t="s">
        <v>3059</v>
      </c>
      <c r="C2646" s="30" t="s">
        <v>5380</v>
      </c>
      <c r="D2646" s="31">
        <v>566001</v>
      </c>
      <c r="E2646" s="30" t="s">
        <v>104</v>
      </c>
      <c r="F2646" s="30" t="s">
        <v>1238</v>
      </c>
      <c r="G2646" s="32">
        <v>3</v>
      </c>
      <c r="H2646" s="32">
        <v>3</v>
      </c>
      <c r="I2646" s="32" t="s">
        <v>4176</v>
      </c>
      <c r="J2646" s="55" t="s">
        <v>4176</v>
      </c>
      <c r="K2646" s="50" t="s">
        <v>3996</v>
      </c>
      <c r="L2646" s="33" t="s">
        <v>3997</v>
      </c>
      <c r="M2646" s="33" t="s">
        <v>2090</v>
      </c>
      <c r="N2646" s="33" t="s">
        <v>2090</v>
      </c>
      <c r="O2646" s="33" t="s">
        <v>2090</v>
      </c>
      <c r="P2646" s="33" t="s">
        <v>3998</v>
      </c>
      <c r="Q2646" s="33" t="s">
        <v>228</v>
      </c>
      <c r="R2646" s="99">
        <v>2600</v>
      </c>
      <c r="S2646" s="99">
        <v>0.81</v>
      </c>
      <c r="T2646" s="99" t="s">
        <v>225</v>
      </c>
      <c r="U2646" s="13"/>
      <c r="V2646" s="13"/>
      <c r="W2646" s="13"/>
      <c r="X2646" s="13"/>
      <c r="Z2646" s="145">
        <v>24</v>
      </c>
      <c r="AA2646" s="145" t="s">
        <v>5855</v>
      </c>
    </row>
    <row r="2647" spans="1:27" s="98" customFormat="1" ht="15.6" customHeight="1">
      <c r="A2647" s="34" t="str">
        <f t="shared" si="40"/>
        <v>1466021US0035B1800 CN</v>
      </c>
      <c r="B2647" s="29" t="s">
        <v>3085</v>
      </c>
      <c r="C2647" s="30" t="s">
        <v>2906</v>
      </c>
      <c r="D2647" s="31">
        <v>1466021</v>
      </c>
      <c r="E2647" s="30" t="s">
        <v>5381</v>
      </c>
      <c r="F2647" s="30" t="s">
        <v>1239</v>
      </c>
      <c r="G2647" s="32">
        <v>3</v>
      </c>
      <c r="H2647" s="32">
        <v>3</v>
      </c>
      <c r="I2647" s="32" t="s">
        <v>4176</v>
      </c>
      <c r="J2647" s="55" t="s">
        <v>4176</v>
      </c>
      <c r="K2647" s="50" t="s">
        <v>3996</v>
      </c>
      <c r="L2647" s="33" t="s">
        <v>3997</v>
      </c>
      <c r="M2647" s="33" t="s">
        <v>2090</v>
      </c>
      <c r="N2647" s="33" t="s">
        <v>2090</v>
      </c>
      <c r="O2647" s="33" t="s">
        <v>2090</v>
      </c>
      <c r="P2647" s="33" t="s">
        <v>3998</v>
      </c>
      <c r="Q2647" s="33" t="s">
        <v>228</v>
      </c>
      <c r="R2647" s="99">
        <v>1800</v>
      </c>
      <c r="S2647" s="99">
        <v>0.85</v>
      </c>
      <c r="T2647" s="99" t="s">
        <v>225</v>
      </c>
      <c r="U2647" s="13"/>
      <c r="V2647" s="13"/>
      <c r="W2647" s="13"/>
      <c r="X2647" s="13"/>
      <c r="Z2647" s="145">
        <v>25</v>
      </c>
      <c r="AA2647" s="145" t="s">
        <v>5855</v>
      </c>
    </row>
    <row r="2648" spans="1:27" s="98" customFormat="1" ht="15.6" customHeight="1">
      <c r="A2648" s="34" t="str">
        <f t="shared" si="40"/>
        <v>1466020UJ3035B3000 CN</v>
      </c>
      <c r="B2648" s="29" t="s">
        <v>3137</v>
      </c>
      <c r="C2648" s="30" t="s">
        <v>2906</v>
      </c>
      <c r="D2648" s="31">
        <v>1466020</v>
      </c>
      <c r="E2648" s="30" t="s">
        <v>5382</v>
      </c>
      <c r="F2648" s="30" t="s">
        <v>1239</v>
      </c>
      <c r="G2648" s="32">
        <v>3</v>
      </c>
      <c r="H2648" s="32">
        <v>3</v>
      </c>
      <c r="I2648" s="32" t="s">
        <v>4176</v>
      </c>
      <c r="J2648" s="55" t="s">
        <v>4176</v>
      </c>
      <c r="K2648" s="50" t="s">
        <v>3996</v>
      </c>
      <c r="L2648" s="33" t="s">
        <v>3997</v>
      </c>
      <c r="M2648" s="33" t="s">
        <v>2090</v>
      </c>
      <c r="N2648" s="33" t="s">
        <v>2090</v>
      </c>
      <c r="O2648" s="33" t="s">
        <v>2090</v>
      </c>
      <c r="P2648" s="33" t="s">
        <v>3998</v>
      </c>
      <c r="Q2648" s="33" t="s">
        <v>228</v>
      </c>
      <c r="R2648" s="99">
        <v>3000</v>
      </c>
      <c r="S2648" s="99">
        <v>0.85</v>
      </c>
      <c r="T2648" s="99" t="s">
        <v>225</v>
      </c>
      <c r="U2648" s="13"/>
      <c r="V2648" s="13"/>
      <c r="W2648" s="13"/>
      <c r="X2648" s="13"/>
      <c r="Z2648" s="145">
        <v>26</v>
      </c>
      <c r="AA2648" s="145" t="s">
        <v>5855</v>
      </c>
    </row>
    <row r="2649" spans="1:27" s="98" customFormat="1" ht="15.6" customHeight="1">
      <c r="A2649" s="34" t="str">
        <f t="shared" si="40"/>
        <v>1466019UJ3035B2000 CN</v>
      </c>
      <c r="B2649" s="29" t="s">
        <v>3136</v>
      </c>
      <c r="C2649" s="30" t="s">
        <v>2906</v>
      </c>
      <c r="D2649" s="31">
        <v>1466019</v>
      </c>
      <c r="E2649" s="30" t="s">
        <v>5383</v>
      </c>
      <c r="F2649" s="30" t="s">
        <v>1239</v>
      </c>
      <c r="G2649" s="32">
        <v>3</v>
      </c>
      <c r="H2649" s="32">
        <v>3</v>
      </c>
      <c r="I2649" s="32" t="s">
        <v>4176</v>
      </c>
      <c r="J2649" s="55" t="s">
        <v>4176</v>
      </c>
      <c r="K2649" s="50" t="s">
        <v>3996</v>
      </c>
      <c r="L2649" s="33" t="s">
        <v>3997</v>
      </c>
      <c r="M2649" s="33" t="s">
        <v>2090</v>
      </c>
      <c r="N2649" s="33" t="s">
        <v>2090</v>
      </c>
      <c r="O2649" s="33" t="s">
        <v>2090</v>
      </c>
      <c r="P2649" s="33" t="s">
        <v>3998</v>
      </c>
      <c r="Q2649" s="33" t="s">
        <v>228</v>
      </c>
      <c r="R2649" s="99">
        <v>2000</v>
      </c>
      <c r="S2649" s="99">
        <v>0.85</v>
      </c>
      <c r="T2649" s="99" t="s">
        <v>225</v>
      </c>
      <c r="U2649" s="13"/>
      <c r="V2649" s="13"/>
      <c r="W2649" s="13"/>
      <c r="X2649" s="13"/>
      <c r="Z2649" s="145">
        <v>27</v>
      </c>
      <c r="AA2649" s="145" t="s">
        <v>5855</v>
      </c>
    </row>
    <row r="2650" spans="1:27" s="98" customFormat="1" ht="15.6" customHeight="1">
      <c r="A2650" s="34" t="str">
        <f t="shared" ref="A2650:A2713" si="41">D2650&amp;E2650</f>
        <v>1466018UJ3035B1800 CN</v>
      </c>
      <c r="B2650" s="29" t="s">
        <v>3135</v>
      </c>
      <c r="C2650" s="30" t="s">
        <v>2906</v>
      </c>
      <c r="D2650" s="31">
        <v>1466018</v>
      </c>
      <c r="E2650" s="30" t="s">
        <v>5384</v>
      </c>
      <c r="F2650" s="30" t="s">
        <v>1239</v>
      </c>
      <c r="G2650" s="32">
        <v>3</v>
      </c>
      <c r="H2650" s="32">
        <v>3</v>
      </c>
      <c r="I2650" s="32" t="s">
        <v>4176</v>
      </c>
      <c r="J2650" s="55" t="s">
        <v>4176</v>
      </c>
      <c r="K2650" s="50" t="s">
        <v>3996</v>
      </c>
      <c r="L2650" s="33" t="s">
        <v>3997</v>
      </c>
      <c r="M2650" s="33" t="s">
        <v>2090</v>
      </c>
      <c r="N2650" s="33" t="s">
        <v>2090</v>
      </c>
      <c r="O2650" s="33" t="s">
        <v>2090</v>
      </c>
      <c r="P2650" s="33" t="s">
        <v>3998</v>
      </c>
      <c r="Q2650" s="33" t="s">
        <v>228</v>
      </c>
      <c r="R2650" s="99">
        <v>1800</v>
      </c>
      <c r="S2650" s="99">
        <v>0.85</v>
      </c>
      <c r="T2650" s="99" t="s">
        <v>225</v>
      </c>
      <c r="U2650" s="13"/>
      <c r="V2650" s="13"/>
      <c r="W2650" s="13"/>
      <c r="X2650" s="13"/>
      <c r="Z2650" s="145">
        <v>28</v>
      </c>
      <c r="AA2650" s="145" t="s">
        <v>5855</v>
      </c>
    </row>
    <row r="2651" spans="1:27" s="98" customFormat="1" ht="15.6" customHeight="1">
      <c r="A2651" s="34" t="str">
        <f t="shared" si="41"/>
        <v>1466017UJ1535B3000 CN</v>
      </c>
      <c r="B2651" s="29" t="s">
        <v>3134</v>
      </c>
      <c r="C2651" s="30" t="s">
        <v>2906</v>
      </c>
      <c r="D2651" s="31">
        <v>1466017</v>
      </c>
      <c r="E2651" s="30" t="s">
        <v>5385</v>
      </c>
      <c r="F2651" s="30" t="s">
        <v>1239</v>
      </c>
      <c r="G2651" s="32">
        <v>3</v>
      </c>
      <c r="H2651" s="32">
        <v>3</v>
      </c>
      <c r="I2651" s="32" t="s">
        <v>4176</v>
      </c>
      <c r="J2651" s="55" t="s">
        <v>4176</v>
      </c>
      <c r="K2651" s="50" t="s">
        <v>3996</v>
      </c>
      <c r="L2651" s="33" t="s">
        <v>3997</v>
      </c>
      <c r="M2651" s="33" t="s">
        <v>2090</v>
      </c>
      <c r="N2651" s="33" t="s">
        <v>2090</v>
      </c>
      <c r="O2651" s="33" t="s">
        <v>2090</v>
      </c>
      <c r="P2651" s="33" t="s">
        <v>3998</v>
      </c>
      <c r="Q2651" s="33" t="s">
        <v>228</v>
      </c>
      <c r="R2651" s="99">
        <v>3000</v>
      </c>
      <c r="S2651" s="99">
        <v>0.85</v>
      </c>
      <c r="T2651" s="99" t="s">
        <v>225</v>
      </c>
      <c r="U2651" s="13"/>
      <c r="V2651" s="13"/>
      <c r="W2651" s="13"/>
      <c r="X2651" s="13"/>
      <c r="Z2651" s="145">
        <v>29</v>
      </c>
      <c r="AA2651" s="145" t="s">
        <v>5855</v>
      </c>
    </row>
    <row r="2652" spans="1:27" s="98" customFormat="1" ht="15.6" customHeight="1">
      <c r="A2652" s="34" t="str">
        <f t="shared" si="41"/>
        <v>1466016UJ1535B2200 CN</v>
      </c>
      <c r="B2652" s="29" t="s">
        <v>3133</v>
      </c>
      <c r="C2652" s="30" t="s">
        <v>2906</v>
      </c>
      <c r="D2652" s="31">
        <v>1466016</v>
      </c>
      <c r="E2652" s="30" t="s">
        <v>5386</v>
      </c>
      <c r="F2652" s="30" t="s">
        <v>1239</v>
      </c>
      <c r="G2652" s="32">
        <v>3</v>
      </c>
      <c r="H2652" s="32">
        <v>3</v>
      </c>
      <c r="I2652" s="32" t="s">
        <v>4176</v>
      </c>
      <c r="J2652" s="55" t="s">
        <v>4176</v>
      </c>
      <c r="K2652" s="50" t="s">
        <v>3996</v>
      </c>
      <c r="L2652" s="33" t="s">
        <v>3997</v>
      </c>
      <c r="M2652" s="33" t="s">
        <v>2090</v>
      </c>
      <c r="N2652" s="33" t="s">
        <v>2090</v>
      </c>
      <c r="O2652" s="33" t="s">
        <v>2090</v>
      </c>
      <c r="P2652" s="33" t="s">
        <v>3998</v>
      </c>
      <c r="Q2652" s="33" t="s">
        <v>228</v>
      </c>
      <c r="R2652" s="99">
        <v>2200</v>
      </c>
      <c r="S2652" s="99">
        <v>0.85</v>
      </c>
      <c r="T2652" s="99" t="s">
        <v>225</v>
      </c>
      <c r="U2652" s="13"/>
      <c r="V2652" s="13"/>
      <c r="W2652" s="13"/>
      <c r="X2652" s="13"/>
      <c r="Z2652" s="145">
        <v>30</v>
      </c>
      <c r="AA2652" s="145" t="s">
        <v>5855</v>
      </c>
    </row>
    <row r="2653" spans="1:27" s="98" customFormat="1" ht="15.6" customHeight="1">
      <c r="A2653" s="34" t="str">
        <f t="shared" si="41"/>
        <v>1466015UJ1535B2000 CN</v>
      </c>
      <c r="B2653" s="29" t="s">
        <v>3132</v>
      </c>
      <c r="C2653" s="30" t="s">
        <v>2906</v>
      </c>
      <c r="D2653" s="31">
        <v>1466015</v>
      </c>
      <c r="E2653" s="30" t="s">
        <v>5387</v>
      </c>
      <c r="F2653" s="30" t="s">
        <v>1239</v>
      </c>
      <c r="G2653" s="32">
        <v>3</v>
      </c>
      <c r="H2653" s="32">
        <v>3</v>
      </c>
      <c r="I2653" s="32" t="s">
        <v>4176</v>
      </c>
      <c r="J2653" s="55" t="s">
        <v>4176</v>
      </c>
      <c r="K2653" s="50" t="s">
        <v>3996</v>
      </c>
      <c r="L2653" s="33" t="s">
        <v>3997</v>
      </c>
      <c r="M2653" s="33" t="s">
        <v>2090</v>
      </c>
      <c r="N2653" s="33" t="s">
        <v>2090</v>
      </c>
      <c r="O2653" s="33" t="s">
        <v>2090</v>
      </c>
      <c r="P2653" s="33" t="s">
        <v>3998</v>
      </c>
      <c r="Q2653" s="33" t="s">
        <v>228</v>
      </c>
      <c r="R2653" s="99">
        <v>2000</v>
      </c>
      <c r="S2653" s="99">
        <v>0.85</v>
      </c>
      <c r="T2653" s="99" t="s">
        <v>225</v>
      </c>
      <c r="U2653" s="13"/>
      <c r="V2653" s="13"/>
      <c r="W2653" s="13"/>
      <c r="X2653" s="13"/>
      <c r="Z2653" s="145">
        <v>31</v>
      </c>
      <c r="AA2653" s="145" t="s">
        <v>5855</v>
      </c>
    </row>
    <row r="2654" spans="1:27" s="98" customFormat="1" ht="15.6" customHeight="1">
      <c r="A2654" s="34" t="str">
        <f t="shared" si="41"/>
        <v>1466014UJ1535B1800 CN</v>
      </c>
      <c r="B2654" s="29" t="s">
        <v>3131</v>
      </c>
      <c r="C2654" s="30" t="s">
        <v>2906</v>
      </c>
      <c r="D2654" s="31">
        <v>1466014</v>
      </c>
      <c r="E2654" s="30" t="s">
        <v>5388</v>
      </c>
      <c r="F2654" s="30" t="s">
        <v>1239</v>
      </c>
      <c r="G2654" s="32">
        <v>3</v>
      </c>
      <c r="H2654" s="32">
        <v>3</v>
      </c>
      <c r="I2654" s="32" t="s">
        <v>4176</v>
      </c>
      <c r="J2654" s="55" t="s">
        <v>4176</v>
      </c>
      <c r="K2654" s="50" t="s">
        <v>3996</v>
      </c>
      <c r="L2654" s="33" t="s">
        <v>3997</v>
      </c>
      <c r="M2654" s="33" t="s">
        <v>2090</v>
      </c>
      <c r="N2654" s="33" t="s">
        <v>2090</v>
      </c>
      <c r="O2654" s="33" t="s">
        <v>2090</v>
      </c>
      <c r="P2654" s="33" t="s">
        <v>3998</v>
      </c>
      <c r="Q2654" s="33" t="s">
        <v>228</v>
      </c>
      <c r="R2654" s="99">
        <v>1800</v>
      </c>
      <c r="S2654" s="99">
        <v>0.85</v>
      </c>
      <c r="T2654" s="99" t="s">
        <v>225</v>
      </c>
      <c r="U2654" s="13"/>
      <c r="V2654" s="13"/>
      <c r="W2654" s="13"/>
      <c r="X2654" s="13"/>
      <c r="Z2654" s="145">
        <v>32</v>
      </c>
      <c r="AA2654" s="145" t="s">
        <v>5855</v>
      </c>
    </row>
    <row r="2655" spans="1:27" s="98" customFormat="1" ht="15.6" customHeight="1">
      <c r="A2655" s="34" t="str">
        <f t="shared" si="41"/>
        <v>1466013UA0035B3000 CN</v>
      </c>
      <c r="B2655" s="29" t="s">
        <v>3130</v>
      </c>
      <c r="C2655" s="30" t="s">
        <v>2906</v>
      </c>
      <c r="D2655" s="31">
        <v>1466013</v>
      </c>
      <c r="E2655" s="30" t="s">
        <v>5389</v>
      </c>
      <c r="F2655" s="30" t="s">
        <v>1239</v>
      </c>
      <c r="G2655" s="32">
        <v>3</v>
      </c>
      <c r="H2655" s="32">
        <v>3</v>
      </c>
      <c r="I2655" s="32" t="s">
        <v>4176</v>
      </c>
      <c r="J2655" s="55" t="s">
        <v>4176</v>
      </c>
      <c r="K2655" s="50" t="s">
        <v>3996</v>
      </c>
      <c r="L2655" s="33" t="s">
        <v>3997</v>
      </c>
      <c r="M2655" s="33" t="s">
        <v>2090</v>
      </c>
      <c r="N2655" s="33" t="s">
        <v>2090</v>
      </c>
      <c r="O2655" s="33" t="s">
        <v>2090</v>
      </c>
      <c r="P2655" s="33" t="s">
        <v>3998</v>
      </c>
      <c r="Q2655" s="33" t="s">
        <v>228</v>
      </c>
      <c r="R2655" s="99">
        <v>3000</v>
      </c>
      <c r="S2655" s="99">
        <v>0.85</v>
      </c>
      <c r="T2655" s="99" t="s">
        <v>225</v>
      </c>
      <c r="U2655" s="13"/>
      <c r="V2655" s="13"/>
      <c r="W2655" s="13"/>
      <c r="X2655" s="13"/>
      <c r="Z2655" s="145">
        <v>33</v>
      </c>
      <c r="AA2655" s="145" t="s">
        <v>5855</v>
      </c>
    </row>
    <row r="2656" spans="1:27" s="98" customFormat="1" ht="15.6" customHeight="1">
      <c r="A2656" s="34" t="str">
        <f t="shared" si="41"/>
        <v>1466012UA0035B2200 CN</v>
      </c>
      <c r="B2656" s="29" t="s">
        <v>3129</v>
      </c>
      <c r="C2656" s="30" t="s">
        <v>2906</v>
      </c>
      <c r="D2656" s="31">
        <v>1466012</v>
      </c>
      <c r="E2656" s="30" t="s">
        <v>5390</v>
      </c>
      <c r="F2656" s="30" t="s">
        <v>1239</v>
      </c>
      <c r="G2656" s="32">
        <v>3</v>
      </c>
      <c r="H2656" s="32">
        <v>3</v>
      </c>
      <c r="I2656" s="32" t="s">
        <v>4176</v>
      </c>
      <c r="J2656" s="55" t="s">
        <v>4176</v>
      </c>
      <c r="K2656" s="50" t="s">
        <v>3996</v>
      </c>
      <c r="L2656" s="33" t="s">
        <v>3997</v>
      </c>
      <c r="M2656" s="33" t="s">
        <v>2090</v>
      </c>
      <c r="N2656" s="33" t="s">
        <v>2090</v>
      </c>
      <c r="O2656" s="33" t="s">
        <v>2090</v>
      </c>
      <c r="P2656" s="33" t="s">
        <v>3998</v>
      </c>
      <c r="Q2656" s="33" t="s">
        <v>228</v>
      </c>
      <c r="R2656" s="99">
        <v>2200</v>
      </c>
      <c r="S2656" s="99">
        <v>0.85</v>
      </c>
      <c r="T2656" s="99" t="s">
        <v>225</v>
      </c>
      <c r="U2656" s="13"/>
      <c r="V2656" s="13"/>
      <c r="W2656" s="13"/>
      <c r="X2656" s="13"/>
      <c r="Z2656" s="145">
        <v>34</v>
      </c>
      <c r="AA2656" s="145" t="s">
        <v>5855</v>
      </c>
    </row>
    <row r="2657" spans="1:27" s="98" customFormat="1" ht="15.6" customHeight="1">
      <c r="A2657" s="34" t="str">
        <f t="shared" si="41"/>
        <v>1466011UA0035B2000 CN</v>
      </c>
      <c r="B2657" s="29" t="s">
        <v>3128</v>
      </c>
      <c r="C2657" s="30" t="s">
        <v>2906</v>
      </c>
      <c r="D2657" s="31">
        <v>1466011</v>
      </c>
      <c r="E2657" s="30" t="s">
        <v>5391</v>
      </c>
      <c r="F2657" s="30" t="s">
        <v>1239</v>
      </c>
      <c r="G2657" s="32">
        <v>3</v>
      </c>
      <c r="H2657" s="32">
        <v>3</v>
      </c>
      <c r="I2657" s="32" t="s">
        <v>4176</v>
      </c>
      <c r="J2657" s="55" t="s">
        <v>4176</v>
      </c>
      <c r="K2657" s="50" t="s">
        <v>3996</v>
      </c>
      <c r="L2657" s="33" t="s">
        <v>3997</v>
      </c>
      <c r="M2657" s="33" t="s">
        <v>2090</v>
      </c>
      <c r="N2657" s="33" t="s">
        <v>2090</v>
      </c>
      <c r="O2657" s="33" t="s">
        <v>2090</v>
      </c>
      <c r="P2657" s="33" t="s">
        <v>3998</v>
      </c>
      <c r="Q2657" s="33" t="s">
        <v>228</v>
      </c>
      <c r="R2657" s="99">
        <v>2000</v>
      </c>
      <c r="S2657" s="99">
        <v>0.85</v>
      </c>
      <c r="T2657" s="99" t="s">
        <v>225</v>
      </c>
      <c r="U2657" s="13"/>
      <c r="V2657" s="13"/>
      <c r="W2657" s="13"/>
      <c r="X2657" s="13"/>
      <c r="Z2657" s="145">
        <v>35</v>
      </c>
      <c r="AA2657" s="145" t="s">
        <v>5855</v>
      </c>
    </row>
    <row r="2658" spans="1:27" s="98" customFormat="1" ht="15.6" customHeight="1">
      <c r="A2658" s="34" t="str">
        <f t="shared" si="41"/>
        <v>1466010UA0035B1800 CN</v>
      </c>
      <c r="B2658" s="29" t="s">
        <v>3127</v>
      </c>
      <c r="C2658" s="30" t="s">
        <v>2906</v>
      </c>
      <c r="D2658" s="31">
        <v>1466010</v>
      </c>
      <c r="E2658" s="30" t="s">
        <v>5392</v>
      </c>
      <c r="F2658" s="30" t="s">
        <v>1239</v>
      </c>
      <c r="G2658" s="32">
        <v>3</v>
      </c>
      <c r="H2658" s="32">
        <v>3</v>
      </c>
      <c r="I2658" s="32" t="s">
        <v>4176</v>
      </c>
      <c r="J2658" s="55" t="s">
        <v>4176</v>
      </c>
      <c r="K2658" s="50" t="s">
        <v>3996</v>
      </c>
      <c r="L2658" s="33" t="s">
        <v>3997</v>
      </c>
      <c r="M2658" s="33" t="s">
        <v>2090</v>
      </c>
      <c r="N2658" s="33" t="s">
        <v>2090</v>
      </c>
      <c r="O2658" s="33" t="s">
        <v>2090</v>
      </c>
      <c r="P2658" s="33" t="s">
        <v>3998</v>
      </c>
      <c r="Q2658" s="33" t="s">
        <v>228</v>
      </c>
      <c r="R2658" s="99">
        <v>1800</v>
      </c>
      <c r="S2658" s="99">
        <v>0.85</v>
      </c>
      <c r="T2658" s="99" t="s">
        <v>225</v>
      </c>
      <c r="U2658" s="13"/>
      <c r="V2658" s="13"/>
      <c r="W2658" s="13"/>
      <c r="X2658" s="13"/>
      <c r="Z2658" s="145">
        <v>36</v>
      </c>
      <c r="AA2658" s="145" t="s">
        <v>5855</v>
      </c>
    </row>
    <row r="2659" spans="1:27" s="98" customFormat="1" ht="15.6" customHeight="1">
      <c r="A2659" s="34" t="str">
        <f t="shared" si="41"/>
        <v>1466009UA0035B0500 CN</v>
      </c>
      <c r="B2659" s="29" t="s">
        <v>3126</v>
      </c>
      <c r="C2659" s="30" t="s">
        <v>2906</v>
      </c>
      <c r="D2659" s="31">
        <v>1466009</v>
      </c>
      <c r="E2659" s="30" t="s">
        <v>5393</v>
      </c>
      <c r="F2659" s="30" t="s">
        <v>1239</v>
      </c>
      <c r="G2659" s="32">
        <v>3</v>
      </c>
      <c r="H2659" s="32">
        <v>3</v>
      </c>
      <c r="I2659" s="32" t="s">
        <v>4176</v>
      </c>
      <c r="J2659" s="55" t="s">
        <v>4176</v>
      </c>
      <c r="K2659" s="50" t="s">
        <v>3996</v>
      </c>
      <c r="L2659" s="33" t="s">
        <v>3997</v>
      </c>
      <c r="M2659" s="33" t="s">
        <v>2090</v>
      </c>
      <c r="N2659" s="33" t="s">
        <v>2090</v>
      </c>
      <c r="O2659" s="33" t="s">
        <v>2090</v>
      </c>
      <c r="P2659" s="33" t="s">
        <v>3998</v>
      </c>
      <c r="Q2659" s="33" t="s">
        <v>228</v>
      </c>
      <c r="R2659" s="99">
        <v>500</v>
      </c>
      <c r="S2659" s="99">
        <v>0.85</v>
      </c>
      <c r="T2659" s="99" t="s">
        <v>225</v>
      </c>
      <c r="U2659" s="13"/>
      <c r="V2659" s="13"/>
      <c r="W2659" s="13"/>
      <c r="X2659" s="13"/>
      <c r="Z2659" s="145">
        <v>37</v>
      </c>
      <c r="AA2659" s="145" t="s">
        <v>5855</v>
      </c>
    </row>
    <row r="2660" spans="1:27" s="98" customFormat="1" ht="15.6" customHeight="1">
      <c r="A2660" s="34" t="str">
        <f t="shared" si="41"/>
        <v>1466008UJ3035B1500 CN</v>
      </c>
      <c r="B2660" s="29" t="s">
        <v>3125</v>
      </c>
      <c r="C2660" s="30" t="s">
        <v>2906</v>
      </c>
      <c r="D2660" s="31">
        <v>1466008</v>
      </c>
      <c r="E2660" s="30" t="s">
        <v>5394</v>
      </c>
      <c r="F2660" s="30" t="s">
        <v>1239</v>
      </c>
      <c r="G2660" s="32">
        <v>3</v>
      </c>
      <c r="H2660" s="32">
        <v>3</v>
      </c>
      <c r="I2660" s="32" t="s">
        <v>4176</v>
      </c>
      <c r="J2660" s="55" t="s">
        <v>4176</v>
      </c>
      <c r="K2660" s="50" t="s">
        <v>3996</v>
      </c>
      <c r="L2660" s="33" t="s">
        <v>3997</v>
      </c>
      <c r="M2660" s="33" t="s">
        <v>2090</v>
      </c>
      <c r="N2660" s="33" t="s">
        <v>2090</v>
      </c>
      <c r="O2660" s="33" t="s">
        <v>2090</v>
      </c>
      <c r="P2660" s="33" t="s">
        <v>3998</v>
      </c>
      <c r="Q2660" s="33" t="s">
        <v>228</v>
      </c>
      <c r="R2660" s="99">
        <v>1500</v>
      </c>
      <c r="S2660" s="99">
        <v>0.85</v>
      </c>
      <c r="T2660" s="99" t="s">
        <v>225</v>
      </c>
      <c r="U2660" s="13"/>
      <c r="V2660" s="13"/>
      <c r="W2660" s="13"/>
      <c r="X2660" s="13"/>
      <c r="Z2660" s="145">
        <v>38</v>
      </c>
      <c r="AA2660" s="145" t="s">
        <v>5855</v>
      </c>
    </row>
    <row r="2661" spans="1:27" s="98" customFormat="1" ht="15.6" customHeight="1">
      <c r="A2661" s="34" t="str">
        <f t="shared" si="41"/>
        <v>1466007UJ1535B1500 CN</v>
      </c>
      <c r="B2661" s="29" t="s">
        <v>3124</v>
      </c>
      <c r="C2661" s="30" t="s">
        <v>2906</v>
      </c>
      <c r="D2661" s="31">
        <v>1466007</v>
      </c>
      <c r="E2661" s="30" t="s">
        <v>5395</v>
      </c>
      <c r="F2661" s="30" t="s">
        <v>1239</v>
      </c>
      <c r="G2661" s="32">
        <v>3</v>
      </c>
      <c r="H2661" s="32">
        <v>3</v>
      </c>
      <c r="I2661" s="32" t="s">
        <v>4176</v>
      </c>
      <c r="J2661" s="55" t="s">
        <v>4176</v>
      </c>
      <c r="K2661" s="50" t="s">
        <v>3996</v>
      </c>
      <c r="L2661" s="33" t="s">
        <v>3997</v>
      </c>
      <c r="M2661" s="33" t="s">
        <v>2090</v>
      </c>
      <c r="N2661" s="33" t="s">
        <v>2090</v>
      </c>
      <c r="O2661" s="33" t="s">
        <v>2090</v>
      </c>
      <c r="P2661" s="33" t="s">
        <v>3998</v>
      </c>
      <c r="Q2661" s="33" t="s">
        <v>228</v>
      </c>
      <c r="R2661" s="99">
        <v>1500</v>
      </c>
      <c r="S2661" s="99">
        <v>0.85</v>
      </c>
      <c r="T2661" s="99" t="s">
        <v>225</v>
      </c>
      <c r="U2661" s="13"/>
      <c r="V2661" s="13"/>
      <c r="W2661" s="13"/>
      <c r="X2661" s="13"/>
      <c r="Z2661" s="145">
        <v>39</v>
      </c>
      <c r="AA2661" s="145" t="s">
        <v>5855</v>
      </c>
    </row>
    <row r="2662" spans="1:27" s="98" customFormat="1" ht="15.6" customHeight="1">
      <c r="A2662" s="34" t="str">
        <f t="shared" si="41"/>
        <v>1466006UA0035B1500 CN</v>
      </c>
      <c r="B2662" s="29" t="s">
        <v>3123</v>
      </c>
      <c r="C2662" s="30" t="s">
        <v>2906</v>
      </c>
      <c r="D2662" s="31">
        <v>1466006</v>
      </c>
      <c r="E2662" s="30" t="s">
        <v>5396</v>
      </c>
      <c r="F2662" s="30" t="s">
        <v>1239</v>
      </c>
      <c r="G2662" s="32">
        <v>3</v>
      </c>
      <c r="H2662" s="32">
        <v>3</v>
      </c>
      <c r="I2662" s="32" t="s">
        <v>4176</v>
      </c>
      <c r="J2662" s="55" t="s">
        <v>4176</v>
      </c>
      <c r="K2662" s="50" t="s">
        <v>3996</v>
      </c>
      <c r="L2662" s="33" t="s">
        <v>3997</v>
      </c>
      <c r="M2662" s="33" t="s">
        <v>2090</v>
      </c>
      <c r="N2662" s="33" t="s">
        <v>2090</v>
      </c>
      <c r="O2662" s="33" t="s">
        <v>2090</v>
      </c>
      <c r="P2662" s="33" t="s">
        <v>3998</v>
      </c>
      <c r="Q2662" s="33" t="s">
        <v>228</v>
      </c>
      <c r="R2662" s="99">
        <v>1500</v>
      </c>
      <c r="S2662" s="99">
        <v>0.85</v>
      </c>
      <c r="T2662" s="99" t="s">
        <v>225</v>
      </c>
      <c r="U2662" s="13"/>
      <c r="V2662" s="13"/>
      <c r="W2662" s="13"/>
      <c r="X2662" s="13"/>
      <c r="Z2662" s="145">
        <v>40</v>
      </c>
      <c r="AA2662" s="145" t="s">
        <v>5855</v>
      </c>
    </row>
    <row r="2663" spans="1:27" s="98" customFormat="1" ht="15.6" customHeight="1">
      <c r="A2663" s="34" t="str">
        <f t="shared" si="41"/>
        <v>1466005US0035B1500 CN</v>
      </c>
      <c r="B2663" s="29" t="s">
        <v>3122</v>
      </c>
      <c r="C2663" s="30" t="s">
        <v>2906</v>
      </c>
      <c r="D2663" s="31">
        <v>1466005</v>
      </c>
      <c r="E2663" s="30" t="s">
        <v>5397</v>
      </c>
      <c r="F2663" s="30" t="s">
        <v>1239</v>
      </c>
      <c r="G2663" s="32">
        <v>3</v>
      </c>
      <c r="H2663" s="32">
        <v>3</v>
      </c>
      <c r="I2663" s="32" t="s">
        <v>4176</v>
      </c>
      <c r="J2663" s="55" t="s">
        <v>4176</v>
      </c>
      <c r="K2663" s="50" t="s">
        <v>3996</v>
      </c>
      <c r="L2663" s="33" t="s">
        <v>3997</v>
      </c>
      <c r="M2663" s="33" t="s">
        <v>2090</v>
      </c>
      <c r="N2663" s="33" t="s">
        <v>2090</v>
      </c>
      <c r="O2663" s="33" t="s">
        <v>2090</v>
      </c>
      <c r="P2663" s="33" t="s">
        <v>3998</v>
      </c>
      <c r="Q2663" s="33" t="s">
        <v>228</v>
      </c>
      <c r="R2663" s="99">
        <v>1500</v>
      </c>
      <c r="S2663" s="99">
        <v>0.85</v>
      </c>
      <c r="T2663" s="99" t="s">
        <v>225</v>
      </c>
      <c r="U2663" s="13"/>
      <c r="V2663" s="13"/>
      <c r="W2663" s="13"/>
      <c r="X2663" s="13"/>
      <c r="Z2663" s="145">
        <v>41</v>
      </c>
      <c r="AA2663" s="145" t="s">
        <v>5855</v>
      </c>
    </row>
    <row r="2664" spans="1:27" s="98" customFormat="1" ht="15.6" customHeight="1">
      <c r="A2664" s="34" t="str">
        <f t="shared" si="41"/>
        <v>1466004UA0035B2600 CN</v>
      </c>
      <c r="B2664" s="29" t="s">
        <v>3121</v>
      </c>
      <c r="C2664" s="30" t="s">
        <v>2906</v>
      </c>
      <c r="D2664" s="31">
        <v>1466004</v>
      </c>
      <c r="E2664" s="30" t="s">
        <v>5398</v>
      </c>
      <c r="F2664" s="30" t="s">
        <v>1239</v>
      </c>
      <c r="G2664" s="32">
        <v>3</v>
      </c>
      <c r="H2664" s="32">
        <v>3</v>
      </c>
      <c r="I2664" s="32" t="s">
        <v>4176</v>
      </c>
      <c r="J2664" s="55" t="s">
        <v>4176</v>
      </c>
      <c r="K2664" s="50" t="s">
        <v>3996</v>
      </c>
      <c r="L2664" s="33" t="s">
        <v>3997</v>
      </c>
      <c r="M2664" s="33" t="s">
        <v>2090</v>
      </c>
      <c r="N2664" s="33" t="s">
        <v>2090</v>
      </c>
      <c r="O2664" s="33" t="s">
        <v>2090</v>
      </c>
      <c r="P2664" s="33" t="s">
        <v>3998</v>
      </c>
      <c r="Q2664" s="33" t="s">
        <v>228</v>
      </c>
      <c r="R2664" s="99">
        <v>2600</v>
      </c>
      <c r="S2664" s="99">
        <v>0.85</v>
      </c>
      <c r="T2664" s="99" t="s">
        <v>225</v>
      </c>
      <c r="U2664" s="13"/>
      <c r="V2664" s="13"/>
      <c r="W2664" s="13"/>
      <c r="X2664" s="13"/>
      <c r="Z2664" s="145">
        <v>42</v>
      </c>
      <c r="AA2664" s="145" t="s">
        <v>5855</v>
      </c>
    </row>
    <row r="2665" spans="1:27" s="98" customFormat="1" ht="15.6" customHeight="1">
      <c r="A2665" s="34" t="str">
        <f t="shared" si="41"/>
        <v>1466003UJ3035B2600 CN</v>
      </c>
      <c r="B2665" s="29" t="s">
        <v>3061</v>
      </c>
      <c r="C2665" s="30" t="s">
        <v>2906</v>
      </c>
      <c r="D2665" s="31">
        <v>1466003</v>
      </c>
      <c r="E2665" s="30" t="s">
        <v>5399</v>
      </c>
      <c r="F2665" s="30" t="s">
        <v>1239</v>
      </c>
      <c r="G2665" s="32">
        <v>3</v>
      </c>
      <c r="H2665" s="32">
        <v>3</v>
      </c>
      <c r="I2665" s="32" t="s">
        <v>4176</v>
      </c>
      <c r="J2665" s="55" t="s">
        <v>4176</v>
      </c>
      <c r="K2665" s="50" t="s">
        <v>3996</v>
      </c>
      <c r="L2665" s="33" t="s">
        <v>3997</v>
      </c>
      <c r="M2665" s="33" t="s">
        <v>2090</v>
      </c>
      <c r="N2665" s="33" t="s">
        <v>2090</v>
      </c>
      <c r="O2665" s="33" t="s">
        <v>2090</v>
      </c>
      <c r="P2665" s="33" t="s">
        <v>3998</v>
      </c>
      <c r="Q2665" s="33" t="s">
        <v>228</v>
      </c>
      <c r="R2665" s="99">
        <v>2600</v>
      </c>
      <c r="S2665" s="99">
        <v>0.85</v>
      </c>
      <c r="T2665" s="99" t="s">
        <v>225</v>
      </c>
      <c r="U2665" s="13"/>
      <c r="V2665" s="13"/>
      <c r="W2665" s="13"/>
      <c r="X2665" s="13"/>
      <c r="Z2665" s="145">
        <v>43</v>
      </c>
      <c r="AA2665" s="145" t="s">
        <v>5855</v>
      </c>
    </row>
    <row r="2666" spans="1:27" s="98" customFormat="1" ht="15.6" customHeight="1">
      <c r="A2666" s="34" t="str">
        <f t="shared" si="41"/>
        <v>1466002UJ1535B2600 CN</v>
      </c>
      <c r="B2666" s="29" t="s">
        <v>3060</v>
      </c>
      <c r="C2666" s="30" t="s">
        <v>2906</v>
      </c>
      <c r="D2666" s="31">
        <v>1466002</v>
      </c>
      <c r="E2666" s="30" t="s">
        <v>5400</v>
      </c>
      <c r="F2666" s="30" t="s">
        <v>1239</v>
      </c>
      <c r="G2666" s="32">
        <v>3</v>
      </c>
      <c r="H2666" s="32">
        <v>3</v>
      </c>
      <c r="I2666" s="32" t="s">
        <v>4176</v>
      </c>
      <c r="J2666" s="55" t="s">
        <v>4176</v>
      </c>
      <c r="K2666" s="50" t="s">
        <v>3996</v>
      </c>
      <c r="L2666" s="33" t="s">
        <v>3997</v>
      </c>
      <c r="M2666" s="33" t="s">
        <v>2090</v>
      </c>
      <c r="N2666" s="33" t="s">
        <v>2090</v>
      </c>
      <c r="O2666" s="33" t="s">
        <v>2090</v>
      </c>
      <c r="P2666" s="33" t="s">
        <v>3998</v>
      </c>
      <c r="Q2666" s="33" t="s">
        <v>228</v>
      </c>
      <c r="R2666" s="99">
        <v>2600</v>
      </c>
      <c r="S2666" s="99">
        <v>0.85</v>
      </c>
      <c r="T2666" s="99" t="s">
        <v>225</v>
      </c>
      <c r="U2666" s="13"/>
      <c r="V2666" s="13"/>
      <c r="W2666" s="13"/>
      <c r="X2666" s="13"/>
      <c r="Z2666" s="145">
        <v>44</v>
      </c>
      <c r="AA2666" s="145" t="s">
        <v>5855</v>
      </c>
    </row>
    <row r="2667" spans="1:27" s="98" customFormat="1" ht="15.6" customHeight="1">
      <c r="A2667" s="34" t="str">
        <f t="shared" si="41"/>
        <v>1466001US0035B2600 CN</v>
      </c>
      <c r="B2667" s="29" t="s">
        <v>3059</v>
      </c>
      <c r="C2667" s="30" t="s">
        <v>2906</v>
      </c>
      <c r="D2667" s="31">
        <v>1466001</v>
      </c>
      <c r="E2667" s="30" t="s">
        <v>5401</v>
      </c>
      <c r="F2667" s="30" t="s">
        <v>1239</v>
      </c>
      <c r="G2667" s="32">
        <v>3</v>
      </c>
      <c r="H2667" s="32">
        <v>3</v>
      </c>
      <c r="I2667" s="32" t="s">
        <v>4176</v>
      </c>
      <c r="J2667" s="55" t="s">
        <v>4176</v>
      </c>
      <c r="K2667" s="50" t="s">
        <v>3996</v>
      </c>
      <c r="L2667" s="33" t="s">
        <v>3997</v>
      </c>
      <c r="M2667" s="33" t="s">
        <v>2090</v>
      </c>
      <c r="N2667" s="33" t="s">
        <v>2090</v>
      </c>
      <c r="O2667" s="33" t="s">
        <v>2090</v>
      </c>
      <c r="P2667" s="33" t="s">
        <v>3998</v>
      </c>
      <c r="Q2667" s="33" t="s">
        <v>228</v>
      </c>
      <c r="R2667" s="99">
        <v>2600</v>
      </c>
      <c r="S2667" s="99">
        <v>0.85</v>
      </c>
      <c r="T2667" s="99" t="s">
        <v>225</v>
      </c>
      <c r="U2667" s="13"/>
      <c r="V2667" s="13"/>
      <c r="W2667" s="13"/>
      <c r="X2667" s="13"/>
      <c r="Z2667" s="145">
        <v>45</v>
      </c>
      <c r="AA2667" s="145" t="s">
        <v>5855</v>
      </c>
    </row>
    <row r="2668" spans="1:27" s="98" customFormat="1" ht="15.6" customHeight="1">
      <c r="A2668" s="34" t="str">
        <f t="shared" si="41"/>
        <v>0966001US0035B1800</v>
      </c>
      <c r="B2668" s="29" t="s">
        <v>3085</v>
      </c>
      <c r="C2668" s="30" t="s">
        <v>2906</v>
      </c>
      <c r="D2668" s="30" t="s">
        <v>5402</v>
      </c>
      <c r="E2668" s="30" t="s">
        <v>103</v>
      </c>
      <c r="F2668" s="30" t="s">
        <v>1238</v>
      </c>
      <c r="G2668" s="32">
        <v>3</v>
      </c>
      <c r="H2668" s="32">
        <v>3</v>
      </c>
      <c r="I2668" s="32" t="s">
        <v>4176</v>
      </c>
      <c r="J2668" s="55" t="s">
        <v>4176</v>
      </c>
      <c r="K2668" s="50" t="s">
        <v>3996</v>
      </c>
      <c r="L2668" s="33" t="s">
        <v>3997</v>
      </c>
      <c r="M2668" s="33" t="s">
        <v>2090</v>
      </c>
      <c r="N2668" s="33" t="s">
        <v>2090</v>
      </c>
      <c r="O2668" s="33" t="s">
        <v>2090</v>
      </c>
      <c r="P2668" s="33" t="s">
        <v>3998</v>
      </c>
      <c r="Q2668" s="33" t="s">
        <v>228</v>
      </c>
      <c r="R2668" s="99">
        <v>1800</v>
      </c>
      <c r="S2668" s="99">
        <v>0.85</v>
      </c>
      <c r="T2668" s="99" t="s">
        <v>225</v>
      </c>
      <c r="U2668" s="99"/>
      <c r="V2668" s="99"/>
      <c r="W2668" s="99"/>
      <c r="X2668" s="99"/>
      <c r="Z2668" s="145">
        <v>46</v>
      </c>
      <c r="AA2668" s="145" t="s">
        <v>5855</v>
      </c>
    </row>
    <row r="2669" spans="1:27" s="98" customFormat="1" ht="15.6" customHeight="1">
      <c r="A2669" s="34" t="str">
        <f t="shared" si="41"/>
        <v>666007UA0035B0800</v>
      </c>
      <c r="B2669" s="29" t="s">
        <v>3062</v>
      </c>
      <c r="C2669" s="30" t="s">
        <v>2906</v>
      </c>
      <c r="D2669" s="31">
        <v>666007</v>
      </c>
      <c r="E2669" s="30" t="s">
        <v>79</v>
      </c>
      <c r="F2669" s="30" t="s">
        <v>1238</v>
      </c>
      <c r="G2669" s="32">
        <v>3</v>
      </c>
      <c r="H2669" s="32">
        <v>3</v>
      </c>
      <c r="I2669" s="32" t="s">
        <v>4176</v>
      </c>
      <c r="J2669" s="55" t="s">
        <v>4176</v>
      </c>
      <c r="K2669" s="50" t="s">
        <v>3996</v>
      </c>
      <c r="L2669" s="33" t="s">
        <v>3997</v>
      </c>
      <c r="M2669" s="33" t="s">
        <v>2090</v>
      </c>
      <c r="N2669" s="33" t="s">
        <v>2090</v>
      </c>
      <c r="O2669" s="33" t="s">
        <v>2090</v>
      </c>
      <c r="P2669" s="33" t="s">
        <v>3998</v>
      </c>
      <c r="Q2669" s="32" t="s">
        <v>4143</v>
      </c>
      <c r="R2669" s="99">
        <v>800</v>
      </c>
      <c r="S2669" s="99">
        <v>0.85</v>
      </c>
      <c r="T2669" s="99" t="s">
        <v>225</v>
      </c>
      <c r="U2669" s="99"/>
      <c r="V2669" s="99"/>
      <c r="W2669" s="99"/>
      <c r="X2669" s="99"/>
      <c r="Z2669" s="145">
        <v>47</v>
      </c>
      <c r="AA2669" s="145" t="s">
        <v>5855</v>
      </c>
    </row>
    <row r="2670" spans="1:27" s="98" customFormat="1" ht="15.6" customHeight="1" thickBot="1">
      <c r="A2670" s="34" t="str">
        <f t="shared" si="41"/>
        <v>666006UA0035B0500</v>
      </c>
      <c r="B2670" s="97" t="s">
        <v>3062</v>
      </c>
      <c r="C2670" s="93" t="s">
        <v>2906</v>
      </c>
      <c r="D2670" s="92">
        <v>666006</v>
      </c>
      <c r="E2670" s="93" t="s">
        <v>78</v>
      </c>
      <c r="F2670" s="93" t="s">
        <v>1238</v>
      </c>
      <c r="G2670" s="94">
        <v>3</v>
      </c>
      <c r="H2670" s="94">
        <v>3</v>
      </c>
      <c r="I2670" s="94" t="s">
        <v>4176</v>
      </c>
      <c r="J2670" s="111" t="s">
        <v>4176</v>
      </c>
      <c r="K2670" s="100" t="s">
        <v>3996</v>
      </c>
      <c r="L2670" s="95" t="s">
        <v>3997</v>
      </c>
      <c r="M2670" s="95" t="s">
        <v>2090</v>
      </c>
      <c r="N2670" s="95" t="s">
        <v>2090</v>
      </c>
      <c r="O2670" s="95" t="s">
        <v>2090</v>
      </c>
      <c r="P2670" s="95" t="s">
        <v>3998</v>
      </c>
      <c r="Q2670" s="94" t="s">
        <v>4143</v>
      </c>
      <c r="R2670" s="102">
        <v>500</v>
      </c>
      <c r="S2670" s="102">
        <v>0.85</v>
      </c>
      <c r="T2670" s="102" t="s">
        <v>225</v>
      </c>
      <c r="U2670" s="102"/>
      <c r="V2670" s="102"/>
      <c r="W2670" s="102"/>
      <c r="X2670" s="102"/>
      <c r="Z2670" s="150">
        <v>48</v>
      </c>
      <c r="AA2670" s="150" t="s">
        <v>5855</v>
      </c>
    </row>
    <row r="2671" spans="1:27" s="34" customFormat="1" ht="15.6" customHeight="1" thickTop="1">
      <c r="A2671" s="34" t="str">
        <f t="shared" si="41"/>
        <v>1236036AG141000 CN</v>
      </c>
      <c r="B2671" s="29" t="s">
        <v>2986</v>
      </c>
      <c r="C2671" s="30" t="s">
        <v>2916</v>
      </c>
      <c r="D2671" s="31">
        <v>1236036</v>
      </c>
      <c r="E2671" s="30" t="s">
        <v>5404</v>
      </c>
      <c r="F2671" s="31" t="s">
        <v>1239</v>
      </c>
      <c r="G2671" s="32">
        <v>2</v>
      </c>
      <c r="H2671" s="32">
        <v>2</v>
      </c>
      <c r="I2671" s="32">
        <v>2</v>
      </c>
      <c r="J2671" s="32">
        <v>2</v>
      </c>
      <c r="K2671" s="50" t="s">
        <v>3996</v>
      </c>
      <c r="L2671" s="33" t="s">
        <v>3997</v>
      </c>
      <c r="M2671" s="33" t="s">
        <v>2091</v>
      </c>
      <c r="N2671" s="33" t="s">
        <v>2091</v>
      </c>
      <c r="O2671" s="33" t="s">
        <v>2091</v>
      </c>
      <c r="P2671" s="33" t="s">
        <v>3998</v>
      </c>
      <c r="Q2671" s="33" t="s">
        <v>228</v>
      </c>
      <c r="R2671" s="33">
        <v>1813</v>
      </c>
      <c r="S2671" s="33">
        <v>0.36</v>
      </c>
      <c r="T2671" s="33" t="s">
        <v>225</v>
      </c>
      <c r="U2671" s="29"/>
      <c r="V2671" s="29"/>
      <c r="W2671" s="29"/>
      <c r="X2671" s="29"/>
      <c r="Z2671" s="148">
        <v>1</v>
      </c>
      <c r="AA2671" s="148" t="s">
        <v>5856</v>
      </c>
    </row>
    <row r="2672" spans="1:27" s="34" customFormat="1" ht="15.6" customHeight="1">
      <c r="A2672" s="34" t="str">
        <f t="shared" si="41"/>
        <v>1236037AG141002 CN</v>
      </c>
      <c r="B2672" s="29" t="s">
        <v>3095</v>
      </c>
      <c r="C2672" s="30" t="s">
        <v>2916</v>
      </c>
      <c r="D2672" s="31">
        <v>1236037</v>
      </c>
      <c r="E2672" s="30" t="s">
        <v>5405</v>
      </c>
      <c r="F2672" s="30" t="s">
        <v>1239</v>
      </c>
      <c r="G2672" s="32">
        <v>2</v>
      </c>
      <c r="H2672" s="32">
        <v>2</v>
      </c>
      <c r="I2672" s="32">
        <v>2</v>
      </c>
      <c r="J2672" s="32">
        <v>2</v>
      </c>
      <c r="K2672" s="50" t="s">
        <v>3996</v>
      </c>
      <c r="L2672" s="33" t="s">
        <v>3997</v>
      </c>
      <c r="M2672" s="33" t="s">
        <v>2091</v>
      </c>
      <c r="N2672" s="33" t="s">
        <v>2091</v>
      </c>
      <c r="O2672" s="33" t="s">
        <v>2091</v>
      </c>
      <c r="P2672" s="33" t="s">
        <v>3998</v>
      </c>
      <c r="Q2672" s="33" t="s">
        <v>228</v>
      </c>
      <c r="R2672" s="33">
        <v>1813</v>
      </c>
      <c r="S2672" s="33">
        <v>0.36</v>
      </c>
      <c r="T2672" s="33" t="s">
        <v>225</v>
      </c>
      <c r="U2672" s="50"/>
      <c r="V2672" s="50"/>
      <c r="W2672" s="50"/>
      <c r="X2672" s="50"/>
      <c r="Z2672" s="146">
        <v>2</v>
      </c>
      <c r="AA2672" s="146" t="s">
        <v>5856</v>
      </c>
    </row>
    <row r="2673" spans="1:27" s="34" customFormat="1" ht="15.6" customHeight="1">
      <c r="A2673" s="34" t="str">
        <f t="shared" si="41"/>
        <v>1236042AG14M050 CN</v>
      </c>
      <c r="B2673" s="29" t="s">
        <v>2976</v>
      </c>
      <c r="C2673" s="30" t="s">
        <v>2916</v>
      </c>
      <c r="D2673" s="31">
        <v>1236042</v>
      </c>
      <c r="E2673" s="30" t="s">
        <v>5406</v>
      </c>
      <c r="F2673" s="30" t="s">
        <v>1239</v>
      </c>
      <c r="G2673" s="32">
        <v>2</v>
      </c>
      <c r="H2673" s="32">
        <v>2</v>
      </c>
      <c r="I2673" s="32">
        <v>2</v>
      </c>
      <c r="J2673" s="32">
        <v>2</v>
      </c>
      <c r="K2673" s="50" t="s">
        <v>3996</v>
      </c>
      <c r="L2673" s="33" t="s">
        <v>3997</v>
      </c>
      <c r="M2673" s="33" t="s">
        <v>2091</v>
      </c>
      <c r="N2673" s="33" t="s">
        <v>2091</v>
      </c>
      <c r="O2673" s="33" t="s">
        <v>2091</v>
      </c>
      <c r="P2673" s="33" t="s">
        <v>3998</v>
      </c>
      <c r="Q2673" s="33" t="s">
        <v>228</v>
      </c>
      <c r="R2673" s="33">
        <v>1808</v>
      </c>
      <c r="S2673" s="33">
        <v>0.36</v>
      </c>
      <c r="T2673" s="33" t="s">
        <v>225</v>
      </c>
      <c r="U2673" s="50"/>
      <c r="V2673" s="50"/>
      <c r="W2673" s="50"/>
      <c r="X2673" s="50"/>
      <c r="Z2673" s="146">
        <v>3</v>
      </c>
      <c r="AA2673" s="146" t="s">
        <v>5856</v>
      </c>
    </row>
    <row r="2674" spans="1:27" s="34" customFormat="1" ht="15.6" customHeight="1">
      <c r="A2674" s="34" t="str">
        <f t="shared" si="41"/>
        <v>1236044AG14M060 CN</v>
      </c>
      <c r="B2674" s="29" t="s">
        <v>2980</v>
      </c>
      <c r="C2674" s="30" t="s">
        <v>2916</v>
      </c>
      <c r="D2674" s="31">
        <v>1236044</v>
      </c>
      <c r="E2674" s="30" t="s">
        <v>5407</v>
      </c>
      <c r="F2674" s="30" t="s">
        <v>1239</v>
      </c>
      <c r="G2674" s="32">
        <v>2</v>
      </c>
      <c r="H2674" s="32">
        <v>2</v>
      </c>
      <c r="I2674" s="32">
        <v>2</v>
      </c>
      <c r="J2674" s="32">
        <v>2</v>
      </c>
      <c r="K2674" s="50" t="s">
        <v>3996</v>
      </c>
      <c r="L2674" s="33" t="s">
        <v>3997</v>
      </c>
      <c r="M2674" s="33" t="s">
        <v>2091</v>
      </c>
      <c r="N2674" s="33" t="s">
        <v>2091</v>
      </c>
      <c r="O2674" s="33" t="s">
        <v>2091</v>
      </c>
      <c r="P2674" s="33" t="s">
        <v>3998</v>
      </c>
      <c r="Q2674" s="33" t="s">
        <v>228</v>
      </c>
      <c r="R2674" s="33">
        <v>1803</v>
      </c>
      <c r="S2674" s="33">
        <v>0.36</v>
      </c>
      <c r="T2674" s="33" t="s">
        <v>225</v>
      </c>
      <c r="U2674" s="50"/>
      <c r="V2674" s="50"/>
      <c r="W2674" s="50"/>
      <c r="X2674" s="50"/>
      <c r="Z2674" s="146">
        <v>4</v>
      </c>
      <c r="AA2674" s="146" t="s">
        <v>5856</v>
      </c>
    </row>
    <row r="2675" spans="1:27" s="34" customFormat="1" ht="15.6" customHeight="1">
      <c r="A2675" s="34" t="str">
        <f t="shared" si="41"/>
        <v>1236045AG14M070 CN</v>
      </c>
      <c r="B2675" s="29" t="s">
        <v>2984</v>
      </c>
      <c r="C2675" s="30" t="s">
        <v>2916</v>
      </c>
      <c r="D2675" s="31">
        <v>1236045</v>
      </c>
      <c r="E2675" s="30" t="s">
        <v>5408</v>
      </c>
      <c r="F2675" s="30" t="s">
        <v>1239</v>
      </c>
      <c r="G2675" s="32">
        <v>2</v>
      </c>
      <c r="H2675" s="32">
        <v>2</v>
      </c>
      <c r="I2675" s="32">
        <v>2</v>
      </c>
      <c r="J2675" s="32">
        <v>2</v>
      </c>
      <c r="K2675" s="50" t="s">
        <v>3996</v>
      </c>
      <c r="L2675" s="33" t="s">
        <v>3997</v>
      </c>
      <c r="M2675" s="33" t="s">
        <v>2091</v>
      </c>
      <c r="N2675" s="33" t="s">
        <v>2091</v>
      </c>
      <c r="O2675" s="33" t="s">
        <v>2091</v>
      </c>
      <c r="P2675" s="33" t="s">
        <v>3998</v>
      </c>
      <c r="Q2675" s="33" t="s">
        <v>228</v>
      </c>
      <c r="R2675" s="33">
        <v>1803</v>
      </c>
      <c r="S2675" s="33">
        <v>0.36</v>
      </c>
      <c r="T2675" s="33" t="s">
        <v>225</v>
      </c>
      <c r="U2675" s="50"/>
      <c r="V2675" s="50"/>
      <c r="W2675" s="50"/>
      <c r="X2675" s="50"/>
      <c r="Z2675" s="146">
        <v>5</v>
      </c>
      <c r="AA2675" s="146" t="s">
        <v>5856</v>
      </c>
    </row>
    <row r="2676" spans="1:27" s="34" customFormat="1" ht="15.6" customHeight="1">
      <c r="A2676" s="34" t="str">
        <f t="shared" si="41"/>
        <v>1336013AG149001 CN</v>
      </c>
      <c r="B2676" s="29" t="s">
        <v>3113</v>
      </c>
      <c r="C2676" s="30" t="s">
        <v>2916</v>
      </c>
      <c r="D2676" s="31">
        <v>1336013</v>
      </c>
      <c r="E2676" s="30" t="s">
        <v>5409</v>
      </c>
      <c r="F2676" s="30" t="s">
        <v>1239</v>
      </c>
      <c r="G2676" s="32">
        <v>2</v>
      </c>
      <c r="H2676" s="32">
        <v>2</v>
      </c>
      <c r="I2676" s="32">
        <v>2</v>
      </c>
      <c r="J2676" s="32">
        <v>2</v>
      </c>
      <c r="K2676" s="50" t="s">
        <v>3996</v>
      </c>
      <c r="L2676" s="33" t="s">
        <v>3997</v>
      </c>
      <c r="M2676" s="33" t="s">
        <v>2091</v>
      </c>
      <c r="N2676" s="33" t="s">
        <v>2091</v>
      </c>
      <c r="O2676" s="33" t="s">
        <v>2091</v>
      </c>
      <c r="P2676" s="33" t="s">
        <v>3998</v>
      </c>
      <c r="Q2676" s="33" t="s">
        <v>228</v>
      </c>
      <c r="R2676" s="33">
        <v>1650</v>
      </c>
      <c r="S2676" s="33">
        <v>0.36</v>
      </c>
      <c r="T2676" s="33" t="s">
        <v>225</v>
      </c>
      <c r="U2676" s="50"/>
      <c r="V2676" s="50"/>
      <c r="W2676" s="50"/>
      <c r="X2676" s="50"/>
      <c r="Z2676" s="146">
        <v>6</v>
      </c>
      <c r="AA2676" s="146" t="s">
        <v>5856</v>
      </c>
    </row>
    <row r="2677" spans="1:27" s="34" customFormat="1" ht="15.6" customHeight="1">
      <c r="A2677" s="34" t="str">
        <f t="shared" si="41"/>
        <v>1536052AG14M050 KR</v>
      </c>
      <c r="B2677" s="29" t="s">
        <v>2976</v>
      </c>
      <c r="C2677" s="30" t="s">
        <v>2916</v>
      </c>
      <c r="D2677" s="31">
        <v>1536052</v>
      </c>
      <c r="E2677" s="30" t="s">
        <v>5410</v>
      </c>
      <c r="F2677" s="30" t="s">
        <v>1242</v>
      </c>
      <c r="G2677" s="32">
        <v>2</v>
      </c>
      <c r="H2677" s="32">
        <v>2</v>
      </c>
      <c r="I2677" s="32">
        <v>2</v>
      </c>
      <c r="J2677" s="32">
        <v>2</v>
      </c>
      <c r="K2677" s="50" t="s">
        <v>3996</v>
      </c>
      <c r="L2677" s="33" t="s">
        <v>3997</v>
      </c>
      <c r="M2677" s="33" t="s">
        <v>2091</v>
      </c>
      <c r="N2677" s="33" t="s">
        <v>2091</v>
      </c>
      <c r="O2677" s="33" t="s">
        <v>2091</v>
      </c>
      <c r="P2677" s="33" t="s">
        <v>3998</v>
      </c>
      <c r="Q2677" s="33" t="s">
        <v>228</v>
      </c>
      <c r="R2677" s="33">
        <v>1808</v>
      </c>
      <c r="S2677" s="33">
        <v>0.36</v>
      </c>
      <c r="T2677" s="33" t="s">
        <v>225</v>
      </c>
      <c r="U2677" s="50"/>
      <c r="V2677" s="50"/>
      <c r="W2677" s="50"/>
      <c r="X2677" s="50"/>
      <c r="Z2677" s="146">
        <v>7</v>
      </c>
      <c r="AA2677" s="146" t="s">
        <v>5856</v>
      </c>
    </row>
    <row r="2678" spans="1:27" s="34" customFormat="1" ht="15.6" customHeight="1">
      <c r="A2678" s="34" t="str">
        <f t="shared" si="41"/>
        <v>1536053AG14M050J KR</v>
      </c>
      <c r="B2678" s="29" t="s">
        <v>2977</v>
      </c>
      <c r="C2678" s="30" t="s">
        <v>2916</v>
      </c>
      <c r="D2678" s="31">
        <v>1536053</v>
      </c>
      <c r="E2678" s="29" t="s">
        <v>1141</v>
      </c>
      <c r="F2678" s="29" t="s">
        <v>1242</v>
      </c>
      <c r="G2678" s="32">
        <v>2</v>
      </c>
      <c r="H2678" s="32">
        <v>2</v>
      </c>
      <c r="I2678" s="32">
        <v>2</v>
      </c>
      <c r="J2678" s="32">
        <v>2</v>
      </c>
      <c r="K2678" s="50" t="s">
        <v>3996</v>
      </c>
      <c r="L2678" s="33" t="s">
        <v>3997</v>
      </c>
      <c r="M2678" s="33" t="s">
        <v>2091</v>
      </c>
      <c r="N2678" s="33" t="s">
        <v>2091</v>
      </c>
      <c r="O2678" s="33" t="s">
        <v>2091</v>
      </c>
      <c r="P2678" s="33" t="s">
        <v>3998</v>
      </c>
      <c r="Q2678" s="33" t="s">
        <v>228</v>
      </c>
      <c r="R2678" s="33">
        <v>1808</v>
      </c>
      <c r="S2678" s="33">
        <v>0.36</v>
      </c>
      <c r="T2678" s="33" t="s">
        <v>225</v>
      </c>
      <c r="U2678" s="50"/>
      <c r="V2678" s="50"/>
      <c r="W2678" s="50"/>
      <c r="X2678" s="50"/>
      <c r="Z2678" s="146">
        <v>8</v>
      </c>
      <c r="AA2678" s="146" t="s">
        <v>5856</v>
      </c>
    </row>
    <row r="2679" spans="1:27" s="34" customFormat="1" ht="15.6" customHeight="1">
      <c r="A2679" s="34" t="str">
        <f t="shared" si="41"/>
        <v>1536054AG14M350 KR</v>
      </c>
      <c r="B2679" s="29" t="s">
        <v>2978</v>
      </c>
      <c r="C2679" s="30" t="s">
        <v>2916</v>
      </c>
      <c r="D2679" s="31">
        <v>1536054</v>
      </c>
      <c r="E2679" s="29" t="s">
        <v>1142</v>
      </c>
      <c r="F2679" s="29" t="s">
        <v>1242</v>
      </c>
      <c r="G2679" s="32">
        <v>2</v>
      </c>
      <c r="H2679" s="32">
        <v>2</v>
      </c>
      <c r="I2679" s="32">
        <v>2</v>
      </c>
      <c r="J2679" s="32">
        <v>2</v>
      </c>
      <c r="K2679" s="50" t="s">
        <v>3996</v>
      </c>
      <c r="L2679" s="33" t="s">
        <v>3997</v>
      </c>
      <c r="M2679" s="33" t="s">
        <v>2091</v>
      </c>
      <c r="N2679" s="33" t="s">
        <v>2091</v>
      </c>
      <c r="O2679" s="33" t="s">
        <v>2091</v>
      </c>
      <c r="P2679" s="33" t="s">
        <v>3998</v>
      </c>
      <c r="Q2679" s="33" t="s">
        <v>228</v>
      </c>
      <c r="R2679" s="33">
        <v>3028</v>
      </c>
      <c r="S2679" s="33">
        <v>0.36</v>
      </c>
      <c r="T2679" s="33" t="s">
        <v>225</v>
      </c>
      <c r="U2679" s="50"/>
      <c r="V2679" s="50"/>
      <c r="W2679" s="50"/>
      <c r="X2679" s="50"/>
      <c r="Z2679" s="146">
        <v>9</v>
      </c>
      <c r="AA2679" s="146" t="s">
        <v>5856</v>
      </c>
    </row>
    <row r="2680" spans="1:27" s="34" customFormat="1" ht="15.6" customHeight="1">
      <c r="A2680" s="34" t="str">
        <f t="shared" si="41"/>
        <v>1536055AG14M350J KR</v>
      </c>
      <c r="B2680" s="29" t="s">
        <v>2979</v>
      </c>
      <c r="C2680" s="30" t="s">
        <v>2916</v>
      </c>
      <c r="D2680" s="31">
        <v>1536055</v>
      </c>
      <c r="E2680" s="29" t="s">
        <v>1143</v>
      </c>
      <c r="F2680" s="29" t="s">
        <v>1242</v>
      </c>
      <c r="G2680" s="32">
        <v>2</v>
      </c>
      <c r="H2680" s="32">
        <v>2</v>
      </c>
      <c r="I2680" s="32">
        <v>2</v>
      </c>
      <c r="J2680" s="32">
        <v>2</v>
      </c>
      <c r="K2680" s="50" t="s">
        <v>3996</v>
      </c>
      <c r="L2680" s="33" t="s">
        <v>3997</v>
      </c>
      <c r="M2680" s="33" t="s">
        <v>2091</v>
      </c>
      <c r="N2680" s="33" t="s">
        <v>2091</v>
      </c>
      <c r="O2680" s="33" t="s">
        <v>2091</v>
      </c>
      <c r="P2680" s="33" t="s">
        <v>3998</v>
      </c>
      <c r="Q2680" s="33" t="s">
        <v>228</v>
      </c>
      <c r="R2680" s="33">
        <v>3028</v>
      </c>
      <c r="S2680" s="33">
        <v>0.36</v>
      </c>
      <c r="T2680" s="33" t="s">
        <v>225</v>
      </c>
      <c r="U2680" s="50"/>
      <c r="V2680" s="50"/>
      <c r="W2680" s="50"/>
      <c r="X2680" s="50"/>
      <c r="Z2680" s="146">
        <v>10</v>
      </c>
      <c r="AA2680" s="146" t="s">
        <v>5856</v>
      </c>
    </row>
    <row r="2681" spans="1:27" s="34" customFormat="1" ht="15.6" customHeight="1">
      <c r="A2681" s="34" t="str">
        <f t="shared" si="41"/>
        <v>1536060AG14M060 KR</v>
      </c>
      <c r="B2681" s="29" t="s">
        <v>2980</v>
      </c>
      <c r="C2681" s="30" t="s">
        <v>2916</v>
      </c>
      <c r="D2681" s="31">
        <v>1536060</v>
      </c>
      <c r="E2681" s="30" t="s">
        <v>5411</v>
      </c>
      <c r="F2681" s="30" t="s">
        <v>1242</v>
      </c>
      <c r="G2681" s="32">
        <v>2</v>
      </c>
      <c r="H2681" s="32">
        <v>2</v>
      </c>
      <c r="I2681" s="32">
        <v>2</v>
      </c>
      <c r="J2681" s="32">
        <v>2</v>
      </c>
      <c r="K2681" s="50" t="s">
        <v>3996</v>
      </c>
      <c r="L2681" s="33" t="s">
        <v>3997</v>
      </c>
      <c r="M2681" s="33" t="s">
        <v>2091</v>
      </c>
      <c r="N2681" s="33" t="s">
        <v>2091</v>
      </c>
      <c r="O2681" s="33" t="s">
        <v>2091</v>
      </c>
      <c r="P2681" s="33" t="s">
        <v>3998</v>
      </c>
      <c r="Q2681" s="33" t="s">
        <v>228</v>
      </c>
      <c r="R2681" s="33">
        <v>1803</v>
      </c>
      <c r="S2681" s="33">
        <v>0.36</v>
      </c>
      <c r="T2681" s="33" t="s">
        <v>225</v>
      </c>
      <c r="U2681" s="50"/>
      <c r="V2681" s="50"/>
      <c r="W2681" s="50"/>
      <c r="X2681" s="50"/>
      <c r="Z2681" s="146">
        <v>11</v>
      </c>
      <c r="AA2681" s="146" t="s">
        <v>5856</v>
      </c>
    </row>
    <row r="2682" spans="1:27" s="34" customFormat="1" ht="15.6" customHeight="1">
      <c r="A2682" s="34" t="str">
        <f t="shared" si="41"/>
        <v>1536061AG14M060J KR</v>
      </c>
      <c r="B2682" s="29" t="s">
        <v>2981</v>
      </c>
      <c r="C2682" s="30" t="s">
        <v>2916</v>
      </c>
      <c r="D2682" s="31">
        <v>1536061</v>
      </c>
      <c r="E2682" s="29" t="s">
        <v>1146</v>
      </c>
      <c r="F2682" s="29" t="s">
        <v>1242</v>
      </c>
      <c r="G2682" s="32">
        <v>2</v>
      </c>
      <c r="H2682" s="32">
        <v>2</v>
      </c>
      <c r="I2682" s="32">
        <v>2</v>
      </c>
      <c r="J2682" s="32">
        <v>2</v>
      </c>
      <c r="K2682" s="50" t="s">
        <v>3996</v>
      </c>
      <c r="L2682" s="33" t="s">
        <v>3997</v>
      </c>
      <c r="M2682" s="33" t="s">
        <v>2091</v>
      </c>
      <c r="N2682" s="33" t="s">
        <v>2091</v>
      </c>
      <c r="O2682" s="33" t="s">
        <v>2091</v>
      </c>
      <c r="P2682" s="33" t="s">
        <v>3998</v>
      </c>
      <c r="Q2682" s="33" t="s">
        <v>228</v>
      </c>
      <c r="R2682" s="33">
        <v>1803</v>
      </c>
      <c r="S2682" s="33">
        <v>0.36</v>
      </c>
      <c r="T2682" s="33" t="s">
        <v>225</v>
      </c>
      <c r="U2682" s="50"/>
      <c r="V2682" s="50"/>
      <c r="W2682" s="50"/>
      <c r="X2682" s="50"/>
      <c r="Z2682" s="146">
        <v>12</v>
      </c>
      <c r="AA2682" s="146" t="s">
        <v>5856</v>
      </c>
    </row>
    <row r="2683" spans="1:27" s="34" customFormat="1" ht="15.6" customHeight="1">
      <c r="A2683" s="34" t="str">
        <f t="shared" si="41"/>
        <v>1536062AG14M360 KR</v>
      </c>
      <c r="B2683" s="29" t="s">
        <v>2982</v>
      </c>
      <c r="C2683" s="30" t="s">
        <v>2916</v>
      </c>
      <c r="D2683" s="31">
        <v>1536062</v>
      </c>
      <c r="E2683" s="29" t="s">
        <v>1147</v>
      </c>
      <c r="F2683" s="29" t="s">
        <v>1242</v>
      </c>
      <c r="G2683" s="32">
        <v>2</v>
      </c>
      <c r="H2683" s="32">
        <v>2</v>
      </c>
      <c r="I2683" s="32">
        <v>2</v>
      </c>
      <c r="J2683" s="32">
        <v>2</v>
      </c>
      <c r="K2683" s="50" t="s">
        <v>3996</v>
      </c>
      <c r="L2683" s="33" t="s">
        <v>3997</v>
      </c>
      <c r="M2683" s="33" t="s">
        <v>2091</v>
      </c>
      <c r="N2683" s="33" t="s">
        <v>2091</v>
      </c>
      <c r="O2683" s="33" t="s">
        <v>2091</v>
      </c>
      <c r="P2683" s="33" t="s">
        <v>3998</v>
      </c>
      <c r="Q2683" s="33" t="s">
        <v>228</v>
      </c>
      <c r="R2683" s="33">
        <v>3023</v>
      </c>
      <c r="S2683" s="33">
        <v>0.36</v>
      </c>
      <c r="T2683" s="33" t="s">
        <v>225</v>
      </c>
      <c r="U2683" s="50"/>
      <c r="V2683" s="50"/>
      <c r="W2683" s="50"/>
      <c r="X2683" s="50"/>
      <c r="Z2683" s="146">
        <v>13</v>
      </c>
      <c r="AA2683" s="146" t="s">
        <v>5856</v>
      </c>
    </row>
    <row r="2684" spans="1:27" s="34" customFormat="1" ht="15.6" customHeight="1">
      <c r="A2684" s="34" t="str">
        <f t="shared" si="41"/>
        <v>1536063AG14M360J KR</v>
      </c>
      <c r="B2684" s="29" t="s">
        <v>2983</v>
      </c>
      <c r="C2684" s="30" t="s">
        <v>2916</v>
      </c>
      <c r="D2684" s="31">
        <v>1536063</v>
      </c>
      <c r="E2684" s="29" t="s">
        <v>1148</v>
      </c>
      <c r="F2684" s="29" t="s">
        <v>1242</v>
      </c>
      <c r="G2684" s="32">
        <v>2</v>
      </c>
      <c r="H2684" s="32">
        <v>2</v>
      </c>
      <c r="I2684" s="32">
        <v>2</v>
      </c>
      <c r="J2684" s="32">
        <v>2</v>
      </c>
      <c r="K2684" s="50" t="s">
        <v>3996</v>
      </c>
      <c r="L2684" s="33" t="s">
        <v>3997</v>
      </c>
      <c r="M2684" s="33" t="s">
        <v>2091</v>
      </c>
      <c r="N2684" s="33" t="s">
        <v>2091</v>
      </c>
      <c r="O2684" s="33" t="s">
        <v>2091</v>
      </c>
      <c r="P2684" s="33" t="s">
        <v>3998</v>
      </c>
      <c r="Q2684" s="33" t="s">
        <v>228</v>
      </c>
      <c r="R2684" s="33">
        <v>3023</v>
      </c>
      <c r="S2684" s="33">
        <v>0.36</v>
      </c>
      <c r="T2684" s="33" t="s">
        <v>225</v>
      </c>
      <c r="U2684" s="50"/>
      <c r="V2684" s="50"/>
      <c r="W2684" s="50"/>
      <c r="X2684" s="50"/>
      <c r="Z2684" s="146">
        <v>14</v>
      </c>
      <c r="AA2684" s="146" t="s">
        <v>5856</v>
      </c>
    </row>
    <row r="2685" spans="1:27" s="34" customFormat="1" ht="15.6" customHeight="1">
      <c r="A2685" s="34" t="str">
        <f t="shared" si="41"/>
        <v>1536064AG14M070 KR</v>
      </c>
      <c r="B2685" s="29" t="s">
        <v>2984</v>
      </c>
      <c r="C2685" s="30" t="s">
        <v>2916</v>
      </c>
      <c r="D2685" s="31">
        <v>1536064</v>
      </c>
      <c r="E2685" s="30" t="s">
        <v>5412</v>
      </c>
      <c r="F2685" s="30" t="s">
        <v>1242</v>
      </c>
      <c r="G2685" s="32">
        <v>2</v>
      </c>
      <c r="H2685" s="32">
        <v>2</v>
      </c>
      <c r="I2685" s="32">
        <v>2</v>
      </c>
      <c r="J2685" s="32">
        <v>2</v>
      </c>
      <c r="K2685" s="50" t="s">
        <v>3996</v>
      </c>
      <c r="L2685" s="33" t="s">
        <v>3997</v>
      </c>
      <c r="M2685" s="33" t="s">
        <v>2091</v>
      </c>
      <c r="N2685" s="33" t="s">
        <v>2091</v>
      </c>
      <c r="O2685" s="33" t="s">
        <v>2091</v>
      </c>
      <c r="P2685" s="33" t="s">
        <v>3998</v>
      </c>
      <c r="Q2685" s="33" t="s">
        <v>228</v>
      </c>
      <c r="R2685" s="33">
        <v>1803</v>
      </c>
      <c r="S2685" s="33">
        <v>0.36</v>
      </c>
      <c r="T2685" s="33" t="s">
        <v>225</v>
      </c>
      <c r="U2685" s="50"/>
      <c r="V2685" s="50"/>
      <c r="W2685" s="50"/>
      <c r="X2685" s="50"/>
      <c r="Z2685" s="146">
        <v>15</v>
      </c>
      <c r="AA2685" s="146" t="s">
        <v>5856</v>
      </c>
    </row>
    <row r="2686" spans="1:27" s="34" customFormat="1" ht="15.6" customHeight="1">
      <c r="A2686" s="34" t="str">
        <f t="shared" si="41"/>
        <v>1536065AG14M070J KR</v>
      </c>
      <c r="B2686" s="29" t="s">
        <v>2985</v>
      </c>
      <c r="C2686" s="30" t="s">
        <v>2916</v>
      </c>
      <c r="D2686" s="31">
        <v>1536065</v>
      </c>
      <c r="E2686" s="29" t="s">
        <v>1149</v>
      </c>
      <c r="F2686" s="29" t="s">
        <v>1242</v>
      </c>
      <c r="G2686" s="32">
        <v>2</v>
      </c>
      <c r="H2686" s="32">
        <v>2</v>
      </c>
      <c r="I2686" s="32">
        <v>2</v>
      </c>
      <c r="J2686" s="32">
        <v>2</v>
      </c>
      <c r="K2686" s="50" t="s">
        <v>3996</v>
      </c>
      <c r="L2686" s="33" t="s">
        <v>3997</v>
      </c>
      <c r="M2686" s="33" t="s">
        <v>2091</v>
      </c>
      <c r="N2686" s="33" t="s">
        <v>2091</v>
      </c>
      <c r="O2686" s="33" t="s">
        <v>2091</v>
      </c>
      <c r="P2686" s="33" t="s">
        <v>3998</v>
      </c>
      <c r="Q2686" s="33" t="s">
        <v>228</v>
      </c>
      <c r="R2686" s="33">
        <v>1803</v>
      </c>
      <c r="S2686" s="33">
        <v>0.36</v>
      </c>
      <c r="T2686" s="33" t="s">
        <v>225</v>
      </c>
      <c r="U2686" s="50"/>
      <c r="V2686" s="50"/>
      <c r="W2686" s="50"/>
      <c r="X2686" s="50"/>
      <c r="Z2686" s="146">
        <v>16</v>
      </c>
      <c r="AA2686" s="146" t="s">
        <v>5856</v>
      </c>
    </row>
    <row r="2687" spans="1:27" s="34" customFormat="1" ht="15.6" customHeight="1">
      <c r="A2687" s="34" t="str">
        <f t="shared" si="41"/>
        <v>1536070AG141000 KR</v>
      </c>
      <c r="B2687" s="29" t="s">
        <v>2986</v>
      </c>
      <c r="C2687" s="30" t="s">
        <v>2916</v>
      </c>
      <c r="D2687" s="31">
        <v>1536070</v>
      </c>
      <c r="E2687" s="30" t="s">
        <v>5413</v>
      </c>
      <c r="F2687" s="30" t="s">
        <v>1242</v>
      </c>
      <c r="G2687" s="32">
        <v>2</v>
      </c>
      <c r="H2687" s="32">
        <v>2</v>
      </c>
      <c r="I2687" s="32">
        <v>2</v>
      </c>
      <c r="J2687" s="32">
        <v>2</v>
      </c>
      <c r="K2687" s="50" t="s">
        <v>3996</v>
      </c>
      <c r="L2687" s="33" t="s">
        <v>3997</v>
      </c>
      <c r="M2687" s="33" t="s">
        <v>2091</v>
      </c>
      <c r="N2687" s="33" t="s">
        <v>2091</v>
      </c>
      <c r="O2687" s="33" t="s">
        <v>2091</v>
      </c>
      <c r="P2687" s="33" t="s">
        <v>3998</v>
      </c>
      <c r="Q2687" s="33" t="s">
        <v>228</v>
      </c>
      <c r="R2687" s="33">
        <v>1813</v>
      </c>
      <c r="S2687" s="33">
        <v>0.36</v>
      </c>
      <c r="T2687" s="33" t="s">
        <v>225</v>
      </c>
      <c r="U2687" s="29"/>
      <c r="V2687" s="29"/>
      <c r="W2687" s="29"/>
      <c r="X2687" s="29"/>
      <c r="Z2687" s="146">
        <v>17</v>
      </c>
      <c r="AA2687" s="146" t="s">
        <v>5856</v>
      </c>
    </row>
    <row r="2688" spans="1:27" s="34" customFormat="1" ht="15.6" customHeight="1">
      <c r="A2688" s="34" t="str">
        <f t="shared" si="41"/>
        <v>1536071AG141000J KR</v>
      </c>
      <c r="B2688" s="29" t="s">
        <v>2987</v>
      </c>
      <c r="C2688" s="30" t="s">
        <v>2916</v>
      </c>
      <c r="D2688" s="31">
        <v>1536071</v>
      </c>
      <c r="E2688" s="29" t="s">
        <v>1157</v>
      </c>
      <c r="F2688" s="29" t="s">
        <v>1242</v>
      </c>
      <c r="G2688" s="32">
        <v>2</v>
      </c>
      <c r="H2688" s="32">
        <v>2</v>
      </c>
      <c r="I2688" s="32">
        <v>2</v>
      </c>
      <c r="J2688" s="32">
        <v>2</v>
      </c>
      <c r="K2688" s="50" t="s">
        <v>3996</v>
      </c>
      <c r="L2688" s="33" t="s">
        <v>3997</v>
      </c>
      <c r="M2688" s="33" t="s">
        <v>2091</v>
      </c>
      <c r="N2688" s="33" t="s">
        <v>2091</v>
      </c>
      <c r="O2688" s="33" t="s">
        <v>2091</v>
      </c>
      <c r="P2688" s="33" t="s">
        <v>3998</v>
      </c>
      <c r="Q2688" s="33" t="s">
        <v>228</v>
      </c>
      <c r="R2688" s="33">
        <v>1813</v>
      </c>
      <c r="S2688" s="33">
        <v>0.36</v>
      </c>
      <c r="T2688" s="33" t="s">
        <v>225</v>
      </c>
      <c r="U2688" s="29"/>
      <c r="V2688" s="29"/>
      <c r="W2688" s="29"/>
      <c r="X2688" s="29"/>
      <c r="Z2688" s="146">
        <v>18</v>
      </c>
      <c r="AA2688" s="146" t="s">
        <v>5856</v>
      </c>
    </row>
    <row r="2689" spans="1:27" s="34" customFormat="1" ht="15.6" customHeight="1">
      <c r="A2689" s="34" t="str">
        <f t="shared" si="41"/>
        <v>1536072AG141300 KR</v>
      </c>
      <c r="B2689" s="29" t="s">
        <v>2988</v>
      </c>
      <c r="C2689" s="30" t="s">
        <v>2916</v>
      </c>
      <c r="D2689" s="31">
        <v>1536072</v>
      </c>
      <c r="E2689" s="30" t="s">
        <v>5414</v>
      </c>
      <c r="F2689" s="30" t="s">
        <v>1242</v>
      </c>
      <c r="G2689" s="32">
        <v>2</v>
      </c>
      <c r="H2689" s="32">
        <v>2</v>
      </c>
      <c r="I2689" s="32">
        <v>2</v>
      </c>
      <c r="J2689" s="32">
        <v>2</v>
      </c>
      <c r="K2689" s="50" t="s">
        <v>3996</v>
      </c>
      <c r="L2689" s="33" t="s">
        <v>3997</v>
      </c>
      <c r="M2689" s="33" t="s">
        <v>2091</v>
      </c>
      <c r="N2689" s="33" t="s">
        <v>2091</v>
      </c>
      <c r="O2689" s="33" t="s">
        <v>2091</v>
      </c>
      <c r="P2689" s="33" t="s">
        <v>3998</v>
      </c>
      <c r="Q2689" s="33" t="s">
        <v>228</v>
      </c>
      <c r="R2689" s="33">
        <v>3033</v>
      </c>
      <c r="S2689" s="33">
        <v>0.36</v>
      </c>
      <c r="T2689" s="33" t="s">
        <v>225</v>
      </c>
      <c r="U2689" s="29"/>
      <c r="V2689" s="29"/>
      <c r="W2689" s="29"/>
      <c r="X2689" s="29"/>
      <c r="Z2689" s="146">
        <v>19</v>
      </c>
      <c r="AA2689" s="146" t="s">
        <v>5856</v>
      </c>
    </row>
    <row r="2690" spans="1:27" s="34" customFormat="1" ht="15.6" customHeight="1">
      <c r="A2690" s="34" t="str">
        <f t="shared" si="41"/>
        <v>1536073AG141300J KR</v>
      </c>
      <c r="B2690" s="29" t="s">
        <v>2989</v>
      </c>
      <c r="C2690" s="30" t="s">
        <v>2916</v>
      </c>
      <c r="D2690" s="31">
        <v>1536073</v>
      </c>
      <c r="E2690" s="29" t="s">
        <v>1158</v>
      </c>
      <c r="F2690" s="29" t="s">
        <v>1242</v>
      </c>
      <c r="G2690" s="32">
        <v>2</v>
      </c>
      <c r="H2690" s="32">
        <v>2</v>
      </c>
      <c r="I2690" s="32">
        <v>2</v>
      </c>
      <c r="J2690" s="32">
        <v>2</v>
      </c>
      <c r="K2690" s="50" t="s">
        <v>3996</v>
      </c>
      <c r="L2690" s="33" t="s">
        <v>3997</v>
      </c>
      <c r="M2690" s="33" t="s">
        <v>2091</v>
      </c>
      <c r="N2690" s="33" t="s">
        <v>2091</v>
      </c>
      <c r="O2690" s="33" t="s">
        <v>2091</v>
      </c>
      <c r="P2690" s="33" t="s">
        <v>3998</v>
      </c>
      <c r="Q2690" s="33" t="s">
        <v>228</v>
      </c>
      <c r="R2690" s="33">
        <v>3033</v>
      </c>
      <c r="S2690" s="33">
        <v>0.36</v>
      </c>
      <c r="T2690" s="33" t="s">
        <v>225</v>
      </c>
      <c r="U2690" s="29"/>
      <c r="V2690" s="29"/>
      <c r="W2690" s="29"/>
      <c r="X2690" s="29"/>
      <c r="Z2690" s="146">
        <v>20</v>
      </c>
      <c r="AA2690" s="146" t="s">
        <v>5856</v>
      </c>
    </row>
    <row r="2691" spans="1:27" s="34" customFormat="1" ht="15.6" customHeight="1">
      <c r="A2691" s="34" t="str">
        <f t="shared" si="41"/>
        <v>1536075AG141002 KR</v>
      </c>
      <c r="B2691" s="29" t="s">
        <v>2990</v>
      </c>
      <c r="C2691" s="30" t="s">
        <v>2916</v>
      </c>
      <c r="D2691" s="31">
        <v>1536075</v>
      </c>
      <c r="E2691" s="29" t="s">
        <v>1159</v>
      </c>
      <c r="F2691" s="29" t="s">
        <v>1242</v>
      </c>
      <c r="G2691" s="32">
        <v>2</v>
      </c>
      <c r="H2691" s="32">
        <v>2</v>
      </c>
      <c r="I2691" s="32">
        <v>2</v>
      </c>
      <c r="J2691" s="32">
        <v>2</v>
      </c>
      <c r="K2691" s="50" t="s">
        <v>3996</v>
      </c>
      <c r="L2691" s="33" t="s">
        <v>3997</v>
      </c>
      <c r="M2691" s="33" t="s">
        <v>2091</v>
      </c>
      <c r="N2691" s="33" t="s">
        <v>2091</v>
      </c>
      <c r="O2691" s="33" t="s">
        <v>2091</v>
      </c>
      <c r="P2691" s="33" t="s">
        <v>3998</v>
      </c>
      <c r="Q2691" s="33" t="s">
        <v>228</v>
      </c>
      <c r="R2691" s="33">
        <v>1813</v>
      </c>
      <c r="S2691" s="33">
        <v>0.36</v>
      </c>
      <c r="T2691" s="33" t="s">
        <v>225</v>
      </c>
      <c r="U2691" s="50"/>
      <c r="V2691" s="50"/>
      <c r="W2691" s="50"/>
      <c r="X2691" s="50"/>
      <c r="Z2691" s="146">
        <v>21</v>
      </c>
      <c r="AA2691" s="146" t="s">
        <v>5856</v>
      </c>
    </row>
    <row r="2692" spans="1:27" s="34" customFormat="1" ht="15.6" customHeight="1">
      <c r="A2692" s="34" t="str">
        <f t="shared" si="41"/>
        <v>1536076AG141002J KR</v>
      </c>
      <c r="B2692" s="29" t="s">
        <v>2991</v>
      </c>
      <c r="C2692" s="30" t="s">
        <v>2916</v>
      </c>
      <c r="D2692" s="31">
        <v>1536076</v>
      </c>
      <c r="E2692" s="29" t="s">
        <v>1160</v>
      </c>
      <c r="F2692" s="29" t="s">
        <v>1242</v>
      </c>
      <c r="G2692" s="32">
        <v>2</v>
      </c>
      <c r="H2692" s="32">
        <v>2</v>
      </c>
      <c r="I2692" s="32">
        <v>2</v>
      </c>
      <c r="J2692" s="32">
        <v>2</v>
      </c>
      <c r="K2692" s="50" t="s">
        <v>3996</v>
      </c>
      <c r="L2692" s="33" t="s">
        <v>3997</v>
      </c>
      <c r="M2692" s="33" t="s">
        <v>2091</v>
      </c>
      <c r="N2692" s="33" t="s">
        <v>2091</v>
      </c>
      <c r="O2692" s="33" t="s">
        <v>2091</v>
      </c>
      <c r="P2692" s="33" t="s">
        <v>3998</v>
      </c>
      <c r="Q2692" s="33" t="s">
        <v>228</v>
      </c>
      <c r="R2692" s="33">
        <v>1813</v>
      </c>
      <c r="S2692" s="33">
        <v>0.36</v>
      </c>
      <c r="T2692" s="33" t="s">
        <v>225</v>
      </c>
      <c r="U2692" s="50"/>
      <c r="V2692" s="50"/>
      <c r="W2692" s="50"/>
      <c r="X2692" s="50"/>
      <c r="Z2692" s="146">
        <v>22</v>
      </c>
      <c r="AA2692" s="146" t="s">
        <v>5856</v>
      </c>
    </row>
    <row r="2693" spans="1:27" s="34" customFormat="1" ht="15.6" customHeight="1">
      <c r="A2693" s="34" t="str">
        <f t="shared" si="41"/>
        <v>1536077AG141302 KR</v>
      </c>
      <c r="B2693" s="29" t="s">
        <v>1165</v>
      </c>
      <c r="C2693" s="30" t="s">
        <v>2916</v>
      </c>
      <c r="D2693" s="31">
        <v>1536077</v>
      </c>
      <c r="E2693" s="29" t="s">
        <v>1161</v>
      </c>
      <c r="F2693" s="29" t="s">
        <v>1242</v>
      </c>
      <c r="G2693" s="32">
        <v>2</v>
      </c>
      <c r="H2693" s="32">
        <v>2</v>
      </c>
      <c r="I2693" s="32">
        <v>2</v>
      </c>
      <c r="J2693" s="32">
        <v>2</v>
      </c>
      <c r="K2693" s="50" t="s">
        <v>3996</v>
      </c>
      <c r="L2693" s="33" t="s">
        <v>3997</v>
      </c>
      <c r="M2693" s="33" t="s">
        <v>2091</v>
      </c>
      <c r="N2693" s="33" t="s">
        <v>2091</v>
      </c>
      <c r="O2693" s="33" t="s">
        <v>2091</v>
      </c>
      <c r="P2693" s="33" t="s">
        <v>3998</v>
      </c>
      <c r="Q2693" s="33" t="s">
        <v>228</v>
      </c>
      <c r="R2693" s="33">
        <v>3033</v>
      </c>
      <c r="S2693" s="33">
        <v>0.36</v>
      </c>
      <c r="T2693" s="33" t="s">
        <v>225</v>
      </c>
      <c r="U2693" s="50"/>
      <c r="V2693" s="50"/>
      <c r="W2693" s="50"/>
      <c r="X2693" s="50"/>
      <c r="Z2693" s="146">
        <v>23</v>
      </c>
      <c r="AA2693" s="146" t="s">
        <v>5856</v>
      </c>
    </row>
    <row r="2694" spans="1:27" s="34" customFormat="1" ht="15.6" customHeight="1">
      <c r="A2694" s="34" t="str">
        <f t="shared" si="41"/>
        <v>1536078AG141302J KR</v>
      </c>
      <c r="B2694" s="29" t="s">
        <v>2992</v>
      </c>
      <c r="C2694" s="30" t="s">
        <v>2916</v>
      </c>
      <c r="D2694" s="31">
        <v>1536078</v>
      </c>
      <c r="E2694" s="29" t="s">
        <v>1162</v>
      </c>
      <c r="F2694" s="29" t="s">
        <v>1242</v>
      </c>
      <c r="G2694" s="32">
        <v>2</v>
      </c>
      <c r="H2694" s="32">
        <v>2</v>
      </c>
      <c r="I2694" s="32">
        <v>2</v>
      </c>
      <c r="J2694" s="32">
        <v>2</v>
      </c>
      <c r="K2694" s="50" t="s">
        <v>3996</v>
      </c>
      <c r="L2694" s="33" t="s">
        <v>3997</v>
      </c>
      <c r="M2694" s="33" t="s">
        <v>2091</v>
      </c>
      <c r="N2694" s="33" t="s">
        <v>2091</v>
      </c>
      <c r="O2694" s="33" t="s">
        <v>2091</v>
      </c>
      <c r="P2694" s="33" t="s">
        <v>3998</v>
      </c>
      <c r="Q2694" s="33" t="s">
        <v>228</v>
      </c>
      <c r="R2694" s="33">
        <v>3033</v>
      </c>
      <c r="S2694" s="33">
        <v>0.36</v>
      </c>
      <c r="T2694" s="33" t="s">
        <v>225</v>
      </c>
      <c r="U2694" s="50"/>
      <c r="V2694" s="50"/>
      <c r="W2694" s="50"/>
      <c r="X2694" s="50"/>
      <c r="Z2694" s="146">
        <v>24</v>
      </c>
      <c r="AA2694" s="146" t="s">
        <v>5856</v>
      </c>
    </row>
    <row r="2695" spans="1:27" s="34" customFormat="1" ht="15.6" customHeight="1">
      <c r="A2695" s="34" t="str">
        <f t="shared" si="41"/>
        <v>1536089AG149001 KR</v>
      </c>
      <c r="B2695" s="29" t="s">
        <v>2998</v>
      </c>
      <c r="C2695" s="30" t="s">
        <v>2916</v>
      </c>
      <c r="D2695" s="31">
        <v>1536089</v>
      </c>
      <c r="E2695" s="30" t="s">
        <v>5415</v>
      </c>
      <c r="F2695" s="30" t="s">
        <v>1242</v>
      </c>
      <c r="G2695" s="32">
        <v>2</v>
      </c>
      <c r="H2695" s="32">
        <v>2</v>
      </c>
      <c r="I2695" s="32">
        <v>2</v>
      </c>
      <c r="J2695" s="32">
        <v>2</v>
      </c>
      <c r="K2695" s="50" t="s">
        <v>3996</v>
      </c>
      <c r="L2695" s="33" t="s">
        <v>3997</v>
      </c>
      <c r="M2695" s="33" t="s">
        <v>2091</v>
      </c>
      <c r="N2695" s="33" t="s">
        <v>2091</v>
      </c>
      <c r="O2695" s="33" t="s">
        <v>2091</v>
      </c>
      <c r="P2695" s="33" t="s">
        <v>3998</v>
      </c>
      <c r="Q2695" s="33" t="s">
        <v>228</v>
      </c>
      <c r="R2695" s="33">
        <v>1650</v>
      </c>
      <c r="S2695" s="33">
        <v>0.36</v>
      </c>
      <c r="T2695" s="33" t="s">
        <v>225</v>
      </c>
      <c r="U2695" s="50"/>
      <c r="V2695" s="50"/>
      <c r="W2695" s="50"/>
      <c r="X2695" s="50"/>
      <c r="Z2695" s="146">
        <v>25</v>
      </c>
      <c r="AA2695" s="146" t="s">
        <v>5856</v>
      </c>
    </row>
    <row r="2696" spans="1:27" s="34" customFormat="1" ht="15.6" customHeight="1">
      <c r="A2696" s="34" t="str">
        <f t="shared" si="41"/>
        <v>1731087AG14M050 US</v>
      </c>
      <c r="B2696" s="29" t="s">
        <v>3013</v>
      </c>
      <c r="C2696" s="30" t="s">
        <v>2916</v>
      </c>
      <c r="D2696" s="31">
        <v>1731087</v>
      </c>
      <c r="E2696" s="31" t="s">
        <v>5416</v>
      </c>
      <c r="F2696" s="31" t="s">
        <v>4029</v>
      </c>
      <c r="G2696" s="32">
        <v>2</v>
      </c>
      <c r="H2696" s="32">
        <v>2</v>
      </c>
      <c r="I2696" s="32">
        <v>2</v>
      </c>
      <c r="J2696" s="32">
        <v>2</v>
      </c>
      <c r="K2696" s="50" t="s">
        <v>3996</v>
      </c>
      <c r="L2696" s="33" t="s">
        <v>3997</v>
      </c>
      <c r="M2696" s="33" t="s">
        <v>2091</v>
      </c>
      <c r="N2696" s="33" t="s">
        <v>2091</v>
      </c>
      <c r="O2696" s="33" t="s">
        <v>2091</v>
      </c>
      <c r="P2696" s="33" t="s">
        <v>3998</v>
      </c>
      <c r="Q2696" s="33" t="s">
        <v>228</v>
      </c>
      <c r="R2696" s="33">
        <v>1808</v>
      </c>
      <c r="S2696" s="33">
        <v>0.36</v>
      </c>
      <c r="T2696" s="33" t="s">
        <v>225</v>
      </c>
      <c r="U2696" s="50" t="s">
        <v>2032</v>
      </c>
      <c r="V2696" s="50" t="s">
        <v>5417</v>
      </c>
      <c r="W2696" s="50"/>
      <c r="X2696" s="50"/>
      <c r="Z2696" s="146">
        <v>26</v>
      </c>
      <c r="AA2696" s="146" t="s">
        <v>5856</v>
      </c>
    </row>
    <row r="2697" spans="1:27" s="34" customFormat="1" ht="15.6" customHeight="1">
      <c r="A2697" s="34" t="str">
        <f t="shared" si="41"/>
        <v>1731088AG14M350 US</v>
      </c>
      <c r="B2697" s="29" t="s">
        <v>3014</v>
      </c>
      <c r="C2697" s="30" t="s">
        <v>2916</v>
      </c>
      <c r="D2697" s="31">
        <v>1731088</v>
      </c>
      <c r="E2697" s="31" t="s">
        <v>5418</v>
      </c>
      <c r="F2697" s="31" t="s">
        <v>4029</v>
      </c>
      <c r="G2697" s="32">
        <v>2</v>
      </c>
      <c r="H2697" s="32">
        <v>2</v>
      </c>
      <c r="I2697" s="32">
        <v>2</v>
      </c>
      <c r="J2697" s="32">
        <v>2</v>
      </c>
      <c r="K2697" s="50" t="s">
        <v>3996</v>
      </c>
      <c r="L2697" s="33" t="s">
        <v>3997</v>
      </c>
      <c r="M2697" s="33" t="s">
        <v>2091</v>
      </c>
      <c r="N2697" s="33" t="s">
        <v>2091</v>
      </c>
      <c r="O2697" s="33" t="s">
        <v>2091</v>
      </c>
      <c r="P2697" s="33" t="s">
        <v>3998</v>
      </c>
      <c r="Q2697" s="33" t="s">
        <v>228</v>
      </c>
      <c r="R2697" s="33">
        <v>3028</v>
      </c>
      <c r="S2697" s="33">
        <v>0.36</v>
      </c>
      <c r="T2697" s="33" t="s">
        <v>225</v>
      </c>
      <c r="U2697" s="50" t="s">
        <v>2032</v>
      </c>
      <c r="V2697" s="50" t="s">
        <v>5417</v>
      </c>
      <c r="W2697" s="50"/>
      <c r="X2697" s="50"/>
      <c r="Z2697" s="146">
        <v>27</v>
      </c>
      <c r="AA2697" s="146" t="s">
        <v>5856</v>
      </c>
    </row>
    <row r="2698" spans="1:27" s="34" customFormat="1" ht="15.6" customHeight="1">
      <c r="A2698" s="34" t="str">
        <f t="shared" si="41"/>
        <v>1731091AG14M060 US</v>
      </c>
      <c r="B2698" s="29" t="s">
        <v>3015</v>
      </c>
      <c r="C2698" s="30" t="s">
        <v>2916</v>
      </c>
      <c r="D2698" s="31">
        <v>1731091</v>
      </c>
      <c r="E2698" s="31" t="s">
        <v>5419</v>
      </c>
      <c r="F2698" s="31" t="s">
        <v>4029</v>
      </c>
      <c r="G2698" s="32">
        <v>2</v>
      </c>
      <c r="H2698" s="32">
        <v>2</v>
      </c>
      <c r="I2698" s="32">
        <v>2</v>
      </c>
      <c r="J2698" s="32">
        <v>2</v>
      </c>
      <c r="K2698" s="50" t="s">
        <v>3996</v>
      </c>
      <c r="L2698" s="33" t="s">
        <v>3997</v>
      </c>
      <c r="M2698" s="33" t="s">
        <v>2091</v>
      </c>
      <c r="N2698" s="33" t="s">
        <v>2091</v>
      </c>
      <c r="O2698" s="33" t="s">
        <v>2091</v>
      </c>
      <c r="P2698" s="33" t="s">
        <v>3998</v>
      </c>
      <c r="Q2698" s="33" t="s">
        <v>228</v>
      </c>
      <c r="R2698" s="33">
        <v>1803</v>
      </c>
      <c r="S2698" s="33">
        <v>0.36</v>
      </c>
      <c r="T2698" s="33" t="s">
        <v>225</v>
      </c>
      <c r="U2698" s="50" t="s">
        <v>2032</v>
      </c>
      <c r="V2698" s="50" t="s">
        <v>5417</v>
      </c>
      <c r="W2698" s="50"/>
      <c r="X2698" s="50"/>
      <c r="Z2698" s="146">
        <v>28</v>
      </c>
      <c r="AA2698" s="146" t="s">
        <v>5856</v>
      </c>
    </row>
    <row r="2699" spans="1:27" s="34" customFormat="1" ht="15.6" customHeight="1">
      <c r="A2699" s="34" t="str">
        <f t="shared" si="41"/>
        <v>1731092AG14M360 US</v>
      </c>
      <c r="B2699" s="29" t="s">
        <v>3016</v>
      </c>
      <c r="C2699" s="30" t="s">
        <v>2916</v>
      </c>
      <c r="D2699" s="31">
        <v>1731092</v>
      </c>
      <c r="E2699" s="31" t="s">
        <v>5420</v>
      </c>
      <c r="F2699" s="31" t="s">
        <v>4029</v>
      </c>
      <c r="G2699" s="32">
        <v>2</v>
      </c>
      <c r="H2699" s="32">
        <v>2</v>
      </c>
      <c r="I2699" s="32">
        <v>2</v>
      </c>
      <c r="J2699" s="32">
        <v>2</v>
      </c>
      <c r="K2699" s="50" t="s">
        <v>3996</v>
      </c>
      <c r="L2699" s="33" t="s">
        <v>3997</v>
      </c>
      <c r="M2699" s="33" t="s">
        <v>2091</v>
      </c>
      <c r="N2699" s="33" t="s">
        <v>2091</v>
      </c>
      <c r="O2699" s="33" t="s">
        <v>2091</v>
      </c>
      <c r="P2699" s="33" t="s">
        <v>3998</v>
      </c>
      <c r="Q2699" s="33" t="s">
        <v>228</v>
      </c>
      <c r="R2699" s="33">
        <v>3023</v>
      </c>
      <c r="S2699" s="33">
        <v>0.36</v>
      </c>
      <c r="T2699" s="33" t="s">
        <v>225</v>
      </c>
      <c r="U2699" s="50" t="s">
        <v>2032</v>
      </c>
      <c r="V2699" s="50" t="s">
        <v>5417</v>
      </c>
      <c r="W2699" s="50"/>
      <c r="X2699" s="50"/>
      <c r="Z2699" s="146">
        <v>29</v>
      </c>
      <c r="AA2699" s="146" t="s">
        <v>5856</v>
      </c>
    </row>
    <row r="2700" spans="1:27" s="34" customFormat="1" ht="15.6" customHeight="1">
      <c r="A2700" s="34" t="str">
        <f t="shared" si="41"/>
        <v>1731093AG14M070 US</v>
      </c>
      <c r="B2700" s="29" t="s">
        <v>3017</v>
      </c>
      <c r="C2700" s="30" t="s">
        <v>2916</v>
      </c>
      <c r="D2700" s="31">
        <v>1731093</v>
      </c>
      <c r="E2700" s="31" t="s">
        <v>5421</v>
      </c>
      <c r="F2700" s="31" t="s">
        <v>4029</v>
      </c>
      <c r="G2700" s="32">
        <v>2</v>
      </c>
      <c r="H2700" s="32">
        <v>2</v>
      </c>
      <c r="I2700" s="32">
        <v>2</v>
      </c>
      <c r="J2700" s="32">
        <v>2</v>
      </c>
      <c r="K2700" s="50" t="s">
        <v>3996</v>
      </c>
      <c r="L2700" s="33" t="s">
        <v>3997</v>
      </c>
      <c r="M2700" s="33" t="s">
        <v>2091</v>
      </c>
      <c r="N2700" s="33" t="s">
        <v>2091</v>
      </c>
      <c r="O2700" s="33" t="s">
        <v>2091</v>
      </c>
      <c r="P2700" s="33" t="s">
        <v>3998</v>
      </c>
      <c r="Q2700" s="33" t="s">
        <v>228</v>
      </c>
      <c r="R2700" s="33">
        <v>1803</v>
      </c>
      <c r="S2700" s="33">
        <v>0.36</v>
      </c>
      <c r="T2700" s="33" t="s">
        <v>225</v>
      </c>
      <c r="U2700" s="50" t="s">
        <v>2032</v>
      </c>
      <c r="V2700" s="50" t="s">
        <v>5422</v>
      </c>
      <c r="W2700" s="50"/>
      <c r="X2700" s="50"/>
      <c r="Z2700" s="146">
        <v>30</v>
      </c>
      <c r="AA2700" s="146" t="s">
        <v>5856</v>
      </c>
    </row>
    <row r="2701" spans="1:27" s="34" customFormat="1" ht="15.6" customHeight="1">
      <c r="A2701" s="34" t="str">
        <f t="shared" si="41"/>
        <v>1731094AG14M370 US</v>
      </c>
      <c r="B2701" s="29" t="s">
        <v>3018</v>
      </c>
      <c r="C2701" s="30" t="s">
        <v>2916</v>
      </c>
      <c r="D2701" s="31">
        <v>1731094</v>
      </c>
      <c r="E2701" s="31" t="s">
        <v>5423</v>
      </c>
      <c r="F2701" s="31" t="s">
        <v>4029</v>
      </c>
      <c r="G2701" s="32">
        <v>2</v>
      </c>
      <c r="H2701" s="32">
        <v>2</v>
      </c>
      <c r="I2701" s="32">
        <v>2</v>
      </c>
      <c r="J2701" s="32">
        <v>2</v>
      </c>
      <c r="K2701" s="50" t="s">
        <v>3996</v>
      </c>
      <c r="L2701" s="33" t="s">
        <v>3997</v>
      </c>
      <c r="M2701" s="33" t="s">
        <v>2091</v>
      </c>
      <c r="N2701" s="33" t="s">
        <v>2091</v>
      </c>
      <c r="O2701" s="33" t="s">
        <v>2091</v>
      </c>
      <c r="P2701" s="33" t="s">
        <v>3998</v>
      </c>
      <c r="Q2701" s="33" t="s">
        <v>228</v>
      </c>
      <c r="R2701" s="33">
        <v>3023</v>
      </c>
      <c r="S2701" s="33">
        <v>0.36</v>
      </c>
      <c r="T2701" s="33" t="s">
        <v>225</v>
      </c>
      <c r="U2701" s="50" t="s">
        <v>2032</v>
      </c>
      <c r="V2701" s="50" t="s">
        <v>5422</v>
      </c>
      <c r="W2701" s="50"/>
      <c r="X2701" s="50"/>
      <c r="Z2701" s="146">
        <v>31</v>
      </c>
      <c r="AA2701" s="146" t="s">
        <v>5856</v>
      </c>
    </row>
    <row r="2702" spans="1:27" s="34" customFormat="1" ht="15.6" customHeight="1">
      <c r="A2702" s="34" t="str">
        <f t="shared" si="41"/>
        <v>1731118AG149001 US</v>
      </c>
      <c r="B2702" s="29" t="s">
        <v>2998</v>
      </c>
      <c r="C2702" s="30" t="s">
        <v>2916</v>
      </c>
      <c r="D2702" s="31">
        <v>1731118</v>
      </c>
      <c r="E2702" s="31" t="s">
        <v>1224</v>
      </c>
      <c r="F2702" s="31" t="s">
        <v>1240</v>
      </c>
      <c r="G2702" s="32">
        <v>2</v>
      </c>
      <c r="H2702" s="32">
        <v>2</v>
      </c>
      <c r="I2702" s="32">
        <v>2</v>
      </c>
      <c r="J2702" s="55">
        <v>2</v>
      </c>
      <c r="K2702" s="50" t="s">
        <v>3996</v>
      </c>
      <c r="L2702" s="33" t="s">
        <v>3997</v>
      </c>
      <c r="M2702" s="33" t="s">
        <v>2091</v>
      </c>
      <c r="N2702" s="33" t="s">
        <v>2091</v>
      </c>
      <c r="O2702" s="33" t="s">
        <v>2091</v>
      </c>
      <c r="P2702" s="33" t="s">
        <v>3998</v>
      </c>
      <c r="Q2702" s="33" t="s">
        <v>228</v>
      </c>
      <c r="R2702" s="33">
        <v>1650</v>
      </c>
      <c r="S2702" s="33">
        <v>0.36</v>
      </c>
      <c r="T2702" s="33" t="s">
        <v>225</v>
      </c>
      <c r="U2702" s="50" t="s">
        <v>5424</v>
      </c>
      <c r="V2702" s="50"/>
      <c r="W2702" s="50"/>
      <c r="X2702" s="50"/>
      <c r="Z2702" s="146">
        <v>32</v>
      </c>
      <c r="AA2702" s="146" t="s">
        <v>5856</v>
      </c>
    </row>
    <row r="2703" spans="1:27" s="34" customFormat="1" ht="15.6" customHeight="1">
      <c r="A2703" s="34" t="str">
        <f t="shared" si="41"/>
        <v>1731127AG141002 US</v>
      </c>
      <c r="B2703" s="29" t="s">
        <v>3029</v>
      </c>
      <c r="C2703" s="30" t="s">
        <v>2916</v>
      </c>
      <c r="D2703" s="31">
        <v>1731127</v>
      </c>
      <c r="E2703" s="31" t="s">
        <v>5425</v>
      </c>
      <c r="F2703" s="31" t="s">
        <v>1240</v>
      </c>
      <c r="G2703" s="32">
        <v>2</v>
      </c>
      <c r="H2703" s="32">
        <v>2</v>
      </c>
      <c r="I2703" s="32">
        <v>2</v>
      </c>
      <c r="J2703" s="55">
        <v>2</v>
      </c>
      <c r="K2703" s="50" t="s">
        <v>3996</v>
      </c>
      <c r="L2703" s="33" t="s">
        <v>3997</v>
      </c>
      <c r="M2703" s="33" t="s">
        <v>2091</v>
      </c>
      <c r="N2703" s="33" t="s">
        <v>2091</v>
      </c>
      <c r="O2703" s="33" t="s">
        <v>2091</v>
      </c>
      <c r="P2703" s="33" t="s">
        <v>3998</v>
      </c>
      <c r="Q2703" s="33" t="s">
        <v>228</v>
      </c>
      <c r="R2703" s="33">
        <v>1813</v>
      </c>
      <c r="S2703" s="33">
        <v>0.36</v>
      </c>
      <c r="T2703" s="33" t="s">
        <v>225</v>
      </c>
      <c r="U2703" s="50" t="s">
        <v>2032</v>
      </c>
      <c r="V2703" s="50" t="s">
        <v>5422</v>
      </c>
      <c r="W2703" s="50"/>
      <c r="X2703" s="50"/>
      <c r="Z2703" s="146">
        <v>33</v>
      </c>
      <c r="AA2703" s="146" t="s">
        <v>5856</v>
      </c>
    </row>
    <row r="2704" spans="1:27" s="34" customFormat="1" ht="15.6" customHeight="1">
      <c r="A2704" s="34" t="str">
        <f t="shared" si="41"/>
        <v>1731128AG141302 US</v>
      </c>
      <c r="B2704" s="29" t="s">
        <v>3030</v>
      </c>
      <c r="C2704" s="30" t="s">
        <v>2916</v>
      </c>
      <c r="D2704" s="31">
        <v>1731128</v>
      </c>
      <c r="E2704" s="31" t="s">
        <v>5426</v>
      </c>
      <c r="F2704" s="31" t="s">
        <v>1240</v>
      </c>
      <c r="G2704" s="32">
        <v>2</v>
      </c>
      <c r="H2704" s="32">
        <v>2</v>
      </c>
      <c r="I2704" s="32">
        <v>2</v>
      </c>
      <c r="J2704" s="55">
        <v>2</v>
      </c>
      <c r="K2704" s="50" t="s">
        <v>3996</v>
      </c>
      <c r="L2704" s="33" t="s">
        <v>3997</v>
      </c>
      <c r="M2704" s="33" t="s">
        <v>2091</v>
      </c>
      <c r="N2704" s="33" t="s">
        <v>2091</v>
      </c>
      <c r="O2704" s="33" t="s">
        <v>2091</v>
      </c>
      <c r="P2704" s="33" t="s">
        <v>3998</v>
      </c>
      <c r="Q2704" s="33" t="s">
        <v>228</v>
      </c>
      <c r="R2704" s="33">
        <v>3033</v>
      </c>
      <c r="S2704" s="33">
        <v>0.36</v>
      </c>
      <c r="T2704" s="33" t="s">
        <v>225</v>
      </c>
      <c r="U2704" s="50" t="s">
        <v>2032</v>
      </c>
      <c r="V2704" s="50" t="s">
        <v>5422</v>
      </c>
      <c r="W2704" s="50"/>
      <c r="X2704" s="50"/>
      <c r="Z2704" s="146">
        <v>34</v>
      </c>
      <c r="AA2704" s="146" t="s">
        <v>5856</v>
      </c>
    </row>
    <row r="2705" spans="1:27" s="34" customFormat="1" ht="15.6" customHeight="1">
      <c r="A2705" s="34" t="str">
        <f t="shared" si="41"/>
        <v>1731129AG141002J US</v>
      </c>
      <c r="B2705" s="29" t="s">
        <v>3031</v>
      </c>
      <c r="C2705" s="30" t="s">
        <v>2916</v>
      </c>
      <c r="D2705" s="31">
        <v>1731129</v>
      </c>
      <c r="E2705" s="31" t="s">
        <v>5427</v>
      </c>
      <c r="F2705" s="31" t="s">
        <v>1240</v>
      </c>
      <c r="G2705" s="32">
        <v>2</v>
      </c>
      <c r="H2705" s="32">
        <v>2</v>
      </c>
      <c r="I2705" s="32">
        <v>2</v>
      </c>
      <c r="J2705" s="55">
        <v>2</v>
      </c>
      <c r="K2705" s="50" t="s">
        <v>3996</v>
      </c>
      <c r="L2705" s="33" t="s">
        <v>3997</v>
      </c>
      <c r="M2705" s="33" t="s">
        <v>2091</v>
      </c>
      <c r="N2705" s="33" t="s">
        <v>2091</v>
      </c>
      <c r="O2705" s="33" t="s">
        <v>2091</v>
      </c>
      <c r="P2705" s="33" t="s">
        <v>3998</v>
      </c>
      <c r="Q2705" s="33" t="s">
        <v>228</v>
      </c>
      <c r="R2705" s="33">
        <v>1813</v>
      </c>
      <c r="S2705" s="33">
        <v>0.36</v>
      </c>
      <c r="T2705" s="33" t="s">
        <v>225</v>
      </c>
      <c r="U2705" s="50" t="s">
        <v>2032</v>
      </c>
      <c r="V2705" s="50" t="s">
        <v>5422</v>
      </c>
      <c r="W2705" s="50"/>
      <c r="X2705" s="50"/>
      <c r="Z2705" s="146">
        <v>35</v>
      </c>
      <c r="AA2705" s="146" t="s">
        <v>5856</v>
      </c>
    </row>
    <row r="2706" spans="1:27" s="34" customFormat="1" ht="15.6" customHeight="1">
      <c r="A2706" s="34" t="str">
        <f t="shared" si="41"/>
        <v>1731130AG141302J US</v>
      </c>
      <c r="B2706" s="29" t="s">
        <v>3032</v>
      </c>
      <c r="C2706" s="30" t="s">
        <v>2916</v>
      </c>
      <c r="D2706" s="31">
        <v>1731130</v>
      </c>
      <c r="E2706" s="31" t="s">
        <v>5428</v>
      </c>
      <c r="F2706" s="31" t="s">
        <v>1240</v>
      </c>
      <c r="G2706" s="32">
        <v>2</v>
      </c>
      <c r="H2706" s="32">
        <v>2</v>
      </c>
      <c r="I2706" s="32">
        <v>2</v>
      </c>
      <c r="J2706" s="55">
        <v>2</v>
      </c>
      <c r="K2706" s="50" t="s">
        <v>3996</v>
      </c>
      <c r="L2706" s="33" t="s">
        <v>3997</v>
      </c>
      <c r="M2706" s="33" t="s">
        <v>2091</v>
      </c>
      <c r="N2706" s="33" t="s">
        <v>2091</v>
      </c>
      <c r="O2706" s="33" t="s">
        <v>2091</v>
      </c>
      <c r="P2706" s="33" t="s">
        <v>3998</v>
      </c>
      <c r="Q2706" s="33" t="s">
        <v>228</v>
      </c>
      <c r="R2706" s="33">
        <v>3033</v>
      </c>
      <c r="S2706" s="33">
        <v>0.36</v>
      </c>
      <c r="T2706" s="33" t="s">
        <v>225</v>
      </c>
      <c r="U2706" s="50" t="s">
        <v>2032</v>
      </c>
      <c r="V2706" s="50" t="s">
        <v>5422</v>
      </c>
      <c r="W2706" s="50"/>
      <c r="X2706" s="50"/>
      <c r="Z2706" s="146">
        <v>36</v>
      </c>
      <c r="AA2706" s="146" t="s">
        <v>5856</v>
      </c>
    </row>
    <row r="2707" spans="1:27" s="34" customFormat="1" ht="15.6" customHeight="1">
      <c r="A2707" s="34" t="str">
        <f t="shared" si="41"/>
        <v>1731143AG141000 US</v>
      </c>
      <c r="B2707" s="29" t="s">
        <v>3033</v>
      </c>
      <c r="C2707" s="30" t="s">
        <v>2916</v>
      </c>
      <c r="D2707" s="31">
        <v>1731143</v>
      </c>
      <c r="E2707" s="31" t="s">
        <v>5429</v>
      </c>
      <c r="F2707" s="31" t="s">
        <v>1240</v>
      </c>
      <c r="G2707" s="32">
        <v>2</v>
      </c>
      <c r="H2707" s="32">
        <v>2</v>
      </c>
      <c r="I2707" s="32">
        <v>2</v>
      </c>
      <c r="J2707" s="55">
        <v>2</v>
      </c>
      <c r="K2707" s="50" t="s">
        <v>3996</v>
      </c>
      <c r="L2707" s="33" t="s">
        <v>3997</v>
      </c>
      <c r="M2707" s="33" t="s">
        <v>2091</v>
      </c>
      <c r="N2707" s="33" t="s">
        <v>2091</v>
      </c>
      <c r="O2707" s="33" t="s">
        <v>2091</v>
      </c>
      <c r="P2707" s="33" t="s">
        <v>3998</v>
      </c>
      <c r="Q2707" s="33" t="s">
        <v>228</v>
      </c>
      <c r="R2707" s="33">
        <v>1813</v>
      </c>
      <c r="S2707" s="33">
        <v>0.36</v>
      </c>
      <c r="T2707" s="33" t="s">
        <v>225</v>
      </c>
      <c r="U2707" s="29" t="s">
        <v>2032</v>
      </c>
      <c r="V2707" s="29" t="s">
        <v>5422</v>
      </c>
      <c r="W2707" s="29"/>
      <c r="X2707" s="29"/>
      <c r="Z2707" s="146">
        <v>37</v>
      </c>
      <c r="AA2707" s="146" t="s">
        <v>5856</v>
      </c>
    </row>
    <row r="2708" spans="1:27" s="34" customFormat="1" ht="15.6" customHeight="1">
      <c r="A2708" s="34" t="str">
        <f t="shared" si="41"/>
        <v>1731144AG141300 US</v>
      </c>
      <c r="B2708" s="29" t="s">
        <v>3034</v>
      </c>
      <c r="C2708" s="30" t="s">
        <v>2916</v>
      </c>
      <c r="D2708" s="31">
        <v>1731144</v>
      </c>
      <c r="E2708" s="31" t="s">
        <v>5430</v>
      </c>
      <c r="F2708" s="31" t="s">
        <v>1240</v>
      </c>
      <c r="G2708" s="32">
        <v>2</v>
      </c>
      <c r="H2708" s="32">
        <v>2</v>
      </c>
      <c r="I2708" s="32">
        <v>2</v>
      </c>
      <c r="J2708" s="55">
        <v>2</v>
      </c>
      <c r="K2708" s="50" t="s">
        <v>3996</v>
      </c>
      <c r="L2708" s="33" t="s">
        <v>3997</v>
      </c>
      <c r="M2708" s="33" t="s">
        <v>2091</v>
      </c>
      <c r="N2708" s="33" t="s">
        <v>2091</v>
      </c>
      <c r="O2708" s="33" t="s">
        <v>2091</v>
      </c>
      <c r="P2708" s="33" t="s">
        <v>3998</v>
      </c>
      <c r="Q2708" s="33" t="s">
        <v>228</v>
      </c>
      <c r="R2708" s="33">
        <v>3033</v>
      </c>
      <c r="S2708" s="33">
        <v>0.36</v>
      </c>
      <c r="T2708" s="33" t="s">
        <v>225</v>
      </c>
      <c r="U2708" s="29" t="s">
        <v>2032</v>
      </c>
      <c r="V2708" s="29" t="s">
        <v>5422</v>
      </c>
      <c r="W2708" s="29"/>
      <c r="X2708" s="29"/>
      <c r="Z2708" s="146">
        <v>38</v>
      </c>
      <c r="AA2708" s="146" t="s">
        <v>5856</v>
      </c>
    </row>
    <row r="2709" spans="1:27" s="34" customFormat="1" ht="15.6" customHeight="1">
      <c r="A2709" s="34" t="str">
        <f t="shared" si="41"/>
        <v>1731145AG141000J US</v>
      </c>
      <c r="B2709" s="29" t="s">
        <v>3035</v>
      </c>
      <c r="C2709" s="30" t="s">
        <v>2916</v>
      </c>
      <c r="D2709" s="31">
        <v>1731145</v>
      </c>
      <c r="E2709" s="31" t="s">
        <v>5431</v>
      </c>
      <c r="F2709" s="31" t="s">
        <v>1240</v>
      </c>
      <c r="G2709" s="32">
        <v>2</v>
      </c>
      <c r="H2709" s="32">
        <v>2</v>
      </c>
      <c r="I2709" s="32">
        <v>2</v>
      </c>
      <c r="J2709" s="55">
        <v>2</v>
      </c>
      <c r="K2709" s="50" t="s">
        <v>3996</v>
      </c>
      <c r="L2709" s="33" t="s">
        <v>3997</v>
      </c>
      <c r="M2709" s="33" t="s">
        <v>2091</v>
      </c>
      <c r="N2709" s="33" t="s">
        <v>2091</v>
      </c>
      <c r="O2709" s="33" t="s">
        <v>2091</v>
      </c>
      <c r="P2709" s="33" t="s">
        <v>3998</v>
      </c>
      <c r="Q2709" s="33" t="s">
        <v>228</v>
      </c>
      <c r="R2709" s="33">
        <v>1813</v>
      </c>
      <c r="S2709" s="33">
        <v>0.36</v>
      </c>
      <c r="T2709" s="33" t="s">
        <v>225</v>
      </c>
      <c r="U2709" s="29" t="s">
        <v>2032</v>
      </c>
      <c r="V2709" s="29" t="s">
        <v>5422</v>
      </c>
      <c r="W2709" s="29"/>
      <c r="X2709" s="29"/>
      <c r="Z2709" s="146">
        <v>39</v>
      </c>
      <c r="AA2709" s="146" t="s">
        <v>5856</v>
      </c>
    </row>
    <row r="2710" spans="1:27" s="34" customFormat="1" ht="15.6" customHeight="1">
      <c r="A2710" s="34" t="str">
        <f t="shared" si="41"/>
        <v>1731146AG141300J US</v>
      </c>
      <c r="B2710" s="29" t="s">
        <v>3036</v>
      </c>
      <c r="C2710" s="30" t="s">
        <v>2916</v>
      </c>
      <c r="D2710" s="31">
        <v>1731146</v>
      </c>
      <c r="E2710" s="31" t="s">
        <v>5432</v>
      </c>
      <c r="F2710" s="31" t="s">
        <v>1240</v>
      </c>
      <c r="G2710" s="32">
        <v>2</v>
      </c>
      <c r="H2710" s="32">
        <v>2</v>
      </c>
      <c r="I2710" s="32">
        <v>2</v>
      </c>
      <c r="J2710" s="55">
        <v>2</v>
      </c>
      <c r="K2710" s="50" t="s">
        <v>3996</v>
      </c>
      <c r="L2710" s="33" t="s">
        <v>3997</v>
      </c>
      <c r="M2710" s="33" t="s">
        <v>2091</v>
      </c>
      <c r="N2710" s="33" t="s">
        <v>2091</v>
      </c>
      <c r="O2710" s="33" t="s">
        <v>2091</v>
      </c>
      <c r="P2710" s="33" t="s">
        <v>3998</v>
      </c>
      <c r="Q2710" s="33" t="s">
        <v>228</v>
      </c>
      <c r="R2710" s="33">
        <v>3033</v>
      </c>
      <c r="S2710" s="33">
        <v>0.36</v>
      </c>
      <c r="T2710" s="33" t="s">
        <v>225</v>
      </c>
      <c r="U2710" s="29" t="s">
        <v>2032</v>
      </c>
      <c r="V2710" s="29" t="s">
        <v>5422</v>
      </c>
      <c r="W2710" s="29"/>
      <c r="X2710" s="29"/>
      <c r="Z2710" s="146">
        <v>40</v>
      </c>
      <c r="AA2710" s="146" t="s">
        <v>5856</v>
      </c>
    </row>
    <row r="2711" spans="1:27" s="34" customFormat="1" ht="15.6" customHeight="1">
      <c r="A2711" s="34" t="str">
        <f t="shared" si="41"/>
        <v>1831186AG141000R JP</v>
      </c>
      <c r="B2711" s="29" t="s">
        <v>1333</v>
      </c>
      <c r="C2711" s="31" t="s">
        <v>2916</v>
      </c>
      <c r="D2711" s="31">
        <v>1831186</v>
      </c>
      <c r="E2711" s="30" t="s">
        <v>5433</v>
      </c>
      <c r="F2711" s="30" t="s">
        <v>1236</v>
      </c>
      <c r="G2711" s="32">
        <v>2</v>
      </c>
      <c r="H2711" s="32">
        <v>2</v>
      </c>
      <c r="I2711" s="32">
        <v>2</v>
      </c>
      <c r="J2711" s="32">
        <v>2</v>
      </c>
      <c r="K2711" s="50" t="s">
        <v>3996</v>
      </c>
      <c r="L2711" s="33" t="s">
        <v>3997</v>
      </c>
      <c r="M2711" s="33" t="s">
        <v>2091</v>
      </c>
      <c r="N2711" s="33" t="s">
        <v>2091</v>
      </c>
      <c r="O2711" s="33" t="s">
        <v>2091</v>
      </c>
      <c r="P2711" s="33" t="s">
        <v>3998</v>
      </c>
      <c r="Q2711" s="33" t="s">
        <v>228</v>
      </c>
      <c r="R2711" s="33">
        <v>1813</v>
      </c>
      <c r="S2711" s="33">
        <v>0.35499999999999998</v>
      </c>
      <c r="T2711" s="33" t="s">
        <v>225</v>
      </c>
      <c r="U2711" s="29" t="s">
        <v>2032</v>
      </c>
      <c r="V2711" s="29" t="s">
        <v>5434</v>
      </c>
      <c r="W2711" s="29" t="s">
        <v>5435</v>
      </c>
      <c r="X2711" s="29"/>
      <c r="Z2711" s="146">
        <v>41</v>
      </c>
      <c r="AA2711" s="146" t="s">
        <v>5856</v>
      </c>
    </row>
    <row r="2712" spans="1:27" s="34" customFormat="1" ht="15.6" customHeight="1">
      <c r="A2712" s="34" t="str">
        <f t="shared" si="41"/>
        <v>1831197PAG141302R JP</v>
      </c>
      <c r="B2712" s="29" t="s">
        <v>5436</v>
      </c>
      <c r="C2712" s="29" t="s">
        <v>5437</v>
      </c>
      <c r="D2712" s="131">
        <v>1831197</v>
      </c>
      <c r="E2712" s="29" t="s">
        <v>5438</v>
      </c>
      <c r="F2712" s="29" t="s">
        <v>4107</v>
      </c>
      <c r="G2712" s="33">
        <v>2</v>
      </c>
      <c r="H2712" s="33">
        <v>2</v>
      </c>
      <c r="I2712" s="33">
        <v>2</v>
      </c>
      <c r="J2712" s="33">
        <v>2</v>
      </c>
      <c r="K2712" s="50" t="s">
        <v>5439</v>
      </c>
      <c r="L2712" s="33" t="s">
        <v>3997</v>
      </c>
      <c r="M2712" s="33" t="s">
        <v>2091</v>
      </c>
      <c r="N2712" s="33" t="s">
        <v>2091</v>
      </c>
      <c r="O2712" s="33" t="s">
        <v>2091</v>
      </c>
      <c r="P2712" s="33" t="s">
        <v>3998</v>
      </c>
      <c r="Q2712" s="32" t="s">
        <v>4143</v>
      </c>
      <c r="R2712" s="33">
        <v>3033</v>
      </c>
      <c r="S2712" s="33">
        <v>0.36</v>
      </c>
      <c r="T2712" s="33" t="s">
        <v>225</v>
      </c>
      <c r="U2712" s="50" t="s">
        <v>2032</v>
      </c>
      <c r="V2712" s="50" t="s">
        <v>5440</v>
      </c>
      <c r="W2712" s="50" t="s">
        <v>5441</v>
      </c>
      <c r="X2712" s="50"/>
      <c r="Z2712" s="146">
        <v>42</v>
      </c>
      <c r="AA2712" s="146" t="s">
        <v>5856</v>
      </c>
    </row>
    <row r="2713" spans="1:27" s="34" customFormat="1" ht="15.6" customHeight="1">
      <c r="A2713" s="34" t="str">
        <f t="shared" si="41"/>
        <v>1831198AG141002R JP</v>
      </c>
      <c r="B2713" s="29" t="s">
        <v>1341</v>
      </c>
      <c r="C2713" s="30" t="s">
        <v>2916</v>
      </c>
      <c r="D2713" s="31">
        <v>1831198</v>
      </c>
      <c r="E2713" s="30" t="s">
        <v>5442</v>
      </c>
      <c r="F2713" s="30" t="s">
        <v>1236</v>
      </c>
      <c r="G2713" s="32">
        <v>2</v>
      </c>
      <c r="H2713" s="32">
        <v>2</v>
      </c>
      <c r="I2713" s="32">
        <v>2</v>
      </c>
      <c r="J2713" s="32">
        <v>2</v>
      </c>
      <c r="K2713" s="50" t="s">
        <v>3996</v>
      </c>
      <c r="L2713" s="33" t="s">
        <v>3997</v>
      </c>
      <c r="M2713" s="33" t="s">
        <v>2091</v>
      </c>
      <c r="N2713" s="33" t="s">
        <v>2091</v>
      </c>
      <c r="O2713" s="33" t="s">
        <v>2091</v>
      </c>
      <c r="P2713" s="33" t="s">
        <v>3998</v>
      </c>
      <c r="Q2713" s="33" t="s">
        <v>228</v>
      </c>
      <c r="R2713" s="33">
        <v>1813</v>
      </c>
      <c r="S2713" s="33">
        <v>0.36</v>
      </c>
      <c r="T2713" s="33" t="s">
        <v>225</v>
      </c>
      <c r="U2713" s="50" t="s">
        <v>2032</v>
      </c>
      <c r="V2713" s="50" t="s">
        <v>5440</v>
      </c>
      <c r="W2713" s="50" t="s">
        <v>5443</v>
      </c>
      <c r="X2713" s="50"/>
      <c r="Z2713" s="146">
        <v>43</v>
      </c>
      <c r="AA2713" s="146" t="s">
        <v>5856</v>
      </c>
    </row>
    <row r="2714" spans="1:27" s="34" customFormat="1" ht="15.6" customHeight="1">
      <c r="A2714" s="34" t="str">
        <f t="shared" ref="A2714:A2777" si="42">D2714&amp;E2714</f>
        <v>1831199AG141302R JP</v>
      </c>
      <c r="B2714" s="29" t="s">
        <v>1165</v>
      </c>
      <c r="C2714" s="30" t="s">
        <v>2916</v>
      </c>
      <c r="D2714" s="31">
        <v>1831199</v>
      </c>
      <c r="E2714" s="30" t="s">
        <v>5444</v>
      </c>
      <c r="F2714" s="30" t="s">
        <v>1236</v>
      </c>
      <c r="G2714" s="32">
        <v>2</v>
      </c>
      <c r="H2714" s="32">
        <v>2</v>
      </c>
      <c r="I2714" s="32">
        <v>2</v>
      </c>
      <c r="J2714" s="32">
        <v>2</v>
      </c>
      <c r="K2714" s="50" t="s">
        <v>3996</v>
      </c>
      <c r="L2714" s="33" t="s">
        <v>3997</v>
      </c>
      <c r="M2714" s="33" t="s">
        <v>2091</v>
      </c>
      <c r="N2714" s="33" t="s">
        <v>2091</v>
      </c>
      <c r="O2714" s="33" t="s">
        <v>2091</v>
      </c>
      <c r="P2714" s="33" t="s">
        <v>3998</v>
      </c>
      <c r="Q2714" s="33" t="s">
        <v>228</v>
      </c>
      <c r="R2714" s="33">
        <v>3033</v>
      </c>
      <c r="S2714" s="33">
        <v>0.36</v>
      </c>
      <c r="T2714" s="33" t="s">
        <v>225</v>
      </c>
      <c r="U2714" s="50" t="s">
        <v>2032</v>
      </c>
      <c r="V2714" s="50" t="s">
        <v>5440</v>
      </c>
      <c r="W2714" s="50" t="s">
        <v>5443</v>
      </c>
      <c r="X2714" s="50"/>
      <c r="Z2714" s="146">
        <v>44</v>
      </c>
      <c r="AA2714" s="146" t="s">
        <v>5856</v>
      </c>
    </row>
    <row r="2715" spans="1:27" s="34" customFormat="1" ht="15.6" customHeight="1">
      <c r="A2715" s="34" t="str">
        <f t="shared" si="42"/>
        <v>1831252AG14M050R JP</v>
      </c>
      <c r="B2715" s="29" t="s">
        <v>3045</v>
      </c>
      <c r="C2715" s="30" t="s">
        <v>2916</v>
      </c>
      <c r="D2715" s="79">
        <v>1831252</v>
      </c>
      <c r="E2715" s="80" t="s">
        <v>5445</v>
      </c>
      <c r="F2715" s="31" t="s">
        <v>4107</v>
      </c>
      <c r="G2715" s="32">
        <v>2</v>
      </c>
      <c r="H2715" s="32">
        <v>2</v>
      </c>
      <c r="I2715" s="32">
        <v>2</v>
      </c>
      <c r="J2715" s="32">
        <v>2</v>
      </c>
      <c r="K2715" s="50" t="s">
        <v>3996</v>
      </c>
      <c r="L2715" s="33" t="s">
        <v>3997</v>
      </c>
      <c r="M2715" s="33" t="s">
        <v>2091</v>
      </c>
      <c r="N2715" s="33" t="s">
        <v>2091</v>
      </c>
      <c r="O2715" s="33" t="s">
        <v>2091</v>
      </c>
      <c r="P2715" s="33" t="s">
        <v>3998</v>
      </c>
      <c r="Q2715" s="33" t="s">
        <v>228</v>
      </c>
      <c r="R2715" s="33">
        <v>1808</v>
      </c>
      <c r="S2715" s="33">
        <v>0.35499999999999998</v>
      </c>
      <c r="T2715" s="33" t="s">
        <v>225</v>
      </c>
      <c r="U2715" s="50" t="s">
        <v>2032</v>
      </c>
      <c r="V2715" s="50" t="s">
        <v>5446</v>
      </c>
      <c r="W2715" s="50" t="s">
        <v>5447</v>
      </c>
      <c r="X2715" s="50"/>
      <c r="Z2715" s="146">
        <v>45</v>
      </c>
      <c r="AA2715" s="146" t="s">
        <v>5856</v>
      </c>
    </row>
    <row r="2716" spans="1:27" s="34" customFormat="1" ht="15.6" customHeight="1">
      <c r="A2716" s="34" t="str">
        <f t="shared" si="42"/>
        <v>1831253AG14M060R JP</v>
      </c>
      <c r="B2716" s="29" t="s">
        <v>3046</v>
      </c>
      <c r="C2716" s="30" t="s">
        <v>2916</v>
      </c>
      <c r="D2716" s="79">
        <v>1831253</v>
      </c>
      <c r="E2716" s="80" t="s">
        <v>5448</v>
      </c>
      <c r="F2716" s="31" t="s">
        <v>4107</v>
      </c>
      <c r="G2716" s="32">
        <v>2</v>
      </c>
      <c r="H2716" s="32">
        <v>2</v>
      </c>
      <c r="I2716" s="32">
        <v>2</v>
      </c>
      <c r="J2716" s="32">
        <v>2</v>
      </c>
      <c r="K2716" s="50" t="s">
        <v>3996</v>
      </c>
      <c r="L2716" s="33" t="s">
        <v>3997</v>
      </c>
      <c r="M2716" s="33" t="s">
        <v>2091</v>
      </c>
      <c r="N2716" s="33" t="s">
        <v>2091</v>
      </c>
      <c r="O2716" s="33" t="s">
        <v>2091</v>
      </c>
      <c r="P2716" s="33" t="s">
        <v>3998</v>
      </c>
      <c r="Q2716" s="33" t="s">
        <v>228</v>
      </c>
      <c r="R2716" s="33">
        <v>1803</v>
      </c>
      <c r="S2716" s="33">
        <v>0.35499999999999998</v>
      </c>
      <c r="T2716" s="33" t="s">
        <v>225</v>
      </c>
      <c r="U2716" s="50" t="s">
        <v>2032</v>
      </c>
      <c r="V2716" s="50" t="s">
        <v>5449</v>
      </c>
      <c r="W2716" s="50" t="s">
        <v>5447</v>
      </c>
      <c r="X2716" s="50"/>
      <c r="Z2716" s="146">
        <v>46</v>
      </c>
      <c r="AA2716" s="146" t="s">
        <v>5856</v>
      </c>
    </row>
    <row r="2717" spans="1:27" s="34" customFormat="1" ht="15.6" customHeight="1">
      <c r="A2717" s="34" t="str">
        <f t="shared" si="42"/>
        <v>1831255AG14M070R JP</v>
      </c>
      <c r="B2717" s="29" t="s">
        <v>3048</v>
      </c>
      <c r="C2717" s="30" t="s">
        <v>2916</v>
      </c>
      <c r="D2717" s="79">
        <v>1831255</v>
      </c>
      <c r="E2717" s="80" t="s">
        <v>5450</v>
      </c>
      <c r="F2717" s="31" t="s">
        <v>4107</v>
      </c>
      <c r="G2717" s="32">
        <v>2</v>
      </c>
      <c r="H2717" s="32">
        <v>2</v>
      </c>
      <c r="I2717" s="32">
        <v>2</v>
      </c>
      <c r="J2717" s="32">
        <v>2</v>
      </c>
      <c r="K2717" s="50" t="s">
        <v>3996</v>
      </c>
      <c r="L2717" s="33" t="s">
        <v>3997</v>
      </c>
      <c r="M2717" s="33" t="s">
        <v>2091</v>
      </c>
      <c r="N2717" s="33" t="s">
        <v>2091</v>
      </c>
      <c r="O2717" s="33" t="s">
        <v>2091</v>
      </c>
      <c r="P2717" s="33" t="s">
        <v>3998</v>
      </c>
      <c r="Q2717" s="33" t="s">
        <v>228</v>
      </c>
      <c r="R2717" s="33">
        <v>1803</v>
      </c>
      <c r="S2717" s="33">
        <v>0.35499999999999998</v>
      </c>
      <c r="T2717" s="33" t="s">
        <v>225</v>
      </c>
      <c r="U2717" s="50" t="s">
        <v>2032</v>
      </c>
      <c r="V2717" s="50" t="s">
        <v>5451</v>
      </c>
      <c r="W2717" s="50" t="s">
        <v>5447</v>
      </c>
      <c r="X2717" s="50"/>
      <c r="Z2717" s="146">
        <v>47</v>
      </c>
      <c r="AA2717" s="146" t="s">
        <v>5856</v>
      </c>
    </row>
    <row r="2718" spans="1:27" s="34" customFormat="1" ht="15.6" customHeight="1">
      <c r="A2718" s="34" t="str">
        <f t="shared" si="42"/>
        <v>1931139AG149001 JP</v>
      </c>
      <c r="B2718" s="29" t="s">
        <v>149</v>
      </c>
      <c r="C2718" s="30" t="s">
        <v>2916</v>
      </c>
      <c r="D2718" s="31">
        <v>1931139</v>
      </c>
      <c r="E2718" s="30" t="s">
        <v>5452</v>
      </c>
      <c r="F2718" s="30" t="s">
        <v>1236</v>
      </c>
      <c r="G2718" s="32">
        <v>2</v>
      </c>
      <c r="H2718" s="32">
        <v>2</v>
      </c>
      <c r="I2718" s="32">
        <v>2</v>
      </c>
      <c r="J2718" s="55" t="s">
        <v>4176</v>
      </c>
      <c r="K2718" s="50" t="s">
        <v>3996</v>
      </c>
      <c r="L2718" s="33" t="s">
        <v>3997</v>
      </c>
      <c r="M2718" s="33" t="s">
        <v>2091</v>
      </c>
      <c r="N2718" s="33" t="s">
        <v>2091</v>
      </c>
      <c r="O2718" s="33" t="s">
        <v>2091</v>
      </c>
      <c r="P2718" s="33" t="s">
        <v>3998</v>
      </c>
      <c r="Q2718" s="33" t="s">
        <v>228</v>
      </c>
      <c r="R2718" s="33">
        <v>1650</v>
      </c>
      <c r="S2718" s="33">
        <v>0.36</v>
      </c>
      <c r="T2718" s="33" t="s">
        <v>225</v>
      </c>
      <c r="U2718" s="50" t="s">
        <v>5453</v>
      </c>
      <c r="V2718" s="50" t="s">
        <v>1936</v>
      </c>
      <c r="W2718" s="50" t="s">
        <v>1937</v>
      </c>
      <c r="X2718" s="50"/>
      <c r="Z2718" s="146">
        <v>48</v>
      </c>
      <c r="AA2718" s="146" t="s">
        <v>5856</v>
      </c>
    </row>
    <row r="2719" spans="1:27" s="34" customFormat="1" ht="15.6" customHeight="1">
      <c r="A2719" s="34" t="str">
        <f t="shared" si="42"/>
        <v>1931140AIN-ENV JP</v>
      </c>
      <c r="B2719" s="29" t="s">
        <v>3056</v>
      </c>
      <c r="C2719" s="30" t="s">
        <v>2916</v>
      </c>
      <c r="D2719" s="31">
        <v>1931140</v>
      </c>
      <c r="E2719" s="30" t="s">
        <v>5454</v>
      </c>
      <c r="F2719" s="30" t="s">
        <v>1236</v>
      </c>
      <c r="G2719" s="32">
        <v>2</v>
      </c>
      <c r="H2719" s="32">
        <v>2</v>
      </c>
      <c r="I2719" s="32">
        <v>2</v>
      </c>
      <c r="J2719" s="55" t="s">
        <v>151</v>
      </c>
      <c r="K2719" s="50" t="s">
        <v>3996</v>
      </c>
      <c r="L2719" s="33" t="s">
        <v>3997</v>
      </c>
      <c r="M2719" s="33" t="s">
        <v>2091</v>
      </c>
      <c r="N2719" s="33" t="s">
        <v>2091</v>
      </c>
      <c r="O2719" s="33" t="s">
        <v>2091</v>
      </c>
      <c r="P2719" s="33" t="s">
        <v>3998</v>
      </c>
      <c r="Q2719" s="33" t="s">
        <v>228</v>
      </c>
      <c r="R2719" s="33">
        <v>1650</v>
      </c>
      <c r="S2719" s="33">
        <v>0.36</v>
      </c>
      <c r="T2719" s="33" t="s">
        <v>225</v>
      </c>
      <c r="U2719" s="50" t="s">
        <v>5453</v>
      </c>
      <c r="V2719" s="50" t="s">
        <v>1936</v>
      </c>
      <c r="W2719" s="50" t="s">
        <v>1937</v>
      </c>
      <c r="X2719" s="50"/>
      <c r="Z2719" s="146">
        <v>49</v>
      </c>
      <c r="AA2719" s="146" t="s">
        <v>5856</v>
      </c>
    </row>
    <row r="2720" spans="1:27" s="34" customFormat="1" ht="15.6" customHeight="1">
      <c r="A2720" s="34" t="str">
        <f t="shared" si="42"/>
        <v>1931141PAG149001 JP</v>
      </c>
      <c r="B2720" s="29" t="s">
        <v>5455</v>
      </c>
      <c r="C2720" s="30" t="s">
        <v>5456</v>
      </c>
      <c r="D2720" s="31">
        <v>1931141</v>
      </c>
      <c r="E2720" s="30" t="s">
        <v>5457</v>
      </c>
      <c r="F2720" s="30" t="s">
        <v>1236</v>
      </c>
      <c r="G2720" s="32">
        <v>2</v>
      </c>
      <c r="H2720" s="32">
        <v>2</v>
      </c>
      <c r="I2720" s="32">
        <v>2</v>
      </c>
      <c r="J2720" s="55" t="s">
        <v>151</v>
      </c>
      <c r="K2720" s="50" t="s">
        <v>3996</v>
      </c>
      <c r="L2720" s="33" t="s">
        <v>3997</v>
      </c>
      <c r="M2720" s="33" t="s">
        <v>2091</v>
      </c>
      <c r="N2720" s="33" t="s">
        <v>2091</v>
      </c>
      <c r="O2720" s="33" t="s">
        <v>2091</v>
      </c>
      <c r="P2720" s="33" t="s">
        <v>3998</v>
      </c>
      <c r="Q2720" s="32" t="s">
        <v>4143</v>
      </c>
      <c r="R2720" s="33">
        <v>1650</v>
      </c>
      <c r="S2720" s="33">
        <v>0.36</v>
      </c>
      <c r="T2720" s="33" t="s">
        <v>225</v>
      </c>
      <c r="U2720" s="50" t="s">
        <v>5453</v>
      </c>
      <c r="V2720" s="50" t="s">
        <v>1936</v>
      </c>
      <c r="W2720" s="50" t="s">
        <v>1937</v>
      </c>
      <c r="X2720" s="50"/>
      <c r="Z2720" s="146">
        <v>50</v>
      </c>
      <c r="AA2720" s="146" t="s">
        <v>5856</v>
      </c>
    </row>
    <row r="2721" spans="1:27" s="34" customFormat="1" ht="15.6" customHeight="1">
      <c r="A2721" s="34" t="str">
        <f t="shared" si="42"/>
        <v>2131003AG141002 MDR</v>
      </c>
      <c r="B2721" s="29" t="s">
        <v>2858</v>
      </c>
      <c r="C2721" s="31" t="s">
        <v>2916</v>
      </c>
      <c r="D2721" s="31">
        <v>2131003</v>
      </c>
      <c r="E2721" s="30" t="s">
        <v>2850</v>
      </c>
      <c r="F2721" s="30" t="s">
        <v>4254</v>
      </c>
      <c r="G2721" s="32">
        <v>2</v>
      </c>
      <c r="H2721" s="32">
        <v>2</v>
      </c>
      <c r="I2721" s="32">
        <v>2</v>
      </c>
      <c r="J2721" s="32">
        <v>2</v>
      </c>
      <c r="K2721" s="50" t="s">
        <v>3996</v>
      </c>
      <c r="L2721" s="33" t="s">
        <v>3997</v>
      </c>
      <c r="M2721" s="33" t="s">
        <v>2091</v>
      </c>
      <c r="N2721" s="33" t="s">
        <v>2091</v>
      </c>
      <c r="O2721" s="33" t="s">
        <v>2091</v>
      </c>
      <c r="P2721" s="33" t="s">
        <v>3998</v>
      </c>
      <c r="Q2721" s="33" t="s">
        <v>228</v>
      </c>
      <c r="R2721" s="33">
        <v>1813</v>
      </c>
      <c r="S2721" s="33">
        <v>0.36</v>
      </c>
      <c r="T2721" s="33" t="s">
        <v>225</v>
      </c>
      <c r="U2721" s="50" t="s">
        <v>5458</v>
      </c>
      <c r="V2721" s="50" t="s">
        <v>5459</v>
      </c>
      <c r="W2721" s="50" t="s">
        <v>5460</v>
      </c>
      <c r="X2721" s="50"/>
      <c r="Z2721" s="146">
        <v>51</v>
      </c>
      <c r="AA2721" s="146" t="s">
        <v>5856</v>
      </c>
    </row>
    <row r="2722" spans="1:27" s="34" customFormat="1" ht="15.6" customHeight="1">
      <c r="A2722" s="34" t="str">
        <f t="shared" si="42"/>
        <v>2131004AG141302 MDR</v>
      </c>
      <c r="B2722" s="29" t="s">
        <v>2859</v>
      </c>
      <c r="C2722" s="31" t="s">
        <v>2916</v>
      </c>
      <c r="D2722" s="31">
        <v>2131004</v>
      </c>
      <c r="E2722" s="30" t="s">
        <v>2851</v>
      </c>
      <c r="F2722" s="30" t="s">
        <v>4254</v>
      </c>
      <c r="G2722" s="32">
        <v>2</v>
      </c>
      <c r="H2722" s="32">
        <v>2</v>
      </c>
      <c r="I2722" s="32">
        <v>2</v>
      </c>
      <c r="J2722" s="32">
        <v>2</v>
      </c>
      <c r="K2722" s="50" t="s">
        <v>3996</v>
      </c>
      <c r="L2722" s="33" t="s">
        <v>3997</v>
      </c>
      <c r="M2722" s="33" t="s">
        <v>2091</v>
      </c>
      <c r="N2722" s="33" t="s">
        <v>2091</v>
      </c>
      <c r="O2722" s="33" t="s">
        <v>2091</v>
      </c>
      <c r="P2722" s="33" t="s">
        <v>3998</v>
      </c>
      <c r="Q2722" s="33" t="s">
        <v>228</v>
      </c>
      <c r="R2722" s="33">
        <v>3033</v>
      </c>
      <c r="S2722" s="33">
        <v>0.36</v>
      </c>
      <c r="T2722" s="33" t="s">
        <v>225</v>
      </c>
      <c r="U2722" s="50" t="s">
        <v>5458</v>
      </c>
      <c r="V2722" s="50" t="s">
        <v>5459</v>
      </c>
      <c r="W2722" s="50" t="s">
        <v>5460</v>
      </c>
      <c r="X2722" s="50"/>
      <c r="Z2722" s="146">
        <v>52</v>
      </c>
      <c r="AA2722" s="146" t="s">
        <v>5856</v>
      </c>
    </row>
    <row r="2723" spans="1:27" s="34" customFormat="1" ht="15.6" customHeight="1">
      <c r="A2723" s="34" t="str">
        <f t="shared" si="42"/>
        <v>2131005AG14M050 MDR</v>
      </c>
      <c r="B2723" s="29" t="s">
        <v>2860</v>
      </c>
      <c r="C2723" s="31" t="s">
        <v>2916</v>
      </c>
      <c r="D2723" s="31">
        <v>2131005</v>
      </c>
      <c r="E2723" s="30" t="s">
        <v>2852</v>
      </c>
      <c r="F2723" s="30" t="s">
        <v>4254</v>
      </c>
      <c r="G2723" s="32">
        <v>2</v>
      </c>
      <c r="H2723" s="32">
        <v>2</v>
      </c>
      <c r="I2723" s="32">
        <v>2</v>
      </c>
      <c r="J2723" s="32">
        <v>2</v>
      </c>
      <c r="K2723" s="50" t="s">
        <v>3996</v>
      </c>
      <c r="L2723" s="33" t="s">
        <v>3997</v>
      </c>
      <c r="M2723" s="33" t="s">
        <v>2091</v>
      </c>
      <c r="N2723" s="33" t="s">
        <v>2091</v>
      </c>
      <c r="O2723" s="33" t="s">
        <v>2091</v>
      </c>
      <c r="P2723" s="33" t="s">
        <v>3998</v>
      </c>
      <c r="Q2723" s="33" t="s">
        <v>228</v>
      </c>
      <c r="R2723" s="33">
        <v>1808</v>
      </c>
      <c r="S2723" s="33">
        <v>0.36</v>
      </c>
      <c r="T2723" s="33" t="s">
        <v>225</v>
      </c>
      <c r="U2723" s="50" t="s">
        <v>5458</v>
      </c>
      <c r="V2723" s="50" t="s">
        <v>5459</v>
      </c>
      <c r="W2723" s="50" t="s">
        <v>5460</v>
      </c>
      <c r="X2723" s="50"/>
      <c r="Z2723" s="146">
        <v>53</v>
      </c>
      <c r="AA2723" s="146" t="s">
        <v>5856</v>
      </c>
    </row>
    <row r="2724" spans="1:27" s="34" customFormat="1" ht="15.6" customHeight="1">
      <c r="A2724" s="34" t="str">
        <f t="shared" si="42"/>
        <v>2131007AG14M350 MDR</v>
      </c>
      <c r="B2724" s="29" t="s">
        <v>2861</v>
      </c>
      <c r="C2724" s="31" t="s">
        <v>2916</v>
      </c>
      <c r="D2724" s="31">
        <v>2131007</v>
      </c>
      <c r="E2724" s="30" t="s">
        <v>2853</v>
      </c>
      <c r="F2724" s="30" t="s">
        <v>4254</v>
      </c>
      <c r="G2724" s="32">
        <v>2</v>
      </c>
      <c r="H2724" s="32">
        <v>2</v>
      </c>
      <c r="I2724" s="32">
        <v>2</v>
      </c>
      <c r="J2724" s="32">
        <v>2</v>
      </c>
      <c r="K2724" s="50" t="s">
        <v>3996</v>
      </c>
      <c r="L2724" s="33" t="s">
        <v>3997</v>
      </c>
      <c r="M2724" s="33" t="s">
        <v>2091</v>
      </c>
      <c r="N2724" s="33" t="s">
        <v>2091</v>
      </c>
      <c r="O2724" s="33" t="s">
        <v>2091</v>
      </c>
      <c r="P2724" s="33" t="s">
        <v>3998</v>
      </c>
      <c r="Q2724" s="33" t="s">
        <v>228</v>
      </c>
      <c r="R2724" s="33">
        <v>3028</v>
      </c>
      <c r="S2724" s="33">
        <v>0.36</v>
      </c>
      <c r="T2724" s="33" t="s">
        <v>225</v>
      </c>
      <c r="U2724" s="50" t="s">
        <v>5458</v>
      </c>
      <c r="V2724" s="50" t="s">
        <v>5459</v>
      </c>
      <c r="W2724" s="50" t="s">
        <v>5460</v>
      </c>
      <c r="X2724" s="50"/>
      <c r="Z2724" s="146">
        <v>54</v>
      </c>
      <c r="AA2724" s="146" t="s">
        <v>5856</v>
      </c>
    </row>
    <row r="2725" spans="1:27" s="34" customFormat="1" ht="15.6" customHeight="1">
      <c r="A2725" s="34" t="str">
        <f t="shared" si="42"/>
        <v>2131008AG14M060 MDR</v>
      </c>
      <c r="B2725" s="29" t="s">
        <v>2862</v>
      </c>
      <c r="C2725" s="31" t="s">
        <v>2916</v>
      </c>
      <c r="D2725" s="31">
        <v>2131008</v>
      </c>
      <c r="E2725" s="30" t="s">
        <v>2854</v>
      </c>
      <c r="F2725" s="30" t="s">
        <v>4254</v>
      </c>
      <c r="G2725" s="32">
        <v>2</v>
      </c>
      <c r="H2725" s="32">
        <v>2</v>
      </c>
      <c r="I2725" s="32">
        <v>2</v>
      </c>
      <c r="J2725" s="32">
        <v>2</v>
      </c>
      <c r="K2725" s="50" t="s">
        <v>3996</v>
      </c>
      <c r="L2725" s="33" t="s">
        <v>3997</v>
      </c>
      <c r="M2725" s="33" t="s">
        <v>2091</v>
      </c>
      <c r="N2725" s="33" t="s">
        <v>2091</v>
      </c>
      <c r="O2725" s="33" t="s">
        <v>2091</v>
      </c>
      <c r="P2725" s="33" t="s">
        <v>3998</v>
      </c>
      <c r="Q2725" s="33" t="s">
        <v>228</v>
      </c>
      <c r="R2725" s="33">
        <v>1803</v>
      </c>
      <c r="S2725" s="33">
        <v>0.36</v>
      </c>
      <c r="T2725" s="33" t="s">
        <v>225</v>
      </c>
      <c r="U2725" s="50" t="s">
        <v>5458</v>
      </c>
      <c r="V2725" s="50" t="s">
        <v>5459</v>
      </c>
      <c r="W2725" s="50" t="s">
        <v>5460</v>
      </c>
      <c r="X2725" s="50"/>
      <c r="Z2725" s="146">
        <v>55</v>
      </c>
      <c r="AA2725" s="146" t="s">
        <v>5856</v>
      </c>
    </row>
    <row r="2726" spans="1:27" s="34" customFormat="1" ht="15.6" customHeight="1">
      <c r="A2726" s="34" t="str">
        <f t="shared" si="42"/>
        <v>2131010AG14M360 MDR</v>
      </c>
      <c r="B2726" s="29" t="s">
        <v>2863</v>
      </c>
      <c r="C2726" s="31" t="s">
        <v>2916</v>
      </c>
      <c r="D2726" s="31">
        <v>2131010</v>
      </c>
      <c r="E2726" s="30" t="s">
        <v>2855</v>
      </c>
      <c r="F2726" s="30" t="s">
        <v>4254</v>
      </c>
      <c r="G2726" s="32">
        <v>2</v>
      </c>
      <c r="H2726" s="32">
        <v>2</v>
      </c>
      <c r="I2726" s="32">
        <v>2</v>
      </c>
      <c r="J2726" s="32">
        <v>2</v>
      </c>
      <c r="K2726" s="50" t="s">
        <v>3996</v>
      </c>
      <c r="L2726" s="33" t="s">
        <v>3997</v>
      </c>
      <c r="M2726" s="33" t="s">
        <v>2091</v>
      </c>
      <c r="N2726" s="33" t="s">
        <v>2091</v>
      </c>
      <c r="O2726" s="33" t="s">
        <v>2091</v>
      </c>
      <c r="P2726" s="33" t="s">
        <v>3998</v>
      </c>
      <c r="Q2726" s="33" t="s">
        <v>228</v>
      </c>
      <c r="R2726" s="33">
        <v>3023</v>
      </c>
      <c r="S2726" s="33">
        <v>0.36</v>
      </c>
      <c r="T2726" s="33" t="s">
        <v>225</v>
      </c>
      <c r="U2726" s="50" t="s">
        <v>5458</v>
      </c>
      <c r="V2726" s="50" t="s">
        <v>5459</v>
      </c>
      <c r="W2726" s="50" t="s">
        <v>5460</v>
      </c>
      <c r="X2726" s="50"/>
      <c r="Z2726" s="146">
        <v>56</v>
      </c>
      <c r="AA2726" s="146" t="s">
        <v>5856</v>
      </c>
    </row>
    <row r="2727" spans="1:27" s="34" customFormat="1" ht="15.6" customHeight="1">
      <c r="A2727" s="34" t="str">
        <f t="shared" si="42"/>
        <v>2131011AG14M070 MDR</v>
      </c>
      <c r="B2727" s="29" t="s">
        <v>2864</v>
      </c>
      <c r="C2727" s="31" t="s">
        <v>2916</v>
      </c>
      <c r="D2727" s="31">
        <v>2131011</v>
      </c>
      <c r="E2727" s="30" t="s">
        <v>2856</v>
      </c>
      <c r="F2727" s="30" t="s">
        <v>4254</v>
      </c>
      <c r="G2727" s="32">
        <v>2</v>
      </c>
      <c r="H2727" s="32">
        <v>2</v>
      </c>
      <c r="I2727" s="32">
        <v>2</v>
      </c>
      <c r="J2727" s="32">
        <v>2</v>
      </c>
      <c r="K2727" s="50" t="s">
        <v>3996</v>
      </c>
      <c r="L2727" s="33" t="s">
        <v>3997</v>
      </c>
      <c r="M2727" s="33" t="s">
        <v>2091</v>
      </c>
      <c r="N2727" s="33" t="s">
        <v>2091</v>
      </c>
      <c r="O2727" s="33" t="s">
        <v>2091</v>
      </c>
      <c r="P2727" s="33" t="s">
        <v>3998</v>
      </c>
      <c r="Q2727" s="33" t="s">
        <v>228</v>
      </c>
      <c r="R2727" s="33">
        <v>1803</v>
      </c>
      <c r="S2727" s="33">
        <v>0.36</v>
      </c>
      <c r="T2727" s="33" t="s">
        <v>225</v>
      </c>
      <c r="U2727" s="50" t="s">
        <v>5458</v>
      </c>
      <c r="V2727" s="50" t="s">
        <v>5459</v>
      </c>
      <c r="W2727" s="50" t="s">
        <v>5460</v>
      </c>
      <c r="X2727" s="50"/>
      <c r="Z2727" s="146">
        <v>57</v>
      </c>
      <c r="AA2727" s="146" t="s">
        <v>5856</v>
      </c>
    </row>
    <row r="2728" spans="1:27" s="34" customFormat="1" ht="15.6" customHeight="1">
      <c r="A2728" s="34" t="str">
        <f t="shared" si="42"/>
        <v>2131013AG14M370 MDR</v>
      </c>
      <c r="B2728" s="29" t="s">
        <v>2865</v>
      </c>
      <c r="C2728" s="31" t="s">
        <v>2916</v>
      </c>
      <c r="D2728" s="31">
        <v>2131013</v>
      </c>
      <c r="E2728" s="30" t="s">
        <v>2857</v>
      </c>
      <c r="F2728" s="30" t="s">
        <v>4254</v>
      </c>
      <c r="G2728" s="32">
        <v>2</v>
      </c>
      <c r="H2728" s="32">
        <v>2</v>
      </c>
      <c r="I2728" s="32">
        <v>2</v>
      </c>
      <c r="J2728" s="32">
        <v>2</v>
      </c>
      <c r="K2728" s="50" t="s">
        <v>3996</v>
      </c>
      <c r="L2728" s="33" t="s">
        <v>3997</v>
      </c>
      <c r="M2728" s="33" t="s">
        <v>2091</v>
      </c>
      <c r="N2728" s="33" t="s">
        <v>2091</v>
      </c>
      <c r="O2728" s="33" t="s">
        <v>2091</v>
      </c>
      <c r="P2728" s="33" t="s">
        <v>3998</v>
      </c>
      <c r="Q2728" s="33" t="s">
        <v>228</v>
      </c>
      <c r="R2728" s="33">
        <v>3023</v>
      </c>
      <c r="S2728" s="33">
        <v>0.36</v>
      </c>
      <c r="T2728" s="33" t="s">
        <v>225</v>
      </c>
      <c r="U2728" s="50" t="s">
        <v>5458</v>
      </c>
      <c r="V2728" s="50" t="s">
        <v>5459</v>
      </c>
      <c r="W2728" s="50" t="s">
        <v>5460</v>
      </c>
      <c r="X2728" s="50"/>
      <c r="Z2728" s="146">
        <v>58</v>
      </c>
      <c r="AA2728" s="146" t="s">
        <v>5856</v>
      </c>
    </row>
    <row r="2729" spans="1:27" s="34" customFormat="1" ht="15.6" customHeight="1">
      <c r="A2729" s="34" t="str">
        <f t="shared" si="42"/>
        <v>2131074AG141002J MDR</v>
      </c>
      <c r="B2729" s="29" t="s">
        <v>2868</v>
      </c>
      <c r="C2729" s="30" t="s">
        <v>2916</v>
      </c>
      <c r="D2729" s="29">
        <v>2131074</v>
      </c>
      <c r="E2729" s="29" t="s">
        <v>2866</v>
      </c>
      <c r="F2729" s="30" t="s">
        <v>1241</v>
      </c>
      <c r="G2729" s="32">
        <v>2</v>
      </c>
      <c r="H2729" s="32">
        <v>2</v>
      </c>
      <c r="I2729" s="32">
        <v>2</v>
      </c>
      <c r="J2729" s="32">
        <v>2</v>
      </c>
      <c r="K2729" s="50" t="s">
        <v>3996</v>
      </c>
      <c r="L2729" s="33" t="s">
        <v>3997</v>
      </c>
      <c r="M2729" s="33" t="s">
        <v>2091</v>
      </c>
      <c r="N2729" s="33" t="s">
        <v>2091</v>
      </c>
      <c r="O2729" s="33" t="s">
        <v>2091</v>
      </c>
      <c r="P2729" s="33" t="s">
        <v>3998</v>
      </c>
      <c r="Q2729" s="33" t="s">
        <v>228</v>
      </c>
      <c r="R2729" s="33">
        <v>1813</v>
      </c>
      <c r="S2729" s="33">
        <v>0.36</v>
      </c>
      <c r="T2729" s="33" t="s">
        <v>225</v>
      </c>
      <c r="U2729" s="50" t="s">
        <v>5458</v>
      </c>
      <c r="V2729" s="50" t="s">
        <v>5459</v>
      </c>
      <c r="W2729" s="50" t="s">
        <v>5460</v>
      </c>
      <c r="X2729" s="50"/>
      <c r="Z2729" s="146">
        <v>59</v>
      </c>
      <c r="AA2729" s="146" t="s">
        <v>5856</v>
      </c>
    </row>
    <row r="2730" spans="1:27" s="34" customFormat="1" ht="15.6" customHeight="1">
      <c r="A2730" s="34" t="str">
        <f t="shared" si="42"/>
        <v>2131075AG141302J MDR</v>
      </c>
      <c r="B2730" s="29" t="s">
        <v>2869</v>
      </c>
      <c r="C2730" s="30" t="s">
        <v>2916</v>
      </c>
      <c r="D2730" s="29">
        <v>2131075</v>
      </c>
      <c r="E2730" s="29" t="s">
        <v>2867</v>
      </c>
      <c r="F2730" s="30" t="s">
        <v>1241</v>
      </c>
      <c r="G2730" s="32">
        <v>2</v>
      </c>
      <c r="H2730" s="32">
        <v>2</v>
      </c>
      <c r="I2730" s="32">
        <v>2</v>
      </c>
      <c r="J2730" s="32">
        <v>2</v>
      </c>
      <c r="K2730" s="50" t="s">
        <v>3996</v>
      </c>
      <c r="L2730" s="33" t="s">
        <v>3997</v>
      </c>
      <c r="M2730" s="33" t="s">
        <v>2091</v>
      </c>
      <c r="N2730" s="33" t="s">
        <v>2091</v>
      </c>
      <c r="O2730" s="33" t="s">
        <v>2091</v>
      </c>
      <c r="P2730" s="33" t="s">
        <v>3998</v>
      </c>
      <c r="Q2730" s="33" t="s">
        <v>228</v>
      </c>
      <c r="R2730" s="33">
        <v>3033</v>
      </c>
      <c r="S2730" s="33">
        <v>0.36</v>
      </c>
      <c r="T2730" s="33" t="s">
        <v>225</v>
      </c>
      <c r="U2730" s="50" t="s">
        <v>5458</v>
      </c>
      <c r="V2730" s="50" t="s">
        <v>5459</v>
      </c>
      <c r="W2730" s="50" t="s">
        <v>5460</v>
      </c>
      <c r="X2730" s="50"/>
      <c r="Z2730" s="146">
        <v>60</v>
      </c>
      <c r="AA2730" s="146" t="s">
        <v>5856</v>
      </c>
    </row>
    <row r="2731" spans="1:27" s="34" customFormat="1" ht="15.6" customHeight="1">
      <c r="A2731" s="34" t="str">
        <f t="shared" si="42"/>
        <v>2131101AG14M050 b MDR</v>
      </c>
      <c r="B2731" s="29" t="s">
        <v>2876</v>
      </c>
      <c r="C2731" s="31" t="s">
        <v>2916</v>
      </c>
      <c r="D2731" s="31">
        <v>2131101</v>
      </c>
      <c r="E2731" s="30" t="s">
        <v>2870</v>
      </c>
      <c r="F2731" s="30" t="s">
        <v>1241</v>
      </c>
      <c r="G2731" s="32">
        <v>2</v>
      </c>
      <c r="H2731" s="32">
        <v>2</v>
      </c>
      <c r="I2731" s="32">
        <v>2</v>
      </c>
      <c r="J2731" s="32">
        <v>2</v>
      </c>
      <c r="K2731" s="50" t="s">
        <v>3996</v>
      </c>
      <c r="L2731" s="33" t="s">
        <v>3997</v>
      </c>
      <c r="M2731" s="33" t="s">
        <v>2091</v>
      </c>
      <c r="N2731" s="33" t="s">
        <v>2091</v>
      </c>
      <c r="O2731" s="33" t="s">
        <v>2091</v>
      </c>
      <c r="P2731" s="33" t="s">
        <v>3998</v>
      </c>
      <c r="Q2731" s="33" t="s">
        <v>228</v>
      </c>
      <c r="R2731" s="33">
        <v>1808</v>
      </c>
      <c r="S2731" s="33">
        <v>0.36</v>
      </c>
      <c r="T2731" s="33" t="s">
        <v>225</v>
      </c>
      <c r="U2731" s="50" t="s">
        <v>5458</v>
      </c>
      <c r="V2731" s="50" t="s">
        <v>5459</v>
      </c>
      <c r="W2731" s="50" t="s">
        <v>5460</v>
      </c>
      <c r="X2731" s="50"/>
      <c r="Z2731" s="146">
        <v>61</v>
      </c>
      <c r="AA2731" s="146" t="s">
        <v>5856</v>
      </c>
    </row>
    <row r="2732" spans="1:27" s="34" customFormat="1" ht="15.6" customHeight="1">
      <c r="A2732" s="34" t="str">
        <f t="shared" si="42"/>
        <v>2131103AG14M350 b MDR</v>
      </c>
      <c r="B2732" s="29" t="s">
        <v>2877</v>
      </c>
      <c r="C2732" s="31" t="s">
        <v>2916</v>
      </c>
      <c r="D2732" s="31">
        <v>2131103</v>
      </c>
      <c r="E2732" s="30" t="s">
        <v>2871</v>
      </c>
      <c r="F2732" s="30" t="s">
        <v>1241</v>
      </c>
      <c r="G2732" s="32">
        <v>2</v>
      </c>
      <c r="H2732" s="32">
        <v>2</v>
      </c>
      <c r="I2732" s="32">
        <v>2</v>
      </c>
      <c r="J2732" s="32">
        <v>2</v>
      </c>
      <c r="K2732" s="50" t="s">
        <v>3996</v>
      </c>
      <c r="L2732" s="33" t="s">
        <v>3997</v>
      </c>
      <c r="M2732" s="33" t="s">
        <v>2091</v>
      </c>
      <c r="N2732" s="33" t="s">
        <v>2091</v>
      </c>
      <c r="O2732" s="33" t="s">
        <v>2091</v>
      </c>
      <c r="P2732" s="33" t="s">
        <v>3998</v>
      </c>
      <c r="Q2732" s="33" t="s">
        <v>228</v>
      </c>
      <c r="R2732" s="33">
        <v>3028</v>
      </c>
      <c r="S2732" s="33">
        <v>0.36</v>
      </c>
      <c r="T2732" s="33" t="s">
        <v>225</v>
      </c>
      <c r="U2732" s="50" t="s">
        <v>5458</v>
      </c>
      <c r="V2732" s="50" t="s">
        <v>5459</v>
      </c>
      <c r="W2732" s="50" t="s">
        <v>5460</v>
      </c>
      <c r="X2732" s="50"/>
      <c r="Z2732" s="146">
        <v>62</v>
      </c>
      <c r="AA2732" s="146" t="s">
        <v>5856</v>
      </c>
    </row>
    <row r="2733" spans="1:27" s="34" customFormat="1" ht="15.6" customHeight="1">
      <c r="A2733" s="34" t="str">
        <f t="shared" si="42"/>
        <v>2131104AG14M060 b MDR</v>
      </c>
      <c r="B2733" s="29" t="s">
        <v>2878</v>
      </c>
      <c r="C2733" s="31" t="s">
        <v>2916</v>
      </c>
      <c r="D2733" s="31">
        <v>2131104</v>
      </c>
      <c r="E2733" s="30" t="s">
        <v>2872</v>
      </c>
      <c r="F2733" s="30" t="s">
        <v>1241</v>
      </c>
      <c r="G2733" s="32">
        <v>2</v>
      </c>
      <c r="H2733" s="32">
        <v>2</v>
      </c>
      <c r="I2733" s="32">
        <v>2</v>
      </c>
      <c r="J2733" s="32">
        <v>2</v>
      </c>
      <c r="K2733" s="50" t="s">
        <v>3996</v>
      </c>
      <c r="L2733" s="33" t="s">
        <v>3997</v>
      </c>
      <c r="M2733" s="33" t="s">
        <v>2091</v>
      </c>
      <c r="N2733" s="33" t="s">
        <v>2091</v>
      </c>
      <c r="O2733" s="33" t="s">
        <v>2091</v>
      </c>
      <c r="P2733" s="33" t="s">
        <v>3998</v>
      </c>
      <c r="Q2733" s="33" t="s">
        <v>228</v>
      </c>
      <c r="R2733" s="33">
        <v>1803</v>
      </c>
      <c r="S2733" s="33">
        <v>0.36</v>
      </c>
      <c r="T2733" s="33" t="s">
        <v>225</v>
      </c>
      <c r="U2733" s="50" t="s">
        <v>5458</v>
      </c>
      <c r="V2733" s="50" t="s">
        <v>5459</v>
      </c>
      <c r="W2733" s="50" t="s">
        <v>5460</v>
      </c>
      <c r="X2733" s="50"/>
      <c r="Z2733" s="146">
        <v>63</v>
      </c>
      <c r="AA2733" s="146" t="s">
        <v>5856</v>
      </c>
    </row>
    <row r="2734" spans="1:27" s="34" customFormat="1" ht="15.6" customHeight="1">
      <c r="A2734" s="34" t="str">
        <f t="shared" si="42"/>
        <v>2131106AG14M360 b MDR</v>
      </c>
      <c r="B2734" s="29" t="s">
        <v>2879</v>
      </c>
      <c r="C2734" s="31" t="s">
        <v>2916</v>
      </c>
      <c r="D2734" s="31">
        <v>2131106</v>
      </c>
      <c r="E2734" s="30" t="s">
        <v>2873</v>
      </c>
      <c r="F2734" s="30" t="s">
        <v>1241</v>
      </c>
      <c r="G2734" s="32">
        <v>2</v>
      </c>
      <c r="H2734" s="32">
        <v>2</v>
      </c>
      <c r="I2734" s="32">
        <v>2</v>
      </c>
      <c r="J2734" s="32">
        <v>2</v>
      </c>
      <c r="K2734" s="50" t="s">
        <v>3996</v>
      </c>
      <c r="L2734" s="33" t="s">
        <v>3997</v>
      </c>
      <c r="M2734" s="33" t="s">
        <v>2091</v>
      </c>
      <c r="N2734" s="33" t="s">
        <v>2091</v>
      </c>
      <c r="O2734" s="33" t="s">
        <v>2091</v>
      </c>
      <c r="P2734" s="33" t="s">
        <v>3998</v>
      </c>
      <c r="Q2734" s="33" t="s">
        <v>228</v>
      </c>
      <c r="R2734" s="33">
        <v>3023</v>
      </c>
      <c r="S2734" s="33">
        <v>0.36</v>
      </c>
      <c r="T2734" s="33" t="s">
        <v>225</v>
      </c>
      <c r="U2734" s="50" t="s">
        <v>5458</v>
      </c>
      <c r="V2734" s="50" t="s">
        <v>5459</v>
      </c>
      <c r="W2734" s="50" t="s">
        <v>5460</v>
      </c>
      <c r="X2734" s="50"/>
      <c r="Z2734" s="146">
        <v>64</v>
      </c>
      <c r="AA2734" s="146" t="s">
        <v>5856</v>
      </c>
    </row>
    <row r="2735" spans="1:27" s="34" customFormat="1" ht="15.6" customHeight="1">
      <c r="A2735" s="34" t="str">
        <f t="shared" si="42"/>
        <v>2131107AG14M070 b MDR</v>
      </c>
      <c r="B2735" s="29" t="s">
        <v>2880</v>
      </c>
      <c r="C2735" s="31" t="s">
        <v>2916</v>
      </c>
      <c r="D2735" s="31">
        <v>2131107</v>
      </c>
      <c r="E2735" s="30" t="s">
        <v>2874</v>
      </c>
      <c r="F2735" s="30" t="s">
        <v>1241</v>
      </c>
      <c r="G2735" s="32">
        <v>2</v>
      </c>
      <c r="H2735" s="32">
        <v>2</v>
      </c>
      <c r="I2735" s="32">
        <v>2</v>
      </c>
      <c r="J2735" s="32">
        <v>2</v>
      </c>
      <c r="K2735" s="50" t="s">
        <v>3996</v>
      </c>
      <c r="L2735" s="33" t="s">
        <v>3997</v>
      </c>
      <c r="M2735" s="33" t="s">
        <v>2091</v>
      </c>
      <c r="N2735" s="33" t="s">
        <v>2091</v>
      </c>
      <c r="O2735" s="33" t="s">
        <v>2091</v>
      </c>
      <c r="P2735" s="33" t="s">
        <v>3998</v>
      </c>
      <c r="Q2735" s="33" t="s">
        <v>228</v>
      </c>
      <c r="R2735" s="33">
        <v>1803</v>
      </c>
      <c r="S2735" s="33">
        <v>0.36</v>
      </c>
      <c r="T2735" s="33" t="s">
        <v>225</v>
      </c>
      <c r="U2735" s="50" t="s">
        <v>5458</v>
      </c>
      <c r="V2735" s="50" t="s">
        <v>5459</v>
      </c>
      <c r="W2735" s="50" t="s">
        <v>5460</v>
      </c>
      <c r="X2735" s="50"/>
      <c r="Z2735" s="146">
        <v>65</v>
      </c>
      <c r="AA2735" s="146" t="s">
        <v>5856</v>
      </c>
    </row>
    <row r="2736" spans="1:27" s="34" customFormat="1" ht="15.6" customHeight="1">
      <c r="A2736" s="34" t="str">
        <f t="shared" si="42"/>
        <v>2131109AG14M370 b MDR</v>
      </c>
      <c r="B2736" s="29" t="s">
        <v>2881</v>
      </c>
      <c r="C2736" s="31" t="s">
        <v>2916</v>
      </c>
      <c r="D2736" s="31">
        <v>2131109</v>
      </c>
      <c r="E2736" s="30" t="s">
        <v>2875</v>
      </c>
      <c r="F2736" s="30" t="s">
        <v>1241</v>
      </c>
      <c r="G2736" s="32">
        <v>2</v>
      </c>
      <c r="H2736" s="32">
        <v>2</v>
      </c>
      <c r="I2736" s="32">
        <v>2</v>
      </c>
      <c r="J2736" s="32">
        <v>2</v>
      </c>
      <c r="K2736" s="50" t="s">
        <v>3996</v>
      </c>
      <c r="L2736" s="33" t="s">
        <v>3997</v>
      </c>
      <c r="M2736" s="33" t="s">
        <v>2091</v>
      </c>
      <c r="N2736" s="33" t="s">
        <v>2091</v>
      </c>
      <c r="O2736" s="33" t="s">
        <v>2091</v>
      </c>
      <c r="P2736" s="33" t="s">
        <v>3998</v>
      </c>
      <c r="Q2736" s="33" t="s">
        <v>228</v>
      </c>
      <c r="R2736" s="33">
        <v>3023</v>
      </c>
      <c r="S2736" s="33">
        <v>0.36</v>
      </c>
      <c r="T2736" s="33" t="s">
        <v>225</v>
      </c>
      <c r="U2736" s="50" t="s">
        <v>5458</v>
      </c>
      <c r="V2736" s="50" t="s">
        <v>5459</v>
      </c>
      <c r="W2736" s="50" t="s">
        <v>5460</v>
      </c>
      <c r="X2736" s="50"/>
      <c r="Z2736" s="146">
        <v>66</v>
      </c>
      <c r="AA2736" s="146" t="s">
        <v>5856</v>
      </c>
    </row>
    <row r="2737" spans="1:27" s="34" customFormat="1" ht="15.6" customHeight="1">
      <c r="A2737" s="34" t="str">
        <f t="shared" si="42"/>
        <v>2131223AG14M050 NOCE</v>
      </c>
      <c r="B2737" s="29" t="s">
        <v>2976</v>
      </c>
      <c r="C2737" s="45" t="s">
        <v>2916</v>
      </c>
      <c r="D2737" s="31">
        <v>2131223</v>
      </c>
      <c r="E2737" s="30" t="s">
        <v>5461</v>
      </c>
      <c r="F2737" s="30" t="s">
        <v>1238</v>
      </c>
      <c r="G2737" s="32">
        <v>2</v>
      </c>
      <c r="H2737" s="32">
        <v>2</v>
      </c>
      <c r="I2737" s="32">
        <v>2</v>
      </c>
      <c r="J2737" s="32">
        <v>2</v>
      </c>
      <c r="K2737" s="50" t="s">
        <v>3996</v>
      </c>
      <c r="L2737" s="33" t="s">
        <v>3997</v>
      </c>
      <c r="M2737" s="33" t="s">
        <v>2091</v>
      </c>
      <c r="N2737" s="33" t="s">
        <v>2091</v>
      </c>
      <c r="O2737" s="33" t="s">
        <v>2091</v>
      </c>
      <c r="P2737" s="33" t="s">
        <v>3998</v>
      </c>
      <c r="Q2737" s="33" t="s">
        <v>228</v>
      </c>
      <c r="R2737" s="33">
        <v>1808</v>
      </c>
      <c r="S2737" s="33">
        <v>0.36</v>
      </c>
      <c r="T2737" s="33" t="s">
        <v>225</v>
      </c>
      <c r="U2737" s="50" t="s">
        <v>4073</v>
      </c>
      <c r="V2737" s="50" t="s">
        <v>4074</v>
      </c>
      <c r="W2737" s="50" t="s">
        <v>4075</v>
      </c>
      <c r="X2737" s="50"/>
      <c r="Z2737" s="146">
        <v>67</v>
      </c>
      <c r="AA2737" s="146" t="s">
        <v>5856</v>
      </c>
    </row>
    <row r="2738" spans="1:27" s="34" customFormat="1" ht="15.6" customHeight="1">
      <c r="A2738" s="34" t="str">
        <f t="shared" si="42"/>
        <v>2131224AG14M060 NOCE</v>
      </c>
      <c r="B2738" s="29" t="s">
        <v>2980</v>
      </c>
      <c r="C2738" s="45" t="s">
        <v>2916</v>
      </c>
      <c r="D2738" s="31">
        <v>2131224</v>
      </c>
      <c r="E2738" s="30" t="s">
        <v>5462</v>
      </c>
      <c r="F2738" s="30" t="s">
        <v>1238</v>
      </c>
      <c r="G2738" s="32">
        <v>2</v>
      </c>
      <c r="H2738" s="32">
        <v>2</v>
      </c>
      <c r="I2738" s="32">
        <v>2</v>
      </c>
      <c r="J2738" s="32">
        <v>2</v>
      </c>
      <c r="K2738" s="50" t="s">
        <v>3996</v>
      </c>
      <c r="L2738" s="33" t="s">
        <v>3997</v>
      </c>
      <c r="M2738" s="33" t="s">
        <v>2091</v>
      </c>
      <c r="N2738" s="33" t="s">
        <v>2091</v>
      </c>
      <c r="O2738" s="33" t="s">
        <v>2091</v>
      </c>
      <c r="P2738" s="33" t="s">
        <v>3998</v>
      </c>
      <c r="Q2738" s="33" t="s">
        <v>228</v>
      </c>
      <c r="R2738" s="33">
        <v>1803</v>
      </c>
      <c r="S2738" s="33">
        <v>0.36</v>
      </c>
      <c r="T2738" s="33" t="s">
        <v>225</v>
      </c>
      <c r="U2738" s="50" t="s">
        <v>4073</v>
      </c>
      <c r="V2738" s="50" t="s">
        <v>4074</v>
      </c>
      <c r="W2738" s="50" t="s">
        <v>4075</v>
      </c>
      <c r="X2738" s="50"/>
      <c r="Z2738" s="146">
        <v>68</v>
      </c>
      <c r="AA2738" s="146" t="s">
        <v>5856</v>
      </c>
    </row>
    <row r="2739" spans="1:27" s="34" customFormat="1" ht="15.6" customHeight="1">
      <c r="A2739" s="34" t="str">
        <f t="shared" si="42"/>
        <v>2131225AG14M070 NOCE</v>
      </c>
      <c r="B2739" s="29" t="s">
        <v>2984</v>
      </c>
      <c r="C2739" s="45" t="s">
        <v>2916</v>
      </c>
      <c r="D2739" s="31">
        <v>2131225</v>
      </c>
      <c r="E2739" s="30" t="s">
        <v>5463</v>
      </c>
      <c r="F2739" s="30" t="s">
        <v>1238</v>
      </c>
      <c r="G2739" s="32">
        <v>2</v>
      </c>
      <c r="H2739" s="32">
        <v>2</v>
      </c>
      <c r="I2739" s="32">
        <v>2</v>
      </c>
      <c r="J2739" s="32">
        <v>2</v>
      </c>
      <c r="K2739" s="50" t="s">
        <v>3996</v>
      </c>
      <c r="L2739" s="33" t="s">
        <v>3997</v>
      </c>
      <c r="M2739" s="33" t="s">
        <v>2091</v>
      </c>
      <c r="N2739" s="33" t="s">
        <v>2091</v>
      </c>
      <c r="O2739" s="33" t="s">
        <v>2091</v>
      </c>
      <c r="P2739" s="33" t="s">
        <v>3998</v>
      </c>
      <c r="Q2739" s="33" t="s">
        <v>228</v>
      </c>
      <c r="R2739" s="33">
        <v>1803</v>
      </c>
      <c r="S2739" s="33">
        <v>0.36</v>
      </c>
      <c r="T2739" s="33" t="s">
        <v>225</v>
      </c>
      <c r="U2739" s="50" t="s">
        <v>4073</v>
      </c>
      <c r="V2739" s="50" t="s">
        <v>4074</v>
      </c>
      <c r="W2739" s="50" t="s">
        <v>4075</v>
      </c>
      <c r="X2739" s="50"/>
      <c r="Z2739" s="146">
        <v>69</v>
      </c>
      <c r="AA2739" s="146" t="s">
        <v>5856</v>
      </c>
    </row>
    <row r="2740" spans="1:27" s="34" customFormat="1" ht="15.6" customHeight="1">
      <c r="A2740" s="34" t="str">
        <f t="shared" si="42"/>
        <v>2131226AG141002 NOCE</v>
      </c>
      <c r="B2740" s="29" t="s">
        <v>2990</v>
      </c>
      <c r="C2740" s="45" t="s">
        <v>2916</v>
      </c>
      <c r="D2740" s="31">
        <v>2131226</v>
      </c>
      <c r="E2740" s="30" t="s">
        <v>5464</v>
      </c>
      <c r="F2740" s="30" t="s">
        <v>1238</v>
      </c>
      <c r="G2740" s="32">
        <v>2</v>
      </c>
      <c r="H2740" s="32">
        <v>2</v>
      </c>
      <c r="I2740" s="32">
        <v>2</v>
      </c>
      <c r="J2740" s="32">
        <v>2</v>
      </c>
      <c r="K2740" s="50" t="s">
        <v>3996</v>
      </c>
      <c r="L2740" s="33" t="s">
        <v>3997</v>
      </c>
      <c r="M2740" s="33" t="s">
        <v>2091</v>
      </c>
      <c r="N2740" s="33" t="s">
        <v>2091</v>
      </c>
      <c r="O2740" s="33" t="s">
        <v>2091</v>
      </c>
      <c r="P2740" s="33" t="s">
        <v>3998</v>
      </c>
      <c r="Q2740" s="33" t="s">
        <v>228</v>
      </c>
      <c r="R2740" s="33">
        <v>1813</v>
      </c>
      <c r="S2740" s="33">
        <v>0.36</v>
      </c>
      <c r="T2740" s="33" t="s">
        <v>225</v>
      </c>
      <c r="U2740" s="50" t="s">
        <v>4073</v>
      </c>
      <c r="V2740" s="50" t="s">
        <v>4074</v>
      </c>
      <c r="W2740" s="50" t="s">
        <v>4075</v>
      </c>
      <c r="X2740" s="50"/>
      <c r="Z2740" s="146">
        <v>70</v>
      </c>
      <c r="AA2740" s="146" t="s">
        <v>5856</v>
      </c>
    </row>
    <row r="2741" spans="1:27" s="34" customFormat="1" ht="15.6" customHeight="1">
      <c r="A2741" s="34" t="str">
        <f t="shared" si="42"/>
        <v>2131227AG141000 NOCE</v>
      </c>
      <c r="B2741" s="29" t="s">
        <v>2986</v>
      </c>
      <c r="C2741" s="45" t="s">
        <v>2916</v>
      </c>
      <c r="D2741" s="31">
        <v>2131227</v>
      </c>
      <c r="E2741" s="30" t="s">
        <v>5465</v>
      </c>
      <c r="F2741" s="30" t="s">
        <v>1238</v>
      </c>
      <c r="G2741" s="32">
        <v>2</v>
      </c>
      <c r="H2741" s="32">
        <v>2</v>
      </c>
      <c r="I2741" s="32">
        <v>2</v>
      </c>
      <c r="J2741" s="32">
        <v>2</v>
      </c>
      <c r="K2741" s="50" t="s">
        <v>3996</v>
      </c>
      <c r="L2741" s="33" t="s">
        <v>3997</v>
      </c>
      <c r="M2741" s="33" t="s">
        <v>2091</v>
      </c>
      <c r="N2741" s="33" t="s">
        <v>2091</v>
      </c>
      <c r="O2741" s="33" t="s">
        <v>2091</v>
      </c>
      <c r="P2741" s="33" t="s">
        <v>3998</v>
      </c>
      <c r="Q2741" s="33" t="s">
        <v>228</v>
      </c>
      <c r="R2741" s="33">
        <v>1813</v>
      </c>
      <c r="S2741" s="33">
        <v>0.36</v>
      </c>
      <c r="T2741" s="33" t="s">
        <v>225</v>
      </c>
      <c r="U2741" s="29" t="s">
        <v>4073</v>
      </c>
      <c r="V2741" s="29" t="s">
        <v>4074</v>
      </c>
      <c r="W2741" s="29" t="s">
        <v>4075</v>
      </c>
      <c r="X2741" s="29"/>
      <c r="Z2741" s="146">
        <v>71</v>
      </c>
      <c r="AA2741" s="146" t="s">
        <v>5856</v>
      </c>
    </row>
    <row r="2742" spans="1:27" s="34" customFormat="1" ht="15.6" customHeight="1">
      <c r="A2742" s="34" t="str">
        <f t="shared" si="42"/>
        <v>2131228AG141000J NOCE</v>
      </c>
      <c r="B2742" s="29" t="s">
        <v>2987</v>
      </c>
      <c r="C2742" s="45" t="s">
        <v>2916</v>
      </c>
      <c r="D2742" s="31">
        <v>2131228</v>
      </c>
      <c r="E2742" s="30" t="s">
        <v>5466</v>
      </c>
      <c r="F2742" s="30" t="s">
        <v>1238</v>
      </c>
      <c r="G2742" s="32">
        <v>2</v>
      </c>
      <c r="H2742" s="32">
        <v>2</v>
      </c>
      <c r="I2742" s="32">
        <v>2</v>
      </c>
      <c r="J2742" s="32">
        <v>2</v>
      </c>
      <c r="K2742" s="50" t="s">
        <v>3996</v>
      </c>
      <c r="L2742" s="33" t="s">
        <v>3997</v>
      </c>
      <c r="M2742" s="33" t="s">
        <v>2091</v>
      </c>
      <c r="N2742" s="33" t="s">
        <v>2091</v>
      </c>
      <c r="O2742" s="33" t="s">
        <v>2091</v>
      </c>
      <c r="P2742" s="33" t="s">
        <v>3998</v>
      </c>
      <c r="Q2742" s="33" t="s">
        <v>228</v>
      </c>
      <c r="R2742" s="33">
        <v>1813</v>
      </c>
      <c r="S2742" s="33">
        <v>0.36</v>
      </c>
      <c r="T2742" s="33" t="s">
        <v>225</v>
      </c>
      <c r="U2742" s="29" t="s">
        <v>4073</v>
      </c>
      <c r="V2742" s="29" t="s">
        <v>4074</v>
      </c>
      <c r="W2742" s="29" t="s">
        <v>4075</v>
      </c>
      <c r="X2742" s="29"/>
      <c r="Z2742" s="146">
        <v>72</v>
      </c>
      <c r="AA2742" s="146" t="s">
        <v>5856</v>
      </c>
    </row>
    <row r="2743" spans="1:27" s="34" customFormat="1" ht="15.6" customHeight="1">
      <c r="A2743" s="34" t="str">
        <f t="shared" si="42"/>
        <v>2131229AG141300 NOCE</v>
      </c>
      <c r="B2743" s="29" t="s">
        <v>2988</v>
      </c>
      <c r="C2743" s="45" t="s">
        <v>2916</v>
      </c>
      <c r="D2743" s="31">
        <v>2131229</v>
      </c>
      <c r="E2743" s="30" t="s">
        <v>5467</v>
      </c>
      <c r="F2743" s="30" t="s">
        <v>1238</v>
      </c>
      <c r="G2743" s="32">
        <v>2</v>
      </c>
      <c r="H2743" s="32">
        <v>2</v>
      </c>
      <c r="I2743" s="32">
        <v>2</v>
      </c>
      <c r="J2743" s="32">
        <v>2</v>
      </c>
      <c r="K2743" s="50" t="s">
        <v>3996</v>
      </c>
      <c r="L2743" s="33" t="s">
        <v>3997</v>
      </c>
      <c r="M2743" s="33" t="s">
        <v>2091</v>
      </c>
      <c r="N2743" s="33" t="s">
        <v>2091</v>
      </c>
      <c r="O2743" s="33" t="s">
        <v>2091</v>
      </c>
      <c r="P2743" s="33" t="s">
        <v>3998</v>
      </c>
      <c r="Q2743" s="33" t="s">
        <v>228</v>
      </c>
      <c r="R2743" s="33">
        <v>3033</v>
      </c>
      <c r="S2743" s="33">
        <v>0.36</v>
      </c>
      <c r="T2743" s="33" t="s">
        <v>225</v>
      </c>
      <c r="U2743" s="29" t="s">
        <v>4073</v>
      </c>
      <c r="V2743" s="29" t="s">
        <v>4074</v>
      </c>
      <c r="W2743" s="29" t="s">
        <v>4075</v>
      </c>
      <c r="X2743" s="29"/>
      <c r="Z2743" s="146">
        <v>73</v>
      </c>
      <c r="AA2743" s="146" t="s">
        <v>5856</v>
      </c>
    </row>
    <row r="2744" spans="1:27" s="34" customFormat="1" ht="15.6" customHeight="1">
      <c r="A2744" s="34" t="str">
        <f t="shared" si="42"/>
        <v>2131230AG141300J NOCE</v>
      </c>
      <c r="B2744" s="29" t="s">
        <v>2989</v>
      </c>
      <c r="C2744" s="45" t="s">
        <v>2916</v>
      </c>
      <c r="D2744" s="31">
        <v>2131230</v>
      </c>
      <c r="E2744" s="30" t="s">
        <v>5468</v>
      </c>
      <c r="F2744" s="30" t="s">
        <v>1238</v>
      </c>
      <c r="G2744" s="32">
        <v>2</v>
      </c>
      <c r="H2744" s="32">
        <v>2</v>
      </c>
      <c r="I2744" s="32">
        <v>2</v>
      </c>
      <c r="J2744" s="32">
        <v>2</v>
      </c>
      <c r="K2744" s="50" t="s">
        <v>3996</v>
      </c>
      <c r="L2744" s="33" t="s">
        <v>3997</v>
      </c>
      <c r="M2744" s="33" t="s">
        <v>2091</v>
      </c>
      <c r="N2744" s="33" t="s">
        <v>2091</v>
      </c>
      <c r="O2744" s="33" t="s">
        <v>2091</v>
      </c>
      <c r="P2744" s="33" t="s">
        <v>3998</v>
      </c>
      <c r="Q2744" s="33" t="s">
        <v>228</v>
      </c>
      <c r="R2744" s="33">
        <v>3033</v>
      </c>
      <c r="S2744" s="33">
        <v>0.36</v>
      </c>
      <c r="T2744" s="33" t="s">
        <v>225</v>
      </c>
      <c r="U2744" s="29" t="s">
        <v>4073</v>
      </c>
      <c r="V2744" s="29" t="s">
        <v>4074</v>
      </c>
      <c r="W2744" s="29" t="s">
        <v>4075</v>
      </c>
      <c r="X2744" s="29"/>
      <c r="Z2744" s="146">
        <v>74</v>
      </c>
      <c r="AA2744" s="146" t="s">
        <v>5856</v>
      </c>
    </row>
    <row r="2745" spans="1:27" s="34" customFormat="1" ht="15.6" customHeight="1">
      <c r="A2745" s="34" t="str">
        <f t="shared" si="42"/>
        <v>2131231AG141002J NOCE</v>
      </c>
      <c r="B2745" s="29" t="s">
        <v>2991</v>
      </c>
      <c r="C2745" s="45" t="s">
        <v>2916</v>
      </c>
      <c r="D2745" s="31">
        <v>2131231</v>
      </c>
      <c r="E2745" s="30" t="s">
        <v>5469</v>
      </c>
      <c r="F2745" s="30" t="s">
        <v>1238</v>
      </c>
      <c r="G2745" s="32">
        <v>2</v>
      </c>
      <c r="H2745" s="32">
        <v>2</v>
      </c>
      <c r="I2745" s="32">
        <v>2</v>
      </c>
      <c r="J2745" s="32">
        <v>2</v>
      </c>
      <c r="K2745" s="50" t="s">
        <v>3996</v>
      </c>
      <c r="L2745" s="33" t="s">
        <v>3997</v>
      </c>
      <c r="M2745" s="33" t="s">
        <v>2091</v>
      </c>
      <c r="N2745" s="33" t="s">
        <v>2091</v>
      </c>
      <c r="O2745" s="33" t="s">
        <v>2091</v>
      </c>
      <c r="P2745" s="33" t="s">
        <v>3998</v>
      </c>
      <c r="Q2745" s="33" t="s">
        <v>228</v>
      </c>
      <c r="R2745" s="33">
        <v>1813</v>
      </c>
      <c r="S2745" s="33">
        <v>0.36</v>
      </c>
      <c r="T2745" s="33" t="s">
        <v>225</v>
      </c>
      <c r="U2745" s="50" t="s">
        <v>4073</v>
      </c>
      <c r="V2745" s="50" t="s">
        <v>4074</v>
      </c>
      <c r="W2745" s="50" t="s">
        <v>4075</v>
      </c>
      <c r="X2745" s="50"/>
      <c r="Z2745" s="146">
        <v>75</v>
      </c>
      <c r="AA2745" s="146" t="s">
        <v>5856</v>
      </c>
    </row>
    <row r="2746" spans="1:27" s="34" customFormat="1" ht="15.6" customHeight="1">
      <c r="A2746" s="34" t="str">
        <f t="shared" si="42"/>
        <v>2131232AG141302 NOCE</v>
      </c>
      <c r="B2746" s="29" t="s">
        <v>1165</v>
      </c>
      <c r="C2746" s="45" t="s">
        <v>2916</v>
      </c>
      <c r="D2746" s="31">
        <v>2131232</v>
      </c>
      <c r="E2746" s="30" t="s">
        <v>5470</v>
      </c>
      <c r="F2746" s="30" t="s">
        <v>1238</v>
      </c>
      <c r="G2746" s="32">
        <v>2</v>
      </c>
      <c r="H2746" s="32">
        <v>2</v>
      </c>
      <c r="I2746" s="32">
        <v>2</v>
      </c>
      <c r="J2746" s="32">
        <v>2</v>
      </c>
      <c r="K2746" s="50" t="s">
        <v>3996</v>
      </c>
      <c r="L2746" s="33" t="s">
        <v>3997</v>
      </c>
      <c r="M2746" s="33" t="s">
        <v>2091</v>
      </c>
      <c r="N2746" s="33" t="s">
        <v>2091</v>
      </c>
      <c r="O2746" s="33" t="s">
        <v>2091</v>
      </c>
      <c r="P2746" s="33" t="s">
        <v>3998</v>
      </c>
      <c r="Q2746" s="33" t="s">
        <v>228</v>
      </c>
      <c r="R2746" s="33">
        <v>3033</v>
      </c>
      <c r="S2746" s="33">
        <v>0.36</v>
      </c>
      <c r="T2746" s="33" t="s">
        <v>225</v>
      </c>
      <c r="U2746" s="50" t="s">
        <v>4073</v>
      </c>
      <c r="V2746" s="50" t="s">
        <v>4074</v>
      </c>
      <c r="W2746" s="50" t="s">
        <v>4075</v>
      </c>
      <c r="X2746" s="50"/>
      <c r="Z2746" s="146">
        <v>76</v>
      </c>
      <c r="AA2746" s="146" t="s">
        <v>5856</v>
      </c>
    </row>
    <row r="2747" spans="1:27" s="34" customFormat="1" ht="15.6" customHeight="1">
      <c r="A2747" s="34" t="str">
        <f t="shared" si="42"/>
        <v>2131233AG141302J NOCE</v>
      </c>
      <c r="B2747" s="29" t="s">
        <v>2992</v>
      </c>
      <c r="C2747" s="45" t="s">
        <v>2916</v>
      </c>
      <c r="D2747" s="31">
        <v>2131233</v>
      </c>
      <c r="E2747" s="30" t="s">
        <v>5471</v>
      </c>
      <c r="F2747" s="30" t="s">
        <v>1238</v>
      </c>
      <c r="G2747" s="32">
        <v>2</v>
      </c>
      <c r="H2747" s="32">
        <v>2</v>
      </c>
      <c r="I2747" s="32">
        <v>2</v>
      </c>
      <c r="J2747" s="32">
        <v>2</v>
      </c>
      <c r="K2747" s="50" t="s">
        <v>3996</v>
      </c>
      <c r="L2747" s="33" t="s">
        <v>3997</v>
      </c>
      <c r="M2747" s="33" t="s">
        <v>2091</v>
      </c>
      <c r="N2747" s="33" t="s">
        <v>2091</v>
      </c>
      <c r="O2747" s="33" t="s">
        <v>2091</v>
      </c>
      <c r="P2747" s="33" t="s">
        <v>3998</v>
      </c>
      <c r="Q2747" s="33" t="s">
        <v>228</v>
      </c>
      <c r="R2747" s="33">
        <v>3033</v>
      </c>
      <c r="S2747" s="33">
        <v>0.36</v>
      </c>
      <c r="T2747" s="33" t="s">
        <v>225</v>
      </c>
      <c r="U2747" s="50" t="s">
        <v>4073</v>
      </c>
      <c r="V2747" s="50" t="s">
        <v>4074</v>
      </c>
      <c r="W2747" s="50" t="s">
        <v>4075</v>
      </c>
      <c r="X2747" s="50"/>
      <c r="Z2747" s="146">
        <v>77</v>
      </c>
      <c r="AA2747" s="146" t="s">
        <v>5856</v>
      </c>
    </row>
    <row r="2748" spans="1:27" s="34" customFormat="1" ht="15.6" customHeight="1">
      <c r="A2748" s="34" t="str">
        <f t="shared" si="42"/>
        <v>2131234AG14M050J NOCE</v>
      </c>
      <c r="B2748" s="29" t="s">
        <v>2977</v>
      </c>
      <c r="C2748" s="45" t="s">
        <v>2916</v>
      </c>
      <c r="D2748" s="31">
        <v>2131234</v>
      </c>
      <c r="E2748" s="30" t="s">
        <v>5472</v>
      </c>
      <c r="F2748" s="30" t="s">
        <v>1238</v>
      </c>
      <c r="G2748" s="32">
        <v>2</v>
      </c>
      <c r="H2748" s="32">
        <v>2</v>
      </c>
      <c r="I2748" s="32">
        <v>2</v>
      </c>
      <c r="J2748" s="32">
        <v>2</v>
      </c>
      <c r="K2748" s="50" t="s">
        <v>3996</v>
      </c>
      <c r="L2748" s="33" t="s">
        <v>3997</v>
      </c>
      <c r="M2748" s="33" t="s">
        <v>2091</v>
      </c>
      <c r="N2748" s="33" t="s">
        <v>2091</v>
      </c>
      <c r="O2748" s="33" t="s">
        <v>2091</v>
      </c>
      <c r="P2748" s="33" t="s">
        <v>3998</v>
      </c>
      <c r="Q2748" s="33" t="s">
        <v>228</v>
      </c>
      <c r="R2748" s="33">
        <v>1808</v>
      </c>
      <c r="S2748" s="33">
        <v>0.36</v>
      </c>
      <c r="T2748" s="33" t="s">
        <v>225</v>
      </c>
      <c r="U2748" s="50" t="s">
        <v>4073</v>
      </c>
      <c r="V2748" s="50" t="s">
        <v>4074</v>
      </c>
      <c r="W2748" s="50" t="s">
        <v>4075</v>
      </c>
      <c r="X2748" s="50"/>
      <c r="Z2748" s="146">
        <v>78</v>
      </c>
      <c r="AA2748" s="146" t="s">
        <v>5856</v>
      </c>
    </row>
    <row r="2749" spans="1:27" s="34" customFormat="1" ht="15.6" customHeight="1">
      <c r="A2749" s="34" t="str">
        <f t="shared" si="42"/>
        <v>2131235AG14M350 NOCE</v>
      </c>
      <c r="B2749" s="29" t="s">
        <v>2978</v>
      </c>
      <c r="C2749" s="45" t="s">
        <v>2916</v>
      </c>
      <c r="D2749" s="31">
        <v>2131235</v>
      </c>
      <c r="E2749" s="30" t="s">
        <v>5473</v>
      </c>
      <c r="F2749" s="30" t="s">
        <v>1238</v>
      </c>
      <c r="G2749" s="32">
        <v>2</v>
      </c>
      <c r="H2749" s="32">
        <v>2</v>
      </c>
      <c r="I2749" s="32">
        <v>2</v>
      </c>
      <c r="J2749" s="32">
        <v>2</v>
      </c>
      <c r="K2749" s="50" t="s">
        <v>3996</v>
      </c>
      <c r="L2749" s="33" t="s">
        <v>3997</v>
      </c>
      <c r="M2749" s="33" t="s">
        <v>2091</v>
      </c>
      <c r="N2749" s="33" t="s">
        <v>2091</v>
      </c>
      <c r="O2749" s="33" t="s">
        <v>2091</v>
      </c>
      <c r="P2749" s="33" t="s">
        <v>3998</v>
      </c>
      <c r="Q2749" s="33" t="s">
        <v>228</v>
      </c>
      <c r="R2749" s="33">
        <v>3028</v>
      </c>
      <c r="S2749" s="33">
        <v>0.36</v>
      </c>
      <c r="T2749" s="33" t="s">
        <v>225</v>
      </c>
      <c r="U2749" s="50" t="s">
        <v>4073</v>
      </c>
      <c r="V2749" s="50" t="s">
        <v>4074</v>
      </c>
      <c r="W2749" s="50" t="s">
        <v>4075</v>
      </c>
      <c r="X2749" s="50"/>
      <c r="Z2749" s="146">
        <v>79</v>
      </c>
      <c r="AA2749" s="146" t="s">
        <v>5856</v>
      </c>
    </row>
    <row r="2750" spans="1:27" s="34" customFormat="1" ht="15.6" customHeight="1">
      <c r="A2750" s="34" t="str">
        <f t="shared" si="42"/>
        <v>2131238AG14M360 NOCE</v>
      </c>
      <c r="B2750" s="29" t="s">
        <v>2982</v>
      </c>
      <c r="C2750" s="45" t="s">
        <v>2916</v>
      </c>
      <c r="D2750" s="31">
        <v>2131238</v>
      </c>
      <c r="E2750" s="30" t="s">
        <v>5474</v>
      </c>
      <c r="F2750" s="30" t="s">
        <v>1238</v>
      </c>
      <c r="G2750" s="32">
        <v>2</v>
      </c>
      <c r="H2750" s="32">
        <v>2</v>
      </c>
      <c r="I2750" s="32">
        <v>2</v>
      </c>
      <c r="J2750" s="32">
        <v>2</v>
      </c>
      <c r="K2750" s="50" t="s">
        <v>3996</v>
      </c>
      <c r="L2750" s="33" t="s">
        <v>3997</v>
      </c>
      <c r="M2750" s="33" t="s">
        <v>2091</v>
      </c>
      <c r="N2750" s="33" t="s">
        <v>2091</v>
      </c>
      <c r="O2750" s="33" t="s">
        <v>2091</v>
      </c>
      <c r="P2750" s="33" t="s">
        <v>3998</v>
      </c>
      <c r="Q2750" s="33" t="s">
        <v>228</v>
      </c>
      <c r="R2750" s="33">
        <v>3023</v>
      </c>
      <c r="S2750" s="33">
        <v>0.36</v>
      </c>
      <c r="T2750" s="33" t="s">
        <v>225</v>
      </c>
      <c r="U2750" s="50" t="s">
        <v>4073</v>
      </c>
      <c r="V2750" s="50" t="s">
        <v>4074</v>
      </c>
      <c r="W2750" s="50" t="s">
        <v>4075</v>
      </c>
      <c r="X2750" s="50"/>
      <c r="Z2750" s="146">
        <v>80</v>
      </c>
      <c r="AA2750" s="146" t="s">
        <v>5856</v>
      </c>
    </row>
    <row r="2751" spans="1:27" s="34" customFormat="1" ht="15.6" customHeight="1">
      <c r="A2751" s="34" t="str">
        <f t="shared" si="42"/>
        <v>2131674AG14M050 b NOCE</v>
      </c>
      <c r="B2751" s="29" t="s">
        <v>3626</v>
      </c>
      <c r="C2751" s="30" t="s">
        <v>2916</v>
      </c>
      <c r="D2751" s="31">
        <v>2131674</v>
      </c>
      <c r="E2751" s="30" t="s">
        <v>5475</v>
      </c>
      <c r="F2751" s="30" t="s">
        <v>4070</v>
      </c>
      <c r="G2751" s="32">
        <v>2</v>
      </c>
      <c r="H2751" s="32">
        <v>2</v>
      </c>
      <c r="I2751" s="32">
        <v>2</v>
      </c>
      <c r="J2751" s="32">
        <v>2</v>
      </c>
      <c r="K2751" s="50" t="s">
        <v>3996</v>
      </c>
      <c r="L2751" s="33" t="s">
        <v>3997</v>
      </c>
      <c r="M2751" s="33" t="s">
        <v>2091</v>
      </c>
      <c r="N2751" s="33" t="s">
        <v>2091</v>
      </c>
      <c r="O2751" s="33" t="s">
        <v>2091</v>
      </c>
      <c r="P2751" s="33" t="s">
        <v>3998</v>
      </c>
      <c r="Q2751" s="33" t="s">
        <v>228</v>
      </c>
      <c r="R2751" s="33">
        <v>1808</v>
      </c>
      <c r="S2751" s="33">
        <v>0.36</v>
      </c>
      <c r="T2751" s="33" t="s">
        <v>225</v>
      </c>
      <c r="U2751" s="50" t="s">
        <v>4073</v>
      </c>
      <c r="V2751" s="50" t="s">
        <v>4074</v>
      </c>
      <c r="W2751" s="50" t="s">
        <v>4075</v>
      </c>
      <c r="X2751" s="50"/>
      <c r="Z2751" s="146">
        <v>81</v>
      </c>
      <c r="AA2751" s="146" t="s">
        <v>5856</v>
      </c>
    </row>
    <row r="2752" spans="1:27" s="34" customFormat="1" ht="15.6" customHeight="1">
      <c r="A2752" s="34" t="str">
        <f t="shared" si="42"/>
        <v>2131675AG14M350 b NOCE</v>
      </c>
      <c r="B2752" s="29" t="s">
        <v>3627</v>
      </c>
      <c r="C2752" s="30" t="s">
        <v>2916</v>
      </c>
      <c r="D2752" s="31">
        <v>2131675</v>
      </c>
      <c r="E2752" s="30" t="s">
        <v>5476</v>
      </c>
      <c r="F2752" s="30" t="s">
        <v>4070</v>
      </c>
      <c r="G2752" s="32">
        <v>2</v>
      </c>
      <c r="H2752" s="32">
        <v>2</v>
      </c>
      <c r="I2752" s="32">
        <v>2</v>
      </c>
      <c r="J2752" s="32">
        <v>2</v>
      </c>
      <c r="K2752" s="50" t="s">
        <v>3996</v>
      </c>
      <c r="L2752" s="33" t="s">
        <v>3997</v>
      </c>
      <c r="M2752" s="33" t="s">
        <v>2091</v>
      </c>
      <c r="N2752" s="33" t="s">
        <v>2091</v>
      </c>
      <c r="O2752" s="33" t="s">
        <v>2091</v>
      </c>
      <c r="P2752" s="33" t="s">
        <v>3998</v>
      </c>
      <c r="Q2752" s="33" t="s">
        <v>228</v>
      </c>
      <c r="R2752" s="33">
        <v>3028</v>
      </c>
      <c r="S2752" s="33">
        <v>0.36</v>
      </c>
      <c r="T2752" s="33" t="s">
        <v>225</v>
      </c>
      <c r="U2752" s="50" t="s">
        <v>4073</v>
      </c>
      <c r="V2752" s="50" t="s">
        <v>4074</v>
      </c>
      <c r="W2752" s="50" t="s">
        <v>4075</v>
      </c>
      <c r="X2752" s="50"/>
      <c r="Z2752" s="146">
        <v>82</v>
      </c>
      <c r="AA2752" s="146" t="s">
        <v>5856</v>
      </c>
    </row>
    <row r="2753" spans="1:29" s="34" customFormat="1" ht="15.6" customHeight="1">
      <c r="A2753" s="34" t="str">
        <f t="shared" si="42"/>
        <v>2131678AG14M060 b NOCE</v>
      </c>
      <c r="B2753" s="29" t="s">
        <v>3628</v>
      </c>
      <c r="C2753" s="30" t="s">
        <v>2916</v>
      </c>
      <c r="D2753" s="31">
        <v>2131678</v>
      </c>
      <c r="E2753" s="30" t="s">
        <v>5477</v>
      </c>
      <c r="F2753" s="30" t="s">
        <v>4070</v>
      </c>
      <c r="G2753" s="32">
        <v>2</v>
      </c>
      <c r="H2753" s="32">
        <v>2</v>
      </c>
      <c r="I2753" s="32">
        <v>2</v>
      </c>
      <c r="J2753" s="32">
        <v>2</v>
      </c>
      <c r="K2753" s="50" t="s">
        <v>3996</v>
      </c>
      <c r="L2753" s="33" t="s">
        <v>3997</v>
      </c>
      <c r="M2753" s="33" t="s">
        <v>2091</v>
      </c>
      <c r="N2753" s="33" t="s">
        <v>2091</v>
      </c>
      <c r="O2753" s="33" t="s">
        <v>2091</v>
      </c>
      <c r="P2753" s="33" t="s">
        <v>3998</v>
      </c>
      <c r="Q2753" s="33" t="s">
        <v>228</v>
      </c>
      <c r="R2753" s="33">
        <v>1803</v>
      </c>
      <c r="S2753" s="33">
        <v>0.36</v>
      </c>
      <c r="T2753" s="33" t="s">
        <v>225</v>
      </c>
      <c r="U2753" s="50" t="s">
        <v>4073</v>
      </c>
      <c r="V2753" s="50" t="s">
        <v>4074</v>
      </c>
      <c r="W2753" s="50" t="s">
        <v>4075</v>
      </c>
      <c r="X2753" s="50"/>
      <c r="Z2753" s="146">
        <v>83</v>
      </c>
      <c r="AA2753" s="146" t="s">
        <v>5856</v>
      </c>
    </row>
    <row r="2754" spans="1:29" s="34" customFormat="1" ht="15.6" customHeight="1">
      <c r="A2754" s="34" t="str">
        <f t="shared" si="42"/>
        <v>2131679AG14M360 b NOCE</v>
      </c>
      <c r="B2754" s="29" t="s">
        <v>3629</v>
      </c>
      <c r="C2754" s="30" t="s">
        <v>2916</v>
      </c>
      <c r="D2754" s="31">
        <v>2131679</v>
      </c>
      <c r="E2754" s="30" t="s">
        <v>5478</v>
      </c>
      <c r="F2754" s="30" t="s">
        <v>4070</v>
      </c>
      <c r="G2754" s="32">
        <v>2</v>
      </c>
      <c r="H2754" s="32">
        <v>2</v>
      </c>
      <c r="I2754" s="32">
        <v>2</v>
      </c>
      <c r="J2754" s="32">
        <v>2</v>
      </c>
      <c r="K2754" s="50" t="s">
        <v>3996</v>
      </c>
      <c r="L2754" s="33" t="s">
        <v>3997</v>
      </c>
      <c r="M2754" s="33" t="s">
        <v>2091</v>
      </c>
      <c r="N2754" s="33" t="s">
        <v>2091</v>
      </c>
      <c r="O2754" s="33" t="s">
        <v>2091</v>
      </c>
      <c r="P2754" s="33" t="s">
        <v>3998</v>
      </c>
      <c r="Q2754" s="33" t="s">
        <v>228</v>
      </c>
      <c r="R2754" s="33">
        <v>3023</v>
      </c>
      <c r="S2754" s="33">
        <v>0.36</v>
      </c>
      <c r="T2754" s="33" t="s">
        <v>225</v>
      </c>
      <c r="U2754" s="50" t="s">
        <v>4073</v>
      </c>
      <c r="V2754" s="50" t="s">
        <v>4074</v>
      </c>
      <c r="W2754" s="50" t="s">
        <v>4075</v>
      </c>
      <c r="X2754" s="50"/>
      <c r="Z2754" s="146">
        <v>84</v>
      </c>
      <c r="AA2754" s="146" t="s">
        <v>5856</v>
      </c>
    </row>
    <row r="2755" spans="1:29" s="34" customFormat="1" ht="15.6" customHeight="1">
      <c r="A2755" s="34" t="str">
        <f t="shared" si="42"/>
        <v>2131681AG14M070 b NOCE</v>
      </c>
      <c r="B2755" s="29" t="s">
        <v>3017</v>
      </c>
      <c r="C2755" s="30" t="s">
        <v>2916</v>
      </c>
      <c r="D2755" s="31">
        <v>2131681</v>
      </c>
      <c r="E2755" s="30" t="s">
        <v>5479</v>
      </c>
      <c r="F2755" s="30" t="s">
        <v>4070</v>
      </c>
      <c r="G2755" s="32">
        <v>2</v>
      </c>
      <c r="H2755" s="32">
        <v>2</v>
      </c>
      <c r="I2755" s="32">
        <v>2</v>
      </c>
      <c r="J2755" s="32">
        <v>2</v>
      </c>
      <c r="K2755" s="50" t="s">
        <v>3996</v>
      </c>
      <c r="L2755" s="33" t="s">
        <v>3997</v>
      </c>
      <c r="M2755" s="33" t="s">
        <v>2091</v>
      </c>
      <c r="N2755" s="33" t="s">
        <v>2091</v>
      </c>
      <c r="O2755" s="33" t="s">
        <v>2091</v>
      </c>
      <c r="P2755" s="33" t="s">
        <v>3998</v>
      </c>
      <c r="Q2755" s="33" t="s">
        <v>228</v>
      </c>
      <c r="R2755" s="33">
        <v>1803</v>
      </c>
      <c r="S2755" s="33">
        <v>0.36</v>
      </c>
      <c r="T2755" s="33" t="s">
        <v>225</v>
      </c>
      <c r="U2755" s="50" t="s">
        <v>4073</v>
      </c>
      <c r="V2755" s="50" t="s">
        <v>4074</v>
      </c>
      <c r="W2755" s="50" t="s">
        <v>4075</v>
      </c>
      <c r="X2755" s="50"/>
      <c r="Z2755" s="146">
        <v>85</v>
      </c>
      <c r="AA2755" s="146" t="s">
        <v>5856</v>
      </c>
    </row>
    <row r="2756" spans="1:29" s="34" customFormat="1" ht="15.6" customHeight="1">
      <c r="A2756" s="34" t="str">
        <f t="shared" si="42"/>
        <v>2131682AG14M370 b NOCE</v>
      </c>
      <c r="B2756" s="29" t="s">
        <v>3018</v>
      </c>
      <c r="C2756" s="30" t="s">
        <v>2916</v>
      </c>
      <c r="D2756" s="31">
        <v>2131682</v>
      </c>
      <c r="E2756" s="30" t="s">
        <v>5480</v>
      </c>
      <c r="F2756" s="30" t="s">
        <v>4070</v>
      </c>
      <c r="G2756" s="32">
        <v>2</v>
      </c>
      <c r="H2756" s="32">
        <v>2</v>
      </c>
      <c r="I2756" s="32">
        <v>2</v>
      </c>
      <c r="J2756" s="32">
        <v>2</v>
      </c>
      <c r="K2756" s="50" t="s">
        <v>3996</v>
      </c>
      <c r="L2756" s="33" t="s">
        <v>3997</v>
      </c>
      <c r="M2756" s="33" t="s">
        <v>2091</v>
      </c>
      <c r="N2756" s="33" t="s">
        <v>2091</v>
      </c>
      <c r="O2756" s="33" t="s">
        <v>2091</v>
      </c>
      <c r="P2756" s="33" t="s">
        <v>3998</v>
      </c>
      <c r="Q2756" s="33" t="s">
        <v>228</v>
      </c>
      <c r="R2756" s="33">
        <v>3023</v>
      </c>
      <c r="S2756" s="33">
        <v>0.36</v>
      </c>
      <c r="T2756" s="33" t="s">
        <v>225</v>
      </c>
      <c r="U2756" s="50" t="s">
        <v>4073</v>
      </c>
      <c r="V2756" s="50" t="s">
        <v>4074</v>
      </c>
      <c r="W2756" s="50" t="s">
        <v>4075</v>
      </c>
      <c r="X2756" s="50"/>
      <c r="Z2756" s="146">
        <v>86</v>
      </c>
      <c r="AA2756" s="146" t="s">
        <v>5856</v>
      </c>
    </row>
    <row r="2757" spans="1:29" s="34" customFormat="1" ht="15.6" customHeight="1">
      <c r="A2757" s="34" t="str">
        <f t="shared" si="42"/>
        <v>2331087AG149001 CE3</v>
      </c>
      <c r="B2757" s="29" t="s">
        <v>2694</v>
      </c>
      <c r="C2757" s="30" t="s">
        <v>2916</v>
      </c>
      <c r="D2757" s="31">
        <v>2331087</v>
      </c>
      <c r="E2757" s="30" t="s">
        <v>5481</v>
      </c>
      <c r="F2757" s="30" t="s">
        <v>1241</v>
      </c>
      <c r="G2757" s="32">
        <v>2</v>
      </c>
      <c r="H2757" s="32">
        <v>2</v>
      </c>
      <c r="I2757" s="32">
        <v>2</v>
      </c>
      <c r="J2757" s="32">
        <v>2</v>
      </c>
      <c r="K2757" s="50" t="s">
        <v>3996</v>
      </c>
      <c r="L2757" s="33" t="s">
        <v>3997</v>
      </c>
      <c r="M2757" s="33" t="s">
        <v>2091</v>
      </c>
      <c r="N2757" s="33" t="s">
        <v>2091</v>
      </c>
      <c r="O2757" s="33" t="s">
        <v>2091</v>
      </c>
      <c r="P2757" s="33" t="s">
        <v>3998</v>
      </c>
      <c r="Q2757" s="33" t="s">
        <v>228</v>
      </c>
      <c r="R2757" s="33">
        <v>1650</v>
      </c>
      <c r="S2757" s="33">
        <v>0.36</v>
      </c>
      <c r="T2757" s="33" t="s">
        <v>225</v>
      </c>
      <c r="U2757" s="50"/>
      <c r="V2757" s="50"/>
      <c r="W2757" s="50"/>
      <c r="X2757" s="50"/>
      <c r="Z2757" s="146">
        <v>87</v>
      </c>
      <c r="AA2757" s="146" t="s">
        <v>5856</v>
      </c>
    </row>
    <row r="2758" spans="1:29" s="34" customFormat="1" ht="15.6" customHeight="1">
      <c r="A2758" s="34" t="str">
        <f t="shared" si="42"/>
        <v>2331263AG149001 NOCE</v>
      </c>
      <c r="B2758" s="29" t="s">
        <v>2694</v>
      </c>
      <c r="C2758" s="31" t="s">
        <v>2916</v>
      </c>
      <c r="D2758" s="31">
        <v>2331263</v>
      </c>
      <c r="E2758" s="31" t="s">
        <v>2972</v>
      </c>
      <c r="F2758" s="30" t="s">
        <v>4049</v>
      </c>
      <c r="G2758" s="32">
        <v>2</v>
      </c>
      <c r="H2758" s="32">
        <v>2</v>
      </c>
      <c r="I2758" s="32">
        <v>2</v>
      </c>
      <c r="J2758" s="32">
        <v>2</v>
      </c>
      <c r="K2758" s="50" t="s">
        <v>3996</v>
      </c>
      <c r="L2758" s="33" t="s">
        <v>3997</v>
      </c>
      <c r="M2758" s="33" t="s">
        <v>2091</v>
      </c>
      <c r="N2758" s="33" t="s">
        <v>2091</v>
      </c>
      <c r="O2758" s="33" t="s">
        <v>2091</v>
      </c>
      <c r="P2758" s="33" t="s">
        <v>3998</v>
      </c>
      <c r="Q2758" s="33" t="s">
        <v>228</v>
      </c>
      <c r="R2758" s="33">
        <v>1650</v>
      </c>
      <c r="S2758" s="33">
        <v>0.36</v>
      </c>
      <c r="T2758" s="33" t="s">
        <v>225</v>
      </c>
      <c r="U2758" s="50" t="s">
        <v>5482</v>
      </c>
      <c r="V2758" s="50" t="s">
        <v>2973</v>
      </c>
      <c r="W2758" s="50" t="s">
        <v>2951</v>
      </c>
      <c r="X2758" s="50"/>
      <c r="Z2758" s="146">
        <v>88</v>
      </c>
      <c r="AA2758" s="146" t="s">
        <v>5856</v>
      </c>
    </row>
    <row r="2759" spans="1:29" s="34" customFormat="1" ht="15.6" customHeight="1">
      <c r="A2759" s="34" t="str">
        <f t="shared" si="42"/>
        <v>2331263AG149001 NOCE</v>
      </c>
      <c r="B2759" s="29" t="s">
        <v>2694</v>
      </c>
      <c r="C2759" s="45" t="s">
        <v>5483</v>
      </c>
      <c r="D2759" s="31">
        <v>2331263</v>
      </c>
      <c r="E2759" s="30" t="s">
        <v>5484</v>
      </c>
      <c r="F2759" s="30" t="s">
        <v>5485</v>
      </c>
      <c r="G2759" s="32">
        <v>2</v>
      </c>
      <c r="H2759" s="32">
        <v>2</v>
      </c>
      <c r="I2759" s="32">
        <v>2</v>
      </c>
      <c r="J2759" s="32">
        <v>2</v>
      </c>
      <c r="K2759" s="50" t="s">
        <v>3996</v>
      </c>
      <c r="L2759" s="33" t="s">
        <v>3997</v>
      </c>
      <c r="M2759" s="33" t="s">
        <v>2091</v>
      </c>
      <c r="N2759" s="33" t="s">
        <v>2091</v>
      </c>
      <c r="O2759" s="33" t="s">
        <v>2091</v>
      </c>
      <c r="P2759" s="33" t="s">
        <v>3998</v>
      </c>
      <c r="Q2759" s="33" t="s">
        <v>228</v>
      </c>
      <c r="R2759" s="33">
        <v>1650</v>
      </c>
      <c r="S2759" s="33">
        <v>0.36</v>
      </c>
      <c r="T2759" s="33" t="s">
        <v>225</v>
      </c>
      <c r="U2759" s="50" t="s">
        <v>5482</v>
      </c>
      <c r="V2759" s="50" t="s">
        <v>2973</v>
      </c>
      <c r="W2759" s="50" t="s">
        <v>2951</v>
      </c>
      <c r="X2759" s="50"/>
      <c r="Z2759" s="146">
        <v>89</v>
      </c>
      <c r="AA2759" s="146" t="s">
        <v>5856</v>
      </c>
    </row>
    <row r="2760" spans="1:29" s="38" customFormat="1" ht="15.6" customHeight="1">
      <c r="A2760" s="34" t="str">
        <f t="shared" si="42"/>
        <v>1831254PAG14M070R JP</v>
      </c>
      <c r="B2760" s="29" t="s">
        <v>3047</v>
      </c>
      <c r="C2760" s="29" t="s">
        <v>5437</v>
      </c>
      <c r="D2760" s="132">
        <v>1831254</v>
      </c>
      <c r="E2760" s="29" t="s">
        <v>5486</v>
      </c>
      <c r="F2760" s="29" t="s">
        <v>1236</v>
      </c>
      <c r="G2760" s="33">
        <v>2</v>
      </c>
      <c r="H2760" s="33">
        <v>2</v>
      </c>
      <c r="I2760" s="33">
        <v>2</v>
      </c>
      <c r="J2760" s="33">
        <v>2</v>
      </c>
      <c r="K2760" s="50" t="s">
        <v>3996</v>
      </c>
      <c r="L2760" s="33" t="s">
        <v>3997</v>
      </c>
      <c r="M2760" s="33" t="s">
        <v>2091</v>
      </c>
      <c r="N2760" s="33" t="s">
        <v>2091</v>
      </c>
      <c r="O2760" s="33" t="s">
        <v>2091</v>
      </c>
      <c r="P2760" s="33" t="s">
        <v>3998</v>
      </c>
      <c r="Q2760" s="33" t="s">
        <v>228</v>
      </c>
      <c r="R2760" s="33">
        <v>1803</v>
      </c>
      <c r="S2760" s="33">
        <v>0.35499999999999998</v>
      </c>
      <c r="T2760" s="33" t="s">
        <v>225</v>
      </c>
      <c r="U2760" s="29" t="s">
        <v>2032</v>
      </c>
      <c r="V2760" s="29" t="s">
        <v>5487</v>
      </c>
      <c r="W2760" s="29" t="s">
        <v>5488</v>
      </c>
      <c r="X2760" s="29"/>
      <c r="Y2760" s="133"/>
      <c r="Z2760" s="146">
        <v>90</v>
      </c>
      <c r="AA2760" s="146" t="s">
        <v>5856</v>
      </c>
    </row>
    <row r="2761" spans="1:29" s="38" customFormat="1" ht="15.6" customHeight="1">
      <c r="A2761" s="34" t="str">
        <f t="shared" si="42"/>
        <v>1536083AG143390J KR</v>
      </c>
      <c r="B2761" s="29" t="s">
        <v>1176</v>
      </c>
      <c r="C2761" s="30" t="s">
        <v>2916</v>
      </c>
      <c r="D2761" s="31">
        <v>1536083</v>
      </c>
      <c r="E2761" s="29" t="s">
        <v>1169</v>
      </c>
      <c r="F2761" s="29" t="s">
        <v>1242</v>
      </c>
      <c r="G2761" s="32">
        <v>3</v>
      </c>
      <c r="H2761" s="32">
        <v>3</v>
      </c>
      <c r="I2761" s="32">
        <v>2</v>
      </c>
      <c r="J2761" s="32">
        <v>2</v>
      </c>
      <c r="K2761" s="50" t="s">
        <v>3996</v>
      </c>
      <c r="L2761" s="33" t="s">
        <v>3997</v>
      </c>
      <c r="M2761" s="33" t="s">
        <v>2091</v>
      </c>
      <c r="N2761" s="33" t="s">
        <v>2091</v>
      </c>
      <c r="O2761" s="33" t="s">
        <v>2091</v>
      </c>
      <c r="P2761" s="33" t="s">
        <v>3998</v>
      </c>
      <c r="Q2761" s="33" t="s">
        <v>228</v>
      </c>
      <c r="R2761" s="33">
        <v>3022</v>
      </c>
      <c r="S2761" s="33">
        <v>0.36</v>
      </c>
      <c r="T2761" s="33" t="s">
        <v>225</v>
      </c>
      <c r="U2761" s="29"/>
      <c r="V2761" s="29"/>
      <c r="W2761" s="29"/>
      <c r="X2761" s="29"/>
      <c r="Y2761" s="133"/>
      <c r="Z2761" s="146">
        <v>91</v>
      </c>
      <c r="AA2761" s="146" t="s">
        <v>5856</v>
      </c>
    </row>
    <row r="2762" spans="1:29" s="38" customFormat="1" ht="15.6" customHeight="1">
      <c r="A2762" s="34" t="str">
        <f t="shared" si="42"/>
        <v>1536082AG143390 KR</v>
      </c>
      <c r="B2762" s="29" t="s">
        <v>1175</v>
      </c>
      <c r="C2762" s="30" t="s">
        <v>2916</v>
      </c>
      <c r="D2762" s="31">
        <v>1536082</v>
      </c>
      <c r="E2762" s="29" t="s">
        <v>1168</v>
      </c>
      <c r="F2762" s="29" t="s">
        <v>1242</v>
      </c>
      <c r="G2762" s="32">
        <v>3</v>
      </c>
      <c r="H2762" s="32">
        <v>3</v>
      </c>
      <c r="I2762" s="32">
        <v>2</v>
      </c>
      <c r="J2762" s="32">
        <v>2</v>
      </c>
      <c r="K2762" s="50" t="s">
        <v>3996</v>
      </c>
      <c r="L2762" s="33" t="s">
        <v>3997</v>
      </c>
      <c r="M2762" s="33" t="s">
        <v>2091</v>
      </c>
      <c r="N2762" s="33" t="s">
        <v>2091</v>
      </c>
      <c r="O2762" s="33" t="s">
        <v>2091</v>
      </c>
      <c r="P2762" s="33" t="s">
        <v>3998</v>
      </c>
      <c r="Q2762" s="33" t="s">
        <v>228</v>
      </c>
      <c r="R2762" s="33">
        <v>3022</v>
      </c>
      <c r="S2762" s="33">
        <v>0.36</v>
      </c>
      <c r="T2762" s="33" t="s">
        <v>225</v>
      </c>
      <c r="U2762" s="29"/>
      <c r="V2762" s="29"/>
      <c r="W2762" s="29"/>
      <c r="X2762" s="29"/>
      <c r="Y2762" s="133"/>
      <c r="Z2762" s="146">
        <v>92</v>
      </c>
      <c r="AA2762" s="146" t="s">
        <v>5856</v>
      </c>
    </row>
    <row r="2763" spans="1:29" s="38" customFormat="1" ht="15.6" customHeight="1">
      <c r="A2763" s="34" t="str">
        <f t="shared" si="42"/>
        <v>1536081AG143090 KR</v>
      </c>
      <c r="B2763" s="29" t="s">
        <v>1174</v>
      </c>
      <c r="C2763" s="30" t="s">
        <v>2916</v>
      </c>
      <c r="D2763" s="31">
        <v>1536081</v>
      </c>
      <c r="E2763" s="30" t="s">
        <v>5489</v>
      </c>
      <c r="F2763" s="30" t="s">
        <v>1242</v>
      </c>
      <c r="G2763" s="32">
        <v>3</v>
      </c>
      <c r="H2763" s="32">
        <v>3</v>
      </c>
      <c r="I2763" s="32">
        <v>2</v>
      </c>
      <c r="J2763" s="32">
        <v>2</v>
      </c>
      <c r="K2763" s="50" t="s">
        <v>3996</v>
      </c>
      <c r="L2763" s="33" t="s">
        <v>3997</v>
      </c>
      <c r="M2763" s="33" t="s">
        <v>2091</v>
      </c>
      <c r="N2763" s="33" t="s">
        <v>2091</v>
      </c>
      <c r="O2763" s="33" t="s">
        <v>2091</v>
      </c>
      <c r="P2763" s="33" t="s">
        <v>3998</v>
      </c>
      <c r="Q2763" s="33" t="s">
        <v>228</v>
      </c>
      <c r="R2763" s="33">
        <v>1802</v>
      </c>
      <c r="S2763" s="33">
        <v>0.36</v>
      </c>
      <c r="T2763" s="33" t="s">
        <v>225</v>
      </c>
      <c r="U2763" s="29"/>
      <c r="V2763" s="29"/>
      <c r="W2763" s="29"/>
      <c r="X2763" s="29"/>
      <c r="Y2763" s="133"/>
      <c r="Z2763" s="146">
        <v>93</v>
      </c>
      <c r="AA2763" s="146" t="s">
        <v>5856</v>
      </c>
    </row>
    <row r="2764" spans="1:29" s="38" customFormat="1" ht="15.6" customHeight="1" thickBot="1">
      <c r="A2764" s="34" t="str">
        <f t="shared" si="42"/>
        <v>1236040AG143090 CN</v>
      </c>
      <c r="B2764" s="97" t="s">
        <v>1174</v>
      </c>
      <c r="C2764" s="93" t="s">
        <v>2916</v>
      </c>
      <c r="D2764" s="92">
        <v>1236040</v>
      </c>
      <c r="E2764" s="93" t="s">
        <v>5490</v>
      </c>
      <c r="F2764" s="93" t="s">
        <v>1239</v>
      </c>
      <c r="G2764" s="94">
        <v>2</v>
      </c>
      <c r="H2764" s="94">
        <v>2</v>
      </c>
      <c r="I2764" s="94">
        <v>2</v>
      </c>
      <c r="J2764" s="94">
        <v>2</v>
      </c>
      <c r="K2764" s="100" t="s">
        <v>3996</v>
      </c>
      <c r="L2764" s="95" t="s">
        <v>3997</v>
      </c>
      <c r="M2764" s="95" t="s">
        <v>2091</v>
      </c>
      <c r="N2764" s="95" t="s">
        <v>2091</v>
      </c>
      <c r="O2764" s="95" t="s">
        <v>2091</v>
      </c>
      <c r="P2764" s="95" t="s">
        <v>3998</v>
      </c>
      <c r="Q2764" s="95" t="s">
        <v>228</v>
      </c>
      <c r="R2764" s="95">
        <v>1802</v>
      </c>
      <c r="S2764" s="95">
        <v>0.36</v>
      </c>
      <c r="T2764" s="95" t="s">
        <v>225</v>
      </c>
      <c r="U2764" s="97" t="s">
        <v>5491</v>
      </c>
      <c r="V2764" s="97"/>
      <c r="W2764" s="97"/>
      <c r="X2764" s="97"/>
      <c r="Y2764" s="133"/>
      <c r="Z2764" s="151">
        <v>94</v>
      </c>
      <c r="AA2764" s="151" t="s">
        <v>5856</v>
      </c>
    </row>
    <row r="2765" spans="1:29" s="34" customFormat="1" ht="15.6" customHeight="1" thickTop="1">
      <c r="A2765" s="34" t="str">
        <f t="shared" si="42"/>
        <v>2131564AHW14R013S MDR</v>
      </c>
      <c r="B2765" s="176" t="s">
        <v>5941</v>
      </c>
      <c r="C2765" s="177" t="s">
        <v>1331</v>
      </c>
      <c r="D2765" s="178">
        <v>2131564</v>
      </c>
      <c r="E2765" s="239" t="s">
        <v>5942</v>
      </c>
      <c r="F2765" s="176" t="s">
        <v>4254</v>
      </c>
      <c r="G2765" s="240" t="s">
        <v>5943</v>
      </c>
      <c r="H2765" s="240">
        <v>3</v>
      </c>
      <c r="I2765" s="240">
        <v>2</v>
      </c>
      <c r="J2765" s="241" t="s">
        <v>4176</v>
      </c>
      <c r="K2765" s="179" t="s">
        <v>3996</v>
      </c>
      <c r="L2765" s="180" t="s">
        <v>3997</v>
      </c>
      <c r="M2765" s="180" t="s">
        <v>2092</v>
      </c>
      <c r="N2765" s="179" t="s">
        <v>2092</v>
      </c>
      <c r="O2765" s="179" t="s">
        <v>2092</v>
      </c>
      <c r="P2765" s="180" t="s">
        <v>3998</v>
      </c>
      <c r="Q2765" s="179" t="s">
        <v>228</v>
      </c>
      <c r="R2765" s="181">
        <v>1916</v>
      </c>
      <c r="S2765" s="181">
        <v>0.36</v>
      </c>
      <c r="T2765" s="181" t="s">
        <v>225</v>
      </c>
      <c r="U2765" s="236" t="s">
        <v>5944</v>
      </c>
      <c r="V2765" s="236" t="s">
        <v>5945</v>
      </c>
      <c r="W2765" s="236" t="s">
        <v>5946</v>
      </c>
      <c r="X2765" s="236"/>
      <c r="Y2765" s="133"/>
      <c r="Z2765" s="148">
        <v>1</v>
      </c>
      <c r="AA2765" s="148" t="s">
        <v>5857</v>
      </c>
    </row>
    <row r="2766" spans="1:29" s="38" customFormat="1" ht="15.6" customHeight="1">
      <c r="A2766" s="34" t="str">
        <f t="shared" si="42"/>
        <v>2131565AHW14R013P MDR</v>
      </c>
      <c r="B2766" s="176" t="s">
        <v>5947</v>
      </c>
      <c r="C2766" s="177" t="s">
        <v>1331</v>
      </c>
      <c r="D2766" s="178">
        <v>2131565</v>
      </c>
      <c r="E2766" s="239" t="s">
        <v>5948</v>
      </c>
      <c r="F2766" s="176" t="s">
        <v>4254</v>
      </c>
      <c r="G2766" s="240">
        <v>3</v>
      </c>
      <c r="H2766" s="240">
        <v>3</v>
      </c>
      <c r="I2766" s="240">
        <v>2</v>
      </c>
      <c r="J2766" s="241" t="s">
        <v>4176</v>
      </c>
      <c r="K2766" s="179" t="s">
        <v>3996</v>
      </c>
      <c r="L2766" s="180" t="s">
        <v>3997</v>
      </c>
      <c r="M2766" s="180" t="s">
        <v>2092</v>
      </c>
      <c r="N2766" s="179" t="s">
        <v>2092</v>
      </c>
      <c r="O2766" s="179" t="s">
        <v>2092</v>
      </c>
      <c r="P2766" s="180" t="s">
        <v>3998</v>
      </c>
      <c r="Q2766" s="179" t="s">
        <v>228</v>
      </c>
      <c r="R2766" s="181">
        <v>1916</v>
      </c>
      <c r="S2766" s="181">
        <v>0.36</v>
      </c>
      <c r="T2766" s="181" t="s">
        <v>225</v>
      </c>
      <c r="U2766" s="236" t="s">
        <v>5944</v>
      </c>
      <c r="V2766" s="236" t="s">
        <v>5945</v>
      </c>
      <c r="W2766" s="236" t="s">
        <v>5946</v>
      </c>
      <c r="X2766" s="236"/>
      <c r="Y2766" s="133"/>
      <c r="Z2766" s="145">
        <v>2</v>
      </c>
      <c r="AA2766" s="146" t="s">
        <v>5857</v>
      </c>
      <c r="AC2766" s="34"/>
    </row>
    <row r="2767" spans="1:29" s="38" customFormat="1" ht="15.6" customHeight="1">
      <c r="A2767" s="34" t="str">
        <f t="shared" si="42"/>
        <v>2131566AHW14R313S MDR</v>
      </c>
      <c r="B2767" s="176" t="s">
        <v>5949</v>
      </c>
      <c r="C2767" s="177" t="s">
        <v>1331</v>
      </c>
      <c r="D2767" s="178">
        <v>2131566</v>
      </c>
      <c r="E2767" s="239" t="s">
        <v>5950</v>
      </c>
      <c r="F2767" s="176" t="s">
        <v>4254</v>
      </c>
      <c r="G2767" s="240">
        <v>3</v>
      </c>
      <c r="H2767" s="240">
        <v>3</v>
      </c>
      <c r="I2767" s="240">
        <v>2</v>
      </c>
      <c r="J2767" s="241" t="s">
        <v>4176</v>
      </c>
      <c r="K2767" s="179" t="s">
        <v>3996</v>
      </c>
      <c r="L2767" s="180" t="s">
        <v>3997</v>
      </c>
      <c r="M2767" s="180" t="s">
        <v>2092</v>
      </c>
      <c r="N2767" s="179" t="s">
        <v>2092</v>
      </c>
      <c r="O2767" s="179" t="s">
        <v>2092</v>
      </c>
      <c r="P2767" s="180" t="s">
        <v>3998</v>
      </c>
      <c r="Q2767" s="179" t="s">
        <v>228</v>
      </c>
      <c r="R2767" s="181">
        <v>3036</v>
      </c>
      <c r="S2767" s="181">
        <v>0.36</v>
      </c>
      <c r="T2767" s="181" t="s">
        <v>225</v>
      </c>
      <c r="U2767" s="236" t="s">
        <v>5944</v>
      </c>
      <c r="V2767" s="236" t="s">
        <v>5945</v>
      </c>
      <c r="W2767" s="236" t="s">
        <v>5946</v>
      </c>
      <c r="X2767" s="236"/>
      <c r="Y2767" s="133"/>
      <c r="Z2767" s="145">
        <v>3</v>
      </c>
      <c r="AA2767" s="146" t="s">
        <v>5857</v>
      </c>
      <c r="AC2767" s="34"/>
    </row>
    <row r="2768" spans="1:29" s="38" customFormat="1" ht="15.6" customHeight="1">
      <c r="A2768" s="34" t="str">
        <f t="shared" si="42"/>
        <v>2131567AHW14R313P MDR</v>
      </c>
      <c r="B2768" s="176" t="s">
        <v>5951</v>
      </c>
      <c r="C2768" s="177" t="s">
        <v>1331</v>
      </c>
      <c r="D2768" s="178">
        <v>2131567</v>
      </c>
      <c r="E2768" s="239" t="s">
        <v>5952</v>
      </c>
      <c r="F2768" s="176" t="s">
        <v>4254</v>
      </c>
      <c r="G2768" s="240">
        <v>3</v>
      </c>
      <c r="H2768" s="240">
        <v>3</v>
      </c>
      <c r="I2768" s="240">
        <v>2</v>
      </c>
      <c r="J2768" s="241" t="s">
        <v>4176</v>
      </c>
      <c r="K2768" s="179" t="s">
        <v>3996</v>
      </c>
      <c r="L2768" s="180" t="s">
        <v>3997</v>
      </c>
      <c r="M2768" s="180" t="s">
        <v>2092</v>
      </c>
      <c r="N2768" s="179" t="s">
        <v>2092</v>
      </c>
      <c r="O2768" s="179" t="s">
        <v>2092</v>
      </c>
      <c r="P2768" s="180" t="s">
        <v>3998</v>
      </c>
      <c r="Q2768" s="179" t="s">
        <v>228</v>
      </c>
      <c r="R2768" s="181">
        <v>3036</v>
      </c>
      <c r="S2768" s="181">
        <v>0.36</v>
      </c>
      <c r="T2768" s="181" t="s">
        <v>225</v>
      </c>
      <c r="U2768" s="236" t="s">
        <v>5944</v>
      </c>
      <c r="V2768" s="236" t="s">
        <v>5945</v>
      </c>
      <c r="W2768" s="236" t="s">
        <v>5946</v>
      </c>
      <c r="X2768" s="236"/>
      <c r="Y2768" s="133"/>
      <c r="Z2768" s="145">
        <v>4</v>
      </c>
      <c r="AA2768" s="146" t="s">
        <v>5857</v>
      </c>
      <c r="AC2768" s="34"/>
    </row>
    <row r="2769" spans="1:29" s="38" customFormat="1" ht="15.6" customHeight="1">
      <c r="A2769" s="34" t="str">
        <f t="shared" si="42"/>
        <v>2531269AHW14R013S SA</v>
      </c>
      <c r="B2769" s="242" t="s">
        <v>5887</v>
      </c>
      <c r="C2769" s="35" t="s">
        <v>1331</v>
      </c>
      <c r="D2769" s="165">
        <v>2531269</v>
      </c>
      <c r="E2769" s="242" t="s">
        <v>5888</v>
      </c>
      <c r="F2769" s="242" t="s">
        <v>4056</v>
      </c>
      <c r="G2769" s="235">
        <v>2</v>
      </c>
      <c r="H2769" s="235">
        <v>2</v>
      </c>
      <c r="I2769" s="235">
        <v>2</v>
      </c>
      <c r="J2769" s="235">
        <v>2</v>
      </c>
      <c r="K2769" s="235" t="s">
        <v>3996</v>
      </c>
      <c r="L2769" s="230" t="s">
        <v>3997</v>
      </c>
      <c r="M2769" s="230" t="s">
        <v>2092</v>
      </c>
      <c r="N2769" s="235" t="s">
        <v>2092</v>
      </c>
      <c r="O2769" s="235" t="s">
        <v>2092</v>
      </c>
      <c r="P2769" s="230" t="s">
        <v>3998</v>
      </c>
      <c r="Q2769" s="235" t="s">
        <v>228</v>
      </c>
      <c r="R2769" s="234">
        <v>1916</v>
      </c>
      <c r="S2769" s="234">
        <v>0.36</v>
      </c>
      <c r="T2769" s="234" t="s">
        <v>225</v>
      </c>
      <c r="U2769" s="236" t="s">
        <v>5889</v>
      </c>
      <c r="V2769" s="236"/>
      <c r="W2769" s="236" t="s">
        <v>5890</v>
      </c>
      <c r="X2769" s="236"/>
      <c r="Y2769" s="133"/>
      <c r="Z2769" s="145">
        <v>5</v>
      </c>
      <c r="AA2769" s="146" t="s">
        <v>5857</v>
      </c>
      <c r="AC2769" s="34"/>
    </row>
    <row r="2770" spans="1:29" s="38" customFormat="1" ht="15.6" customHeight="1">
      <c r="A2770" s="34" t="str">
        <f t="shared" si="42"/>
        <v>2531270AHW14R313S SA</v>
      </c>
      <c r="B2770" s="242" t="s">
        <v>5891</v>
      </c>
      <c r="C2770" s="35" t="s">
        <v>1331</v>
      </c>
      <c r="D2770" s="165">
        <v>2531270</v>
      </c>
      <c r="E2770" s="242" t="s">
        <v>5892</v>
      </c>
      <c r="F2770" s="242" t="s">
        <v>4056</v>
      </c>
      <c r="G2770" s="235">
        <v>2</v>
      </c>
      <c r="H2770" s="235">
        <v>2</v>
      </c>
      <c r="I2770" s="235">
        <v>2</v>
      </c>
      <c r="J2770" s="235">
        <v>2</v>
      </c>
      <c r="K2770" s="235" t="s">
        <v>3996</v>
      </c>
      <c r="L2770" s="230" t="s">
        <v>3997</v>
      </c>
      <c r="M2770" s="230" t="s">
        <v>2092</v>
      </c>
      <c r="N2770" s="235" t="s">
        <v>2092</v>
      </c>
      <c r="O2770" s="235" t="s">
        <v>2092</v>
      </c>
      <c r="P2770" s="230" t="s">
        <v>3998</v>
      </c>
      <c r="Q2770" s="235" t="s">
        <v>228</v>
      </c>
      <c r="R2770" s="234">
        <v>3036</v>
      </c>
      <c r="S2770" s="234">
        <v>0.36</v>
      </c>
      <c r="T2770" s="234" t="s">
        <v>225</v>
      </c>
      <c r="U2770" s="236" t="s">
        <v>5889</v>
      </c>
      <c r="V2770" s="236"/>
      <c r="W2770" s="236" t="s">
        <v>5890</v>
      </c>
      <c r="X2770" s="236"/>
      <c r="Y2770" s="133"/>
      <c r="Z2770" s="145">
        <v>6</v>
      </c>
      <c r="AA2770" s="146" t="s">
        <v>5857</v>
      </c>
      <c r="AC2770" s="34"/>
    </row>
    <row r="2771" spans="1:29" s="38" customFormat="1" ht="15.6" customHeight="1">
      <c r="A2771" s="34" t="str">
        <f t="shared" si="42"/>
        <v>2531271AHW14R013P SA</v>
      </c>
      <c r="B2771" s="242" t="s">
        <v>5893</v>
      </c>
      <c r="C2771" s="35" t="s">
        <v>1331</v>
      </c>
      <c r="D2771" s="165">
        <v>2531271</v>
      </c>
      <c r="E2771" s="242" t="s">
        <v>5894</v>
      </c>
      <c r="F2771" s="242" t="s">
        <v>4056</v>
      </c>
      <c r="G2771" s="235">
        <v>2</v>
      </c>
      <c r="H2771" s="235">
        <v>2</v>
      </c>
      <c r="I2771" s="235">
        <v>2</v>
      </c>
      <c r="J2771" s="235">
        <v>2</v>
      </c>
      <c r="K2771" s="235" t="s">
        <v>3996</v>
      </c>
      <c r="L2771" s="230" t="s">
        <v>3997</v>
      </c>
      <c r="M2771" s="230" t="s">
        <v>2092</v>
      </c>
      <c r="N2771" s="235" t="s">
        <v>2092</v>
      </c>
      <c r="O2771" s="235" t="s">
        <v>2092</v>
      </c>
      <c r="P2771" s="230" t="s">
        <v>3998</v>
      </c>
      <c r="Q2771" s="235" t="s">
        <v>228</v>
      </c>
      <c r="R2771" s="234">
        <v>1916</v>
      </c>
      <c r="S2771" s="234">
        <v>0.36</v>
      </c>
      <c r="T2771" s="234" t="s">
        <v>225</v>
      </c>
      <c r="U2771" s="236" t="s">
        <v>5889</v>
      </c>
      <c r="V2771" s="236"/>
      <c r="W2771" s="236" t="s">
        <v>5890</v>
      </c>
      <c r="X2771" s="236"/>
      <c r="Y2771" s="133"/>
      <c r="Z2771" s="145">
        <v>7</v>
      </c>
      <c r="AA2771" s="146" t="s">
        <v>5857</v>
      </c>
      <c r="AC2771" s="34"/>
    </row>
    <row r="2772" spans="1:29" s="38" customFormat="1" ht="15.6" customHeight="1">
      <c r="A2772" s="34" t="str">
        <f t="shared" si="42"/>
        <v>2531272AHW14R313P SA</v>
      </c>
      <c r="B2772" s="242" t="s">
        <v>5895</v>
      </c>
      <c r="C2772" s="35" t="s">
        <v>1331</v>
      </c>
      <c r="D2772" s="165">
        <v>2531272</v>
      </c>
      <c r="E2772" s="242" t="s">
        <v>5896</v>
      </c>
      <c r="F2772" s="242" t="s">
        <v>4056</v>
      </c>
      <c r="G2772" s="235">
        <v>2</v>
      </c>
      <c r="H2772" s="235">
        <v>2</v>
      </c>
      <c r="I2772" s="235">
        <v>2</v>
      </c>
      <c r="J2772" s="235">
        <v>2</v>
      </c>
      <c r="K2772" s="235" t="s">
        <v>3996</v>
      </c>
      <c r="L2772" s="230" t="s">
        <v>3997</v>
      </c>
      <c r="M2772" s="230" t="s">
        <v>2092</v>
      </c>
      <c r="N2772" s="235" t="s">
        <v>2092</v>
      </c>
      <c r="O2772" s="235" t="s">
        <v>2092</v>
      </c>
      <c r="P2772" s="230" t="s">
        <v>3998</v>
      </c>
      <c r="Q2772" s="235" t="s">
        <v>228</v>
      </c>
      <c r="R2772" s="234">
        <v>3036</v>
      </c>
      <c r="S2772" s="234">
        <v>0.36</v>
      </c>
      <c r="T2772" s="234" t="s">
        <v>225</v>
      </c>
      <c r="U2772" s="236" t="s">
        <v>5889</v>
      </c>
      <c r="V2772" s="236"/>
      <c r="W2772" s="236" t="s">
        <v>5890</v>
      </c>
      <c r="X2772" s="236"/>
      <c r="Y2772" s="133"/>
      <c r="Z2772" s="145">
        <v>8</v>
      </c>
      <c r="AA2772" s="146" t="s">
        <v>5857</v>
      </c>
      <c r="AC2772" s="34"/>
    </row>
    <row r="2773" spans="1:29" s="38" customFormat="1" ht="15.6" customHeight="1">
      <c r="A2773" s="34" t="str">
        <f t="shared" si="42"/>
        <v>2131258PAGH18M071 MDR</v>
      </c>
      <c r="B2773" s="242" t="s">
        <v>5897</v>
      </c>
      <c r="C2773" s="35" t="s">
        <v>2921</v>
      </c>
      <c r="D2773" s="165">
        <v>2131258</v>
      </c>
      <c r="E2773" s="242" t="s">
        <v>5898</v>
      </c>
      <c r="F2773" s="242" t="s">
        <v>1241</v>
      </c>
      <c r="G2773" s="235">
        <v>2</v>
      </c>
      <c r="H2773" s="235">
        <v>2</v>
      </c>
      <c r="I2773" s="235">
        <v>2</v>
      </c>
      <c r="J2773" s="235">
        <v>2</v>
      </c>
      <c r="K2773" s="227" t="s">
        <v>3996</v>
      </c>
      <c r="L2773" s="227" t="s">
        <v>3997</v>
      </c>
      <c r="M2773" s="229" t="s">
        <v>2092</v>
      </c>
      <c r="N2773" s="229" t="s">
        <v>2092</v>
      </c>
      <c r="O2773" s="229" t="s">
        <v>2092</v>
      </c>
      <c r="P2773" s="229" t="s">
        <v>3998</v>
      </c>
      <c r="Q2773" s="233" t="s">
        <v>4143</v>
      </c>
      <c r="R2773" s="229">
        <v>1793</v>
      </c>
      <c r="S2773" s="229">
        <v>0.45</v>
      </c>
      <c r="T2773" s="229" t="s">
        <v>225</v>
      </c>
      <c r="U2773" s="236" t="s">
        <v>5899</v>
      </c>
      <c r="V2773" s="236" t="s">
        <v>5900</v>
      </c>
      <c r="W2773" s="236" t="s">
        <v>5901</v>
      </c>
      <c r="X2773" s="236"/>
      <c r="Y2773" s="133"/>
      <c r="Z2773" s="145">
        <v>9</v>
      </c>
      <c r="AA2773" s="146" t="s">
        <v>5857</v>
      </c>
      <c r="AC2773" s="34"/>
    </row>
    <row r="2774" spans="1:29" s="38" customFormat="1" ht="15.6" customHeight="1">
      <c r="A2774" s="34" t="str">
        <f t="shared" si="42"/>
        <v>2131259PAGH18M371 MDR</v>
      </c>
      <c r="B2774" s="242" t="s">
        <v>5902</v>
      </c>
      <c r="C2774" s="35" t="s">
        <v>2921</v>
      </c>
      <c r="D2774" s="165">
        <v>2131259</v>
      </c>
      <c r="E2774" s="242" t="s">
        <v>5903</v>
      </c>
      <c r="F2774" s="242" t="s">
        <v>1241</v>
      </c>
      <c r="G2774" s="235">
        <v>2</v>
      </c>
      <c r="H2774" s="235">
        <v>2</v>
      </c>
      <c r="I2774" s="235">
        <v>2</v>
      </c>
      <c r="J2774" s="235">
        <v>2</v>
      </c>
      <c r="K2774" s="227" t="s">
        <v>3996</v>
      </c>
      <c r="L2774" s="227" t="s">
        <v>3997</v>
      </c>
      <c r="M2774" s="229" t="s">
        <v>2092</v>
      </c>
      <c r="N2774" s="229" t="s">
        <v>2092</v>
      </c>
      <c r="O2774" s="229" t="s">
        <v>2092</v>
      </c>
      <c r="P2774" s="229" t="s">
        <v>3998</v>
      </c>
      <c r="Q2774" s="233" t="s">
        <v>4143</v>
      </c>
      <c r="R2774" s="229">
        <v>3013</v>
      </c>
      <c r="S2774" s="229">
        <v>0.45</v>
      </c>
      <c r="T2774" s="229" t="s">
        <v>225</v>
      </c>
      <c r="U2774" s="236" t="s">
        <v>5899</v>
      </c>
      <c r="V2774" s="236" t="s">
        <v>5900</v>
      </c>
      <c r="W2774" s="236" t="s">
        <v>5901</v>
      </c>
      <c r="X2774" s="236"/>
      <c r="Y2774" s="133"/>
      <c r="Z2774" s="145">
        <v>10</v>
      </c>
      <c r="AA2774" s="146" t="s">
        <v>5857</v>
      </c>
      <c r="AC2774" s="34"/>
    </row>
    <row r="2775" spans="1:29" s="38" customFormat="1" ht="15.6" customHeight="1">
      <c r="A2775" s="34" t="str">
        <f t="shared" si="42"/>
        <v>2131260PAGH143092 MDR</v>
      </c>
      <c r="B2775" s="242" t="s">
        <v>5904</v>
      </c>
      <c r="C2775" s="35" t="s">
        <v>2921</v>
      </c>
      <c r="D2775" s="165">
        <v>2131260</v>
      </c>
      <c r="E2775" s="242" t="s">
        <v>5905</v>
      </c>
      <c r="F2775" s="242" t="s">
        <v>1241</v>
      </c>
      <c r="G2775" s="235">
        <v>2</v>
      </c>
      <c r="H2775" s="235">
        <v>2</v>
      </c>
      <c r="I2775" s="235">
        <v>2</v>
      </c>
      <c r="J2775" s="235">
        <v>2</v>
      </c>
      <c r="K2775" s="227" t="s">
        <v>3996</v>
      </c>
      <c r="L2775" s="227" t="s">
        <v>3997</v>
      </c>
      <c r="M2775" s="229" t="s">
        <v>2092</v>
      </c>
      <c r="N2775" s="229" t="s">
        <v>2092</v>
      </c>
      <c r="O2775" s="229" t="s">
        <v>2092</v>
      </c>
      <c r="P2775" s="229" t="s">
        <v>3998</v>
      </c>
      <c r="Q2775" s="233" t="s">
        <v>4143</v>
      </c>
      <c r="R2775" s="229">
        <v>1791</v>
      </c>
      <c r="S2775" s="229">
        <v>0.36</v>
      </c>
      <c r="T2775" s="229" t="s">
        <v>225</v>
      </c>
      <c r="U2775" s="236" t="s">
        <v>5899</v>
      </c>
      <c r="V2775" s="236" t="s">
        <v>5900</v>
      </c>
      <c r="W2775" s="236" t="s">
        <v>5901</v>
      </c>
      <c r="X2775" s="236"/>
      <c r="Y2775" s="133"/>
      <c r="Z2775" s="145">
        <v>11</v>
      </c>
      <c r="AA2775" s="146" t="s">
        <v>5857</v>
      </c>
      <c r="AC2775" s="34"/>
    </row>
    <row r="2776" spans="1:29" s="38" customFormat="1" ht="15.6" customHeight="1">
      <c r="A2776" s="34" t="str">
        <f t="shared" si="42"/>
        <v>2131261PAGH143392 MDR</v>
      </c>
      <c r="B2776" s="242" t="s">
        <v>5906</v>
      </c>
      <c r="C2776" s="35" t="s">
        <v>2921</v>
      </c>
      <c r="D2776" s="165">
        <v>2131261</v>
      </c>
      <c r="E2776" s="242" t="s">
        <v>5907</v>
      </c>
      <c r="F2776" s="242" t="s">
        <v>1241</v>
      </c>
      <c r="G2776" s="235">
        <v>2</v>
      </c>
      <c r="H2776" s="235">
        <v>2</v>
      </c>
      <c r="I2776" s="235">
        <v>2</v>
      </c>
      <c r="J2776" s="235">
        <v>2</v>
      </c>
      <c r="K2776" s="227" t="s">
        <v>3996</v>
      </c>
      <c r="L2776" s="227" t="s">
        <v>3997</v>
      </c>
      <c r="M2776" s="229" t="s">
        <v>2092</v>
      </c>
      <c r="N2776" s="229" t="s">
        <v>2092</v>
      </c>
      <c r="O2776" s="229" t="s">
        <v>2092</v>
      </c>
      <c r="P2776" s="229" t="s">
        <v>3998</v>
      </c>
      <c r="Q2776" s="233" t="s">
        <v>4143</v>
      </c>
      <c r="R2776" s="229">
        <v>3011</v>
      </c>
      <c r="S2776" s="229">
        <v>0.36</v>
      </c>
      <c r="T2776" s="229" t="s">
        <v>225</v>
      </c>
      <c r="U2776" s="236" t="s">
        <v>5899</v>
      </c>
      <c r="V2776" s="236" t="s">
        <v>5900</v>
      </c>
      <c r="W2776" s="236" t="s">
        <v>5901</v>
      </c>
      <c r="X2776" s="236"/>
      <c r="Y2776" s="133"/>
      <c r="Z2776" s="145">
        <v>12</v>
      </c>
      <c r="AA2776" s="146" t="s">
        <v>5857</v>
      </c>
      <c r="AC2776" s="34"/>
    </row>
    <row r="2777" spans="1:29" s="38" customFormat="1" ht="15.6" customHeight="1">
      <c r="A2777" s="34" t="str">
        <f t="shared" si="42"/>
        <v>2131262PAGHW143094 MDR</v>
      </c>
      <c r="B2777" s="242" t="s">
        <v>5908</v>
      </c>
      <c r="C2777" s="35" t="s">
        <v>2921</v>
      </c>
      <c r="D2777" s="165">
        <v>2131262</v>
      </c>
      <c r="E2777" s="242" t="s">
        <v>5909</v>
      </c>
      <c r="F2777" s="242" t="s">
        <v>1241</v>
      </c>
      <c r="G2777" s="235">
        <v>2</v>
      </c>
      <c r="H2777" s="235">
        <v>2</v>
      </c>
      <c r="I2777" s="235">
        <v>2</v>
      </c>
      <c r="J2777" s="235">
        <v>2</v>
      </c>
      <c r="K2777" s="227" t="s">
        <v>3996</v>
      </c>
      <c r="L2777" s="227" t="s">
        <v>3997</v>
      </c>
      <c r="M2777" s="229" t="s">
        <v>2092</v>
      </c>
      <c r="N2777" s="229" t="s">
        <v>2092</v>
      </c>
      <c r="O2777" s="229" t="s">
        <v>2092</v>
      </c>
      <c r="P2777" s="229" t="s">
        <v>3998</v>
      </c>
      <c r="Q2777" s="233" t="s">
        <v>4143</v>
      </c>
      <c r="R2777" s="229">
        <v>1990</v>
      </c>
      <c r="S2777" s="229">
        <v>0.36</v>
      </c>
      <c r="T2777" s="229" t="s">
        <v>225</v>
      </c>
      <c r="U2777" s="236" t="s">
        <v>5899</v>
      </c>
      <c r="V2777" s="236" t="s">
        <v>5900</v>
      </c>
      <c r="W2777" s="236" t="s">
        <v>5901</v>
      </c>
      <c r="X2777" s="236"/>
      <c r="Y2777" s="133"/>
      <c r="Z2777" s="145">
        <v>13</v>
      </c>
      <c r="AA2777" s="146" t="s">
        <v>5857</v>
      </c>
      <c r="AC2777" s="34"/>
    </row>
    <row r="2778" spans="1:29" s="38" customFormat="1" ht="15.6" customHeight="1">
      <c r="A2778" s="34" t="str">
        <f t="shared" ref="A2778:A2841" si="43">D2778&amp;E2778</f>
        <v>2131263PAGHW143394 MDR</v>
      </c>
      <c r="B2778" s="242" t="s">
        <v>5910</v>
      </c>
      <c r="C2778" s="35" t="s">
        <v>2921</v>
      </c>
      <c r="D2778" s="165">
        <v>2131263</v>
      </c>
      <c r="E2778" s="242" t="s">
        <v>5911</v>
      </c>
      <c r="F2778" s="242" t="s">
        <v>1241</v>
      </c>
      <c r="G2778" s="235">
        <v>2</v>
      </c>
      <c r="H2778" s="235">
        <v>2</v>
      </c>
      <c r="I2778" s="235">
        <v>2</v>
      </c>
      <c r="J2778" s="235">
        <v>2</v>
      </c>
      <c r="K2778" s="227" t="s">
        <v>3996</v>
      </c>
      <c r="L2778" s="227" t="s">
        <v>3997</v>
      </c>
      <c r="M2778" s="229" t="s">
        <v>2092</v>
      </c>
      <c r="N2778" s="229" t="s">
        <v>2092</v>
      </c>
      <c r="O2778" s="229" t="s">
        <v>2092</v>
      </c>
      <c r="P2778" s="229" t="s">
        <v>3998</v>
      </c>
      <c r="Q2778" s="233" t="s">
        <v>4143</v>
      </c>
      <c r="R2778" s="229">
        <v>3010</v>
      </c>
      <c r="S2778" s="229">
        <v>0.36</v>
      </c>
      <c r="T2778" s="229" t="s">
        <v>225</v>
      </c>
      <c r="U2778" s="236" t="s">
        <v>5899</v>
      </c>
      <c r="V2778" s="236" t="s">
        <v>5900</v>
      </c>
      <c r="W2778" s="236" t="s">
        <v>5901</v>
      </c>
      <c r="X2778" s="236"/>
      <c r="Y2778" s="133"/>
      <c r="Z2778" s="145">
        <v>14</v>
      </c>
      <c r="AA2778" s="146" t="s">
        <v>5857</v>
      </c>
      <c r="AC2778" s="34"/>
    </row>
    <row r="2779" spans="1:29" s="38" customFormat="1" ht="15.6" customHeight="1">
      <c r="A2779" s="34" t="str">
        <f t="shared" si="43"/>
        <v>1831227AGH146010R JP</v>
      </c>
      <c r="B2779" s="35" t="s">
        <v>1361</v>
      </c>
      <c r="C2779" s="36" t="s">
        <v>2921</v>
      </c>
      <c r="D2779" s="16">
        <v>1831227</v>
      </c>
      <c r="E2779" s="36" t="s">
        <v>5493</v>
      </c>
      <c r="F2779" s="36" t="s">
        <v>1236</v>
      </c>
      <c r="G2779" s="229">
        <v>2</v>
      </c>
      <c r="H2779" s="229">
        <v>2</v>
      </c>
      <c r="I2779" s="229">
        <v>2</v>
      </c>
      <c r="J2779" s="229">
        <v>2</v>
      </c>
      <c r="K2779" s="229" t="s">
        <v>3996</v>
      </c>
      <c r="L2779" s="229" t="s">
        <v>3997</v>
      </c>
      <c r="M2779" s="229" t="s">
        <v>2092</v>
      </c>
      <c r="N2779" s="229" t="s">
        <v>2092</v>
      </c>
      <c r="O2779" s="229" t="s">
        <v>2092</v>
      </c>
      <c r="P2779" s="229" t="s">
        <v>3998</v>
      </c>
      <c r="Q2779" s="17" t="s">
        <v>4143</v>
      </c>
      <c r="R2779" s="229">
        <v>1808</v>
      </c>
      <c r="S2779" s="229">
        <v>0.36</v>
      </c>
      <c r="T2779" s="229" t="s">
        <v>4232</v>
      </c>
      <c r="U2779" s="35" t="s">
        <v>4300</v>
      </c>
      <c r="V2779" s="35" t="s">
        <v>5494</v>
      </c>
      <c r="W2779" s="35" t="s">
        <v>5495</v>
      </c>
      <c r="X2779" s="35"/>
      <c r="Y2779" s="133"/>
      <c r="Z2779" s="145">
        <v>15</v>
      </c>
      <c r="AA2779" s="146" t="s">
        <v>5857</v>
      </c>
      <c r="AC2779" s="34"/>
    </row>
    <row r="2780" spans="1:29" s="38" customFormat="1" ht="15.6" customHeight="1">
      <c r="A2780" s="34" t="str">
        <f t="shared" si="43"/>
        <v>1556123PAGH18M372 KR</v>
      </c>
      <c r="B2780" s="35" t="s">
        <v>159</v>
      </c>
      <c r="C2780" s="36" t="s">
        <v>2921</v>
      </c>
      <c r="D2780" s="16">
        <v>1556123</v>
      </c>
      <c r="E2780" s="36" t="s">
        <v>5496</v>
      </c>
      <c r="F2780" s="36" t="s">
        <v>1242</v>
      </c>
      <c r="G2780" s="17">
        <v>2</v>
      </c>
      <c r="H2780" s="17">
        <v>2</v>
      </c>
      <c r="I2780" s="17">
        <v>2</v>
      </c>
      <c r="J2780" s="17">
        <v>2</v>
      </c>
      <c r="K2780" s="229" t="s">
        <v>3996</v>
      </c>
      <c r="L2780" s="229" t="s">
        <v>3997</v>
      </c>
      <c r="M2780" s="229" t="s">
        <v>2092</v>
      </c>
      <c r="N2780" s="229" t="s">
        <v>2092</v>
      </c>
      <c r="O2780" s="229" t="s">
        <v>2092</v>
      </c>
      <c r="P2780" s="229" t="s">
        <v>3998</v>
      </c>
      <c r="Q2780" s="17" t="s">
        <v>4143</v>
      </c>
      <c r="R2780" s="229">
        <v>3028</v>
      </c>
      <c r="S2780" s="229">
        <v>0.42</v>
      </c>
      <c r="T2780" s="229" t="s">
        <v>225</v>
      </c>
      <c r="U2780" s="35"/>
      <c r="V2780" s="35"/>
      <c r="W2780" s="35"/>
      <c r="X2780" s="35"/>
      <c r="Y2780" s="133"/>
      <c r="Z2780" s="145">
        <v>16</v>
      </c>
      <c r="AA2780" s="146" t="s">
        <v>5857</v>
      </c>
      <c r="AC2780" s="34"/>
    </row>
    <row r="2781" spans="1:29" s="38" customFormat="1" ht="15.6" customHeight="1">
      <c r="A2781" s="34" t="str">
        <f t="shared" si="43"/>
        <v>1356020PAGH18M372 CN</v>
      </c>
      <c r="B2781" s="35" t="s">
        <v>159</v>
      </c>
      <c r="C2781" s="36" t="s">
        <v>4142</v>
      </c>
      <c r="D2781" s="16">
        <v>1356020</v>
      </c>
      <c r="E2781" s="36" t="s">
        <v>5497</v>
      </c>
      <c r="F2781" s="36" t="s">
        <v>1239</v>
      </c>
      <c r="G2781" s="17">
        <v>2</v>
      </c>
      <c r="H2781" s="17">
        <v>2</v>
      </c>
      <c r="I2781" s="17">
        <v>2</v>
      </c>
      <c r="J2781" s="17">
        <v>2</v>
      </c>
      <c r="K2781" s="229" t="s">
        <v>3996</v>
      </c>
      <c r="L2781" s="229" t="s">
        <v>3997</v>
      </c>
      <c r="M2781" s="229" t="s">
        <v>2092</v>
      </c>
      <c r="N2781" s="229" t="s">
        <v>2092</v>
      </c>
      <c r="O2781" s="229" t="s">
        <v>2092</v>
      </c>
      <c r="P2781" s="229" t="s">
        <v>3998</v>
      </c>
      <c r="Q2781" s="17" t="s">
        <v>4143</v>
      </c>
      <c r="R2781" s="229">
        <v>3028</v>
      </c>
      <c r="S2781" s="229">
        <v>0.42</v>
      </c>
      <c r="T2781" s="229" t="s">
        <v>225</v>
      </c>
      <c r="U2781" s="35" t="s">
        <v>4178</v>
      </c>
      <c r="V2781" s="35"/>
      <c r="W2781" s="35"/>
      <c r="X2781" s="35"/>
      <c r="Y2781" s="133"/>
      <c r="Z2781" s="145">
        <v>17</v>
      </c>
      <c r="AA2781" s="146" t="s">
        <v>5857</v>
      </c>
      <c r="AC2781" s="34"/>
    </row>
    <row r="2782" spans="1:29" s="38" customFormat="1" ht="15.6" customHeight="1">
      <c r="A2782" s="34" t="str">
        <f t="shared" si="43"/>
        <v>1831260PAGH18M372R JP</v>
      </c>
      <c r="B2782" s="35" t="s">
        <v>159</v>
      </c>
      <c r="C2782" s="36" t="s">
        <v>2921</v>
      </c>
      <c r="D2782" s="74">
        <v>1831260</v>
      </c>
      <c r="E2782" s="26" t="s">
        <v>5498</v>
      </c>
      <c r="F2782" s="22" t="s">
        <v>4107</v>
      </c>
      <c r="G2782" s="17">
        <v>2</v>
      </c>
      <c r="H2782" s="17">
        <v>2</v>
      </c>
      <c r="I2782" s="17">
        <v>2</v>
      </c>
      <c r="J2782" s="17">
        <v>2</v>
      </c>
      <c r="K2782" s="229" t="s">
        <v>3996</v>
      </c>
      <c r="L2782" s="229" t="s">
        <v>3997</v>
      </c>
      <c r="M2782" s="229" t="s">
        <v>2092</v>
      </c>
      <c r="N2782" s="229" t="s">
        <v>2092</v>
      </c>
      <c r="O2782" s="229" t="s">
        <v>2092</v>
      </c>
      <c r="P2782" s="229" t="s">
        <v>3998</v>
      </c>
      <c r="Q2782" s="17" t="s">
        <v>4143</v>
      </c>
      <c r="R2782" s="229">
        <v>3028</v>
      </c>
      <c r="S2782" s="229">
        <v>0.42</v>
      </c>
      <c r="T2782" s="229" t="s">
        <v>225</v>
      </c>
      <c r="U2782" s="35" t="s">
        <v>2032</v>
      </c>
      <c r="V2782" s="35" t="s">
        <v>5499</v>
      </c>
      <c r="W2782" s="35" t="s">
        <v>4170</v>
      </c>
      <c r="X2782" s="35"/>
      <c r="Y2782" s="133"/>
      <c r="Z2782" s="145">
        <v>18</v>
      </c>
      <c r="AA2782" s="146" t="s">
        <v>5857</v>
      </c>
      <c r="AC2782" s="34"/>
    </row>
    <row r="2783" spans="1:29" s="38" customFormat="1" ht="15.6" customHeight="1">
      <c r="A2783" s="34" t="str">
        <f t="shared" si="43"/>
        <v>1356019PAGH18M072 CN</v>
      </c>
      <c r="B2783" s="35" t="s">
        <v>3114</v>
      </c>
      <c r="C2783" s="36" t="s">
        <v>4142</v>
      </c>
      <c r="D2783" s="16">
        <v>1356019</v>
      </c>
      <c r="E2783" s="36" t="s">
        <v>5500</v>
      </c>
      <c r="F2783" s="36" t="s">
        <v>1239</v>
      </c>
      <c r="G2783" s="17">
        <v>2</v>
      </c>
      <c r="H2783" s="17">
        <v>2</v>
      </c>
      <c r="I2783" s="17">
        <v>2</v>
      </c>
      <c r="J2783" s="17">
        <v>2</v>
      </c>
      <c r="K2783" s="229" t="s">
        <v>3996</v>
      </c>
      <c r="L2783" s="229" t="s">
        <v>3997</v>
      </c>
      <c r="M2783" s="229" t="s">
        <v>2092</v>
      </c>
      <c r="N2783" s="229" t="s">
        <v>2092</v>
      </c>
      <c r="O2783" s="229" t="s">
        <v>2092</v>
      </c>
      <c r="P2783" s="229" t="s">
        <v>3998</v>
      </c>
      <c r="Q2783" s="17" t="s">
        <v>4143</v>
      </c>
      <c r="R2783" s="229">
        <v>1908</v>
      </c>
      <c r="S2783" s="229">
        <v>0.42</v>
      </c>
      <c r="T2783" s="229" t="s">
        <v>225</v>
      </c>
      <c r="U2783" s="35" t="s">
        <v>4178</v>
      </c>
      <c r="V2783" s="35"/>
      <c r="W2783" s="35"/>
      <c r="X2783" s="35"/>
      <c r="Y2783" s="133"/>
      <c r="Z2783" s="145">
        <v>19</v>
      </c>
      <c r="AA2783" s="146" t="s">
        <v>5857</v>
      </c>
      <c r="AC2783" s="34"/>
    </row>
    <row r="2784" spans="1:29" s="38" customFormat="1" ht="15.6" customHeight="1">
      <c r="A2784" s="34" t="str">
        <f t="shared" si="43"/>
        <v>1556122PAGH18M072 KR</v>
      </c>
      <c r="B2784" s="35" t="s">
        <v>158</v>
      </c>
      <c r="C2784" s="36" t="s">
        <v>2921</v>
      </c>
      <c r="D2784" s="16">
        <v>1556122</v>
      </c>
      <c r="E2784" s="36" t="s">
        <v>5501</v>
      </c>
      <c r="F2784" s="36" t="s">
        <v>1242</v>
      </c>
      <c r="G2784" s="17">
        <v>2</v>
      </c>
      <c r="H2784" s="17">
        <v>2</v>
      </c>
      <c r="I2784" s="17">
        <v>2</v>
      </c>
      <c r="J2784" s="17">
        <v>2</v>
      </c>
      <c r="K2784" s="229" t="s">
        <v>3996</v>
      </c>
      <c r="L2784" s="229" t="s">
        <v>3997</v>
      </c>
      <c r="M2784" s="229" t="s">
        <v>2092</v>
      </c>
      <c r="N2784" s="229" t="s">
        <v>2092</v>
      </c>
      <c r="O2784" s="229" t="s">
        <v>2092</v>
      </c>
      <c r="P2784" s="229" t="s">
        <v>3998</v>
      </c>
      <c r="Q2784" s="17" t="s">
        <v>4143</v>
      </c>
      <c r="R2784" s="229">
        <v>1908</v>
      </c>
      <c r="S2784" s="229">
        <v>0.42</v>
      </c>
      <c r="T2784" s="229" t="s">
        <v>225</v>
      </c>
      <c r="U2784" s="35"/>
      <c r="V2784" s="35"/>
      <c r="W2784" s="35"/>
      <c r="X2784" s="35"/>
      <c r="Y2784" s="133"/>
      <c r="Z2784" s="145">
        <v>20</v>
      </c>
      <c r="AA2784" s="146" t="s">
        <v>5857</v>
      </c>
      <c r="AC2784" s="34"/>
    </row>
    <row r="2785" spans="1:29" s="38" customFormat="1" ht="15.6" customHeight="1">
      <c r="A2785" s="34" t="str">
        <f t="shared" si="43"/>
        <v>1831261PAGH18M072R JP</v>
      </c>
      <c r="B2785" s="35" t="s">
        <v>158</v>
      </c>
      <c r="C2785" s="36" t="s">
        <v>2921</v>
      </c>
      <c r="D2785" s="74">
        <v>1831261</v>
      </c>
      <c r="E2785" s="26" t="s">
        <v>5502</v>
      </c>
      <c r="F2785" s="22" t="s">
        <v>4107</v>
      </c>
      <c r="G2785" s="17">
        <v>2</v>
      </c>
      <c r="H2785" s="17">
        <v>2</v>
      </c>
      <c r="I2785" s="17">
        <v>2</v>
      </c>
      <c r="J2785" s="17">
        <v>2</v>
      </c>
      <c r="K2785" s="229" t="s">
        <v>3996</v>
      </c>
      <c r="L2785" s="229" t="s">
        <v>3997</v>
      </c>
      <c r="M2785" s="229" t="s">
        <v>2092</v>
      </c>
      <c r="N2785" s="229" t="s">
        <v>2092</v>
      </c>
      <c r="O2785" s="229" t="s">
        <v>2092</v>
      </c>
      <c r="P2785" s="229" t="s">
        <v>3998</v>
      </c>
      <c r="Q2785" s="17" t="s">
        <v>4143</v>
      </c>
      <c r="R2785" s="229">
        <v>1908</v>
      </c>
      <c r="S2785" s="229">
        <v>0.42</v>
      </c>
      <c r="T2785" s="229" t="s">
        <v>225</v>
      </c>
      <c r="U2785" s="35" t="s">
        <v>2032</v>
      </c>
      <c r="V2785" s="35" t="s">
        <v>5499</v>
      </c>
      <c r="W2785" s="35" t="s">
        <v>4170</v>
      </c>
      <c r="X2785" s="35"/>
      <c r="Y2785" s="133"/>
      <c r="Z2785" s="145">
        <v>21</v>
      </c>
      <c r="AA2785" s="146" t="s">
        <v>5857</v>
      </c>
      <c r="AC2785" s="34"/>
    </row>
    <row r="2786" spans="1:29" s="38" customFormat="1" ht="15.6" customHeight="1">
      <c r="A2786" s="34" t="str">
        <f t="shared" si="43"/>
        <v>1556121PAGH18M370 KR</v>
      </c>
      <c r="B2786" s="35" t="s">
        <v>1073</v>
      </c>
      <c r="C2786" s="36" t="s">
        <v>2921</v>
      </c>
      <c r="D2786" s="16">
        <v>1556121</v>
      </c>
      <c r="E2786" s="36" t="s">
        <v>5503</v>
      </c>
      <c r="F2786" s="36" t="s">
        <v>1242</v>
      </c>
      <c r="G2786" s="17">
        <v>2</v>
      </c>
      <c r="H2786" s="17">
        <v>2</v>
      </c>
      <c r="I2786" s="17">
        <v>2</v>
      </c>
      <c r="J2786" s="17">
        <v>2</v>
      </c>
      <c r="K2786" s="229" t="s">
        <v>3996</v>
      </c>
      <c r="L2786" s="229" t="s">
        <v>3997</v>
      </c>
      <c r="M2786" s="229" t="s">
        <v>2092</v>
      </c>
      <c r="N2786" s="229" t="s">
        <v>2092</v>
      </c>
      <c r="O2786" s="229" t="s">
        <v>2092</v>
      </c>
      <c r="P2786" s="229" t="s">
        <v>3998</v>
      </c>
      <c r="Q2786" s="17" t="s">
        <v>4143</v>
      </c>
      <c r="R2786" s="229">
        <v>3028</v>
      </c>
      <c r="S2786" s="229">
        <v>0.42</v>
      </c>
      <c r="T2786" s="229" t="s">
        <v>225</v>
      </c>
      <c r="U2786" s="35"/>
      <c r="V2786" s="35"/>
      <c r="W2786" s="35"/>
      <c r="X2786" s="35"/>
      <c r="Y2786" s="133"/>
      <c r="Z2786" s="145">
        <v>22</v>
      </c>
      <c r="AA2786" s="146" t="s">
        <v>5857</v>
      </c>
      <c r="AC2786" s="34"/>
    </row>
    <row r="2787" spans="1:29" s="38" customFormat="1" ht="15.6" customHeight="1">
      <c r="A2787" s="34" t="str">
        <f t="shared" si="43"/>
        <v>1556120PAGH18M070 KR</v>
      </c>
      <c r="B2787" s="35" t="s">
        <v>157</v>
      </c>
      <c r="C2787" s="36" t="s">
        <v>4142</v>
      </c>
      <c r="D2787" s="16">
        <v>1556120</v>
      </c>
      <c r="E2787" s="36" t="s">
        <v>5504</v>
      </c>
      <c r="F2787" s="36" t="s">
        <v>1242</v>
      </c>
      <c r="G2787" s="17">
        <v>2</v>
      </c>
      <c r="H2787" s="17">
        <v>2</v>
      </c>
      <c r="I2787" s="17">
        <v>2</v>
      </c>
      <c r="J2787" s="17">
        <v>2</v>
      </c>
      <c r="K2787" s="229" t="s">
        <v>3996</v>
      </c>
      <c r="L2787" s="229" t="s">
        <v>3997</v>
      </c>
      <c r="M2787" s="229" t="s">
        <v>2092</v>
      </c>
      <c r="N2787" s="229" t="s">
        <v>2092</v>
      </c>
      <c r="O2787" s="229" t="s">
        <v>2092</v>
      </c>
      <c r="P2787" s="229" t="s">
        <v>3998</v>
      </c>
      <c r="Q2787" s="17" t="s">
        <v>4143</v>
      </c>
      <c r="R2787" s="229">
        <v>1808</v>
      </c>
      <c r="S2787" s="229">
        <v>0.42</v>
      </c>
      <c r="T2787" s="229" t="s">
        <v>225</v>
      </c>
      <c r="U2787" s="35"/>
      <c r="V2787" s="35"/>
      <c r="W2787" s="35"/>
      <c r="X2787" s="35"/>
      <c r="Y2787" s="133"/>
      <c r="Z2787" s="145">
        <v>23</v>
      </c>
      <c r="AA2787" s="146" t="s">
        <v>5857</v>
      </c>
      <c r="AC2787" s="34"/>
    </row>
    <row r="2788" spans="1:29" s="38" customFormat="1" ht="15.6" customHeight="1">
      <c r="A2788" s="34" t="str">
        <f t="shared" si="43"/>
        <v>1831259PAGH18M070R JP</v>
      </c>
      <c r="B2788" s="35" t="s">
        <v>1393</v>
      </c>
      <c r="C2788" s="36" t="s">
        <v>2921</v>
      </c>
      <c r="D2788" s="74">
        <v>1831259</v>
      </c>
      <c r="E2788" s="26" t="s">
        <v>5505</v>
      </c>
      <c r="F2788" s="22" t="s">
        <v>4107</v>
      </c>
      <c r="G2788" s="17">
        <v>2</v>
      </c>
      <c r="H2788" s="17">
        <v>2</v>
      </c>
      <c r="I2788" s="17">
        <v>2</v>
      </c>
      <c r="J2788" s="17">
        <v>2</v>
      </c>
      <c r="K2788" s="229" t="s">
        <v>3996</v>
      </c>
      <c r="L2788" s="229" t="s">
        <v>3997</v>
      </c>
      <c r="M2788" s="229" t="s">
        <v>2092</v>
      </c>
      <c r="N2788" s="229" t="s">
        <v>2092</v>
      </c>
      <c r="O2788" s="229" t="s">
        <v>2092</v>
      </c>
      <c r="P2788" s="229" t="s">
        <v>3998</v>
      </c>
      <c r="Q2788" s="17" t="s">
        <v>4143</v>
      </c>
      <c r="R2788" s="229">
        <v>1808</v>
      </c>
      <c r="S2788" s="229">
        <v>0.42</v>
      </c>
      <c r="T2788" s="229" t="s">
        <v>225</v>
      </c>
      <c r="U2788" s="35" t="s">
        <v>2032</v>
      </c>
      <c r="V2788" s="35" t="s">
        <v>5506</v>
      </c>
      <c r="W2788" s="35" t="s">
        <v>4170</v>
      </c>
      <c r="X2788" s="35"/>
      <c r="Y2788" s="133"/>
      <c r="Z2788" s="145">
        <v>24</v>
      </c>
      <c r="AA2788" s="146" t="s">
        <v>5857</v>
      </c>
      <c r="AC2788" s="34"/>
    </row>
    <row r="2789" spans="1:29" s="38" customFormat="1" ht="15.6" customHeight="1">
      <c r="A2789" s="34" t="str">
        <f t="shared" si="43"/>
        <v>2031352PAGH143394R JP</v>
      </c>
      <c r="B2789" s="35" t="s">
        <v>3058</v>
      </c>
      <c r="C2789" s="22" t="s">
        <v>4142</v>
      </c>
      <c r="D2789" s="16">
        <v>2031352</v>
      </c>
      <c r="E2789" s="22" t="s">
        <v>5507</v>
      </c>
      <c r="F2789" s="22" t="s">
        <v>1236</v>
      </c>
      <c r="G2789" s="17">
        <v>2</v>
      </c>
      <c r="H2789" s="17">
        <v>2</v>
      </c>
      <c r="I2789" s="17">
        <v>2</v>
      </c>
      <c r="J2789" s="17">
        <v>2</v>
      </c>
      <c r="K2789" s="229" t="s">
        <v>3996</v>
      </c>
      <c r="L2789" s="229" t="s">
        <v>3997</v>
      </c>
      <c r="M2789" s="229" t="s">
        <v>2092</v>
      </c>
      <c r="N2789" s="229" t="s">
        <v>2092</v>
      </c>
      <c r="O2789" s="229" t="s">
        <v>2092</v>
      </c>
      <c r="P2789" s="229" t="s">
        <v>3998</v>
      </c>
      <c r="Q2789" s="17" t="s">
        <v>4143</v>
      </c>
      <c r="R2789" s="229">
        <v>3010</v>
      </c>
      <c r="S2789" s="229">
        <v>0.36</v>
      </c>
      <c r="T2789" s="229" t="s">
        <v>4232</v>
      </c>
      <c r="U2789" s="35" t="s">
        <v>5508</v>
      </c>
      <c r="V2789" s="35" t="s">
        <v>5509</v>
      </c>
      <c r="W2789" s="35"/>
      <c r="X2789" s="35"/>
      <c r="Y2789" s="133"/>
      <c r="Z2789" s="145">
        <v>25</v>
      </c>
      <c r="AA2789" s="146" t="s">
        <v>5857</v>
      </c>
      <c r="AC2789" s="34"/>
    </row>
    <row r="2790" spans="1:29" s="38" customFormat="1" ht="15.6" customHeight="1">
      <c r="A2790" s="34" t="str">
        <f t="shared" si="43"/>
        <v>2031351PAGH143391R JP</v>
      </c>
      <c r="B2790" s="35" t="s">
        <v>3057</v>
      </c>
      <c r="C2790" s="22" t="s">
        <v>4142</v>
      </c>
      <c r="D2790" s="16">
        <v>2031351</v>
      </c>
      <c r="E2790" s="22" t="s">
        <v>5510</v>
      </c>
      <c r="F2790" s="22" t="s">
        <v>1236</v>
      </c>
      <c r="G2790" s="17">
        <v>2</v>
      </c>
      <c r="H2790" s="17">
        <v>2</v>
      </c>
      <c r="I2790" s="17">
        <v>2</v>
      </c>
      <c r="J2790" s="17">
        <v>2</v>
      </c>
      <c r="K2790" s="229" t="s">
        <v>3996</v>
      </c>
      <c r="L2790" s="229" t="s">
        <v>3997</v>
      </c>
      <c r="M2790" s="229" t="s">
        <v>2092</v>
      </c>
      <c r="N2790" s="229" t="s">
        <v>2092</v>
      </c>
      <c r="O2790" s="229" t="s">
        <v>2092</v>
      </c>
      <c r="P2790" s="229" t="s">
        <v>3998</v>
      </c>
      <c r="Q2790" s="17" t="s">
        <v>4143</v>
      </c>
      <c r="R2790" s="229">
        <v>3015</v>
      </c>
      <c r="S2790" s="229">
        <v>0.36</v>
      </c>
      <c r="T2790" s="229" t="s">
        <v>225</v>
      </c>
      <c r="U2790" s="35" t="s">
        <v>5511</v>
      </c>
      <c r="V2790" s="35" t="s">
        <v>5512</v>
      </c>
      <c r="W2790" s="35"/>
      <c r="X2790" s="35"/>
      <c r="Y2790" s="133"/>
      <c r="Z2790" s="145">
        <v>26</v>
      </c>
      <c r="AA2790" s="146" t="s">
        <v>5857</v>
      </c>
      <c r="AC2790" s="34"/>
    </row>
    <row r="2791" spans="1:29" s="38" customFormat="1" ht="15.6" customHeight="1">
      <c r="A2791" s="34" t="str">
        <f t="shared" si="43"/>
        <v>1631049PAGHW143394 US2</v>
      </c>
      <c r="B2791" s="35" t="s">
        <v>1046</v>
      </c>
      <c r="C2791" s="36" t="s">
        <v>2921</v>
      </c>
      <c r="D2791" s="16">
        <v>1631049</v>
      </c>
      <c r="E2791" s="22" t="s">
        <v>5513</v>
      </c>
      <c r="F2791" s="22" t="s">
        <v>1240</v>
      </c>
      <c r="G2791" s="17">
        <v>2</v>
      </c>
      <c r="H2791" s="17">
        <v>2</v>
      </c>
      <c r="I2791" s="17">
        <v>2</v>
      </c>
      <c r="J2791" s="17">
        <v>2</v>
      </c>
      <c r="K2791" s="229" t="s">
        <v>3996</v>
      </c>
      <c r="L2791" s="229" t="s">
        <v>3997</v>
      </c>
      <c r="M2791" s="229" t="s">
        <v>2092</v>
      </c>
      <c r="N2791" s="229" t="s">
        <v>2092</v>
      </c>
      <c r="O2791" s="229" t="s">
        <v>2092</v>
      </c>
      <c r="P2791" s="229" t="s">
        <v>3998</v>
      </c>
      <c r="Q2791" s="17" t="s">
        <v>4143</v>
      </c>
      <c r="R2791" s="229">
        <v>3010</v>
      </c>
      <c r="S2791" s="229">
        <v>0.36</v>
      </c>
      <c r="T2791" s="229" t="s">
        <v>225</v>
      </c>
      <c r="U2791" s="35" t="s">
        <v>2032</v>
      </c>
      <c r="V2791" s="35"/>
      <c r="W2791" s="35"/>
      <c r="X2791" s="35"/>
      <c r="Y2791" s="133"/>
      <c r="Z2791" s="145">
        <v>27</v>
      </c>
      <c r="AA2791" s="146" t="s">
        <v>5857</v>
      </c>
      <c r="AC2791" s="34"/>
    </row>
    <row r="2792" spans="1:29" s="38" customFormat="1" ht="15.6" customHeight="1">
      <c r="A2792" s="34" t="str">
        <f t="shared" si="43"/>
        <v>1931084PAGHW143394 CN</v>
      </c>
      <c r="B2792" s="35" t="s">
        <v>1046</v>
      </c>
      <c r="C2792" s="36" t="s">
        <v>4142</v>
      </c>
      <c r="D2792" s="16">
        <v>1931084</v>
      </c>
      <c r="E2792" s="22" t="s">
        <v>5514</v>
      </c>
      <c r="F2792" s="22" t="s">
        <v>1239</v>
      </c>
      <c r="G2792" s="17">
        <v>2</v>
      </c>
      <c r="H2792" s="17">
        <v>2</v>
      </c>
      <c r="I2792" s="17">
        <v>2</v>
      </c>
      <c r="J2792" s="17">
        <v>2</v>
      </c>
      <c r="K2792" s="229" t="s">
        <v>3996</v>
      </c>
      <c r="L2792" s="229" t="s">
        <v>3997</v>
      </c>
      <c r="M2792" s="229" t="s">
        <v>2092</v>
      </c>
      <c r="N2792" s="229" t="s">
        <v>2092</v>
      </c>
      <c r="O2792" s="229" t="s">
        <v>2092</v>
      </c>
      <c r="P2792" s="229" t="s">
        <v>3998</v>
      </c>
      <c r="Q2792" s="17" t="s">
        <v>4143</v>
      </c>
      <c r="R2792" s="229">
        <v>3010</v>
      </c>
      <c r="S2792" s="229">
        <v>0.36</v>
      </c>
      <c r="T2792" s="229" t="s">
        <v>225</v>
      </c>
      <c r="U2792" s="35" t="s">
        <v>4178</v>
      </c>
      <c r="V2792" s="35" t="s">
        <v>5515</v>
      </c>
      <c r="W2792" s="35" t="s">
        <v>4180</v>
      </c>
      <c r="X2792" s="35"/>
      <c r="Y2792" s="133"/>
      <c r="Z2792" s="145">
        <v>28</v>
      </c>
      <c r="AA2792" s="146" t="s">
        <v>5857</v>
      </c>
      <c r="AC2792" s="34"/>
    </row>
    <row r="2793" spans="1:29" s="38" customFormat="1" ht="15.6" customHeight="1">
      <c r="A2793" s="34" t="str">
        <f t="shared" si="43"/>
        <v>1731065PAGHW143394 KR</v>
      </c>
      <c r="B2793" s="35" t="s">
        <v>1046</v>
      </c>
      <c r="C2793" s="36" t="s">
        <v>4142</v>
      </c>
      <c r="D2793" s="16">
        <v>1731065</v>
      </c>
      <c r="E2793" s="22" t="s">
        <v>1014</v>
      </c>
      <c r="F2793" s="22" t="s">
        <v>1242</v>
      </c>
      <c r="G2793" s="17">
        <v>2</v>
      </c>
      <c r="H2793" s="17">
        <v>2</v>
      </c>
      <c r="I2793" s="17">
        <v>2</v>
      </c>
      <c r="J2793" s="17">
        <v>2</v>
      </c>
      <c r="K2793" s="229" t="s">
        <v>3996</v>
      </c>
      <c r="L2793" s="229" t="s">
        <v>3997</v>
      </c>
      <c r="M2793" s="229" t="s">
        <v>2092</v>
      </c>
      <c r="N2793" s="229" t="s">
        <v>2092</v>
      </c>
      <c r="O2793" s="229" t="s">
        <v>2092</v>
      </c>
      <c r="P2793" s="229" t="s">
        <v>3998</v>
      </c>
      <c r="Q2793" s="17" t="s">
        <v>4143</v>
      </c>
      <c r="R2793" s="229">
        <v>3010</v>
      </c>
      <c r="S2793" s="229">
        <v>0.36</v>
      </c>
      <c r="T2793" s="229" t="s">
        <v>225</v>
      </c>
      <c r="U2793" s="35" t="s">
        <v>2032</v>
      </c>
      <c r="V2793" s="35" t="s">
        <v>4144</v>
      </c>
      <c r="W2793" s="35" t="s">
        <v>4145</v>
      </c>
      <c r="X2793" s="35"/>
      <c r="Y2793" s="133"/>
      <c r="Z2793" s="145">
        <v>29</v>
      </c>
      <c r="AA2793" s="146" t="s">
        <v>5857</v>
      </c>
      <c r="AC2793" s="34"/>
    </row>
    <row r="2794" spans="1:29" s="38" customFormat="1" ht="15.6" customHeight="1">
      <c r="A2794" s="34" t="str">
        <f t="shared" si="43"/>
        <v>1631048PAGHW143094 US2</v>
      </c>
      <c r="B2794" s="35" t="s">
        <v>1045</v>
      </c>
      <c r="C2794" s="36" t="s">
        <v>2921</v>
      </c>
      <c r="D2794" s="16">
        <v>1631048</v>
      </c>
      <c r="E2794" s="22" t="s">
        <v>5516</v>
      </c>
      <c r="F2794" s="22" t="s">
        <v>1240</v>
      </c>
      <c r="G2794" s="17">
        <v>2</v>
      </c>
      <c r="H2794" s="17">
        <v>2</v>
      </c>
      <c r="I2794" s="17">
        <v>2</v>
      </c>
      <c r="J2794" s="17">
        <v>2</v>
      </c>
      <c r="K2794" s="229" t="s">
        <v>3996</v>
      </c>
      <c r="L2794" s="229" t="s">
        <v>3997</v>
      </c>
      <c r="M2794" s="229" t="s">
        <v>2092</v>
      </c>
      <c r="N2794" s="229" t="s">
        <v>2092</v>
      </c>
      <c r="O2794" s="229" t="s">
        <v>2092</v>
      </c>
      <c r="P2794" s="229" t="s">
        <v>3998</v>
      </c>
      <c r="Q2794" s="17" t="s">
        <v>4143</v>
      </c>
      <c r="R2794" s="229">
        <v>1990</v>
      </c>
      <c r="S2794" s="229">
        <v>0.36</v>
      </c>
      <c r="T2794" s="229" t="s">
        <v>225</v>
      </c>
      <c r="U2794" s="35" t="s">
        <v>2032</v>
      </c>
      <c r="V2794" s="35"/>
      <c r="W2794" s="35"/>
      <c r="X2794" s="35"/>
      <c r="Y2794" s="133"/>
      <c r="Z2794" s="145">
        <v>30</v>
      </c>
      <c r="AA2794" s="146" t="s">
        <v>5857</v>
      </c>
      <c r="AC2794" s="34"/>
    </row>
    <row r="2795" spans="1:29" s="38" customFormat="1" ht="15.6" customHeight="1">
      <c r="A2795" s="34" t="str">
        <f t="shared" si="43"/>
        <v>1931083PAGHW143094 CN</v>
      </c>
      <c r="B2795" s="35" t="s">
        <v>1045</v>
      </c>
      <c r="C2795" s="36" t="s">
        <v>4142</v>
      </c>
      <c r="D2795" s="16">
        <v>1931083</v>
      </c>
      <c r="E2795" s="22" t="s">
        <v>5517</v>
      </c>
      <c r="F2795" s="22" t="s">
        <v>1239</v>
      </c>
      <c r="G2795" s="17">
        <v>2</v>
      </c>
      <c r="H2795" s="17">
        <v>2</v>
      </c>
      <c r="I2795" s="17">
        <v>2</v>
      </c>
      <c r="J2795" s="17">
        <v>2</v>
      </c>
      <c r="K2795" s="229" t="s">
        <v>3996</v>
      </c>
      <c r="L2795" s="229" t="s">
        <v>3997</v>
      </c>
      <c r="M2795" s="229" t="s">
        <v>2092</v>
      </c>
      <c r="N2795" s="229" t="s">
        <v>2092</v>
      </c>
      <c r="O2795" s="229" t="s">
        <v>2092</v>
      </c>
      <c r="P2795" s="229" t="s">
        <v>3998</v>
      </c>
      <c r="Q2795" s="17" t="s">
        <v>4143</v>
      </c>
      <c r="R2795" s="229">
        <v>1990</v>
      </c>
      <c r="S2795" s="229">
        <v>0.36</v>
      </c>
      <c r="T2795" s="229" t="s">
        <v>225</v>
      </c>
      <c r="U2795" s="35" t="s">
        <v>4178</v>
      </c>
      <c r="V2795" s="35" t="s">
        <v>5515</v>
      </c>
      <c r="W2795" s="35" t="s">
        <v>4180</v>
      </c>
      <c r="X2795" s="35"/>
      <c r="Y2795" s="133"/>
      <c r="Z2795" s="145">
        <v>31</v>
      </c>
      <c r="AA2795" s="146" t="s">
        <v>5857</v>
      </c>
      <c r="AC2795" s="34"/>
    </row>
    <row r="2796" spans="1:29" s="38" customFormat="1" ht="15.6" customHeight="1">
      <c r="A2796" s="34" t="str">
        <f t="shared" si="43"/>
        <v>1731064PAGHW143094 KR</v>
      </c>
      <c r="B2796" s="35" t="s">
        <v>1045</v>
      </c>
      <c r="C2796" s="36" t="s">
        <v>4142</v>
      </c>
      <c r="D2796" s="16">
        <v>1731064</v>
      </c>
      <c r="E2796" s="22" t="s">
        <v>1013</v>
      </c>
      <c r="F2796" s="22" t="s">
        <v>1242</v>
      </c>
      <c r="G2796" s="17">
        <v>2</v>
      </c>
      <c r="H2796" s="17">
        <v>2</v>
      </c>
      <c r="I2796" s="17">
        <v>2</v>
      </c>
      <c r="J2796" s="17">
        <v>2</v>
      </c>
      <c r="K2796" s="229" t="s">
        <v>3996</v>
      </c>
      <c r="L2796" s="229" t="s">
        <v>3997</v>
      </c>
      <c r="M2796" s="229" t="s">
        <v>2092</v>
      </c>
      <c r="N2796" s="229" t="s">
        <v>2092</v>
      </c>
      <c r="O2796" s="229" t="s">
        <v>2092</v>
      </c>
      <c r="P2796" s="229" t="s">
        <v>3998</v>
      </c>
      <c r="Q2796" s="17" t="s">
        <v>4143</v>
      </c>
      <c r="R2796" s="229">
        <v>1990</v>
      </c>
      <c r="S2796" s="229">
        <v>0.36</v>
      </c>
      <c r="T2796" s="229" t="s">
        <v>225</v>
      </c>
      <c r="U2796" s="35" t="s">
        <v>2032</v>
      </c>
      <c r="V2796" s="35" t="s">
        <v>4144</v>
      </c>
      <c r="W2796" s="35" t="s">
        <v>4145</v>
      </c>
      <c r="X2796" s="35"/>
      <c r="Y2796" s="133"/>
      <c r="Z2796" s="145">
        <v>32</v>
      </c>
      <c r="AA2796" s="146" t="s">
        <v>5857</v>
      </c>
      <c r="AC2796" s="34"/>
    </row>
    <row r="2797" spans="1:29" s="38" customFormat="1" ht="15.6" customHeight="1">
      <c r="A2797" s="34" t="str">
        <f t="shared" si="43"/>
        <v>1356018PAGH143392 CN</v>
      </c>
      <c r="B2797" s="35" t="s">
        <v>1074</v>
      </c>
      <c r="C2797" s="36" t="s">
        <v>4142</v>
      </c>
      <c r="D2797" s="16">
        <v>1356018</v>
      </c>
      <c r="E2797" s="36" t="s">
        <v>5518</v>
      </c>
      <c r="F2797" s="36" t="s">
        <v>1239</v>
      </c>
      <c r="G2797" s="17">
        <v>2</v>
      </c>
      <c r="H2797" s="17">
        <v>2</v>
      </c>
      <c r="I2797" s="17">
        <v>2</v>
      </c>
      <c r="J2797" s="17">
        <v>2</v>
      </c>
      <c r="K2797" s="229" t="s">
        <v>3996</v>
      </c>
      <c r="L2797" s="229" t="s">
        <v>3997</v>
      </c>
      <c r="M2797" s="229" t="s">
        <v>2092</v>
      </c>
      <c r="N2797" s="229" t="s">
        <v>2092</v>
      </c>
      <c r="O2797" s="229" t="s">
        <v>2092</v>
      </c>
      <c r="P2797" s="229" t="s">
        <v>3998</v>
      </c>
      <c r="Q2797" s="17" t="s">
        <v>4143</v>
      </c>
      <c r="R2797" s="229">
        <v>3011</v>
      </c>
      <c r="S2797" s="229">
        <v>0.36</v>
      </c>
      <c r="T2797" s="229" t="s">
        <v>225</v>
      </c>
      <c r="U2797" s="35" t="s">
        <v>4178</v>
      </c>
      <c r="V2797" s="35"/>
      <c r="W2797" s="35"/>
      <c r="X2797" s="35"/>
      <c r="Y2797" s="133"/>
      <c r="Z2797" s="145">
        <v>33</v>
      </c>
      <c r="AA2797" s="146" t="s">
        <v>5857</v>
      </c>
      <c r="AC2797" s="34"/>
    </row>
    <row r="2798" spans="1:29" s="38" customFormat="1" ht="15.6" customHeight="1">
      <c r="A2798" s="34" t="str">
        <f t="shared" si="43"/>
        <v>1556129PAGH143392 KR</v>
      </c>
      <c r="B2798" s="35" t="s">
        <v>1074</v>
      </c>
      <c r="C2798" s="36" t="s">
        <v>2921</v>
      </c>
      <c r="D2798" s="16">
        <v>1556129</v>
      </c>
      <c r="E2798" s="36" t="s">
        <v>5519</v>
      </c>
      <c r="F2798" s="36" t="s">
        <v>1242</v>
      </c>
      <c r="G2798" s="17">
        <v>2</v>
      </c>
      <c r="H2798" s="17">
        <v>2</v>
      </c>
      <c r="I2798" s="17">
        <v>2</v>
      </c>
      <c r="J2798" s="17">
        <v>2</v>
      </c>
      <c r="K2798" s="229" t="s">
        <v>3996</v>
      </c>
      <c r="L2798" s="229" t="s">
        <v>3997</v>
      </c>
      <c r="M2798" s="229" t="s">
        <v>2092</v>
      </c>
      <c r="N2798" s="229" t="s">
        <v>2092</v>
      </c>
      <c r="O2798" s="229" t="s">
        <v>2092</v>
      </c>
      <c r="P2798" s="229" t="s">
        <v>3998</v>
      </c>
      <c r="Q2798" s="17" t="s">
        <v>4143</v>
      </c>
      <c r="R2798" s="229">
        <v>3011</v>
      </c>
      <c r="S2798" s="229">
        <v>0.36</v>
      </c>
      <c r="T2798" s="229" t="s">
        <v>225</v>
      </c>
      <c r="U2798" s="35"/>
      <c r="V2798" s="35"/>
      <c r="W2798" s="35"/>
      <c r="X2798" s="35"/>
      <c r="Y2798" s="133"/>
      <c r="Z2798" s="145">
        <v>34</v>
      </c>
      <c r="AA2798" s="146" t="s">
        <v>5857</v>
      </c>
      <c r="AC2798" s="34"/>
    </row>
    <row r="2799" spans="1:29" s="38" customFormat="1" ht="15.6" customHeight="1">
      <c r="A2799" s="34" t="str">
        <f t="shared" si="43"/>
        <v>1356017PAGH143092 CN</v>
      </c>
      <c r="B2799" s="35" t="s">
        <v>1193</v>
      </c>
      <c r="C2799" s="36" t="s">
        <v>4142</v>
      </c>
      <c r="D2799" s="16">
        <v>1356017</v>
      </c>
      <c r="E2799" s="36" t="s">
        <v>5520</v>
      </c>
      <c r="F2799" s="36" t="s">
        <v>1239</v>
      </c>
      <c r="G2799" s="17">
        <v>2</v>
      </c>
      <c r="H2799" s="17">
        <v>2</v>
      </c>
      <c r="I2799" s="17">
        <v>2</v>
      </c>
      <c r="J2799" s="17">
        <v>2</v>
      </c>
      <c r="K2799" s="229" t="s">
        <v>3996</v>
      </c>
      <c r="L2799" s="229" t="s">
        <v>3997</v>
      </c>
      <c r="M2799" s="229" t="s">
        <v>2092</v>
      </c>
      <c r="N2799" s="229" t="s">
        <v>2092</v>
      </c>
      <c r="O2799" s="229" t="s">
        <v>2092</v>
      </c>
      <c r="P2799" s="229" t="s">
        <v>3998</v>
      </c>
      <c r="Q2799" s="17" t="s">
        <v>4143</v>
      </c>
      <c r="R2799" s="229">
        <v>1791</v>
      </c>
      <c r="S2799" s="229">
        <v>0.36</v>
      </c>
      <c r="T2799" s="229" t="s">
        <v>225</v>
      </c>
      <c r="U2799" s="35" t="s">
        <v>4178</v>
      </c>
      <c r="V2799" s="35"/>
      <c r="W2799" s="35"/>
      <c r="X2799" s="35"/>
      <c r="Y2799" s="133"/>
      <c r="Z2799" s="145">
        <v>35</v>
      </c>
      <c r="AA2799" s="146" t="s">
        <v>5857</v>
      </c>
      <c r="AC2799" s="34"/>
    </row>
    <row r="2800" spans="1:29" s="38" customFormat="1" ht="15.6" customHeight="1">
      <c r="A2800" s="34" t="str">
        <f t="shared" si="43"/>
        <v>1556128PAGH143092 KR</v>
      </c>
      <c r="B2800" s="35" t="s">
        <v>3009</v>
      </c>
      <c r="C2800" s="36" t="s">
        <v>2921</v>
      </c>
      <c r="D2800" s="16">
        <v>1556128</v>
      </c>
      <c r="E2800" s="36" t="s">
        <v>5521</v>
      </c>
      <c r="F2800" s="36" t="s">
        <v>1242</v>
      </c>
      <c r="G2800" s="17">
        <v>2</v>
      </c>
      <c r="H2800" s="17">
        <v>2</v>
      </c>
      <c r="I2800" s="17">
        <v>2</v>
      </c>
      <c r="J2800" s="17">
        <v>2</v>
      </c>
      <c r="K2800" s="229" t="s">
        <v>3996</v>
      </c>
      <c r="L2800" s="229" t="s">
        <v>3997</v>
      </c>
      <c r="M2800" s="229" t="s">
        <v>2092</v>
      </c>
      <c r="N2800" s="229" t="s">
        <v>2092</v>
      </c>
      <c r="O2800" s="229" t="s">
        <v>2092</v>
      </c>
      <c r="P2800" s="229" t="s">
        <v>3998</v>
      </c>
      <c r="Q2800" s="17" t="s">
        <v>4143</v>
      </c>
      <c r="R2800" s="229">
        <v>1791</v>
      </c>
      <c r="S2800" s="229">
        <v>0.36</v>
      </c>
      <c r="T2800" s="229" t="s">
        <v>225</v>
      </c>
      <c r="U2800" s="35"/>
      <c r="V2800" s="35"/>
      <c r="W2800" s="35"/>
      <c r="X2800" s="35"/>
      <c r="Y2800" s="133"/>
      <c r="Z2800" s="145">
        <v>36</v>
      </c>
      <c r="AA2800" s="146" t="s">
        <v>5857</v>
      </c>
      <c r="AC2800" s="34"/>
    </row>
    <row r="2801" spans="1:29" s="38" customFormat="1" ht="15.6" customHeight="1">
      <c r="A2801" s="34" t="str">
        <f t="shared" si="43"/>
        <v>1556127PAGH18M371 KR</v>
      </c>
      <c r="B2801" s="35" t="s">
        <v>161</v>
      </c>
      <c r="C2801" s="36" t="s">
        <v>2921</v>
      </c>
      <c r="D2801" s="16">
        <v>1556127</v>
      </c>
      <c r="E2801" s="36" t="s">
        <v>5522</v>
      </c>
      <c r="F2801" s="36" t="s">
        <v>1242</v>
      </c>
      <c r="G2801" s="17">
        <v>2</v>
      </c>
      <c r="H2801" s="17">
        <v>2</v>
      </c>
      <c r="I2801" s="17">
        <v>2</v>
      </c>
      <c r="J2801" s="17">
        <v>2</v>
      </c>
      <c r="K2801" s="229" t="s">
        <v>3996</v>
      </c>
      <c r="L2801" s="229" t="s">
        <v>3997</v>
      </c>
      <c r="M2801" s="229" t="s">
        <v>2092</v>
      </c>
      <c r="N2801" s="229" t="s">
        <v>2092</v>
      </c>
      <c r="O2801" s="229" t="s">
        <v>2092</v>
      </c>
      <c r="P2801" s="229" t="s">
        <v>3998</v>
      </c>
      <c r="Q2801" s="17" t="s">
        <v>4143</v>
      </c>
      <c r="R2801" s="229">
        <v>3013</v>
      </c>
      <c r="S2801" s="229">
        <v>0.45</v>
      </c>
      <c r="T2801" s="229" t="s">
        <v>225</v>
      </c>
      <c r="U2801" s="35"/>
      <c r="V2801" s="35"/>
      <c r="W2801" s="35"/>
      <c r="X2801" s="35"/>
      <c r="Y2801" s="133"/>
      <c r="Z2801" s="145">
        <v>37</v>
      </c>
      <c r="AA2801" s="146" t="s">
        <v>5857</v>
      </c>
      <c r="AC2801" s="34"/>
    </row>
    <row r="2802" spans="1:29" s="38" customFormat="1" ht="15.6" customHeight="1">
      <c r="A2802" s="34" t="str">
        <f t="shared" si="43"/>
        <v>1556126PAGH18M071 KR</v>
      </c>
      <c r="B2802" s="35" t="s">
        <v>160</v>
      </c>
      <c r="C2802" s="36" t="s">
        <v>2921</v>
      </c>
      <c r="D2802" s="16">
        <v>1556126</v>
      </c>
      <c r="E2802" s="36" t="s">
        <v>5523</v>
      </c>
      <c r="F2802" s="36" t="s">
        <v>1242</v>
      </c>
      <c r="G2802" s="17">
        <v>2</v>
      </c>
      <c r="H2802" s="17">
        <v>2</v>
      </c>
      <c r="I2802" s="17">
        <v>2</v>
      </c>
      <c r="J2802" s="17">
        <v>2</v>
      </c>
      <c r="K2802" s="229" t="s">
        <v>3996</v>
      </c>
      <c r="L2802" s="229" t="s">
        <v>3997</v>
      </c>
      <c r="M2802" s="229" t="s">
        <v>2092</v>
      </c>
      <c r="N2802" s="229" t="s">
        <v>2092</v>
      </c>
      <c r="O2802" s="229" t="s">
        <v>2092</v>
      </c>
      <c r="P2802" s="229" t="s">
        <v>3998</v>
      </c>
      <c r="Q2802" s="17" t="s">
        <v>4143</v>
      </c>
      <c r="R2802" s="229">
        <v>1793</v>
      </c>
      <c r="S2802" s="229">
        <v>0.45</v>
      </c>
      <c r="T2802" s="229" t="s">
        <v>225</v>
      </c>
      <c r="U2802" s="35"/>
      <c r="V2802" s="35"/>
      <c r="W2802" s="35"/>
      <c r="X2802" s="35"/>
      <c r="Y2802" s="133"/>
      <c r="Z2802" s="145">
        <v>38</v>
      </c>
      <c r="AA2802" s="146" t="s">
        <v>5857</v>
      </c>
      <c r="AC2802" s="34"/>
    </row>
    <row r="2803" spans="1:29" s="38" customFormat="1" ht="15.6" customHeight="1">
      <c r="A2803" s="34" t="str">
        <f t="shared" si="43"/>
        <v>1831234PAGH18M071R JP</v>
      </c>
      <c r="B2803" s="35" t="s">
        <v>1379</v>
      </c>
      <c r="C2803" s="36" t="s">
        <v>2921</v>
      </c>
      <c r="D2803" s="74">
        <v>1831234</v>
      </c>
      <c r="E2803" s="26" t="s">
        <v>5524</v>
      </c>
      <c r="F2803" s="22" t="s">
        <v>4107</v>
      </c>
      <c r="G2803" s="17">
        <v>2</v>
      </c>
      <c r="H2803" s="17">
        <v>2</v>
      </c>
      <c r="I2803" s="17">
        <v>2</v>
      </c>
      <c r="J2803" s="17">
        <v>2</v>
      </c>
      <c r="K2803" s="229" t="s">
        <v>3996</v>
      </c>
      <c r="L2803" s="229" t="s">
        <v>3997</v>
      </c>
      <c r="M2803" s="229" t="s">
        <v>2092</v>
      </c>
      <c r="N2803" s="229" t="s">
        <v>2092</v>
      </c>
      <c r="O2803" s="229" t="s">
        <v>2092</v>
      </c>
      <c r="P2803" s="229" t="s">
        <v>3998</v>
      </c>
      <c r="Q2803" s="17" t="s">
        <v>4143</v>
      </c>
      <c r="R2803" s="229">
        <v>1793</v>
      </c>
      <c r="S2803" s="229">
        <v>0.44</v>
      </c>
      <c r="T2803" s="229" t="s">
        <v>225</v>
      </c>
      <c r="U2803" s="35" t="s">
        <v>2032</v>
      </c>
      <c r="V2803" s="35" t="s">
        <v>5525</v>
      </c>
      <c r="W2803" s="35" t="s">
        <v>4170</v>
      </c>
      <c r="X2803" s="35"/>
      <c r="Y2803" s="133"/>
      <c r="Z2803" s="145">
        <v>39</v>
      </c>
      <c r="AA2803" s="146" t="s">
        <v>5857</v>
      </c>
      <c r="AC2803" s="34"/>
    </row>
    <row r="2804" spans="1:29" s="38" customFormat="1" ht="15.6" customHeight="1">
      <c r="A2804" s="34" t="str">
        <f t="shared" si="43"/>
        <v>1831216PAGH143094R JP</v>
      </c>
      <c r="B2804" s="35" t="s">
        <v>3040</v>
      </c>
      <c r="C2804" s="36" t="s">
        <v>4021</v>
      </c>
      <c r="D2804" s="74">
        <v>1831216</v>
      </c>
      <c r="E2804" s="26" t="s">
        <v>5526</v>
      </c>
      <c r="F2804" s="22" t="s">
        <v>4107</v>
      </c>
      <c r="G2804" s="17">
        <v>2</v>
      </c>
      <c r="H2804" s="17">
        <v>2</v>
      </c>
      <c r="I2804" s="17">
        <v>2</v>
      </c>
      <c r="J2804" s="17">
        <v>2</v>
      </c>
      <c r="K2804" s="229" t="s">
        <v>3996</v>
      </c>
      <c r="L2804" s="229" t="s">
        <v>3997</v>
      </c>
      <c r="M2804" s="229" t="s">
        <v>2092</v>
      </c>
      <c r="N2804" s="229" t="s">
        <v>2092</v>
      </c>
      <c r="O2804" s="229" t="s">
        <v>2092</v>
      </c>
      <c r="P2804" s="229" t="s">
        <v>3998</v>
      </c>
      <c r="Q2804" s="229" t="s">
        <v>228</v>
      </c>
      <c r="R2804" s="229">
        <v>1990</v>
      </c>
      <c r="S2804" s="229">
        <v>0.36199999999999999</v>
      </c>
      <c r="T2804" s="229" t="s">
        <v>225</v>
      </c>
      <c r="U2804" s="35" t="s">
        <v>5527</v>
      </c>
      <c r="V2804" s="35" t="s">
        <v>5528</v>
      </c>
      <c r="W2804" s="35" t="s">
        <v>4170</v>
      </c>
      <c r="X2804" s="35"/>
      <c r="Y2804" s="133"/>
      <c r="Z2804" s="145">
        <v>40</v>
      </c>
      <c r="AA2804" s="146" t="s">
        <v>5857</v>
      </c>
      <c r="AC2804" s="34"/>
    </row>
    <row r="2805" spans="1:29" s="38" customFormat="1" ht="15.6" customHeight="1">
      <c r="A2805" s="34" t="str">
        <f t="shared" si="43"/>
        <v>1831214PAGH143091R JP</v>
      </c>
      <c r="B2805" s="35" t="s">
        <v>3039</v>
      </c>
      <c r="C2805" s="36" t="s">
        <v>4021</v>
      </c>
      <c r="D2805" s="74">
        <v>1831214</v>
      </c>
      <c r="E2805" s="26" t="s">
        <v>5529</v>
      </c>
      <c r="F2805" s="22" t="s">
        <v>4107</v>
      </c>
      <c r="G2805" s="17">
        <v>2</v>
      </c>
      <c r="H2805" s="17">
        <v>2</v>
      </c>
      <c r="I2805" s="17">
        <v>2</v>
      </c>
      <c r="J2805" s="17">
        <v>2</v>
      </c>
      <c r="K2805" s="229" t="s">
        <v>3996</v>
      </c>
      <c r="L2805" s="229" t="s">
        <v>3997</v>
      </c>
      <c r="M2805" s="229" t="s">
        <v>2092</v>
      </c>
      <c r="N2805" s="229" t="s">
        <v>2092</v>
      </c>
      <c r="O2805" s="229" t="s">
        <v>2092</v>
      </c>
      <c r="P2805" s="229" t="s">
        <v>3998</v>
      </c>
      <c r="Q2805" s="229" t="s">
        <v>228</v>
      </c>
      <c r="R2805" s="229">
        <v>1795</v>
      </c>
      <c r="S2805" s="229">
        <v>0.36</v>
      </c>
      <c r="T2805" s="229" t="s">
        <v>225</v>
      </c>
      <c r="U2805" s="35" t="s">
        <v>2032</v>
      </c>
      <c r="V2805" s="35" t="s">
        <v>5530</v>
      </c>
      <c r="W2805" s="35" t="s">
        <v>5531</v>
      </c>
      <c r="X2805" s="35"/>
      <c r="Y2805" s="133"/>
      <c r="Z2805" s="145">
        <v>41</v>
      </c>
      <c r="AA2805" s="146" t="s">
        <v>5857</v>
      </c>
      <c r="AC2805" s="34"/>
    </row>
    <row r="2806" spans="1:29" s="38" customFormat="1" ht="15.6" customHeight="1">
      <c r="A2806" s="34" t="str">
        <f t="shared" si="43"/>
        <v>1831226PAGH146300R JP</v>
      </c>
      <c r="B2806" s="35" t="s">
        <v>3043</v>
      </c>
      <c r="C2806" s="36" t="s">
        <v>2921</v>
      </c>
      <c r="D2806" s="74">
        <v>1831226</v>
      </c>
      <c r="E2806" s="26" t="s">
        <v>5532</v>
      </c>
      <c r="F2806" s="22" t="s">
        <v>4107</v>
      </c>
      <c r="G2806" s="17">
        <v>2</v>
      </c>
      <c r="H2806" s="17">
        <v>2</v>
      </c>
      <c r="I2806" s="17">
        <v>2</v>
      </c>
      <c r="J2806" s="17">
        <v>2</v>
      </c>
      <c r="K2806" s="229" t="s">
        <v>3996</v>
      </c>
      <c r="L2806" s="229" t="s">
        <v>3997</v>
      </c>
      <c r="M2806" s="229" t="s">
        <v>2092</v>
      </c>
      <c r="N2806" s="229" t="s">
        <v>2092</v>
      </c>
      <c r="O2806" s="229" t="s">
        <v>2092</v>
      </c>
      <c r="P2806" s="229" t="s">
        <v>3998</v>
      </c>
      <c r="Q2806" s="17" t="s">
        <v>4143</v>
      </c>
      <c r="R2806" s="229">
        <v>3028</v>
      </c>
      <c r="S2806" s="229">
        <v>0.36</v>
      </c>
      <c r="T2806" s="229" t="s">
        <v>4232</v>
      </c>
      <c r="U2806" s="35" t="s">
        <v>4300</v>
      </c>
      <c r="V2806" s="35" t="s">
        <v>5533</v>
      </c>
      <c r="W2806" s="35" t="s">
        <v>5534</v>
      </c>
      <c r="X2806" s="35"/>
      <c r="Y2806" s="133"/>
      <c r="Z2806" s="145">
        <v>42</v>
      </c>
      <c r="AA2806" s="146" t="s">
        <v>5857</v>
      </c>
      <c r="AC2806" s="34"/>
    </row>
    <row r="2807" spans="1:29" s="38" customFormat="1" ht="15.6" customHeight="1">
      <c r="A2807" s="34" t="str">
        <f t="shared" si="43"/>
        <v>1831224PAGH146000R JP</v>
      </c>
      <c r="B2807" s="35" t="s">
        <v>3041</v>
      </c>
      <c r="C2807" s="36" t="s">
        <v>4142</v>
      </c>
      <c r="D2807" s="74">
        <v>1831224</v>
      </c>
      <c r="E2807" s="26" t="s">
        <v>5535</v>
      </c>
      <c r="F2807" s="22" t="s">
        <v>4107</v>
      </c>
      <c r="G2807" s="17">
        <v>2</v>
      </c>
      <c r="H2807" s="17">
        <v>2</v>
      </c>
      <c r="I2807" s="17">
        <v>2</v>
      </c>
      <c r="J2807" s="17">
        <v>2</v>
      </c>
      <c r="K2807" s="229" t="s">
        <v>3996</v>
      </c>
      <c r="L2807" s="229" t="s">
        <v>3997</v>
      </c>
      <c r="M2807" s="229" t="s">
        <v>2092</v>
      </c>
      <c r="N2807" s="229" t="s">
        <v>2092</v>
      </c>
      <c r="O2807" s="229" t="s">
        <v>2092</v>
      </c>
      <c r="P2807" s="229" t="s">
        <v>3998</v>
      </c>
      <c r="Q2807" s="17" t="s">
        <v>4143</v>
      </c>
      <c r="R2807" s="229">
        <v>1808</v>
      </c>
      <c r="S2807" s="229">
        <v>0.36</v>
      </c>
      <c r="T2807" s="229" t="s">
        <v>4232</v>
      </c>
      <c r="U2807" s="35" t="s">
        <v>4300</v>
      </c>
      <c r="V2807" s="35" t="s">
        <v>5536</v>
      </c>
      <c r="W2807" s="35" t="s">
        <v>5534</v>
      </c>
      <c r="X2807" s="35"/>
      <c r="Y2807" s="133"/>
      <c r="Z2807" s="145">
        <v>43</v>
      </c>
      <c r="AA2807" s="146" t="s">
        <v>5857</v>
      </c>
      <c r="AC2807" s="34"/>
    </row>
    <row r="2808" spans="1:29" s="38" customFormat="1" ht="15.6" customHeight="1">
      <c r="A2808" s="34" t="str">
        <f t="shared" si="43"/>
        <v>2331141AGH146300J P CE4</v>
      </c>
      <c r="B2808" s="35" t="s">
        <v>2753</v>
      </c>
      <c r="C2808" s="39" t="s">
        <v>1331</v>
      </c>
      <c r="D2808" s="16">
        <v>2331141</v>
      </c>
      <c r="E2808" s="36" t="s">
        <v>5537</v>
      </c>
      <c r="F2808" s="36" t="s">
        <v>1241</v>
      </c>
      <c r="G2808" s="17">
        <v>2</v>
      </c>
      <c r="H2808" s="17">
        <v>2</v>
      </c>
      <c r="I2808" s="17">
        <v>2</v>
      </c>
      <c r="J2808" s="17">
        <v>2</v>
      </c>
      <c r="K2808" s="229" t="s">
        <v>3996</v>
      </c>
      <c r="L2808" s="229" t="s">
        <v>3997</v>
      </c>
      <c r="M2808" s="229" t="s">
        <v>2092</v>
      </c>
      <c r="N2808" s="229" t="s">
        <v>2092</v>
      </c>
      <c r="O2808" s="229" t="s">
        <v>2092</v>
      </c>
      <c r="P2808" s="229" t="s">
        <v>3998</v>
      </c>
      <c r="Q2808" s="229" t="s">
        <v>228</v>
      </c>
      <c r="R2808" s="229">
        <v>3028</v>
      </c>
      <c r="S2808" s="229">
        <v>0.35</v>
      </c>
      <c r="T2808" s="229" t="s">
        <v>4232</v>
      </c>
      <c r="U2808" s="35"/>
      <c r="V2808" s="35"/>
      <c r="W2808" s="35"/>
      <c r="X2808" s="35"/>
      <c r="Y2808" s="133"/>
      <c r="Z2808" s="145">
        <v>44</v>
      </c>
      <c r="AA2808" s="146" t="s">
        <v>5857</v>
      </c>
      <c r="AC2808" s="34"/>
    </row>
    <row r="2809" spans="1:29" s="38" customFormat="1" ht="15.6" customHeight="1">
      <c r="A2809" s="34" t="str">
        <f t="shared" si="43"/>
        <v>2331140AGH146000J P CE4</v>
      </c>
      <c r="B2809" s="35" t="s">
        <v>2752</v>
      </c>
      <c r="C2809" s="39" t="s">
        <v>1331</v>
      </c>
      <c r="D2809" s="16">
        <v>2331140</v>
      </c>
      <c r="E2809" s="36" t="s">
        <v>5538</v>
      </c>
      <c r="F2809" s="36" t="s">
        <v>1241</v>
      </c>
      <c r="G2809" s="17">
        <v>2</v>
      </c>
      <c r="H2809" s="17">
        <v>2</v>
      </c>
      <c r="I2809" s="17">
        <v>2</v>
      </c>
      <c r="J2809" s="17">
        <v>2</v>
      </c>
      <c r="K2809" s="229" t="s">
        <v>3996</v>
      </c>
      <c r="L2809" s="229" t="s">
        <v>3997</v>
      </c>
      <c r="M2809" s="229" t="s">
        <v>2092</v>
      </c>
      <c r="N2809" s="229" t="s">
        <v>2092</v>
      </c>
      <c r="O2809" s="229" t="s">
        <v>2092</v>
      </c>
      <c r="P2809" s="229" t="s">
        <v>3998</v>
      </c>
      <c r="Q2809" s="229" t="s">
        <v>228</v>
      </c>
      <c r="R2809" s="229">
        <v>1808</v>
      </c>
      <c r="S2809" s="229">
        <v>0.35</v>
      </c>
      <c r="T2809" s="229" t="s">
        <v>4232</v>
      </c>
      <c r="U2809" s="35"/>
      <c r="V2809" s="35"/>
      <c r="W2809" s="35"/>
      <c r="X2809" s="35"/>
      <c r="Y2809" s="133"/>
      <c r="Z2809" s="145">
        <v>45</v>
      </c>
      <c r="AA2809" s="146" t="s">
        <v>5857</v>
      </c>
      <c r="AC2809" s="34"/>
    </row>
    <row r="2810" spans="1:29" s="38" customFormat="1" ht="15.6" customHeight="1">
      <c r="A2810" s="34" t="str">
        <f t="shared" si="43"/>
        <v>2331139AGH146300 P CE4</v>
      </c>
      <c r="B2810" s="35" t="s">
        <v>2751</v>
      </c>
      <c r="C2810" s="39" t="s">
        <v>1331</v>
      </c>
      <c r="D2810" s="16">
        <v>2331139</v>
      </c>
      <c r="E2810" s="36" t="s">
        <v>5539</v>
      </c>
      <c r="F2810" s="36" t="s">
        <v>1241</v>
      </c>
      <c r="G2810" s="17">
        <v>2</v>
      </c>
      <c r="H2810" s="17">
        <v>2</v>
      </c>
      <c r="I2810" s="17">
        <v>2</v>
      </c>
      <c r="J2810" s="17">
        <v>2</v>
      </c>
      <c r="K2810" s="229" t="s">
        <v>3996</v>
      </c>
      <c r="L2810" s="229" t="s">
        <v>3997</v>
      </c>
      <c r="M2810" s="229" t="s">
        <v>2092</v>
      </c>
      <c r="N2810" s="229" t="s">
        <v>2092</v>
      </c>
      <c r="O2810" s="229" t="s">
        <v>2092</v>
      </c>
      <c r="P2810" s="229" t="s">
        <v>3998</v>
      </c>
      <c r="Q2810" s="229" t="s">
        <v>228</v>
      </c>
      <c r="R2810" s="229">
        <v>3028</v>
      </c>
      <c r="S2810" s="229">
        <v>0.35</v>
      </c>
      <c r="T2810" s="229" t="s">
        <v>4232</v>
      </c>
      <c r="U2810" s="35"/>
      <c r="V2810" s="35"/>
      <c r="W2810" s="35"/>
      <c r="X2810" s="35"/>
      <c r="Y2810" s="133"/>
      <c r="Z2810" s="145">
        <v>46</v>
      </c>
      <c r="AA2810" s="146" t="s">
        <v>5857</v>
      </c>
      <c r="AC2810" s="34"/>
    </row>
    <row r="2811" spans="1:29" s="38" customFormat="1" ht="15.6" customHeight="1">
      <c r="A2811" s="34" t="str">
        <f t="shared" si="43"/>
        <v>2331138AGH146000 P CE4</v>
      </c>
      <c r="B2811" s="35" t="s">
        <v>2750</v>
      </c>
      <c r="C2811" s="39" t="s">
        <v>1331</v>
      </c>
      <c r="D2811" s="16">
        <v>2331138</v>
      </c>
      <c r="E2811" s="36" t="s">
        <v>5540</v>
      </c>
      <c r="F2811" s="36" t="s">
        <v>1241</v>
      </c>
      <c r="G2811" s="17">
        <v>2</v>
      </c>
      <c r="H2811" s="17">
        <v>2</v>
      </c>
      <c r="I2811" s="17">
        <v>2</v>
      </c>
      <c r="J2811" s="17">
        <v>2</v>
      </c>
      <c r="K2811" s="229" t="s">
        <v>3996</v>
      </c>
      <c r="L2811" s="229" t="s">
        <v>3997</v>
      </c>
      <c r="M2811" s="229" t="s">
        <v>2092</v>
      </c>
      <c r="N2811" s="229" t="s">
        <v>2092</v>
      </c>
      <c r="O2811" s="229" t="s">
        <v>2092</v>
      </c>
      <c r="P2811" s="229" t="s">
        <v>3998</v>
      </c>
      <c r="Q2811" s="229" t="s">
        <v>228</v>
      </c>
      <c r="R2811" s="229">
        <v>1808</v>
      </c>
      <c r="S2811" s="229">
        <v>0.35</v>
      </c>
      <c r="T2811" s="229" t="s">
        <v>4232</v>
      </c>
      <c r="U2811" s="35"/>
      <c r="V2811" s="35"/>
      <c r="W2811" s="35"/>
      <c r="X2811" s="35"/>
      <c r="Y2811" s="133"/>
      <c r="Z2811" s="145">
        <v>47</v>
      </c>
      <c r="AA2811" s="146" t="s">
        <v>5857</v>
      </c>
      <c r="AC2811" s="34"/>
    </row>
    <row r="2812" spans="1:29" s="38" customFormat="1" ht="15.6" customHeight="1">
      <c r="A2812" s="34" t="str">
        <f t="shared" si="43"/>
        <v>2331137AGH146300J R CE4</v>
      </c>
      <c r="B2812" s="35" t="s">
        <v>1145</v>
      </c>
      <c r="C2812" s="39" t="s">
        <v>1331</v>
      </c>
      <c r="D2812" s="16">
        <v>2331137</v>
      </c>
      <c r="E2812" s="36" t="s">
        <v>5541</v>
      </c>
      <c r="F2812" s="36" t="s">
        <v>1241</v>
      </c>
      <c r="G2812" s="17">
        <v>2</v>
      </c>
      <c r="H2812" s="17">
        <v>2</v>
      </c>
      <c r="I2812" s="17">
        <v>2</v>
      </c>
      <c r="J2812" s="17">
        <v>2</v>
      </c>
      <c r="K2812" s="229" t="s">
        <v>3996</v>
      </c>
      <c r="L2812" s="229" t="s">
        <v>3997</v>
      </c>
      <c r="M2812" s="229" t="s">
        <v>2092</v>
      </c>
      <c r="N2812" s="229" t="s">
        <v>2092</v>
      </c>
      <c r="O2812" s="229" t="s">
        <v>2092</v>
      </c>
      <c r="P2812" s="229" t="s">
        <v>3998</v>
      </c>
      <c r="Q2812" s="229" t="s">
        <v>228</v>
      </c>
      <c r="R2812" s="229">
        <v>3028</v>
      </c>
      <c r="S2812" s="229">
        <v>0.35</v>
      </c>
      <c r="T2812" s="229" t="s">
        <v>4232</v>
      </c>
      <c r="U2812" s="35"/>
      <c r="V2812" s="35"/>
      <c r="W2812" s="35"/>
      <c r="X2812" s="35"/>
      <c r="Y2812" s="133"/>
      <c r="Z2812" s="145">
        <v>48</v>
      </c>
      <c r="AA2812" s="146" t="s">
        <v>5857</v>
      </c>
      <c r="AC2812" s="34"/>
    </row>
    <row r="2813" spans="1:29" s="38" customFormat="1" ht="15.6" customHeight="1">
      <c r="A2813" s="34" t="str">
        <f t="shared" si="43"/>
        <v>2331136AGH146300 R CE4</v>
      </c>
      <c r="B2813" s="35" t="s">
        <v>1144</v>
      </c>
      <c r="C2813" s="39" t="s">
        <v>1331</v>
      </c>
      <c r="D2813" s="16">
        <v>2331136</v>
      </c>
      <c r="E2813" s="36" t="s">
        <v>5542</v>
      </c>
      <c r="F2813" s="36" t="s">
        <v>1241</v>
      </c>
      <c r="G2813" s="17">
        <v>2</v>
      </c>
      <c r="H2813" s="17">
        <v>2</v>
      </c>
      <c r="I2813" s="17">
        <v>2</v>
      </c>
      <c r="J2813" s="17">
        <v>2</v>
      </c>
      <c r="K2813" s="229" t="s">
        <v>3996</v>
      </c>
      <c r="L2813" s="229" t="s">
        <v>3997</v>
      </c>
      <c r="M2813" s="229" t="s">
        <v>2092</v>
      </c>
      <c r="N2813" s="229" t="s">
        <v>2092</v>
      </c>
      <c r="O2813" s="229" t="s">
        <v>2092</v>
      </c>
      <c r="P2813" s="229" t="s">
        <v>3998</v>
      </c>
      <c r="Q2813" s="229" t="s">
        <v>228</v>
      </c>
      <c r="R2813" s="229">
        <v>3028</v>
      </c>
      <c r="S2813" s="229">
        <v>0.35</v>
      </c>
      <c r="T2813" s="229" t="s">
        <v>4232</v>
      </c>
      <c r="U2813" s="35"/>
      <c r="V2813" s="35"/>
      <c r="W2813" s="35"/>
      <c r="X2813" s="35"/>
      <c r="Y2813" s="133"/>
      <c r="Z2813" s="145">
        <v>49</v>
      </c>
      <c r="AA2813" s="146" t="s">
        <v>5857</v>
      </c>
      <c r="AC2813" s="34"/>
    </row>
    <row r="2814" spans="1:29" s="38" customFormat="1" ht="15.6" customHeight="1">
      <c r="A2814" s="34" t="str">
        <f t="shared" si="43"/>
        <v>2331135AGH146000J R CE4</v>
      </c>
      <c r="B2814" s="35" t="s">
        <v>1137</v>
      </c>
      <c r="C2814" s="39" t="s">
        <v>1331</v>
      </c>
      <c r="D2814" s="16">
        <v>2331135</v>
      </c>
      <c r="E2814" s="36" t="s">
        <v>5543</v>
      </c>
      <c r="F2814" s="36" t="s">
        <v>1241</v>
      </c>
      <c r="G2814" s="17">
        <v>2</v>
      </c>
      <c r="H2814" s="17">
        <v>2</v>
      </c>
      <c r="I2814" s="17">
        <v>2</v>
      </c>
      <c r="J2814" s="17">
        <v>2</v>
      </c>
      <c r="K2814" s="229" t="s">
        <v>3996</v>
      </c>
      <c r="L2814" s="229" t="s">
        <v>3997</v>
      </c>
      <c r="M2814" s="229" t="s">
        <v>2092</v>
      </c>
      <c r="N2814" s="229" t="s">
        <v>2092</v>
      </c>
      <c r="O2814" s="229" t="s">
        <v>2092</v>
      </c>
      <c r="P2814" s="229" t="s">
        <v>3998</v>
      </c>
      <c r="Q2814" s="229" t="s">
        <v>228</v>
      </c>
      <c r="R2814" s="229">
        <v>1808</v>
      </c>
      <c r="S2814" s="229">
        <v>0.35</v>
      </c>
      <c r="T2814" s="229" t="s">
        <v>4232</v>
      </c>
      <c r="U2814" s="35"/>
      <c r="V2814" s="35"/>
      <c r="W2814" s="35"/>
      <c r="X2814" s="35"/>
      <c r="Y2814" s="133"/>
      <c r="Z2814" s="145">
        <v>50</v>
      </c>
      <c r="AA2814" s="146" t="s">
        <v>5857</v>
      </c>
      <c r="AC2814" s="34"/>
    </row>
    <row r="2815" spans="1:29" s="38" customFormat="1" ht="15.6" customHeight="1">
      <c r="A2815" s="34" t="str">
        <f t="shared" si="43"/>
        <v>2331134AGH146000 R CE4</v>
      </c>
      <c r="B2815" s="35" t="s">
        <v>1136</v>
      </c>
      <c r="C2815" s="39" t="s">
        <v>1331</v>
      </c>
      <c r="D2815" s="16">
        <v>2331134</v>
      </c>
      <c r="E2815" s="36" t="s">
        <v>5544</v>
      </c>
      <c r="F2815" s="36" t="s">
        <v>1241</v>
      </c>
      <c r="G2815" s="17">
        <v>2</v>
      </c>
      <c r="H2815" s="17">
        <v>2</v>
      </c>
      <c r="I2815" s="17">
        <v>2</v>
      </c>
      <c r="J2815" s="17">
        <v>2</v>
      </c>
      <c r="K2815" s="229" t="s">
        <v>3996</v>
      </c>
      <c r="L2815" s="229" t="s">
        <v>3997</v>
      </c>
      <c r="M2815" s="229" t="s">
        <v>2092</v>
      </c>
      <c r="N2815" s="229" t="s">
        <v>2092</v>
      </c>
      <c r="O2815" s="229" t="s">
        <v>2092</v>
      </c>
      <c r="P2815" s="229" t="s">
        <v>3998</v>
      </c>
      <c r="Q2815" s="229" t="s">
        <v>228</v>
      </c>
      <c r="R2815" s="229">
        <v>1808</v>
      </c>
      <c r="S2815" s="229">
        <v>0.35</v>
      </c>
      <c r="T2815" s="229" t="s">
        <v>4232</v>
      </c>
      <c r="U2815" s="35"/>
      <c r="V2815" s="35"/>
      <c r="W2815" s="35"/>
      <c r="X2815" s="35"/>
      <c r="Y2815" s="133"/>
      <c r="Z2815" s="145">
        <v>51</v>
      </c>
      <c r="AA2815" s="146" t="s">
        <v>5857</v>
      </c>
      <c r="AC2815" s="34"/>
    </row>
    <row r="2816" spans="1:29" s="38" customFormat="1" ht="15.6" customHeight="1">
      <c r="A2816" s="34" t="str">
        <f t="shared" si="43"/>
        <v>2131646AGH146300J P NOCE</v>
      </c>
      <c r="B2816" s="35" t="s">
        <v>2753</v>
      </c>
      <c r="C2816" s="36" t="s">
        <v>1331</v>
      </c>
      <c r="D2816" s="16">
        <v>2131646</v>
      </c>
      <c r="E2816" s="36" t="s">
        <v>5545</v>
      </c>
      <c r="F2816" s="36" t="s">
        <v>4070</v>
      </c>
      <c r="G2816" s="17">
        <v>2</v>
      </c>
      <c r="H2816" s="17">
        <v>2</v>
      </c>
      <c r="I2816" s="17">
        <v>2</v>
      </c>
      <c r="J2816" s="17">
        <v>2</v>
      </c>
      <c r="K2816" s="229" t="s">
        <v>3996</v>
      </c>
      <c r="L2816" s="229" t="s">
        <v>3997</v>
      </c>
      <c r="M2816" s="229" t="s">
        <v>2092</v>
      </c>
      <c r="N2816" s="229" t="s">
        <v>2092</v>
      </c>
      <c r="O2816" s="229" t="s">
        <v>2092</v>
      </c>
      <c r="P2816" s="229" t="s">
        <v>3998</v>
      </c>
      <c r="Q2816" s="229" t="s">
        <v>228</v>
      </c>
      <c r="R2816" s="229">
        <v>3028</v>
      </c>
      <c r="S2816" s="229">
        <v>0.35</v>
      </c>
      <c r="T2816" s="229" t="s">
        <v>4232</v>
      </c>
      <c r="U2816" s="35" t="s">
        <v>5546</v>
      </c>
      <c r="V2816" s="35" t="s">
        <v>5547</v>
      </c>
      <c r="W2816" s="35" t="s">
        <v>5548</v>
      </c>
      <c r="X2816" s="35"/>
      <c r="Y2816" s="133"/>
      <c r="Z2816" s="145">
        <v>52</v>
      </c>
      <c r="AA2816" s="146" t="s">
        <v>5857</v>
      </c>
      <c r="AC2816" s="34"/>
    </row>
    <row r="2817" spans="1:29" s="38" customFormat="1" ht="15.6" customHeight="1">
      <c r="A2817" s="34" t="str">
        <f t="shared" si="43"/>
        <v>2131645AGH146000J P NOCE</v>
      </c>
      <c r="B2817" s="35" t="s">
        <v>2752</v>
      </c>
      <c r="C2817" s="36" t="s">
        <v>1331</v>
      </c>
      <c r="D2817" s="16">
        <v>2131645</v>
      </c>
      <c r="E2817" s="36" t="s">
        <v>5549</v>
      </c>
      <c r="F2817" s="36" t="s">
        <v>4070</v>
      </c>
      <c r="G2817" s="17">
        <v>2</v>
      </c>
      <c r="H2817" s="17">
        <v>2</v>
      </c>
      <c r="I2817" s="17">
        <v>2</v>
      </c>
      <c r="J2817" s="17">
        <v>2</v>
      </c>
      <c r="K2817" s="229" t="s">
        <v>3996</v>
      </c>
      <c r="L2817" s="229" t="s">
        <v>3997</v>
      </c>
      <c r="M2817" s="229" t="s">
        <v>2092</v>
      </c>
      <c r="N2817" s="229" t="s">
        <v>2092</v>
      </c>
      <c r="O2817" s="229" t="s">
        <v>2092</v>
      </c>
      <c r="P2817" s="229" t="s">
        <v>3998</v>
      </c>
      <c r="Q2817" s="229" t="s">
        <v>228</v>
      </c>
      <c r="R2817" s="229">
        <v>1808</v>
      </c>
      <c r="S2817" s="229">
        <v>0.35</v>
      </c>
      <c r="T2817" s="229" t="s">
        <v>4232</v>
      </c>
      <c r="U2817" s="35" t="s">
        <v>5546</v>
      </c>
      <c r="V2817" s="35" t="s">
        <v>5547</v>
      </c>
      <c r="W2817" s="35" t="s">
        <v>5548</v>
      </c>
      <c r="X2817" s="35"/>
      <c r="Y2817" s="133"/>
      <c r="Z2817" s="145">
        <v>53</v>
      </c>
      <c r="AA2817" s="146" t="s">
        <v>5857</v>
      </c>
      <c r="AC2817" s="34"/>
    </row>
    <row r="2818" spans="1:29" s="38" customFormat="1" ht="15.6" customHeight="1">
      <c r="A2818" s="34" t="str">
        <f t="shared" si="43"/>
        <v>2131644AGH146300 P NOCE</v>
      </c>
      <c r="B2818" s="35" t="s">
        <v>2751</v>
      </c>
      <c r="C2818" s="36" t="s">
        <v>1331</v>
      </c>
      <c r="D2818" s="16">
        <v>2131644</v>
      </c>
      <c r="E2818" s="36" t="s">
        <v>5550</v>
      </c>
      <c r="F2818" s="36" t="s">
        <v>4070</v>
      </c>
      <c r="G2818" s="17">
        <v>2</v>
      </c>
      <c r="H2818" s="17">
        <v>2</v>
      </c>
      <c r="I2818" s="17">
        <v>2</v>
      </c>
      <c r="J2818" s="17">
        <v>2</v>
      </c>
      <c r="K2818" s="229" t="s">
        <v>3996</v>
      </c>
      <c r="L2818" s="229" t="s">
        <v>3997</v>
      </c>
      <c r="M2818" s="229" t="s">
        <v>2092</v>
      </c>
      <c r="N2818" s="229" t="s">
        <v>2092</v>
      </c>
      <c r="O2818" s="229" t="s">
        <v>2092</v>
      </c>
      <c r="P2818" s="229" t="s">
        <v>3998</v>
      </c>
      <c r="Q2818" s="229" t="s">
        <v>228</v>
      </c>
      <c r="R2818" s="229">
        <v>3028</v>
      </c>
      <c r="S2818" s="229">
        <v>0.35</v>
      </c>
      <c r="T2818" s="229" t="s">
        <v>4232</v>
      </c>
      <c r="U2818" s="35" t="s">
        <v>5546</v>
      </c>
      <c r="V2818" s="35" t="s">
        <v>5547</v>
      </c>
      <c r="W2818" s="35" t="s">
        <v>5548</v>
      </c>
      <c r="X2818" s="35"/>
      <c r="Y2818" s="133"/>
      <c r="Z2818" s="145">
        <v>54</v>
      </c>
      <c r="AA2818" s="146" t="s">
        <v>5857</v>
      </c>
      <c r="AC2818" s="34"/>
    </row>
    <row r="2819" spans="1:29" s="38" customFormat="1" ht="15.6" customHeight="1">
      <c r="A2819" s="34" t="str">
        <f t="shared" si="43"/>
        <v>2131643AGH146000 P NOCE</v>
      </c>
      <c r="B2819" s="35" t="s">
        <v>2750</v>
      </c>
      <c r="C2819" s="36" t="s">
        <v>1331</v>
      </c>
      <c r="D2819" s="16">
        <v>2131643</v>
      </c>
      <c r="E2819" s="36" t="s">
        <v>5551</v>
      </c>
      <c r="F2819" s="36" t="s">
        <v>4070</v>
      </c>
      <c r="G2819" s="17">
        <v>2</v>
      </c>
      <c r="H2819" s="17">
        <v>2</v>
      </c>
      <c r="I2819" s="17">
        <v>2</v>
      </c>
      <c r="J2819" s="17">
        <v>2</v>
      </c>
      <c r="K2819" s="229" t="s">
        <v>3996</v>
      </c>
      <c r="L2819" s="229" t="s">
        <v>3997</v>
      </c>
      <c r="M2819" s="229" t="s">
        <v>2092</v>
      </c>
      <c r="N2819" s="229" t="s">
        <v>2092</v>
      </c>
      <c r="O2819" s="229" t="s">
        <v>2092</v>
      </c>
      <c r="P2819" s="229" t="s">
        <v>3998</v>
      </c>
      <c r="Q2819" s="229" t="s">
        <v>228</v>
      </c>
      <c r="R2819" s="229">
        <v>1808</v>
      </c>
      <c r="S2819" s="229">
        <v>0.35</v>
      </c>
      <c r="T2819" s="229" t="s">
        <v>4232</v>
      </c>
      <c r="U2819" s="35" t="s">
        <v>5546</v>
      </c>
      <c r="V2819" s="35" t="s">
        <v>5547</v>
      </c>
      <c r="W2819" s="35" t="s">
        <v>5548</v>
      </c>
      <c r="X2819" s="35"/>
      <c r="Y2819" s="133"/>
      <c r="Z2819" s="145">
        <v>55</v>
      </c>
      <c r="AA2819" s="146" t="s">
        <v>5857</v>
      </c>
      <c r="AC2819" s="34"/>
    </row>
    <row r="2820" spans="1:29" s="38" customFormat="1" ht="15.6" customHeight="1">
      <c r="A2820" s="34" t="str">
        <f t="shared" si="43"/>
        <v>2131642AGH146300J R NOCE</v>
      </c>
      <c r="B2820" s="35" t="s">
        <v>1145</v>
      </c>
      <c r="C2820" s="36" t="s">
        <v>1331</v>
      </c>
      <c r="D2820" s="16">
        <v>2131642</v>
      </c>
      <c r="E2820" s="36" t="s">
        <v>5552</v>
      </c>
      <c r="F2820" s="36" t="s">
        <v>4070</v>
      </c>
      <c r="G2820" s="17">
        <v>2</v>
      </c>
      <c r="H2820" s="17">
        <v>2</v>
      </c>
      <c r="I2820" s="17">
        <v>2</v>
      </c>
      <c r="J2820" s="17">
        <v>2</v>
      </c>
      <c r="K2820" s="229" t="s">
        <v>3996</v>
      </c>
      <c r="L2820" s="229" t="s">
        <v>3997</v>
      </c>
      <c r="M2820" s="229" t="s">
        <v>2092</v>
      </c>
      <c r="N2820" s="229" t="s">
        <v>2092</v>
      </c>
      <c r="O2820" s="229" t="s">
        <v>2092</v>
      </c>
      <c r="P2820" s="229" t="s">
        <v>3998</v>
      </c>
      <c r="Q2820" s="229" t="s">
        <v>228</v>
      </c>
      <c r="R2820" s="229">
        <v>3028</v>
      </c>
      <c r="S2820" s="229">
        <v>0.35</v>
      </c>
      <c r="T2820" s="229" t="s">
        <v>4232</v>
      </c>
      <c r="U2820" s="35" t="s">
        <v>5546</v>
      </c>
      <c r="V2820" s="35" t="s">
        <v>5547</v>
      </c>
      <c r="W2820" s="35" t="s">
        <v>5548</v>
      </c>
      <c r="X2820" s="35"/>
      <c r="Y2820" s="133"/>
      <c r="Z2820" s="145">
        <v>56</v>
      </c>
      <c r="AA2820" s="146" t="s">
        <v>5857</v>
      </c>
      <c r="AC2820" s="34"/>
    </row>
    <row r="2821" spans="1:29" s="38" customFormat="1" ht="15.6" customHeight="1">
      <c r="A2821" s="34" t="str">
        <f t="shared" si="43"/>
        <v>2131641AGH146300 R NOCE</v>
      </c>
      <c r="B2821" s="35" t="s">
        <v>1144</v>
      </c>
      <c r="C2821" s="36" t="s">
        <v>1331</v>
      </c>
      <c r="D2821" s="16">
        <v>2131641</v>
      </c>
      <c r="E2821" s="36" t="s">
        <v>5553</v>
      </c>
      <c r="F2821" s="36" t="s">
        <v>4070</v>
      </c>
      <c r="G2821" s="17">
        <v>2</v>
      </c>
      <c r="H2821" s="17">
        <v>2</v>
      </c>
      <c r="I2821" s="17">
        <v>2</v>
      </c>
      <c r="J2821" s="17">
        <v>2</v>
      </c>
      <c r="K2821" s="229" t="s">
        <v>3996</v>
      </c>
      <c r="L2821" s="229" t="s">
        <v>3997</v>
      </c>
      <c r="M2821" s="229" t="s">
        <v>2092</v>
      </c>
      <c r="N2821" s="229" t="s">
        <v>2092</v>
      </c>
      <c r="O2821" s="229" t="s">
        <v>2092</v>
      </c>
      <c r="P2821" s="229" t="s">
        <v>3998</v>
      </c>
      <c r="Q2821" s="229" t="s">
        <v>228</v>
      </c>
      <c r="R2821" s="229">
        <v>3028</v>
      </c>
      <c r="S2821" s="229">
        <v>0.35</v>
      </c>
      <c r="T2821" s="229" t="s">
        <v>4232</v>
      </c>
      <c r="U2821" s="35" t="s">
        <v>5546</v>
      </c>
      <c r="V2821" s="35" t="s">
        <v>5547</v>
      </c>
      <c r="W2821" s="35" t="s">
        <v>5548</v>
      </c>
      <c r="X2821" s="35"/>
      <c r="Y2821" s="133"/>
      <c r="Z2821" s="145">
        <v>57</v>
      </c>
      <c r="AA2821" s="146" t="s">
        <v>5857</v>
      </c>
      <c r="AC2821" s="34"/>
    </row>
    <row r="2822" spans="1:29" s="38" customFormat="1" ht="15.6" customHeight="1">
      <c r="A2822" s="34" t="str">
        <f t="shared" si="43"/>
        <v>2131641AGH146300 R NOCE</v>
      </c>
      <c r="B2822" s="35" t="s">
        <v>1144</v>
      </c>
      <c r="C2822" s="22" t="s">
        <v>1331</v>
      </c>
      <c r="D2822" s="16">
        <v>2131641</v>
      </c>
      <c r="E2822" s="22" t="s">
        <v>2953</v>
      </c>
      <c r="F2822" s="36" t="s">
        <v>5554</v>
      </c>
      <c r="G2822" s="17">
        <v>2</v>
      </c>
      <c r="H2822" s="17">
        <v>2</v>
      </c>
      <c r="I2822" s="17">
        <v>2</v>
      </c>
      <c r="J2822" s="17">
        <v>2</v>
      </c>
      <c r="K2822" s="229" t="s">
        <v>3996</v>
      </c>
      <c r="L2822" s="229" t="s">
        <v>3997</v>
      </c>
      <c r="M2822" s="229" t="s">
        <v>2092</v>
      </c>
      <c r="N2822" s="229" t="s">
        <v>2092</v>
      </c>
      <c r="O2822" s="229" t="s">
        <v>2092</v>
      </c>
      <c r="P2822" s="229" t="s">
        <v>3998</v>
      </c>
      <c r="Q2822" s="229" t="s">
        <v>228</v>
      </c>
      <c r="R2822" s="229">
        <v>3028</v>
      </c>
      <c r="S2822" s="229">
        <v>0.35</v>
      </c>
      <c r="T2822" s="229" t="s">
        <v>4232</v>
      </c>
      <c r="U2822" s="35" t="s">
        <v>5546</v>
      </c>
      <c r="V2822" s="35" t="s">
        <v>5547</v>
      </c>
      <c r="W2822" s="35" t="s">
        <v>5548</v>
      </c>
      <c r="X2822" s="35"/>
      <c r="Y2822" s="133"/>
      <c r="Z2822" s="145">
        <v>58</v>
      </c>
      <c r="AA2822" s="146" t="s">
        <v>5857</v>
      </c>
      <c r="AC2822" s="34"/>
    </row>
    <row r="2823" spans="1:29" s="38" customFormat="1" ht="15.6" customHeight="1">
      <c r="A2823" s="34" t="str">
        <f t="shared" si="43"/>
        <v>2131640AGH146000J R NOCE</v>
      </c>
      <c r="B2823" s="35" t="s">
        <v>1137</v>
      </c>
      <c r="C2823" s="36" t="s">
        <v>1331</v>
      </c>
      <c r="D2823" s="16">
        <v>2131640</v>
      </c>
      <c r="E2823" s="36" t="s">
        <v>5555</v>
      </c>
      <c r="F2823" s="36" t="s">
        <v>4070</v>
      </c>
      <c r="G2823" s="17">
        <v>2</v>
      </c>
      <c r="H2823" s="17">
        <v>2</v>
      </c>
      <c r="I2823" s="17">
        <v>2</v>
      </c>
      <c r="J2823" s="17">
        <v>2</v>
      </c>
      <c r="K2823" s="229" t="s">
        <v>3996</v>
      </c>
      <c r="L2823" s="229" t="s">
        <v>3997</v>
      </c>
      <c r="M2823" s="229" t="s">
        <v>2092</v>
      </c>
      <c r="N2823" s="229" t="s">
        <v>2092</v>
      </c>
      <c r="O2823" s="229" t="s">
        <v>2092</v>
      </c>
      <c r="P2823" s="229" t="s">
        <v>3998</v>
      </c>
      <c r="Q2823" s="229" t="s">
        <v>228</v>
      </c>
      <c r="R2823" s="229">
        <v>1808</v>
      </c>
      <c r="S2823" s="229">
        <v>0.35</v>
      </c>
      <c r="T2823" s="229" t="s">
        <v>4232</v>
      </c>
      <c r="U2823" s="35" t="s">
        <v>5546</v>
      </c>
      <c r="V2823" s="35" t="s">
        <v>5547</v>
      </c>
      <c r="W2823" s="35" t="s">
        <v>5548</v>
      </c>
      <c r="X2823" s="35"/>
      <c r="Y2823" s="133"/>
      <c r="Z2823" s="145">
        <v>59</v>
      </c>
      <c r="AA2823" s="146" t="s">
        <v>5857</v>
      </c>
      <c r="AC2823" s="34"/>
    </row>
    <row r="2824" spans="1:29" s="38" customFormat="1" ht="15.6" customHeight="1">
      <c r="A2824" s="34" t="str">
        <f t="shared" si="43"/>
        <v>2131640AGH146000J R NOCE</v>
      </c>
      <c r="B2824" s="35" t="s">
        <v>1137</v>
      </c>
      <c r="C2824" s="22" t="s">
        <v>1331</v>
      </c>
      <c r="D2824" s="16">
        <v>2131640</v>
      </c>
      <c r="E2824" s="22" t="s">
        <v>2952</v>
      </c>
      <c r="F2824" s="36" t="s">
        <v>5554</v>
      </c>
      <c r="G2824" s="17">
        <v>2</v>
      </c>
      <c r="H2824" s="17">
        <v>2</v>
      </c>
      <c r="I2824" s="17">
        <v>2</v>
      </c>
      <c r="J2824" s="17">
        <v>2</v>
      </c>
      <c r="K2824" s="229" t="s">
        <v>3996</v>
      </c>
      <c r="L2824" s="229" t="s">
        <v>3997</v>
      </c>
      <c r="M2824" s="229" t="s">
        <v>2092</v>
      </c>
      <c r="N2824" s="229" t="s">
        <v>2092</v>
      </c>
      <c r="O2824" s="229" t="s">
        <v>2092</v>
      </c>
      <c r="P2824" s="229" t="s">
        <v>3998</v>
      </c>
      <c r="Q2824" s="229" t="s">
        <v>228</v>
      </c>
      <c r="R2824" s="229">
        <v>1808</v>
      </c>
      <c r="S2824" s="229">
        <v>0.35</v>
      </c>
      <c r="T2824" s="229" t="s">
        <v>4232</v>
      </c>
      <c r="U2824" s="35" t="s">
        <v>5546</v>
      </c>
      <c r="V2824" s="35" t="s">
        <v>5547</v>
      </c>
      <c r="W2824" s="35" t="s">
        <v>5548</v>
      </c>
      <c r="X2824" s="35"/>
      <c r="Y2824" s="133"/>
      <c r="Z2824" s="145">
        <v>60</v>
      </c>
      <c r="AA2824" s="146" t="s">
        <v>5857</v>
      </c>
      <c r="AC2824" s="34"/>
    </row>
    <row r="2825" spans="1:29" s="38" customFormat="1" ht="15.6" customHeight="1">
      <c r="A2825" s="34" t="str">
        <f t="shared" si="43"/>
        <v>2131639AGH146000 R NOCE</v>
      </c>
      <c r="B2825" s="35" t="s">
        <v>1136</v>
      </c>
      <c r="C2825" s="36" t="s">
        <v>1331</v>
      </c>
      <c r="D2825" s="16">
        <v>2131639</v>
      </c>
      <c r="E2825" s="36" t="s">
        <v>2084</v>
      </c>
      <c r="F2825" s="36" t="s">
        <v>4070</v>
      </c>
      <c r="G2825" s="17">
        <v>2</v>
      </c>
      <c r="H2825" s="17">
        <v>2</v>
      </c>
      <c r="I2825" s="17">
        <v>2</v>
      </c>
      <c r="J2825" s="17">
        <v>2</v>
      </c>
      <c r="K2825" s="229" t="s">
        <v>3996</v>
      </c>
      <c r="L2825" s="229" t="s">
        <v>3997</v>
      </c>
      <c r="M2825" s="229" t="s">
        <v>2092</v>
      </c>
      <c r="N2825" s="229" t="s">
        <v>2092</v>
      </c>
      <c r="O2825" s="229" t="s">
        <v>2092</v>
      </c>
      <c r="P2825" s="229" t="s">
        <v>3998</v>
      </c>
      <c r="Q2825" s="229" t="s">
        <v>228</v>
      </c>
      <c r="R2825" s="229">
        <v>1808</v>
      </c>
      <c r="S2825" s="229">
        <v>0.36</v>
      </c>
      <c r="T2825" s="229" t="s">
        <v>4232</v>
      </c>
      <c r="U2825" s="35" t="s">
        <v>5556</v>
      </c>
      <c r="V2825" s="35" t="s">
        <v>5547</v>
      </c>
      <c r="W2825" s="35" t="s">
        <v>5557</v>
      </c>
      <c r="X2825" s="35"/>
      <c r="Y2825" s="133"/>
      <c r="Z2825" s="145">
        <v>61</v>
      </c>
      <c r="AA2825" s="146" t="s">
        <v>5857</v>
      </c>
      <c r="AC2825" s="34"/>
    </row>
    <row r="2826" spans="1:29" s="38" customFormat="1" ht="15.6" customHeight="1">
      <c r="A2826" s="34" t="str">
        <f t="shared" si="43"/>
        <v>2131639AGH146000 R NOCE</v>
      </c>
      <c r="B2826" s="35" t="s">
        <v>1136</v>
      </c>
      <c r="C2826" s="22" t="s">
        <v>1331</v>
      </c>
      <c r="D2826" s="16">
        <v>2131639</v>
      </c>
      <c r="E2826" s="22" t="s">
        <v>2084</v>
      </c>
      <c r="F2826" s="36" t="s">
        <v>5554</v>
      </c>
      <c r="G2826" s="17">
        <v>2</v>
      </c>
      <c r="H2826" s="17">
        <v>2</v>
      </c>
      <c r="I2826" s="17">
        <v>2</v>
      </c>
      <c r="J2826" s="17">
        <v>2</v>
      </c>
      <c r="K2826" s="229" t="s">
        <v>3996</v>
      </c>
      <c r="L2826" s="229" t="s">
        <v>3997</v>
      </c>
      <c r="M2826" s="229" t="s">
        <v>2092</v>
      </c>
      <c r="N2826" s="229" t="s">
        <v>2092</v>
      </c>
      <c r="O2826" s="229" t="s">
        <v>2092</v>
      </c>
      <c r="P2826" s="229" t="s">
        <v>3998</v>
      </c>
      <c r="Q2826" s="229" t="s">
        <v>228</v>
      </c>
      <c r="R2826" s="229">
        <v>1808</v>
      </c>
      <c r="S2826" s="229">
        <v>0.36</v>
      </c>
      <c r="T2826" s="229" t="s">
        <v>4232</v>
      </c>
      <c r="U2826" s="35" t="s">
        <v>5556</v>
      </c>
      <c r="V2826" s="35" t="s">
        <v>5547</v>
      </c>
      <c r="W2826" s="35" t="s">
        <v>5557</v>
      </c>
      <c r="X2826" s="35"/>
      <c r="Y2826" s="133"/>
      <c r="Z2826" s="145">
        <v>62</v>
      </c>
      <c r="AA2826" s="146" t="s">
        <v>5857</v>
      </c>
      <c r="AC2826" s="34"/>
    </row>
    <row r="2827" spans="1:29" s="38" customFormat="1" ht="15.6" customHeight="1">
      <c r="A2827" s="34" t="str">
        <f t="shared" si="43"/>
        <v>2131115AGH146300J P MDR</v>
      </c>
      <c r="B2827" s="35" t="s">
        <v>3623</v>
      </c>
      <c r="C2827" s="22" t="s">
        <v>1331</v>
      </c>
      <c r="D2827" s="16">
        <v>2131115</v>
      </c>
      <c r="E2827" s="36" t="s">
        <v>2939</v>
      </c>
      <c r="F2827" s="36" t="s">
        <v>1241</v>
      </c>
      <c r="G2827" s="17">
        <v>2</v>
      </c>
      <c r="H2827" s="17">
        <v>2</v>
      </c>
      <c r="I2827" s="17">
        <v>2</v>
      </c>
      <c r="J2827" s="17">
        <v>2</v>
      </c>
      <c r="K2827" s="229" t="s">
        <v>3996</v>
      </c>
      <c r="L2827" s="229" t="s">
        <v>3997</v>
      </c>
      <c r="M2827" s="229" t="s">
        <v>2092</v>
      </c>
      <c r="N2827" s="229" t="s">
        <v>2092</v>
      </c>
      <c r="O2827" s="229" t="s">
        <v>2092</v>
      </c>
      <c r="P2827" s="229" t="s">
        <v>3998</v>
      </c>
      <c r="Q2827" s="229" t="s">
        <v>228</v>
      </c>
      <c r="R2827" s="229">
        <v>3028</v>
      </c>
      <c r="S2827" s="229">
        <v>0.35</v>
      </c>
      <c r="T2827" s="229" t="s">
        <v>4232</v>
      </c>
      <c r="U2827" s="35" t="s">
        <v>5558</v>
      </c>
      <c r="V2827" s="35" t="s">
        <v>5559</v>
      </c>
      <c r="W2827" s="35" t="s">
        <v>5560</v>
      </c>
      <c r="X2827" s="35"/>
      <c r="Y2827" s="133"/>
      <c r="Z2827" s="145">
        <v>63</v>
      </c>
      <c r="AA2827" s="146" t="s">
        <v>5857</v>
      </c>
      <c r="AC2827" s="34"/>
    </row>
    <row r="2828" spans="1:29" s="38" customFormat="1" ht="15.6" customHeight="1">
      <c r="A2828" s="34" t="str">
        <f t="shared" si="43"/>
        <v>2131114AGH146000J P MDR</v>
      </c>
      <c r="B2828" s="35" t="s">
        <v>3622</v>
      </c>
      <c r="C2828" s="22" t="s">
        <v>1331</v>
      </c>
      <c r="D2828" s="16">
        <v>2131114</v>
      </c>
      <c r="E2828" s="36" t="s">
        <v>2938</v>
      </c>
      <c r="F2828" s="36" t="s">
        <v>1241</v>
      </c>
      <c r="G2828" s="17">
        <v>2</v>
      </c>
      <c r="H2828" s="17">
        <v>2</v>
      </c>
      <c r="I2828" s="17">
        <v>2</v>
      </c>
      <c r="J2828" s="17">
        <v>2</v>
      </c>
      <c r="K2828" s="229" t="s">
        <v>3996</v>
      </c>
      <c r="L2828" s="229" t="s">
        <v>3997</v>
      </c>
      <c r="M2828" s="229" t="s">
        <v>2092</v>
      </c>
      <c r="N2828" s="229" t="s">
        <v>2092</v>
      </c>
      <c r="O2828" s="229" t="s">
        <v>2092</v>
      </c>
      <c r="P2828" s="229" t="s">
        <v>3998</v>
      </c>
      <c r="Q2828" s="229" t="s">
        <v>228</v>
      </c>
      <c r="R2828" s="229">
        <v>1808</v>
      </c>
      <c r="S2828" s="229">
        <v>0.35</v>
      </c>
      <c r="T2828" s="229" t="s">
        <v>4232</v>
      </c>
      <c r="U2828" s="35" t="s">
        <v>5558</v>
      </c>
      <c r="V2828" s="35" t="s">
        <v>5559</v>
      </c>
      <c r="W2828" s="35" t="s">
        <v>5560</v>
      </c>
      <c r="X2828" s="35"/>
      <c r="Y2828" s="133"/>
      <c r="Z2828" s="145">
        <v>64</v>
      </c>
      <c r="AA2828" s="146" t="s">
        <v>5857</v>
      </c>
      <c r="AC2828" s="34"/>
    </row>
    <row r="2829" spans="1:29" s="38" customFormat="1" ht="15.6" customHeight="1">
      <c r="A2829" s="34" t="str">
        <f t="shared" si="43"/>
        <v>2131111AGH146300 P MDR</v>
      </c>
      <c r="B2829" s="35" t="s">
        <v>3621</v>
      </c>
      <c r="C2829" s="22" t="s">
        <v>1331</v>
      </c>
      <c r="D2829" s="16">
        <v>2131111</v>
      </c>
      <c r="E2829" s="36" t="s">
        <v>2935</v>
      </c>
      <c r="F2829" s="36" t="s">
        <v>1241</v>
      </c>
      <c r="G2829" s="17">
        <v>2</v>
      </c>
      <c r="H2829" s="17">
        <v>2</v>
      </c>
      <c r="I2829" s="17">
        <v>2</v>
      </c>
      <c r="J2829" s="17">
        <v>2</v>
      </c>
      <c r="K2829" s="229" t="s">
        <v>3996</v>
      </c>
      <c r="L2829" s="229" t="s">
        <v>3997</v>
      </c>
      <c r="M2829" s="229" t="s">
        <v>2092</v>
      </c>
      <c r="N2829" s="229" t="s">
        <v>2092</v>
      </c>
      <c r="O2829" s="229" t="s">
        <v>2092</v>
      </c>
      <c r="P2829" s="229" t="s">
        <v>3998</v>
      </c>
      <c r="Q2829" s="229" t="s">
        <v>228</v>
      </c>
      <c r="R2829" s="229">
        <v>3028</v>
      </c>
      <c r="S2829" s="229">
        <v>0.35</v>
      </c>
      <c r="T2829" s="229" t="s">
        <v>4232</v>
      </c>
      <c r="U2829" s="35" t="s">
        <v>5558</v>
      </c>
      <c r="V2829" s="35" t="s">
        <v>5559</v>
      </c>
      <c r="W2829" s="35" t="s">
        <v>5560</v>
      </c>
      <c r="X2829" s="35"/>
      <c r="Y2829" s="133"/>
      <c r="Z2829" s="145">
        <v>65</v>
      </c>
      <c r="AA2829" s="146" t="s">
        <v>5857</v>
      </c>
      <c r="AC2829" s="34"/>
    </row>
    <row r="2830" spans="1:29" s="38" customFormat="1" ht="15.6" customHeight="1">
      <c r="A2830" s="34" t="str">
        <f t="shared" si="43"/>
        <v>2131110AGH146000 P MDR</v>
      </c>
      <c r="B2830" s="35" t="s">
        <v>3620</v>
      </c>
      <c r="C2830" s="22" t="s">
        <v>1331</v>
      </c>
      <c r="D2830" s="16">
        <v>2131110</v>
      </c>
      <c r="E2830" s="36" t="s">
        <v>2934</v>
      </c>
      <c r="F2830" s="36" t="s">
        <v>1241</v>
      </c>
      <c r="G2830" s="17">
        <v>2</v>
      </c>
      <c r="H2830" s="17">
        <v>2</v>
      </c>
      <c r="I2830" s="17">
        <v>2</v>
      </c>
      <c r="J2830" s="17">
        <v>2</v>
      </c>
      <c r="K2830" s="229" t="s">
        <v>3996</v>
      </c>
      <c r="L2830" s="229" t="s">
        <v>3997</v>
      </c>
      <c r="M2830" s="229" t="s">
        <v>2092</v>
      </c>
      <c r="N2830" s="229" t="s">
        <v>2092</v>
      </c>
      <c r="O2830" s="229" t="s">
        <v>2092</v>
      </c>
      <c r="P2830" s="229" t="s">
        <v>3998</v>
      </c>
      <c r="Q2830" s="229" t="s">
        <v>228</v>
      </c>
      <c r="R2830" s="229">
        <v>1808</v>
      </c>
      <c r="S2830" s="229">
        <v>0.35</v>
      </c>
      <c r="T2830" s="229" t="s">
        <v>4232</v>
      </c>
      <c r="U2830" s="35" t="s">
        <v>5558</v>
      </c>
      <c r="V2830" s="35" t="s">
        <v>5559</v>
      </c>
      <c r="W2830" s="35" t="s">
        <v>5560</v>
      </c>
      <c r="X2830" s="35"/>
      <c r="Y2830" s="133"/>
      <c r="Z2830" s="145">
        <v>66</v>
      </c>
      <c r="AA2830" s="146" t="s">
        <v>5857</v>
      </c>
      <c r="AC2830" s="34"/>
    </row>
    <row r="2831" spans="1:29" s="38" customFormat="1" ht="15.6" customHeight="1">
      <c r="A2831" s="34" t="str">
        <f t="shared" si="43"/>
        <v>2131077AGH146300J R MDR</v>
      </c>
      <c r="B2831" s="35" t="s">
        <v>3615</v>
      </c>
      <c r="C2831" s="36" t="s">
        <v>1331</v>
      </c>
      <c r="D2831" s="75">
        <v>2131077</v>
      </c>
      <c r="E2831" s="35" t="s">
        <v>2929</v>
      </c>
      <c r="F2831" s="36" t="s">
        <v>1241</v>
      </c>
      <c r="G2831" s="17">
        <v>2</v>
      </c>
      <c r="H2831" s="17">
        <v>2</v>
      </c>
      <c r="I2831" s="17">
        <v>2</v>
      </c>
      <c r="J2831" s="17">
        <v>2</v>
      </c>
      <c r="K2831" s="229" t="s">
        <v>3996</v>
      </c>
      <c r="L2831" s="229" t="s">
        <v>3997</v>
      </c>
      <c r="M2831" s="229" t="s">
        <v>2092</v>
      </c>
      <c r="N2831" s="229" t="s">
        <v>2092</v>
      </c>
      <c r="O2831" s="229" t="s">
        <v>2092</v>
      </c>
      <c r="P2831" s="229" t="s">
        <v>3998</v>
      </c>
      <c r="Q2831" s="229" t="s">
        <v>228</v>
      </c>
      <c r="R2831" s="229">
        <v>3028</v>
      </c>
      <c r="S2831" s="229">
        <v>0.35</v>
      </c>
      <c r="T2831" s="229" t="s">
        <v>4232</v>
      </c>
      <c r="U2831" s="35" t="s">
        <v>5558</v>
      </c>
      <c r="V2831" s="35" t="s">
        <v>5559</v>
      </c>
      <c r="W2831" s="35" t="s">
        <v>5560</v>
      </c>
      <c r="X2831" s="35"/>
      <c r="Y2831" s="133"/>
      <c r="Z2831" s="145">
        <v>67</v>
      </c>
      <c r="AA2831" s="146" t="s">
        <v>5857</v>
      </c>
      <c r="AC2831" s="34"/>
    </row>
    <row r="2832" spans="1:29" s="38" customFormat="1" ht="15.6" customHeight="1">
      <c r="A2832" s="34" t="str">
        <f t="shared" si="43"/>
        <v>2131076AGH146000J R MDR</v>
      </c>
      <c r="B2832" s="35" t="s">
        <v>3614</v>
      </c>
      <c r="C2832" s="36" t="s">
        <v>1331</v>
      </c>
      <c r="D2832" s="75">
        <v>2131076</v>
      </c>
      <c r="E2832" s="35" t="s">
        <v>2928</v>
      </c>
      <c r="F2832" s="36" t="s">
        <v>1241</v>
      </c>
      <c r="G2832" s="17">
        <v>2</v>
      </c>
      <c r="H2832" s="17">
        <v>2</v>
      </c>
      <c r="I2832" s="17">
        <v>2</v>
      </c>
      <c r="J2832" s="17">
        <v>2</v>
      </c>
      <c r="K2832" s="229" t="s">
        <v>3996</v>
      </c>
      <c r="L2832" s="229" t="s">
        <v>3997</v>
      </c>
      <c r="M2832" s="229" t="s">
        <v>2092</v>
      </c>
      <c r="N2832" s="229" t="s">
        <v>2092</v>
      </c>
      <c r="O2832" s="229" t="s">
        <v>2092</v>
      </c>
      <c r="P2832" s="229" t="s">
        <v>3998</v>
      </c>
      <c r="Q2832" s="229" t="s">
        <v>228</v>
      </c>
      <c r="R2832" s="229">
        <v>1808</v>
      </c>
      <c r="S2832" s="229">
        <v>0.35</v>
      </c>
      <c r="T2832" s="229" t="s">
        <v>4232</v>
      </c>
      <c r="U2832" s="35" t="s">
        <v>5558</v>
      </c>
      <c r="V2832" s="35" t="s">
        <v>5559</v>
      </c>
      <c r="W2832" s="35" t="s">
        <v>5560</v>
      </c>
      <c r="X2832" s="35"/>
      <c r="Y2832" s="133"/>
      <c r="Z2832" s="145">
        <v>68</v>
      </c>
      <c r="AA2832" s="146" t="s">
        <v>5857</v>
      </c>
      <c r="AC2832" s="34"/>
    </row>
    <row r="2833" spans="1:29" s="38" customFormat="1" ht="15.6" customHeight="1">
      <c r="A2833" s="34" t="str">
        <f t="shared" si="43"/>
        <v>2131015AGH146300 R MDR</v>
      </c>
      <c r="B2833" s="35" t="s">
        <v>3595</v>
      </c>
      <c r="C2833" s="22" t="s">
        <v>4021</v>
      </c>
      <c r="D2833" s="16">
        <v>2131015</v>
      </c>
      <c r="E2833" s="36" t="s">
        <v>5561</v>
      </c>
      <c r="F2833" s="36" t="s">
        <v>4254</v>
      </c>
      <c r="G2833" s="17">
        <v>2</v>
      </c>
      <c r="H2833" s="17">
        <v>2</v>
      </c>
      <c r="I2833" s="17">
        <v>2</v>
      </c>
      <c r="J2833" s="17">
        <v>2</v>
      </c>
      <c r="K2833" s="229" t="s">
        <v>3996</v>
      </c>
      <c r="L2833" s="229" t="s">
        <v>3997</v>
      </c>
      <c r="M2833" s="229" t="s">
        <v>2092</v>
      </c>
      <c r="N2833" s="229" t="s">
        <v>2092</v>
      </c>
      <c r="O2833" s="229" t="s">
        <v>2092</v>
      </c>
      <c r="P2833" s="229" t="s">
        <v>3998</v>
      </c>
      <c r="Q2833" s="229" t="s">
        <v>228</v>
      </c>
      <c r="R2833" s="229">
        <v>3028</v>
      </c>
      <c r="S2833" s="229">
        <v>0.35</v>
      </c>
      <c r="T2833" s="229" t="s">
        <v>4232</v>
      </c>
      <c r="U2833" s="35" t="s">
        <v>5558</v>
      </c>
      <c r="V2833" s="35" t="s">
        <v>5559</v>
      </c>
      <c r="W2833" s="35" t="s">
        <v>5560</v>
      </c>
      <c r="X2833" s="35"/>
      <c r="Y2833" s="133"/>
      <c r="Z2833" s="145">
        <v>69</v>
      </c>
      <c r="AA2833" s="146" t="s">
        <v>5857</v>
      </c>
      <c r="AC2833" s="34"/>
    </row>
    <row r="2834" spans="1:29" s="38" customFormat="1" ht="15.6" customHeight="1">
      <c r="A2834" s="34" t="str">
        <f t="shared" si="43"/>
        <v>2131014AGH146000 R MDR</v>
      </c>
      <c r="B2834" s="35" t="s">
        <v>3594</v>
      </c>
      <c r="C2834" s="22" t="s">
        <v>4021</v>
      </c>
      <c r="D2834" s="16">
        <v>2131014</v>
      </c>
      <c r="E2834" s="36" t="s">
        <v>5562</v>
      </c>
      <c r="F2834" s="36" t="s">
        <v>4254</v>
      </c>
      <c r="G2834" s="17">
        <v>2</v>
      </c>
      <c r="H2834" s="17">
        <v>2</v>
      </c>
      <c r="I2834" s="17">
        <v>2</v>
      </c>
      <c r="J2834" s="17">
        <v>2</v>
      </c>
      <c r="K2834" s="229" t="s">
        <v>3996</v>
      </c>
      <c r="L2834" s="229" t="s">
        <v>3997</v>
      </c>
      <c r="M2834" s="229" t="s">
        <v>2092</v>
      </c>
      <c r="N2834" s="229" t="s">
        <v>2092</v>
      </c>
      <c r="O2834" s="229" t="s">
        <v>2092</v>
      </c>
      <c r="P2834" s="229" t="s">
        <v>3998</v>
      </c>
      <c r="Q2834" s="229" t="s">
        <v>228</v>
      </c>
      <c r="R2834" s="229">
        <v>1808</v>
      </c>
      <c r="S2834" s="229">
        <v>0.35</v>
      </c>
      <c r="T2834" s="229" t="s">
        <v>4232</v>
      </c>
      <c r="U2834" s="35" t="s">
        <v>5558</v>
      </c>
      <c r="V2834" s="35" t="s">
        <v>5559</v>
      </c>
      <c r="W2834" s="35" t="s">
        <v>5560</v>
      </c>
      <c r="X2834" s="35"/>
      <c r="Y2834" s="133"/>
      <c r="Z2834" s="145">
        <v>70</v>
      </c>
      <c r="AA2834" s="146" t="s">
        <v>5857</v>
      </c>
      <c r="AC2834" s="34"/>
    </row>
    <row r="2835" spans="1:29" s="38" customFormat="1" ht="15.6" customHeight="1">
      <c r="A2835" s="34" t="str">
        <f t="shared" si="43"/>
        <v>1831225AGH146000R JP</v>
      </c>
      <c r="B2835" s="35" t="s">
        <v>3042</v>
      </c>
      <c r="C2835" s="36" t="s">
        <v>4021</v>
      </c>
      <c r="D2835" s="77">
        <v>1831225</v>
      </c>
      <c r="E2835" s="26" t="s">
        <v>5563</v>
      </c>
      <c r="F2835" s="22" t="s">
        <v>4107</v>
      </c>
      <c r="G2835" s="17">
        <v>2</v>
      </c>
      <c r="H2835" s="17">
        <v>2</v>
      </c>
      <c r="I2835" s="17">
        <v>2</v>
      </c>
      <c r="J2835" s="17">
        <v>2</v>
      </c>
      <c r="K2835" s="229" t="s">
        <v>3996</v>
      </c>
      <c r="L2835" s="229" t="s">
        <v>3997</v>
      </c>
      <c r="M2835" s="229" t="s">
        <v>2092</v>
      </c>
      <c r="N2835" s="229" t="s">
        <v>2092</v>
      </c>
      <c r="O2835" s="229" t="s">
        <v>2092</v>
      </c>
      <c r="P2835" s="229" t="s">
        <v>3998</v>
      </c>
      <c r="Q2835" s="229" t="s">
        <v>228</v>
      </c>
      <c r="R2835" s="229">
        <v>1808</v>
      </c>
      <c r="S2835" s="229">
        <v>0.36</v>
      </c>
      <c r="T2835" s="229" t="s">
        <v>4232</v>
      </c>
      <c r="U2835" s="35" t="s">
        <v>4300</v>
      </c>
      <c r="V2835" s="35" t="s">
        <v>5536</v>
      </c>
      <c r="W2835" s="35" t="s">
        <v>5534</v>
      </c>
      <c r="X2835" s="35"/>
      <c r="Y2835" s="133"/>
      <c r="Z2835" s="145">
        <v>71</v>
      </c>
      <c r="AA2835" s="146" t="s">
        <v>5857</v>
      </c>
      <c r="AC2835" s="34"/>
    </row>
    <row r="2836" spans="1:29" s="38" customFormat="1" ht="15.6" customHeight="1">
      <c r="A2836" s="34" t="str">
        <f t="shared" si="43"/>
        <v>1731138AGH146300J US</v>
      </c>
      <c r="B2836" s="35" t="s">
        <v>2753</v>
      </c>
      <c r="C2836" s="36" t="s">
        <v>1331</v>
      </c>
      <c r="D2836" s="16">
        <v>1731138</v>
      </c>
      <c r="E2836" s="22" t="s">
        <v>5564</v>
      </c>
      <c r="F2836" s="22" t="s">
        <v>1240</v>
      </c>
      <c r="G2836" s="17">
        <v>2</v>
      </c>
      <c r="H2836" s="17">
        <v>2</v>
      </c>
      <c r="I2836" s="17">
        <v>2</v>
      </c>
      <c r="J2836" s="20">
        <v>2</v>
      </c>
      <c r="K2836" s="229" t="s">
        <v>3996</v>
      </c>
      <c r="L2836" s="229" t="s">
        <v>3997</v>
      </c>
      <c r="M2836" s="229" t="s">
        <v>2092</v>
      </c>
      <c r="N2836" s="229" t="s">
        <v>2092</v>
      </c>
      <c r="O2836" s="229" t="s">
        <v>2092</v>
      </c>
      <c r="P2836" s="229" t="s">
        <v>3998</v>
      </c>
      <c r="Q2836" s="229" t="s">
        <v>228</v>
      </c>
      <c r="R2836" s="229">
        <v>3028</v>
      </c>
      <c r="S2836" s="229">
        <v>0.35</v>
      </c>
      <c r="T2836" s="229" t="s">
        <v>4232</v>
      </c>
      <c r="U2836" s="35" t="s">
        <v>4300</v>
      </c>
      <c r="V2836" s="35"/>
      <c r="W2836" s="35"/>
      <c r="X2836" s="35"/>
      <c r="Y2836" s="133"/>
      <c r="Z2836" s="145">
        <v>72</v>
      </c>
      <c r="AA2836" s="146" t="s">
        <v>5857</v>
      </c>
      <c r="AC2836" s="34"/>
    </row>
    <row r="2837" spans="1:29" s="38" customFormat="1" ht="15.6" customHeight="1">
      <c r="A2837" s="34" t="str">
        <f t="shared" si="43"/>
        <v>1731137AGH146000J US</v>
      </c>
      <c r="B2837" s="35" t="s">
        <v>2752</v>
      </c>
      <c r="C2837" s="36" t="s">
        <v>1331</v>
      </c>
      <c r="D2837" s="16">
        <v>1731137</v>
      </c>
      <c r="E2837" s="22" t="s">
        <v>5565</v>
      </c>
      <c r="F2837" s="22" t="s">
        <v>1240</v>
      </c>
      <c r="G2837" s="17">
        <v>2</v>
      </c>
      <c r="H2837" s="17">
        <v>2</v>
      </c>
      <c r="I2837" s="17">
        <v>2</v>
      </c>
      <c r="J2837" s="20">
        <v>2</v>
      </c>
      <c r="K2837" s="229" t="s">
        <v>3996</v>
      </c>
      <c r="L2837" s="229" t="s">
        <v>3997</v>
      </c>
      <c r="M2837" s="229" t="s">
        <v>2092</v>
      </c>
      <c r="N2837" s="229" t="s">
        <v>2092</v>
      </c>
      <c r="O2837" s="229" t="s">
        <v>2092</v>
      </c>
      <c r="P2837" s="229" t="s">
        <v>3998</v>
      </c>
      <c r="Q2837" s="229" t="s">
        <v>228</v>
      </c>
      <c r="R2837" s="229">
        <v>1808</v>
      </c>
      <c r="S2837" s="229">
        <v>0.35</v>
      </c>
      <c r="T2837" s="229" t="s">
        <v>4232</v>
      </c>
      <c r="U2837" s="35" t="s">
        <v>4300</v>
      </c>
      <c r="V2837" s="35"/>
      <c r="W2837" s="35"/>
      <c r="X2837" s="35"/>
      <c r="Y2837" s="133"/>
      <c r="Z2837" s="145">
        <v>73</v>
      </c>
      <c r="AA2837" s="146" t="s">
        <v>5857</v>
      </c>
      <c r="AC2837" s="34"/>
    </row>
    <row r="2838" spans="1:29" s="38" customFormat="1" ht="15.6" customHeight="1">
      <c r="A2838" s="34" t="str">
        <f t="shared" si="43"/>
        <v>1731136AGH146300 US</v>
      </c>
      <c r="B2838" s="35" t="s">
        <v>2751</v>
      </c>
      <c r="C2838" s="36" t="s">
        <v>1331</v>
      </c>
      <c r="D2838" s="16">
        <v>1731136</v>
      </c>
      <c r="E2838" s="22" t="s">
        <v>5566</v>
      </c>
      <c r="F2838" s="22" t="s">
        <v>1240</v>
      </c>
      <c r="G2838" s="17">
        <v>2</v>
      </c>
      <c r="H2838" s="17">
        <v>2</v>
      </c>
      <c r="I2838" s="17">
        <v>2</v>
      </c>
      <c r="J2838" s="20">
        <v>2</v>
      </c>
      <c r="K2838" s="229" t="s">
        <v>3996</v>
      </c>
      <c r="L2838" s="229" t="s">
        <v>3997</v>
      </c>
      <c r="M2838" s="229" t="s">
        <v>2092</v>
      </c>
      <c r="N2838" s="229" t="s">
        <v>2092</v>
      </c>
      <c r="O2838" s="229" t="s">
        <v>2092</v>
      </c>
      <c r="P2838" s="229" t="s">
        <v>3998</v>
      </c>
      <c r="Q2838" s="229" t="s">
        <v>228</v>
      </c>
      <c r="R2838" s="229">
        <v>3028</v>
      </c>
      <c r="S2838" s="229">
        <v>0.35</v>
      </c>
      <c r="T2838" s="229" t="s">
        <v>4232</v>
      </c>
      <c r="U2838" s="35" t="s">
        <v>4300</v>
      </c>
      <c r="V2838" s="35"/>
      <c r="W2838" s="35"/>
      <c r="X2838" s="35"/>
      <c r="Y2838" s="133"/>
      <c r="Z2838" s="145">
        <v>74</v>
      </c>
      <c r="AA2838" s="146" t="s">
        <v>5857</v>
      </c>
      <c r="AC2838" s="34"/>
    </row>
    <row r="2839" spans="1:29" s="38" customFormat="1" ht="15.6" customHeight="1">
      <c r="A2839" s="34" t="str">
        <f t="shared" si="43"/>
        <v>1731135AGH146000 US</v>
      </c>
      <c r="B2839" s="35" t="s">
        <v>2750</v>
      </c>
      <c r="C2839" s="36" t="s">
        <v>1331</v>
      </c>
      <c r="D2839" s="16">
        <v>1731135</v>
      </c>
      <c r="E2839" s="22" t="s">
        <v>5567</v>
      </c>
      <c r="F2839" s="22" t="s">
        <v>1240</v>
      </c>
      <c r="G2839" s="17">
        <v>2</v>
      </c>
      <c r="H2839" s="17">
        <v>2</v>
      </c>
      <c r="I2839" s="17">
        <v>2</v>
      </c>
      <c r="J2839" s="20">
        <v>2</v>
      </c>
      <c r="K2839" s="229" t="s">
        <v>3996</v>
      </c>
      <c r="L2839" s="229" t="s">
        <v>3997</v>
      </c>
      <c r="M2839" s="229" t="s">
        <v>2092</v>
      </c>
      <c r="N2839" s="229" t="s">
        <v>2092</v>
      </c>
      <c r="O2839" s="229" t="s">
        <v>2092</v>
      </c>
      <c r="P2839" s="229" t="s">
        <v>3998</v>
      </c>
      <c r="Q2839" s="229" t="s">
        <v>228</v>
      </c>
      <c r="R2839" s="229">
        <v>1808</v>
      </c>
      <c r="S2839" s="229">
        <v>0.35</v>
      </c>
      <c r="T2839" s="229" t="s">
        <v>4232</v>
      </c>
      <c r="U2839" s="35" t="s">
        <v>4300</v>
      </c>
      <c r="V2839" s="35"/>
      <c r="W2839" s="35"/>
      <c r="X2839" s="35"/>
      <c r="Y2839" s="133"/>
      <c r="Z2839" s="145">
        <v>75</v>
      </c>
      <c r="AA2839" s="146" t="s">
        <v>5857</v>
      </c>
      <c r="AC2839" s="34"/>
    </row>
    <row r="2840" spans="1:29" s="38" customFormat="1" ht="15.6" customHeight="1">
      <c r="A2840" s="34" t="str">
        <f t="shared" si="43"/>
        <v>1536051AGH146300J KR</v>
      </c>
      <c r="B2840" s="35" t="s">
        <v>1145</v>
      </c>
      <c r="C2840" s="36" t="s">
        <v>1331</v>
      </c>
      <c r="D2840" s="16">
        <v>1536051</v>
      </c>
      <c r="E2840" s="35" t="s">
        <v>1140</v>
      </c>
      <c r="F2840" s="35" t="s">
        <v>1242</v>
      </c>
      <c r="G2840" s="17">
        <v>2</v>
      </c>
      <c r="H2840" s="17">
        <v>2</v>
      </c>
      <c r="I2840" s="17">
        <v>2</v>
      </c>
      <c r="J2840" s="17">
        <v>2</v>
      </c>
      <c r="K2840" s="229" t="s">
        <v>3996</v>
      </c>
      <c r="L2840" s="229" t="s">
        <v>3997</v>
      </c>
      <c r="M2840" s="229" t="s">
        <v>2092</v>
      </c>
      <c r="N2840" s="229" t="s">
        <v>2092</v>
      </c>
      <c r="O2840" s="229" t="s">
        <v>2092</v>
      </c>
      <c r="P2840" s="229" t="s">
        <v>3998</v>
      </c>
      <c r="Q2840" s="229" t="s">
        <v>228</v>
      </c>
      <c r="R2840" s="229">
        <v>3028</v>
      </c>
      <c r="S2840" s="229">
        <v>0.35</v>
      </c>
      <c r="T2840" s="229" t="s">
        <v>4232</v>
      </c>
      <c r="U2840" s="35"/>
      <c r="V2840" s="35"/>
      <c r="W2840" s="35"/>
      <c r="X2840" s="35"/>
      <c r="Y2840" s="133"/>
      <c r="Z2840" s="145">
        <v>76</v>
      </c>
      <c r="AA2840" s="146" t="s">
        <v>5857</v>
      </c>
      <c r="AC2840" s="34"/>
    </row>
    <row r="2841" spans="1:29" s="38" customFormat="1" ht="15.6" customHeight="1">
      <c r="A2841" s="34" t="str">
        <f t="shared" si="43"/>
        <v>1536050AGH146300 KR</v>
      </c>
      <c r="B2841" s="35" t="s">
        <v>1144</v>
      </c>
      <c r="C2841" s="36" t="s">
        <v>1331</v>
      </c>
      <c r="D2841" s="16">
        <v>1536050</v>
      </c>
      <c r="E2841" s="35" t="s">
        <v>1139</v>
      </c>
      <c r="F2841" s="35" t="s">
        <v>1242</v>
      </c>
      <c r="G2841" s="17">
        <v>2</v>
      </c>
      <c r="H2841" s="17">
        <v>2</v>
      </c>
      <c r="I2841" s="17">
        <v>2</v>
      </c>
      <c r="J2841" s="17">
        <v>2</v>
      </c>
      <c r="K2841" s="229" t="s">
        <v>3996</v>
      </c>
      <c r="L2841" s="229" t="s">
        <v>3997</v>
      </c>
      <c r="M2841" s="229" t="s">
        <v>2092</v>
      </c>
      <c r="N2841" s="229" t="s">
        <v>2092</v>
      </c>
      <c r="O2841" s="229" t="s">
        <v>2092</v>
      </c>
      <c r="P2841" s="229" t="s">
        <v>3998</v>
      </c>
      <c r="Q2841" s="229" t="s">
        <v>228</v>
      </c>
      <c r="R2841" s="229">
        <v>3028</v>
      </c>
      <c r="S2841" s="229">
        <v>0.35</v>
      </c>
      <c r="T2841" s="229" t="s">
        <v>4232</v>
      </c>
      <c r="U2841" s="35"/>
      <c r="V2841" s="35"/>
      <c r="W2841" s="35"/>
      <c r="X2841" s="35"/>
      <c r="Y2841" s="133"/>
      <c r="Z2841" s="145">
        <v>77</v>
      </c>
      <c r="AA2841" s="146" t="s">
        <v>5857</v>
      </c>
      <c r="AC2841" s="34"/>
    </row>
    <row r="2842" spans="1:29" s="38" customFormat="1" ht="15.6" customHeight="1">
      <c r="A2842" s="34" t="str">
        <f t="shared" ref="A2842:A2905" si="44">D2842&amp;E2842</f>
        <v>1536049AGH146000J KR</v>
      </c>
      <c r="B2842" s="35" t="s">
        <v>1137</v>
      </c>
      <c r="C2842" s="36" t="s">
        <v>1331</v>
      </c>
      <c r="D2842" s="16">
        <v>1536049</v>
      </c>
      <c r="E2842" s="35" t="s">
        <v>1138</v>
      </c>
      <c r="F2842" s="35" t="s">
        <v>1242</v>
      </c>
      <c r="G2842" s="17">
        <v>2</v>
      </c>
      <c r="H2842" s="17">
        <v>2</v>
      </c>
      <c r="I2842" s="17">
        <v>2</v>
      </c>
      <c r="J2842" s="17">
        <v>2</v>
      </c>
      <c r="K2842" s="229" t="s">
        <v>3996</v>
      </c>
      <c r="L2842" s="229" t="s">
        <v>3997</v>
      </c>
      <c r="M2842" s="229" t="s">
        <v>2092</v>
      </c>
      <c r="N2842" s="229" t="s">
        <v>2092</v>
      </c>
      <c r="O2842" s="229" t="s">
        <v>2092</v>
      </c>
      <c r="P2842" s="229" t="s">
        <v>3998</v>
      </c>
      <c r="Q2842" s="229" t="s">
        <v>228</v>
      </c>
      <c r="R2842" s="229">
        <v>1808</v>
      </c>
      <c r="S2842" s="229">
        <v>0.35</v>
      </c>
      <c r="T2842" s="229" t="s">
        <v>4232</v>
      </c>
      <c r="U2842" s="35"/>
      <c r="V2842" s="35"/>
      <c r="W2842" s="35"/>
      <c r="X2842" s="35"/>
      <c r="Y2842" s="133"/>
      <c r="Z2842" s="145">
        <v>78</v>
      </c>
      <c r="AA2842" s="146" t="s">
        <v>5857</v>
      </c>
      <c r="AC2842" s="34"/>
    </row>
    <row r="2843" spans="1:29" s="38" customFormat="1" ht="15.6" customHeight="1">
      <c r="A2843" s="34" t="str">
        <f t="shared" si="44"/>
        <v>1536048AGH146000 KR</v>
      </c>
      <c r="B2843" s="35" t="s">
        <v>1136</v>
      </c>
      <c r="C2843" s="36" t="s">
        <v>1331</v>
      </c>
      <c r="D2843" s="16">
        <v>1536048</v>
      </c>
      <c r="E2843" s="36" t="s">
        <v>5568</v>
      </c>
      <c r="F2843" s="36" t="s">
        <v>1242</v>
      </c>
      <c r="G2843" s="17">
        <v>2</v>
      </c>
      <c r="H2843" s="17">
        <v>2</v>
      </c>
      <c r="I2843" s="17">
        <v>2</v>
      </c>
      <c r="J2843" s="17">
        <v>2</v>
      </c>
      <c r="K2843" s="229" t="s">
        <v>3996</v>
      </c>
      <c r="L2843" s="229" t="s">
        <v>3997</v>
      </c>
      <c r="M2843" s="229" t="s">
        <v>2092</v>
      </c>
      <c r="N2843" s="229" t="s">
        <v>2092</v>
      </c>
      <c r="O2843" s="229" t="s">
        <v>2092</v>
      </c>
      <c r="P2843" s="229" t="s">
        <v>3998</v>
      </c>
      <c r="Q2843" s="229" t="s">
        <v>228</v>
      </c>
      <c r="R2843" s="229">
        <v>1808</v>
      </c>
      <c r="S2843" s="229">
        <v>0.35</v>
      </c>
      <c r="T2843" s="229" t="s">
        <v>4232</v>
      </c>
      <c r="U2843" s="35"/>
      <c r="V2843" s="35"/>
      <c r="W2843" s="35"/>
      <c r="X2843" s="35"/>
      <c r="Y2843" s="133"/>
      <c r="Z2843" s="145">
        <v>79</v>
      </c>
      <c r="AA2843" s="146" t="s">
        <v>5857</v>
      </c>
      <c r="AC2843" s="34"/>
    </row>
    <row r="2844" spans="1:29" s="38" customFormat="1" ht="15.6" customHeight="1">
      <c r="A2844" s="34" t="str">
        <f t="shared" si="44"/>
        <v>1236046AGH146000 CN</v>
      </c>
      <c r="B2844" s="35" t="s">
        <v>1136</v>
      </c>
      <c r="C2844" s="36" t="s">
        <v>1331</v>
      </c>
      <c r="D2844" s="16">
        <v>1236046</v>
      </c>
      <c r="E2844" s="36" t="s">
        <v>5569</v>
      </c>
      <c r="F2844" s="36" t="s">
        <v>1239</v>
      </c>
      <c r="G2844" s="17">
        <v>2</v>
      </c>
      <c r="H2844" s="17">
        <v>2</v>
      </c>
      <c r="I2844" s="17">
        <v>2</v>
      </c>
      <c r="J2844" s="17">
        <v>2</v>
      </c>
      <c r="K2844" s="229" t="s">
        <v>3996</v>
      </c>
      <c r="L2844" s="229" t="s">
        <v>3997</v>
      </c>
      <c r="M2844" s="229" t="s">
        <v>2092</v>
      </c>
      <c r="N2844" s="229" t="s">
        <v>2092</v>
      </c>
      <c r="O2844" s="229" t="s">
        <v>2092</v>
      </c>
      <c r="P2844" s="229" t="s">
        <v>3998</v>
      </c>
      <c r="Q2844" s="229" t="s">
        <v>228</v>
      </c>
      <c r="R2844" s="229">
        <v>1808</v>
      </c>
      <c r="S2844" s="229">
        <v>0.35</v>
      </c>
      <c r="T2844" s="229" t="s">
        <v>4232</v>
      </c>
      <c r="U2844" s="35"/>
      <c r="V2844" s="35"/>
      <c r="W2844" s="35"/>
      <c r="X2844" s="35"/>
      <c r="Y2844" s="133"/>
      <c r="Z2844" s="145">
        <v>80</v>
      </c>
      <c r="AA2844" s="146" t="s">
        <v>5857</v>
      </c>
      <c r="AC2844" s="34"/>
    </row>
    <row r="2845" spans="1:29" s="38" customFormat="1" ht="15.6" customHeight="1">
      <c r="A2845" s="34" t="str">
        <f t="shared" si="44"/>
        <v>2131670AGH143391 F NOCE</v>
      </c>
      <c r="B2845" s="35" t="s">
        <v>3288</v>
      </c>
      <c r="C2845" s="36" t="s">
        <v>4021</v>
      </c>
      <c r="D2845" s="22">
        <v>2131670</v>
      </c>
      <c r="E2845" s="36" t="s">
        <v>5570</v>
      </c>
      <c r="F2845" s="36" t="s">
        <v>4070</v>
      </c>
      <c r="G2845" s="17">
        <v>2</v>
      </c>
      <c r="H2845" s="17">
        <v>2</v>
      </c>
      <c r="I2845" s="17">
        <v>2</v>
      </c>
      <c r="J2845" s="17">
        <v>2</v>
      </c>
      <c r="K2845" s="229" t="s">
        <v>3996</v>
      </c>
      <c r="L2845" s="229" t="s">
        <v>3997</v>
      </c>
      <c r="M2845" s="229" t="s">
        <v>2092</v>
      </c>
      <c r="N2845" s="229" t="s">
        <v>2092</v>
      </c>
      <c r="O2845" s="229" t="s">
        <v>2092</v>
      </c>
      <c r="P2845" s="229" t="s">
        <v>3998</v>
      </c>
      <c r="Q2845" s="229" t="s">
        <v>228</v>
      </c>
      <c r="R2845" s="229">
        <v>3015</v>
      </c>
      <c r="S2845" s="229">
        <v>0.36</v>
      </c>
      <c r="T2845" s="229" t="s">
        <v>225</v>
      </c>
      <c r="U2845" s="35" t="s">
        <v>4073</v>
      </c>
      <c r="V2845" s="35" t="s">
        <v>4074</v>
      </c>
      <c r="W2845" s="35" t="s">
        <v>4075</v>
      </c>
      <c r="X2845" s="35"/>
      <c r="Y2845" s="133"/>
      <c r="Z2845" s="145">
        <v>81</v>
      </c>
      <c r="AA2845" s="146" t="s">
        <v>5857</v>
      </c>
      <c r="AC2845" s="34"/>
    </row>
    <row r="2846" spans="1:29" s="38" customFormat="1" ht="15.6" customHeight="1">
      <c r="A2846" s="34" t="str">
        <f t="shared" si="44"/>
        <v>2131669AGH143091 F NOCE</v>
      </c>
      <c r="B2846" s="35" t="s">
        <v>3287</v>
      </c>
      <c r="C2846" s="36" t="s">
        <v>4021</v>
      </c>
      <c r="D2846" s="22">
        <v>2131669</v>
      </c>
      <c r="E2846" s="36" t="s">
        <v>5571</v>
      </c>
      <c r="F2846" s="36" t="s">
        <v>4070</v>
      </c>
      <c r="G2846" s="17">
        <v>2</v>
      </c>
      <c r="H2846" s="17">
        <v>2</v>
      </c>
      <c r="I2846" s="17">
        <v>2</v>
      </c>
      <c r="J2846" s="17">
        <v>2</v>
      </c>
      <c r="K2846" s="229" t="s">
        <v>3996</v>
      </c>
      <c r="L2846" s="229" t="s">
        <v>3997</v>
      </c>
      <c r="M2846" s="229" t="s">
        <v>2092</v>
      </c>
      <c r="N2846" s="229" t="s">
        <v>2092</v>
      </c>
      <c r="O2846" s="229" t="s">
        <v>2092</v>
      </c>
      <c r="P2846" s="229" t="s">
        <v>3998</v>
      </c>
      <c r="Q2846" s="229" t="s">
        <v>228</v>
      </c>
      <c r="R2846" s="229">
        <v>1795</v>
      </c>
      <c r="S2846" s="229">
        <v>0.36</v>
      </c>
      <c r="T2846" s="229" t="s">
        <v>225</v>
      </c>
      <c r="U2846" s="35" t="s">
        <v>4073</v>
      </c>
      <c r="V2846" s="35" t="s">
        <v>4074</v>
      </c>
      <c r="W2846" s="35" t="s">
        <v>4075</v>
      </c>
      <c r="X2846" s="35"/>
      <c r="Y2846" s="133"/>
      <c r="Z2846" s="145">
        <v>82</v>
      </c>
      <c r="AA2846" s="146" t="s">
        <v>5857</v>
      </c>
      <c r="AC2846" s="34"/>
    </row>
    <row r="2847" spans="1:29" s="38" customFormat="1" ht="15.6" customHeight="1">
      <c r="A2847" s="34" t="str">
        <f t="shared" si="44"/>
        <v>2131668AGH143091 Q NOCE</v>
      </c>
      <c r="B2847" s="35" t="s">
        <v>2997</v>
      </c>
      <c r="C2847" s="36" t="s">
        <v>4021</v>
      </c>
      <c r="D2847" s="22">
        <v>2131668</v>
      </c>
      <c r="E2847" s="36" t="s">
        <v>2086</v>
      </c>
      <c r="F2847" s="36" t="s">
        <v>4070</v>
      </c>
      <c r="G2847" s="17">
        <v>2</v>
      </c>
      <c r="H2847" s="17">
        <v>2</v>
      </c>
      <c r="I2847" s="17">
        <v>2</v>
      </c>
      <c r="J2847" s="17">
        <v>2</v>
      </c>
      <c r="K2847" s="229" t="s">
        <v>3996</v>
      </c>
      <c r="L2847" s="229" t="s">
        <v>3997</v>
      </c>
      <c r="M2847" s="229" t="s">
        <v>2092</v>
      </c>
      <c r="N2847" s="229" t="s">
        <v>2092</v>
      </c>
      <c r="O2847" s="229" t="s">
        <v>2092</v>
      </c>
      <c r="P2847" s="229" t="s">
        <v>3998</v>
      </c>
      <c r="Q2847" s="229" t="s">
        <v>228</v>
      </c>
      <c r="R2847" s="229">
        <v>1795</v>
      </c>
      <c r="S2847" s="229">
        <v>0.36</v>
      </c>
      <c r="T2847" s="229" t="s">
        <v>225</v>
      </c>
      <c r="U2847" s="35" t="s">
        <v>5572</v>
      </c>
      <c r="V2847" s="35" t="s">
        <v>4074</v>
      </c>
      <c r="W2847" s="35" t="s">
        <v>5573</v>
      </c>
      <c r="X2847" s="35"/>
      <c r="Y2847" s="133"/>
      <c r="Z2847" s="145">
        <v>83</v>
      </c>
      <c r="AA2847" s="146" t="s">
        <v>5857</v>
      </c>
      <c r="AC2847" s="34"/>
    </row>
    <row r="2848" spans="1:29" s="38" customFormat="1" ht="15.6" customHeight="1">
      <c r="A2848" s="34" t="str">
        <f t="shared" si="44"/>
        <v>2131668AGH143091 Q NOCE</v>
      </c>
      <c r="B2848" s="35" t="s">
        <v>2997</v>
      </c>
      <c r="C2848" s="22" t="s">
        <v>1331</v>
      </c>
      <c r="D2848" s="22">
        <v>2131668</v>
      </c>
      <c r="E2848" s="22" t="s">
        <v>2086</v>
      </c>
      <c r="F2848" s="36" t="s">
        <v>4049</v>
      </c>
      <c r="G2848" s="17">
        <v>2</v>
      </c>
      <c r="H2848" s="17">
        <v>2</v>
      </c>
      <c r="I2848" s="17">
        <v>2</v>
      </c>
      <c r="J2848" s="17">
        <v>2</v>
      </c>
      <c r="K2848" s="229" t="s">
        <v>3996</v>
      </c>
      <c r="L2848" s="229" t="s">
        <v>3997</v>
      </c>
      <c r="M2848" s="229" t="s">
        <v>2092</v>
      </c>
      <c r="N2848" s="229" t="s">
        <v>2092</v>
      </c>
      <c r="O2848" s="229" t="s">
        <v>2092</v>
      </c>
      <c r="P2848" s="229" t="s">
        <v>3998</v>
      </c>
      <c r="Q2848" s="229" t="s">
        <v>228</v>
      </c>
      <c r="R2848" s="229">
        <v>1795</v>
      </c>
      <c r="S2848" s="229">
        <v>0.36</v>
      </c>
      <c r="T2848" s="229" t="s">
        <v>225</v>
      </c>
      <c r="U2848" s="35" t="s">
        <v>5572</v>
      </c>
      <c r="V2848" s="35" t="s">
        <v>4074</v>
      </c>
      <c r="W2848" s="35" t="s">
        <v>5573</v>
      </c>
      <c r="X2848" s="35"/>
      <c r="Y2848" s="133"/>
      <c r="Z2848" s="145">
        <v>84</v>
      </c>
      <c r="AA2848" s="146" t="s">
        <v>5857</v>
      </c>
      <c r="AC2848" s="34"/>
    </row>
    <row r="2849" spans="1:29" s="38" customFormat="1" ht="15.6" customHeight="1">
      <c r="A2849" s="34" t="str">
        <f t="shared" si="44"/>
        <v>2131667AGH143390 F NOCE</v>
      </c>
      <c r="B2849" s="35" t="s">
        <v>3286</v>
      </c>
      <c r="C2849" s="36" t="s">
        <v>4021</v>
      </c>
      <c r="D2849" s="22">
        <v>2131667</v>
      </c>
      <c r="E2849" s="36" t="s">
        <v>5574</v>
      </c>
      <c r="F2849" s="36" t="s">
        <v>4070</v>
      </c>
      <c r="G2849" s="17">
        <v>2</v>
      </c>
      <c r="H2849" s="17">
        <v>2</v>
      </c>
      <c r="I2849" s="17">
        <v>2</v>
      </c>
      <c r="J2849" s="17">
        <v>2</v>
      </c>
      <c r="K2849" s="229" t="s">
        <v>3996</v>
      </c>
      <c r="L2849" s="229" t="s">
        <v>3997</v>
      </c>
      <c r="M2849" s="229" t="s">
        <v>2092</v>
      </c>
      <c r="N2849" s="229" t="s">
        <v>2092</v>
      </c>
      <c r="O2849" s="229" t="s">
        <v>2092</v>
      </c>
      <c r="P2849" s="229" t="s">
        <v>3998</v>
      </c>
      <c r="Q2849" s="229" t="s">
        <v>228</v>
      </c>
      <c r="R2849" s="229">
        <v>3022</v>
      </c>
      <c r="S2849" s="229">
        <v>0.36</v>
      </c>
      <c r="T2849" s="229" t="s">
        <v>225</v>
      </c>
      <c r="U2849" s="35" t="s">
        <v>4073</v>
      </c>
      <c r="V2849" s="35" t="s">
        <v>4074</v>
      </c>
      <c r="W2849" s="35" t="s">
        <v>4075</v>
      </c>
      <c r="X2849" s="35"/>
      <c r="Y2849" s="133"/>
      <c r="Z2849" s="145">
        <v>85</v>
      </c>
      <c r="AA2849" s="146" t="s">
        <v>5857</v>
      </c>
      <c r="AC2849" s="34"/>
    </row>
    <row r="2850" spans="1:29" s="38" customFormat="1" ht="15.6" customHeight="1">
      <c r="A2850" s="34" t="str">
        <f t="shared" si="44"/>
        <v>2131666AGH143090 F NOCE</v>
      </c>
      <c r="B2850" s="35" t="s">
        <v>3285</v>
      </c>
      <c r="C2850" s="36" t="s">
        <v>4021</v>
      </c>
      <c r="D2850" s="22">
        <v>2131666</v>
      </c>
      <c r="E2850" s="36" t="s">
        <v>5575</v>
      </c>
      <c r="F2850" s="36" t="s">
        <v>4070</v>
      </c>
      <c r="G2850" s="17">
        <v>2</v>
      </c>
      <c r="H2850" s="17">
        <v>2</v>
      </c>
      <c r="I2850" s="17">
        <v>2</v>
      </c>
      <c r="J2850" s="17">
        <v>2</v>
      </c>
      <c r="K2850" s="229" t="s">
        <v>3996</v>
      </c>
      <c r="L2850" s="229" t="s">
        <v>3997</v>
      </c>
      <c r="M2850" s="229" t="s">
        <v>2092</v>
      </c>
      <c r="N2850" s="229" t="s">
        <v>2092</v>
      </c>
      <c r="O2850" s="229" t="s">
        <v>2092</v>
      </c>
      <c r="P2850" s="229" t="s">
        <v>3998</v>
      </c>
      <c r="Q2850" s="229" t="s">
        <v>228</v>
      </c>
      <c r="R2850" s="229">
        <v>1802</v>
      </c>
      <c r="S2850" s="229">
        <v>0.36</v>
      </c>
      <c r="T2850" s="229" t="s">
        <v>225</v>
      </c>
      <c r="U2850" s="35" t="s">
        <v>4073</v>
      </c>
      <c r="V2850" s="35" t="s">
        <v>4074</v>
      </c>
      <c r="W2850" s="35" t="s">
        <v>4075</v>
      </c>
      <c r="X2850" s="35"/>
      <c r="Y2850" s="133"/>
      <c r="Z2850" s="145">
        <v>86</v>
      </c>
      <c r="AA2850" s="146" t="s">
        <v>5857</v>
      </c>
      <c r="AC2850" s="34"/>
    </row>
    <row r="2851" spans="1:29" s="38" customFormat="1" ht="15.6" customHeight="1">
      <c r="A2851" s="34" t="str">
        <f t="shared" si="44"/>
        <v>2131665AGH143390J Q NOCE</v>
      </c>
      <c r="B2851" s="35" t="s">
        <v>2996</v>
      </c>
      <c r="C2851" s="36" t="s">
        <v>4021</v>
      </c>
      <c r="D2851" s="22">
        <v>2131665</v>
      </c>
      <c r="E2851" s="36" t="s">
        <v>5576</v>
      </c>
      <c r="F2851" s="36" t="s">
        <v>4070</v>
      </c>
      <c r="G2851" s="17">
        <v>2</v>
      </c>
      <c r="H2851" s="17">
        <v>2</v>
      </c>
      <c r="I2851" s="17">
        <v>2</v>
      </c>
      <c r="J2851" s="17">
        <v>2</v>
      </c>
      <c r="K2851" s="229" t="s">
        <v>3996</v>
      </c>
      <c r="L2851" s="229" t="s">
        <v>3997</v>
      </c>
      <c r="M2851" s="229" t="s">
        <v>2092</v>
      </c>
      <c r="N2851" s="229" t="s">
        <v>2092</v>
      </c>
      <c r="O2851" s="229" t="s">
        <v>2092</v>
      </c>
      <c r="P2851" s="229" t="s">
        <v>3998</v>
      </c>
      <c r="Q2851" s="229" t="s">
        <v>228</v>
      </c>
      <c r="R2851" s="229">
        <v>3022</v>
      </c>
      <c r="S2851" s="229">
        <v>0.36</v>
      </c>
      <c r="T2851" s="229" t="s">
        <v>225</v>
      </c>
      <c r="U2851" s="35" t="s">
        <v>4073</v>
      </c>
      <c r="V2851" s="35" t="s">
        <v>4074</v>
      </c>
      <c r="W2851" s="35" t="s">
        <v>4075</v>
      </c>
      <c r="X2851" s="35"/>
      <c r="Y2851" s="133"/>
      <c r="Z2851" s="145">
        <v>87</v>
      </c>
      <c r="AA2851" s="146" t="s">
        <v>5857</v>
      </c>
      <c r="AC2851" s="34"/>
    </row>
    <row r="2852" spans="1:29" s="38" customFormat="1" ht="15.6" customHeight="1">
      <c r="A2852" s="34" t="str">
        <f t="shared" si="44"/>
        <v>2131664AGH143390 Q NOCE</v>
      </c>
      <c r="B2852" s="35" t="s">
        <v>2995</v>
      </c>
      <c r="C2852" s="36" t="s">
        <v>4021</v>
      </c>
      <c r="D2852" s="22">
        <v>2131664</v>
      </c>
      <c r="E2852" s="36" t="s">
        <v>5577</v>
      </c>
      <c r="F2852" s="36" t="s">
        <v>4070</v>
      </c>
      <c r="G2852" s="17">
        <v>2</v>
      </c>
      <c r="H2852" s="17">
        <v>2</v>
      </c>
      <c r="I2852" s="17">
        <v>2</v>
      </c>
      <c r="J2852" s="17">
        <v>2</v>
      </c>
      <c r="K2852" s="229" t="s">
        <v>3996</v>
      </c>
      <c r="L2852" s="229" t="s">
        <v>3997</v>
      </c>
      <c r="M2852" s="229" t="s">
        <v>2092</v>
      </c>
      <c r="N2852" s="229" t="s">
        <v>2092</v>
      </c>
      <c r="O2852" s="229" t="s">
        <v>2092</v>
      </c>
      <c r="P2852" s="229" t="s">
        <v>3998</v>
      </c>
      <c r="Q2852" s="229" t="s">
        <v>228</v>
      </c>
      <c r="R2852" s="229">
        <v>1802</v>
      </c>
      <c r="S2852" s="229">
        <v>0.36</v>
      </c>
      <c r="T2852" s="229" t="s">
        <v>225</v>
      </c>
      <c r="U2852" s="35" t="s">
        <v>4073</v>
      </c>
      <c r="V2852" s="35" t="s">
        <v>4074</v>
      </c>
      <c r="W2852" s="35" t="s">
        <v>4075</v>
      </c>
      <c r="X2852" s="35"/>
      <c r="Y2852" s="133"/>
      <c r="Z2852" s="145">
        <v>88</v>
      </c>
      <c r="AA2852" s="146" t="s">
        <v>5857</v>
      </c>
      <c r="AC2852" s="34"/>
    </row>
    <row r="2853" spans="1:29" s="38" customFormat="1" ht="15.6" customHeight="1">
      <c r="A2853" s="34" t="str">
        <f t="shared" si="44"/>
        <v>2131663AGH143090J Q NOCE</v>
      </c>
      <c r="B2853" s="35" t="s">
        <v>2995</v>
      </c>
      <c r="C2853" s="36" t="s">
        <v>4021</v>
      </c>
      <c r="D2853" s="22">
        <v>2131663</v>
      </c>
      <c r="E2853" s="36" t="s">
        <v>5578</v>
      </c>
      <c r="F2853" s="36" t="s">
        <v>4070</v>
      </c>
      <c r="G2853" s="17">
        <v>2</v>
      </c>
      <c r="H2853" s="17">
        <v>2</v>
      </c>
      <c r="I2853" s="17">
        <v>2</v>
      </c>
      <c r="J2853" s="17">
        <v>2</v>
      </c>
      <c r="K2853" s="229" t="s">
        <v>3996</v>
      </c>
      <c r="L2853" s="229" t="s">
        <v>3997</v>
      </c>
      <c r="M2853" s="229" t="s">
        <v>2092</v>
      </c>
      <c r="N2853" s="229" t="s">
        <v>2092</v>
      </c>
      <c r="O2853" s="229" t="s">
        <v>2092</v>
      </c>
      <c r="P2853" s="229" t="s">
        <v>3998</v>
      </c>
      <c r="Q2853" s="229" t="s">
        <v>228</v>
      </c>
      <c r="R2853" s="229">
        <v>1802</v>
      </c>
      <c r="S2853" s="229">
        <v>0.36</v>
      </c>
      <c r="T2853" s="229" t="s">
        <v>225</v>
      </c>
      <c r="U2853" s="35" t="s">
        <v>4073</v>
      </c>
      <c r="V2853" s="35" t="s">
        <v>4074</v>
      </c>
      <c r="W2853" s="35" t="s">
        <v>4075</v>
      </c>
      <c r="X2853" s="35"/>
      <c r="Y2853" s="133"/>
      <c r="Z2853" s="145">
        <v>89</v>
      </c>
      <c r="AA2853" s="146" t="s">
        <v>5857</v>
      </c>
      <c r="AC2853" s="34"/>
    </row>
    <row r="2854" spans="1:29" s="38" customFormat="1" ht="15.6" customHeight="1">
      <c r="A2854" s="34" t="str">
        <f t="shared" si="44"/>
        <v>2131662AGH143090 Q NOCE</v>
      </c>
      <c r="B2854" s="35" t="s">
        <v>2993</v>
      </c>
      <c r="C2854" s="36" t="s">
        <v>4021</v>
      </c>
      <c r="D2854" s="22">
        <v>2131662</v>
      </c>
      <c r="E2854" s="36" t="s">
        <v>2085</v>
      </c>
      <c r="F2854" s="36" t="s">
        <v>4070</v>
      </c>
      <c r="G2854" s="17">
        <v>2</v>
      </c>
      <c r="H2854" s="17">
        <v>2</v>
      </c>
      <c r="I2854" s="17">
        <v>2</v>
      </c>
      <c r="J2854" s="17">
        <v>2</v>
      </c>
      <c r="K2854" s="229" t="s">
        <v>3996</v>
      </c>
      <c r="L2854" s="229" t="s">
        <v>3997</v>
      </c>
      <c r="M2854" s="229" t="s">
        <v>2092</v>
      </c>
      <c r="N2854" s="229" t="s">
        <v>2092</v>
      </c>
      <c r="O2854" s="229" t="s">
        <v>2092</v>
      </c>
      <c r="P2854" s="229" t="s">
        <v>3998</v>
      </c>
      <c r="Q2854" s="229" t="s">
        <v>228</v>
      </c>
      <c r="R2854" s="229">
        <v>1802</v>
      </c>
      <c r="S2854" s="229">
        <v>0.36</v>
      </c>
      <c r="T2854" s="229" t="s">
        <v>225</v>
      </c>
      <c r="U2854" s="35" t="s">
        <v>5572</v>
      </c>
      <c r="V2854" s="35" t="s">
        <v>4074</v>
      </c>
      <c r="W2854" s="35" t="s">
        <v>5573</v>
      </c>
      <c r="X2854" s="35"/>
      <c r="Y2854" s="133"/>
      <c r="Z2854" s="145">
        <v>90</v>
      </c>
      <c r="AA2854" s="146" t="s">
        <v>5857</v>
      </c>
      <c r="AC2854" s="34"/>
    </row>
    <row r="2855" spans="1:29" s="38" customFormat="1" ht="15.6" customHeight="1">
      <c r="A2855" s="34" t="str">
        <f t="shared" si="44"/>
        <v>2131068AGH143391P F MDR</v>
      </c>
      <c r="B2855" s="35" t="s">
        <v>3613</v>
      </c>
      <c r="C2855" s="36" t="s">
        <v>4021</v>
      </c>
      <c r="D2855" s="35">
        <v>2131068</v>
      </c>
      <c r="E2855" s="35" t="s">
        <v>2895</v>
      </c>
      <c r="F2855" s="36" t="s">
        <v>4254</v>
      </c>
      <c r="G2855" s="17">
        <v>2</v>
      </c>
      <c r="H2855" s="17">
        <v>2</v>
      </c>
      <c r="I2855" s="17">
        <v>2</v>
      </c>
      <c r="J2855" s="17">
        <v>2</v>
      </c>
      <c r="K2855" s="229" t="s">
        <v>3996</v>
      </c>
      <c r="L2855" s="229" t="s">
        <v>3997</v>
      </c>
      <c r="M2855" s="229" t="s">
        <v>2092</v>
      </c>
      <c r="N2855" s="229" t="s">
        <v>2092</v>
      </c>
      <c r="O2855" s="229" t="s">
        <v>2092</v>
      </c>
      <c r="P2855" s="229" t="s">
        <v>3998</v>
      </c>
      <c r="Q2855" s="229" t="s">
        <v>228</v>
      </c>
      <c r="R2855" s="229">
        <v>3015</v>
      </c>
      <c r="S2855" s="229">
        <v>0.36</v>
      </c>
      <c r="T2855" s="229" t="s">
        <v>225</v>
      </c>
      <c r="U2855" s="35" t="s">
        <v>2896</v>
      </c>
      <c r="V2855" s="35" t="s">
        <v>2897</v>
      </c>
      <c r="W2855" s="35" t="s">
        <v>2898</v>
      </c>
      <c r="X2855" s="35"/>
      <c r="Y2855" s="133"/>
      <c r="Z2855" s="145">
        <v>91</v>
      </c>
      <c r="AA2855" s="146" t="s">
        <v>5857</v>
      </c>
      <c r="AC2855" s="34"/>
    </row>
    <row r="2856" spans="1:29" s="38" customFormat="1" ht="15.6" customHeight="1">
      <c r="A2856" s="34" t="str">
        <f t="shared" si="44"/>
        <v>2131066AGH143191P F MDR</v>
      </c>
      <c r="B2856" s="35" t="s">
        <v>3612</v>
      </c>
      <c r="C2856" s="36" t="s">
        <v>4021</v>
      </c>
      <c r="D2856" s="35">
        <v>2131066</v>
      </c>
      <c r="E2856" s="35" t="s">
        <v>2894</v>
      </c>
      <c r="F2856" s="36" t="s">
        <v>4254</v>
      </c>
      <c r="G2856" s="17">
        <v>2</v>
      </c>
      <c r="H2856" s="17">
        <v>2</v>
      </c>
      <c r="I2856" s="17">
        <v>2</v>
      </c>
      <c r="J2856" s="17">
        <v>2</v>
      </c>
      <c r="K2856" s="229" t="s">
        <v>3996</v>
      </c>
      <c r="L2856" s="229" t="s">
        <v>3997</v>
      </c>
      <c r="M2856" s="229" t="s">
        <v>2092</v>
      </c>
      <c r="N2856" s="229" t="s">
        <v>2092</v>
      </c>
      <c r="O2856" s="229" t="s">
        <v>2092</v>
      </c>
      <c r="P2856" s="229" t="s">
        <v>3998</v>
      </c>
      <c r="Q2856" s="229" t="s">
        <v>228</v>
      </c>
      <c r="R2856" s="229">
        <v>1895</v>
      </c>
      <c r="S2856" s="229">
        <v>0.36</v>
      </c>
      <c r="T2856" s="229" t="s">
        <v>225</v>
      </c>
      <c r="U2856" s="35" t="s">
        <v>2896</v>
      </c>
      <c r="V2856" s="35" t="s">
        <v>2897</v>
      </c>
      <c r="W2856" s="35" t="s">
        <v>2898</v>
      </c>
      <c r="X2856" s="35"/>
      <c r="Y2856" s="133"/>
      <c r="Z2856" s="145">
        <v>92</v>
      </c>
      <c r="AA2856" s="146" t="s">
        <v>5857</v>
      </c>
      <c r="AC2856" s="34"/>
    </row>
    <row r="2857" spans="1:29" s="38" customFormat="1" ht="15.6" customHeight="1">
      <c r="A2857" s="34" t="str">
        <f t="shared" si="44"/>
        <v>2131058AGH143391 F MDR</v>
      </c>
      <c r="B2857" s="35" t="s">
        <v>3611</v>
      </c>
      <c r="C2857" s="36" t="s">
        <v>4021</v>
      </c>
      <c r="D2857" s="35">
        <v>2131058</v>
      </c>
      <c r="E2857" s="35" t="s">
        <v>2893</v>
      </c>
      <c r="F2857" s="36" t="s">
        <v>4254</v>
      </c>
      <c r="G2857" s="17">
        <v>2</v>
      </c>
      <c r="H2857" s="17">
        <v>2</v>
      </c>
      <c r="I2857" s="17">
        <v>2</v>
      </c>
      <c r="J2857" s="17">
        <v>2</v>
      </c>
      <c r="K2857" s="229" t="s">
        <v>3996</v>
      </c>
      <c r="L2857" s="229" t="s">
        <v>3997</v>
      </c>
      <c r="M2857" s="229" t="s">
        <v>2092</v>
      </c>
      <c r="N2857" s="229" t="s">
        <v>2092</v>
      </c>
      <c r="O2857" s="229" t="s">
        <v>2092</v>
      </c>
      <c r="P2857" s="229" t="s">
        <v>3998</v>
      </c>
      <c r="Q2857" s="229" t="s">
        <v>228</v>
      </c>
      <c r="R2857" s="229">
        <v>3015</v>
      </c>
      <c r="S2857" s="229">
        <v>0.36</v>
      </c>
      <c r="T2857" s="229" t="s">
        <v>225</v>
      </c>
      <c r="U2857" s="35" t="s">
        <v>2896</v>
      </c>
      <c r="V2857" s="35" t="s">
        <v>2897</v>
      </c>
      <c r="W2857" s="35" t="s">
        <v>2898</v>
      </c>
      <c r="X2857" s="35"/>
      <c r="Y2857" s="133"/>
      <c r="Z2857" s="145">
        <v>93</v>
      </c>
      <c r="AA2857" s="146" t="s">
        <v>5857</v>
      </c>
      <c r="AC2857" s="34"/>
    </row>
    <row r="2858" spans="1:29" s="38" customFormat="1" ht="15.6" customHeight="1">
      <c r="A2858" s="34" t="str">
        <f t="shared" si="44"/>
        <v>2131056AGH143191 F MDR</v>
      </c>
      <c r="B2858" s="35" t="s">
        <v>3610</v>
      </c>
      <c r="C2858" s="36" t="s">
        <v>4021</v>
      </c>
      <c r="D2858" s="35">
        <v>2131056</v>
      </c>
      <c r="E2858" s="35" t="s">
        <v>2892</v>
      </c>
      <c r="F2858" s="36" t="s">
        <v>4254</v>
      </c>
      <c r="G2858" s="17">
        <v>2</v>
      </c>
      <c r="H2858" s="17">
        <v>2</v>
      </c>
      <c r="I2858" s="17">
        <v>2</v>
      </c>
      <c r="J2858" s="17">
        <v>2</v>
      </c>
      <c r="K2858" s="229" t="s">
        <v>3996</v>
      </c>
      <c r="L2858" s="229" t="s">
        <v>3997</v>
      </c>
      <c r="M2858" s="229" t="s">
        <v>2092</v>
      </c>
      <c r="N2858" s="229" t="s">
        <v>2092</v>
      </c>
      <c r="O2858" s="229" t="s">
        <v>2092</v>
      </c>
      <c r="P2858" s="229" t="s">
        <v>3998</v>
      </c>
      <c r="Q2858" s="229" t="s">
        <v>228</v>
      </c>
      <c r="R2858" s="229">
        <v>1895</v>
      </c>
      <c r="S2858" s="229">
        <v>0.36</v>
      </c>
      <c r="T2858" s="229" t="s">
        <v>225</v>
      </c>
      <c r="U2858" s="35" t="s">
        <v>2896</v>
      </c>
      <c r="V2858" s="35" t="s">
        <v>2897</v>
      </c>
      <c r="W2858" s="35" t="s">
        <v>2898</v>
      </c>
      <c r="X2858" s="35"/>
      <c r="Y2858" s="133"/>
      <c r="Z2858" s="145">
        <v>94</v>
      </c>
      <c r="AA2858" s="146" t="s">
        <v>5857</v>
      </c>
      <c r="AC2858" s="34"/>
    </row>
    <row r="2859" spans="1:29" s="38" customFormat="1" ht="15.6" customHeight="1">
      <c r="A2859" s="34" t="str">
        <f t="shared" si="44"/>
        <v>2131054AGH143390 F MDR</v>
      </c>
      <c r="B2859" s="35" t="s">
        <v>3609</v>
      </c>
      <c r="C2859" s="36" t="s">
        <v>4021</v>
      </c>
      <c r="D2859" s="35">
        <v>2131054</v>
      </c>
      <c r="E2859" s="35" t="s">
        <v>2891</v>
      </c>
      <c r="F2859" s="36" t="s">
        <v>4254</v>
      </c>
      <c r="G2859" s="17">
        <v>2</v>
      </c>
      <c r="H2859" s="17">
        <v>2</v>
      </c>
      <c r="I2859" s="17">
        <v>2</v>
      </c>
      <c r="J2859" s="17">
        <v>2</v>
      </c>
      <c r="K2859" s="229" t="s">
        <v>3996</v>
      </c>
      <c r="L2859" s="229" t="s">
        <v>3997</v>
      </c>
      <c r="M2859" s="229" t="s">
        <v>2092</v>
      </c>
      <c r="N2859" s="229" t="s">
        <v>2092</v>
      </c>
      <c r="O2859" s="229" t="s">
        <v>2092</v>
      </c>
      <c r="P2859" s="229" t="s">
        <v>3998</v>
      </c>
      <c r="Q2859" s="229" t="s">
        <v>228</v>
      </c>
      <c r="R2859" s="229">
        <v>3022</v>
      </c>
      <c r="S2859" s="229">
        <v>0.36</v>
      </c>
      <c r="T2859" s="229" t="s">
        <v>225</v>
      </c>
      <c r="U2859" s="35" t="s">
        <v>2896</v>
      </c>
      <c r="V2859" s="35" t="s">
        <v>2897</v>
      </c>
      <c r="W2859" s="35" t="s">
        <v>2898</v>
      </c>
      <c r="X2859" s="35"/>
      <c r="Y2859" s="133"/>
      <c r="Z2859" s="145">
        <v>95</v>
      </c>
      <c r="AA2859" s="146" t="s">
        <v>5857</v>
      </c>
      <c r="AC2859" s="34"/>
    </row>
    <row r="2860" spans="1:29" s="38" customFormat="1" ht="15.6" customHeight="1">
      <c r="A2860" s="34" t="str">
        <f t="shared" si="44"/>
        <v>2131052AGH143190 F MDR</v>
      </c>
      <c r="B2860" s="35" t="s">
        <v>3608</v>
      </c>
      <c r="C2860" s="36" t="s">
        <v>4021</v>
      </c>
      <c r="D2860" s="35">
        <v>2131052</v>
      </c>
      <c r="E2860" s="35" t="s">
        <v>2890</v>
      </c>
      <c r="F2860" s="36" t="s">
        <v>4254</v>
      </c>
      <c r="G2860" s="17">
        <v>2</v>
      </c>
      <c r="H2860" s="17">
        <v>2</v>
      </c>
      <c r="I2860" s="17">
        <v>2</v>
      </c>
      <c r="J2860" s="17">
        <v>2</v>
      </c>
      <c r="K2860" s="229" t="s">
        <v>3996</v>
      </c>
      <c r="L2860" s="229" t="s">
        <v>3997</v>
      </c>
      <c r="M2860" s="229" t="s">
        <v>2092</v>
      </c>
      <c r="N2860" s="229" t="s">
        <v>2092</v>
      </c>
      <c r="O2860" s="229" t="s">
        <v>2092</v>
      </c>
      <c r="P2860" s="229" t="s">
        <v>3998</v>
      </c>
      <c r="Q2860" s="229" t="s">
        <v>228</v>
      </c>
      <c r="R2860" s="229">
        <v>1902</v>
      </c>
      <c r="S2860" s="229">
        <v>0.36</v>
      </c>
      <c r="T2860" s="229" t="s">
        <v>225</v>
      </c>
      <c r="U2860" s="35" t="s">
        <v>2896</v>
      </c>
      <c r="V2860" s="35" t="s">
        <v>2897</v>
      </c>
      <c r="W2860" s="35" t="s">
        <v>2898</v>
      </c>
      <c r="X2860" s="35"/>
      <c r="Y2860" s="133"/>
      <c r="Z2860" s="145">
        <v>96</v>
      </c>
      <c r="AA2860" s="146" t="s">
        <v>5857</v>
      </c>
      <c r="AC2860" s="34"/>
    </row>
    <row r="2861" spans="1:29" s="38" customFormat="1" ht="15.6" customHeight="1">
      <c r="A2861" s="34" t="str">
        <f t="shared" si="44"/>
        <v>2131047AGH143391P Q MDR</v>
      </c>
      <c r="B2861" s="35" t="s">
        <v>3607</v>
      </c>
      <c r="C2861" s="36" t="s">
        <v>4021</v>
      </c>
      <c r="D2861" s="35">
        <v>2131047</v>
      </c>
      <c r="E2861" s="35" t="s">
        <v>2889</v>
      </c>
      <c r="F2861" s="36" t="s">
        <v>4254</v>
      </c>
      <c r="G2861" s="17">
        <v>2</v>
      </c>
      <c r="H2861" s="17">
        <v>2</v>
      </c>
      <c r="I2861" s="17">
        <v>2</v>
      </c>
      <c r="J2861" s="17">
        <v>2</v>
      </c>
      <c r="K2861" s="229" t="s">
        <v>3996</v>
      </c>
      <c r="L2861" s="229" t="s">
        <v>3997</v>
      </c>
      <c r="M2861" s="229" t="s">
        <v>2092</v>
      </c>
      <c r="N2861" s="229" t="s">
        <v>2092</v>
      </c>
      <c r="O2861" s="229" t="s">
        <v>2092</v>
      </c>
      <c r="P2861" s="229" t="s">
        <v>3998</v>
      </c>
      <c r="Q2861" s="229" t="s">
        <v>228</v>
      </c>
      <c r="R2861" s="229">
        <v>3015</v>
      </c>
      <c r="S2861" s="229">
        <v>0.36</v>
      </c>
      <c r="T2861" s="229" t="s">
        <v>225</v>
      </c>
      <c r="U2861" s="35" t="s">
        <v>2896</v>
      </c>
      <c r="V2861" s="35" t="s">
        <v>2897</v>
      </c>
      <c r="W2861" s="35" t="s">
        <v>2898</v>
      </c>
      <c r="X2861" s="35"/>
      <c r="Y2861" s="133"/>
      <c r="Z2861" s="145">
        <v>97</v>
      </c>
      <c r="AA2861" s="146" t="s">
        <v>5857</v>
      </c>
      <c r="AC2861" s="34"/>
    </row>
    <row r="2862" spans="1:29" s="38" customFormat="1" ht="15.6" customHeight="1">
      <c r="A2862" s="34" t="str">
        <f t="shared" si="44"/>
        <v>2131045AGH143191P Q MDR</v>
      </c>
      <c r="B2862" s="35" t="s">
        <v>3606</v>
      </c>
      <c r="C2862" s="36" t="s">
        <v>4021</v>
      </c>
      <c r="D2862" s="35">
        <v>2131045</v>
      </c>
      <c r="E2862" s="35" t="s">
        <v>2888</v>
      </c>
      <c r="F2862" s="36" t="s">
        <v>4254</v>
      </c>
      <c r="G2862" s="17">
        <v>2</v>
      </c>
      <c r="H2862" s="17">
        <v>2</v>
      </c>
      <c r="I2862" s="17">
        <v>2</v>
      </c>
      <c r="J2862" s="17">
        <v>2</v>
      </c>
      <c r="K2862" s="229" t="s">
        <v>3996</v>
      </c>
      <c r="L2862" s="229" t="s">
        <v>3997</v>
      </c>
      <c r="M2862" s="229" t="s">
        <v>2092</v>
      </c>
      <c r="N2862" s="229" t="s">
        <v>2092</v>
      </c>
      <c r="O2862" s="229" t="s">
        <v>2092</v>
      </c>
      <c r="P2862" s="229" t="s">
        <v>3998</v>
      </c>
      <c r="Q2862" s="229" t="s">
        <v>228</v>
      </c>
      <c r="R2862" s="229">
        <v>1895</v>
      </c>
      <c r="S2862" s="229">
        <v>0.36</v>
      </c>
      <c r="T2862" s="229" t="s">
        <v>225</v>
      </c>
      <c r="U2862" s="35" t="s">
        <v>2896</v>
      </c>
      <c r="V2862" s="35" t="s">
        <v>2897</v>
      </c>
      <c r="W2862" s="35" t="s">
        <v>2898</v>
      </c>
      <c r="X2862" s="35"/>
      <c r="Y2862" s="133"/>
      <c r="Z2862" s="145">
        <v>98</v>
      </c>
      <c r="AA2862" s="146" t="s">
        <v>5857</v>
      </c>
      <c r="AC2862" s="34"/>
    </row>
    <row r="2863" spans="1:29" s="38" customFormat="1" ht="15.6" customHeight="1">
      <c r="A2863" s="34" t="str">
        <f t="shared" si="44"/>
        <v>2131037AGH143391 Q MDR</v>
      </c>
      <c r="B2863" s="35" t="s">
        <v>3605</v>
      </c>
      <c r="C2863" s="36" t="s">
        <v>4021</v>
      </c>
      <c r="D2863" s="35">
        <v>2131037</v>
      </c>
      <c r="E2863" s="35" t="s">
        <v>2887</v>
      </c>
      <c r="F2863" s="36" t="s">
        <v>4254</v>
      </c>
      <c r="G2863" s="17">
        <v>2</v>
      </c>
      <c r="H2863" s="17">
        <v>2</v>
      </c>
      <c r="I2863" s="17">
        <v>2</v>
      </c>
      <c r="J2863" s="17">
        <v>2</v>
      </c>
      <c r="K2863" s="229" t="s">
        <v>3996</v>
      </c>
      <c r="L2863" s="229" t="s">
        <v>3997</v>
      </c>
      <c r="M2863" s="229" t="s">
        <v>2092</v>
      </c>
      <c r="N2863" s="229" t="s">
        <v>2092</v>
      </c>
      <c r="O2863" s="229" t="s">
        <v>2092</v>
      </c>
      <c r="P2863" s="229" t="s">
        <v>3998</v>
      </c>
      <c r="Q2863" s="229" t="s">
        <v>228</v>
      </c>
      <c r="R2863" s="229">
        <v>3015</v>
      </c>
      <c r="S2863" s="229">
        <v>0.36</v>
      </c>
      <c r="T2863" s="229" t="s">
        <v>225</v>
      </c>
      <c r="U2863" s="35" t="s">
        <v>2896</v>
      </c>
      <c r="V2863" s="35" t="s">
        <v>2897</v>
      </c>
      <c r="W2863" s="35" t="s">
        <v>2898</v>
      </c>
      <c r="X2863" s="35"/>
      <c r="Y2863" s="133"/>
      <c r="Z2863" s="145">
        <v>99</v>
      </c>
      <c r="AA2863" s="146" t="s">
        <v>5857</v>
      </c>
      <c r="AC2863" s="34"/>
    </row>
    <row r="2864" spans="1:29" s="38" customFormat="1" ht="15.6" customHeight="1">
      <c r="A2864" s="34" t="str">
        <f t="shared" si="44"/>
        <v>2131035AGH143191 Q MDR</v>
      </c>
      <c r="B2864" s="35" t="s">
        <v>3604</v>
      </c>
      <c r="C2864" s="36" t="s">
        <v>4021</v>
      </c>
      <c r="D2864" s="35">
        <v>2131035</v>
      </c>
      <c r="E2864" s="35" t="s">
        <v>2886</v>
      </c>
      <c r="F2864" s="36" t="s">
        <v>4254</v>
      </c>
      <c r="G2864" s="17">
        <v>2</v>
      </c>
      <c r="H2864" s="17">
        <v>2</v>
      </c>
      <c r="I2864" s="17">
        <v>2</v>
      </c>
      <c r="J2864" s="17">
        <v>2</v>
      </c>
      <c r="K2864" s="229" t="s">
        <v>3996</v>
      </c>
      <c r="L2864" s="229" t="s">
        <v>3997</v>
      </c>
      <c r="M2864" s="229" t="s">
        <v>2092</v>
      </c>
      <c r="N2864" s="229" t="s">
        <v>2092</v>
      </c>
      <c r="O2864" s="229" t="s">
        <v>2092</v>
      </c>
      <c r="P2864" s="229" t="s">
        <v>3998</v>
      </c>
      <c r="Q2864" s="229" t="s">
        <v>228</v>
      </c>
      <c r="R2864" s="229">
        <v>1895</v>
      </c>
      <c r="S2864" s="229">
        <v>0.36</v>
      </c>
      <c r="T2864" s="229" t="s">
        <v>225</v>
      </c>
      <c r="U2864" s="35" t="s">
        <v>2896</v>
      </c>
      <c r="V2864" s="35" t="s">
        <v>2897</v>
      </c>
      <c r="W2864" s="35" t="s">
        <v>2898</v>
      </c>
      <c r="X2864" s="35"/>
      <c r="Y2864" s="133"/>
      <c r="Z2864" s="145">
        <v>100</v>
      </c>
      <c r="AA2864" s="146" t="s">
        <v>5857</v>
      </c>
      <c r="AC2864" s="34"/>
    </row>
    <row r="2865" spans="1:29" s="38" customFormat="1" ht="15.6" customHeight="1">
      <c r="A2865" s="34" t="str">
        <f t="shared" si="44"/>
        <v>2131033AGH143390 Q MDR</v>
      </c>
      <c r="B2865" s="35" t="s">
        <v>3603</v>
      </c>
      <c r="C2865" s="36" t="s">
        <v>4021</v>
      </c>
      <c r="D2865" s="35">
        <v>2131033</v>
      </c>
      <c r="E2865" s="35" t="s">
        <v>2885</v>
      </c>
      <c r="F2865" s="36" t="s">
        <v>4254</v>
      </c>
      <c r="G2865" s="17">
        <v>2</v>
      </c>
      <c r="H2865" s="17">
        <v>2</v>
      </c>
      <c r="I2865" s="17">
        <v>2</v>
      </c>
      <c r="J2865" s="17">
        <v>2</v>
      </c>
      <c r="K2865" s="229" t="s">
        <v>3996</v>
      </c>
      <c r="L2865" s="229" t="s">
        <v>3997</v>
      </c>
      <c r="M2865" s="229" t="s">
        <v>2092</v>
      </c>
      <c r="N2865" s="229" t="s">
        <v>2092</v>
      </c>
      <c r="O2865" s="229" t="s">
        <v>2092</v>
      </c>
      <c r="P2865" s="229" t="s">
        <v>3998</v>
      </c>
      <c r="Q2865" s="229" t="s">
        <v>228</v>
      </c>
      <c r="R2865" s="229">
        <v>3022</v>
      </c>
      <c r="S2865" s="229">
        <v>0.36</v>
      </c>
      <c r="T2865" s="229" t="s">
        <v>225</v>
      </c>
      <c r="U2865" s="35" t="s">
        <v>2896</v>
      </c>
      <c r="V2865" s="35" t="s">
        <v>2897</v>
      </c>
      <c r="W2865" s="35" t="s">
        <v>2898</v>
      </c>
      <c r="X2865" s="35"/>
      <c r="Y2865" s="133"/>
      <c r="Z2865" s="145">
        <v>101</v>
      </c>
      <c r="AA2865" s="146" t="s">
        <v>5857</v>
      </c>
      <c r="AC2865" s="34"/>
    </row>
    <row r="2866" spans="1:29" s="38" customFormat="1" ht="15.6" customHeight="1">
      <c r="A2866" s="34" t="str">
        <f t="shared" si="44"/>
        <v>2131031AGH143190 Q MDR</v>
      </c>
      <c r="B2866" s="35" t="s">
        <v>3602</v>
      </c>
      <c r="C2866" s="36" t="s">
        <v>4021</v>
      </c>
      <c r="D2866" s="35">
        <v>2131031</v>
      </c>
      <c r="E2866" s="35" t="s">
        <v>2884</v>
      </c>
      <c r="F2866" s="36" t="s">
        <v>4254</v>
      </c>
      <c r="G2866" s="17">
        <v>2</v>
      </c>
      <c r="H2866" s="17">
        <v>2</v>
      </c>
      <c r="I2866" s="17">
        <v>2</v>
      </c>
      <c r="J2866" s="17">
        <v>2</v>
      </c>
      <c r="K2866" s="229" t="s">
        <v>3996</v>
      </c>
      <c r="L2866" s="229" t="s">
        <v>3997</v>
      </c>
      <c r="M2866" s="229" t="s">
        <v>2092</v>
      </c>
      <c r="N2866" s="229" t="s">
        <v>2092</v>
      </c>
      <c r="O2866" s="229" t="s">
        <v>2092</v>
      </c>
      <c r="P2866" s="229" t="s">
        <v>3998</v>
      </c>
      <c r="Q2866" s="229" t="s">
        <v>228</v>
      </c>
      <c r="R2866" s="229">
        <v>1902</v>
      </c>
      <c r="S2866" s="229">
        <v>0.36</v>
      </c>
      <c r="T2866" s="229" t="s">
        <v>225</v>
      </c>
      <c r="U2866" s="35" t="s">
        <v>2896</v>
      </c>
      <c r="V2866" s="35" t="s">
        <v>2897</v>
      </c>
      <c r="W2866" s="35" t="s">
        <v>2898</v>
      </c>
      <c r="X2866" s="35"/>
      <c r="Y2866" s="133"/>
      <c r="Z2866" s="145">
        <v>102</v>
      </c>
      <c r="AA2866" s="146" t="s">
        <v>5857</v>
      </c>
      <c r="AC2866" s="34"/>
    </row>
    <row r="2867" spans="1:29" s="38" customFormat="1" ht="15.6" customHeight="1">
      <c r="A2867" s="34" t="str">
        <f t="shared" si="44"/>
        <v>2031152AGH143392P JP</v>
      </c>
      <c r="B2867" s="35" t="s">
        <v>3567</v>
      </c>
      <c r="C2867" s="22" t="s">
        <v>4021</v>
      </c>
      <c r="D2867" s="22">
        <v>2031152</v>
      </c>
      <c r="E2867" s="22" t="s">
        <v>5579</v>
      </c>
      <c r="F2867" s="22" t="s">
        <v>1236</v>
      </c>
      <c r="G2867" s="17">
        <v>2</v>
      </c>
      <c r="H2867" s="17">
        <v>2</v>
      </c>
      <c r="I2867" s="17">
        <v>2</v>
      </c>
      <c r="J2867" s="17">
        <v>2</v>
      </c>
      <c r="K2867" s="229" t="s">
        <v>3996</v>
      </c>
      <c r="L2867" s="229" t="s">
        <v>3997</v>
      </c>
      <c r="M2867" s="229" t="s">
        <v>2092</v>
      </c>
      <c r="N2867" s="229" t="s">
        <v>2092</v>
      </c>
      <c r="O2867" s="229" t="s">
        <v>2092</v>
      </c>
      <c r="P2867" s="229" t="s">
        <v>3998</v>
      </c>
      <c r="Q2867" s="229" t="s">
        <v>228</v>
      </c>
      <c r="R2867" s="229">
        <v>3011</v>
      </c>
      <c r="S2867" s="229">
        <v>0.36199999999999999</v>
      </c>
      <c r="T2867" s="229" t="s">
        <v>225</v>
      </c>
      <c r="U2867" s="35" t="s">
        <v>5580</v>
      </c>
      <c r="V2867" s="35" t="s">
        <v>5581</v>
      </c>
      <c r="W2867" s="35" t="s">
        <v>5582</v>
      </c>
      <c r="X2867" s="35"/>
      <c r="Y2867" s="133"/>
      <c r="Z2867" s="145">
        <v>103</v>
      </c>
      <c r="AA2867" s="146" t="s">
        <v>5857</v>
      </c>
      <c r="AC2867" s="34"/>
    </row>
    <row r="2868" spans="1:29" s="38" customFormat="1" ht="15.6" customHeight="1">
      <c r="A2868" s="34" t="str">
        <f t="shared" si="44"/>
        <v>2031151AGH143392 JP</v>
      </c>
      <c r="B2868" s="35" t="s">
        <v>3566</v>
      </c>
      <c r="C2868" s="22" t="s">
        <v>4021</v>
      </c>
      <c r="D2868" s="22">
        <v>2031151</v>
      </c>
      <c r="E2868" s="22" t="s">
        <v>5583</v>
      </c>
      <c r="F2868" s="22" t="s">
        <v>1236</v>
      </c>
      <c r="G2868" s="17">
        <v>2</v>
      </c>
      <c r="H2868" s="17">
        <v>2</v>
      </c>
      <c r="I2868" s="17">
        <v>2</v>
      </c>
      <c r="J2868" s="17">
        <v>2</v>
      </c>
      <c r="K2868" s="229" t="s">
        <v>3996</v>
      </c>
      <c r="L2868" s="229" t="s">
        <v>3997</v>
      </c>
      <c r="M2868" s="229" t="s">
        <v>2092</v>
      </c>
      <c r="N2868" s="229" t="s">
        <v>2092</v>
      </c>
      <c r="O2868" s="229" t="s">
        <v>2092</v>
      </c>
      <c r="P2868" s="229" t="s">
        <v>3998</v>
      </c>
      <c r="Q2868" s="229" t="s">
        <v>228</v>
      </c>
      <c r="R2868" s="229">
        <v>3011</v>
      </c>
      <c r="S2868" s="229">
        <v>0.36199999999999999</v>
      </c>
      <c r="T2868" s="229" t="s">
        <v>225</v>
      </c>
      <c r="U2868" s="35" t="s">
        <v>5580</v>
      </c>
      <c r="V2868" s="35" t="s">
        <v>5581</v>
      </c>
      <c r="W2868" s="35" t="s">
        <v>5582</v>
      </c>
      <c r="X2868" s="35"/>
      <c r="Y2868" s="133"/>
      <c r="Z2868" s="145">
        <v>104</v>
      </c>
      <c r="AA2868" s="146" t="s">
        <v>5857</v>
      </c>
      <c r="AC2868" s="34"/>
    </row>
    <row r="2869" spans="1:29" s="38" customFormat="1" ht="15.6" customHeight="1">
      <c r="A2869" s="34" t="str">
        <f t="shared" si="44"/>
        <v>2031150AGH143292P JP</v>
      </c>
      <c r="B2869" s="35" t="s">
        <v>3565</v>
      </c>
      <c r="C2869" s="22" t="s">
        <v>4021</v>
      </c>
      <c r="D2869" s="22">
        <v>2031150</v>
      </c>
      <c r="E2869" s="22" t="s">
        <v>5584</v>
      </c>
      <c r="F2869" s="22" t="s">
        <v>1236</v>
      </c>
      <c r="G2869" s="17">
        <v>2</v>
      </c>
      <c r="H2869" s="17">
        <v>2</v>
      </c>
      <c r="I2869" s="17">
        <v>2</v>
      </c>
      <c r="J2869" s="17">
        <v>2</v>
      </c>
      <c r="K2869" s="229" t="s">
        <v>3996</v>
      </c>
      <c r="L2869" s="229" t="s">
        <v>3997</v>
      </c>
      <c r="M2869" s="229" t="s">
        <v>2092</v>
      </c>
      <c r="N2869" s="229" t="s">
        <v>2092</v>
      </c>
      <c r="O2869" s="229" t="s">
        <v>2092</v>
      </c>
      <c r="P2869" s="229" t="s">
        <v>3998</v>
      </c>
      <c r="Q2869" s="229" t="s">
        <v>228</v>
      </c>
      <c r="R2869" s="229">
        <v>2344</v>
      </c>
      <c r="S2869" s="229">
        <v>0.36199999999999999</v>
      </c>
      <c r="T2869" s="229" t="s">
        <v>225</v>
      </c>
      <c r="U2869" s="35" t="s">
        <v>5580</v>
      </c>
      <c r="V2869" s="35" t="s">
        <v>5581</v>
      </c>
      <c r="W2869" s="35" t="s">
        <v>5585</v>
      </c>
      <c r="X2869" s="35"/>
      <c r="Y2869" s="133"/>
      <c r="Z2869" s="145">
        <v>105</v>
      </c>
      <c r="AA2869" s="146" t="s">
        <v>5857</v>
      </c>
      <c r="AC2869" s="34"/>
    </row>
    <row r="2870" spans="1:29" s="38" customFormat="1" ht="15.6" customHeight="1">
      <c r="A2870" s="34" t="str">
        <f t="shared" si="44"/>
        <v>2031149AGH143292 JP</v>
      </c>
      <c r="B2870" s="35" t="s">
        <v>3564</v>
      </c>
      <c r="C2870" s="22" t="s">
        <v>4021</v>
      </c>
      <c r="D2870" s="22">
        <v>2031149</v>
      </c>
      <c r="E2870" s="22" t="s">
        <v>5586</v>
      </c>
      <c r="F2870" s="22" t="s">
        <v>1236</v>
      </c>
      <c r="G2870" s="17">
        <v>2</v>
      </c>
      <c r="H2870" s="17">
        <v>2</v>
      </c>
      <c r="I2870" s="17">
        <v>2</v>
      </c>
      <c r="J2870" s="17">
        <v>2</v>
      </c>
      <c r="K2870" s="229" t="s">
        <v>3996</v>
      </c>
      <c r="L2870" s="229" t="s">
        <v>3997</v>
      </c>
      <c r="M2870" s="229" t="s">
        <v>2092</v>
      </c>
      <c r="N2870" s="229" t="s">
        <v>2092</v>
      </c>
      <c r="O2870" s="229" t="s">
        <v>2092</v>
      </c>
      <c r="P2870" s="229" t="s">
        <v>3998</v>
      </c>
      <c r="Q2870" s="229" t="s">
        <v>228</v>
      </c>
      <c r="R2870" s="229">
        <v>2344</v>
      </c>
      <c r="S2870" s="229">
        <v>0.36199999999999999</v>
      </c>
      <c r="T2870" s="229" t="s">
        <v>225</v>
      </c>
      <c r="U2870" s="35" t="s">
        <v>5580</v>
      </c>
      <c r="V2870" s="35" t="s">
        <v>5581</v>
      </c>
      <c r="W2870" s="35" t="s">
        <v>5585</v>
      </c>
      <c r="X2870" s="35"/>
      <c r="Y2870" s="133"/>
      <c r="Z2870" s="145">
        <v>106</v>
      </c>
      <c r="AA2870" s="146" t="s">
        <v>5857</v>
      </c>
      <c r="AC2870" s="34"/>
    </row>
    <row r="2871" spans="1:29" s="38" customFormat="1" ht="15.6" customHeight="1">
      <c r="A2871" s="34" t="str">
        <f t="shared" si="44"/>
        <v>2031148AGH143192P JP</v>
      </c>
      <c r="B2871" s="35" t="s">
        <v>3563</v>
      </c>
      <c r="C2871" s="22" t="s">
        <v>4021</v>
      </c>
      <c r="D2871" s="22">
        <v>2031148</v>
      </c>
      <c r="E2871" s="22" t="s">
        <v>5587</v>
      </c>
      <c r="F2871" s="22" t="s">
        <v>1236</v>
      </c>
      <c r="G2871" s="17">
        <v>2</v>
      </c>
      <c r="H2871" s="17">
        <v>2</v>
      </c>
      <c r="I2871" s="17">
        <v>2</v>
      </c>
      <c r="J2871" s="17">
        <v>2</v>
      </c>
      <c r="K2871" s="229" t="s">
        <v>3996</v>
      </c>
      <c r="L2871" s="229" t="s">
        <v>3997</v>
      </c>
      <c r="M2871" s="229" t="s">
        <v>2092</v>
      </c>
      <c r="N2871" s="229" t="s">
        <v>2092</v>
      </c>
      <c r="O2871" s="229" t="s">
        <v>2092</v>
      </c>
      <c r="P2871" s="229" t="s">
        <v>3998</v>
      </c>
      <c r="Q2871" s="229" t="s">
        <v>228</v>
      </c>
      <c r="R2871" s="229">
        <v>1890</v>
      </c>
      <c r="S2871" s="229">
        <v>0.36199999999999999</v>
      </c>
      <c r="T2871" s="229" t="s">
        <v>225</v>
      </c>
      <c r="U2871" s="35" t="s">
        <v>5580</v>
      </c>
      <c r="V2871" s="35" t="s">
        <v>5581</v>
      </c>
      <c r="W2871" s="35" t="s">
        <v>5582</v>
      </c>
      <c r="X2871" s="35"/>
      <c r="Y2871" s="133"/>
      <c r="Z2871" s="145">
        <v>107</v>
      </c>
      <c r="AA2871" s="146" t="s">
        <v>5857</v>
      </c>
      <c r="AC2871" s="34"/>
    </row>
    <row r="2872" spans="1:29" s="38" customFormat="1" ht="15.6" customHeight="1">
      <c r="A2872" s="34" t="str">
        <f t="shared" si="44"/>
        <v>2031147AGH143192 JP</v>
      </c>
      <c r="B2872" s="35" t="s">
        <v>3562</v>
      </c>
      <c r="C2872" s="22" t="s">
        <v>4021</v>
      </c>
      <c r="D2872" s="22">
        <v>2031147</v>
      </c>
      <c r="E2872" s="22" t="s">
        <v>5588</v>
      </c>
      <c r="F2872" s="22" t="s">
        <v>1236</v>
      </c>
      <c r="G2872" s="17">
        <v>2</v>
      </c>
      <c r="H2872" s="17">
        <v>2</v>
      </c>
      <c r="I2872" s="17">
        <v>2</v>
      </c>
      <c r="J2872" s="17">
        <v>2</v>
      </c>
      <c r="K2872" s="229" t="s">
        <v>3996</v>
      </c>
      <c r="L2872" s="229" t="s">
        <v>3997</v>
      </c>
      <c r="M2872" s="229" t="s">
        <v>2092</v>
      </c>
      <c r="N2872" s="229" t="s">
        <v>2092</v>
      </c>
      <c r="O2872" s="229" t="s">
        <v>2092</v>
      </c>
      <c r="P2872" s="229" t="s">
        <v>3998</v>
      </c>
      <c r="Q2872" s="229" t="s">
        <v>228</v>
      </c>
      <c r="R2872" s="229">
        <v>1890</v>
      </c>
      <c r="S2872" s="229">
        <v>0.36199999999999999</v>
      </c>
      <c r="T2872" s="229" t="s">
        <v>225</v>
      </c>
      <c r="U2872" s="35" t="s">
        <v>5580</v>
      </c>
      <c r="V2872" s="35" t="s">
        <v>5581</v>
      </c>
      <c r="W2872" s="35" t="s">
        <v>5582</v>
      </c>
      <c r="X2872" s="35"/>
      <c r="Y2872" s="133"/>
      <c r="Z2872" s="145">
        <v>108</v>
      </c>
      <c r="AA2872" s="146" t="s">
        <v>5857</v>
      </c>
      <c r="AC2872" s="34"/>
    </row>
    <row r="2873" spans="1:29" s="38" customFormat="1" ht="15.6" customHeight="1">
      <c r="A2873" s="34" t="str">
        <f t="shared" si="44"/>
        <v>2031078AGH143391JP</v>
      </c>
      <c r="B2873" s="35" t="s">
        <v>3572</v>
      </c>
      <c r="C2873" s="22" t="s">
        <v>4021</v>
      </c>
      <c r="D2873" s="22">
        <v>2031078</v>
      </c>
      <c r="E2873" s="22" t="s">
        <v>5589</v>
      </c>
      <c r="F2873" s="22" t="s">
        <v>1236</v>
      </c>
      <c r="G2873" s="17">
        <v>2</v>
      </c>
      <c r="H2873" s="17">
        <v>2</v>
      </c>
      <c r="I2873" s="17">
        <v>2</v>
      </c>
      <c r="J2873" s="17">
        <v>2</v>
      </c>
      <c r="K2873" s="229" t="s">
        <v>3996</v>
      </c>
      <c r="L2873" s="229" t="s">
        <v>3997</v>
      </c>
      <c r="M2873" s="229" t="s">
        <v>2092</v>
      </c>
      <c r="N2873" s="229" t="s">
        <v>2092</v>
      </c>
      <c r="O2873" s="229" t="s">
        <v>2092</v>
      </c>
      <c r="P2873" s="229" t="s">
        <v>3998</v>
      </c>
      <c r="Q2873" s="229" t="s">
        <v>228</v>
      </c>
      <c r="R2873" s="229">
        <v>3015</v>
      </c>
      <c r="S2873" s="229">
        <v>0.36199999999999999</v>
      </c>
      <c r="T2873" s="229" t="s">
        <v>225</v>
      </c>
      <c r="U2873" s="35" t="s">
        <v>5590</v>
      </c>
      <c r="V2873" s="35" t="s">
        <v>5591</v>
      </c>
      <c r="W2873" s="35" t="s">
        <v>5582</v>
      </c>
      <c r="X2873" s="35"/>
      <c r="Y2873" s="133"/>
      <c r="Z2873" s="145">
        <v>109</v>
      </c>
      <c r="AA2873" s="146" t="s">
        <v>5857</v>
      </c>
      <c r="AC2873" s="34"/>
    </row>
    <row r="2874" spans="1:29" s="38" customFormat="1" ht="15.6" customHeight="1">
      <c r="A2874" s="34" t="str">
        <f t="shared" si="44"/>
        <v>2031077AGH143291JP</v>
      </c>
      <c r="B2874" s="35" t="s">
        <v>3571</v>
      </c>
      <c r="C2874" s="22" t="s">
        <v>4021</v>
      </c>
      <c r="D2874" s="22">
        <v>2031077</v>
      </c>
      <c r="E2874" s="22" t="s">
        <v>5592</v>
      </c>
      <c r="F2874" s="22" t="s">
        <v>1236</v>
      </c>
      <c r="G2874" s="17">
        <v>2</v>
      </c>
      <c r="H2874" s="17">
        <v>2</v>
      </c>
      <c r="I2874" s="17">
        <v>2</v>
      </c>
      <c r="J2874" s="17">
        <v>2</v>
      </c>
      <c r="K2874" s="229" t="s">
        <v>3996</v>
      </c>
      <c r="L2874" s="229" t="s">
        <v>3997</v>
      </c>
      <c r="M2874" s="229" t="s">
        <v>2092</v>
      </c>
      <c r="N2874" s="229" t="s">
        <v>2092</v>
      </c>
      <c r="O2874" s="229" t="s">
        <v>2092</v>
      </c>
      <c r="P2874" s="229" t="s">
        <v>3998</v>
      </c>
      <c r="Q2874" s="229" t="s">
        <v>228</v>
      </c>
      <c r="R2874" s="229">
        <v>2349</v>
      </c>
      <c r="S2874" s="229">
        <v>0.36199999999999999</v>
      </c>
      <c r="T2874" s="229" t="s">
        <v>225</v>
      </c>
      <c r="U2874" s="35" t="s">
        <v>5590</v>
      </c>
      <c r="V2874" s="35" t="s">
        <v>5591</v>
      </c>
      <c r="W2874" s="35" t="s">
        <v>5585</v>
      </c>
      <c r="X2874" s="35"/>
      <c r="Y2874" s="133"/>
      <c r="Z2874" s="145">
        <v>110</v>
      </c>
      <c r="AA2874" s="146" t="s">
        <v>5857</v>
      </c>
      <c r="AC2874" s="34"/>
    </row>
    <row r="2875" spans="1:29" s="38" customFormat="1" ht="15.6" customHeight="1">
      <c r="A2875" s="34" t="str">
        <f t="shared" si="44"/>
        <v>2031076AGH143191JP</v>
      </c>
      <c r="B2875" s="35" t="s">
        <v>3570</v>
      </c>
      <c r="C2875" s="22" t="s">
        <v>4021</v>
      </c>
      <c r="D2875" s="22">
        <v>2031076</v>
      </c>
      <c r="E2875" s="22" t="s">
        <v>5593</v>
      </c>
      <c r="F2875" s="22" t="s">
        <v>1236</v>
      </c>
      <c r="G2875" s="17">
        <v>2</v>
      </c>
      <c r="H2875" s="17">
        <v>2</v>
      </c>
      <c r="I2875" s="17">
        <v>2</v>
      </c>
      <c r="J2875" s="17">
        <v>2</v>
      </c>
      <c r="K2875" s="229" t="s">
        <v>3996</v>
      </c>
      <c r="L2875" s="229" t="s">
        <v>3997</v>
      </c>
      <c r="M2875" s="229" t="s">
        <v>2092</v>
      </c>
      <c r="N2875" s="229" t="s">
        <v>2092</v>
      </c>
      <c r="O2875" s="229" t="s">
        <v>2092</v>
      </c>
      <c r="P2875" s="229" t="s">
        <v>3998</v>
      </c>
      <c r="Q2875" s="229" t="s">
        <v>228</v>
      </c>
      <c r="R2875" s="229">
        <v>1895</v>
      </c>
      <c r="S2875" s="229">
        <v>0.36199999999999999</v>
      </c>
      <c r="T2875" s="229" t="s">
        <v>225</v>
      </c>
      <c r="U2875" s="35" t="s">
        <v>5590</v>
      </c>
      <c r="V2875" s="35" t="s">
        <v>5591</v>
      </c>
      <c r="W2875" s="35" t="s">
        <v>5585</v>
      </c>
      <c r="X2875" s="35"/>
      <c r="Y2875" s="133"/>
      <c r="Z2875" s="145">
        <v>111</v>
      </c>
      <c r="AA2875" s="146" t="s">
        <v>5857</v>
      </c>
      <c r="AC2875" s="34"/>
    </row>
    <row r="2876" spans="1:29" s="38" customFormat="1" ht="15.6" customHeight="1">
      <c r="A2876" s="34" t="str">
        <f t="shared" si="44"/>
        <v>2031075AGH143291P JP</v>
      </c>
      <c r="B2876" s="35" t="s">
        <v>3569</v>
      </c>
      <c r="C2876" s="22" t="s">
        <v>4021</v>
      </c>
      <c r="D2876" s="22">
        <v>2031075</v>
      </c>
      <c r="E2876" s="22" t="s">
        <v>5594</v>
      </c>
      <c r="F2876" s="22" t="s">
        <v>1236</v>
      </c>
      <c r="G2876" s="17">
        <v>2</v>
      </c>
      <c r="H2876" s="17">
        <v>2</v>
      </c>
      <c r="I2876" s="17">
        <v>2</v>
      </c>
      <c r="J2876" s="17">
        <v>2</v>
      </c>
      <c r="K2876" s="229" t="s">
        <v>3996</v>
      </c>
      <c r="L2876" s="229" t="s">
        <v>3997</v>
      </c>
      <c r="M2876" s="229" t="s">
        <v>2092</v>
      </c>
      <c r="N2876" s="229" t="s">
        <v>2092</v>
      </c>
      <c r="O2876" s="229" t="s">
        <v>2092</v>
      </c>
      <c r="P2876" s="229" t="s">
        <v>3998</v>
      </c>
      <c r="Q2876" s="229" t="s">
        <v>228</v>
      </c>
      <c r="R2876" s="229">
        <v>2349</v>
      </c>
      <c r="S2876" s="229">
        <v>0.36199999999999999</v>
      </c>
      <c r="T2876" s="229" t="s">
        <v>225</v>
      </c>
      <c r="U2876" s="35" t="s">
        <v>5590</v>
      </c>
      <c r="V2876" s="35" t="s">
        <v>5591</v>
      </c>
      <c r="W2876" s="35" t="s">
        <v>5585</v>
      </c>
      <c r="X2876" s="35"/>
      <c r="Y2876" s="133"/>
      <c r="Z2876" s="145">
        <v>112</v>
      </c>
      <c r="AA2876" s="146" t="s">
        <v>5857</v>
      </c>
      <c r="AC2876" s="34"/>
    </row>
    <row r="2877" spans="1:29" s="38" customFormat="1" ht="15.6" customHeight="1">
      <c r="A2877" s="34" t="str">
        <f t="shared" si="44"/>
        <v>2031074AGH143292 US</v>
      </c>
      <c r="B2877" s="35" t="s">
        <v>2082</v>
      </c>
      <c r="C2877" s="36" t="s">
        <v>4021</v>
      </c>
      <c r="D2877" s="22">
        <v>2031074</v>
      </c>
      <c r="E2877" s="22" t="s">
        <v>5595</v>
      </c>
      <c r="F2877" s="22" t="s">
        <v>4029</v>
      </c>
      <c r="G2877" s="17">
        <v>2</v>
      </c>
      <c r="H2877" s="17">
        <v>2</v>
      </c>
      <c r="I2877" s="17">
        <v>2</v>
      </c>
      <c r="J2877" s="17">
        <v>2</v>
      </c>
      <c r="K2877" s="229" t="s">
        <v>3996</v>
      </c>
      <c r="L2877" s="229" t="s">
        <v>3997</v>
      </c>
      <c r="M2877" s="229" t="s">
        <v>2092</v>
      </c>
      <c r="N2877" s="229" t="s">
        <v>2092</v>
      </c>
      <c r="O2877" s="229" t="s">
        <v>2092</v>
      </c>
      <c r="P2877" s="229" t="s">
        <v>3998</v>
      </c>
      <c r="Q2877" s="229" t="s">
        <v>228</v>
      </c>
      <c r="R2877" s="229">
        <v>2344</v>
      </c>
      <c r="S2877" s="229">
        <v>0.36</v>
      </c>
      <c r="T2877" s="229" t="s">
        <v>225</v>
      </c>
      <c r="U2877" s="35" t="s">
        <v>5596</v>
      </c>
      <c r="V2877" s="35" t="s">
        <v>5597</v>
      </c>
      <c r="W2877" s="35" t="s">
        <v>5598</v>
      </c>
      <c r="X2877" s="35"/>
      <c r="Y2877" s="133"/>
      <c r="Z2877" s="145">
        <v>113</v>
      </c>
      <c r="AA2877" s="146" t="s">
        <v>5857</v>
      </c>
      <c r="AC2877" s="34"/>
    </row>
    <row r="2878" spans="1:29" s="38" customFormat="1" ht="15.6" customHeight="1">
      <c r="A2878" s="34" t="str">
        <f t="shared" si="44"/>
        <v>2031073AGH143292P US</v>
      </c>
      <c r="B2878" s="35" t="s">
        <v>2081</v>
      </c>
      <c r="C2878" s="36" t="s">
        <v>4021</v>
      </c>
      <c r="D2878" s="22">
        <v>2031073</v>
      </c>
      <c r="E2878" s="22" t="s">
        <v>5599</v>
      </c>
      <c r="F2878" s="22" t="s">
        <v>4029</v>
      </c>
      <c r="G2878" s="17">
        <v>2</v>
      </c>
      <c r="H2878" s="17">
        <v>2</v>
      </c>
      <c r="I2878" s="17">
        <v>2</v>
      </c>
      <c r="J2878" s="17">
        <v>2</v>
      </c>
      <c r="K2878" s="229" t="s">
        <v>3996</v>
      </c>
      <c r="L2878" s="229" t="s">
        <v>3997</v>
      </c>
      <c r="M2878" s="229" t="s">
        <v>2092</v>
      </c>
      <c r="N2878" s="229" t="s">
        <v>2092</v>
      </c>
      <c r="O2878" s="229" t="s">
        <v>2092</v>
      </c>
      <c r="P2878" s="229" t="s">
        <v>3998</v>
      </c>
      <c r="Q2878" s="229" t="s">
        <v>228</v>
      </c>
      <c r="R2878" s="229">
        <v>2344</v>
      </c>
      <c r="S2878" s="229">
        <v>0.36</v>
      </c>
      <c r="T2878" s="229" t="s">
        <v>225</v>
      </c>
      <c r="U2878" s="35" t="s">
        <v>5596</v>
      </c>
      <c r="V2878" s="35" t="s">
        <v>5597</v>
      </c>
      <c r="W2878" s="35" t="s">
        <v>5598</v>
      </c>
      <c r="X2878" s="35"/>
      <c r="Y2878" s="133"/>
      <c r="Z2878" s="145">
        <v>114</v>
      </c>
      <c r="AA2878" s="146" t="s">
        <v>5857</v>
      </c>
      <c r="AC2878" s="34"/>
    </row>
    <row r="2879" spans="1:29" s="38" customFormat="1" ht="15.6" customHeight="1">
      <c r="A2879" s="34" t="str">
        <f t="shared" si="44"/>
        <v>2031060AGH143295 JP</v>
      </c>
      <c r="B2879" s="35" t="s">
        <v>3568</v>
      </c>
      <c r="C2879" s="22" t="s">
        <v>4021</v>
      </c>
      <c r="D2879" s="22">
        <v>2031060</v>
      </c>
      <c r="E2879" s="22" t="s">
        <v>5600</v>
      </c>
      <c r="F2879" s="22" t="s">
        <v>1236</v>
      </c>
      <c r="G2879" s="17">
        <v>2</v>
      </c>
      <c r="H2879" s="17">
        <v>2</v>
      </c>
      <c r="I2879" s="17">
        <v>2</v>
      </c>
      <c r="J2879" s="17">
        <v>2</v>
      </c>
      <c r="K2879" s="229" t="s">
        <v>3996</v>
      </c>
      <c r="L2879" s="229" t="s">
        <v>3997</v>
      </c>
      <c r="M2879" s="229" t="s">
        <v>2092</v>
      </c>
      <c r="N2879" s="229" t="s">
        <v>2092</v>
      </c>
      <c r="O2879" s="229" t="s">
        <v>2092</v>
      </c>
      <c r="P2879" s="229" t="s">
        <v>3998</v>
      </c>
      <c r="Q2879" s="229" t="s">
        <v>228</v>
      </c>
      <c r="R2879" s="229">
        <v>2349</v>
      </c>
      <c r="S2879" s="229">
        <v>0.36199999999999999</v>
      </c>
      <c r="T2879" s="229" t="s">
        <v>225</v>
      </c>
      <c r="U2879" s="35" t="s">
        <v>5590</v>
      </c>
      <c r="V2879" s="35" t="s">
        <v>5591</v>
      </c>
      <c r="W2879" s="35" t="s">
        <v>5585</v>
      </c>
      <c r="X2879" s="35"/>
      <c r="Y2879" s="133"/>
      <c r="Z2879" s="145">
        <v>115</v>
      </c>
      <c r="AA2879" s="146" t="s">
        <v>5857</v>
      </c>
      <c r="AC2879" s="34"/>
    </row>
    <row r="2880" spans="1:29" s="38" customFormat="1" ht="15.6" customHeight="1">
      <c r="A2880" s="34" t="str">
        <f t="shared" si="44"/>
        <v>2031046AGH143391P JP</v>
      </c>
      <c r="B2880" s="35" t="s">
        <v>3561</v>
      </c>
      <c r="C2880" s="22" t="s">
        <v>4021</v>
      </c>
      <c r="D2880" s="22">
        <v>2031046</v>
      </c>
      <c r="E2880" s="22" t="s">
        <v>5601</v>
      </c>
      <c r="F2880" s="22" t="s">
        <v>1236</v>
      </c>
      <c r="G2880" s="17">
        <v>2</v>
      </c>
      <c r="H2880" s="17">
        <v>2</v>
      </c>
      <c r="I2880" s="17">
        <v>2</v>
      </c>
      <c r="J2880" s="17">
        <v>2</v>
      </c>
      <c r="K2880" s="229" t="s">
        <v>3996</v>
      </c>
      <c r="L2880" s="229" t="s">
        <v>3997</v>
      </c>
      <c r="M2880" s="229" t="s">
        <v>2092</v>
      </c>
      <c r="N2880" s="229" t="s">
        <v>2092</v>
      </c>
      <c r="O2880" s="229" t="s">
        <v>2092</v>
      </c>
      <c r="P2880" s="229" t="s">
        <v>3998</v>
      </c>
      <c r="Q2880" s="229" t="s">
        <v>228</v>
      </c>
      <c r="R2880" s="229">
        <v>3015</v>
      </c>
      <c r="S2880" s="229">
        <v>0.36199999999999999</v>
      </c>
      <c r="T2880" s="229" t="s">
        <v>225</v>
      </c>
      <c r="U2880" s="35" t="s">
        <v>5590</v>
      </c>
      <c r="V2880" s="35" t="s">
        <v>5591</v>
      </c>
      <c r="W2880" s="35" t="s">
        <v>5582</v>
      </c>
      <c r="X2880" s="35"/>
      <c r="Y2880" s="133"/>
      <c r="Z2880" s="145">
        <v>116</v>
      </c>
      <c r="AA2880" s="146" t="s">
        <v>5857</v>
      </c>
      <c r="AC2880" s="34"/>
    </row>
    <row r="2881" spans="1:29" s="38" customFormat="1" ht="15.6" customHeight="1">
      <c r="A2881" s="34" t="str">
        <f t="shared" si="44"/>
        <v>2031044AGH143191P JP</v>
      </c>
      <c r="B2881" s="35" t="s">
        <v>3560</v>
      </c>
      <c r="C2881" s="22" t="s">
        <v>4021</v>
      </c>
      <c r="D2881" s="22">
        <v>2031044</v>
      </c>
      <c r="E2881" s="22" t="s">
        <v>5602</v>
      </c>
      <c r="F2881" s="22" t="s">
        <v>1236</v>
      </c>
      <c r="G2881" s="17">
        <v>2</v>
      </c>
      <c r="H2881" s="17">
        <v>2</v>
      </c>
      <c r="I2881" s="17">
        <v>2</v>
      </c>
      <c r="J2881" s="17">
        <v>2</v>
      </c>
      <c r="K2881" s="229" t="s">
        <v>3996</v>
      </c>
      <c r="L2881" s="229" t="s">
        <v>3997</v>
      </c>
      <c r="M2881" s="229" t="s">
        <v>2092</v>
      </c>
      <c r="N2881" s="229" t="s">
        <v>2092</v>
      </c>
      <c r="O2881" s="229" t="s">
        <v>2092</v>
      </c>
      <c r="P2881" s="229" t="s">
        <v>3998</v>
      </c>
      <c r="Q2881" s="229" t="s">
        <v>228</v>
      </c>
      <c r="R2881" s="229">
        <v>1895</v>
      </c>
      <c r="S2881" s="229">
        <v>0.36199999999999999</v>
      </c>
      <c r="T2881" s="229" t="s">
        <v>225</v>
      </c>
      <c r="U2881" s="35" t="s">
        <v>5590</v>
      </c>
      <c r="V2881" s="35" t="s">
        <v>5591</v>
      </c>
      <c r="W2881" s="35" t="s">
        <v>5585</v>
      </c>
      <c r="X2881" s="35"/>
      <c r="Y2881" s="133"/>
      <c r="Z2881" s="145">
        <v>117</v>
      </c>
      <c r="AA2881" s="146" t="s">
        <v>5857</v>
      </c>
      <c r="AC2881" s="34"/>
    </row>
    <row r="2882" spans="1:29" s="38" customFormat="1" ht="15.6" customHeight="1">
      <c r="A2882" s="34" t="str">
        <f t="shared" si="44"/>
        <v>2031041AGH143395 JP</v>
      </c>
      <c r="B2882" s="35" t="s">
        <v>3559</v>
      </c>
      <c r="C2882" s="22" t="s">
        <v>4021</v>
      </c>
      <c r="D2882" s="22">
        <v>2031041</v>
      </c>
      <c r="E2882" s="22" t="s">
        <v>5603</v>
      </c>
      <c r="F2882" s="22" t="s">
        <v>1236</v>
      </c>
      <c r="G2882" s="17">
        <v>2</v>
      </c>
      <c r="H2882" s="17">
        <v>2</v>
      </c>
      <c r="I2882" s="17">
        <v>2</v>
      </c>
      <c r="J2882" s="17">
        <v>2</v>
      </c>
      <c r="K2882" s="229" t="s">
        <v>3996</v>
      </c>
      <c r="L2882" s="229" t="s">
        <v>3997</v>
      </c>
      <c r="M2882" s="229" t="s">
        <v>2092</v>
      </c>
      <c r="N2882" s="229" t="s">
        <v>2092</v>
      </c>
      <c r="O2882" s="229" t="s">
        <v>2092</v>
      </c>
      <c r="P2882" s="229" t="s">
        <v>3998</v>
      </c>
      <c r="Q2882" s="229" t="s">
        <v>228</v>
      </c>
      <c r="R2882" s="229">
        <v>3015</v>
      </c>
      <c r="S2882" s="229">
        <v>0.36199999999999999</v>
      </c>
      <c r="T2882" s="229" t="s">
        <v>225</v>
      </c>
      <c r="U2882" s="35" t="s">
        <v>5590</v>
      </c>
      <c r="V2882" s="35" t="s">
        <v>5591</v>
      </c>
      <c r="W2882" s="35" t="s">
        <v>5582</v>
      </c>
      <c r="X2882" s="35"/>
      <c r="Y2882" s="133"/>
      <c r="Z2882" s="145">
        <v>118</v>
      </c>
      <c r="AA2882" s="146" t="s">
        <v>5857</v>
      </c>
      <c r="AC2882" s="34"/>
    </row>
    <row r="2883" spans="1:29" s="38" customFormat="1" ht="15.6" customHeight="1">
      <c r="A2883" s="34" t="str">
        <f t="shared" si="44"/>
        <v>2031035AGH143195 JP</v>
      </c>
      <c r="B2883" s="35" t="s">
        <v>3558</v>
      </c>
      <c r="C2883" s="22" t="s">
        <v>4021</v>
      </c>
      <c r="D2883" s="22">
        <v>2031035</v>
      </c>
      <c r="E2883" s="22" t="s">
        <v>5604</v>
      </c>
      <c r="F2883" s="22" t="s">
        <v>1236</v>
      </c>
      <c r="G2883" s="17">
        <v>2</v>
      </c>
      <c r="H2883" s="17">
        <v>2</v>
      </c>
      <c r="I2883" s="17">
        <v>2</v>
      </c>
      <c r="J2883" s="17">
        <v>2</v>
      </c>
      <c r="K2883" s="229" t="s">
        <v>3996</v>
      </c>
      <c r="L2883" s="229" t="s">
        <v>3997</v>
      </c>
      <c r="M2883" s="229" t="s">
        <v>2092</v>
      </c>
      <c r="N2883" s="229" t="s">
        <v>2092</v>
      </c>
      <c r="O2883" s="229" t="s">
        <v>2092</v>
      </c>
      <c r="P2883" s="229" t="s">
        <v>3998</v>
      </c>
      <c r="Q2883" s="229" t="s">
        <v>228</v>
      </c>
      <c r="R2883" s="229">
        <v>1895</v>
      </c>
      <c r="S2883" s="229">
        <v>0.36199999999999999</v>
      </c>
      <c r="T2883" s="229" t="s">
        <v>225</v>
      </c>
      <c r="U2883" s="35" t="s">
        <v>5590</v>
      </c>
      <c r="V2883" s="35" t="s">
        <v>5591</v>
      </c>
      <c r="W2883" s="35" t="s">
        <v>5585</v>
      </c>
      <c r="X2883" s="35"/>
      <c r="Y2883" s="133"/>
      <c r="Z2883" s="145">
        <v>119</v>
      </c>
      <c r="AA2883" s="146" t="s">
        <v>5857</v>
      </c>
      <c r="AC2883" s="34"/>
    </row>
    <row r="2884" spans="1:29" s="38" customFormat="1" ht="15.6" customHeight="1">
      <c r="A2884" s="34" t="str">
        <f t="shared" si="44"/>
        <v>1931311AGH143392 US</v>
      </c>
      <c r="B2884" s="35" t="s">
        <v>2080</v>
      </c>
      <c r="C2884" s="36" t="s">
        <v>4021</v>
      </c>
      <c r="D2884" s="22">
        <v>1931311</v>
      </c>
      <c r="E2884" s="22" t="s">
        <v>5605</v>
      </c>
      <c r="F2884" s="22" t="s">
        <v>4029</v>
      </c>
      <c r="G2884" s="17">
        <v>2</v>
      </c>
      <c r="H2884" s="17">
        <v>2</v>
      </c>
      <c r="I2884" s="17">
        <v>2</v>
      </c>
      <c r="J2884" s="17">
        <v>2</v>
      </c>
      <c r="K2884" s="229" t="s">
        <v>3996</v>
      </c>
      <c r="L2884" s="229" t="s">
        <v>3997</v>
      </c>
      <c r="M2884" s="229" t="s">
        <v>2092</v>
      </c>
      <c r="N2884" s="229" t="s">
        <v>2092</v>
      </c>
      <c r="O2884" s="229" t="s">
        <v>2092</v>
      </c>
      <c r="P2884" s="229" t="s">
        <v>3998</v>
      </c>
      <c r="Q2884" s="229" t="s">
        <v>228</v>
      </c>
      <c r="R2884" s="229">
        <v>3011</v>
      </c>
      <c r="S2884" s="229">
        <v>0.36</v>
      </c>
      <c r="T2884" s="229" t="s">
        <v>225</v>
      </c>
      <c r="U2884" s="35" t="s">
        <v>5596</v>
      </c>
      <c r="V2884" s="35" t="s">
        <v>5597</v>
      </c>
      <c r="W2884" s="35" t="s">
        <v>5598</v>
      </c>
      <c r="X2884" s="35"/>
      <c r="Y2884" s="133"/>
      <c r="Z2884" s="145">
        <v>120</v>
      </c>
      <c r="AA2884" s="146" t="s">
        <v>5857</v>
      </c>
      <c r="AC2884" s="34"/>
    </row>
    <row r="2885" spans="1:29" s="38" customFormat="1" ht="15.6" customHeight="1">
      <c r="A2885" s="34" t="str">
        <f t="shared" si="44"/>
        <v>1931310AGH143392P US</v>
      </c>
      <c r="B2885" s="35" t="s">
        <v>2079</v>
      </c>
      <c r="C2885" s="36" t="s">
        <v>4021</v>
      </c>
      <c r="D2885" s="22">
        <v>1931310</v>
      </c>
      <c r="E2885" s="22" t="s">
        <v>5606</v>
      </c>
      <c r="F2885" s="22" t="s">
        <v>4029</v>
      </c>
      <c r="G2885" s="17">
        <v>2</v>
      </c>
      <c r="H2885" s="17">
        <v>2</v>
      </c>
      <c r="I2885" s="17">
        <v>2</v>
      </c>
      <c r="J2885" s="17">
        <v>2</v>
      </c>
      <c r="K2885" s="229" t="s">
        <v>3996</v>
      </c>
      <c r="L2885" s="229" t="s">
        <v>3997</v>
      </c>
      <c r="M2885" s="229" t="s">
        <v>2092</v>
      </c>
      <c r="N2885" s="229" t="s">
        <v>2092</v>
      </c>
      <c r="O2885" s="229" t="s">
        <v>2092</v>
      </c>
      <c r="P2885" s="229" t="s">
        <v>3998</v>
      </c>
      <c r="Q2885" s="229" t="s">
        <v>228</v>
      </c>
      <c r="R2885" s="229">
        <v>3011</v>
      </c>
      <c r="S2885" s="229">
        <v>0.36</v>
      </c>
      <c r="T2885" s="229" t="s">
        <v>225</v>
      </c>
      <c r="U2885" s="35" t="s">
        <v>5596</v>
      </c>
      <c r="V2885" s="35" t="s">
        <v>5597</v>
      </c>
      <c r="W2885" s="35" t="s">
        <v>5598</v>
      </c>
      <c r="X2885" s="35"/>
      <c r="Y2885" s="133"/>
      <c r="Z2885" s="145">
        <v>121</v>
      </c>
      <c r="AA2885" s="146" t="s">
        <v>5857</v>
      </c>
      <c r="AC2885" s="34"/>
    </row>
    <row r="2886" spans="1:29" s="38" customFormat="1" ht="15.6" customHeight="1">
      <c r="A2886" s="34" t="str">
        <f t="shared" si="44"/>
        <v>1931309AGH143192 US</v>
      </c>
      <c r="B2886" s="35" t="s">
        <v>2078</v>
      </c>
      <c r="C2886" s="36" t="s">
        <v>4021</v>
      </c>
      <c r="D2886" s="22">
        <v>1931309</v>
      </c>
      <c r="E2886" s="22" t="s">
        <v>5607</v>
      </c>
      <c r="F2886" s="22" t="s">
        <v>4029</v>
      </c>
      <c r="G2886" s="17">
        <v>2</v>
      </c>
      <c r="H2886" s="17">
        <v>2</v>
      </c>
      <c r="I2886" s="17">
        <v>2</v>
      </c>
      <c r="J2886" s="17">
        <v>2</v>
      </c>
      <c r="K2886" s="229" t="s">
        <v>3996</v>
      </c>
      <c r="L2886" s="229" t="s">
        <v>3997</v>
      </c>
      <c r="M2886" s="229" t="s">
        <v>2092</v>
      </c>
      <c r="N2886" s="229" t="s">
        <v>2092</v>
      </c>
      <c r="O2886" s="229" t="s">
        <v>2092</v>
      </c>
      <c r="P2886" s="229" t="s">
        <v>3998</v>
      </c>
      <c r="Q2886" s="229" t="s">
        <v>228</v>
      </c>
      <c r="R2886" s="229">
        <v>1890</v>
      </c>
      <c r="S2886" s="229">
        <v>0.36</v>
      </c>
      <c r="T2886" s="229" t="s">
        <v>225</v>
      </c>
      <c r="U2886" s="35" t="s">
        <v>5596</v>
      </c>
      <c r="V2886" s="35" t="s">
        <v>5597</v>
      </c>
      <c r="W2886" s="35" t="s">
        <v>5598</v>
      </c>
      <c r="X2886" s="35"/>
      <c r="Y2886" s="133"/>
      <c r="Z2886" s="145">
        <v>122</v>
      </c>
      <c r="AA2886" s="146" t="s">
        <v>5857</v>
      </c>
      <c r="AC2886" s="34"/>
    </row>
    <row r="2887" spans="1:29" s="38" customFormat="1" ht="15.6" customHeight="1">
      <c r="A2887" s="34" t="str">
        <f t="shared" si="44"/>
        <v>1931308AGH143192P US</v>
      </c>
      <c r="B2887" s="35" t="s">
        <v>2077</v>
      </c>
      <c r="C2887" s="36" t="s">
        <v>4021</v>
      </c>
      <c r="D2887" s="22">
        <v>1931308</v>
      </c>
      <c r="E2887" s="22" t="s">
        <v>5608</v>
      </c>
      <c r="F2887" s="22" t="s">
        <v>4029</v>
      </c>
      <c r="G2887" s="17">
        <v>2</v>
      </c>
      <c r="H2887" s="17">
        <v>2</v>
      </c>
      <c r="I2887" s="17">
        <v>2</v>
      </c>
      <c r="J2887" s="17">
        <v>2</v>
      </c>
      <c r="K2887" s="229" t="s">
        <v>3996</v>
      </c>
      <c r="L2887" s="229" t="s">
        <v>3997</v>
      </c>
      <c r="M2887" s="229" t="s">
        <v>2092</v>
      </c>
      <c r="N2887" s="229" t="s">
        <v>2092</v>
      </c>
      <c r="O2887" s="229" t="s">
        <v>2092</v>
      </c>
      <c r="P2887" s="229" t="s">
        <v>3998</v>
      </c>
      <c r="Q2887" s="229" t="s">
        <v>228</v>
      </c>
      <c r="R2887" s="229">
        <v>1890</v>
      </c>
      <c r="S2887" s="229">
        <v>0.36</v>
      </c>
      <c r="T2887" s="229" t="s">
        <v>225</v>
      </c>
      <c r="U2887" s="35" t="s">
        <v>5596</v>
      </c>
      <c r="V2887" s="35" t="s">
        <v>5597</v>
      </c>
      <c r="W2887" s="35" t="s">
        <v>5598</v>
      </c>
      <c r="X2887" s="35"/>
      <c r="Y2887" s="133"/>
      <c r="Z2887" s="145">
        <v>123</v>
      </c>
      <c r="AA2887" s="146" t="s">
        <v>5857</v>
      </c>
      <c r="AC2887" s="34"/>
    </row>
    <row r="2888" spans="1:29" s="38" customFormat="1" ht="15.6" customHeight="1">
      <c r="A2888" s="34" t="str">
        <f t="shared" si="44"/>
        <v>1831217AGH143094R JP</v>
      </c>
      <c r="B2888" s="35" t="s">
        <v>1356</v>
      </c>
      <c r="C2888" s="36" t="s">
        <v>4021</v>
      </c>
      <c r="D2888" s="22">
        <v>1831217</v>
      </c>
      <c r="E2888" s="36" t="s">
        <v>5609</v>
      </c>
      <c r="F2888" s="36" t="s">
        <v>1236</v>
      </c>
      <c r="G2888" s="17">
        <v>2</v>
      </c>
      <c r="H2888" s="17">
        <v>2</v>
      </c>
      <c r="I2888" s="17">
        <v>2</v>
      </c>
      <c r="J2888" s="17">
        <v>2</v>
      </c>
      <c r="K2888" s="229" t="s">
        <v>3996</v>
      </c>
      <c r="L2888" s="229" t="s">
        <v>3997</v>
      </c>
      <c r="M2888" s="229" t="s">
        <v>2092</v>
      </c>
      <c r="N2888" s="229" t="s">
        <v>2092</v>
      </c>
      <c r="O2888" s="229" t="s">
        <v>2092</v>
      </c>
      <c r="P2888" s="229" t="s">
        <v>3998</v>
      </c>
      <c r="Q2888" s="229" t="s">
        <v>228</v>
      </c>
      <c r="R2888" s="229">
        <v>1790</v>
      </c>
      <c r="S2888" s="229">
        <v>0.36199999999999999</v>
      </c>
      <c r="T2888" s="229" t="s">
        <v>225</v>
      </c>
      <c r="U2888" s="35" t="s">
        <v>5527</v>
      </c>
      <c r="V2888" s="35" t="s">
        <v>5610</v>
      </c>
      <c r="W2888" s="35" t="s">
        <v>5611</v>
      </c>
      <c r="X2888" s="35"/>
      <c r="Y2888" s="133"/>
      <c r="Z2888" s="145">
        <v>124</v>
      </c>
      <c r="AA2888" s="146" t="s">
        <v>5857</v>
      </c>
      <c r="AC2888" s="34"/>
    </row>
    <row r="2889" spans="1:29" s="38" customFormat="1" ht="15.6" customHeight="1">
      <c r="A2889" s="34" t="str">
        <f t="shared" si="44"/>
        <v>1831215AGH143092R JP</v>
      </c>
      <c r="B2889" s="35" t="s">
        <v>1355</v>
      </c>
      <c r="C2889" s="36" t="s">
        <v>4021</v>
      </c>
      <c r="D2889" s="22">
        <v>1831215</v>
      </c>
      <c r="E2889" s="36" t="s">
        <v>5612</v>
      </c>
      <c r="F2889" s="36" t="s">
        <v>1236</v>
      </c>
      <c r="G2889" s="17">
        <v>2</v>
      </c>
      <c r="H2889" s="17">
        <v>2</v>
      </c>
      <c r="I2889" s="17">
        <v>2</v>
      </c>
      <c r="J2889" s="17">
        <v>2</v>
      </c>
      <c r="K2889" s="229" t="s">
        <v>3996</v>
      </c>
      <c r="L2889" s="229" t="s">
        <v>3997</v>
      </c>
      <c r="M2889" s="229" t="s">
        <v>2092</v>
      </c>
      <c r="N2889" s="229" t="s">
        <v>2092</v>
      </c>
      <c r="O2889" s="229" t="s">
        <v>2092</v>
      </c>
      <c r="P2889" s="229" t="s">
        <v>3998</v>
      </c>
      <c r="Q2889" s="229" t="s">
        <v>228</v>
      </c>
      <c r="R2889" s="229">
        <v>1791</v>
      </c>
      <c r="S2889" s="229">
        <v>0.36</v>
      </c>
      <c r="T2889" s="229" t="s">
        <v>225</v>
      </c>
      <c r="U2889" s="35" t="s">
        <v>2032</v>
      </c>
      <c r="V2889" s="35" t="s">
        <v>5613</v>
      </c>
      <c r="W2889" s="35" t="s">
        <v>5611</v>
      </c>
      <c r="X2889" s="35"/>
      <c r="Y2889" s="133"/>
      <c r="Z2889" s="145">
        <v>125</v>
      </c>
      <c r="AA2889" s="146" t="s">
        <v>5857</v>
      </c>
      <c r="AC2889" s="34"/>
    </row>
    <row r="2890" spans="1:29" s="38" customFormat="1" ht="15.6" customHeight="1">
      <c r="A2890" s="34" t="str">
        <f t="shared" si="44"/>
        <v>1831213AGH143091R JP</v>
      </c>
      <c r="B2890" s="35" t="s">
        <v>1354</v>
      </c>
      <c r="C2890" s="36" t="s">
        <v>4021</v>
      </c>
      <c r="D2890" s="22">
        <v>1831213</v>
      </c>
      <c r="E2890" s="36" t="s">
        <v>5614</v>
      </c>
      <c r="F2890" s="36" t="s">
        <v>1236</v>
      </c>
      <c r="G2890" s="17">
        <v>2</v>
      </c>
      <c r="H2890" s="17">
        <v>2</v>
      </c>
      <c r="I2890" s="17">
        <v>2</v>
      </c>
      <c r="J2890" s="17">
        <v>2</v>
      </c>
      <c r="K2890" s="229" t="s">
        <v>3996</v>
      </c>
      <c r="L2890" s="229" t="s">
        <v>3997</v>
      </c>
      <c r="M2890" s="229" t="s">
        <v>2092</v>
      </c>
      <c r="N2890" s="229" t="s">
        <v>2092</v>
      </c>
      <c r="O2890" s="229" t="s">
        <v>2092</v>
      </c>
      <c r="P2890" s="229" t="s">
        <v>3998</v>
      </c>
      <c r="Q2890" s="229" t="s">
        <v>228</v>
      </c>
      <c r="R2890" s="229">
        <v>1795</v>
      </c>
      <c r="S2890" s="229">
        <v>0.36</v>
      </c>
      <c r="T2890" s="229" t="s">
        <v>225</v>
      </c>
      <c r="U2890" s="35" t="s">
        <v>2032</v>
      </c>
      <c r="V2890" s="35" t="s">
        <v>5615</v>
      </c>
      <c r="W2890" s="35" t="s">
        <v>5611</v>
      </c>
      <c r="X2890" s="35"/>
      <c r="Y2890" s="133"/>
      <c r="Z2890" s="145">
        <v>126</v>
      </c>
      <c r="AA2890" s="146" t="s">
        <v>5857</v>
      </c>
      <c r="AC2890" s="34"/>
    </row>
    <row r="2891" spans="1:29" s="38" customFormat="1" ht="15.6" customHeight="1">
      <c r="A2891" s="34" t="str">
        <f t="shared" si="44"/>
        <v>1831212AGH143090R JP</v>
      </c>
      <c r="B2891" s="35" t="s">
        <v>1353</v>
      </c>
      <c r="C2891" s="36" t="s">
        <v>4021</v>
      </c>
      <c r="D2891" s="22">
        <v>1831212</v>
      </c>
      <c r="E2891" s="36" t="s">
        <v>5616</v>
      </c>
      <c r="F2891" s="36" t="s">
        <v>1236</v>
      </c>
      <c r="G2891" s="17">
        <v>2</v>
      </c>
      <c r="H2891" s="17">
        <v>2</v>
      </c>
      <c r="I2891" s="17">
        <v>2</v>
      </c>
      <c r="J2891" s="17">
        <v>2</v>
      </c>
      <c r="K2891" s="229" t="s">
        <v>3996</v>
      </c>
      <c r="L2891" s="229" t="s">
        <v>3997</v>
      </c>
      <c r="M2891" s="229" t="s">
        <v>2092</v>
      </c>
      <c r="N2891" s="229" t="s">
        <v>2092</v>
      </c>
      <c r="O2891" s="229" t="s">
        <v>2092</v>
      </c>
      <c r="P2891" s="229" t="s">
        <v>3998</v>
      </c>
      <c r="Q2891" s="229" t="s">
        <v>228</v>
      </c>
      <c r="R2891" s="229">
        <v>1802</v>
      </c>
      <c r="S2891" s="229">
        <v>0.36</v>
      </c>
      <c r="T2891" s="229" t="s">
        <v>225</v>
      </c>
      <c r="U2891" s="35" t="s">
        <v>2032</v>
      </c>
      <c r="V2891" s="35" t="s">
        <v>5617</v>
      </c>
      <c r="W2891" s="35" t="s">
        <v>5611</v>
      </c>
      <c r="X2891" s="35"/>
      <c r="Y2891" s="133"/>
      <c r="Z2891" s="145">
        <v>127</v>
      </c>
      <c r="AA2891" s="146" t="s">
        <v>5857</v>
      </c>
      <c r="AC2891" s="34"/>
    </row>
    <row r="2892" spans="1:29" s="38" customFormat="1" ht="15.6" customHeight="1">
      <c r="A2892" s="34" t="str">
        <f t="shared" si="44"/>
        <v>1731084AGH143391 US</v>
      </c>
      <c r="B2892" s="35" t="s">
        <v>3288</v>
      </c>
      <c r="C2892" s="36" t="s">
        <v>1331</v>
      </c>
      <c r="D2892" s="22">
        <v>1731084</v>
      </c>
      <c r="E2892" s="22" t="s">
        <v>5618</v>
      </c>
      <c r="F2892" s="22" t="s">
        <v>4029</v>
      </c>
      <c r="G2892" s="17">
        <v>2</v>
      </c>
      <c r="H2892" s="17">
        <v>2</v>
      </c>
      <c r="I2892" s="17">
        <v>2</v>
      </c>
      <c r="J2892" s="17">
        <v>2</v>
      </c>
      <c r="K2892" s="229" t="s">
        <v>3996</v>
      </c>
      <c r="L2892" s="229" t="s">
        <v>3997</v>
      </c>
      <c r="M2892" s="229" t="s">
        <v>2092</v>
      </c>
      <c r="N2892" s="229" t="s">
        <v>2092</v>
      </c>
      <c r="O2892" s="229" t="s">
        <v>2092</v>
      </c>
      <c r="P2892" s="229" t="s">
        <v>3998</v>
      </c>
      <c r="Q2892" s="229" t="s">
        <v>228</v>
      </c>
      <c r="R2892" s="229">
        <v>3015</v>
      </c>
      <c r="S2892" s="229">
        <v>0.36</v>
      </c>
      <c r="T2892" s="229" t="s">
        <v>225</v>
      </c>
      <c r="U2892" s="35" t="s">
        <v>2032</v>
      </c>
      <c r="V2892" s="35"/>
      <c r="W2892" s="35"/>
      <c r="X2892" s="35"/>
      <c r="Y2892" s="133"/>
      <c r="Z2892" s="145">
        <v>128</v>
      </c>
      <c r="AA2892" s="146" t="s">
        <v>5857</v>
      </c>
      <c r="AC2892" s="34"/>
    </row>
    <row r="2893" spans="1:29" s="38" customFormat="1" ht="15.6" customHeight="1">
      <c r="A2893" s="34" t="str">
        <f t="shared" si="44"/>
        <v>1731083AGH143091 US</v>
      </c>
      <c r="B2893" s="35" t="s">
        <v>3287</v>
      </c>
      <c r="C2893" s="36" t="s">
        <v>1331</v>
      </c>
      <c r="D2893" s="22">
        <v>1731083</v>
      </c>
      <c r="E2893" s="22" t="s">
        <v>5619</v>
      </c>
      <c r="F2893" s="22" t="s">
        <v>4029</v>
      </c>
      <c r="G2893" s="17">
        <v>2</v>
      </c>
      <c r="H2893" s="17">
        <v>2</v>
      </c>
      <c r="I2893" s="17">
        <v>2</v>
      </c>
      <c r="J2893" s="17">
        <v>2</v>
      </c>
      <c r="K2893" s="229" t="s">
        <v>3996</v>
      </c>
      <c r="L2893" s="229" t="s">
        <v>3997</v>
      </c>
      <c r="M2893" s="229" t="s">
        <v>2092</v>
      </c>
      <c r="N2893" s="229" t="s">
        <v>2092</v>
      </c>
      <c r="O2893" s="229" t="s">
        <v>2092</v>
      </c>
      <c r="P2893" s="229" t="s">
        <v>3998</v>
      </c>
      <c r="Q2893" s="229" t="s">
        <v>228</v>
      </c>
      <c r="R2893" s="229">
        <v>1795</v>
      </c>
      <c r="S2893" s="229">
        <v>0.36</v>
      </c>
      <c r="T2893" s="229" t="s">
        <v>225</v>
      </c>
      <c r="U2893" s="35" t="s">
        <v>2032</v>
      </c>
      <c r="V2893" s="35"/>
      <c r="W2893" s="35"/>
      <c r="X2893" s="35"/>
      <c r="Y2893" s="133"/>
      <c r="Z2893" s="145">
        <v>129</v>
      </c>
      <c r="AA2893" s="146" t="s">
        <v>5857</v>
      </c>
      <c r="AC2893" s="34"/>
    </row>
    <row r="2894" spans="1:29" s="38" customFormat="1" ht="15.6" customHeight="1">
      <c r="A2894" s="34" t="str">
        <f t="shared" si="44"/>
        <v>1731082AGH143390 US</v>
      </c>
      <c r="B2894" s="35" t="s">
        <v>3286</v>
      </c>
      <c r="C2894" s="36" t="s">
        <v>1331</v>
      </c>
      <c r="D2894" s="22">
        <v>1731082</v>
      </c>
      <c r="E2894" s="22" t="s">
        <v>5620</v>
      </c>
      <c r="F2894" s="22" t="s">
        <v>4029</v>
      </c>
      <c r="G2894" s="17">
        <v>2</v>
      </c>
      <c r="H2894" s="17">
        <v>2</v>
      </c>
      <c r="I2894" s="17">
        <v>2</v>
      </c>
      <c r="J2894" s="17">
        <v>2</v>
      </c>
      <c r="K2894" s="229" t="s">
        <v>3996</v>
      </c>
      <c r="L2894" s="229" t="s">
        <v>3997</v>
      </c>
      <c r="M2894" s="229" t="s">
        <v>2092</v>
      </c>
      <c r="N2894" s="229" t="s">
        <v>2092</v>
      </c>
      <c r="O2894" s="229" t="s">
        <v>2092</v>
      </c>
      <c r="P2894" s="229" t="s">
        <v>3998</v>
      </c>
      <c r="Q2894" s="229" t="s">
        <v>228</v>
      </c>
      <c r="R2894" s="229">
        <v>3022</v>
      </c>
      <c r="S2894" s="229">
        <v>0.36</v>
      </c>
      <c r="T2894" s="229" t="s">
        <v>225</v>
      </c>
      <c r="U2894" s="35" t="s">
        <v>2032</v>
      </c>
      <c r="V2894" s="35"/>
      <c r="W2894" s="35"/>
      <c r="X2894" s="35"/>
      <c r="Y2894" s="133"/>
      <c r="Z2894" s="145">
        <v>130</v>
      </c>
      <c r="AA2894" s="146" t="s">
        <v>5857</v>
      </c>
      <c r="AC2894" s="34"/>
    </row>
    <row r="2895" spans="1:29" s="38" customFormat="1" ht="15.6" customHeight="1">
      <c r="A2895" s="34" t="str">
        <f t="shared" si="44"/>
        <v>1731081AGH143090 US</v>
      </c>
      <c r="B2895" s="35" t="s">
        <v>3285</v>
      </c>
      <c r="C2895" s="36" t="s">
        <v>1331</v>
      </c>
      <c r="D2895" s="22">
        <v>1731081</v>
      </c>
      <c r="E2895" s="22" t="s">
        <v>5621</v>
      </c>
      <c r="F2895" s="22" t="s">
        <v>4029</v>
      </c>
      <c r="G2895" s="17">
        <v>2</v>
      </c>
      <c r="H2895" s="17">
        <v>2</v>
      </c>
      <c r="I2895" s="17">
        <v>2</v>
      </c>
      <c r="J2895" s="17">
        <v>2</v>
      </c>
      <c r="K2895" s="229" t="s">
        <v>3996</v>
      </c>
      <c r="L2895" s="229" t="s">
        <v>3997</v>
      </c>
      <c r="M2895" s="229" t="s">
        <v>2092</v>
      </c>
      <c r="N2895" s="229" t="s">
        <v>2092</v>
      </c>
      <c r="O2895" s="229" t="s">
        <v>2092</v>
      </c>
      <c r="P2895" s="229" t="s">
        <v>3998</v>
      </c>
      <c r="Q2895" s="229" t="s">
        <v>228</v>
      </c>
      <c r="R2895" s="229">
        <v>1802</v>
      </c>
      <c r="S2895" s="229">
        <v>0.36</v>
      </c>
      <c r="T2895" s="229" t="s">
        <v>225</v>
      </c>
      <c r="U2895" s="35" t="s">
        <v>2032</v>
      </c>
      <c r="V2895" s="35"/>
      <c r="W2895" s="35"/>
      <c r="X2895" s="35"/>
      <c r="Y2895" s="133"/>
      <c r="Z2895" s="145">
        <v>131</v>
      </c>
      <c r="AA2895" s="146" t="s">
        <v>5857</v>
      </c>
      <c r="AC2895" s="34"/>
    </row>
    <row r="2896" spans="1:29" s="38" customFormat="1" ht="15.6" customHeight="1">
      <c r="A2896" s="34" t="str">
        <f t="shared" si="44"/>
        <v>1536088AGH143091 KR</v>
      </c>
      <c r="B2896" s="35" t="s">
        <v>2997</v>
      </c>
      <c r="C2896" s="36" t="s">
        <v>1331</v>
      </c>
      <c r="D2896" s="22">
        <v>1536088</v>
      </c>
      <c r="E2896" s="36" t="s">
        <v>5622</v>
      </c>
      <c r="F2896" s="36" t="s">
        <v>1242</v>
      </c>
      <c r="G2896" s="17">
        <v>2</v>
      </c>
      <c r="H2896" s="17">
        <v>2</v>
      </c>
      <c r="I2896" s="17">
        <v>2</v>
      </c>
      <c r="J2896" s="17">
        <v>2</v>
      </c>
      <c r="K2896" s="229" t="s">
        <v>3996</v>
      </c>
      <c r="L2896" s="229" t="s">
        <v>3997</v>
      </c>
      <c r="M2896" s="229" t="s">
        <v>2092</v>
      </c>
      <c r="N2896" s="229" t="s">
        <v>2092</v>
      </c>
      <c r="O2896" s="229" t="s">
        <v>2092</v>
      </c>
      <c r="P2896" s="229" t="s">
        <v>3998</v>
      </c>
      <c r="Q2896" s="229" t="s">
        <v>228</v>
      </c>
      <c r="R2896" s="229">
        <v>1795</v>
      </c>
      <c r="S2896" s="229">
        <v>0.36</v>
      </c>
      <c r="T2896" s="229" t="s">
        <v>225</v>
      </c>
      <c r="U2896" s="35"/>
      <c r="V2896" s="35"/>
      <c r="W2896" s="35"/>
      <c r="X2896" s="35"/>
      <c r="Y2896" s="133"/>
      <c r="Z2896" s="145">
        <v>132</v>
      </c>
      <c r="AA2896" s="146" t="s">
        <v>5857</v>
      </c>
      <c r="AC2896" s="34"/>
    </row>
    <row r="2897" spans="1:29" s="38" customFormat="1" ht="15.6" customHeight="1">
      <c r="A2897" s="34" t="str">
        <f t="shared" si="44"/>
        <v>1536087AGH143390J KR</v>
      </c>
      <c r="B2897" s="35" t="s">
        <v>2996</v>
      </c>
      <c r="C2897" s="36" t="s">
        <v>1331</v>
      </c>
      <c r="D2897" s="22">
        <v>1536087</v>
      </c>
      <c r="E2897" s="35" t="s">
        <v>1172</v>
      </c>
      <c r="F2897" s="35" t="s">
        <v>1242</v>
      </c>
      <c r="G2897" s="17">
        <v>2</v>
      </c>
      <c r="H2897" s="17">
        <v>2</v>
      </c>
      <c r="I2897" s="17">
        <v>2</v>
      </c>
      <c r="J2897" s="17">
        <v>2</v>
      </c>
      <c r="K2897" s="229" t="s">
        <v>3996</v>
      </c>
      <c r="L2897" s="229" t="s">
        <v>3997</v>
      </c>
      <c r="M2897" s="229" t="s">
        <v>2092</v>
      </c>
      <c r="N2897" s="229" t="s">
        <v>2092</v>
      </c>
      <c r="O2897" s="229" t="s">
        <v>2092</v>
      </c>
      <c r="P2897" s="229" t="s">
        <v>3998</v>
      </c>
      <c r="Q2897" s="229" t="s">
        <v>228</v>
      </c>
      <c r="R2897" s="229">
        <v>3022</v>
      </c>
      <c r="S2897" s="229">
        <v>0.36</v>
      </c>
      <c r="T2897" s="229" t="s">
        <v>225</v>
      </c>
      <c r="U2897" s="35"/>
      <c r="V2897" s="35"/>
      <c r="W2897" s="35"/>
      <c r="X2897" s="35"/>
      <c r="Y2897" s="133"/>
      <c r="Z2897" s="145">
        <v>133</v>
      </c>
      <c r="AA2897" s="146" t="s">
        <v>5857</v>
      </c>
      <c r="AC2897" s="34"/>
    </row>
    <row r="2898" spans="1:29" s="38" customFormat="1" ht="15.6" customHeight="1">
      <c r="A2898" s="34" t="str">
        <f t="shared" si="44"/>
        <v>1536086AGH143390 KR</v>
      </c>
      <c r="B2898" s="35" t="s">
        <v>2995</v>
      </c>
      <c r="C2898" s="36" t="s">
        <v>1331</v>
      </c>
      <c r="D2898" s="22">
        <v>1536086</v>
      </c>
      <c r="E2898" s="35" t="s">
        <v>1171</v>
      </c>
      <c r="F2898" s="35" t="s">
        <v>1242</v>
      </c>
      <c r="G2898" s="17">
        <v>2</v>
      </c>
      <c r="H2898" s="17">
        <v>2</v>
      </c>
      <c r="I2898" s="17">
        <v>2</v>
      </c>
      <c r="J2898" s="17">
        <v>2</v>
      </c>
      <c r="K2898" s="229" t="s">
        <v>3996</v>
      </c>
      <c r="L2898" s="229" t="s">
        <v>3997</v>
      </c>
      <c r="M2898" s="229" t="s">
        <v>2092</v>
      </c>
      <c r="N2898" s="229" t="s">
        <v>2092</v>
      </c>
      <c r="O2898" s="229" t="s">
        <v>2092</v>
      </c>
      <c r="P2898" s="229" t="s">
        <v>3998</v>
      </c>
      <c r="Q2898" s="229" t="s">
        <v>228</v>
      </c>
      <c r="R2898" s="229">
        <v>3022</v>
      </c>
      <c r="S2898" s="229">
        <v>0.36</v>
      </c>
      <c r="T2898" s="229" t="s">
        <v>225</v>
      </c>
      <c r="U2898" s="35"/>
      <c r="V2898" s="35"/>
      <c r="W2898" s="35"/>
      <c r="X2898" s="35"/>
      <c r="Y2898" s="133"/>
      <c r="Z2898" s="145">
        <v>134</v>
      </c>
      <c r="AA2898" s="146" t="s">
        <v>5857</v>
      </c>
      <c r="AC2898" s="34"/>
    </row>
    <row r="2899" spans="1:29" s="38" customFormat="1" ht="15.6" customHeight="1">
      <c r="A2899" s="34" t="str">
        <f t="shared" si="44"/>
        <v>1536085AGH143090J KR</v>
      </c>
      <c r="B2899" s="35" t="s">
        <v>2994</v>
      </c>
      <c r="C2899" s="36" t="s">
        <v>1331</v>
      </c>
      <c r="D2899" s="22">
        <v>1536085</v>
      </c>
      <c r="E2899" s="35" t="s">
        <v>1170</v>
      </c>
      <c r="F2899" s="35" t="s">
        <v>1242</v>
      </c>
      <c r="G2899" s="17">
        <v>2</v>
      </c>
      <c r="H2899" s="17">
        <v>2</v>
      </c>
      <c r="I2899" s="17">
        <v>2</v>
      </c>
      <c r="J2899" s="17">
        <v>2</v>
      </c>
      <c r="K2899" s="229" t="s">
        <v>3996</v>
      </c>
      <c r="L2899" s="229" t="s">
        <v>3997</v>
      </c>
      <c r="M2899" s="229" t="s">
        <v>2092</v>
      </c>
      <c r="N2899" s="229" t="s">
        <v>2092</v>
      </c>
      <c r="O2899" s="229" t="s">
        <v>2092</v>
      </c>
      <c r="P2899" s="229" t="s">
        <v>3998</v>
      </c>
      <c r="Q2899" s="229" t="s">
        <v>228</v>
      </c>
      <c r="R2899" s="229">
        <v>1802</v>
      </c>
      <c r="S2899" s="229">
        <v>0.36</v>
      </c>
      <c r="T2899" s="229" t="s">
        <v>225</v>
      </c>
      <c r="U2899" s="35"/>
      <c r="V2899" s="35"/>
      <c r="W2899" s="35"/>
      <c r="X2899" s="35"/>
      <c r="Y2899" s="133"/>
      <c r="Z2899" s="145">
        <v>135</v>
      </c>
      <c r="AA2899" s="146" t="s">
        <v>5857</v>
      </c>
      <c r="AC2899" s="34"/>
    </row>
    <row r="2900" spans="1:29" s="38" customFormat="1" ht="15.6" customHeight="1">
      <c r="A2900" s="34" t="str">
        <f t="shared" si="44"/>
        <v>1536084AGH143090 KR</v>
      </c>
      <c r="B2900" s="35" t="s">
        <v>2993</v>
      </c>
      <c r="C2900" s="36" t="s">
        <v>1331</v>
      </c>
      <c r="D2900" s="22">
        <v>1536084</v>
      </c>
      <c r="E2900" s="36" t="s">
        <v>5623</v>
      </c>
      <c r="F2900" s="36" t="s">
        <v>1242</v>
      </c>
      <c r="G2900" s="17">
        <v>2</v>
      </c>
      <c r="H2900" s="17">
        <v>2</v>
      </c>
      <c r="I2900" s="17">
        <v>2</v>
      </c>
      <c r="J2900" s="17">
        <v>2</v>
      </c>
      <c r="K2900" s="229" t="s">
        <v>3996</v>
      </c>
      <c r="L2900" s="229" t="s">
        <v>3997</v>
      </c>
      <c r="M2900" s="229" t="s">
        <v>2092</v>
      </c>
      <c r="N2900" s="229" t="s">
        <v>2092</v>
      </c>
      <c r="O2900" s="229" t="s">
        <v>2092</v>
      </c>
      <c r="P2900" s="229" t="s">
        <v>3998</v>
      </c>
      <c r="Q2900" s="229" t="s">
        <v>228</v>
      </c>
      <c r="R2900" s="229">
        <v>1802</v>
      </c>
      <c r="S2900" s="229">
        <v>0.36</v>
      </c>
      <c r="T2900" s="229" t="s">
        <v>225</v>
      </c>
      <c r="U2900" s="35"/>
      <c r="V2900" s="35"/>
      <c r="W2900" s="35"/>
      <c r="X2900" s="35"/>
      <c r="Y2900" s="133"/>
      <c r="Z2900" s="145">
        <v>136</v>
      </c>
      <c r="AA2900" s="146" t="s">
        <v>5857</v>
      </c>
      <c r="AC2900" s="34"/>
    </row>
    <row r="2901" spans="1:29" s="38" customFormat="1" ht="15.6" customHeight="1">
      <c r="A2901" s="34" t="str">
        <f t="shared" si="44"/>
        <v>1436075AGH143092 Q OS NO CE</v>
      </c>
      <c r="B2901" s="35" t="s">
        <v>148</v>
      </c>
      <c r="C2901" s="36" t="s">
        <v>1331</v>
      </c>
      <c r="D2901" s="78">
        <v>1436075</v>
      </c>
      <c r="E2901" s="22" t="s">
        <v>5624</v>
      </c>
      <c r="F2901" s="22" t="s">
        <v>1238</v>
      </c>
      <c r="G2901" s="17">
        <v>2</v>
      </c>
      <c r="H2901" s="17">
        <v>2</v>
      </c>
      <c r="I2901" s="17">
        <v>2</v>
      </c>
      <c r="J2901" s="20" t="s">
        <v>4176</v>
      </c>
      <c r="K2901" s="229" t="s">
        <v>3996</v>
      </c>
      <c r="L2901" s="229" t="s">
        <v>3997</v>
      </c>
      <c r="M2901" s="229" t="s">
        <v>2092</v>
      </c>
      <c r="N2901" s="229" t="s">
        <v>2092</v>
      </c>
      <c r="O2901" s="229" t="s">
        <v>2092</v>
      </c>
      <c r="P2901" s="229" t="s">
        <v>3998</v>
      </c>
      <c r="Q2901" s="229" t="s">
        <v>228</v>
      </c>
      <c r="R2901" s="229">
        <v>1791</v>
      </c>
      <c r="S2901" s="229">
        <v>0.36</v>
      </c>
      <c r="T2901" s="229" t="s">
        <v>225</v>
      </c>
      <c r="U2901" s="35"/>
      <c r="V2901" s="35"/>
      <c r="W2901" s="35"/>
      <c r="X2901" s="35"/>
      <c r="Y2901" s="133"/>
      <c r="Z2901" s="145">
        <v>137</v>
      </c>
      <c r="AA2901" s="146" t="s">
        <v>5857</v>
      </c>
      <c r="AC2901" s="34"/>
    </row>
    <row r="2902" spans="1:29" s="38" customFormat="1" ht="15.6" customHeight="1">
      <c r="A2902" s="34" t="str">
        <f t="shared" si="44"/>
        <v>1236007AGH143092 CN</v>
      </c>
      <c r="B2902" s="35" t="s">
        <v>3091</v>
      </c>
      <c r="C2902" s="36" t="s">
        <v>1331</v>
      </c>
      <c r="D2902" s="22">
        <v>1236007</v>
      </c>
      <c r="E2902" s="36" t="s">
        <v>5625</v>
      </c>
      <c r="F2902" s="36" t="s">
        <v>1239</v>
      </c>
      <c r="G2902" s="17">
        <v>2</v>
      </c>
      <c r="H2902" s="17">
        <v>2</v>
      </c>
      <c r="I2902" s="17">
        <v>2</v>
      </c>
      <c r="J2902" s="17">
        <v>2</v>
      </c>
      <c r="K2902" s="229" t="s">
        <v>3996</v>
      </c>
      <c r="L2902" s="229" t="s">
        <v>3997</v>
      </c>
      <c r="M2902" s="229" t="s">
        <v>2092</v>
      </c>
      <c r="N2902" s="229" t="s">
        <v>2092</v>
      </c>
      <c r="O2902" s="229" t="s">
        <v>2092</v>
      </c>
      <c r="P2902" s="229" t="s">
        <v>3998</v>
      </c>
      <c r="Q2902" s="229" t="s">
        <v>228</v>
      </c>
      <c r="R2902" s="229">
        <v>1791</v>
      </c>
      <c r="S2902" s="229">
        <v>0.36</v>
      </c>
      <c r="T2902" s="229" t="s">
        <v>225</v>
      </c>
      <c r="U2902" s="35"/>
      <c r="V2902" s="35"/>
      <c r="W2902" s="35"/>
      <c r="X2902" s="35"/>
      <c r="Y2902" s="133"/>
      <c r="Z2902" s="145">
        <v>138</v>
      </c>
      <c r="AA2902" s="146" t="s">
        <v>5857</v>
      </c>
      <c r="AC2902" s="34"/>
    </row>
    <row r="2903" spans="1:29" s="38" customFormat="1" ht="15.6" customHeight="1">
      <c r="A2903" s="34" t="str">
        <f t="shared" si="44"/>
        <v>1236006AGH143391 CN</v>
      </c>
      <c r="B2903" s="35" t="s">
        <v>3090</v>
      </c>
      <c r="C2903" s="36" t="s">
        <v>1331</v>
      </c>
      <c r="D2903" s="22">
        <v>1236006</v>
      </c>
      <c r="E2903" s="36" t="s">
        <v>5626</v>
      </c>
      <c r="F2903" s="36" t="s">
        <v>1239</v>
      </c>
      <c r="G2903" s="17">
        <v>2</v>
      </c>
      <c r="H2903" s="17">
        <v>2</v>
      </c>
      <c r="I2903" s="17">
        <v>2</v>
      </c>
      <c r="J2903" s="17">
        <v>2</v>
      </c>
      <c r="K2903" s="229" t="s">
        <v>3996</v>
      </c>
      <c r="L2903" s="229" t="s">
        <v>3997</v>
      </c>
      <c r="M2903" s="229" t="s">
        <v>2092</v>
      </c>
      <c r="N2903" s="229" t="s">
        <v>2092</v>
      </c>
      <c r="O2903" s="229" t="s">
        <v>2092</v>
      </c>
      <c r="P2903" s="229" t="s">
        <v>3998</v>
      </c>
      <c r="Q2903" s="229" t="s">
        <v>228</v>
      </c>
      <c r="R2903" s="229">
        <v>3015</v>
      </c>
      <c r="S2903" s="229">
        <v>0.36</v>
      </c>
      <c r="T2903" s="229" t="s">
        <v>225</v>
      </c>
      <c r="U2903" s="35"/>
      <c r="V2903" s="35"/>
      <c r="W2903" s="35"/>
      <c r="X2903" s="35"/>
      <c r="Y2903" s="133"/>
      <c r="Z2903" s="145">
        <v>139</v>
      </c>
      <c r="AA2903" s="146" t="s">
        <v>5857</v>
      </c>
      <c r="AC2903" s="34"/>
    </row>
    <row r="2904" spans="1:29" s="38" customFormat="1" ht="15.6" customHeight="1">
      <c r="A2904" s="34" t="str">
        <f t="shared" si="44"/>
        <v>1236005AGH143091 CN</v>
      </c>
      <c r="B2904" s="35" t="s">
        <v>2997</v>
      </c>
      <c r="C2904" s="36" t="s">
        <v>1331</v>
      </c>
      <c r="D2904" s="22">
        <v>1236005</v>
      </c>
      <c r="E2904" s="36" t="s">
        <v>5627</v>
      </c>
      <c r="F2904" s="36" t="s">
        <v>1239</v>
      </c>
      <c r="G2904" s="17">
        <v>2</v>
      </c>
      <c r="H2904" s="17">
        <v>2</v>
      </c>
      <c r="I2904" s="17">
        <v>2</v>
      </c>
      <c r="J2904" s="17">
        <v>2</v>
      </c>
      <c r="K2904" s="229" t="s">
        <v>3996</v>
      </c>
      <c r="L2904" s="229" t="s">
        <v>3997</v>
      </c>
      <c r="M2904" s="229" t="s">
        <v>2092</v>
      </c>
      <c r="N2904" s="229" t="s">
        <v>2092</v>
      </c>
      <c r="O2904" s="229" t="s">
        <v>2092</v>
      </c>
      <c r="P2904" s="229" t="s">
        <v>3998</v>
      </c>
      <c r="Q2904" s="229" t="s">
        <v>228</v>
      </c>
      <c r="R2904" s="229">
        <v>1795</v>
      </c>
      <c r="S2904" s="229">
        <v>0.36</v>
      </c>
      <c r="T2904" s="229" t="s">
        <v>225</v>
      </c>
      <c r="U2904" s="35"/>
      <c r="V2904" s="35"/>
      <c r="W2904" s="35"/>
      <c r="X2904" s="35"/>
      <c r="Y2904" s="133"/>
      <c r="Z2904" s="145">
        <v>140</v>
      </c>
      <c r="AA2904" s="146" t="s">
        <v>5857</v>
      </c>
      <c r="AC2904" s="34"/>
    </row>
    <row r="2905" spans="1:29" s="38" customFormat="1" ht="15.6" customHeight="1">
      <c r="A2905" s="34" t="str">
        <f t="shared" si="44"/>
        <v>1236004AGH143390J CN</v>
      </c>
      <c r="B2905" s="35" t="s">
        <v>2996</v>
      </c>
      <c r="C2905" s="36" t="s">
        <v>1331</v>
      </c>
      <c r="D2905" s="22">
        <v>1236004</v>
      </c>
      <c r="E2905" s="36" t="s">
        <v>5628</v>
      </c>
      <c r="F2905" s="36" t="s">
        <v>1239</v>
      </c>
      <c r="G2905" s="17">
        <v>2</v>
      </c>
      <c r="H2905" s="17">
        <v>2</v>
      </c>
      <c r="I2905" s="17">
        <v>2</v>
      </c>
      <c r="J2905" s="17">
        <v>2</v>
      </c>
      <c r="K2905" s="229" t="s">
        <v>3996</v>
      </c>
      <c r="L2905" s="229" t="s">
        <v>3997</v>
      </c>
      <c r="M2905" s="229" t="s">
        <v>2092</v>
      </c>
      <c r="N2905" s="229" t="s">
        <v>2092</v>
      </c>
      <c r="O2905" s="229" t="s">
        <v>2092</v>
      </c>
      <c r="P2905" s="229" t="s">
        <v>3998</v>
      </c>
      <c r="Q2905" s="229" t="s">
        <v>228</v>
      </c>
      <c r="R2905" s="229">
        <v>3022</v>
      </c>
      <c r="S2905" s="229">
        <v>0.36</v>
      </c>
      <c r="T2905" s="229" t="s">
        <v>225</v>
      </c>
      <c r="U2905" s="35"/>
      <c r="V2905" s="35"/>
      <c r="W2905" s="35"/>
      <c r="X2905" s="35"/>
      <c r="Y2905" s="133"/>
      <c r="Z2905" s="145">
        <v>141</v>
      </c>
      <c r="AA2905" s="146" t="s">
        <v>5857</v>
      </c>
      <c r="AC2905" s="34"/>
    </row>
    <row r="2906" spans="1:29" s="38" customFormat="1" ht="15.6" customHeight="1">
      <c r="A2906" s="34" t="str">
        <f t="shared" ref="A2906:A2969" si="45">D2906&amp;E2906</f>
        <v>1236003AGH143390 CN</v>
      </c>
      <c r="B2906" s="35" t="s">
        <v>2995</v>
      </c>
      <c r="C2906" s="36" t="s">
        <v>1331</v>
      </c>
      <c r="D2906" s="22">
        <v>1236003</v>
      </c>
      <c r="E2906" s="36" t="s">
        <v>5629</v>
      </c>
      <c r="F2906" s="36" t="s">
        <v>1239</v>
      </c>
      <c r="G2906" s="17">
        <v>2</v>
      </c>
      <c r="H2906" s="17">
        <v>2</v>
      </c>
      <c r="I2906" s="17">
        <v>2</v>
      </c>
      <c r="J2906" s="17">
        <v>2</v>
      </c>
      <c r="K2906" s="229" t="s">
        <v>3996</v>
      </c>
      <c r="L2906" s="229" t="s">
        <v>3997</v>
      </c>
      <c r="M2906" s="229" t="s">
        <v>2092</v>
      </c>
      <c r="N2906" s="229" t="s">
        <v>2092</v>
      </c>
      <c r="O2906" s="229" t="s">
        <v>2092</v>
      </c>
      <c r="P2906" s="229" t="s">
        <v>3998</v>
      </c>
      <c r="Q2906" s="229" t="s">
        <v>228</v>
      </c>
      <c r="R2906" s="229">
        <v>3022</v>
      </c>
      <c r="S2906" s="229">
        <v>0.36</v>
      </c>
      <c r="T2906" s="229" t="s">
        <v>225</v>
      </c>
      <c r="U2906" s="35"/>
      <c r="V2906" s="35"/>
      <c r="W2906" s="35"/>
      <c r="X2906" s="35"/>
      <c r="Y2906" s="133"/>
      <c r="Z2906" s="145">
        <v>142</v>
      </c>
      <c r="AA2906" s="146" t="s">
        <v>5857</v>
      </c>
      <c r="AC2906" s="34"/>
    </row>
    <row r="2907" spans="1:29" s="38" customFormat="1" ht="15.6" customHeight="1">
      <c r="A2907" s="34" t="str">
        <f t="shared" si="45"/>
        <v>1236002AGH143090J CN</v>
      </c>
      <c r="B2907" s="35" t="s">
        <v>2994</v>
      </c>
      <c r="C2907" s="36" t="s">
        <v>1331</v>
      </c>
      <c r="D2907" s="22">
        <v>1236002</v>
      </c>
      <c r="E2907" s="36" t="s">
        <v>5630</v>
      </c>
      <c r="F2907" s="36" t="s">
        <v>1239</v>
      </c>
      <c r="G2907" s="17">
        <v>2</v>
      </c>
      <c r="H2907" s="17">
        <v>2</v>
      </c>
      <c r="I2907" s="17">
        <v>2</v>
      </c>
      <c r="J2907" s="17">
        <v>2</v>
      </c>
      <c r="K2907" s="229" t="s">
        <v>3996</v>
      </c>
      <c r="L2907" s="229" t="s">
        <v>3997</v>
      </c>
      <c r="M2907" s="229" t="s">
        <v>2092</v>
      </c>
      <c r="N2907" s="229" t="s">
        <v>2092</v>
      </c>
      <c r="O2907" s="229" t="s">
        <v>2092</v>
      </c>
      <c r="P2907" s="229" t="s">
        <v>3998</v>
      </c>
      <c r="Q2907" s="229" t="s">
        <v>228</v>
      </c>
      <c r="R2907" s="229">
        <v>1802</v>
      </c>
      <c r="S2907" s="229">
        <v>0.36</v>
      </c>
      <c r="T2907" s="229" t="s">
        <v>225</v>
      </c>
      <c r="U2907" s="35"/>
      <c r="V2907" s="35"/>
      <c r="W2907" s="35"/>
      <c r="X2907" s="35"/>
      <c r="Y2907" s="133"/>
      <c r="Z2907" s="145">
        <v>143</v>
      </c>
      <c r="AA2907" s="146" t="s">
        <v>5857</v>
      </c>
      <c r="AC2907" s="34"/>
    </row>
    <row r="2908" spans="1:29" s="38" customFormat="1" ht="15.6" customHeight="1">
      <c r="A2908" s="34" t="str">
        <f t="shared" si="45"/>
        <v>1236001AGH143090 CN</v>
      </c>
      <c r="B2908" s="35" t="s">
        <v>2993</v>
      </c>
      <c r="C2908" s="36" t="s">
        <v>1331</v>
      </c>
      <c r="D2908" s="22">
        <v>1236001</v>
      </c>
      <c r="E2908" s="36" t="s">
        <v>5631</v>
      </c>
      <c r="F2908" s="36" t="s">
        <v>1239</v>
      </c>
      <c r="G2908" s="17">
        <v>2</v>
      </c>
      <c r="H2908" s="17">
        <v>2</v>
      </c>
      <c r="I2908" s="17">
        <v>2</v>
      </c>
      <c r="J2908" s="17">
        <v>2</v>
      </c>
      <c r="K2908" s="229" t="s">
        <v>3996</v>
      </c>
      <c r="L2908" s="229" t="s">
        <v>3997</v>
      </c>
      <c r="M2908" s="229" t="s">
        <v>2092</v>
      </c>
      <c r="N2908" s="229" t="s">
        <v>2092</v>
      </c>
      <c r="O2908" s="229" t="s">
        <v>2092</v>
      </c>
      <c r="P2908" s="229" t="s">
        <v>3998</v>
      </c>
      <c r="Q2908" s="229" t="s">
        <v>228</v>
      </c>
      <c r="R2908" s="229">
        <v>1802</v>
      </c>
      <c r="S2908" s="229">
        <v>0.36</v>
      </c>
      <c r="T2908" s="229" t="s">
        <v>225</v>
      </c>
      <c r="U2908" s="35"/>
      <c r="V2908" s="35"/>
      <c r="W2908" s="35"/>
      <c r="X2908" s="35"/>
      <c r="Y2908" s="133"/>
      <c r="Z2908" s="145">
        <v>144</v>
      </c>
      <c r="AA2908" s="146" t="s">
        <v>5857</v>
      </c>
      <c r="AC2908" s="34"/>
    </row>
    <row r="2909" spans="1:29" s="38" customFormat="1" ht="15.6" customHeight="1">
      <c r="A2909" s="34" t="str">
        <f t="shared" si="45"/>
        <v>1136077AGH143092 Q OS NO CE</v>
      </c>
      <c r="B2909" s="22" t="s">
        <v>148</v>
      </c>
      <c r="C2909" s="36" t="s">
        <v>1331</v>
      </c>
      <c r="D2909" s="22">
        <v>1136077</v>
      </c>
      <c r="E2909" s="36" t="s">
        <v>122</v>
      </c>
      <c r="F2909" s="36" t="s">
        <v>1238</v>
      </c>
      <c r="G2909" s="17">
        <v>3</v>
      </c>
      <c r="H2909" s="17">
        <v>3</v>
      </c>
      <c r="I2909" s="17">
        <v>2</v>
      </c>
      <c r="J2909" s="20" t="s">
        <v>4176</v>
      </c>
      <c r="K2909" s="229" t="s">
        <v>3996</v>
      </c>
      <c r="L2909" s="229" t="s">
        <v>3997</v>
      </c>
      <c r="M2909" s="229" t="s">
        <v>2092</v>
      </c>
      <c r="N2909" s="229" t="s">
        <v>2092</v>
      </c>
      <c r="O2909" s="229" t="s">
        <v>2092</v>
      </c>
      <c r="P2909" s="229" t="s">
        <v>3998</v>
      </c>
      <c r="Q2909" s="229" t="s">
        <v>228</v>
      </c>
      <c r="R2909" s="229">
        <v>1791</v>
      </c>
      <c r="S2909" s="229">
        <v>0.36</v>
      </c>
      <c r="T2909" s="229" t="s">
        <v>225</v>
      </c>
      <c r="U2909" s="35"/>
      <c r="V2909" s="35"/>
      <c r="W2909" s="35"/>
      <c r="X2909" s="35"/>
      <c r="Y2909" s="133"/>
      <c r="Z2909" s="145">
        <v>145</v>
      </c>
      <c r="AA2909" s="146" t="s">
        <v>5857</v>
      </c>
      <c r="AC2909" s="34"/>
    </row>
    <row r="2910" spans="1:29" s="38" customFormat="1" ht="15.6" customHeight="1">
      <c r="A2910" s="34" t="str">
        <f t="shared" si="45"/>
        <v>2331143AHW14S303S CE4</v>
      </c>
      <c r="B2910" s="29" t="s">
        <v>1154</v>
      </c>
      <c r="C2910" s="45" t="s">
        <v>1331</v>
      </c>
      <c r="D2910" s="228">
        <v>2331143</v>
      </c>
      <c r="E2910" s="30" t="s">
        <v>5632</v>
      </c>
      <c r="F2910" s="30" t="s">
        <v>1241</v>
      </c>
      <c r="G2910" s="233">
        <v>2</v>
      </c>
      <c r="H2910" s="233">
        <v>2</v>
      </c>
      <c r="I2910" s="233">
        <v>2</v>
      </c>
      <c r="J2910" s="233">
        <v>2</v>
      </c>
      <c r="K2910" s="231" t="s">
        <v>3996</v>
      </c>
      <c r="L2910" s="231" t="s">
        <v>3997</v>
      </c>
      <c r="M2910" s="231" t="s">
        <v>2092</v>
      </c>
      <c r="N2910" s="231" t="s">
        <v>2092</v>
      </c>
      <c r="O2910" s="231" t="s">
        <v>2092</v>
      </c>
      <c r="P2910" s="231" t="s">
        <v>3998</v>
      </c>
      <c r="Q2910" s="231" t="s">
        <v>228</v>
      </c>
      <c r="R2910" s="229">
        <v>3028</v>
      </c>
      <c r="S2910" s="229">
        <v>0.36</v>
      </c>
      <c r="T2910" s="229" t="s">
        <v>225</v>
      </c>
      <c r="U2910" s="35"/>
      <c r="V2910" s="35"/>
      <c r="W2910" s="35"/>
      <c r="X2910" s="35"/>
      <c r="Y2910" s="133"/>
      <c r="Z2910" s="145">
        <v>146</v>
      </c>
      <c r="AA2910" s="146" t="s">
        <v>5857</v>
      </c>
      <c r="AC2910" s="34"/>
    </row>
    <row r="2911" spans="1:29" s="38" customFormat="1" ht="15.6" customHeight="1">
      <c r="A2911" s="34" t="str">
        <f t="shared" si="45"/>
        <v>2331142AHW14S003S CE4</v>
      </c>
      <c r="B2911" s="29" t="s">
        <v>1153</v>
      </c>
      <c r="C2911" s="45" t="s">
        <v>1331</v>
      </c>
      <c r="D2911" s="30">
        <v>2331142</v>
      </c>
      <c r="E2911" s="30" t="s">
        <v>5633</v>
      </c>
      <c r="F2911" s="30" t="s">
        <v>1241</v>
      </c>
      <c r="G2911" s="233">
        <v>2</v>
      </c>
      <c r="H2911" s="233">
        <v>2</v>
      </c>
      <c r="I2911" s="233">
        <v>2</v>
      </c>
      <c r="J2911" s="233">
        <v>2</v>
      </c>
      <c r="K2911" s="231" t="s">
        <v>3996</v>
      </c>
      <c r="L2911" s="231" t="s">
        <v>3997</v>
      </c>
      <c r="M2911" s="231" t="s">
        <v>2092</v>
      </c>
      <c r="N2911" s="231" t="s">
        <v>2092</v>
      </c>
      <c r="O2911" s="231" t="s">
        <v>2092</v>
      </c>
      <c r="P2911" s="231" t="s">
        <v>3998</v>
      </c>
      <c r="Q2911" s="231" t="s">
        <v>228</v>
      </c>
      <c r="R2911" s="229">
        <v>1808</v>
      </c>
      <c r="S2911" s="229">
        <v>0.36</v>
      </c>
      <c r="T2911" s="229" t="s">
        <v>225</v>
      </c>
      <c r="U2911" s="35"/>
      <c r="V2911" s="35"/>
      <c r="W2911" s="35"/>
      <c r="X2911" s="35"/>
      <c r="Y2911" s="133"/>
      <c r="Z2911" s="145">
        <v>147</v>
      </c>
      <c r="AA2911" s="146" t="s">
        <v>5857</v>
      </c>
      <c r="AC2911" s="34"/>
    </row>
    <row r="2912" spans="1:29" s="38" customFormat="1" ht="15.6" customHeight="1">
      <c r="A2912" s="34" t="str">
        <f t="shared" si="45"/>
        <v>2131686AHW14S303J NOCE</v>
      </c>
      <c r="B2912" s="29" t="s">
        <v>1156</v>
      </c>
      <c r="C2912" s="30" t="s">
        <v>1331</v>
      </c>
      <c r="D2912" s="228">
        <v>2131686</v>
      </c>
      <c r="E2912" s="30" t="s">
        <v>5634</v>
      </c>
      <c r="F2912" s="30" t="s">
        <v>4070</v>
      </c>
      <c r="G2912" s="233">
        <v>2</v>
      </c>
      <c r="H2912" s="233">
        <v>2</v>
      </c>
      <c r="I2912" s="233">
        <v>2</v>
      </c>
      <c r="J2912" s="233">
        <v>2</v>
      </c>
      <c r="K2912" s="231" t="s">
        <v>3996</v>
      </c>
      <c r="L2912" s="231" t="s">
        <v>3997</v>
      </c>
      <c r="M2912" s="231" t="s">
        <v>2092</v>
      </c>
      <c r="N2912" s="231" t="s">
        <v>2092</v>
      </c>
      <c r="O2912" s="231" t="s">
        <v>2092</v>
      </c>
      <c r="P2912" s="231" t="s">
        <v>3998</v>
      </c>
      <c r="Q2912" s="231" t="s">
        <v>228</v>
      </c>
      <c r="R2912" s="229">
        <v>3028</v>
      </c>
      <c r="S2912" s="229">
        <v>0.36</v>
      </c>
      <c r="T2912" s="229" t="s">
        <v>225</v>
      </c>
      <c r="U2912" s="35" t="s">
        <v>4073</v>
      </c>
      <c r="V2912" s="35" t="s">
        <v>4074</v>
      </c>
      <c r="W2912" s="35" t="s">
        <v>4075</v>
      </c>
      <c r="X2912" s="35"/>
      <c r="Y2912" s="133"/>
      <c r="Z2912" s="145">
        <v>148</v>
      </c>
      <c r="AA2912" s="146" t="s">
        <v>5857</v>
      </c>
      <c r="AC2912" s="34"/>
    </row>
    <row r="2913" spans="1:29" s="38" customFormat="1" ht="15.6" customHeight="1">
      <c r="A2913" s="34" t="str">
        <f t="shared" si="45"/>
        <v>2131685AHW14S303S NOCE</v>
      </c>
      <c r="B2913" s="29" t="s">
        <v>1154</v>
      </c>
      <c r="C2913" s="30" t="s">
        <v>1331</v>
      </c>
      <c r="D2913" s="228">
        <v>2131685</v>
      </c>
      <c r="E2913" s="30" t="s">
        <v>5635</v>
      </c>
      <c r="F2913" s="30" t="s">
        <v>4070</v>
      </c>
      <c r="G2913" s="233">
        <v>2</v>
      </c>
      <c r="H2913" s="233">
        <v>2</v>
      </c>
      <c r="I2913" s="233">
        <v>2</v>
      </c>
      <c r="J2913" s="233">
        <v>2</v>
      </c>
      <c r="K2913" s="231" t="s">
        <v>3996</v>
      </c>
      <c r="L2913" s="231" t="s">
        <v>3997</v>
      </c>
      <c r="M2913" s="231" t="s">
        <v>2092</v>
      </c>
      <c r="N2913" s="231" t="s">
        <v>2092</v>
      </c>
      <c r="O2913" s="231" t="s">
        <v>2092</v>
      </c>
      <c r="P2913" s="231" t="s">
        <v>3998</v>
      </c>
      <c r="Q2913" s="231" t="s">
        <v>228</v>
      </c>
      <c r="R2913" s="229">
        <v>3028</v>
      </c>
      <c r="S2913" s="229">
        <v>0.36</v>
      </c>
      <c r="T2913" s="229" t="s">
        <v>225</v>
      </c>
      <c r="U2913" s="35" t="s">
        <v>4073</v>
      </c>
      <c r="V2913" s="35" t="s">
        <v>4074</v>
      </c>
      <c r="W2913" s="35" t="s">
        <v>4075</v>
      </c>
      <c r="X2913" s="35"/>
      <c r="Y2913" s="133"/>
      <c r="Z2913" s="145">
        <v>149</v>
      </c>
      <c r="AA2913" s="146" t="s">
        <v>5857</v>
      </c>
      <c r="AC2913" s="34"/>
    </row>
    <row r="2914" spans="1:29" s="38" customFormat="1" ht="15.6" customHeight="1">
      <c r="A2914" s="34" t="str">
        <f t="shared" si="45"/>
        <v>2131684AHW14S003J NOCE</v>
      </c>
      <c r="B2914" s="29" t="s">
        <v>1155</v>
      </c>
      <c r="C2914" s="30" t="s">
        <v>1331</v>
      </c>
      <c r="D2914" s="228">
        <v>2131684</v>
      </c>
      <c r="E2914" s="30" t="s">
        <v>5636</v>
      </c>
      <c r="F2914" s="30" t="s">
        <v>4070</v>
      </c>
      <c r="G2914" s="233">
        <v>2</v>
      </c>
      <c r="H2914" s="233">
        <v>2</v>
      </c>
      <c r="I2914" s="233">
        <v>2</v>
      </c>
      <c r="J2914" s="233">
        <v>2</v>
      </c>
      <c r="K2914" s="231" t="s">
        <v>3996</v>
      </c>
      <c r="L2914" s="231" t="s">
        <v>3997</v>
      </c>
      <c r="M2914" s="231" t="s">
        <v>2092</v>
      </c>
      <c r="N2914" s="231" t="s">
        <v>2092</v>
      </c>
      <c r="O2914" s="231" t="s">
        <v>2092</v>
      </c>
      <c r="P2914" s="231" t="s">
        <v>3998</v>
      </c>
      <c r="Q2914" s="231" t="s">
        <v>228</v>
      </c>
      <c r="R2914" s="229">
        <v>1808</v>
      </c>
      <c r="S2914" s="229">
        <v>0.36</v>
      </c>
      <c r="T2914" s="229" t="s">
        <v>225</v>
      </c>
      <c r="U2914" s="35" t="s">
        <v>4073</v>
      </c>
      <c r="V2914" s="35" t="s">
        <v>4074</v>
      </c>
      <c r="W2914" s="35" t="s">
        <v>4075</v>
      </c>
      <c r="X2914" s="35"/>
      <c r="Y2914" s="133"/>
      <c r="Z2914" s="145">
        <v>150</v>
      </c>
      <c r="AA2914" s="146" t="s">
        <v>5857</v>
      </c>
      <c r="AC2914" s="34"/>
    </row>
    <row r="2915" spans="1:29" s="38" customFormat="1" ht="15.6" customHeight="1">
      <c r="A2915" s="34" t="str">
        <f t="shared" si="45"/>
        <v>2131683AHW14S003S NOCE</v>
      </c>
      <c r="B2915" s="29" t="s">
        <v>1153</v>
      </c>
      <c r="C2915" s="30" t="s">
        <v>1331</v>
      </c>
      <c r="D2915" s="228">
        <v>2131683</v>
      </c>
      <c r="E2915" s="30" t="s">
        <v>2087</v>
      </c>
      <c r="F2915" s="30" t="s">
        <v>4070</v>
      </c>
      <c r="G2915" s="233">
        <v>2</v>
      </c>
      <c r="H2915" s="233">
        <v>2</v>
      </c>
      <c r="I2915" s="233">
        <v>2</v>
      </c>
      <c r="J2915" s="233">
        <v>2</v>
      </c>
      <c r="K2915" s="231" t="s">
        <v>3996</v>
      </c>
      <c r="L2915" s="231" t="s">
        <v>3997</v>
      </c>
      <c r="M2915" s="231" t="s">
        <v>2092</v>
      </c>
      <c r="N2915" s="231" t="s">
        <v>2092</v>
      </c>
      <c r="O2915" s="231" t="s">
        <v>2092</v>
      </c>
      <c r="P2915" s="231" t="s">
        <v>3998</v>
      </c>
      <c r="Q2915" s="231" t="s">
        <v>228</v>
      </c>
      <c r="R2915" s="229">
        <v>1808</v>
      </c>
      <c r="S2915" s="229">
        <v>0.36</v>
      </c>
      <c r="T2915" s="229" t="s">
        <v>225</v>
      </c>
      <c r="U2915" s="35" t="s">
        <v>5572</v>
      </c>
      <c r="V2915" s="35" t="s">
        <v>4074</v>
      </c>
      <c r="W2915" s="35" t="s">
        <v>5573</v>
      </c>
      <c r="X2915" s="35"/>
      <c r="Y2915" s="133"/>
      <c r="Z2915" s="145">
        <v>151</v>
      </c>
      <c r="AA2915" s="146" t="s">
        <v>5857</v>
      </c>
      <c r="AC2915" s="34"/>
    </row>
    <row r="2916" spans="1:29" s="38" customFormat="1" ht="15.6" customHeight="1">
      <c r="A2916" s="34" t="str">
        <f t="shared" si="45"/>
        <v>2131020AHW14S303S MDR</v>
      </c>
      <c r="B2916" s="29" t="s">
        <v>2927</v>
      </c>
      <c r="C2916" s="228" t="s">
        <v>4021</v>
      </c>
      <c r="D2916" s="228">
        <v>2131020</v>
      </c>
      <c r="E2916" s="30" t="s">
        <v>5637</v>
      </c>
      <c r="F2916" s="30" t="s">
        <v>4254</v>
      </c>
      <c r="G2916" s="233">
        <v>2</v>
      </c>
      <c r="H2916" s="233">
        <v>2</v>
      </c>
      <c r="I2916" s="233">
        <v>2</v>
      </c>
      <c r="J2916" s="233">
        <v>2</v>
      </c>
      <c r="K2916" s="231" t="s">
        <v>3996</v>
      </c>
      <c r="L2916" s="231" t="s">
        <v>3997</v>
      </c>
      <c r="M2916" s="231" t="s">
        <v>2092</v>
      </c>
      <c r="N2916" s="231" t="s">
        <v>2092</v>
      </c>
      <c r="O2916" s="231" t="s">
        <v>2092</v>
      </c>
      <c r="P2916" s="231" t="s">
        <v>3998</v>
      </c>
      <c r="Q2916" s="231" t="s">
        <v>228</v>
      </c>
      <c r="R2916" s="229">
        <v>3028</v>
      </c>
      <c r="S2916" s="229">
        <v>0.36</v>
      </c>
      <c r="T2916" s="229" t="s">
        <v>225</v>
      </c>
      <c r="U2916" s="35" t="s">
        <v>5638</v>
      </c>
      <c r="V2916" s="35" t="s">
        <v>5639</v>
      </c>
      <c r="W2916" s="35" t="s">
        <v>2946</v>
      </c>
      <c r="X2916" s="35"/>
      <c r="Y2916" s="133"/>
      <c r="Z2916" s="145">
        <v>152</v>
      </c>
      <c r="AA2916" s="146" t="s">
        <v>5857</v>
      </c>
      <c r="AC2916" s="34"/>
    </row>
    <row r="2917" spans="1:29" s="38" customFormat="1" ht="15.6" customHeight="1">
      <c r="A2917" s="34" t="str">
        <f t="shared" si="45"/>
        <v>2131018AHW14S003S MDR</v>
      </c>
      <c r="B2917" s="29" t="s">
        <v>2926</v>
      </c>
      <c r="C2917" s="228" t="s">
        <v>4021</v>
      </c>
      <c r="D2917" s="228">
        <v>2131018</v>
      </c>
      <c r="E2917" s="30" t="s">
        <v>5640</v>
      </c>
      <c r="F2917" s="30" t="s">
        <v>4254</v>
      </c>
      <c r="G2917" s="233">
        <v>2</v>
      </c>
      <c r="H2917" s="233">
        <v>2</v>
      </c>
      <c r="I2917" s="233">
        <v>2</v>
      </c>
      <c r="J2917" s="233">
        <v>2</v>
      </c>
      <c r="K2917" s="231" t="s">
        <v>3996</v>
      </c>
      <c r="L2917" s="231" t="s">
        <v>3997</v>
      </c>
      <c r="M2917" s="231" t="s">
        <v>2092</v>
      </c>
      <c r="N2917" s="231" t="s">
        <v>2092</v>
      </c>
      <c r="O2917" s="231" t="s">
        <v>2092</v>
      </c>
      <c r="P2917" s="231" t="s">
        <v>3998</v>
      </c>
      <c r="Q2917" s="231" t="s">
        <v>228</v>
      </c>
      <c r="R2917" s="229">
        <v>1808</v>
      </c>
      <c r="S2917" s="229">
        <v>0.36</v>
      </c>
      <c r="T2917" s="229" t="s">
        <v>225</v>
      </c>
      <c r="U2917" s="35" t="s">
        <v>5638</v>
      </c>
      <c r="V2917" s="35" t="s">
        <v>5639</v>
      </c>
      <c r="W2917" s="35" t="s">
        <v>2946</v>
      </c>
      <c r="X2917" s="35"/>
      <c r="Y2917" s="133"/>
      <c r="Z2917" s="145">
        <v>153</v>
      </c>
      <c r="AA2917" s="146" t="s">
        <v>5857</v>
      </c>
      <c r="AC2917" s="34"/>
    </row>
    <row r="2918" spans="1:29" s="38" customFormat="1" ht="15.6" customHeight="1">
      <c r="A2918" s="34" t="str">
        <f t="shared" si="45"/>
        <v>1831193AH14S003SR JP</v>
      </c>
      <c r="B2918" s="29" t="s">
        <v>1338</v>
      </c>
      <c r="C2918" s="228" t="s">
        <v>1331</v>
      </c>
      <c r="D2918" s="228">
        <v>1831193</v>
      </c>
      <c r="E2918" s="30" t="s">
        <v>5641</v>
      </c>
      <c r="F2918" s="30" t="s">
        <v>1236</v>
      </c>
      <c r="G2918" s="233">
        <v>2</v>
      </c>
      <c r="H2918" s="233">
        <v>2</v>
      </c>
      <c r="I2918" s="233">
        <v>2</v>
      </c>
      <c r="J2918" s="233">
        <v>2</v>
      </c>
      <c r="K2918" s="231" t="s">
        <v>3996</v>
      </c>
      <c r="L2918" s="231" t="s">
        <v>3997</v>
      </c>
      <c r="M2918" s="231" t="s">
        <v>2092</v>
      </c>
      <c r="N2918" s="231" t="s">
        <v>2092</v>
      </c>
      <c r="O2918" s="231" t="s">
        <v>2092</v>
      </c>
      <c r="P2918" s="231" t="s">
        <v>3998</v>
      </c>
      <c r="Q2918" s="231" t="s">
        <v>228</v>
      </c>
      <c r="R2918" s="229">
        <v>1808</v>
      </c>
      <c r="S2918" s="229">
        <v>0.36</v>
      </c>
      <c r="T2918" s="229" t="s">
        <v>225</v>
      </c>
      <c r="U2918" s="35" t="s">
        <v>2032</v>
      </c>
      <c r="V2918" s="35" t="s">
        <v>5642</v>
      </c>
      <c r="W2918" s="35" t="s">
        <v>1367</v>
      </c>
      <c r="X2918" s="35"/>
      <c r="Y2918" s="133"/>
      <c r="Z2918" s="145">
        <v>154</v>
      </c>
      <c r="AA2918" s="146" t="s">
        <v>5857</v>
      </c>
      <c r="AC2918" s="34"/>
    </row>
    <row r="2919" spans="1:29" s="38" customFormat="1" ht="15.6" customHeight="1">
      <c r="A2919" s="34" t="str">
        <f t="shared" si="45"/>
        <v>1731098AHW14S303J US</v>
      </c>
      <c r="B2919" s="29" t="s">
        <v>1156</v>
      </c>
      <c r="C2919" s="30" t="s">
        <v>1331</v>
      </c>
      <c r="D2919" s="228">
        <v>1731098</v>
      </c>
      <c r="E2919" s="228" t="s">
        <v>5643</v>
      </c>
      <c r="F2919" s="228" t="s">
        <v>4029</v>
      </c>
      <c r="G2919" s="233">
        <v>2</v>
      </c>
      <c r="H2919" s="233">
        <v>2</v>
      </c>
      <c r="I2919" s="233">
        <v>2</v>
      </c>
      <c r="J2919" s="233">
        <v>2</v>
      </c>
      <c r="K2919" s="231" t="s">
        <v>3996</v>
      </c>
      <c r="L2919" s="231" t="s">
        <v>3997</v>
      </c>
      <c r="M2919" s="231" t="s">
        <v>2092</v>
      </c>
      <c r="N2919" s="231" t="s">
        <v>2092</v>
      </c>
      <c r="O2919" s="231" t="s">
        <v>2092</v>
      </c>
      <c r="P2919" s="231" t="s">
        <v>3998</v>
      </c>
      <c r="Q2919" s="231" t="s">
        <v>228</v>
      </c>
      <c r="R2919" s="229">
        <v>3028</v>
      </c>
      <c r="S2919" s="229">
        <v>0.36</v>
      </c>
      <c r="T2919" s="229" t="s">
        <v>225</v>
      </c>
      <c r="U2919" s="35" t="s">
        <v>2032</v>
      </c>
      <c r="V2919" s="35"/>
      <c r="W2919" s="35"/>
      <c r="X2919" s="35"/>
      <c r="Y2919" s="133"/>
      <c r="Z2919" s="145">
        <v>155</v>
      </c>
      <c r="AA2919" s="146" t="s">
        <v>5857</v>
      </c>
      <c r="AC2919" s="34"/>
    </row>
    <row r="2920" spans="1:29" s="38" customFormat="1" ht="15.6" customHeight="1">
      <c r="A2920" s="34" t="str">
        <f t="shared" si="45"/>
        <v>1731097AHW14S003J US</v>
      </c>
      <c r="B2920" s="29" t="s">
        <v>1155</v>
      </c>
      <c r="C2920" s="30" t="s">
        <v>1331</v>
      </c>
      <c r="D2920" s="228">
        <v>1731097</v>
      </c>
      <c r="E2920" s="228" t="s">
        <v>5644</v>
      </c>
      <c r="F2920" s="228" t="s">
        <v>4029</v>
      </c>
      <c r="G2920" s="233">
        <v>2</v>
      </c>
      <c r="H2920" s="233">
        <v>2</v>
      </c>
      <c r="I2920" s="233">
        <v>2</v>
      </c>
      <c r="J2920" s="233">
        <v>2</v>
      </c>
      <c r="K2920" s="231" t="s">
        <v>3996</v>
      </c>
      <c r="L2920" s="231" t="s">
        <v>3997</v>
      </c>
      <c r="M2920" s="231" t="s">
        <v>2092</v>
      </c>
      <c r="N2920" s="231" t="s">
        <v>2092</v>
      </c>
      <c r="O2920" s="231" t="s">
        <v>2092</v>
      </c>
      <c r="P2920" s="231" t="s">
        <v>3998</v>
      </c>
      <c r="Q2920" s="231" t="s">
        <v>228</v>
      </c>
      <c r="R2920" s="229">
        <v>1808</v>
      </c>
      <c r="S2920" s="229">
        <v>0.36</v>
      </c>
      <c r="T2920" s="229" t="s">
        <v>225</v>
      </c>
      <c r="U2920" s="35" t="s">
        <v>2032</v>
      </c>
      <c r="V2920" s="35"/>
      <c r="W2920" s="35"/>
      <c r="X2920" s="35"/>
      <c r="Y2920" s="133"/>
      <c r="Z2920" s="145">
        <v>156</v>
      </c>
      <c r="AA2920" s="146" t="s">
        <v>5857</v>
      </c>
      <c r="AC2920" s="34"/>
    </row>
    <row r="2921" spans="1:29" s="38" customFormat="1" ht="15.6" customHeight="1">
      <c r="A2921" s="34" t="str">
        <f t="shared" si="45"/>
        <v>1731096AHW14S303S US</v>
      </c>
      <c r="B2921" s="29" t="s">
        <v>1154</v>
      </c>
      <c r="C2921" s="30" t="s">
        <v>1331</v>
      </c>
      <c r="D2921" s="228">
        <v>1731096</v>
      </c>
      <c r="E2921" s="228" t="s">
        <v>5645</v>
      </c>
      <c r="F2921" s="228" t="s">
        <v>4029</v>
      </c>
      <c r="G2921" s="233">
        <v>2</v>
      </c>
      <c r="H2921" s="233">
        <v>2</v>
      </c>
      <c r="I2921" s="233">
        <v>2</v>
      </c>
      <c r="J2921" s="233">
        <v>2</v>
      </c>
      <c r="K2921" s="231" t="s">
        <v>3996</v>
      </c>
      <c r="L2921" s="231" t="s">
        <v>3997</v>
      </c>
      <c r="M2921" s="231" t="s">
        <v>2092</v>
      </c>
      <c r="N2921" s="231" t="s">
        <v>2092</v>
      </c>
      <c r="O2921" s="231" t="s">
        <v>2092</v>
      </c>
      <c r="P2921" s="231" t="s">
        <v>3998</v>
      </c>
      <c r="Q2921" s="231" t="s">
        <v>228</v>
      </c>
      <c r="R2921" s="229">
        <v>3028</v>
      </c>
      <c r="S2921" s="229">
        <v>0.36</v>
      </c>
      <c r="T2921" s="229" t="s">
        <v>225</v>
      </c>
      <c r="U2921" s="35" t="s">
        <v>2032</v>
      </c>
      <c r="V2921" s="35"/>
      <c r="W2921" s="35"/>
      <c r="X2921" s="35"/>
      <c r="Y2921" s="133"/>
      <c r="Z2921" s="145">
        <v>157</v>
      </c>
      <c r="AA2921" s="146" t="s">
        <v>5857</v>
      </c>
      <c r="AC2921" s="34"/>
    </row>
    <row r="2922" spans="1:29" s="38" customFormat="1" ht="15.6" customHeight="1">
      <c r="A2922" s="34" t="str">
        <f t="shared" si="45"/>
        <v>1731095AHW14S003S US</v>
      </c>
      <c r="B2922" s="29" t="s">
        <v>1153</v>
      </c>
      <c r="C2922" s="30" t="s">
        <v>1331</v>
      </c>
      <c r="D2922" s="228">
        <v>1731095</v>
      </c>
      <c r="E2922" s="228" t="s">
        <v>5646</v>
      </c>
      <c r="F2922" s="228" t="s">
        <v>4029</v>
      </c>
      <c r="G2922" s="233">
        <v>2</v>
      </c>
      <c r="H2922" s="233">
        <v>2</v>
      </c>
      <c r="I2922" s="233">
        <v>2</v>
      </c>
      <c r="J2922" s="233">
        <v>2</v>
      </c>
      <c r="K2922" s="231" t="s">
        <v>3996</v>
      </c>
      <c r="L2922" s="231" t="s">
        <v>3997</v>
      </c>
      <c r="M2922" s="231" t="s">
        <v>2092</v>
      </c>
      <c r="N2922" s="231" t="s">
        <v>2092</v>
      </c>
      <c r="O2922" s="231" t="s">
        <v>2092</v>
      </c>
      <c r="P2922" s="231" t="s">
        <v>3998</v>
      </c>
      <c r="Q2922" s="231" t="s">
        <v>228</v>
      </c>
      <c r="R2922" s="229">
        <v>1808</v>
      </c>
      <c r="S2922" s="229">
        <v>0.36</v>
      </c>
      <c r="T2922" s="229" t="s">
        <v>225</v>
      </c>
      <c r="U2922" s="35" t="s">
        <v>2032</v>
      </c>
      <c r="V2922" s="35"/>
      <c r="W2922" s="35"/>
      <c r="X2922" s="35"/>
      <c r="Y2922" s="133"/>
      <c r="Z2922" s="145">
        <v>158</v>
      </c>
      <c r="AA2922" s="146" t="s">
        <v>5857</v>
      </c>
      <c r="AC2922" s="34"/>
    </row>
    <row r="2923" spans="1:29" s="38" customFormat="1" ht="15.6" customHeight="1">
      <c r="A2923" s="34" t="str">
        <f t="shared" si="45"/>
        <v>1536069AHW14S303J KR</v>
      </c>
      <c r="B2923" s="29" t="s">
        <v>1156</v>
      </c>
      <c r="C2923" s="30" t="s">
        <v>1331</v>
      </c>
      <c r="D2923" s="228">
        <v>1536069</v>
      </c>
      <c r="E2923" s="29" t="s">
        <v>1152</v>
      </c>
      <c r="F2923" s="29" t="s">
        <v>1242</v>
      </c>
      <c r="G2923" s="233">
        <v>2</v>
      </c>
      <c r="H2923" s="233">
        <v>2</v>
      </c>
      <c r="I2923" s="233">
        <v>2</v>
      </c>
      <c r="J2923" s="233">
        <v>2</v>
      </c>
      <c r="K2923" s="231" t="s">
        <v>3996</v>
      </c>
      <c r="L2923" s="231" t="s">
        <v>3997</v>
      </c>
      <c r="M2923" s="231" t="s">
        <v>2092</v>
      </c>
      <c r="N2923" s="231" t="s">
        <v>2092</v>
      </c>
      <c r="O2923" s="231" t="s">
        <v>2092</v>
      </c>
      <c r="P2923" s="231" t="s">
        <v>3998</v>
      </c>
      <c r="Q2923" s="231" t="s">
        <v>228</v>
      </c>
      <c r="R2923" s="229">
        <v>3028</v>
      </c>
      <c r="S2923" s="229">
        <v>0.36</v>
      </c>
      <c r="T2923" s="229" t="s">
        <v>225</v>
      </c>
      <c r="U2923" s="35"/>
      <c r="V2923" s="35"/>
      <c r="W2923" s="35"/>
      <c r="X2923" s="35"/>
      <c r="Y2923" s="133"/>
      <c r="Z2923" s="145">
        <v>159</v>
      </c>
      <c r="AA2923" s="146" t="s">
        <v>5857</v>
      </c>
      <c r="AC2923" s="34"/>
    </row>
    <row r="2924" spans="1:29" s="38" customFormat="1" ht="15.6" customHeight="1">
      <c r="A2924" s="34" t="str">
        <f t="shared" si="45"/>
        <v>1536068AHW14S003J KR</v>
      </c>
      <c r="B2924" s="29" t="s">
        <v>1155</v>
      </c>
      <c r="C2924" s="30" t="s">
        <v>1331</v>
      </c>
      <c r="D2924" s="228">
        <v>1536068</v>
      </c>
      <c r="E2924" s="29" t="s">
        <v>1151</v>
      </c>
      <c r="F2924" s="29" t="s">
        <v>1242</v>
      </c>
      <c r="G2924" s="233">
        <v>2</v>
      </c>
      <c r="H2924" s="233">
        <v>2</v>
      </c>
      <c r="I2924" s="233">
        <v>2</v>
      </c>
      <c r="J2924" s="233">
        <v>2</v>
      </c>
      <c r="K2924" s="231" t="s">
        <v>3996</v>
      </c>
      <c r="L2924" s="231" t="s">
        <v>3997</v>
      </c>
      <c r="M2924" s="231" t="s">
        <v>2092</v>
      </c>
      <c r="N2924" s="231" t="s">
        <v>2092</v>
      </c>
      <c r="O2924" s="231" t="s">
        <v>2092</v>
      </c>
      <c r="P2924" s="231" t="s">
        <v>3998</v>
      </c>
      <c r="Q2924" s="231" t="s">
        <v>228</v>
      </c>
      <c r="R2924" s="229">
        <v>1808</v>
      </c>
      <c r="S2924" s="229">
        <v>0.36</v>
      </c>
      <c r="T2924" s="229" t="s">
        <v>225</v>
      </c>
      <c r="U2924" s="35"/>
      <c r="V2924" s="35"/>
      <c r="W2924" s="35"/>
      <c r="X2924" s="35"/>
      <c r="Y2924" s="133"/>
      <c r="Z2924" s="145">
        <v>160</v>
      </c>
      <c r="AA2924" s="146" t="s">
        <v>5857</v>
      </c>
      <c r="AC2924" s="34"/>
    </row>
    <row r="2925" spans="1:29" s="38" customFormat="1" ht="15.6" customHeight="1">
      <c r="A2925" s="34" t="str">
        <f t="shared" si="45"/>
        <v>1536067AHW14S303S KR</v>
      </c>
      <c r="B2925" s="29" t="s">
        <v>1154</v>
      </c>
      <c r="C2925" s="30" t="s">
        <v>1331</v>
      </c>
      <c r="D2925" s="228">
        <v>1536067</v>
      </c>
      <c r="E2925" s="30" t="s">
        <v>5647</v>
      </c>
      <c r="F2925" s="30" t="s">
        <v>1242</v>
      </c>
      <c r="G2925" s="233">
        <v>2</v>
      </c>
      <c r="H2925" s="233">
        <v>2</v>
      </c>
      <c r="I2925" s="233">
        <v>2</v>
      </c>
      <c r="J2925" s="233">
        <v>2</v>
      </c>
      <c r="K2925" s="231" t="s">
        <v>3996</v>
      </c>
      <c r="L2925" s="231" t="s">
        <v>3997</v>
      </c>
      <c r="M2925" s="231" t="s">
        <v>2092</v>
      </c>
      <c r="N2925" s="231" t="s">
        <v>2092</v>
      </c>
      <c r="O2925" s="231" t="s">
        <v>2092</v>
      </c>
      <c r="P2925" s="231" t="s">
        <v>3998</v>
      </c>
      <c r="Q2925" s="231" t="s">
        <v>228</v>
      </c>
      <c r="R2925" s="229">
        <v>3028</v>
      </c>
      <c r="S2925" s="229">
        <v>0.36</v>
      </c>
      <c r="T2925" s="229" t="s">
        <v>225</v>
      </c>
      <c r="U2925" s="35"/>
      <c r="V2925" s="35"/>
      <c r="W2925" s="35"/>
      <c r="X2925" s="35"/>
      <c r="Y2925" s="133"/>
      <c r="Z2925" s="145">
        <v>161</v>
      </c>
      <c r="AA2925" s="146" t="s">
        <v>5857</v>
      </c>
      <c r="AC2925" s="34"/>
    </row>
    <row r="2926" spans="1:29" s="38" customFormat="1" ht="15.6" customHeight="1">
      <c r="A2926" s="34" t="str">
        <f t="shared" si="45"/>
        <v>1536066AHW14S003S KR</v>
      </c>
      <c r="B2926" s="29" t="s">
        <v>1153</v>
      </c>
      <c r="C2926" s="30" t="s">
        <v>1331</v>
      </c>
      <c r="D2926" s="228">
        <v>1536066</v>
      </c>
      <c r="E2926" s="29" t="s">
        <v>1150</v>
      </c>
      <c r="F2926" s="29" t="s">
        <v>1242</v>
      </c>
      <c r="G2926" s="233">
        <v>2</v>
      </c>
      <c r="H2926" s="233">
        <v>2</v>
      </c>
      <c r="I2926" s="233">
        <v>2</v>
      </c>
      <c r="J2926" s="233">
        <v>2</v>
      </c>
      <c r="K2926" s="231" t="s">
        <v>3996</v>
      </c>
      <c r="L2926" s="231" t="s">
        <v>3997</v>
      </c>
      <c r="M2926" s="231" t="s">
        <v>2092</v>
      </c>
      <c r="N2926" s="231" t="s">
        <v>2092</v>
      </c>
      <c r="O2926" s="231" t="s">
        <v>2092</v>
      </c>
      <c r="P2926" s="231" t="s">
        <v>3998</v>
      </c>
      <c r="Q2926" s="231" t="s">
        <v>228</v>
      </c>
      <c r="R2926" s="229">
        <v>1808</v>
      </c>
      <c r="S2926" s="229">
        <v>0.36</v>
      </c>
      <c r="T2926" s="229" t="s">
        <v>225</v>
      </c>
      <c r="U2926" s="35"/>
      <c r="V2926" s="35"/>
      <c r="W2926" s="35"/>
      <c r="X2926" s="35"/>
      <c r="Y2926" s="133"/>
      <c r="Z2926" s="145">
        <v>162</v>
      </c>
      <c r="AA2926" s="146" t="s">
        <v>5857</v>
      </c>
      <c r="AC2926" s="34"/>
    </row>
    <row r="2927" spans="1:29" s="38" customFormat="1" ht="15.6" customHeight="1">
      <c r="A2927" s="34" t="str">
        <f t="shared" si="45"/>
        <v>1236017AHW14S303S CN</v>
      </c>
      <c r="B2927" s="29" t="s">
        <v>1154</v>
      </c>
      <c r="C2927" s="30" t="s">
        <v>1331</v>
      </c>
      <c r="D2927" s="228">
        <v>1236017</v>
      </c>
      <c r="E2927" s="228" t="s">
        <v>5648</v>
      </c>
      <c r="F2927" s="228" t="s">
        <v>1239</v>
      </c>
      <c r="G2927" s="233">
        <v>2</v>
      </c>
      <c r="H2927" s="233">
        <v>2</v>
      </c>
      <c r="I2927" s="233">
        <v>2</v>
      </c>
      <c r="J2927" s="233">
        <v>2</v>
      </c>
      <c r="K2927" s="231" t="s">
        <v>3996</v>
      </c>
      <c r="L2927" s="231" t="s">
        <v>3997</v>
      </c>
      <c r="M2927" s="231" t="s">
        <v>2092</v>
      </c>
      <c r="N2927" s="231" t="s">
        <v>2092</v>
      </c>
      <c r="O2927" s="231" t="s">
        <v>2092</v>
      </c>
      <c r="P2927" s="231" t="s">
        <v>3998</v>
      </c>
      <c r="Q2927" s="231" t="s">
        <v>228</v>
      </c>
      <c r="R2927" s="229">
        <v>3028</v>
      </c>
      <c r="S2927" s="229">
        <v>0.36</v>
      </c>
      <c r="T2927" s="229" t="s">
        <v>225</v>
      </c>
      <c r="U2927" s="35"/>
      <c r="V2927" s="35"/>
      <c r="W2927" s="35"/>
      <c r="X2927" s="35"/>
      <c r="Y2927" s="133"/>
      <c r="Z2927" s="145">
        <v>163</v>
      </c>
      <c r="AA2927" s="146" t="s">
        <v>5857</v>
      </c>
      <c r="AC2927" s="34"/>
    </row>
    <row r="2928" spans="1:29" s="38" customFormat="1" ht="15.6" customHeight="1">
      <c r="A2928" s="34" t="str">
        <f t="shared" si="45"/>
        <v>1236016AHW14S003S CN</v>
      </c>
      <c r="B2928" s="29" t="s">
        <v>1153</v>
      </c>
      <c r="C2928" s="30" t="s">
        <v>1331</v>
      </c>
      <c r="D2928" s="228">
        <v>1236016</v>
      </c>
      <c r="E2928" s="30" t="s">
        <v>5649</v>
      </c>
      <c r="F2928" s="30" t="s">
        <v>1239</v>
      </c>
      <c r="G2928" s="233">
        <v>2</v>
      </c>
      <c r="H2928" s="233">
        <v>2</v>
      </c>
      <c r="I2928" s="233">
        <v>2</v>
      </c>
      <c r="J2928" s="233">
        <v>2</v>
      </c>
      <c r="K2928" s="231" t="s">
        <v>3996</v>
      </c>
      <c r="L2928" s="231" t="s">
        <v>3997</v>
      </c>
      <c r="M2928" s="231" t="s">
        <v>2092</v>
      </c>
      <c r="N2928" s="231" t="s">
        <v>2092</v>
      </c>
      <c r="O2928" s="231" t="s">
        <v>2092</v>
      </c>
      <c r="P2928" s="231" t="s">
        <v>3998</v>
      </c>
      <c r="Q2928" s="231" t="s">
        <v>228</v>
      </c>
      <c r="R2928" s="229">
        <v>1808</v>
      </c>
      <c r="S2928" s="229">
        <v>0.36</v>
      </c>
      <c r="T2928" s="229" t="s">
        <v>225</v>
      </c>
      <c r="U2928" s="35"/>
      <c r="V2928" s="35"/>
      <c r="W2928" s="35"/>
      <c r="X2928" s="35"/>
      <c r="Y2928" s="133"/>
      <c r="Z2928" s="145">
        <v>164</v>
      </c>
      <c r="AA2928" s="146" t="s">
        <v>5857</v>
      </c>
      <c r="AC2928" s="34"/>
    </row>
    <row r="2929" spans="1:29" s="38" customFormat="1" ht="15.6" customHeight="1">
      <c r="A2929" s="34" t="str">
        <f t="shared" si="45"/>
        <v>2331133AGH147300 P CE4</v>
      </c>
      <c r="B2929" s="35" t="s">
        <v>2749</v>
      </c>
      <c r="C2929" s="39" t="s">
        <v>1331</v>
      </c>
      <c r="D2929" s="36">
        <v>2331133</v>
      </c>
      <c r="E2929" s="36" t="s">
        <v>5650</v>
      </c>
      <c r="F2929" s="36" t="s">
        <v>1241</v>
      </c>
      <c r="G2929" s="17">
        <v>2</v>
      </c>
      <c r="H2929" s="17">
        <v>2</v>
      </c>
      <c r="I2929" s="17">
        <v>2</v>
      </c>
      <c r="J2929" s="17">
        <v>2</v>
      </c>
      <c r="K2929" s="229" t="s">
        <v>3996</v>
      </c>
      <c r="L2929" s="229" t="s">
        <v>3997</v>
      </c>
      <c r="M2929" s="229" t="s">
        <v>2092</v>
      </c>
      <c r="N2929" s="229" t="s">
        <v>2092</v>
      </c>
      <c r="O2929" s="229" t="s">
        <v>2092</v>
      </c>
      <c r="P2929" s="229" t="s">
        <v>3998</v>
      </c>
      <c r="Q2929" s="229" t="s">
        <v>228</v>
      </c>
      <c r="R2929" s="229">
        <v>3034</v>
      </c>
      <c r="S2929" s="229">
        <v>0.35</v>
      </c>
      <c r="T2929" s="229" t="s">
        <v>4232</v>
      </c>
      <c r="U2929" s="35"/>
      <c r="V2929" s="35"/>
      <c r="W2929" s="35"/>
      <c r="X2929" s="35"/>
      <c r="Y2929" s="133"/>
      <c r="Z2929" s="145">
        <v>165</v>
      </c>
      <c r="AA2929" s="146" t="s">
        <v>5857</v>
      </c>
      <c r="AC2929" s="34"/>
    </row>
    <row r="2930" spans="1:29" s="38" customFormat="1" ht="15.6" customHeight="1">
      <c r="A2930" s="34" t="str">
        <f t="shared" si="45"/>
        <v>2331132AGH147000J P CE4</v>
      </c>
      <c r="B2930" s="35" t="s">
        <v>2748</v>
      </c>
      <c r="C2930" s="39" t="s">
        <v>1331</v>
      </c>
      <c r="D2930" s="36">
        <v>2331132</v>
      </c>
      <c r="E2930" s="36" t="s">
        <v>5651</v>
      </c>
      <c r="F2930" s="36" t="s">
        <v>1241</v>
      </c>
      <c r="G2930" s="17">
        <v>2</v>
      </c>
      <c r="H2930" s="17">
        <v>2</v>
      </c>
      <c r="I2930" s="17">
        <v>2</v>
      </c>
      <c r="J2930" s="17">
        <v>2</v>
      </c>
      <c r="K2930" s="229" t="s">
        <v>3996</v>
      </c>
      <c r="L2930" s="229" t="s">
        <v>3997</v>
      </c>
      <c r="M2930" s="229" t="s">
        <v>2092</v>
      </c>
      <c r="N2930" s="229" t="s">
        <v>2092</v>
      </c>
      <c r="O2930" s="229" t="s">
        <v>2092</v>
      </c>
      <c r="P2930" s="229" t="s">
        <v>3998</v>
      </c>
      <c r="Q2930" s="229" t="s">
        <v>228</v>
      </c>
      <c r="R2930" s="229">
        <v>1810</v>
      </c>
      <c r="S2930" s="229">
        <v>0.35</v>
      </c>
      <c r="T2930" s="229" t="s">
        <v>4232</v>
      </c>
      <c r="U2930" s="35"/>
      <c r="V2930" s="35"/>
      <c r="W2930" s="35"/>
      <c r="X2930" s="35"/>
      <c r="Y2930" s="133"/>
      <c r="Z2930" s="145">
        <v>166</v>
      </c>
      <c r="AA2930" s="146" t="s">
        <v>5857</v>
      </c>
      <c r="AC2930" s="34"/>
    </row>
    <row r="2931" spans="1:29" s="38" customFormat="1" ht="15.6" customHeight="1">
      <c r="A2931" s="34" t="str">
        <f t="shared" si="45"/>
        <v>2331131AGH147000 P CE4</v>
      </c>
      <c r="B2931" s="35" t="s">
        <v>2747</v>
      </c>
      <c r="C2931" s="39" t="s">
        <v>1331</v>
      </c>
      <c r="D2931" s="36">
        <v>2331131</v>
      </c>
      <c r="E2931" s="36" t="s">
        <v>5652</v>
      </c>
      <c r="F2931" s="36" t="s">
        <v>1241</v>
      </c>
      <c r="G2931" s="17">
        <v>2</v>
      </c>
      <c r="H2931" s="17">
        <v>2</v>
      </c>
      <c r="I2931" s="17">
        <v>2</v>
      </c>
      <c r="J2931" s="17">
        <v>2</v>
      </c>
      <c r="K2931" s="229" t="s">
        <v>3996</v>
      </c>
      <c r="L2931" s="229" t="s">
        <v>3997</v>
      </c>
      <c r="M2931" s="229" t="s">
        <v>2092</v>
      </c>
      <c r="N2931" s="229" t="s">
        <v>2092</v>
      </c>
      <c r="O2931" s="229" t="s">
        <v>2092</v>
      </c>
      <c r="P2931" s="229" t="s">
        <v>3998</v>
      </c>
      <c r="Q2931" s="229" t="s">
        <v>228</v>
      </c>
      <c r="R2931" s="229">
        <v>1810</v>
      </c>
      <c r="S2931" s="229">
        <v>0.35</v>
      </c>
      <c r="T2931" s="229" t="s">
        <v>4232</v>
      </c>
      <c r="U2931" s="35"/>
      <c r="V2931" s="35"/>
      <c r="W2931" s="35"/>
      <c r="X2931" s="35"/>
      <c r="Y2931" s="133"/>
      <c r="Z2931" s="145">
        <v>167</v>
      </c>
      <c r="AA2931" s="146" t="s">
        <v>5857</v>
      </c>
      <c r="AC2931" s="34"/>
    </row>
    <row r="2932" spans="1:29" s="38" customFormat="1" ht="15.6" customHeight="1">
      <c r="A2932" s="34" t="str">
        <f t="shared" si="45"/>
        <v>2331130AGH1470300 R CE4</v>
      </c>
      <c r="B2932" s="35" t="s">
        <v>2746</v>
      </c>
      <c r="C2932" s="36" t="s">
        <v>4021</v>
      </c>
      <c r="D2932" s="36">
        <v>2331130</v>
      </c>
      <c r="E2932" s="36" t="s">
        <v>5653</v>
      </c>
      <c r="F2932" s="36" t="s">
        <v>1241</v>
      </c>
      <c r="G2932" s="17">
        <v>2</v>
      </c>
      <c r="H2932" s="17">
        <v>2</v>
      </c>
      <c r="I2932" s="17">
        <v>2</v>
      </c>
      <c r="J2932" s="17">
        <v>2</v>
      </c>
      <c r="K2932" s="229" t="s">
        <v>3996</v>
      </c>
      <c r="L2932" s="229" t="s">
        <v>3997</v>
      </c>
      <c r="M2932" s="229" t="s">
        <v>2092</v>
      </c>
      <c r="N2932" s="229" t="s">
        <v>2092</v>
      </c>
      <c r="O2932" s="229" t="s">
        <v>2092</v>
      </c>
      <c r="P2932" s="229" t="s">
        <v>3998</v>
      </c>
      <c r="Q2932" s="229" t="s">
        <v>228</v>
      </c>
      <c r="R2932" s="229">
        <v>3034</v>
      </c>
      <c r="S2932" s="229">
        <v>0.35</v>
      </c>
      <c r="T2932" s="229" t="s">
        <v>4232</v>
      </c>
      <c r="U2932" s="35"/>
      <c r="V2932" s="35"/>
      <c r="W2932" s="35"/>
      <c r="X2932" s="35"/>
      <c r="Y2932" s="133"/>
      <c r="Z2932" s="145">
        <v>168</v>
      </c>
      <c r="AA2932" s="146" t="s">
        <v>5857</v>
      </c>
      <c r="AC2932" s="34"/>
    </row>
    <row r="2933" spans="1:29" s="38" customFormat="1" ht="15.6" customHeight="1">
      <c r="A2933" s="34" t="str">
        <f t="shared" si="45"/>
        <v>2331129AGH147000J R CE4</v>
      </c>
      <c r="B2933" s="35" t="s">
        <v>1135</v>
      </c>
      <c r="C2933" s="36" t="s">
        <v>4021</v>
      </c>
      <c r="D2933" s="36">
        <v>2331129</v>
      </c>
      <c r="E2933" s="36" t="s">
        <v>5654</v>
      </c>
      <c r="F2933" s="36" t="s">
        <v>1241</v>
      </c>
      <c r="G2933" s="17">
        <v>2</v>
      </c>
      <c r="H2933" s="17">
        <v>2</v>
      </c>
      <c r="I2933" s="17">
        <v>2</v>
      </c>
      <c r="J2933" s="17">
        <v>2</v>
      </c>
      <c r="K2933" s="229" t="s">
        <v>3996</v>
      </c>
      <c r="L2933" s="229" t="s">
        <v>3997</v>
      </c>
      <c r="M2933" s="229" t="s">
        <v>2092</v>
      </c>
      <c r="N2933" s="229" t="s">
        <v>2092</v>
      </c>
      <c r="O2933" s="229" t="s">
        <v>2092</v>
      </c>
      <c r="P2933" s="229" t="s">
        <v>3998</v>
      </c>
      <c r="Q2933" s="229" t="s">
        <v>228</v>
      </c>
      <c r="R2933" s="229">
        <v>1810</v>
      </c>
      <c r="S2933" s="229">
        <v>0.35</v>
      </c>
      <c r="T2933" s="229" t="s">
        <v>4232</v>
      </c>
      <c r="U2933" s="35"/>
      <c r="V2933" s="35"/>
      <c r="W2933" s="35"/>
      <c r="X2933" s="35"/>
      <c r="Y2933" s="133"/>
      <c r="Z2933" s="145">
        <v>169</v>
      </c>
      <c r="AA2933" s="146" t="s">
        <v>5857</v>
      </c>
      <c r="AC2933" s="34"/>
    </row>
    <row r="2934" spans="1:29" s="38" customFormat="1" ht="15.6" customHeight="1">
      <c r="A2934" s="34" t="str">
        <f t="shared" si="45"/>
        <v>2331128AGH147000 R CE4</v>
      </c>
      <c r="B2934" s="35" t="s">
        <v>1134</v>
      </c>
      <c r="C2934" s="36" t="s">
        <v>4021</v>
      </c>
      <c r="D2934" s="22">
        <v>2331128</v>
      </c>
      <c r="E2934" s="36" t="s">
        <v>5655</v>
      </c>
      <c r="F2934" s="36" t="s">
        <v>1241</v>
      </c>
      <c r="G2934" s="17">
        <v>2</v>
      </c>
      <c r="H2934" s="17">
        <v>2</v>
      </c>
      <c r="I2934" s="17">
        <v>2</v>
      </c>
      <c r="J2934" s="17">
        <v>2</v>
      </c>
      <c r="K2934" s="229" t="s">
        <v>3996</v>
      </c>
      <c r="L2934" s="229" t="s">
        <v>3997</v>
      </c>
      <c r="M2934" s="229" t="s">
        <v>2092</v>
      </c>
      <c r="N2934" s="229" t="s">
        <v>2092</v>
      </c>
      <c r="O2934" s="229" t="s">
        <v>2092</v>
      </c>
      <c r="P2934" s="229" t="s">
        <v>3998</v>
      </c>
      <c r="Q2934" s="229" t="s">
        <v>228</v>
      </c>
      <c r="R2934" s="229">
        <v>1810</v>
      </c>
      <c r="S2934" s="229">
        <v>0.35</v>
      </c>
      <c r="T2934" s="229" t="s">
        <v>4232</v>
      </c>
      <c r="U2934" s="35"/>
      <c r="V2934" s="35"/>
      <c r="W2934" s="35"/>
      <c r="X2934" s="35"/>
      <c r="Y2934" s="133"/>
      <c r="Z2934" s="145">
        <v>170</v>
      </c>
      <c r="AA2934" s="146" t="s">
        <v>5857</v>
      </c>
      <c r="AC2934" s="34"/>
    </row>
    <row r="2935" spans="1:29" s="38" customFormat="1" ht="15.6" customHeight="1">
      <c r="A2935" s="34" t="str">
        <f t="shared" si="45"/>
        <v>2131652AGH147300 P NOCE</v>
      </c>
      <c r="B2935" s="35" t="s">
        <v>2749</v>
      </c>
      <c r="C2935" s="36" t="s">
        <v>1331</v>
      </c>
      <c r="D2935" s="22">
        <v>2131652</v>
      </c>
      <c r="E2935" s="36" t="s">
        <v>5656</v>
      </c>
      <c r="F2935" s="36" t="s">
        <v>4070</v>
      </c>
      <c r="G2935" s="17">
        <v>2</v>
      </c>
      <c r="H2935" s="17">
        <v>2</v>
      </c>
      <c r="I2935" s="17">
        <v>2</v>
      </c>
      <c r="J2935" s="17">
        <v>2</v>
      </c>
      <c r="K2935" s="229" t="s">
        <v>3996</v>
      </c>
      <c r="L2935" s="229" t="s">
        <v>3997</v>
      </c>
      <c r="M2935" s="229" t="s">
        <v>2092</v>
      </c>
      <c r="N2935" s="229" t="s">
        <v>2092</v>
      </c>
      <c r="O2935" s="229" t="s">
        <v>2092</v>
      </c>
      <c r="P2935" s="229" t="s">
        <v>3998</v>
      </c>
      <c r="Q2935" s="229" t="s">
        <v>228</v>
      </c>
      <c r="R2935" s="229">
        <v>3034</v>
      </c>
      <c r="S2935" s="229">
        <v>0.35</v>
      </c>
      <c r="T2935" s="229" t="s">
        <v>225</v>
      </c>
      <c r="U2935" s="35" t="s">
        <v>4073</v>
      </c>
      <c r="V2935" s="35" t="s">
        <v>4074</v>
      </c>
      <c r="W2935" s="35" t="s">
        <v>4075</v>
      </c>
      <c r="X2935" s="35"/>
      <c r="Y2935" s="133"/>
      <c r="Z2935" s="145">
        <v>171</v>
      </c>
      <c r="AA2935" s="146" t="s">
        <v>5857</v>
      </c>
      <c r="AC2935" s="34"/>
    </row>
    <row r="2936" spans="1:29" s="38" customFormat="1" ht="15.6" customHeight="1">
      <c r="A2936" s="34" t="str">
        <f t="shared" si="45"/>
        <v>2131651AGH147000J P NOCE</v>
      </c>
      <c r="B2936" s="35" t="s">
        <v>2748</v>
      </c>
      <c r="C2936" s="36" t="s">
        <v>1331</v>
      </c>
      <c r="D2936" s="22">
        <v>2131651</v>
      </c>
      <c r="E2936" s="36" t="s">
        <v>5657</v>
      </c>
      <c r="F2936" s="36" t="s">
        <v>4070</v>
      </c>
      <c r="G2936" s="17">
        <v>2</v>
      </c>
      <c r="H2936" s="17">
        <v>2</v>
      </c>
      <c r="I2936" s="17">
        <v>2</v>
      </c>
      <c r="J2936" s="17">
        <v>2</v>
      </c>
      <c r="K2936" s="229" t="s">
        <v>3996</v>
      </c>
      <c r="L2936" s="229" t="s">
        <v>3997</v>
      </c>
      <c r="M2936" s="229" t="s">
        <v>2092</v>
      </c>
      <c r="N2936" s="229" t="s">
        <v>2092</v>
      </c>
      <c r="O2936" s="229" t="s">
        <v>2092</v>
      </c>
      <c r="P2936" s="229" t="s">
        <v>3998</v>
      </c>
      <c r="Q2936" s="229" t="s">
        <v>228</v>
      </c>
      <c r="R2936" s="229">
        <v>1810</v>
      </c>
      <c r="S2936" s="229">
        <v>0.35</v>
      </c>
      <c r="T2936" s="229" t="s">
        <v>225</v>
      </c>
      <c r="U2936" s="35" t="s">
        <v>4073</v>
      </c>
      <c r="V2936" s="35" t="s">
        <v>4074</v>
      </c>
      <c r="W2936" s="35" t="s">
        <v>4075</v>
      </c>
      <c r="X2936" s="35"/>
      <c r="Y2936" s="133"/>
      <c r="Z2936" s="145">
        <v>172</v>
      </c>
      <c r="AA2936" s="146" t="s">
        <v>5857</v>
      </c>
      <c r="AC2936" s="34"/>
    </row>
    <row r="2937" spans="1:29" s="38" customFormat="1" ht="15.6" customHeight="1">
      <c r="A2937" s="34" t="str">
        <f t="shared" si="45"/>
        <v>2131650AGH147000 P NOCE</v>
      </c>
      <c r="B2937" s="35" t="s">
        <v>2747</v>
      </c>
      <c r="C2937" s="36" t="s">
        <v>1331</v>
      </c>
      <c r="D2937" s="22">
        <v>2131650</v>
      </c>
      <c r="E2937" s="36" t="s">
        <v>5658</v>
      </c>
      <c r="F2937" s="36" t="s">
        <v>4070</v>
      </c>
      <c r="G2937" s="17">
        <v>2</v>
      </c>
      <c r="H2937" s="17">
        <v>2</v>
      </c>
      <c r="I2937" s="17">
        <v>2</v>
      </c>
      <c r="J2937" s="17">
        <v>2</v>
      </c>
      <c r="K2937" s="229" t="s">
        <v>3996</v>
      </c>
      <c r="L2937" s="229" t="s">
        <v>3997</v>
      </c>
      <c r="M2937" s="229" t="s">
        <v>2092</v>
      </c>
      <c r="N2937" s="229" t="s">
        <v>2092</v>
      </c>
      <c r="O2937" s="229" t="s">
        <v>2092</v>
      </c>
      <c r="P2937" s="229" t="s">
        <v>3998</v>
      </c>
      <c r="Q2937" s="229" t="s">
        <v>228</v>
      </c>
      <c r="R2937" s="229">
        <v>1810</v>
      </c>
      <c r="S2937" s="229">
        <v>0.35</v>
      </c>
      <c r="T2937" s="229" t="s">
        <v>225</v>
      </c>
      <c r="U2937" s="35" t="s">
        <v>4073</v>
      </c>
      <c r="V2937" s="35" t="s">
        <v>4074</v>
      </c>
      <c r="W2937" s="35" t="s">
        <v>4075</v>
      </c>
      <c r="X2937" s="35"/>
      <c r="Y2937" s="133"/>
      <c r="Z2937" s="145">
        <v>173</v>
      </c>
      <c r="AA2937" s="146" t="s">
        <v>5857</v>
      </c>
      <c r="AC2937" s="34"/>
    </row>
    <row r="2938" spans="1:29" s="38" customFormat="1" ht="15.6" customHeight="1">
      <c r="A2938" s="34" t="str">
        <f t="shared" si="45"/>
        <v>2131649AGH147300 R NOCE</v>
      </c>
      <c r="B2938" s="35" t="s">
        <v>2746</v>
      </c>
      <c r="C2938" s="36" t="s">
        <v>4021</v>
      </c>
      <c r="D2938" s="22">
        <v>2131649</v>
      </c>
      <c r="E2938" s="36" t="s">
        <v>5659</v>
      </c>
      <c r="F2938" s="36" t="s">
        <v>4070</v>
      </c>
      <c r="G2938" s="17">
        <v>2</v>
      </c>
      <c r="H2938" s="17">
        <v>2</v>
      </c>
      <c r="I2938" s="17">
        <v>2</v>
      </c>
      <c r="J2938" s="17">
        <v>2</v>
      </c>
      <c r="K2938" s="229" t="s">
        <v>3996</v>
      </c>
      <c r="L2938" s="229" t="s">
        <v>3997</v>
      </c>
      <c r="M2938" s="229" t="s">
        <v>2092</v>
      </c>
      <c r="N2938" s="229" t="s">
        <v>2092</v>
      </c>
      <c r="O2938" s="229" t="s">
        <v>2092</v>
      </c>
      <c r="P2938" s="229" t="s">
        <v>3998</v>
      </c>
      <c r="Q2938" s="229" t="s">
        <v>228</v>
      </c>
      <c r="R2938" s="229">
        <v>3034</v>
      </c>
      <c r="S2938" s="229">
        <v>0.35</v>
      </c>
      <c r="T2938" s="229" t="s">
        <v>225</v>
      </c>
      <c r="U2938" s="35" t="s">
        <v>4073</v>
      </c>
      <c r="V2938" s="35" t="s">
        <v>4074</v>
      </c>
      <c r="W2938" s="35" t="s">
        <v>4075</v>
      </c>
      <c r="X2938" s="35"/>
      <c r="Y2938" s="133"/>
      <c r="Z2938" s="145">
        <v>174</v>
      </c>
      <c r="AA2938" s="146" t="s">
        <v>5857</v>
      </c>
      <c r="AC2938" s="34"/>
    </row>
    <row r="2939" spans="1:29" s="38" customFormat="1" ht="15.6" customHeight="1">
      <c r="A2939" s="34" t="str">
        <f t="shared" si="45"/>
        <v>2131648AGH147000J R NOCE</v>
      </c>
      <c r="B2939" s="35" t="s">
        <v>1135</v>
      </c>
      <c r="C2939" s="36" t="s">
        <v>4021</v>
      </c>
      <c r="D2939" s="22">
        <v>2131648</v>
      </c>
      <c r="E2939" s="36" t="s">
        <v>5660</v>
      </c>
      <c r="F2939" s="36" t="s">
        <v>4070</v>
      </c>
      <c r="G2939" s="17">
        <v>2</v>
      </c>
      <c r="H2939" s="17">
        <v>2</v>
      </c>
      <c r="I2939" s="17">
        <v>2</v>
      </c>
      <c r="J2939" s="17">
        <v>2</v>
      </c>
      <c r="K2939" s="229" t="s">
        <v>3996</v>
      </c>
      <c r="L2939" s="229" t="s">
        <v>3997</v>
      </c>
      <c r="M2939" s="229" t="s">
        <v>2092</v>
      </c>
      <c r="N2939" s="229" t="s">
        <v>2092</v>
      </c>
      <c r="O2939" s="229" t="s">
        <v>2092</v>
      </c>
      <c r="P2939" s="229" t="s">
        <v>3998</v>
      </c>
      <c r="Q2939" s="229" t="s">
        <v>228</v>
      </c>
      <c r="R2939" s="229">
        <v>1810</v>
      </c>
      <c r="S2939" s="229">
        <v>0.35</v>
      </c>
      <c r="T2939" s="229" t="s">
        <v>225</v>
      </c>
      <c r="U2939" s="35" t="s">
        <v>4073</v>
      </c>
      <c r="V2939" s="35" t="s">
        <v>4074</v>
      </c>
      <c r="W2939" s="35" t="s">
        <v>4075</v>
      </c>
      <c r="X2939" s="35"/>
      <c r="Y2939" s="133"/>
      <c r="Z2939" s="145">
        <v>175</v>
      </c>
      <c r="AA2939" s="146" t="s">
        <v>5857</v>
      </c>
      <c r="AC2939" s="34"/>
    </row>
    <row r="2940" spans="1:29" s="38" customFormat="1" ht="15.6" customHeight="1">
      <c r="A2940" s="34" t="str">
        <f t="shared" si="45"/>
        <v>2131647AGH147000 R NOCE</v>
      </c>
      <c r="B2940" s="35" t="s">
        <v>1134</v>
      </c>
      <c r="C2940" s="36" t="s">
        <v>4021</v>
      </c>
      <c r="D2940" s="22">
        <v>2131647</v>
      </c>
      <c r="E2940" s="36" t="s">
        <v>5661</v>
      </c>
      <c r="F2940" s="36" t="s">
        <v>4070</v>
      </c>
      <c r="G2940" s="17">
        <v>2</v>
      </c>
      <c r="H2940" s="17">
        <v>2</v>
      </c>
      <c r="I2940" s="17">
        <v>2</v>
      </c>
      <c r="J2940" s="17">
        <v>2</v>
      </c>
      <c r="K2940" s="229" t="s">
        <v>3996</v>
      </c>
      <c r="L2940" s="229" t="s">
        <v>3997</v>
      </c>
      <c r="M2940" s="229" t="s">
        <v>2092</v>
      </c>
      <c r="N2940" s="229" t="s">
        <v>2092</v>
      </c>
      <c r="O2940" s="229" t="s">
        <v>2092</v>
      </c>
      <c r="P2940" s="229" t="s">
        <v>3998</v>
      </c>
      <c r="Q2940" s="229" t="s">
        <v>228</v>
      </c>
      <c r="R2940" s="229">
        <v>1810</v>
      </c>
      <c r="S2940" s="229">
        <v>0.35</v>
      </c>
      <c r="T2940" s="229" t="s">
        <v>225</v>
      </c>
      <c r="U2940" s="35" t="s">
        <v>4073</v>
      </c>
      <c r="V2940" s="35" t="s">
        <v>4074</v>
      </c>
      <c r="W2940" s="35" t="s">
        <v>4075</v>
      </c>
      <c r="X2940" s="35"/>
      <c r="Y2940" s="133"/>
      <c r="Z2940" s="145">
        <v>176</v>
      </c>
      <c r="AA2940" s="146" t="s">
        <v>5857</v>
      </c>
      <c r="AC2940" s="34"/>
    </row>
    <row r="2941" spans="1:29" s="38" customFormat="1" ht="15.6" customHeight="1">
      <c r="A2941" s="34" t="str">
        <f t="shared" si="45"/>
        <v>2131117AGH147300J P MDR</v>
      </c>
      <c r="B2941" s="35" t="s">
        <v>2945</v>
      </c>
      <c r="C2941" s="22" t="s">
        <v>1331</v>
      </c>
      <c r="D2941" s="22">
        <v>2131117</v>
      </c>
      <c r="E2941" s="36" t="s">
        <v>2941</v>
      </c>
      <c r="F2941" s="36" t="s">
        <v>1241</v>
      </c>
      <c r="G2941" s="17">
        <v>2</v>
      </c>
      <c r="H2941" s="17">
        <v>2</v>
      </c>
      <c r="I2941" s="17">
        <v>2</v>
      </c>
      <c r="J2941" s="17">
        <v>2</v>
      </c>
      <c r="K2941" s="229" t="s">
        <v>3996</v>
      </c>
      <c r="L2941" s="229" t="s">
        <v>3997</v>
      </c>
      <c r="M2941" s="229" t="s">
        <v>2092</v>
      </c>
      <c r="N2941" s="229" t="s">
        <v>2092</v>
      </c>
      <c r="O2941" s="229" t="s">
        <v>2092</v>
      </c>
      <c r="P2941" s="229" t="s">
        <v>3998</v>
      </c>
      <c r="Q2941" s="229" t="s">
        <v>228</v>
      </c>
      <c r="R2941" s="229">
        <v>3034</v>
      </c>
      <c r="S2941" s="229">
        <v>0.35</v>
      </c>
      <c r="T2941" s="229" t="s">
        <v>225</v>
      </c>
      <c r="U2941" s="35" t="s">
        <v>5558</v>
      </c>
      <c r="V2941" s="35" t="s">
        <v>5639</v>
      </c>
      <c r="W2941" s="35" t="s">
        <v>2946</v>
      </c>
      <c r="X2941" s="35"/>
      <c r="Y2941" s="133"/>
      <c r="Z2941" s="145">
        <v>177</v>
      </c>
      <c r="AA2941" s="146" t="s">
        <v>5857</v>
      </c>
      <c r="AC2941" s="34"/>
    </row>
    <row r="2942" spans="1:29" s="38" customFormat="1" ht="15.6" customHeight="1">
      <c r="A2942" s="34" t="str">
        <f t="shared" si="45"/>
        <v>2131116AGH147000J P MDR</v>
      </c>
      <c r="B2942" s="35" t="s">
        <v>2944</v>
      </c>
      <c r="C2942" s="22" t="s">
        <v>1331</v>
      </c>
      <c r="D2942" s="22">
        <v>2131116</v>
      </c>
      <c r="E2942" s="36" t="s">
        <v>2940</v>
      </c>
      <c r="F2942" s="36" t="s">
        <v>1241</v>
      </c>
      <c r="G2942" s="17">
        <v>2</v>
      </c>
      <c r="H2942" s="17">
        <v>2</v>
      </c>
      <c r="I2942" s="17">
        <v>2</v>
      </c>
      <c r="J2942" s="17">
        <v>2</v>
      </c>
      <c r="K2942" s="229" t="s">
        <v>3996</v>
      </c>
      <c r="L2942" s="229" t="s">
        <v>3997</v>
      </c>
      <c r="M2942" s="229" t="s">
        <v>2092</v>
      </c>
      <c r="N2942" s="229" t="s">
        <v>2092</v>
      </c>
      <c r="O2942" s="229" t="s">
        <v>2092</v>
      </c>
      <c r="P2942" s="229" t="s">
        <v>3998</v>
      </c>
      <c r="Q2942" s="229" t="s">
        <v>228</v>
      </c>
      <c r="R2942" s="229">
        <v>1810</v>
      </c>
      <c r="S2942" s="229">
        <v>0.35</v>
      </c>
      <c r="T2942" s="229" t="s">
        <v>225</v>
      </c>
      <c r="U2942" s="35" t="s">
        <v>5638</v>
      </c>
      <c r="V2942" s="35" t="s">
        <v>5639</v>
      </c>
      <c r="W2942" s="35" t="s">
        <v>2946</v>
      </c>
      <c r="X2942" s="35"/>
      <c r="Y2942" s="133"/>
      <c r="Z2942" s="145">
        <v>178</v>
      </c>
      <c r="AA2942" s="146" t="s">
        <v>5857</v>
      </c>
      <c r="AC2942" s="34"/>
    </row>
    <row r="2943" spans="1:29" s="38" customFormat="1" ht="15.6" customHeight="1">
      <c r="A2943" s="34" t="str">
        <f t="shared" si="45"/>
        <v>2131113AGH147300 P MDR</v>
      </c>
      <c r="B2943" s="35" t="s">
        <v>2943</v>
      </c>
      <c r="C2943" s="22" t="s">
        <v>1331</v>
      </c>
      <c r="D2943" s="22">
        <v>2131113</v>
      </c>
      <c r="E2943" s="36" t="s">
        <v>2937</v>
      </c>
      <c r="F2943" s="36" t="s">
        <v>1241</v>
      </c>
      <c r="G2943" s="17">
        <v>2</v>
      </c>
      <c r="H2943" s="17">
        <v>2</v>
      </c>
      <c r="I2943" s="17">
        <v>2</v>
      </c>
      <c r="J2943" s="17">
        <v>2</v>
      </c>
      <c r="K2943" s="229" t="s">
        <v>3996</v>
      </c>
      <c r="L2943" s="229" t="s">
        <v>3997</v>
      </c>
      <c r="M2943" s="229" t="s">
        <v>2092</v>
      </c>
      <c r="N2943" s="229" t="s">
        <v>2092</v>
      </c>
      <c r="O2943" s="229" t="s">
        <v>2092</v>
      </c>
      <c r="P2943" s="229" t="s">
        <v>3998</v>
      </c>
      <c r="Q2943" s="229" t="s">
        <v>228</v>
      </c>
      <c r="R2943" s="229">
        <v>3034</v>
      </c>
      <c r="S2943" s="229">
        <v>0.35</v>
      </c>
      <c r="T2943" s="229" t="s">
        <v>225</v>
      </c>
      <c r="U2943" s="35" t="s">
        <v>5638</v>
      </c>
      <c r="V2943" s="35" t="s">
        <v>5639</v>
      </c>
      <c r="W2943" s="35" t="s">
        <v>2946</v>
      </c>
      <c r="X2943" s="35"/>
      <c r="Y2943" s="133"/>
      <c r="Z2943" s="145">
        <v>179</v>
      </c>
      <c r="AA2943" s="146" t="s">
        <v>5857</v>
      </c>
      <c r="AC2943" s="34"/>
    </row>
    <row r="2944" spans="1:29" s="38" customFormat="1" ht="15.6" customHeight="1">
      <c r="A2944" s="34" t="str">
        <f t="shared" si="45"/>
        <v>2131112AGH147000 P MDR</v>
      </c>
      <c r="B2944" s="35" t="s">
        <v>2942</v>
      </c>
      <c r="C2944" s="22" t="s">
        <v>1331</v>
      </c>
      <c r="D2944" s="22">
        <v>2131112</v>
      </c>
      <c r="E2944" s="36" t="s">
        <v>2936</v>
      </c>
      <c r="F2944" s="36" t="s">
        <v>1241</v>
      </c>
      <c r="G2944" s="17">
        <v>2</v>
      </c>
      <c r="H2944" s="17">
        <v>2</v>
      </c>
      <c r="I2944" s="17">
        <v>2</v>
      </c>
      <c r="J2944" s="17">
        <v>2</v>
      </c>
      <c r="K2944" s="229" t="s">
        <v>3996</v>
      </c>
      <c r="L2944" s="229" t="s">
        <v>3997</v>
      </c>
      <c r="M2944" s="229" t="s">
        <v>2092</v>
      </c>
      <c r="N2944" s="229" t="s">
        <v>2092</v>
      </c>
      <c r="O2944" s="229" t="s">
        <v>2092</v>
      </c>
      <c r="P2944" s="229" t="s">
        <v>3998</v>
      </c>
      <c r="Q2944" s="229" t="s">
        <v>228</v>
      </c>
      <c r="R2944" s="229">
        <v>1810</v>
      </c>
      <c r="S2944" s="229">
        <v>0.35</v>
      </c>
      <c r="T2944" s="229" t="s">
        <v>225</v>
      </c>
      <c r="U2944" s="35" t="s">
        <v>5638</v>
      </c>
      <c r="V2944" s="35" t="s">
        <v>5639</v>
      </c>
      <c r="W2944" s="35" t="s">
        <v>2946</v>
      </c>
      <c r="X2944" s="35"/>
      <c r="Y2944" s="133"/>
      <c r="Z2944" s="145">
        <v>180</v>
      </c>
      <c r="AA2944" s="146" t="s">
        <v>5857</v>
      </c>
      <c r="AC2944" s="34"/>
    </row>
    <row r="2945" spans="1:29" s="38" customFormat="1" ht="15.6" customHeight="1">
      <c r="A2945" s="34" t="str">
        <f t="shared" si="45"/>
        <v>2131079AGH147300J R MDR</v>
      </c>
      <c r="B2945" s="35" t="s">
        <v>2933</v>
      </c>
      <c r="C2945" s="36" t="s">
        <v>1331</v>
      </c>
      <c r="D2945" s="35">
        <v>2131079</v>
      </c>
      <c r="E2945" s="35" t="s">
        <v>2931</v>
      </c>
      <c r="F2945" s="36" t="s">
        <v>1241</v>
      </c>
      <c r="G2945" s="17">
        <v>2</v>
      </c>
      <c r="H2945" s="17">
        <v>2</v>
      </c>
      <c r="I2945" s="17">
        <v>2</v>
      </c>
      <c r="J2945" s="17">
        <v>2</v>
      </c>
      <c r="K2945" s="229" t="s">
        <v>3996</v>
      </c>
      <c r="L2945" s="229" t="s">
        <v>3997</v>
      </c>
      <c r="M2945" s="229" t="s">
        <v>2092</v>
      </c>
      <c r="N2945" s="229" t="s">
        <v>2092</v>
      </c>
      <c r="O2945" s="229" t="s">
        <v>2092</v>
      </c>
      <c r="P2945" s="229" t="s">
        <v>3998</v>
      </c>
      <c r="Q2945" s="229" t="s">
        <v>228</v>
      </c>
      <c r="R2945" s="229">
        <v>3034</v>
      </c>
      <c r="S2945" s="229">
        <v>0.35</v>
      </c>
      <c r="T2945" s="229" t="s">
        <v>225</v>
      </c>
      <c r="U2945" s="35" t="s">
        <v>5638</v>
      </c>
      <c r="V2945" s="35" t="s">
        <v>5639</v>
      </c>
      <c r="W2945" s="35" t="s">
        <v>2946</v>
      </c>
      <c r="X2945" s="35"/>
      <c r="Y2945" s="133"/>
      <c r="Z2945" s="145">
        <v>181</v>
      </c>
      <c r="AA2945" s="146" t="s">
        <v>5857</v>
      </c>
      <c r="AC2945" s="34"/>
    </row>
    <row r="2946" spans="1:29" s="38" customFormat="1" ht="15.6" customHeight="1">
      <c r="A2946" s="34" t="str">
        <f t="shared" si="45"/>
        <v>2131078AGH147000J R MDR</v>
      </c>
      <c r="B2946" s="35" t="s">
        <v>2932</v>
      </c>
      <c r="C2946" s="36" t="s">
        <v>1331</v>
      </c>
      <c r="D2946" s="35">
        <v>2131078</v>
      </c>
      <c r="E2946" s="35" t="s">
        <v>2930</v>
      </c>
      <c r="F2946" s="36" t="s">
        <v>1241</v>
      </c>
      <c r="G2946" s="17">
        <v>2</v>
      </c>
      <c r="H2946" s="17">
        <v>2</v>
      </c>
      <c r="I2946" s="17">
        <v>2</v>
      </c>
      <c r="J2946" s="17">
        <v>2</v>
      </c>
      <c r="K2946" s="229" t="s">
        <v>3996</v>
      </c>
      <c r="L2946" s="229" t="s">
        <v>3997</v>
      </c>
      <c r="M2946" s="229" t="s">
        <v>2092</v>
      </c>
      <c r="N2946" s="229" t="s">
        <v>2092</v>
      </c>
      <c r="O2946" s="229" t="s">
        <v>2092</v>
      </c>
      <c r="P2946" s="229" t="s">
        <v>3998</v>
      </c>
      <c r="Q2946" s="229" t="s">
        <v>228</v>
      </c>
      <c r="R2946" s="229">
        <v>1810</v>
      </c>
      <c r="S2946" s="229">
        <v>0.35</v>
      </c>
      <c r="T2946" s="229" t="s">
        <v>225</v>
      </c>
      <c r="U2946" s="35" t="s">
        <v>5638</v>
      </c>
      <c r="V2946" s="35" t="s">
        <v>5639</v>
      </c>
      <c r="W2946" s="35" t="s">
        <v>2946</v>
      </c>
      <c r="X2946" s="35"/>
      <c r="Y2946" s="133"/>
      <c r="Z2946" s="145">
        <v>182</v>
      </c>
      <c r="AA2946" s="146" t="s">
        <v>5857</v>
      </c>
      <c r="AC2946" s="34"/>
    </row>
    <row r="2947" spans="1:29" s="38" customFormat="1" ht="15.6" customHeight="1">
      <c r="A2947" s="34" t="str">
        <f t="shared" si="45"/>
        <v>2131017AGH147300 R MDR</v>
      </c>
      <c r="B2947" s="35" t="s">
        <v>2925</v>
      </c>
      <c r="C2947" s="22" t="s">
        <v>4021</v>
      </c>
      <c r="D2947" s="22">
        <v>2131017</v>
      </c>
      <c r="E2947" s="36" t="s">
        <v>5662</v>
      </c>
      <c r="F2947" s="36" t="s">
        <v>4254</v>
      </c>
      <c r="G2947" s="17">
        <v>2</v>
      </c>
      <c r="H2947" s="17">
        <v>2</v>
      </c>
      <c r="I2947" s="17">
        <v>2</v>
      </c>
      <c r="J2947" s="17">
        <v>2</v>
      </c>
      <c r="K2947" s="229" t="s">
        <v>3996</v>
      </c>
      <c r="L2947" s="229" t="s">
        <v>3997</v>
      </c>
      <c r="M2947" s="229" t="s">
        <v>2092</v>
      </c>
      <c r="N2947" s="229" t="s">
        <v>2092</v>
      </c>
      <c r="O2947" s="229" t="s">
        <v>2092</v>
      </c>
      <c r="P2947" s="229" t="s">
        <v>3998</v>
      </c>
      <c r="Q2947" s="229" t="s">
        <v>228</v>
      </c>
      <c r="R2947" s="229">
        <v>3034</v>
      </c>
      <c r="S2947" s="229">
        <v>0.35</v>
      </c>
      <c r="T2947" s="229" t="s">
        <v>225</v>
      </c>
      <c r="U2947" s="35" t="s">
        <v>5638</v>
      </c>
      <c r="V2947" s="35" t="s">
        <v>5639</v>
      </c>
      <c r="W2947" s="35" t="s">
        <v>2946</v>
      </c>
      <c r="X2947" s="35"/>
      <c r="Y2947" s="133"/>
      <c r="Z2947" s="145">
        <v>183</v>
      </c>
      <c r="AA2947" s="146" t="s">
        <v>5857</v>
      </c>
      <c r="AC2947" s="34"/>
    </row>
    <row r="2948" spans="1:29" s="38" customFormat="1" ht="15.6" customHeight="1">
      <c r="A2948" s="34" t="str">
        <f t="shared" si="45"/>
        <v>2131016AGH147000 R MDR</v>
      </c>
      <c r="B2948" s="35" t="s">
        <v>2924</v>
      </c>
      <c r="C2948" s="22" t="s">
        <v>4021</v>
      </c>
      <c r="D2948" s="22">
        <v>2131016</v>
      </c>
      <c r="E2948" s="36" t="s">
        <v>5663</v>
      </c>
      <c r="F2948" s="36" t="s">
        <v>4254</v>
      </c>
      <c r="G2948" s="17">
        <v>2</v>
      </c>
      <c r="H2948" s="17">
        <v>2</v>
      </c>
      <c r="I2948" s="17">
        <v>2</v>
      </c>
      <c r="J2948" s="17">
        <v>2</v>
      </c>
      <c r="K2948" s="229" t="s">
        <v>3996</v>
      </c>
      <c r="L2948" s="229" t="s">
        <v>3997</v>
      </c>
      <c r="M2948" s="229" t="s">
        <v>2092</v>
      </c>
      <c r="N2948" s="229" t="s">
        <v>2092</v>
      </c>
      <c r="O2948" s="229" t="s">
        <v>2092</v>
      </c>
      <c r="P2948" s="229" t="s">
        <v>3998</v>
      </c>
      <c r="Q2948" s="229" t="s">
        <v>228</v>
      </c>
      <c r="R2948" s="229">
        <v>1810</v>
      </c>
      <c r="S2948" s="229">
        <v>0.35</v>
      </c>
      <c r="T2948" s="229" t="s">
        <v>225</v>
      </c>
      <c r="U2948" s="35" t="s">
        <v>5638</v>
      </c>
      <c r="V2948" s="35" t="s">
        <v>5639</v>
      </c>
      <c r="W2948" s="35" t="s">
        <v>2946</v>
      </c>
      <c r="X2948" s="35"/>
      <c r="Y2948" s="133"/>
      <c r="Z2948" s="145">
        <v>184</v>
      </c>
      <c r="AA2948" s="146" t="s">
        <v>5857</v>
      </c>
      <c r="AC2948" s="34"/>
    </row>
    <row r="2949" spans="1:29" s="38" customFormat="1" ht="15.6" customHeight="1">
      <c r="A2949" s="34" t="str">
        <f t="shared" si="45"/>
        <v>1831247AGH147000R JP</v>
      </c>
      <c r="B2949" s="35" t="s">
        <v>156</v>
      </c>
      <c r="C2949" s="36" t="s">
        <v>4021</v>
      </c>
      <c r="D2949" s="26">
        <v>1831247</v>
      </c>
      <c r="E2949" s="26" t="s">
        <v>5664</v>
      </c>
      <c r="F2949" s="22" t="s">
        <v>4107</v>
      </c>
      <c r="G2949" s="17">
        <v>2</v>
      </c>
      <c r="H2949" s="17">
        <v>2</v>
      </c>
      <c r="I2949" s="17">
        <v>2</v>
      </c>
      <c r="J2949" s="17">
        <v>2</v>
      </c>
      <c r="K2949" s="229" t="s">
        <v>3996</v>
      </c>
      <c r="L2949" s="229" t="s">
        <v>3997</v>
      </c>
      <c r="M2949" s="229" t="s">
        <v>2092</v>
      </c>
      <c r="N2949" s="229" t="s">
        <v>2092</v>
      </c>
      <c r="O2949" s="229" t="s">
        <v>2092</v>
      </c>
      <c r="P2949" s="229" t="s">
        <v>3998</v>
      </c>
      <c r="Q2949" s="229" t="s">
        <v>228</v>
      </c>
      <c r="R2949" s="229">
        <v>1810</v>
      </c>
      <c r="S2949" s="229">
        <v>0.36</v>
      </c>
      <c r="T2949" s="229" t="s">
        <v>225</v>
      </c>
      <c r="U2949" s="35" t="s">
        <v>2032</v>
      </c>
      <c r="V2949" s="35" t="s">
        <v>5665</v>
      </c>
      <c r="W2949" s="35" t="s">
        <v>5666</v>
      </c>
      <c r="X2949" s="35"/>
      <c r="Y2949" s="133"/>
      <c r="Z2949" s="145">
        <v>185</v>
      </c>
      <c r="AA2949" s="146" t="s">
        <v>5857</v>
      </c>
      <c r="AC2949" s="34"/>
    </row>
    <row r="2950" spans="1:29" s="38" customFormat="1" ht="15.6" customHeight="1">
      <c r="A2950" s="34" t="str">
        <f t="shared" si="45"/>
        <v>1731142AGH147300J US</v>
      </c>
      <c r="B2950" s="35" t="s">
        <v>3289</v>
      </c>
      <c r="C2950" s="36" t="s">
        <v>1331</v>
      </c>
      <c r="D2950" s="22">
        <v>1731142</v>
      </c>
      <c r="E2950" s="22" t="s">
        <v>5667</v>
      </c>
      <c r="F2950" s="22" t="s">
        <v>1240</v>
      </c>
      <c r="G2950" s="17">
        <v>2</v>
      </c>
      <c r="H2950" s="17">
        <v>2</v>
      </c>
      <c r="I2950" s="17">
        <v>2</v>
      </c>
      <c r="J2950" s="20">
        <v>2</v>
      </c>
      <c r="K2950" s="229" t="s">
        <v>3996</v>
      </c>
      <c r="L2950" s="229" t="s">
        <v>3997</v>
      </c>
      <c r="M2950" s="229" t="s">
        <v>2092</v>
      </c>
      <c r="N2950" s="229" t="s">
        <v>2092</v>
      </c>
      <c r="O2950" s="229" t="s">
        <v>2092</v>
      </c>
      <c r="P2950" s="229" t="s">
        <v>3998</v>
      </c>
      <c r="Q2950" s="229" t="s">
        <v>228</v>
      </c>
      <c r="R2950" s="229">
        <v>3034</v>
      </c>
      <c r="S2950" s="229">
        <v>0.35</v>
      </c>
      <c r="T2950" s="229" t="s">
        <v>225</v>
      </c>
      <c r="U2950" s="35" t="s">
        <v>2032</v>
      </c>
      <c r="V2950" s="35"/>
      <c r="W2950" s="35"/>
      <c r="X2950" s="35"/>
      <c r="Y2950" s="133"/>
      <c r="Z2950" s="145">
        <v>186</v>
      </c>
      <c r="AA2950" s="146" t="s">
        <v>5857</v>
      </c>
      <c r="AC2950" s="34"/>
    </row>
    <row r="2951" spans="1:29" s="38" customFormat="1" ht="15.6" customHeight="1">
      <c r="A2951" s="34" t="str">
        <f t="shared" si="45"/>
        <v>1731141AGH147000J US</v>
      </c>
      <c r="B2951" s="35" t="s">
        <v>2748</v>
      </c>
      <c r="C2951" s="36" t="s">
        <v>1331</v>
      </c>
      <c r="D2951" s="22">
        <v>1731141</v>
      </c>
      <c r="E2951" s="22" t="s">
        <v>5668</v>
      </c>
      <c r="F2951" s="22" t="s">
        <v>1240</v>
      </c>
      <c r="G2951" s="17">
        <v>2</v>
      </c>
      <c r="H2951" s="17">
        <v>2</v>
      </c>
      <c r="I2951" s="17">
        <v>2</v>
      </c>
      <c r="J2951" s="20">
        <v>2</v>
      </c>
      <c r="K2951" s="229" t="s">
        <v>3996</v>
      </c>
      <c r="L2951" s="229" t="s">
        <v>3997</v>
      </c>
      <c r="M2951" s="229" t="s">
        <v>2092</v>
      </c>
      <c r="N2951" s="229" t="s">
        <v>2092</v>
      </c>
      <c r="O2951" s="229" t="s">
        <v>2092</v>
      </c>
      <c r="P2951" s="229" t="s">
        <v>3998</v>
      </c>
      <c r="Q2951" s="229" t="s">
        <v>228</v>
      </c>
      <c r="R2951" s="229">
        <v>1810</v>
      </c>
      <c r="S2951" s="229">
        <v>0.35</v>
      </c>
      <c r="T2951" s="229" t="s">
        <v>225</v>
      </c>
      <c r="U2951" s="35" t="s">
        <v>2032</v>
      </c>
      <c r="V2951" s="35"/>
      <c r="W2951" s="35"/>
      <c r="X2951" s="35"/>
      <c r="Y2951" s="133"/>
      <c r="Z2951" s="145">
        <v>187</v>
      </c>
      <c r="AA2951" s="146" t="s">
        <v>5857</v>
      </c>
      <c r="AC2951" s="34"/>
    </row>
    <row r="2952" spans="1:29" s="38" customFormat="1" ht="15.6" customHeight="1">
      <c r="A2952" s="34" t="str">
        <f t="shared" si="45"/>
        <v>1731140AGH147300 US</v>
      </c>
      <c r="B2952" s="35" t="s">
        <v>2749</v>
      </c>
      <c r="C2952" s="36" t="s">
        <v>1331</v>
      </c>
      <c r="D2952" s="22">
        <v>1731140</v>
      </c>
      <c r="E2952" s="22" t="s">
        <v>5669</v>
      </c>
      <c r="F2952" s="22" t="s">
        <v>1240</v>
      </c>
      <c r="G2952" s="17">
        <v>2</v>
      </c>
      <c r="H2952" s="17">
        <v>2</v>
      </c>
      <c r="I2952" s="17">
        <v>2</v>
      </c>
      <c r="J2952" s="20">
        <v>2</v>
      </c>
      <c r="K2952" s="229" t="s">
        <v>3996</v>
      </c>
      <c r="L2952" s="229" t="s">
        <v>3997</v>
      </c>
      <c r="M2952" s="229" t="s">
        <v>2092</v>
      </c>
      <c r="N2952" s="229" t="s">
        <v>2092</v>
      </c>
      <c r="O2952" s="229" t="s">
        <v>2092</v>
      </c>
      <c r="P2952" s="229" t="s">
        <v>3998</v>
      </c>
      <c r="Q2952" s="229" t="s">
        <v>228</v>
      </c>
      <c r="R2952" s="229">
        <v>3034</v>
      </c>
      <c r="S2952" s="229">
        <v>0.35</v>
      </c>
      <c r="T2952" s="229" t="s">
        <v>225</v>
      </c>
      <c r="U2952" s="35" t="s">
        <v>2032</v>
      </c>
      <c r="V2952" s="35"/>
      <c r="W2952" s="35"/>
      <c r="X2952" s="35"/>
      <c r="Y2952" s="133"/>
      <c r="Z2952" s="145">
        <v>188</v>
      </c>
      <c r="AA2952" s="146" t="s">
        <v>5857</v>
      </c>
      <c r="AC2952" s="34"/>
    </row>
    <row r="2953" spans="1:29" s="38" customFormat="1" ht="15.6" customHeight="1">
      <c r="A2953" s="34" t="str">
        <f t="shared" si="45"/>
        <v>1731139AGH147000 US</v>
      </c>
      <c r="B2953" s="35" t="s">
        <v>2747</v>
      </c>
      <c r="C2953" s="36" t="s">
        <v>1331</v>
      </c>
      <c r="D2953" s="22">
        <v>1731139</v>
      </c>
      <c r="E2953" s="22" t="s">
        <v>5670</v>
      </c>
      <c r="F2953" s="22" t="s">
        <v>1240</v>
      </c>
      <c r="G2953" s="17">
        <v>2</v>
      </c>
      <c r="H2953" s="17">
        <v>2</v>
      </c>
      <c r="I2953" s="17">
        <v>2</v>
      </c>
      <c r="J2953" s="20">
        <v>2</v>
      </c>
      <c r="K2953" s="229" t="s">
        <v>3996</v>
      </c>
      <c r="L2953" s="229" t="s">
        <v>3997</v>
      </c>
      <c r="M2953" s="229" t="s">
        <v>2092</v>
      </c>
      <c r="N2953" s="229" t="s">
        <v>2092</v>
      </c>
      <c r="O2953" s="229" t="s">
        <v>2092</v>
      </c>
      <c r="P2953" s="229" t="s">
        <v>3998</v>
      </c>
      <c r="Q2953" s="229" t="s">
        <v>228</v>
      </c>
      <c r="R2953" s="229">
        <v>1810</v>
      </c>
      <c r="S2953" s="229">
        <v>0.35</v>
      </c>
      <c r="T2953" s="229" t="s">
        <v>225</v>
      </c>
      <c r="U2953" s="35" t="s">
        <v>2032</v>
      </c>
      <c r="V2953" s="35"/>
      <c r="W2953" s="35"/>
      <c r="X2953" s="35"/>
      <c r="Y2953" s="133"/>
      <c r="Z2953" s="145">
        <v>189</v>
      </c>
      <c r="AA2953" s="146" t="s">
        <v>5857</v>
      </c>
      <c r="AC2953" s="34"/>
    </row>
    <row r="2954" spans="1:29" s="38" customFormat="1" ht="15.6" customHeight="1">
      <c r="A2954" s="34" t="str">
        <f t="shared" si="45"/>
        <v>1536047AGH147000J KR</v>
      </c>
      <c r="B2954" s="35" t="s">
        <v>1135</v>
      </c>
      <c r="C2954" s="36" t="s">
        <v>1331</v>
      </c>
      <c r="D2954" s="22">
        <v>1536047</v>
      </c>
      <c r="E2954" s="35" t="s">
        <v>1128</v>
      </c>
      <c r="F2954" s="35" t="s">
        <v>1242</v>
      </c>
      <c r="G2954" s="17">
        <v>2</v>
      </c>
      <c r="H2954" s="17">
        <v>2</v>
      </c>
      <c r="I2954" s="17">
        <v>2</v>
      </c>
      <c r="J2954" s="17">
        <v>2</v>
      </c>
      <c r="K2954" s="229" t="s">
        <v>3996</v>
      </c>
      <c r="L2954" s="229" t="s">
        <v>3997</v>
      </c>
      <c r="M2954" s="229" t="s">
        <v>2092</v>
      </c>
      <c r="N2954" s="229" t="s">
        <v>2092</v>
      </c>
      <c r="O2954" s="229" t="s">
        <v>2092</v>
      </c>
      <c r="P2954" s="229" t="s">
        <v>3998</v>
      </c>
      <c r="Q2954" s="229" t="s">
        <v>228</v>
      </c>
      <c r="R2954" s="229">
        <v>1810</v>
      </c>
      <c r="S2954" s="229">
        <v>0.35</v>
      </c>
      <c r="T2954" s="229" t="s">
        <v>225</v>
      </c>
      <c r="U2954" s="35"/>
      <c r="V2954" s="35"/>
      <c r="W2954" s="35"/>
      <c r="X2954" s="35"/>
      <c r="Y2954" s="133"/>
      <c r="Z2954" s="145">
        <v>190</v>
      </c>
      <c r="AA2954" s="146" t="s">
        <v>5857</v>
      </c>
      <c r="AC2954" s="34"/>
    </row>
    <row r="2955" spans="1:29" s="38" customFormat="1" ht="15.6" customHeight="1">
      <c r="A2955" s="34" t="str">
        <f t="shared" si="45"/>
        <v>1536046AGH147000 KR</v>
      </c>
      <c r="B2955" s="35" t="s">
        <v>1134</v>
      </c>
      <c r="C2955" s="36" t="s">
        <v>1331</v>
      </c>
      <c r="D2955" s="22">
        <v>1536046</v>
      </c>
      <c r="E2955" s="36" t="s">
        <v>5671</v>
      </c>
      <c r="F2955" s="36" t="s">
        <v>1242</v>
      </c>
      <c r="G2955" s="17">
        <v>2</v>
      </c>
      <c r="H2955" s="17">
        <v>2</v>
      </c>
      <c r="I2955" s="17">
        <v>2</v>
      </c>
      <c r="J2955" s="17">
        <v>2</v>
      </c>
      <c r="K2955" s="229" t="s">
        <v>3996</v>
      </c>
      <c r="L2955" s="229" t="s">
        <v>3997</v>
      </c>
      <c r="M2955" s="229" t="s">
        <v>2092</v>
      </c>
      <c r="N2955" s="229" t="s">
        <v>2092</v>
      </c>
      <c r="O2955" s="229" t="s">
        <v>2092</v>
      </c>
      <c r="P2955" s="229" t="s">
        <v>3998</v>
      </c>
      <c r="Q2955" s="229" t="s">
        <v>228</v>
      </c>
      <c r="R2955" s="229">
        <v>1810</v>
      </c>
      <c r="S2955" s="229">
        <v>0.35</v>
      </c>
      <c r="T2955" s="229" t="s">
        <v>225</v>
      </c>
      <c r="U2955" s="35"/>
      <c r="V2955" s="35"/>
      <c r="W2955" s="35"/>
      <c r="X2955" s="35"/>
      <c r="Y2955" s="133"/>
      <c r="Z2955" s="145">
        <v>191</v>
      </c>
      <c r="AA2955" s="146" t="s">
        <v>5857</v>
      </c>
      <c r="AC2955" s="34"/>
    </row>
    <row r="2956" spans="1:29" s="38" customFormat="1" ht="15.6" customHeight="1">
      <c r="A2956" s="34" t="str">
        <f t="shared" si="45"/>
        <v>1236047AGH147000 CN</v>
      </c>
      <c r="B2956" s="35" t="s">
        <v>1134</v>
      </c>
      <c r="C2956" s="36" t="s">
        <v>1331</v>
      </c>
      <c r="D2956" s="22">
        <v>1236047</v>
      </c>
      <c r="E2956" s="36" t="s">
        <v>5672</v>
      </c>
      <c r="F2956" s="36" t="s">
        <v>1239</v>
      </c>
      <c r="G2956" s="17">
        <v>2</v>
      </c>
      <c r="H2956" s="17">
        <v>2</v>
      </c>
      <c r="I2956" s="17">
        <v>2</v>
      </c>
      <c r="J2956" s="17">
        <v>2</v>
      </c>
      <c r="K2956" s="229" t="s">
        <v>3996</v>
      </c>
      <c r="L2956" s="229" t="s">
        <v>3997</v>
      </c>
      <c r="M2956" s="229" t="s">
        <v>2092</v>
      </c>
      <c r="N2956" s="229" t="s">
        <v>2092</v>
      </c>
      <c r="O2956" s="229" t="s">
        <v>2092</v>
      </c>
      <c r="P2956" s="229" t="s">
        <v>3998</v>
      </c>
      <c r="Q2956" s="229" t="s">
        <v>228</v>
      </c>
      <c r="R2956" s="229">
        <v>1810</v>
      </c>
      <c r="S2956" s="229">
        <v>0.35</v>
      </c>
      <c r="T2956" s="229" t="s">
        <v>225</v>
      </c>
      <c r="U2956" s="35"/>
      <c r="V2956" s="35"/>
      <c r="W2956" s="35"/>
      <c r="X2956" s="35"/>
      <c r="Y2956" s="133"/>
      <c r="Z2956" s="145">
        <v>192</v>
      </c>
      <c r="AA2956" s="146" t="s">
        <v>5857</v>
      </c>
      <c r="AC2956" s="34"/>
    </row>
    <row r="2957" spans="1:29" s="38" customFormat="1" ht="15.6" customHeight="1">
      <c r="A2957" s="34" t="str">
        <f t="shared" si="45"/>
        <v>2331065AHW10S302S CE4</v>
      </c>
      <c r="B2957" s="35" t="s">
        <v>1164</v>
      </c>
      <c r="C2957" s="30" t="s">
        <v>4021</v>
      </c>
      <c r="D2957" s="22">
        <v>2331065</v>
      </c>
      <c r="E2957" s="30" t="s">
        <v>2736</v>
      </c>
      <c r="F2957" s="36" t="s">
        <v>1241</v>
      </c>
      <c r="G2957" s="20">
        <v>3</v>
      </c>
      <c r="H2957" s="20">
        <v>3</v>
      </c>
      <c r="I2957" s="20">
        <v>2</v>
      </c>
      <c r="J2957" s="17">
        <v>2</v>
      </c>
      <c r="K2957" s="229" t="s">
        <v>3996</v>
      </c>
      <c r="L2957" s="229" t="s">
        <v>3997</v>
      </c>
      <c r="M2957" s="229" t="s">
        <v>2092</v>
      </c>
      <c r="N2957" s="229" t="s">
        <v>2092</v>
      </c>
      <c r="O2957" s="229" t="s">
        <v>2092</v>
      </c>
      <c r="P2957" s="229" t="s">
        <v>3998</v>
      </c>
      <c r="Q2957" s="229" t="s">
        <v>228</v>
      </c>
      <c r="R2957" s="229">
        <v>3320</v>
      </c>
      <c r="S2957" s="229">
        <v>0.25</v>
      </c>
      <c r="T2957" s="229" t="s">
        <v>225</v>
      </c>
      <c r="U2957" s="35"/>
      <c r="V2957" s="35"/>
      <c r="W2957" s="35"/>
      <c r="X2957" s="35"/>
      <c r="Y2957" s="133"/>
      <c r="Z2957" s="145">
        <v>193</v>
      </c>
      <c r="AA2957" s="146" t="s">
        <v>5857</v>
      </c>
      <c r="AC2957" s="34"/>
    </row>
    <row r="2958" spans="1:29" s="38" customFormat="1" ht="15.6" customHeight="1">
      <c r="A2958" s="34" t="str">
        <f t="shared" si="45"/>
        <v>2131725AHW10S302S NOCE</v>
      </c>
      <c r="B2958" s="35" t="s">
        <v>1164</v>
      </c>
      <c r="C2958" s="30" t="s">
        <v>4021</v>
      </c>
      <c r="D2958" s="22">
        <v>2131725</v>
      </c>
      <c r="E2958" s="36" t="s">
        <v>5673</v>
      </c>
      <c r="F2958" s="36" t="s">
        <v>4070</v>
      </c>
      <c r="G2958" s="17">
        <v>2</v>
      </c>
      <c r="H2958" s="17">
        <v>2</v>
      </c>
      <c r="I2958" s="17">
        <v>2</v>
      </c>
      <c r="J2958" s="17">
        <v>2</v>
      </c>
      <c r="K2958" s="229" t="s">
        <v>3996</v>
      </c>
      <c r="L2958" s="229" t="s">
        <v>3997</v>
      </c>
      <c r="M2958" s="229" t="s">
        <v>2092</v>
      </c>
      <c r="N2958" s="229" t="s">
        <v>2092</v>
      </c>
      <c r="O2958" s="229" t="s">
        <v>2092</v>
      </c>
      <c r="P2958" s="229" t="s">
        <v>3998</v>
      </c>
      <c r="Q2958" s="229" t="s">
        <v>228</v>
      </c>
      <c r="R2958" s="229">
        <v>3320</v>
      </c>
      <c r="S2958" s="229">
        <v>0.25</v>
      </c>
      <c r="T2958" s="229" t="s">
        <v>225</v>
      </c>
      <c r="U2958" s="35" t="s">
        <v>4073</v>
      </c>
      <c r="V2958" s="35" t="s">
        <v>4074</v>
      </c>
      <c r="W2958" s="35" t="s">
        <v>4075</v>
      </c>
      <c r="X2958" s="35"/>
      <c r="Y2958" s="133"/>
      <c r="Z2958" s="145">
        <v>194</v>
      </c>
      <c r="AA2958" s="146" t="s">
        <v>5857</v>
      </c>
      <c r="AC2958" s="34"/>
    </row>
    <row r="2959" spans="1:29" s="38" customFormat="1" ht="15.6" customHeight="1">
      <c r="A2959" s="34" t="str">
        <f t="shared" si="45"/>
        <v>1831180AH10S302SR JP</v>
      </c>
      <c r="B2959" s="35" t="s">
        <v>1378</v>
      </c>
      <c r="C2959" s="79" t="s">
        <v>1331</v>
      </c>
      <c r="D2959" s="79">
        <v>1831180</v>
      </c>
      <c r="E2959" s="80" t="s">
        <v>5674</v>
      </c>
      <c r="F2959" s="22" t="s">
        <v>4107</v>
      </c>
      <c r="G2959" s="17">
        <v>3</v>
      </c>
      <c r="H2959" s="17">
        <v>3</v>
      </c>
      <c r="I2959" s="17">
        <v>3</v>
      </c>
      <c r="J2959" s="17">
        <v>3</v>
      </c>
      <c r="K2959" s="229" t="s">
        <v>3996</v>
      </c>
      <c r="L2959" s="229" t="s">
        <v>3997</v>
      </c>
      <c r="M2959" s="229" t="s">
        <v>2092</v>
      </c>
      <c r="N2959" s="229" t="s">
        <v>2092</v>
      </c>
      <c r="O2959" s="229" t="s">
        <v>2092</v>
      </c>
      <c r="P2959" s="229" t="s">
        <v>3998</v>
      </c>
      <c r="Q2959" s="229" t="s">
        <v>228</v>
      </c>
      <c r="R2959" s="229">
        <v>3320</v>
      </c>
      <c r="S2959" s="229">
        <v>0.27</v>
      </c>
      <c r="T2959" s="229" t="s">
        <v>225</v>
      </c>
      <c r="U2959" s="35" t="s">
        <v>2032</v>
      </c>
      <c r="V2959" s="35" t="s">
        <v>5675</v>
      </c>
      <c r="W2959" s="35" t="s">
        <v>5676</v>
      </c>
      <c r="X2959" s="35"/>
      <c r="Y2959" s="133"/>
      <c r="Z2959" s="145">
        <v>195</v>
      </c>
      <c r="AA2959" s="146" t="s">
        <v>5857</v>
      </c>
      <c r="AC2959" s="34"/>
    </row>
    <row r="2960" spans="1:29" s="38" customFormat="1" ht="15.6" customHeight="1">
      <c r="A2960" s="34" t="str">
        <f t="shared" si="45"/>
        <v>1731159AHW10S302S US</v>
      </c>
      <c r="B2960" s="35" t="s">
        <v>1164</v>
      </c>
      <c r="C2960" s="36" t="s">
        <v>1331</v>
      </c>
      <c r="D2960" s="22">
        <v>1731159</v>
      </c>
      <c r="E2960" s="228" t="s">
        <v>5677</v>
      </c>
      <c r="F2960" s="22" t="s">
        <v>1240</v>
      </c>
      <c r="G2960" s="17">
        <v>3</v>
      </c>
      <c r="H2960" s="17">
        <v>3</v>
      </c>
      <c r="I2960" s="17">
        <v>2</v>
      </c>
      <c r="J2960" s="20">
        <v>2</v>
      </c>
      <c r="K2960" s="229" t="s">
        <v>3996</v>
      </c>
      <c r="L2960" s="229" t="s">
        <v>3997</v>
      </c>
      <c r="M2960" s="229" t="s">
        <v>2092</v>
      </c>
      <c r="N2960" s="229" t="s">
        <v>2092</v>
      </c>
      <c r="O2960" s="229" t="s">
        <v>2092</v>
      </c>
      <c r="P2960" s="229" t="s">
        <v>3998</v>
      </c>
      <c r="Q2960" s="229" t="s">
        <v>228</v>
      </c>
      <c r="R2960" s="229">
        <v>3320</v>
      </c>
      <c r="S2960" s="229">
        <v>0.25</v>
      </c>
      <c r="T2960" s="229" t="s">
        <v>225</v>
      </c>
      <c r="U2960" s="35" t="s">
        <v>2032</v>
      </c>
      <c r="V2960" s="35"/>
      <c r="W2960" s="35"/>
      <c r="X2960" s="35"/>
      <c r="Y2960" s="133"/>
      <c r="Z2960" s="145">
        <v>196</v>
      </c>
      <c r="AA2960" s="146" t="s">
        <v>5857</v>
      </c>
      <c r="AC2960" s="34"/>
    </row>
    <row r="2961" spans="1:29" s="38" customFormat="1" ht="15.6" customHeight="1">
      <c r="A2961" s="34" t="str">
        <f t="shared" si="45"/>
        <v>1536074AHW10S302S KR</v>
      </c>
      <c r="B2961" s="35" t="s">
        <v>1164</v>
      </c>
      <c r="C2961" s="36" t="s">
        <v>1331</v>
      </c>
      <c r="D2961" s="22">
        <v>1536074</v>
      </c>
      <c r="E2961" s="30" t="s">
        <v>5678</v>
      </c>
      <c r="F2961" s="36" t="s">
        <v>1242</v>
      </c>
      <c r="G2961" s="17">
        <v>3</v>
      </c>
      <c r="H2961" s="17">
        <v>3</v>
      </c>
      <c r="I2961" s="17">
        <v>2</v>
      </c>
      <c r="J2961" s="17">
        <v>2</v>
      </c>
      <c r="K2961" s="229" t="s">
        <v>3996</v>
      </c>
      <c r="L2961" s="229" t="s">
        <v>3997</v>
      </c>
      <c r="M2961" s="229" t="s">
        <v>2092</v>
      </c>
      <c r="N2961" s="229" t="s">
        <v>2092</v>
      </c>
      <c r="O2961" s="229" t="s">
        <v>2092</v>
      </c>
      <c r="P2961" s="229" t="s">
        <v>3998</v>
      </c>
      <c r="Q2961" s="229" t="s">
        <v>228</v>
      </c>
      <c r="R2961" s="229">
        <v>3320</v>
      </c>
      <c r="S2961" s="229">
        <v>0.25</v>
      </c>
      <c r="T2961" s="229" t="s">
        <v>225</v>
      </c>
      <c r="U2961" s="35"/>
      <c r="V2961" s="35"/>
      <c r="W2961" s="35"/>
      <c r="X2961" s="35"/>
      <c r="Y2961" s="133"/>
      <c r="Z2961" s="145">
        <v>197</v>
      </c>
      <c r="AA2961" s="146" t="s">
        <v>5857</v>
      </c>
      <c r="AC2961" s="34"/>
    </row>
    <row r="2962" spans="1:29" s="38" customFormat="1" ht="15.6" customHeight="1">
      <c r="A2962" s="34" t="str">
        <f t="shared" si="45"/>
        <v>1236034AHW10S302S CN</v>
      </c>
      <c r="B2962" s="35" t="s">
        <v>3094</v>
      </c>
      <c r="C2962" s="36" t="s">
        <v>5679</v>
      </c>
      <c r="D2962" s="22">
        <v>1236034</v>
      </c>
      <c r="E2962" s="30" t="s">
        <v>5680</v>
      </c>
      <c r="F2962" s="22" t="s">
        <v>1239</v>
      </c>
      <c r="G2962" s="17">
        <v>3</v>
      </c>
      <c r="H2962" s="17">
        <v>3</v>
      </c>
      <c r="I2962" s="17">
        <v>2</v>
      </c>
      <c r="J2962" s="20" t="s">
        <v>4176</v>
      </c>
      <c r="K2962" s="229" t="s">
        <v>3996</v>
      </c>
      <c r="L2962" s="229" t="s">
        <v>3997</v>
      </c>
      <c r="M2962" s="229" t="s">
        <v>4220</v>
      </c>
      <c r="N2962" s="229" t="s">
        <v>4220</v>
      </c>
      <c r="O2962" s="229" t="s">
        <v>4220</v>
      </c>
      <c r="P2962" s="229" t="s">
        <v>3998</v>
      </c>
      <c r="Q2962" s="229" t="s">
        <v>228</v>
      </c>
      <c r="R2962" s="229">
        <v>3320</v>
      </c>
      <c r="S2962" s="229">
        <v>0.25</v>
      </c>
      <c r="T2962" s="229" t="s">
        <v>225</v>
      </c>
      <c r="U2962" s="35"/>
      <c r="V2962" s="35"/>
      <c r="W2962" s="35"/>
      <c r="X2962" s="35"/>
      <c r="Y2962" s="133"/>
      <c r="Z2962" s="145">
        <v>198</v>
      </c>
      <c r="AA2962" s="146" t="s">
        <v>5857</v>
      </c>
      <c r="AC2962" s="34"/>
    </row>
    <row r="2963" spans="1:29" s="38" customFormat="1" ht="15.6" customHeight="1">
      <c r="A2963" s="34" t="str">
        <f t="shared" si="45"/>
        <v>2331046AHW14R313P CE5</v>
      </c>
      <c r="B2963" s="35" t="s">
        <v>1061</v>
      </c>
      <c r="C2963" s="36" t="s">
        <v>4021</v>
      </c>
      <c r="D2963" s="22">
        <v>2331046</v>
      </c>
      <c r="E2963" s="36" t="s">
        <v>2735</v>
      </c>
      <c r="F2963" s="36" t="s">
        <v>1241</v>
      </c>
      <c r="G2963" s="20">
        <v>3</v>
      </c>
      <c r="H2963" s="20">
        <v>3</v>
      </c>
      <c r="I2963" s="20">
        <v>2</v>
      </c>
      <c r="J2963" s="17" t="s">
        <v>4176</v>
      </c>
      <c r="K2963" s="229" t="s">
        <v>3996</v>
      </c>
      <c r="L2963" s="229" t="s">
        <v>3997</v>
      </c>
      <c r="M2963" s="229" t="s">
        <v>2092</v>
      </c>
      <c r="N2963" s="229" t="s">
        <v>2092</v>
      </c>
      <c r="O2963" s="229" t="s">
        <v>2092</v>
      </c>
      <c r="P2963" s="229" t="s">
        <v>3998</v>
      </c>
      <c r="Q2963" s="229" t="s">
        <v>228</v>
      </c>
      <c r="R2963" s="229">
        <v>3036</v>
      </c>
      <c r="S2963" s="229">
        <v>0.36</v>
      </c>
      <c r="T2963" s="229" t="s">
        <v>225</v>
      </c>
      <c r="U2963" s="35"/>
      <c r="V2963" s="35"/>
      <c r="W2963" s="35"/>
      <c r="X2963" s="35"/>
      <c r="Y2963" s="133"/>
      <c r="Z2963" s="145">
        <v>199</v>
      </c>
      <c r="AA2963" s="146" t="s">
        <v>5857</v>
      </c>
      <c r="AC2963" s="34"/>
    </row>
    <row r="2964" spans="1:29" s="38" customFormat="1" ht="15.6" customHeight="1">
      <c r="A2964" s="34" t="str">
        <f t="shared" si="45"/>
        <v>2331045AHW14R313S CE5</v>
      </c>
      <c r="B2964" s="35" t="s">
        <v>1060</v>
      </c>
      <c r="C2964" s="36" t="s">
        <v>4021</v>
      </c>
      <c r="D2964" s="22">
        <v>2331045</v>
      </c>
      <c r="E2964" s="36" t="s">
        <v>2734</v>
      </c>
      <c r="F2964" s="36" t="s">
        <v>1241</v>
      </c>
      <c r="G2964" s="20">
        <v>3</v>
      </c>
      <c r="H2964" s="20">
        <v>3</v>
      </c>
      <c r="I2964" s="20">
        <v>2</v>
      </c>
      <c r="J2964" s="17" t="s">
        <v>4176</v>
      </c>
      <c r="K2964" s="229" t="s">
        <v>3996</v>
      </c>
      <c r="L2964" s="229" t="s">
        <v>3997</v>
      </c>
      <c r="M2964" s="229" t="s">
        <v>2092</v>
      </c>
      <c r="N2964" s="229" t="s">
        <v>2092</v>
      </c>
      <c r="O2964" s="229" t="s">
        <v>2092</v>
      </c>
      <c r="P2964" s="229" t="s">
        <v>3998</v>
      </c>
      <c r="Q2964" s="229" t="s">
        <v>228</v>
      </c>
      <c r="R2964" s="229">
        <v>3036</v>
      </c>
      <c r="S2964" s="229">
        <v>0.36</v>
      </c>
      <c r="T2964" s="229" t="s">
        <v>225</v>
      </c>
      <c r="U2964" s="35"/>
      <c r="V2964" s="35"/>
      <c r="W2964" s="35"/>
      <c r="X2964" s="35"/>
      <c r="Y2964" s="133"/>
      <c r="Z2964" s="145">
        <v>200</v>
      </c>
      <c r="AA2964" s="146" t="s">
        <v>5857</v>
      </c>
      <c r="AC2964" s="34"/>
    </row>
    <row r="2965" spans="1:29" s="38" customFormat="1" ht="15.6" customHeight="1">
      <c r="A2965" s="34" t="str">
        <f t="shared" si="45"/>
        <v>2331044AHW14R013P CE5</v>
      </c>
      <c r="B2965" s="35" t="s">
        <v>1059</v>
      </c>
      <c r="C2965" s="36" t="s">
        <v>4021</v>
      </c>
      <c r="D2965" s="22">
        <v>2331044</v>
      </c>
      <c r="E2965" s="36" t="s">
        <v>2733</v>
      </c>
      <c r="F2965" s="36" t="s">
        <v>1241</v>
      </c>
      <c r="G2965" s="20">
        <v>3</v>
      </c>
      <c r="H2965" s="20">
        <v>3</v>
      </c>
      <c r="I2965" s="20">
        <v>2</v>
      </c>
      <c r="J2965" s="17" t="s">
        <v>4176</v>
      </c>
      <c r="K2965" s="229" t="s">
        <v>3996</v>
      </c>
      <c r="L2965" s="229" t="s">
        <v>3997</v>
      </c>
      <c r="M2965" s="229" t="s">
        <v>2092</v>
      </c>
      <c r="N2965" s="229" t="s">
        <v>2092</v>
      </c>
      <c r="O2965" s="229" t="s">
        <v>2092</v>
      </c>
      <c r="P2965" s="229" t="s">
        <v>3998</v>
      </c>
      <c r="Q2965" s="229" t="s">
        <v>228</v>
      </c>
      <c r="R2965" s="229">
        <v>1916</v>
      </c>
      <c r="S2965" s="229">
        <v>0.36</v>
      </c>
      <c r="T2965" s="229" t="s">
        <v>225</v>
      </c>
      <c r="U2965" s="35"/>
      <c r="V2965" s="35"/>
      <c r="W2965" s="35"/>
      <c r="X2965" s="35"/>
      <c r="Y2965" s="133"/>
      <c r="Z2965" s="145">
        <v>201</v>
      </c>
      <c r="AA2965" s="146" t="s">
        <v>5857</v>
      </c>
      <c r="AC2965" s="34"/>
    </row>
    <row r="2966" spans="1:29" s="38" customFormat="1" ht="15.6" customHeight="1">
      <c r="A2966" s="34" t="str">
        <f t="shared" si="45"/>
        <v>2331043AHW14R013S CE5</v>
      </c>
      <c r="B2966" s="35" t="s">
        <v>1058</v>
      </c>
      <c r="C2966" s="36" t="s">
        <v>4021</v>
      </c>
      <c r="D2966" s="22">
        <v>2331043</v>
      </c>
      <c r="E2966" s="36" t="s">
        <v>5912</v>
      </c>
      <c r="F2966" s="36" t="s">
        <v>1241</v>
      </c>
      <c r="G2966" s="20">
        <v>3</v>
      </c>
      <c r="H2966" s="20">
        <v>3</v>
      </c>
      <c r="I2966" s="20">
        <v>2</v>
      </c>
      <c r="J2966" s="17" t="s">
        <v>4176</v>
      </c>
      <c r="K2966" s="229" t="s">
        <v>3996</v>
      </c>
      <c r="L2966" s="229" t="s">
        <v>3997</v>
      </c>
      <c r="M2966" s="229" t="s">
        <v>2092</v>
      </c>
      <c r="N2966" s="229" t="s">
        <v>2092</v>
      </c>
      <c r="O2966" s="229" t="s">
        <v>2092</v>
      </c>
      <c r="P2966" s="229" t="s">
        <v>3998</v>
      </c>
      <c r="Q2966" s="229" t="s">
        <v>228</v>
      </c>
      <c r="R2966" s="229">
        <v>1916</v>
      </c>
      <c r="S2966" s="229">
        <v>0.36</v>
      </c>
      <c r="T2966" s="229" t="s">
        <v>225</v>
      </c>
      <c r="U2966" s="35"/>
      <c r="V2966" s="35"/>
      <c r="W2966" s="35"/>
      <c r="X2966" s="35"/>
      <c r="Y2966" s="133"/>
      <c r="Z2966" s="145">
        <v>202</v>
      </c>
      <c r="AA2966" s="146" t="s">
        <v>5857</v>
      </c>
      <c r="AC2966" s="34"/>
    </row>
    <row r="2967" spans="1:29" s="38" customFormat="1" ht="15.6" customHeight="1">
      <c r="A2967" s="34" t="str">
        <f t="shared" si="45"/>
        <v>2131729AHW14R313P NOCE</v>
      </c>
      <c r="B2967" s="35" t="s">
        <v>1061</v>
      </c>
      <c r="C2967" s="36" t="s">
        <v>4021</v>
      </c>
      <c r="D2967" s="22">
        <v>2131729</v>
      </c>
      <c r="E2967" s="36" t="s">
        <v>5681</v>
      </c>
      <c r="F2967" s="36" t="s">
        <v>4070</v>
      </c>
      <c r="G2967" s="17">
        <v>2</v>
      </c>
      <c r="H2967" s="17">
        <v>2</v>
      </c>
      <c r="I2967" s="17">
        <v>2</v>
      </c>
      <c r="J2967" s="17">
        <v>2</v>
      </c>
      <c r="K2967" s="229" t="s">
        <v>3996</v>
      </c>
      <c r="L2967" s="229" t="s">
        <v>3997</v>
      </c>
      <c r="M2967" s="229" t="s">
        <v>2092</v>
      </c>
      <c r="N2967" s="229" t="s">
        <v>2092</v>
      </c>
      <c r="O2967" s="229" t="s">
        <v>2092</v>
      </c>
      <c r="P2967" s="229" t="s">
        <v>3998</v>
      </c>
      <c r="Q2967" s="229" t="s">
        <v>228</v>
      </c>
      <c r="R2967" s="229">
        <v>3036</v>
      </c>
      <c r="S2967" s="229">
        <v>0.36</v>
      </c>
      <c r="T2967" s="229" t="s">
        <v>225</v>
      </c>
      <c r="U2967" s="35" t="s">
        <v>4073</v>
      </c>
      <c r="V2967" s="35" t="s">
        <v>4074</v>
      </c>
      <c r="W2967" s="35" t="s">
        <v>4075</v>
      </c>
      <c r="X2967" s="35"/>
      <c r="Y2967" s="133"/>
      <c r="Z2967" s="145">
        <v>203</v>
      </c>
      <c r="AA2967" s="146" t="s">
        <v>5857</v>
      </c>
      <c r="AC2967" s="34"/>
    </row>
    <row r="2968" spans="1:29" s="38" customFormat="1" ht="15.6" customHeight="1">
      <c r="A2968" s="34" t="str">
        <f t="shared" si="45"/>
        <v>2131728AHW14R313S NOCE</v>
      </c>
      <c r="B2968" s="35" t="s">
        <v>1060</v>
      </c>
      <c r="C2968" s="36" t="s">
        <v>4021</v>
      </c>
      <c r="D2968" s="22">
        <v>2131728</v>
      </c>
      <c r="E2968" s="36" t="s">
        <v>5682</v>
      </c>
      <c r="F2968" s="36" t="s">
        <v>4070</v>
      </c>
      <c r="G2968" s="17">
        <v>2</v>
      </c>
      <c r="H2968" s="17">
        <v>2</v>
      </c>
      <c r="I2968" s="17">
        <v>2</v>
      </c>
      <c r="J2968" s="17">
        <v>2</v>
      </c>
      <c r="K2968" s="229" t="s">
        <v>3996</v>
      </c>
      <c r="L2968" s="229" t="s">
        <v>3997</v>
      </c>
      <c r="M2968" s="229" t="s">
        <v>2092</v>
      </c>
      <c r="N2968" s="229" t="s">
        <v>2092</v>
      </c>
      <c r="O2968" s="229" t="s">
        <v>2092</v>
      </c>
      <c r="P2968" s="229" t="s">
        <v>3998</v>
      </c>
      <c r="Q2968" s="229" t="s">
        <v>228</v>
      </c>
      <c r="R2968" s="229">
        <v>3036</v>
      </c>
      <c r="S2968" s="229">
        <v>0.36</v>
      </c>
      <c r="T2968" s="229" t="s">
        <v>225</v>
      </c>
      <c r="U2968" s="35" t="s">
        <v>4073</v>
      </c>
      <c r="V2968" s="35" t="s">
        <v>4074</v>
      </c>
      <c r="W2968" s="35" t="s">
        <v>4075</v>
      </c>
      <c r="X2968" s="35"/>
      <c r="Y2968" s="133"/>
      <c r="Z2968" s="145">
        <v>204</v>
      </c>
      <c r="AA2968" s="146" t="s">
        <v>5857</v>
      </c>
      <c r="AC2968" s="34"/>
    </row>
    <row r="2969" spans="1:29" s="38" customFormat="1" ht="15.6" customHeight="1">
      <c r="A2969" s="34" t="str">
        <f t="shared" si="45"/>
        <v>2131727AHW14R013P NOCE</v>
      </c>
      <c r="B2969" s="35" t="s">
        <v>1059</v>
      </c>
      <c r="C2969" s="36" t="s">
        <v>4021</v>
      </c>
      <c r="D2969" s="22">
        <v>2131727</v>
      </c>
      <c r="E2969" s="36" t="s">
        <v>5683</v>
      </c>
      <c r="F2969" s="36" t="s">
        <v>4070</v>
      </c>
      <c r="G2969" s="17">
        <v>2</v>
      </c>
      <c r="H2969" s="17">
        <v>2</v>
      </c>
      <c r="I2969" s="17">
        <v>2</v>
      </c>
      <c r="J2969" s="17">
        <v>2</v>
      </c>
      <c r="K2969" s="229" t="s">
        <v>3996</v>
      </c>
      <c r="L2969" s="229" t="s">
        <v>3997</v>
      </c>
      <c r="M2969" s="229" t="s">
        <v>2092</v>
      </c>
      <c r="N2969" s="229" t="s">
        <v>2092</v>
      </c>
      <c r="O2969" s="229" t="s">
        <v>2092</v>
      </c>
      <c r="P2969" s="229" t="s">
        <v>3998</v>
      </c>
      <c r="Q2969" s="229" t="s">
        <v>228</v>
      </c>
      <c r="R2969" s="229">
        <v>1916</v>
      </c>
      <c r="S2969" s="229">
        <v>0.36</v>
      </c>
      <c r="T2969" s="229" t="s">
        <v>225</v>
      </c>
      <c r="U2969" s="35" t="s">
        <v>4073</v>
      </c>
      <c r="V2969" s="35" t="s">
        <v>4074</v>
      </c>
      <c r="W2969" s="35" t="s">
        <v>4075</v>
      </c>
      <c r="X2969" s="35"/>
      <c r="Y2969" s="133"/>
      <c r="Z2969" s="145">
        <v>205</v>
      </c>
      <c r="AA2969" s="146" t="s">
        <v>5857</v>
      </c>
      <c r="AC2969" s="34"/>
    </row>
    <row r="2970" spans="1:29" s="38" customFormat="1" ht="15.6" customHeight="1">
      <c r="A2970" s="34" t="str">
        <f t="shared" ref="A2970:A3047" si="46">D2970&amp;E2970</f>
        <v>2131726AHW14R013S NOCE</v>
      </c>
      <c r="B2970" s="35" t="s">
        <v>1058</v>
      </c>
      <c r="C2970" s="36" t="s">
        <v>4021</v>
      </c>
      <c r="D2970" s="22">
        <v>2131726</v>
      </c>
      <c r="E2970" s="36" t="s">
        <v>5684</v>
      </c>
      <c r="F2970" s="36" t="s">
        <v>4070</v>
      </c>
      <c r="G2970" s="17">
        <v>2</v>
      </c>
      <c r="H2970" s="17">
        <v>2</v>
      </c>
      <c r="I2970" s="17">
        <v>2</v>
      </c>
      <c r="J2970" s="17">
        <v>2</v>
      </c>
      <c r="K2970" s="229" t="s">
        <v>3996</v>
      </c>
      <c r="L2970" s="229" t="s">
        <v>3997</v>
      </c>
      <c r="M2970" s="229" t="s">
        <v>2092</v>
      </c>
      <c r="N2970" s="229" t="s">
        <v>2092</v>
      </c>
      <c r="O2970" s="229" t="s">
        <v>2092</v>
      </c>
      <c r="P2970" s="229" t="s">
        <v>3998</v>
      </c>
      <c r="Q2970" s="229" t="s">
        <v>228</v>
      </c>
      <c r="R2970" s="229">
        <v>1916</v>
      </c>
      <c r="S2970" s="229">
        <v>0.36</v>
      </c>
      <c r="T2970" s="229" t="s">
        <v>225</v>
      </c>
      <c r="U2970" s="35" t="s">
        <v>4073</v>
      </c>
      <c r="V2970" s="35" t="s">
        <v>4074</v>
      </c>
      <c r="W2970" s="35" t="s">
        <v>4075</v>
      </c>
      <c r="X2970" s="35"/>
      <c r="Y2970" s="133"/>
      <c r="Z2970" s="145">
        <v>206</v>
      </c>
      <c r="AA2970" s="146" t="s">
        <v>5857</v>
      </c>
      <c r="AC2970" s="34"/>
    </row>
    <row r="2971" spans="1:29" s="38" customFormat="1" ht="15.6" customHeight="1">
      <c r="A2971" s="34" t="str">
        <f t="shared" si="46"/>
        <v>1931121AHW14R313P CN</v>
      </c>
      <c r="B2971" s="35" t="s">
        <v>1061</v>
      </c>
      <c r="C2971" s="36" t="s">
        <v>4021</v>
      </c>
      <c r="D2971" s="22">
        <v>1931121</v>
      </c>
      <c r="E2971" s="22" t="s">
        <v>5685</v>
      </c>
      <c r="F2971" s="22" t="s">
        <v>1239</v>
      </c>
      <c r="G2971" s="17">
        <v>3</v>
      </c>
      <c r="H2971" s="17">
        <v>3</v>
      </c>
      <c r="I2971" s="17">
        <v>2</v>
      </c>
      <c r="J2971" s="17">
        <v>2</v>
      </c>
      <c r="K2971" s="229" t="s">
        <v>3996</v>
      </c>
      <c r="L2971" s="229" t="s">
        <v>3997</v>
      </c>
      <c r="M2971" s="229" t="s">
        <v>2092</v>
      </c>
      <c r="N2971" s="229" t="s">
        <v>2092</v>
      </c>
      <c r="O2971" s="229" t="s">
        <v>2092</v>
      </c>
      <c r="P2971" s="229" t="s">
        <v>3998</v>
      </c>
      <c r="Q2971" s="229" t="s">
        <v>2091</v>
      </c>
      <c r="R2971" s="229">
        <v>3036</v>
      </c>
      <c r="S2971" s="229">
        <v>0.36</v>
      </c>
      <c r="T2971" s="229" t="s">
        <v>225</v>
      </c>
      <c r="U2971" s="35" t="s">
        <v>4178</v>
      </c>
      <c r="V2971" s="35" t="s">
        <v>5686</v>
      </c>
      <c r="W2971" s="35" t="s">
        <v>4180</v>
      </c>
      <c r="X2971" s="35"/>
      <c r="Y2971" s="133"/>
      <c r="Z2971" s="145">
        <v>207</v>
      </c>
      <c r="AA2971" s="146" t="s">
        <v>5857</v>
      </c>
      <c r="AC2971" s="34"/>
    </row>
    <row r="2972" spans="1:29" s="38" customFormat="1" ht="15.6" customHeight="1">
      <c r="A2972" s="34" t="str">
        <f t="shared" si="46"/>
        <v>1931120AHW14R313S CN</v>
      </c>
      <c r="B2972" s="35" t="s">
        <v>3492</v>
      </c>
      <c r="C2972" s="36" t="s">
        <v>4021</v>
      </c>
      <c r="D2972" s="22">
        <v>1931120</v>
      </c>
      <c r="E2972" s="22" t="s">
        <v>5687</v>
      </c>
      <c r="F2972" s="22" t="s">
        <v>1239</v>
      </c>
      <c r="G2972" s="17">
        <v>3</v>
      </c>
      <c r="H2972" s="17">
        <v>3</v>
      </c>
      <c r="I2972" s="17">
        <v>2</v>
      </c>
      <c r="J2972" s="17">
        <v>2</v>
      </c>
      <c r="K2972" s="229" t="s">
        <v>3996</v>
      </c>
      <c r="L2972" s="229" t="s">
        <v>3997</v>
      </c>
      <c r="M2972" s="229" t="s">
        <v>2092</v>
      </c>
      <c r="N2972" s="229" t="s">
        <v>2092</v>
      </c>
      <c r="O2972" s="229" t="s">
        <v>2092</v>
      </c>
      <c r="P2972" s="229" t="s">
        <v>3998</v>
      </c>
      <c r="Q2972" s="229" t="s">
        <v>2091</v>
      </c>
      <c r="R2972" s="229">
        <v>3036</v>
      </c>
      <c r="S2972" s="229">
        <v>0.36</v>
      </c>
      <c r="T2972" s="229" t="s">
        <v>225</v>
      </c>
      <c r="U2972" s="35" t="s">
        <v>4178</v>
      </c>
      <c r="V2972" s="35" t="s">
        <v>5686</v>
      </c>
      <c r="W2972" s="35" t="s">
        <v>4180</v>
      </c>
      <c r="X2972" s="35"/>
      <c r="Y2972" s="133"/>
      <c r="Z2972" s="145">
        <v>208</v>
      </c>
      <c r="AA2972" s="146" t="s">
        <v>5857</v>
      </c>
      <c r="AC2972" s="34"/>
    </row>
    <row r="2973" spans="1:29" s="38" customFormat="1" ht="15.6" customHeight="1">
      <c r="A2973" s="34" t="str">
        <f t="shared" si="46"/>
        <v>1931119AHW14R013P CN</v>
      </c>
      <c r="B2973" s="35" t="s">
        <v>1059</v>
      </c>
      <c r="C2973" s="36" t="s">
        <v>4021</v>
      </c>
      <c r="D2973" s="22">
        <v>1931119</v>
      </c>
      <c r="E2973" s="22" t="s">
        <v>5688</v>
      </c>
      <c r="F2973" s="22" t="s">
        <v>1239</v>
      </c>
      <c r="G2973" s="17">
        <v>3</v>
      </c>
      <c r="H2973" s="17">
        <v>3</v>
      </c>
      <c r="I2973" s="17">
        <v>2</v>
      </c>
      <c r="J2973" s="17">
        <v>2</v>
      </c>
      <c r="K2973" s="229" t="s">
        <v>3996</v>
      </c>
      <c r="L2973" s="229" t="s">
        <v>3997</v>
      </c>
      <c r="M2973" s="229" t="s">
        <v>2092</v>
      </c>
      <c r="N2973" s="229" t="s">
        <v>2092</v>
      </c>
      <c r="O2973" s="229" t="s">
        <v>2092</v>
      </c>
      <c r="P2973" s="229" t="s">
        <v>3998</v>
      </c>
      <c r="Q2973" s="229" t="s">
        <v>2091</v>
      </c>
      <c r="R2973" s="229">
        <v>1916</v>
      </c>
      <c r="S2973" s="229">
        <v>0.36</v>
      </c>
      <c r="T2973" s="229" t="s">
        <v>225</v>
      </c>
      <c r="U2973" s="35" t="s">
        <v>4178</v>
      </c>
      <c r="V2973" s="35" t="s">
        <v>5686</v>
      </c>
      <c r="W2973" s="35" t="s">
        <v>4180</v>
      </c>
      <c r="X2973" s="35"/>
      <c r="Y2973" s="133"/>
      <c r="Z2973" s="145">
        <v>209</v>
      </c>
      <c r="AA2973" s="146" t="s">
        <v>5857</v>
      </c>
      <c r="AC2973" s="34"/>
    </row>
    <row r="2974" spans="1:29" s="38" customFormat="1" ht="15.6" customHeight="1">
      <c r="A2974" s="34" t="str">
        <f t="shared" si="46"/>
        <v>1931118AHW14R013S CN</v>
      </c>
      <c r="B2974" s="35" t="s">
        <v>3491</v>
      </c>
      <c r="C2974" s="36" t="s">
        <v>4021</v>
      </c>
      <c r="D2974" s="22">
        <v>1931118</v>
      </c>
      <c r="E2974" s="22" t="s">
        <v>5689</v>
      </c>
      <c r="F2974" s="22" t="s">
        <v>1239</v>
      </c>
      <c r="G2974" s="17">
        <v>3</v>
      </c>
      <c r="H2974" s="17">
        <v>3</v>
      </c>
      <c r="I2974" s="17">
        <v>2</v>
      </c>
      <c r="J2974" s="17">
        <v>2</v>
      </c>
      <c r="K2974" s="229" t="s">
        <v>3996</v>
      </c>
      <c r="L2974" s="229" t="s">
        <v>3997</v>
      </c>
      <c r="M2974" s="229" t="s">
        <v>2092</v>
      </c>
      <c r="N2974" s="229" t="s">
        <v>2092</v>
      </c>
      <c r="O2974" s="229" t="s">
        <v>2092</v>
      </c>
      <c r="P2974" s="229" t="s">
        <v>3998</v>
      </c>
      <c r="Q2974" s="229" t="s">
        <v>2091</v>
      </c>
      <c r="R2974" s="229">
        <v>1916</v>
      </c>
      <c r="S2974" s="229">
        <v>0.36</v>
      </c>
      <c r="T2974" s="229" t="s">
        <v>225</v>
      </c>
      <c r="U2974" s="35" t="s">
        <v>4178</v>
      </c>
      <c r="V2974" s="35" t="s">
        <v>5686</v>
      </c>
      <c r="W2974" s="35" t="s">
        <v>4180</v>
      </c>
      <c r="X2974" s="35"/>
      <c r="Y2974" s="133"/>
      <c r="Z2974" s="145">
        <v>210</v>
      </c>
      <c r="AA2974" s="146" t="s">
        <v>5857</v>
      </c>
      <c r="AC2974" s="34"/>
    </row>
    <row r="2975" spans="1:29" s="38" customFormat="1" ht="15.6" customHeight="1">
      <c r="A2975" s="34" t="str">
        <f t="shared" si="46"/>
        <v>1831250AH14R013SR JP</v>
      </c>
      <c r="B2975" s="35" t="s">
        <v>1363</v>
      </c>
      <c r="C2975" s="36" t="s">
        <v>4021</v>
      </c>
      <c r="D2975" s="22">
        <v>1831250</v>
      </c>
      <c r="E2975" s="36" t="s">
        <v>5690</v>
      </c>
      <c r="F2975" s="36" t="s">
        <v>1236</v>
      </c>
      <c r="G2975" s="17">
        <v>3</v>
      </c>
      <c r="H2975" s="17">
        <v>3</v>
      </c>
      <c r="I2975" s="17">
        <v>3</v>
      </c>
      <c r="J2975" s="17">
        <v>3</v>
      </c>
      <c r="K2975" s="229" t="s">
        <v>3996</v>
      </c>
      <c r="L2975" s="229" t="s">
        <v>3997</v>
      </c>
      <c r="M2975" s="229" t="s">
        <v>2092</v>
      </c>
      <c r="N2975" s="229" t="s">
        <v>2092</v>
      </c>
      <c r="O2975" s="229" t="s">
        <v>2092</v>
      </c>
      <c r="P2975" s="229" t="s">
        <v>3998</v>
      </c>
      <c r="Q2975" s="229" t="s">
        <v>228</v>
      </c>
      <c r="R2975" s="229">
        <v>1916</v>
      </c>
      <c r="S2975" s="229">
        <v>0.36</v>
      </c>
      <c r="T2975" s="229" t="s">
        <v>225</v>
      </c>
      <c r="U2975" s="35" t="s">
        <v>2032</v>
      </c>
      <c r="V2975" s="35" t="s">
        <v>1372</v>
      </c>
      <c r="W2975" s="35" t="s">
        <v>5691</v>
      </c>
      <c r="X2975" s="35"/>
      <c r="Y2975" s="133"/>
      <c r="Z2975" s="145">
        <v>211</v>
      </c>
      <c r="AA2975" s="146" t="s">
        <v>5857</v>
      </c>
      <c r="AC2975" s="34"/>
    </row>
    <row r="2976" spans="1:29" s="38" customFormat="1" ht="15.6" customHeight="1">
      <c r="A2976" s="34" t="str">
        <f t="shared" si="46"/>
        <v>1831249AH14R013PR JP</v>
      </c>
      <c r="B2976" s="35" t="s">
        <v>1059</v>
      </c>
      <c r="C2976" s="36" t="s">
        <v>4021</v>
      </c>
      <c r="D2976" s="22">
        <v>1831249</v>
      </c>
      <c r="E2976" s="36" t="s">
        <v>5692</v>
      </c>
      <c r="F2976" s="36" t="s">
        <v>1236</v>
      </c>
      <c r="G2976" s="17">
        <v>3</v>
      </c>
      <c r="H2976" s="17">
        <v>3</v>
      </c>
      <c r="I2976" s="17">
        <v>3</v>
      </c>
      <c r="J2976" s="17">
        <v>3</v>
      </c>
      <c r="K2976" s="229" t="s">
        <v>3996</v>
      </c>
      <c r="L2976" s="229" t="s">
        <v>3997</v>
      </c>
      <c r="M2976" s="229" t="s">
        <v>2092</v>
      </c>
      <c r="N2976" s="229" t="s">
        <v>2092</v>
      </c>
      <c r="O2976" s="229" t="s">
        <v>2092</v>
      </c>
      <c r="P2976" s="229" t="s">
        <v>3998</v>
      </c>
      <c r="Q2976" s="229" t="s">
        <v>228</v>
      </c>
      <c r="R2976" s="229">
        <v>1916</v>
      </c>
      <c r="S2976" s="229">
        <v>0.36</v>
      </c>
      <c r="T2976" s="229" t="s">
        <v>225</v>
      </c>
      <c r="U2976" s="35" t="s">
        <v>2032</v>
      </c>
      <c r="V2976" s="35" t="s">
        <v>1372</v>
      </c>
      <c r="W2976" s="35" t="s">
        <v>5691</v>
      </c>
      <c r="X2976" s="35"/>
      <c r="Y2976" s="133"/>
      <c r="Z2976" s="145">
        <v>212</v>
      </c>
      <c r="AA2976" s="146" t="s">
        <v>5857</v>
      </c>
      <c r="AC2976" s="34"/>
    </row>
    <row r="2977" spans="1:29" s="38" customFormat="1" ht="15.6" customHeight="1">
      <c r="A2977" s="34" t="str">
        <f t="shared" si="46"/>
        <v>1831248AH14R000SR JP</v>
      </c>
      <c r="B2977" s="35" t="s">
        <v>1362</v>
      </c>
      <c r="C2977" s="36" t="s">
        <v>4021</v>
      </c>
      <c r="D2977" s="22">
        <v>1831248</v>
      </c>
      <c r="E2977" s="36" t="s">
        <v>5693</v>
      </c>
      <c r="F2977" s="36" t="s">
        <v>1236</v>
      </c>
      <c r="G2977" s="17">
        <v>2</v>
      </c>
      <c r="H2977" s="17">
        <v>2</v>
      </c>
      <c r="I2977" s="17">
        <v>2</v>
      </c>
      <c r="J2977" s="17">
        <v>2</v>
      </c>
      <c r="K2977" s="229" t="s">
        <v>3996</v>
      </c>
      <c r="L2977" s="229" t="s">
        <v>3997</v>
      </c>
      <c r="M2977" s="229" t="s">
        <v>2092</v>
      </c>
      <c r="N2977" s="229" t="s">
        <v>2092</v>
      </c>
      <c r="O2977" s="229" t="s">
        <v>2092</v>
      </c>
      <c r="P2977" s="229" t="s">
        <v>3998</v>
      </c>
      <c r="Q2977" s="229" t="s">
        <v>228</v>
      </c>
      <c r="R2977" s="229">
        <v>1805</v>
      </c>
      <c r="S2977" s="229">
        <v>0.36</v>
      </c>
      <c r="T2977" s="229" t="s">
        <v>225</v>
      </c>
      <c r="U2977" s="35" t="s">
        <v>2032</v>
      </c>
      <c r="V2977" s="35" t="s">
        <v>1371</v>
      </c>
      <c r="W2977" s="35" t="s">
        <v>5691</v>
      </c>
      <c r="X2977" s="35"/>
      <c r="Y2977" s="133"/>
      <c r="Z2977" s="145">
        <v>213</v>
      </c>
      <c r="AA2977" s="146" t="s">
        <v>5857</v>
      </c>
      <c r="AC2977" s="34"/>
    </row>
    <row r="2978" spans="1:29" s="38" customFormat="1" ht="15.6" customHeight="1">
      <c r="A2978" s="34" t="str">
        <f t="shared" si="46"/>
        <v>1731163AHW14R313P US</v>
      </c>
      <c r="B2978" s="35" t="s">
        <v>1061</v>
      </c>
      <c r="C2978" s="36" t="s">
        <v>1331</v>
      </c>
      <c r="D2978" s="22">
        <v>1731163</v>
      </c>
      <c r="E2978" s="22" t="s">
        <v>5694</v>
      </c>
      <c r="F2978" s="22" t="s">
        <v>1240</v>
      </c>
      <c r="G2978" s="17">
        <v>3</v>
      </c>
      <c r="H2978" s="17">
        <v>3</v>
      </c>
      <c r="I2978" s="17">
        <v>2</v>
      </c>
      <c r="J2978" s="20">
        <v>2</v>
      </c>
      <c r="K2978" s="229" t="s">
        <v>3996</v>
      </c>
      <c r="L2978" s="229" t="s">
        <v>3997</v>
      </c>
      <c r="M2978" s="229" t="s">
        <v>2092</v>
      </c>
      <c r="N2978" s="229" t="s">
        <v>2092</v>
      </c>
      <c r="O2978" s="229" t="s">
        <v>2092</v>
      </c>
      <c r="P2978" s="229" t="s">
        <v>3998</v>
      </c>
      <c r="Q2978" s="229" t="s">
        <v>228</v>
      </c>
      <c r="R2978" s="229">
        <v>3036</v>
      </c>
      <c r="S2978" s="229">
        <v>0.36</v>
      </c>
      <c r="T2978" s="229" t="s">
        <v>225</v>
      </c>
      <c r="U2978" s="35" t="s">
        <v>2032</v>
      </c>
      <c r="V2978" s="35"/>
      <c r="W2978" s="35"/>
      <c r="X2978" s="35"/>
      <c r="Y2978" s="133"/>
      <c r="Z2978" s="145">
        <v>214</v>
      </c>
      <c r="AA2978" s="146" t="s">
        <v>5857</v>
      </c>
      <c r="AC2978" s="34"/>
    </row>
    <row r="2979" spans="1:29" s="38" customFormat="1" ht="15.6" customHeight="1">
      <c r="A2979" s="34" t="str">
        <f t="shared" si="46"/>
        <v>1731162AHW14R313S US</v>
      </c>
      <c r="B2979" s="35" t="s">
        <v>1060</v>
      </c>
      <c r="C2979" s="36" t="s">
        <v>1331</v>
      </c>
      <c r="D2979" s="22">
        <v>1731162</v>
      </c>
      <c r="E2979" s="22" t="s">
        <v>5695</v>
      </c>
      <c r="F2979" s="22" t="s">
        <v>1240</v>
      </c>
      <c r="G2979" s="17">
        <v>3</v>
      </c>
      <c r="H2979" s="17">
        <v>3</v>
      </c>
      <c r="I2979" s="17">
        <v>2</v>
      </c>
      <c r="J2979" s="20">
        <v>2</v>
      </c>
      <c r="K2979" s="229" t="s">
        <v>3996</v>
      </c>
      <c r="L2979" s="229" t="s">
        <v>3997</v>
      </c>
      <c r="M2979" s="229" t="s">
        <v>2092</v>
      </c>
      <c r="N2979" s="229" t="s">
        <v>2092</v>
      </c>
      <c r="O2979" s="229" t="s">
        <v>2092</v>
      </c>
      <c r="P2979" s="229" t="s">
        <v>3998</v>
      </c>
      <c r="Q2979" s="229" t="s">
        <v>228</v>
      </c>
      <c r="R2979" s="229">
        <v>3036</v>
      </c>
      <c r="S2979" s="229">
        <v>0.36</v>
      </c>
      <c r="T2979" s="229" t="s">
        <v>225</v>
      </c>
      <c r="U2979" s="35" t="s">
        <v>2032</v>
      </c>
      <c r="V2979" s="35"/>
      <c r="W2979" s="35"/>
      <c r="X2979" s="35"/>
      <c r="Y2979" s="133"/>
      <c r="Z2979" s="145">
        <v>215</v>
      </c>
      <c r="AA2979" s="146" t="s">
        <v>5857</v>
      </c>
      <c r="AC2979" s="34"/>
    </row>
    <row r="2980" spans="1:29" s="38" customFormat="1" ht="15.6" customHeight="1">
      <c r="A2980" s="34" t="str">
        <f t="shared" si="46"/>
        <v>1731161AHW14R013P US</v>
      </c>
      <c r="B2980" s="35" t="s">
        <v>1059</v>
      </c>
      <c r="C2980" s="36" t="s">
        <v>1331</v>
      </c>
      <c r="D2980" s="22">
        <v>1731161</v>
      </c>
      <c r="E2980" s="22" t="s">
        <v>5696</v>
      </c>
      <c r="F2980" s="22" t="s">
        <v>1240</v>
      </c>
      <c r="G2980" s="17">
        <v>3</v>
      </c>
      <c r="H2980" s="17">
        <v>3</v>
      </c>
      <c r="I2980" s="17">
        <v>2</v>
      </c>
      <c r="J2980" s="20">
        <v>2</v>
      </c>
      <c r="K2980" s="229" t="s">
        <v>3996</v>
      </c>
      <c r="L2980" s="229" t="s">
        <v>3997</v>
      </c>
      <c r="M2980" s="229" t="s">
        <v>2092</v>
      </c>
      <c r="N2980" s="229" t="s">
        <v>2092</v>
      </c>
      <c r="O2980" s="229" t="s">
        <v>2092</v>
      </c>
      <c r="P2980" s="229" t="s">
        <v>3998</v>
      </c>
      <c r="Q2980" s="229" t="s">
        <v>228</v>
      </c>
      <c r="R2980" s="229">
        <v>1916</v>
      </c>
      <c r="S2980" s="229">
        <v>0.36</v>
      </c>
      <c r="T2980" s="229" t="s">
        <v>225</v>
      </c>
      <c r="U2980" s="35" t="s">
        <v>2032</v>
      </c>
      <c r="V2980" s="35"/>
      <c r="W2980" s="35"/>
      <c r="X2980" s="35"/>
      <c r="Y2980" s="133"/>
      <c r="Z2980" s="145">
        <v>216</v>
      </c>
      <c r="AA2980" s="146" t="s">
        <v>5857</v>
      </c>
      <c r="AC2980" s="34"/>
    </row>
    <row r="2981" spans="1:29" s="38" customFormat="1" ht="15.6" customHeight="1">
      <c r="A2981" s="34" t="str">
        <f t="shared" si="46"/>
        <v>1731160AHW14R013S US</v>
      </c>
      <c r="B2981" s="35" t="s">
        <v>1058</v>
      </c>
      <c r="C2981" s="36" t="s">
        <v>1331</v>
      </c>
      <c r="D2981" s="22">
        <v>1731160</v>
      </c>
      <c r="E2981" s="22" t="s">
        <v>5697</v>
      </c>
      <c r="F2981" s="22" t="s">
        <v>1240</v>
      </c>
      <c r="G2981" s="17">
        <v>3</v>
      </c>
      <c r="H2981" s="17">
        <v>3</v>
      </c>
      <c r="I2981" s="17">
        <v>2</v>
      </c>
      <c r="J2981" s="20">
        <v>2</v>
      </c>
      <c r="K2981" s="229" t="s">
        <v>3996</v>
      </c>
      <c r="L2981" s="229" t="s">
        <v>3997</v>
      </c>
      <c r="M2981" s="229" t="s">
        <v>2092</v>
      </c>
      <c r="N2981" s="229" t="s">
        <v>2092</v>
      </c>
      <c r="O2981" s="229" t="s">
        <v>2092</v>
      </c>
      <c r="P2981" s="229" t="s">
        <v>3998</v>
      </c>
      <c r="Q2981" s="229" t="s">
        <v>228</v>
      </c>
      <c r="R2981" s="229">
        <v>1916</v>
      </c>
      <c r="S2981" s="229">
        <v>0.36</v>
      </c>
      <c r="T2981" s="229" t="s">
        <v>225</v>
      </c>
      <c r="U2981" s="35" t="s">
        <v>2032</v>
      </c>
      <c r="V2981" s="35"/>
      <c r="W2981" s="35"/>
      <c r="X2981" s="35"/>
      <c r="Y2981" s="133"/>
      <c r="Z2981" s="145">
        <v>217</v>
      </c>
      <c r="AA2981" s="146" t="s">
        <v>5857</v>
      </c>
      <c r="AC2981" s="34"/>
    </row>
    <row r="2982" spans="1:29" s="38" customFormat="1" ht="15.6" customHeight="1">
      <c r="A2982" s="34" t="str">
        <f t="shared" si="46"/>
        <v>1731069AHW14R313P KR</v>
      </c>
      <c r="B2982" s="35" t="s">
        <v>3284</v>
      </c>
      <c r="C2982" s="36" t="s">
        <v>1331</v>
      </c>
      <c r="D2982" s="22">
        <v>1731069</v>
      </c>
      <c r="E2982" s="22" t="s">
        <v>5698</v>
      </c>
      <c r="F2982" s="22" t="s">
        <v>1242</v>
      </c>
      <c r="G2982" s="17">
        <v>3</v>
      </c>
      <c r="H2982" s="17">
        <v>3</v>
      </c>
      <c r="I2982" s="17">
        <v>2</v>
      </c>
      <c r="J2982" s="17">
        <v>2</v>
      </c>
      <c r="K2982" s="229" t="s">
        <v>3996</v>
      </c>
      <c r="L2982" s="229" t="s">
        <v>3997</v>
      </c>
      <c r="M2982" s="229" t="s">
        <v>2092</v>
      </c>
      <c r="N2982" s="229" t="s">
        <v>2092</v>
      </c>
      <c r="O2982" s="229" t="s">
        <v>2092</v>
      </c>
      <c r="P2982" s="229" t="s">
        <v>3998</v>
      </c>
      <c r="Q2982" s="229" t="s">
        <v>228</v>
      </c>
      <c r="R2982" s="229">
        <v>3036</v>
      </c>
      <c r="S2982" s="229">
        <v>0.36</v>
      </c>
      <c r="T2982" s="229" t="s">
        <v>225</v>
      </c>
      <c r="U2982" s="35" t="s">
        <v>2032</v>
      </c>
      <c r="V2982" s="35" t="s">
        <v>4144</v>
      </c>
      <c r="W2982" s="35" t="s">
        <v>5699</v>
      </c>
      <c r="X2982" s="35"/>
      <c r="Y2982" s="133"/>
      <c r="Z2982" s="145">
        <v>218</v>
      </c>
      <c r="AA2982" s="146" t="s">
        <v>5857</v>
      </c>
      <c r="AC2982" s="34"/>
    </row>
    <row r="2983" spans="1:29" s="38" customFormat="1" ht="15.6" customHeight="1">
      <c r="A2983" s="34" t="str">
        <f t="shared" si="46"/>
        <v>1731068AHW14R313S KR</v>
      </c>
      <c r="B2983" s="35" t="s">
        <v>3283</v>
      </c>
      <c r="C2983" s="36" t="s">
        <v>1331</v>
      </c>
      <c r="D2983" s="22">
        <v>1731068</v>
      </c>
      <c r="E2983" s="22" t="s">
        <v>5700</v>
      </c>
      <c r="F2983" s="22" t="s">
        <v>1242</v>
      </c>
      <c r="G2983" s="17">
        <v>3</v>
      </c>
      <c r="H2983" s="17">
        <v>3</v>
      </c>
      <c r="I2983" s="17">
        <v>2</v>
      </c>
      <c r="J2983" s="17">
        <v>2</v>
      </c>
      <c r="K2983" s="229" t="s">
        <v>3996</v>
      </c>
      <c r="L2983" s="229" t="s">
        <v>3997</v>
      </c>
      <c r="M2983" s="229" t="s">
        <v>2092</v>
      </c>
      <c r="N2983" s="229" t="s">
        <v>2092</v>
      </c>
      <c r="O2983" s="229" t="s">
        <v>2092</v>
      </c>
      <c r="P2983" s="229" t="s">
        <v>3998</v>
      </c>
      <c r="Q2983" s="229" t="s">
        <v>228</v>
      </c>
      <c r="R2983" s="229">
        <v>3036</v>
      </c>
      <c r="S2983" s="229">
        <v>0.36</v>
      </c>
      <c r="T2983" s="229" t="s">
        <v>225</v>
      </c>
      <c r="U2983" s="35" t="s">
        <v>2032</v>
      </c>
      <c r="V2983" s="35" t="s">
        <v>4144</v>
      </c>
      <c r="W2983" s="35" t="s">
        <v>5699</v>
      </c>
      <c r="X2983" s="35"/>
      <c r="Y2983" s="133"/>
      <c r="Z2983" s="145">
        <v>219</v>
      </c>
      <c r="AA2983" s="146" t="s">
        <v>5857</v>
      </c>
      <c r="AC2983" s="34"/>
    </row>
    <row r="2984" spans="1:29" s="38" customFormat="1" ht="15.6" customHeight="1">
      <c r="A2984" s="34" t="str">
        <f t="shared" si="46"/>
        <v>1731067AHW14R013P KR</v>
      </c>
      <c r="B2984" s="35" t="s">
        <v>3282</v>
      </c>
      <c r="C2984" s="36" t="s">
        <v>1331</v>
      </c>
      <c r="D2984" s="22">
        <v>1731067</v>
      </c>
      <c r="E2984" s="22" t="s">
        <v>5701</v>
      </c>
      <c r="F2984" s="22" t="s">
        <v>1242</v>
      </c>
      <c r="G2984" s="17">
        <v>3</v>
      </c>
      <c r="H2984" s="17">
        <v>3</v>
      </c>
      <c r="I2984" s="17">
        <v>2</v>
      </c>
      <c r="J2984" s="17">
        <v>2</v>
      </c>
      <c r="K2984" s="229" t="s">
        <v>3996</v>
      </c>
      <c r="L2984" s="229" t="s">
        <v>3997</v>
      </c>
      <c r="M2984" s="229" t="s">
        <v>2092</v>
      </c>
      <c r="N2984" s="229" t="s">
        <v>2092</v>
      </c>
      <c r="O2984" s="229" t="s">
        <v>2092</v>
      </c>
      <c r="P2984" s="229" t="s">
        <v>3998</v>
      </c>
      <c r="Q2984" s="229" t="s">
        <v>228</v>
      </c>
      <c r="R2984" s="229">
        <v>1916</v>
      </c>
      <c r="S2984" s="229">
        <v>0.36</v>
      </c>
      <c r="T2984" s="229" t="s">
        <v>225</v>
      </c>
      <c r="U2984" s="35" t="s">
        <v>2032</v>
      </c>
      <c r="V2984" s="35" t="s">
        <v>4144</v>
      </c>
      <c r="W2984" s="35" t="s">
        <v>5699</v>
      </c>
      <c r="X2984" s="35"/>
      <c r="Y2984" s="133"/>
      <c r="Z2984" s="145">
        <v>220</v>
      </c>
      <c r="AA2984" s="146" t="s">
        <v>5857</v>
      </c>
      <c r="AC2984" s="34"/>
    </row>
    <row r="2985" spans="1:29" s="38" customFormat="1" ht="15.6" customHeight="1">
      <c r="A2985" s="34" t="str">
        <f t="shared" si="46"/>
        <v>1731066AHW14R013S KR</v>
      </c>
      <c r="B2985" s="35" t="s">
        <v>3281</v>
      </c>
      <c r="C2985" s="36" t="s">
        <v>1331</v>
      </c>
      <c r="D2985" s="22">
        <v>1731066</v>
      </c>
      <c r="E2985" s="22" t="s">
        <v>5702</v>
      </c>
      <c r="F2985" s="22" t="s">
        <v>1242</v>
      </c>
      <c r="G2985" s="17">
        <v>3</v>
      </c>
      <c r="H2985" s="17">
        <v>3</v>
      </c>
      <c r="I2985" s="17">
        <v>2</v>
      </c>
      <c r="J2985" s="17">
        <v>2</v>
      </c>
      <c r="K2985" s="229" t="s">
        <v>3996</v>
      </c>
      <c r="L2985" s="229" t="s">
        <v>3997</v>
      </c>
      <c r="M2985" s="229" t="s">
        <v>2092</v>
      </c>
      <c r="N2985" s="229" t="s">
        <v>2092</v>
      </c>
      <c r="O2985" s="229" t="s">
        <v>2092</v>
      </c>
      <c r="P2985" s="229" t="s">
        <v>3998</v>
      </c>
      <c r="Q2985" s="229" t="s">
        <v>228</v>
      </c>
      <c r="R2985" s="229">
        <v>1916</v>
      </c>
      <c r="S2985" s="229">
        <v>0.36</v>
      </c>
      <c r="T2985" s="229" t="s">
        <v>225</v>
      </c>
      <c r="U2985" s="35" t="s">
        <v>2032</v>
      </c>
      <c r="V2985" s="35" t="s">
        <v>4144</v>
      </c>
      <c r="W2985" s="35" t="s">
        <v>5699</v>
      </c>
      <c r="X2985" s="35"/>
      <c r="Y2985" s="133"/>
      <c r="Z2985" s="145">
        <v>221</v>
      </c>
      <c r="AA2985" s="146" t="s">
        <v>5857</v>
      </c>
      <c r="AC2985" s="34"/>
    </row>
    <row r="2986" spans="1:29" s="34" customFormat="1" ht="15.6" customHeight="1">
      <c r="A2986" s="34" t="str">
        <f t="shared" si="46"/>
        <v>2231088PP14R305S JP</v>
      </c>
      <c r="B2986" s="35" t="s">
        <v>3664</v>
      </c>
      <c r="C2986" s="45" t="s">
        <v>4142</v>
      </c>
      <c r="D2986" s="22">
        <v>2231088</v>
      </c>
      <c r="E2986" s="30" t="s">
        <v>5703</v>
      </c>
      <c r="F2986" s="36" t="s">
        <v>4107</v>
      </c>
      <c r="G2986" s="17">
        <v>3</v>
      </c>
      <c r="H2986" s="17">
        <v>3</v>
      </c>
      <c r="I2986" s="17">
        <v>2</v>
      </c>
      <c r="J2986" s="17">
        <v>2</v>
      </c>
      <c r="K2986" s="229" t="s">
        <v>3996</v>
      </c>
      <c r="L2986" s="229" t="s">
        <v>3997</v>
      </c>
      <c r="M2986" s="229" t="s">
        <v>2092</v>
      </c>
      <c r="N2986" s="229" t="s">
        <v>2092</v>
      </c>
      <c r="O2986" s="229" t="s">
        <v>2092</v>
      </c>
      <c r="P2986" s="229" t="s">
        <v>3998</v>
      </c>
      <c r="Q2986" s="233" t="s">
        <v>4143</v>
      </c>
      <c r="R2986" s="229">
        <v>3036</v>
      </c>
      <c r="S2986" s="229">
        <v>0.36</v>
      </c>
      <c r="T2986" s="229" t="s">
        <v>225</v>
      </c>
      <c r="U2986" s="35" t="s">
        <v>5704</v>
      </c>
      <c r="V2986" s="35" t="s">
        <v>5705</v>
      </c>
      <c r="W2986" s="35" t="s">
        <v>5706</v>
      </c>
      <c r="X2986" s="35"/>
      <c r="Z2986" s="145">
        <v>222</v>
      </c>
      <c r="AA2986" s="146" t="s">
        <v>5857</v>
      </c>
    </row>
    <row r="2987" spans="1:29" s="34" customFormat="1" ht="15.6" customHeight="1">
      <c r="A2987" s="34" t="str">
        <f t="shared" si="46"/>
        <v>2231089PP14R305P JP</v>
      </c>
      <c r="B2987" s="35" t="s">
        <v>3665</v>
      </c>
      <c r="C2987" s="45" t="s">
        <v>4142</v>
      </c>
      <c r="D2987" s="22">
        <v>2231089</v>
      </c>
      <c r="E2987" s="30" t="s">
        <v>5707</v>
      </c>
      <c r="F2987" s="36" t="s">
        <v>4107</v>
      </c>
      <c r="G2987" s="17">
        <v>3</v>
      </c>
      <c r="H2987" s="17">
        <v>3</v>
      </c>
      <c r="I2987" s="17">
        <v>2</v>
      </c>
      <c r="J2987" s="17">
        <v>2</v>
      </c>
      <c r="K2987" s="229" t="s">
        <v>3996</v>
      </c>
      <c r="L2987" s="229" t="s">
        <v>3997</v>
      </c>
      <c r="M2987" s="229" t="s">
        <v>2092</v>
      </c>
      <c r="N2987" s="229" t="s">
        <v>2092</v>
      </c>
      <c r="O2987" s="229" t="s">
        <v>2092</v>
      </c>
      <c r="P2987" s="229" t="s">
        <v>3998</v>
      </c>
      <c r="Q2987" s="233" t="s">
        <v>4143</v>
      </c>
      <c r="R2987" s="229">
        <v>3036</v>
      </c>
      <c r="S2987" s="229">
        <v>0.36</v>
      </c>
      <c r="T2987" s="229" t="s">
        <v>225</v>
      </c>
      <c r="U2987" s="35" t="s">
        <v>5704</v>
      </c>
      <c r="V2987" s="35" t="s">
        <v>5705</v>
      </c>
      <c r="W2987" s="35" t="s">
        <v>5706</v>
      </c>
      <c r="X2987" s="35"/>
      <c r="Z2987" s="145">
        <v>223</v>
      </c>
      <c r="AA2987" s="146" t="s">
        <v>5857</v>
      </c>
    </row>
    <row r="2988" spans="1:29" s="34" customFormat="1" ht="15.6" customHeight="1">
      <c r="A2988" s="34" t="str">
        <f t="shared" si="46"/>
        <v>2231086PP14R005S JP</v>
      </c>
      <c r="B2988" s="35" t="s">
        <v>3662</v>
      </c>
      <c r="C2988" s="45" t="s">
        <v>4142</v>
      </c>
      <c r="D2988" s="22">
        <v>2231086</v>
      </c>
      <c r="E2988" s="30" t="s">
        <v>5708</v>
      </c>
      <c r="F2988" s="36" t="s">
        <v>4107</v>
      </c>
      <c r="G2988" s="17">
        <v>3</v>
      </c>
      <c r="H2988" s="17">
        <v>3</v>
      </c>
      <c r="I2988" s="17">
        <v>2</v>
      </c>
      <c r="J2988" s="17">
        <v>2</v>
      </c>
      <c r="K2988" s="229" t="s">
        <v>3996</v>
      </c>
      <c r="L2988" s="229" t="s">
        <v>3997</v>
      </c>
      <c r="M2988" s="229" t="s">
        <v>2092</v>
      </c>
      <c r="N2988" s="229" t="s">
        <v>2092</v>
      </c>
      <c r="O2988" s="229" t="s">
        <v>2092</v>
      </c>
      <c r="P2988" s="229" t="s">
        <v>3998</v>
      </c>
      <c r="Q2988" s="233" t="s">
        <v>4143</v>
      </c>
      <c r="R2988" s="229">
        <v>1916</v>
      </c>
      <c r="S2988" s="229">
        <v>0.36</v>
      </c>
      <c r="T2988" s="229" t="s">
        <v>225</v>
      </c>
      <c r="U2988" s="35" t="s">
        <v>5704</v>
      </c>
      <c r="V2988" s="35" t="s">
        <v>5705</v>
      </c>
      <c r="W2988" s="35" t="s">
        <v>5706</v>
      </c>
      <c r="X2988" s="35"/>
      <c r="Z2988" s="145">
        <v>224</v>
      </c>
      <c r="AA2988" s="146" t="s">
        <v>5857</v>
      </c>
    </row>
    <row r="2989" spans="1:29" s="34" customFormat="1" ht="15.6" customHeight="1">
      <c r="A2989" s="34" t="str">
        <f t="shared" si="46"/>
        <v>2231087PP14R005P JP</v>
      </c>
      <c r="B2989" s="35" t="s">
        <v>3663</v>
      </c>
      <c r="C2989" s="45" t="s">
        <v>4142</v>
      </c>
      <c r="D2989" s="22">
        <v>2231087</v>
      </c>
      <c r="E2989" s="30" t="s">
        <v>5709</v>
      </c>
      <c r="F2989" s="36" t="s">
        <v>4107</v>
      </c>
      <c r="G2989" s="17">
        <v>3</v>
      </c>
      <c r="H2989" s="17">
        <v>3</v>
      </c>
      <c r="I2989" s="17">
        <v>2</v>
      </c>
      <c r="J2989" s="17">
        <v>2</v>
      </c>
      <c r="K2989" s="229" t="s">
        <v>3996</v>
      </c>
      <c r="L2989" s="229" t="s">
        <v>3997</v>
      </c>
      <c r="M2989" s="229" t="s">
        <v>2092</v>
      </c>
      <c r="N2989" s="229" t="s">
        <v>2092</v>
      </c>
      <c r="O2989" s="229" t="s">
        <v>2092</v>
      </c>
      <c r="P2989" s="229" t="s">
        <v>3998</v>
      </c>
      <c r="Q2989" s="233" t="s">
        <v>4143</v>
      </c>
      <c r="R2989" s="229">
        <v>1916</v>
      </c>
      <c r="S2989" s="229">
        <v>0.36</v>
      </c>
      <c r="T2989" s="229" t="s">
        <v>225</v>
      </c>
      <c r="U2989" s="35" t="s">
        <v>5704</v>
      </c>
      <c r="V2989" s="35" t="s">
        <v>5705</v>
      </c>
      <c r="W2989" s="35" t="s">
        <v>5706</v>
      </c>
      <c r="X2989" s="35"/>
      <c r="Z2989" s="145">
        <v>225</v>
      </c>
      <c r="AA2989" s="146" t="s">
        <v>5857</v>
      </c>
    </row>
    <row r="2990" spans="1:29" s="34" customFormat="1" ht="15.6" customHeight="1">
      <c r="A2990" s="34" t="str">
        <f t="shared" si="46"/>
        <v>2231007PAGH143092 NOCE</v>
      </c>
      <c r="B2990" s="35" t="s">
        <v>1193</v>
      </c>
      <c r="C2990" s="36" t="s">
        <v>4142</v>
      </c>
      <c r="D2990" s="22">
        <v>2231007</v>
      </c>
      <c r="E2990" s="36" t="s">
        <v>5710</v>
      </c>
      <c r="F2990" s="36" t="s">
        <v>4070</v>
      </c>
      <c r="G2990" s="17">
        <v>2</v>
      </c>
      <c r="H2990" s="17">
        <v>2</v>
      </c>
      <c r="I2990" s="17">
        <v>2</v>
      </c>
      <c r="J2990" s="17">
        <v>2</v>
      </c>
      <c r="K2990" s="229" t="s">
        <v>3996</v>
      </c>
      <c r="L2990" s="229" t="s">
        <v>3997</v>
      </c>
      <c r="M2990" s="229" t="s">
        <v>2092</v>
      </c>
      <c r="N2990" s="229" t="s">
        <v>2092</v>
      </c>
      <c r="O2990" s="229" t="s">
        <v>2092</v>
      </c>
      <c r="P2990" s="229" t="s">
        <v>3998</v>
      </c>
      <c r="Q2990" s="233" t="s">
        <v>4143</v>
      </c>
      <c r="R2990" s="229">
        <v>1791</v>
      </c>
      <c r="S2990" s="229">
        <v>0.36</v>
      </c>
      <c r="T2990" s="229" t="s">
        <v>225</v>
      </c>
      <c r="U2990" s="35" t="s">
        <v>2123</v>
      </c>
      <c r="V2990" s="35" t="s">
        <v>4375</v>
      </c>
      <c r="W2990" s="35"/>
      <c r="X2990" s="35"/>
      <c r="Z2990" s="145">
        <v>226</v>
      </c>
      <c r="AA2990" s="146" t="s">
        <v>5857</v>
      </c>
    </row>
    <row r="2991" spans="1:29" s="34" customFormat="1" ht="15.6" customHeight="1">
      <c r="A2991" s="34" t="str">
        <f t="shared" si="46"/>
        <v>2231008PAGH143392 NOCE</v>
      </c>
      <c r="B2991" s="35" t="s">
        <v>1074</v>
      </c>
      <c r="C2991" s="36" t="s">
        <v>4142</v>
      </c>
      <c r="D2991" s="22">
        <v>2231008</v>
      </c>
      <c r="E2991" s="36" t="s">
        <v>5711</v>
      </c>
      <c r="F2991" s="36" t="s">
        <v>4070</v>
      </c>
      <c r="G2991" s="17">
        <v>2</v>
      </c>
      <c r="H2991" s="17">
        <v>2</v>
      </c>
      <c r="I2991" s="17">
        <v>2</v>
      </c>
      <c r="J2991" s="17">
        <v>2</v>
      </c>
      <c r="K2991" s="229" t="s">
        <v>3996</v>
      </c>
      <c r="L2991" s="229" t="s">
        <v>3997</v>
      </c>
      <c r="M2991" s="229" t="s">
        <v>2092</v>
      </c>
      <c r="N2991" s="229" t="s">
        <v>2092</v>
      </c>
      <c r="O2991" s="229" t="s">
        <v>2092</v>
      </c>
      <c r="P2991" s="229" t="s">
        <v>3998</v>
      </c>
      <c r="Q2991" s="233" t="s">
        <v>4143</v>
      </c>
      <c r="R2991" s="229">
        <v>3011</v>
      </c>
      <c r="S2991" s="229">
        <v>0.36</v>
      </c>
      <c r="T2991" s="229" t="s">
        <v>225</v>
      </c>
      <c r="U2991" s="35" t="s">
        <v>2123</v>
      </c>
      <c r="V2991" s="35" t="s">
        <v>4375</v>
      </c>
      <c r="W2991" s="35"/>
      <c r="X2991" s="35"/>
      <c r="Z2991" s="145">
        <v>227</v>
      </c>
      <c r="AA2991" s="146" t="s">
        <v>5857</v>
      </c>
    </row>
    <row r="2992" spans="1:29" s="34" customFormat="1" ht="15.6" customHeight="1">
      <c r="A2992" s="34" t="str">
        <f t="shared" si="46"/>
        <v>2231009PAGH18M071 NOCE</v>
      </c>
      <c r="B2992" s="35" t="s">
        <v>3636</v>
      </c>
      <c r="C2992" s="36" t="s">
        <v>4142</v>
      </c>
      <c r="D2992" s="22">
        <v>2231009</v>
      </c>
      <c r="E2992" s="36" t="s">
        <v>5712</v>
      </c>
      <c r="F2992" s="36" t="s">
        <v>4070</v>
      </c>
      <c r="G2992" s="17">
        <v>2</v>
      </c>
      <c r="H2992" s="17">
        <v>2</v>
      </c>
      <c r="I2992" s="17">
        <v>2</v>
      </c>
      <c r="J2992" s="17">
        <v>2</v>
      </c>
      <c r="K2992" s="229" t="s">
        <v>3996</v>
      </c>
      <c r="L2992" s="229" t="s">
        <v>3997</v>
      </c>
      <c r="M2992" s="229" t="s">
        <v>2092</v>
      </c>
      <c r="N2992" s="229" t="s">
        <v>2092</v>
      </c>
      <c r="O2992" s="229" t="s">
        <v>2092</v>
      </c>
      <c r="P2992" s="229" t="s">
        <v>3998</v>
      </c>
      <c r="Q2992" s="233" t="s">
        <v>4143</v>
      </c>
      <c r="R2992" s="229">
        <v>1793</v>
      </c>
      <c r="S2992" s="229">
        <v>0.45</v>
      </c>
      <c r="T2992" s="229" t="s">
        <v>225</v>
      </c>
      <c r="U2992" s="35" t="s">
        <v>2123</v>
      </c>
      <c r="V2992" s="35" t="s">
        <v>4375</v>
      </c>
      <c r="W2992" s="35"/>
      <c r="X2992" s="35"/>
      <c r="Z2992" s="145">
        <v>228</v>
      </c>
      <c r="AA2992" s="146" t="s">
        <v>5857</v>
      </c>
    </row>
    <row r="2993" spans="1:27" s="34" customFormat="1" ht="15.6" customHeight="1">
      <c r="A2993" s="34" t="str">
        <f t="shared" si="46"/>
        <v>2231010PAGH18M371 NOCE</v>
      </c>
      <c r="B2993" s="35" t="s">
        <v>3637</v>
      </c>
      <c r="C2993" s="36" t="s">
        <v>4142</v>
      </c>
      <c r="D2993" s="22">
        <v>2231010</v>
      </c>
      <c r="E2993" s="36" t="s">
        <v>5713</v>
      </c>
      <c r="F2993" s="36" t="s">
        <v>4070</v>
      </c>
      <c r="G2993" s="17">
        <v>2</v>
      </c>
      <c r="H2993" s="17">
        <v>2</v>
      </c>
      <c r="I2993" s="17">
        <v>2</v>
      </c>
      <c r="J2993" s="17">
        <v>2</v>
      </c>
      <c r="K2993" s="229" t="s">
        <v>3996</v>
      </c>
      <c r="L2993" s="229" t="s">
        <v>3997</v>
      </c>
      <c r="M2993" s="229" t="s">
        <v>2092</v>
      </c>
      <c r="N2993" s="229" t="s">
        <v>2092</v>
      </c>
      <c r="O2993" s="229" t="s">
        <v>2092</v>
      </c>
      <c r="P2993" s="229" t="s">
        <v>3998</v>
      </c>
      <c r="Q2993" s="233" t="s">
        <v>4143</v>
      </c>
      <c r="R2993" s="229">
        <v>3013</v>
      </c>
      <c r="S2993" s="229">
        <v>0.45</v>
      </c>
      <c r="T2993" s="229" t="s">
        <v>225</v>
      </c>
      <c r="U2993" s="35" t="s">
        <v>2123</v>
      </c>
      <c r="V2993" s="35" t="s">
        <v>4375</v>
      </c>
      <c r="W2993" s="35"/>
      <c r="X2993" s="35"/>
      <c r="Z2993" s="145">
        <v>229</v>
      </c>
      <c r="AA2993" s="146" t="s">
        <v>5857</v>
      </c>
    </row>
    <row r="2994" spans="1:27" s="34" customFormat="1" ht="15.6" customHeight="1">
      <c r="A2994" s="34" t="str">
        <f t="shared" si="46"/>
        <v>2231035PAGH18M072 NOCE</v>
      </c>
      <c r="B2994" s="35" t="s">
        <v>3114</v>
      </c>
      <c r="C2994" s="39" t="s">
        <v>4142</v>
      </c>
      <c r="D2994" s="22">
        <v>2231035</v>
      </c>
      <c r="E2994" s="36" t="s">
        <v>5714</v>
      </c>
      <c r="F2994" s="36" t="s">
        <v>4070</v>
      </c>
      <c r="G2994" s="17">
        <v>2</v>
      </c>
      <c r="H2994" s="17">
        <v>2</v>
      </c>
      <c r="I2994" s="17">
        <v>2</v>
      </c>
      <c r="J2994" s="17">
        <v>2</v>
      </c>
      <c r="K2994" s="229" t="s">
        <v>3996</v>
      </c>
      <c r="L2994" s="229" t="s">
        <v>3997</v>
      </c>
      <c r="M2994" s="229" t="s">
        <v>2092</v>
      </c>
      <c r="N2994" s="229" t="s">
        <v>2092</v>
      </c>
      <c r="O2994" s="229" t="s">
        <v>3993</v>
      </c>
      <c r="P2994" s="229" t="s">
        <v>3998</v>
      </c>
      <c r="Q2994" s="233" t="s">
        <v>4143</v>
      </c>
      <c r="R2994" s="229">
        <v>1908</v>
      </c>
      <c r="S2994" s="229">
        <v>0.42</v>
      </c>
      <c r="T2994" s="229" t="s">
        <v>225</v>
      </c>
      <c r="U2994" s="35" t="s">
        <v>2123</v>
      </c>
      <c r="V2994" s="35" t="s">
        <v>4375</v>
      </c>
      <c r="W2994" s="35"/>
      <c r="X2994" s="35"/>
      <c r="Z2994" s="145">
        <v>230</v>
      </c>
      <c r="AA2994" s="146" t="s">
        <v>5857</v>
      </c>
    </row>
    <row r="2995" spans="1:27" s="34" customFormat="1" ht="15.6" customHeight="1">
      <c r="A2995" s="34" t="str">
        <f t="shared" si="46"/>
        <v>2231036PAGH18M372 NOCE</v>
      </c>
      <c r="B2995" s="35" t="s">
        <v>159</v>
      </c>
      <c r="C2995" s="39" t="s">
        <v>4142</v>
      </c>
      <c r="D2995" s="22">
        <v>2231036</v>
      </c>
      <c r="E2995" s="36" t="s">
        <v>5715</v>
      </c>
      <c r="F2995" s="36" t="s">
        <v>4070</v>
      </c>
      <c r="G2995" s="17">
        <v>2</v>
      </c>
      <c r="H2995" s="17">
        <v>2</v>
      </c>
      <c r="I2995" s="17">
        <v>2</v>
      </c>
      <c r="J2995" s="17">
        <v>2</v>
      </c>
      <c r="K2995" s="229" t="s">
        <v>3996</v>
      </c>
      <c r="L2995" s="229" t="s">
        <v>3997</v>
      </c>
      <c r="M2995" s="229" t="s">
        <v>2092</v>
      </c>
      <c r="N2995" s="229" t="s">
        <v>2092</v>
      </c>
      <c r="O2995" s="229" t="s">
        <v>2092</v>
      </c>
      <c r="P2995" s="229" t="s">
        <v>3998</v>
      </c>
      <c r="Q2995" s="233" t="s">
        <v>4143</v>
      </c>
      <c r="R2995" s="229">
        <v>3028</v>
      </c>
      <c r="S2995" s="229">
        <v>0.42</v>
      </c>
      <c r="T2995" s="229" t="s">
        <v>225</v>
      </c>
      <c r="U2995" s="35" t="s">
        <v>2123</v>
      </c>
      <c r="V2995" s="35" t="s">
        <v>4375</v>
      </c>
      <c r="W2995" s="35"/>
      <c r="X2995" s="35"/>
      <c r="Z2995" s="145">
        <v>231</v>
      </c>
      <c r="AA2995" s="146" t="s">
        <v>5857</v>
      </c>
    </row>
    <row r="2996" spans="1:27" s="34" customFormat="1" ht="15.6" customHeight="1">
      <c r="A2996" s="34" t="str">
        <f t="shared" si="46"/>
        <v>2231037PAGH18M070 NOCE</v>
      </c>
      <c r="B2996" s="35" t="s">
        <v>3084</v>
      </c>
      <c r="C2996" s="39" t="s">
        <v>4142</v>
      </c>
      <c r="D2996" s="22">
        <v>2231037</v>
      </c>
      <c r="E2996" s="36" t="s">
        <v>5716</v>
      </c>
      <c r="F2996" s="36" t="s">
        <v>4070</v>
      </c>
      <c r="G2996" s="17">
        <v>2</v>
      </c>
      <c r="H2996" s="17">
        <v>2</v>
      </c>
      <c r="I2996" s="17">
        <v>2</v>
      </c>
      <c r="J2996" s="17">
        <v>2</v>
      </c>
      <c r="K2996" s="229" t="s">
        <v>3996</v>
      </c>
      <c r="L2996" s="229" t="s">
        <v>3997</v>
      </c>
      <c r="M2996" s="229" t="s">
        <v>2092</v>
      </c>
      <c r="N2996" s="229" t="s">
        <v>2092</v>
      </c>
      <c r="O2996" s="229" t="s">
        <v>2092</v>
      </c>
      <c r="P2996" s="229" t="s">
        <v>3998</v>
      </c>
      <c r="Q2996" s="233" t="s">
        <v>4143</v>
      </c>
      <c r="R2996" s="229">
        <v>1808</v>
      </c>
      <c r="S2996" s="229">
        <v>0.42</v>
      </c>
      <c r="T2996" s="229" t="s">
        <v>225</v>
      </c>
      <c r="U2996" s="35" t="s">
        <v>2123</v>
      </c>
      <c r="V2996" s="35" t="s">
        <v>4375</v>
      </c>
      <c r="W2996" s="35"/>
      <c r="X2996" s="35"/>
      <c r="Z2996" s="145">
        <v>232</v>
      </c>
      <c r="AA2996" s="146" t="s">
        <v>5857</v>
      </c>
    </row>
    <row r="2997" spans="1:27" s="34" customFormat="1" ht="15.6" customHeight="1">
      <c r="A2997" s="34" t="str">
        <f t="shared" si="46"/>
        <v>2231038PAGH18M370 NOCE</v>
      </c>
      <c r="B2997" s="35" t="s">
        <v>1073</v>
      </c>
      <c r="C2997" s="39" t="s">
        <v>4142</v>
      </c>
      <c r="D2997" s="22">
        <v>2231038</v>
      </c>
      <c r="E2997" s="36" t="s">
        <v>5717</v>
      </c>
      <c r="F2997" s="36" t="s">
        <v>4070</v>
      </c>
      <c r="G2997" s="17">
        <v>2</v>
      </c>
      <c r="H2997" s="17">
        <v>2</v>
      </c>
      <c r="I2997" s="17">
        <v>2</v>
      </c>
      <c r="J2997" s="17">
        <v>2</v>
      </c>
      <c r="K2997" s="229" t="s">
        <v>3996</v>
      </c>
      <c r="L2997" s="229" t="s">
        <v>3997</v>
      </c>
      <c r="M2997" s="229" t="s">
        <v>2092</v>
      </c>
      <c r="N2997" s="229" t="s">
        <v>2092</v>
      </c>
      <c r="O2997" s="229" t="s">
        <v>2092</v>
      </c>
      <c r="P2997" s="229" t="s">
        <v>3998</v>
      </c>
      <c r="Q2997" s="233" t="s">
        <v>4143</v>
      </c>
      <c r="R2997" s="229">
        <v>3028</v>
      </c>
      <c r="S2997" s="229">
        <v>0.42</v>
      </c>
      <c r="T2997" s="229" t="s">
        <v>225</v>
      </c>
      <c r="U2997" s="35" t="s">
        <v>2123</v>
      </c>
      <c r="V2997" s="35" t="s">
        <v>4375</v>
      </c>
      <c r="W2997" s="35"/>
      <c r="X2997" s="35"/>
      <c r="Z2997" s="145">
        <v>233</v>
      </c>
      <c r="AA2997" s="146" t="s">
        <v>5857</v>
      </c>
    </row>
    <row r="2998" spans="1:27" s="34" customFormat="1" ht="15.6" customHeight="1">
      <c r="A2998" s="34" t="str">
        <f t="shared" si="46"/>
        <v>2231039PAGHW143094 NOCE</v>
      </c>
      <c r="B2998" s="35" t="s">
        <v>1045</v>
      </c>
      <c r="C2998" s="39" t="s">
        <v>4142</v>
      </c>
      <c r="D2998" s="22">
        <v>2231039</v>
      </c>
      <c r="E2998" s="36" t="s">
        <v>5718</v>
      </c>
      <c r="F2998" s="36" t="s">
        <v>4070</v>
      </c>
      <c r="G2998" s="17">
        <v>2</v>
      </c>
      <c r="H2998" s="17">
        <v>2</v>
      </c>
      <c r="I2998" s="17">
        <v>2</v>
      </c>
      <c r="J2998" s="17">
        <v>2</v>
      </c>
      <c r="K2998" s="229" t="s">
        <v>3996</v>
      </c>
      <c r="L2998" s="229" t="s">
        <v>3997</v>
      </c>
      <c r="M2998" s="229" t="s">
        <v>2092</v>
      </c>
      <c r="N2998" s="229" t="s">
        <v>2092</v>
      </c>
      <c r="O2998" s="229" t="s">
        <v>2092</v>
      </c>
      <c r="P2998" s="229" t="s">
        <v>3998</v>
      </c>
      <c r="Q2998" s="233" t="s">
        <v>4143</v>
      </c>
      <c r="R2998" s="229">
        <v>1990</v>
      </c>
      <c r="S2998" s="229">
        <v>0.36</v>
      </c>
      <c r="T2998" s="229" t="s">
        <v>225</v>
      </c>
      <c r="U2998" s="35" t="s">
        <v>2123</v>
      </c>
      <c r="V2998" s="35" t="s">
        <v>4375</v>
      </c>
      <c r="W2998" s="35"/>
      <c r="X2998" s="35"/>
      <c r="Z2998" s="145">
        <v>234</v>
      </c>
      <c r="AA2998" s="146" t="s">
        <v>5857</v>
      </c>
    </row>
    <row r="2999" spans="1:27" s="34" customFormat="1" ht="15.6" customHeight="1">
      <c r="A2999" s="34" t="str">
        <f t="shared" si="46"/>
        <v>2231040PAGHW143394 NOCE</v>
      </c>
      <c r="B2999" s="35" t="s">
        <v>1046</v>
      </c>
      <c r="C2999" s="39" t="s">
        <v>4142</v>
      </c>
      <c r="D2999" s="22">
        <v>2231040</v>
      </c>
      <c r="E2999" s="36" t="s">
        <v>5719</v>
      </c>
      <c r="F2999" s="36" t="s">
        <v>4070</v>
      </c>
      <c r="G2999" s="17">
        <v>2</v>
      </c>
      <c r="H2999" s="17">
        <v>2</v>
      </c>
      <c r="I2999" s="17">
        <v>2</v>
      </c>
      <c r="J2999" s="17">
        <v>2</v>
      </c>
      <c r="K2999" s="229" t="s">
        <v>3996</v>
      </c>
      <c r="L2999" s="229" t="s">
        <v>3997</v>
      </c>
      <c r="M2999" s="229" t="s">
        <v>2092</v>
      </c>
      <c r="N2999" s="229" t="s">
        <v>2092</v>
      </c>
      <c r="O2999" s="229" t="s">
        <v>2092</v>
      </c>
      <c r="P2999" s="229" t="s">
        <v>3998</v>
      </c>
      <c r="Q2999" s="233" t="s">
        <v>4143</v>
      </c>
      <c r="R2999" s="229">
        <v>3010</v>
      </c>
      <c r="S2999" s="229">
        <v>0.36</v>
      </c>
      <c r="T2999" s="229" t="s">
        <v>225</v>
      </c>
      <c r="U2999" s="35" t="s">
        <v>2123</v>
      </c>
      <c r="V2999" s="35" t="s">
        <v>4375</v>
      </c>
      <c r="W2999" s="35"/>
      <c r="X2999" s="35"/>
      <c r="Z2999" s="145">
        <v>235</v>
      </c>
      <c r="AA2999" s="146" t="s">
        <v>5857</v>
      </c>
    </row>
    <row r="3000" spans="1:27" s="34" customFormat="1" ht="15.6" customHeight="1">
      <c r="A3000" s="34" t="str">
        <f t="shared" si="46"/>
        <v>1831228AH14R012SR JP</v>
      </c>
      <c r="B3000" s="35" t="s">
        <v>1085</v>
      </c>
      <c r="C3000" s="36" t="s">
        <v>4021</v>
      </c>
      <c r="D3000" s="22">
        <v>1831228</v>
      </c>
      <c r="E3000" s="36" t="s">
        <v>5720</v>
      </c>
      <c r="F3000" s="36" t="s">
        <v>1236</v>
      </c>
      <c r="G3000" s="17">
        <v>2</v>
      </c>
      <c r="H3000" s="17">
        <v>2</v>
      </c>
      <c r="I3000" s="17">
        <v>2</v>
      </c>
      <c r="J3000" s="17">
        <v>2</v>
      </c>
      <c r="K3000" s="229" t="s">
        <v>3996</v>
      </c>
      <c r="L3000" s="229" t="s">
        <v>3997</v>
      </c>
      <c r="M3000" s="229" t="s">
        <v>2092</v>
      </c>
      <c r="N3000" s="229" t="s">
        <v>2092</v>
      </c>
      <c r="O3000" s="229" t="s">
        <v>2092</v>
      </c>
      <c r="P3000" s="229" t="s">
        <v>3998</v>
      </c>
      <c r="Q3000" s="229" t="s">
        <v>228</v>
      </c>
      <c r="R3000" s="229">
        <v>1900</v>
      </c>
      <c r="S3000" s="229">
        <v>0.36</v>
      </c>
      <c r="T3000" s="229" t="s">
        <v>225</v>
      </c>
      <c r="U3000" s="14" t="s">
        <v>2032</v>
      </c>
      <c r="V3000" s="14" t="s">
        <v>5721</v>
      </c>
      <c r="W3000" s="14" t="s">
        <v>1367</v>
      </c>
      <c r="X3000" s="14"/>
      <c r="Z3000" s="145">
        <v>236</v>
      </c>
      <c r="AA3000" s="146" t="s">
        <v>5857</v>
      </c>
    </row>
    <row r="3001" spans="1:27" s="34" customFormat="1" ht="15.6" customHeight="1" thickBot="1">
      <c r="A3001" s="34" t="str">
        <f t="shared" si="46"/>
        <v>1831229AH14R012PR JP</v>
      </c>
      <c r="B3001" s="243" t="s">
        <v>1080</v>
      </c>
      <c r="C3001" s="244" t="s">
        <v>4021</v>
      </c>
      <c r="D3001" s="245">
        <v>1831229</v>
      </c>
      <c r="E3001" s="244" t="s">
        <v>5722</v>
      </c>
      <c r="F3001" s="244" t="s">
        <v>1236</v>
      </c>
      <c r="G3001" s="186">
        <v>2</v>
      </c>
      <c r="H3001" s="186">
        <v>2</v>
      </c>
      <c r="I3001" s="186">
        <v>2</v>
      </c>
      <c r="J3001" s="186">
        <v>2</v>
      </c>
      <c r="K3001" s="187" t="s">
        <v>3996</v>
      </c>
      <c r="L3001" s="187" t="s">
        <v>3997</v>
      </c>
      <c r="M3001" s="187" t="s">
        <v>2092</v>
      </c>
      <c r="N3001" s="187" t="s">
        <v>2092</v>
      </c>
      <c r="O3001" s="187" t="s">
        <v>2092</v>
      </c>
      <c r="P3001" s="187" t="s">
        <v>3998</v>
      </c>
      <c r="Q3001" s="187" t="s">
        <v>228</v>
      </c>
      <c r="R3001" s="187">
        <v>1900</v>
      </c>
      <c r="S3001" s="187">
        <v>0.36</v>
      </c>
      <c r="T3001" s="187" t="s">
        <v>225</v>
      </c>
      <c r="U3001" s="246" t="s">
        <v>2032</v>
      </c>
      <c r="V3001" s="246" t="s">
        <v>1370</v>
      </c>
      <c r="W3001" s="246" t="s">
        <v>1367</v>
      </c>
      <c r="X3001" s="246"/>
      <c r="Z3001" s="150">
        <v>237</v>
      </c>
      <c r="AA3001" s="151" t="s">
        <v>5857</v>
      </c>
    </row>
    <row r="3002" spans="1:27" s="34" customFormat="1" ht="15.6" customHeight="1" thickTop="1">
      <c r="A3002" s="34" t="str">
        <f t="shared" si="46"/>
        <v>2231009PAGH18M071 NOCE</v>
      </c>
      <c r="B3002" s="236" t="s">
        <v>3636</v>
      </c>
      <c r="C3002" s="42" t="s">
        <v>4142</v>
      </c>
      <c r="D3002" s="40">
        <v>2231009</v>
      </c>
      <c r="E3002" s="42" t="s">
        <v>5712</v>
      </c>
      <c r="F3002" s="42" t="s">
        <v>4070</v>
      </c>
      <c r="G3002" s="41">
        <v>2</v>
      </c>
      <c r="H3002" s="41">
        <v>2</v>
      </c>
      <c r="I3002" s="41">
        <v>2</v>
      </c>
      <c r="J3002" s="41">
        <v>2</v>
      </c>
      <c r="K3002" s="232" t="s">
        <v>3996</v>
      </c>
      <c r="L3002" s="232" t="s">
        <v>3997</v>
      </c>
      <c r="M3002" s="232" t="s">
        <v>2092</v>
      </c>
      <c r="N3002" s="232" t="s">
        <v>2092</v>
      </c>
      <c r="O3002" s="232" t="s">
        <v>2092</v>
      </c>
      <c r="P3002" s="232" t="s">
        <v>3998</v>
      </c>
      <c r="Q3002" s="234" t="s">
        <v>4143</v>
      </c>
      <c r="R3002" s="232">
        <v>1793</v>
      </c>
      <c r="S3002" s="232">
        <v>0.45</v>
      </c>
      <c r="T3002" s="232" t="s">
        <v>225</v>
      </c>
      <c r="U3002" s="236" t="s">
        <v>2123</v>
      </c>
      <c r="V3002" s="236" t="s">
        <v>4375</v>
      </c>
      <c r="W3002" s="236"/>
      <c r="X3002" s="236"/>
      <c r="Z3002" s="148">
        <v>1</v>
      </c>
      <c r="AA3002" s="148" t="s">
        <v>5858</v>
      </c>
    </row>
    <row r="3003" spans="1:27" s="38" customFormat="1" ht="15.6" customHeight="1">
      <c r="A3003" s="34" t="str">
        <f t="shared" si="46"/>
        <v>2231010PAGH18M371 NOCE</v>
      </c>
      <c r="B3003" s="35" t="s">
        <v>3637</v>
      </c>
      <c r="C3003" s="36" t="s">
        <v>4142</v>
      </c>
      <c r="D3003" s="22">
        <v>2231010</v>
      </c>
      <c r="E3003" s="36" t="s">
        <v>5713</v>
      </c>
      <c r="F3003" s="36" t="s">
        <v>4070</v>
      </c>
      <c r="G3003" s="17">
        <v>2</v>
      </c>
      <c r="H3003" s="17">
        <v>2</v>
      </c>
      <c r="I3003" s="17">
        <v>2</v>
      </c>
      <c r="J3003" s="17">
        <v>2</v>
      </c>
      <c r="K3003" s="158" t="s">
        <v>3996</v>
      </c>
      <c r="L3003" s="158" t="s">
        <v>3997</v>
      </c>
      <c r="M3003" s="158" t="s">
        <v>2092</v>
      </c>
      <c r="N3003" s="158" t="s">
        <v>2092</v>
      </c>
      <c r="O3003" s="158" t="s">
        <v>2092</v>
      </c>
      <c r="P3003" s="158" t="s">
        <v>3998</v>
      </c>
      <c r="Q3003" s="159" t="s">
        <v>4143</v>
      </c>
      <c r="R3003" s="158">
        <v>3013</v>
      </c>
      <c r="S3003" s="158">
        <v>0.45</v>
      </c>
      <c r="T3003" s="158" t="s">
        <v>225</v>
      </c>
      <c r="U3003" s="35" t="s">
        <v>2123</v>
      </c>
      <c r="V3003" s="35" t="s">
        <v>4375</v>
      </c>
      <c r="W3003" s="35"/>
      <c r="X3003" s="35"/>
      <c r="Z3003" s="146">
        <v>2</v>
      </c>
      <c r="AA3003" s="146" t="s">
        <v>5858</v>
      </c>
    </row>
    <row r="3004" spans="1:27" s="38" customFormat="1" ht="15.6" customHeight="1">
      <c r="A3004" s="34" t="str">
        <f t="shared" si="46"/>
        <v>2231035PAGH18M072 NOCE</v>
      </c>
      <c r="B3004" s="35" t="s">
        <v>3114</v>
      </c>
      <c r="C3004" s="39" t="s">
        <v>4142</v>
      </c>
      <c r="D3004" s="22">
        <v>2231035</v>
      </c>
      <c r="E3004" s="36" t="s">
        <v>5714</v>
      </c>
      <c r="F3004" s="36" t="s">
        <v>4070</v>
      </c>
      <c r="G3004" s="17">
        <v>2</v>
      </c>
      <c r="H3004" s="17">
        <v>2</v>
      </c>
      <c r="I3004" s="17">
        <v>2</v>
      </c>
      <c r="J3004" s="17">
        <v>2</v>
      </c>
      <c r="K3004" s="158" t="s">
        <v>3996</v>
      </c>
      <c r="L3004" s="158" t="s">
        <v>3997</v>
      </c>
      <c r="M3004" s="158" t="s">
        <v>2092</v>
      </c>
      <c r="N3004" s="158" t="s">
        <v>2092</v>
      </c>
      <c r="O3004" s="158" t="s">
        <v>3993</v>
      </c>
      <c r="P3004" s="158" t="s">
        <v>3998</v>
      </c>
      <c r="Q3004" s="159" t="s">
        <v>4143</v>
      </c>
      <c r="R3004" s="158">
        <v>1908</v>
      </c>
      <c r="S3004" s="158">
        <v>0.42</v>
      </c>
      <c r="T3004" s="158" t="s">
        <v>225</v>
      </c>
      <c r="U3004" s="35" t="s">
        <v>2123</v>
      </c>
      <c r="V3004" s="35" t="s">
        <v>4375</v>
      </c>
      <c r="W3004" s="35"/>
      <c r="X3004" s="35"/>
      <c r="Z3004" s="146">
        <v>3</v>
      </c>
      <c r="AA3004" s="146" t="s">
        <v>5858</v>
      </c>
    </row>
    <row r="3005" spans="1:27" s="34" customFormat="1" ht="15.6" customHeight="1">
      <c r="A3005" s="34" t="str">
        <f t="shared" si="46"/>
        <v>2231036PAGH18M372 NOCE</v>
      </c>
      <c r="B3005" s="35" t="s">
        <v>159</v>
      </c>
      <c r="C3005" s="39" t="s">
        <v>4142</v>
      </c>
      <c r="D3005" s="22">
        <v>2231036</v>
      </c>
      <c r="E3005" s="36" t="s">
        <v>5715</v>
      </c>
      <c r="F3005" s="36" t="s">
        <v>4070</v>
      </c>
      <c r="G3005" s="17">
        <v>2</v>
      </c>
      <c r="H3005" s="17">
        <v>2</v>
      </c>
      <c r="I3005" s="17">
        <v>2</v>
      </c>
      <c r="J3005" s="17">
        <v>2</v>
      </c>
      <c r="K3005" s="158" t="s">
        <v>3996</v>
      </c>
      <c r="L3005" s="158" t="s">
        <v>3997</v>
      </c>
      <c r="M3005" s="158" t="s">
        <v>2092</v>
      </c>
      <c r="N3005" s="158" t="s">
        <v>2092</v>
      </c>
      <c r="O3005" s="158" t="s">
        <v>2092</v>
      </c>
      <c r="P3005" s="158" t="s">
        <v>3998</v>
      </c>
      <c r="Q3005" s="159" t="s">
        <v>4143</v>
      </c>
      <c r="R3005" s="158">
        <v>3028</v>
      </c>
      <c r="S3005" s="158">
        <v>0.42</v>
      </c>
      <c r="T3005" s="158" t="s">
        <v>225</v>
      </c>
      <c r="U3005" s="35" t="s">
        <v>2123</v>
      </c>
      <c r="V3005" s="35" t="s">
        <v>4375</v>
      </c>
      <c r="W3005" s="35"/>
      <c r="X3005" s="35"/>
      <c r="Z3005" s="146">
        <v>4</v>
      </c>
      <c r="AA3005" s="146" t="s">
        <v>5858</v>
      </c>
    </row>
    <row r="3006" spans="1:27" s="38" customFormat="1" ht="15.6" customHeight="1">
      <c r="A3006" s="34" t="str">
        <f t="shared" si="46"/>
        <v>2231037PAGH18M070 NOCE</v>
      </c>
      <c r="B3006" s="35" t="s">
        <v>3084</v>
      </c>
      <c r="C3006" s="39" t="s">
        <v>4142</v>
      </c>
      <c r="D3006" s="22">
        <v>2231037</v>
      </c>
      <c r="E3006" s="36" t="s">
        <v>5716</v>
      </c>
      <c r="F3006" s="36" t="s">
        <v>4070</v>
      </c>
      <c r="G3006" s="17">
        <v>2</v>
      </c>
      <c r="H3006" s="17">
        <v>2</v>
      </c>
      <c r="I3006" s="17">
        <v>2</v>
      </c>
      <c r="J3006" s="17">
        <v>2</v>
      </c>
      <c r="K3006" s="158" t="s">
        <v>3996</v>
      </c>
      <c r="L3006" s="158" t="s">
        <v>3997</v>
      </c>
      <c r="M3006" s="158" t="s">
        <v>2092</v>
      </c>
      <c r="N3006" s="158" t="s">
        <v>2092</v>
      </c>
      <c r="O3006" s="158" t="s">
        <v>2092</v>
      </c>
      <c r="P3006" s="158" t="s">
        <v>3998</v>
      </c>
      <c r="Q3006" s="159" t="s">
        <v>4143</v>
      </c>
      <c r="R3006" s="158">
        <v>1808</v>
      </c>
      <c r="S3006" s="158">
        <v>0.42</v>
      </c>
      <c r="T3006" s="158" t="s">
        <v>225</v>
      </c>
      <c r="U3006" s="35" t="s">
        <v>2123</v>
      </c>
      <c r="V3006" s="35" t="s">
        <v>4375</v>
      </c>
      <c r="W3006" s="35"/>
      <c r="X3006" s="35"/>
      <c r="Z3006" s="146">
        <v>5</v>
      </c>
      <c r="AA3006" s="146" t="s">
        <v>5858</v>
      </c>
    </row>
    <row r="3007" spans="1:27" s="38" customFormat="1" ht="15.6" customHeight="1">
      <c r="A3007" s="34" t="str">
        <f t="shared" si="46"/>
        <v>2231038PAGH18M370 NOCE</v>
      </c>
      <c r="B3007" s="35" t="s">
        <v>1073</v>
      </c>
      <c r="C3007" s="39" t="s">
        <v>4142</v>
      </c>
      <c r="D3007" s="22">
        <v>2231038</v>
      </c>
      <c r="E3007" s="36" t="s">
        <v>5717</v>
      </c>
      <c r="F3007" s="36" t="s">
        <v>4070</v>
      </c>
      <c r="G3007" s="17">
        <v>2</v>
      </c>
      <c r="H3007" s="17">
        <v>2</v>
      </c>
      <c r="I3007" s="17">
        <v>2</v>
      </c>
      <c r="J3007" s="17">
        <v>2</v>
      </c>
      <c r="K3007" s="158" t="s">
        <v>3996</v>
      </c>
      <c r="L3007" s="158" t="s">
        <v>3997</v>
      </c>
      <c r="M3007" s="158" t="s">
        <v>2092</v>
      </c>
      <c r="N3007" s="158" t="s">
        <v>2092</v>
      </c>
      <c r="O3007" s="158" t="s">
        <v>2092</v>
      </c>
      <c r="P3007" s="158" t="s">
        <v>3998</v>
      </c>
      <c r="Q3007" s="159" t="s">
        <v>4143</v>
      </c>
      <c r="R3007" s="158">
        <v>3028</v>
      </c>
      <c r="S3007" s="158">
        <v>0.42</v>
      </c>
      <c r="T3007" s="158" t="s">
        <v>225</v>
      </c>
      <c r="U3007" s="35" t="s">
        <v>2123</v>
      </c>
      <c r="V3007" s="35" t="s">
        <v>4375</v>
      </c>
      <c r="W3007" s="35"/>
      <c r="X3007" s="35"/>
      <c r="Z3007" s="146">
        <v>6</v>
      </c>
      <c r="AA3007" s="146" t="s">
        <v>5858</v>
      </c>
    </row>
    <row r="3008" spans="1:27" s="38" customFormat="1" ht="15.6" customHeight="1">
      <c r="A3008" s="34" t="str">
        <f t="shared" si="46"/>
        <v>2231039PAGHW143094 NOCE</v>
      </c>
      <c r="B3008" s="35" t="s">
        <v>1045</v>
      </c>
      <c r="C3008" s="39" t="s">
        <v>4142</v>
      </c>
      <c r="D3008" s="22">
        <v>2231039</v>
      </c>
      <c r="E3008" s="36" t="s">
        <v>5718</v>
      </c>
      <c r="F3008" s="36" t="s">
        <v>4070</v>
      </c>
      <c r="G3008" s="17">
        <v>2</v>
      </c>
      <c r="H3008" s="17">
        <v>2</v>
      </c>
      <c r="I3008" s="17">
        <v>2</v>
      </c>
      <c r="J3008" s="17">
        <v>2</v>
      </c>
      <c r="K3008" s="158" t="s">
        <v>3996</v>
      </c>
      <c r="L3008" s="158" t="s">
        <v>3997</v>
      </c>
      <c r="M3008" s="158" t="s">
        <v>2092</v>
      </c>
      <c r="N3008" s="158" t="s">
        <v>2092</v>
      </c>
      <c r="O3008" s="158" t="s">
        <v>2092</v>
      </c>
      <c r="P3008" s="158" t="s">
        <v>3998</v>
      </c>
      <c r="Q3008" s="159" t="s">
        <v>4143</v>
      </c>
      <c r="R3008" s="158">
        <v>1990</v>
      </c>
      <c r="S3008" s="158">
        <v>0.36</v>
      </c>
      <c r="T3008" s="158" t="s">
        <v>225</v>
      </c>
      <c r="U3008" s="35" t="s">
        <v>2123</v>
      </c>
      <c r="V3008" s="35" t="s">
        <v>4375</v>
      </c>
      <c r="W3008" s="35"/>
      <c r="X3008" s="35"/>
      <c r="Z3008" s="146">
        <v>7</v>
      </c>
      <c r="AA3008" s="146" t="s">
        <v>5858</v>
      </c>
    </row>
    <row r="3009" spans="1:27" s="38" customFormat="1" ht="15.6" customHeight="1">
      <c r="A3009" s="34" t="str">
        <f t="shared" si="46"/>
        <v>2231040PAGHW143394 NOCE</v>
      </c>
      <c r="B3009" s="35" t="s">
        <v>1046</v>
      </c>
      <c r="C3009" s="39" t="s">
        <v>4142</v>
      </c>
      <c r="D3009" s="22">
        <v>2231040</v>
      </c>
      <c r="E3009" s="36" t="s">
        <v>5719</v>
      </c>
      <c r="F3009" s="36" t="s">
        <v>4070</v>
      </c>
      <c r="G3009" s="17">
        <v>2</v>
      </c>
      <c r="H3009" s="17">
        <v>2</v>
      </c>
      <c r="I3009" s="17">
        <v>2</v>
      </c>
      <c r="J3009" s="17">
        <v>2</v>
      </c>
      <c r="K3009" s="158" t="s">
        <v>3996</v>
      </c>
      <c r="L3009" s="158" t="s">
        <v>3997</v>
      </c>
      <c r="M3009" s="158" t="s">
        <v>2092</v>
      </c>
      <c r="N3009" s="158" t="s">
        <v>2092</v>
      </c>
      <c r="O3009" s="158" t="s">
        <v>2092</v>
      </c>
      <c r="P3009" s="158" t="s">
        <v>3998</v>
      </c>
      <c r="Q3009" s="159" t="s">
        <v>4143</v>
      </c>
      <c r="R3009" s="158">
        <v>3010</v>
      </c>
      <c r="S3009" s="158">
        <v>0.36</v>
      </c>
      <c r="T3009" s="158" t="s">
        <v>225</v>
      </c>
      <c r="U3009" s="35" t="s">
        <v>2123</v>
      </c>
      <c r="V3009" s="35" t="s">
        <v>4375</v>
      </c>
      <c r="W3009" s="35"/>
      <c r="X3009" s="35"/>
      <c r="Z3009" s="146">
        <v>8</v>
      </c>
      <c r="AA3009" s="146" t="s">
        <v>5858</v>
      </c>
    </row>
    <row r="3010" spans="1:27" s="38" customFormat="1" ht="15.6" customHeight="1">
      <c r="A3010" s="34" t="str">
        <f t="shared" si="46"/>
        <v>1831228AH14R012SR JP</v>
      </c>
      <c r="B3010" s="35" t="s">
        <v>1085</v>
      </c>
      <c r="C3010" s="36" t="s">
        <v>4021</v>
      </c>
      <c r="D3010" s="22">
        <v>1831228</v>
      </c>
      <c r="E3010" s="36" t="s">
        <v>5720</v>
      </c>
      <c r="F3010" s="36" t="s">
        <v>1236</v>
      </c>
      <c r="G3010" s="17">
        <v>2</v>
      </c>
      <c r="H3010" s="17">
        <v>2</v>
      </c>
      <c r="I3010" s="17">
        <v>2</v>
      </c>
      <c r="J3010" s="17">
        <v>2</v>
      </c>
      <c r="K3010" s="158" t="s">
        <v>3996</v>
      </c>
      <c r="L3010" s="158" t="s">
        <v>3997</v>
      </c>
      <c r="M3010" s="158" t="s">
        <v>2092</v>
      </c>
      <c r="N3010" s="158" t="s">
        <v>2092</v>
      </c>
      <c r="O3010" s="158" t="s">
        <v>2092</v>
      </c>
      <c r="P3010" s="158" t="s">
        <v>3998</v>
      </c>
      <c r="Q3010" s="158" t="s">
        <v>228</v>
      </c>
      <c r="R3010" s="158">
        <v>1900</v>
      </c>
      <c r="S3010" s="158">
        <v>0.36</v>
      </c>
      <c r="T3010" s="158" t="s">
        <v>225</v>
      </c>
      <c r="U3010" s="14" t="s">
        <v>2032</v>
      </c>
      <c r="V3010" s="14" t="s">
        <v>5721</v>
      </c>
      <c r="W3010" s="14" t="s">
        <v>1367</v>
      </c>
      <c r="X3010" s="14"/>
      <c r="Z3010" s="146">
        <v>9</v>
      </c>
      <c r="AA3010" s="146" t="s">
        <v>5858</v>
      </c>
    </row>
    <row r="3011" spans="1:27" s="38" customFormat="1" ht="15.6" customHeight="1">
      <c r="A3011" s="34" t="str">
        <f t="shared" si="46"/>
        <v>1831229AH14R012PR JP</v>
      </c>
      <c r="B3011" s="35" t="s">
        <v>1080</v>
      </c>
      <c r="C3011" s="36" t="s">
        <v>4021</v>
      </c>
      <c r="D3011" s="22">
        <v>1831229</v>
      </c>
      <c r="E3011" s="36" t="s">
        <v>5722</v>
      </c>
      <c r="F3011" s="36" t="s">
        <v>1236</v>
      </c>
      <c r="G3011" s="17">
        <v>2</v>
      </c>
      <c r="H3011" s="17">
        <v>2</v>
      </c>
      <c r="I3011" s="17">
        <v>2</v>
      </c>
      <c r="J3011" s="17">
        <v>2</v>
      </c>
      <c r="K3011" s="158" t="s">
        <v>3996</v>
      </c>
      <c r="L3011" s="158" t="s">
        <v>3997</v>
      </c>
      <c r="M3011" s="158" t="s">
        <v>2092</v>
      </c>
      <c r="N3011" s="158" t="s">
        <v>2092</v>
      </c>
      <c r="O3011" s="158" t="s">
        <v>2092</v>
      </c>
      <c r="P3011" s="158" t="s">
        <v>3998</v>
      </c>
      <c r="Q3011" s="158" t="s">
        <v>228</v>
      </c>
      <c r="R3011" s="158">
        <v>1900</v>
      </c>
      <c r="S3011" s="158">
        <v>0.36</v>
      </c>
      <c r="T3011" s="158" t="s">
        <v>225</v>
      </c>
      <c r="U3011" s="14" t="s">
        <v>2032</v>
      </c>
      <c r="V3011" s="14" t="s">
        <v>1370</v>
      </c>
      <c r="W3011" s="14" t="s">
        <v>1367</v>
      </c>
      <c r="X3011" s="14"/>
      <c r="Z3011" s="146">
        <v>10</v>
      </c>
      <c r="AA3011" s="146" t="s">
        <v>5858</v>
      </c>
    </row>
    <row r="3012" spans="1:27" s="38" customFormat="1" ht="15.6" customHeight="1">
      <c r="A3012" s="34" t="str">
        <f t="shared" si="46"/>
        <v>2231042PAGP140300 NOCE</v>
      </c>
      <c r="B3012" s="29" t="s">
        <v>3008</v>
      </c>
      <c r="C3012" s="82" t="s">
        <v>2047</v>
      </c>
      <c r="D3012" s="29">
        <v>2231042</v>
      </c>
      <c r="E3012" s="83" t="s">
        <v>5918</v>
      </c>
      <c r="F3012" s="83" t="s">
        <v>1238</v>
      </c>
      <c r="G3012" s="190">
        <v>2</v>
      </c>
      <c r="H3012" s="190">
        <v>2</v>
      </c>
      <c r="I3012" s="190">
        <v>2</v>
      </c>
      <c r="J3012" s="190">
        <v>2</v>
      </c>
      <c r="K3012" s="190" t="s">
        <v>3996</v>
      </c>
      <c r="L3012" s="190" t="s">
        <v>3997</v>
      </c>
      <c r="M3012" s="190" t="s">
        <v>2093</v>
      </c>
      <c r="N3012" s="190" t="s">
        <v>2093</v>
      </c>
      <c r="O3012" s="190" t="s">
        <v>2093</v>
      </c>
      <c r="P3012" s="190" t="s">
        <v>3998</v>
      </c>
      <c r="Q3012" s="190" t="s">
        <v>228</v>
      </c>
      <c r="R3012" s="190">
        <v>3032</v>
      </c>
      <c r="S3012" s="190">
        <v>0.35</v>
      </c>
      <c r="T3012" s="190" t="s">
        <v>225</v>
      </c>
      <c r="U3012" s="50" t="s">
        <v>2123</v>
      </c>
      <c r="V3012" s="50" t="s">
        <v>4375</v>
      </c>
      <c r="W3012" s="50"/>
      <c r="X3012" s="50"/>
      <c r="Z3012" s="146">
        <v>11</v>
      </c>
      <c r="AA3012" s="146" t="s">
        <v>5858</v>
      </c>
    </row>
    <row r="3013" spans="1:27" s="38" customFormat="1" ht="15.6" customHeight="1" thickBot="1">
      <c r="A3013" s="34" t="str">
        <f t="shared" si="46"/>
        <v>2231041PAGP140000 NOCE</v>
      </c>
      <c r="B3013" s="202" t="s">
        <v>3010</v>
      </c>
      <c r="C3013" s="203" t="s">
        <v>2047</v>
      </c>
      <c r="D3013" s="202">
        <v>2231041</v>
      </c>
      <c r="E3013" s="204" t="s">
        <v>5743</v>
      </c>
      <c r="F3013" s="204" t="s">
        <v>4070</v>
      </c>
      <c r="G3013" s="205">
        <v>2</v>
      </c>
      <c r="H3013" s="205">
        <v>2</v>
      </c>
      <c r="I3013" s="205">
        <v>2</v>
      </c>
      <c r="J3013" s="205">
        <v>2</v>
      </c>
      <c r="K3013" s="205" t="s">
        <v>3996</v>
      </c>
      <c r="L3013" s="205" t="s">
        <v>3997</v>
      </c>
      <c r="M3013" s="205" t="s">
        <v>2093</v>
      </c>
      <c r="N3013" s="205" t="s">
        <v>2093</v>
      </c>
      <c r="O3013" s="205" t="s">
        <v>2093</v>
      </c>
      <c r="P3013" s="205" t="s">
        <v>3998</v>
      </c>
      <c r="Q3013" s="205" t="s">
        <v>4143</v>
      </c>
      <c r="R3013" s="205">
        <v>1812</v>
      </c>
      <c r="S3013" s="205">
        <v>0.35</v>
      </c>
      <c r="T3013" s="205" t="s">
        <v>4232</v>
      </c>
      <c r="U3013" s="206" t="s">
        <v>5742</v>
      </c>
      <c r="V3013" s="206" t="s">
        <v>4214</v>
      </c>
      <c r="W3013" s="206"/>
      <c r="X3013" s="206"/>
      <c r="Z3013" s="207">
        <v>11</v>
      </c>
      <c r="AA3013" s="207" t="s">
        <v>5858</v>
      </c>
    </row>
    <row r="3014" spans="1:27" s="34" customFormat="1" ht="15.6" customHeight="1" thickTop="1">
      <c r="A3014" s="34" t="str">
        <f t="shared" si="46"/>
        <v>1831294BGN080-14PR JP</v>
      </c>
      <c r="B3014" s="29" t="s">
        <v>1927</v>
      </c>
      <c r="C3014" s="31" t="s">
        <v>2047</v>
      </c>
      <c r="D3014" s="33">
        <v>1831294</v>
      </c>
      <c r="E3014" s="134" t="s">
        <v>5745</v>
      </c>
      <c r="F3014" s="31" t="s">
        <v>4107</v>
      </c>
      <c r="G3014" s="32">
        <v>3</v>
      </c>
      <c r="H3014" s="32">
        <v>3</v>
      </c>
      <c r="I3014" s="32">
        <v>3</v>
      </c>
      <c r="J3014" s="55" t="s">
        <v>4176</v>
      </c>
      <c r="K3014" s="50" t="s">
        <v>3996</v>
      </c>
      <c r="L3014" s="33" t="s">
        <v>3997</v>
      </c>
      <c r="M3014" s="33" t="s">
        <v>2093</v>
      </c>
      <c r="N3014" s="33" t="s">
        <v>2093</v>
      </c>
      <c r="O3014" s="33" t="s">
        <v>2093</v>
      </c>
      <c r="P3014" s="33" t="s">
        <v>3998</v>
      </c>
      <c r="Q3014" s="32" t="s">
        <v>4143</v>
      </c>
      <c r="R3014" s="33">
        <v>815</v>
      </c>
      <c r="S3014" s="33">
        <v>0.36</v>
      </c>
      <c r="T3014" s="33" t="s">
        <v>225</v>
      </c>
      <c r="U3014" s="50" t="s">
        <v>5746</v>
      </c>
      <c r="V3014" s="50" t="s">
        <v>5747</v>
      </c>
      <c r="W3014" s="50" t="s">
        <v>5748</v>
      </c>
      <c r="X3014" s="50"/>
      <c r="Z3014" s="148">
        <v>1</v>
      </c>
      <c r="AA3014" s="148" t="s">
        <v>5859</v>
      </c>
    </row>
    <row r="3015" spans="1:27" s="34" customFormat="1" ht="15.6" customHeight="1">
      <c r="A3015" s="34" t="str">
        <f t="shared" si="46"/>
        <v>1831296BGN180-14PR JP</v>
      </c>
      <c r="B3015" s="29" t="s">
        <v>1929</v>
      </c>
      <c r="C3015" s="31" t="s">
        <v>2047</v>
      </c>
      <c r="D3015" s="33">
        <v>1831296</v>
      </c>
      <c r="E3015" s="134" t="s">
        <v>5749</v>
      </c>
      <c r="F3015" s="31" t="s">
        <v>4107</v>
      </c>
      <c r="G3015" s="32">
        <v>3</v>
      </c>
      <c r="H3015" s="32">
        <v>3</v>
      </c>
      <c r="I3015" s="32">
        <v>3</v>
      </c>
      <c r="J3015" s="55" t="s">
        <v>4176</v>
      </c>
      <c r="K3015" s="50" t="s">
        <v>3996</v>
      </c>
      <c r="L3015" s="33" t="s">
        <v>3997</v>
      </c>
      <c r="M3015" s="33" t="s">
        <v>2093</v>
      </c>
      <c r="N3015" s="33" t="s">
        <v>2093</v>
      </c>
      <c r="O3015" s="33" t="s">
        <v>2093</v>
      </c>
      <c r="P3015" s="33" t="s">
        <v>3998</v>
      </c>
      <c r="Q3015" s="32" t="s">
        <v>4143</v>
      </c>
      <c r="R3015" s="33">
        <v>1815</v>
      </c>
      <c r="S3015" s="33">
        <v>0.36</v>
      </c>
      <c r="T3015" s="33" t="s">
        <v>225</v>
      </c>
      <c r="U3015" s="50" t="s">
        <v>5746</v>
      </c>
      <c r="V3015" s="50" t="s">
        <v>5747</v>
      </c>
      <c r="W3015" s="50" t="s">
        <v>5748</v>
      </c>
      <c r="X3015" s="50"/>
      <c r="Z3015" s="146">
        <v>2</v>
      </c>
      <c r="AA3015" s="146" t="s">
        <v>5859</v>
      </c>
    </row>
    <row r="3016" spans="1:27" s="34" customFormat="1" ht="15.6" customHeight="1">
      <c r="A3016" s="34" t="str">
        <f t="shared" si="46"/>
        <v>1831295BGN180-14APR JP</v>
      </c>
      <c r="B3016" s="29" t="s">
        <v>1928</v>
      </c>
      <c r="C3016" s="31" t="s">
        <v>2047</v>
      </c>
      <c r="D3016" s="33">
        <v>1831295</v>
      </c>
      <c r="E3016" s="134" t="s">
        <v>5750</v>
      </c>
      <c r="F3016" s="31" t="s">
        <v>4107</v>
      </c>
      <c r="G3016" s="32">
        <v>3</v>
      </c>
      <c r="H3016" s="32">
        <v>3</v>
      </c>
      <c r="I3016" s="32">
        <v>3</v>
      </c>
      <c r="J3016" s="55" t="s">
        <v>4176</v>
      </c>
      <c r="K3016" s="50" t="s">
        <v>3996</v>
      </c>
      <c r="L3016" s="33" t="s">
        <v>3997</v>
      </c>
      <c r="M3016" s="33" t="s">
        <v>2093</v>
      </c>
      <c r="N3016" s="33" t="s">
        <v>2093</v>
      </c>
      <c r="O3016" s="33" t="s">
        <v>2093</v>
      </c>
      <c r="P3016" s="33" t="s">
        <v>3998</v>
      </c>
      <c r="Q3016" s="32" t="s">
        <v>4143</v>
      </c>
      <c r="R3016" s="33">
        <v>1815</v>
      </c>
      <c r="S3016" s="33">
        <v>0.36</v>
      </c>
      <c r="T3016" s="33" t="s">
        <v>225</v>
      </c>
      <c r="U3016" s="50" t="s">
        <v>5746</v>
      </c>
      <c r="V3016" s="50" t="s">
        <v>5747</v>
      </c>
      <c r="W3016" s="50" t="s">
        <v>5748</v>
      </c>
      <c r="X3016" s="50"/>
      <c r="Z3016" s="146">
        <v>3</v>
      </c>
      <c r="AA3016" s="146" t="s">
        <v>5859</v>
      </c>
    </row>
    <row r="3017" spans="1:27" s="34" customFormat="1" ht="15.6" customHeight="1">
      <c r="A3017" s="34" t="str">
        <f t="shared" si="46"/>
        <v>1831293BGN165-14PR JP</v>
      </c>
      <c r="B3017" s="29" t="s">
        <v>1926</v>
      </c>
      <c r="C3017" s="31" t="s">
        <v>2047</v>
      </c>
      <c r="D3017" s="33">
        <v>1831293</v>
      </c>
      <c r="E3017" s="134" t="s">
        <v>5751</v>
      </c>
      <c r="F3017" s="31" t="s">
        <v>4107</v>
      </c>
      <c r="G3017" s="32">
        <v>3</v>
      </c>
      <c r="H3017" s="32">
        <v>3</v>
      </c>
      <c r="I3017" s="32">
        <v>3</v>
      </c>
      <c r="J3017" s="55" t="s">
        <v>4176</v>
      </c>
      <c r="K3017" s="50" t="s">
        <v>3996</v>
      </c>
      <c r="L3017" s="33" t="s">
        <v>3997</v>
      </c>
      <c r="M3017" s="33" t="s">
        <v>2093</v>
      </c>
      <c r="N3017" s="33" t="s">
        <v>2093</v>
      </c>
      <c r="O3017" s="33" t="s">
        <v>2093</v>
      </c>
      <c r="P3017" s="33" t="s">
        <v>3998</v>
      </c>
      <c r="Q3017" s="32" t="s">
        <v>4143</v>
      </c>
      <c r="R3017" s="33">
        <v>1665</v>
      </c>
      <c r="S3017" s="33">
        <v>0.36</v>
      </c>
      <c r="T3017" s="33" t="s">
        <v>225</v>
      </c>
      <c r="U3017" s="50" t="s">
        <v>5746</v>
      </c>
      <c r="V3017" s="50" t="s">
        <v>5747</v>
      </c>
      <c r="W3017" s="50" t="s">
        <v>5748</v>
      </c>
      <c r="X3017" s="50"/>
      <c r="Z3017" s="146">
        <v>4</v>
      </c>
      <c r="AA3017" s="146" t="s">
        <v>5859</v>
      </c>
    </row>
    <row r="3018" spans="1:27" s="34" customFormat="1" ht="15.6" customHeight="1">
      <c r="A3018" s="34" t="str">
        <f t="shared" si="46"/>
        <v>1831297BGN135-14PR JP</v>
      </c>
      <c r="B3018" s="29" t="s">
        <v>1930</v>
      </c>
      <c r="C3018" s="31" t="s">
        <v>2047</v>
      </c>
      <c r="D3018" s="33">
        <v>1831297</v>
      </c>
      <c r="E3018" s="134" t="s">
        <v>5752</v>
      </c>
      <c r="F3018" s="31" t="s">
        <v>4107</v>
      </c>
      <c r="G3018" s="32">
        <v>3</v>
      </c>
      <c r="H3018" s="32">
        <v>3</v>
      </c>
      <c r="I3018" s="32">
        <v>3</v>
      </c>
      <c r="J3018" s="55" t="s">
        <v>4176</v>
      </c>
      <c r="K3018" s="50" t="s">
        <v>3996</v>
      </c>
      <c r="L3018" s="33" t="s">
        <v>3997</v>
      </c>
      <c r="M3018" s="33" t="s">
        <v>2093</v>
      </c>
      <c r="N3018" s="33" t="s">
        <v>2093</v>
      </c>
      <c r="O3018" s="33" t="s">
        <v>2093</v>
      </c>
      <c r="P3018" s="33" t="s">
        <v>3998</v>
      </c>
      <c r="Q3018" s="32" t="s">
        <v>4143</v>
      </c>
      <c r="R3018" s="33">
        <v>1365</v>
      </c>
      <c r="S3018" s="33">
        <v>0.36</v>
      </c>
      <c r="T3018" s="33" t="s">
        <v>225</v>
      </c>
      <c r="U3018" s="50" t="s">
        <v>5746</v>
      </c>
      <c r="V3018" s="50" t="s">
        <v>5747</v>
      </c>
      <c r="W3018" s="50" t="s">
        <v>5748</v>
      </c>
      <c r="X3018" s="50"/>
      <c r="Z3018" s="146">
        <v>5</v>
      </c>
      <c r="AA3018" s="146" t="s">
        <v>5859</v>
      </c>
    </row>
    <row r="3019" spans="1:27" s="34" customFormat="1" ht="15.6" customHeight="1">
      <c r="A3019" s="34" t="str">
        <f t="shared" si="46"/>
        <v>1831292BGN080-14R JP</v>
      </c>
      <c r="B3019" s="29" t="s">
        <v>3055</v>
      </c>
      <c r="C3019" s="31" t="s">
        <v>2047</v>
      </c>
      <c r="D3019" s="33">
        <v>1831292</v>
      </c>
      <c r="E3019" s="29" t="s">
        <v>5753</v>
      </c>
      <c r="F3019" s="31" t="s">
        <v>4107</v>
      </c>
      <c r="G3019" s="32">
        <v>3</v>
      </c>
      <c r="H3019" s="32">
        <v>3</v>
      </c>
      <c r="I3019" s="32">
        <v>3</v>
      </c>
      <c r="J3019" s="55" t="s">
        <v>4176</v>
      </c>
      <c r="K3019" s="50" t="s">
        <v>3996</v>
      </c>
      <c r="L3019" s="33" t="s">
        <v>3997</v>
      </c>
      <c r="M3019" s="33" t="s">
        <v>2093</v>
      </c>
      <c r="N3019" s="33" t="s">
        <v>2093</v>
      </c>
      <c r="O3019" s="33" t="s">
        <v>2093</v>
      </c>
      <c r="P3019" s="33" t="s">
        <v>3998</v>
      </c>
      <c r="Q3019" s="32" t="s">
        <v>4143</v>
      </c>
      <c r="R3019" s="33">
        <v>815</v>
      </c>
      <c r="S3019" s="33">
        <v>0.36</v>
      </c>
      <c r="T3019" s="33" t="s">
        <v>225</v>
      </c>
      <c r="U3019" s="50" t="s">
        <v>5746</v>
      </c>
      <c r="V3019" s="50" t="s">
        <v>5754</v>
      </c>
      <c r="W3019" s="50" t="s">
        <v>5748</v>
      </c>
      <c r="X3019" s="50"/>
      <c r="Z3019" s="146">
        <v>6</v>
      </c>
      <c r="AA3019" s="146" t="s">
        <v>5859</v>
      </c>
    </row>
    <row r="3020" spans="1:27" s="34" customFormat="1" ht="15.6" customHeight="1">
      <c r="A3020" s="34" t="str">
        <f t="shared" si="46"/>
        <v>1831290BGN180-14R JP</v>
      </c>
      <c r="B3020" s="29" t="s">
        <v>3053</v>
      </c>
      <c r="C3020" s="31" t="s">
        <v>2047</v>
      </c>
      <c r="D3020" s="33">
        <v>1831290</v>
      </c>
      <c r="E3020" s="29" t="s">
        <v>5755</v>
      </c>
      <c r="F3020" s="31" t="s">
        <v>4107</v>
      </c>
      <c r="G3020" s="32">
        <v>3</v>
      </c>
      <c r="H3020" s="32">
        <v>3</v>
      </c>
      <c r="I3020" s="32">
        <v>3</v>
      </c>
      <c r="J3020" s="55" t="s">
        <v>4176</v>
      </c>
      <c r="K3020" s="50" t="s">
        <v>3996</v>
      </c>
      <c r="L3020" s="33" t="s">
        <v>3997</v>
      </c>
      <c r="M3020" s="33" t="s">
        <v>2093</v>
      </c>
      <c r="N3020" s="33" t="s">
        <v>2093</v>
      </c>
      <c r="O3020" s="33" t="s">
        <v>2093</v>
      </c>
      <c r="P3020" s="33" t="s">
        <v>3998</v>
      </c>
      <c r="Q3020" s="32" t="s">
        <v>4143</v>
      </c>
      <c r="R3020" s="33">
        <v>1815</v>
      </c>
      <c r="S3020" s="33">
        <v>0.36</v>
      </c>
      <c r="T3020" s="33" t="s">
        <v>225</v>
      </c>
      <c r="U3020" s="50" t="s">
        <v>5746</v>
      </c>
      <c r="V3020" s="50" t="s">
        <v>5754</v>
      </c>
      <c r="W3020" s="50" t="s">
        <v>5748</v>
      </c>
      <c r="X3020" s="50"/>
      <c r="Z3020" s="146">
        <v>7</v>
      </c>
      <c r="AA3020" s="146" t="s">
        <v>5859</v>
      </c>
    </row>
    <row r="3021" spans="1:27" s="38" customFormat="1" ht="15.6" customHeight="1">
      <c r="A3021" s="34" t="str">
        <f t="shared" si="46"/>
        <v>1831288BGN180-14AR JP</v>
      </c>
      <c r="B3021" s="29" t="s">
        <v>3051</v>
      </c>
      <c r="C3021" s="31" t="s">
        <v>2047</v>
      </c>
      <c r="D3021" s="33">
        <v>1831288</v>
      </c>
      <c r="E3021" s="29" t="s">
        <v>5756</v>
      </c>
      <c r="F3021" s="31" t="s">
        <v>4107</v>
      </c>
      <c r="G3021" s="32">
        <v>3</v>
      </c>
      <c r="H3021" s="32">
        <v>3</v>
      </c>
      <c r="I3021" s="32">
        <v>3</v>
      </c>
      <c r="J3021" s="55" t="s">
        <v>4176</v>
      </c>
      <c r="K3021" s="50" t="s">
        <v>3996</v>
      </c>
      <c r="L3021" s="33" t="s">
        <v>3997</v>
      </c>
      <c r="M3021" s="33" t="s">
        <v>2093</v>
      </c>
      <c r="N3021" s="33" t="s">
        <v>2093</v>
      </c>
      <c r="O3021" s="33" t="s">
        <v>2093</v>
      </c>
      <c r="P3021" s="33" t="s">
        <v>3998</v>
      </c>
      <c r="Q3021" s="32" t="s">
        <v>4143</v>
      </c>
      <c r="R3021" s="33">
        <v>1815</v>
      </c>
      <c r="S3021" s="33">
        <v>0.36</v>
      </c>
      <c r="T3021" s="33" t="s">
        <v>225</v>
      </c>
      <c r="U3021" s="50" t="s">
        <v>5746</v>
      </c>
      <c r="V3021" s="50" t="s">
        <v>5754</v>
      </c>
      <c r="W3021" s="50" t="s">
        <v>5748</v>
      </c>
      <c r="X3021" s="50"/>
      <c r="Z3021" s="146">
        <v>8</v>
      </c>
      <c r="AA3021" s="146" t="s">
        <v>5859</v>
      </c>
    </row>
    <row r="3022" spans="1:27" s="38" customFormat="1" ht="15.6" customHeight="1">
      <c r="A3022" s="34" t="str">
        <f t="shared" si="46"/>
        <v>1831289BGN165-14R JP</v>
      </c>
      <c r="B3022" s="29" t="s">
        <v>3052</v>
      </c>
      <c r="C3022" s="31" t="s">
        <v>2047</v>
      </c>
      <c r="D3022" s="33">
        <v>1831289</v>
      </c>
      <c r="E3022" s="29" t="s">
        <v>5757</v>
      </c>
      <c r="F3022" s="31" t="s">
        <v>4107</v>
      </c>
      <c r="G3022" s="32">
        <v>3</v>
      </c>
      <c r="H3022" s="32">
        <v>3</v>
      </c>
      <c r="I3022" s="32">
        <v>3</v>
      </c>
      <c r="J3022" s="55" t="s">
        <v>4176</v>
      </c>
      <c r="K3022" s="50" t="s">
        <v>3996</v>
      </c>
      <c r="L3022" s="33" t="s">
        <v>3997</v>
      </c>
      <c r="M3022" s="33" t="s">
        <v>2093</v>
      </c>
      <c r="N3022" s="33" t="s">
        <v>2093</v>
      </c>
      <c r="O3022" s="33" t="s">
        <v>2093</v>
      </c>
      <c r="P3022" s="33" t="s">
        <v>3998</v>
      </c>
      <c r="Q3022" s="32" t="s">
        <v>4143</v>
      </c>
      <c r="R3022" s="33">
        <v>1665</v>
      </c>
      <c r="S3022" s="33">
        <v>0.36</v>
      </c>
      <c r="T3022" s="33" t="s">
        <v>225</v>
      </c>
      <c r="U3022" s="50" t="s">
        <v>5746</v>
      </c>
      <c r="V3022" s="50" t="s">
        <v>5754</v>
      </c>
      <c r="W3022" s="50" t="s">
        <v>5748</v>
      </c>
      <c r="X3022" s="50"/>
      <c r="Z3022" s="146">
        <v>9</v>
      </c>
      <c r="AA3022" s="146" t="s">
        <v>5859</v>
      </c>
    </row>
    <row r="3023" spans="1:27" s="38" customFormat="1" ht="15.6" customHeight="1">
      <c r="A3023" s="34" t="str">
        <f t="shared" si="46"/>
        <v>1831291BGN135-14R JP</v>
      </c>
      <c r="B3023" s="29" t="s">
        <v>3054</v>
      </c>
      <c r="C3023" s="31" t="s">
        <v>2047</v>
      </c>
      <c r="D3023" s="33">
        <v>1831291</v>
      </c>
      <c r="E3023" s="29" t="s">
        <v>5758</v>
      </c>
      <c r="F3023" s="31" t="s">
        <v>4107</v>
      </c>
      <c r="G3023" s="32">
        <v>3</v>
      </c>
      <c r="H3023" s="32">
        <v>3</v>
      </c>
      <c r="I3023" s="32">
        <v>3</v>
      </c>
      <c r="J3023" s="55" t="s">
        <v>4176</v>
      </c>
      <c r="K3023" s="50" t="s">
        <v>3996</v>
      </c>
      <c r="L3023" s="33" t="s">
        <v>3997</v>
      </c>
      <c r="M3023" s="33" t="s">
        <v>2093</v>
      </c>
      <c r="N3023" s="33" t="s">
        <v>2093</v>
      </c>
      <c r="O3023" s="33" t="s">
        <v>2093</v>
      </c>
      <c r="P3023" s="33" t="s">
        <v>3998</v>
      </c>
      <c r="Q3023" s="32" t="s">
        <v>4143</v>
      </c>
      <c r="R3023" s="33">
        <v>1365</v>
      </c>
      <c r="S3023" s="33">
        <v>0.36</v>
      </c>
      <c r="T3023" s="33" t="s">
        <v>225</v>
      </c>
      <c r="U3023" s="50" t="s">
        <v>5746</v>
      </c>
      <c r="V3023" s="50" t="s">
        <v>5754</v>
      </c>
      <c r="W3023" s="50" t="s">
        <v>5748</v>
      </c>
      <c r="X3023" s="50"/>
      <c r="Z3023" s="146">
        <v>10</v>
      </c>
      <c r="AA3023" s="146" t="s">
        <v>5859</v>
      </c>
    </row>
    <row r="3024" spans="1:27" s="34" customFormat="1" ht="15.6" customHeight="1">
      <c r="A3024" s="34" t="str">
        <f t="shared" si="46"/>
        <v>1831184LOG080-18NR JP</v>
      </c>
      <c r="B3024" s="29" t="s">
        <v>1917</v>
      </c>
      <c r="C3024" s="30" t="s">
        <v>2047</v>
      </c>
      <c r="D3024" s="33">
        <v>1831184</v>
      </c>
      <c r="E3024" s="29" t="s">
        <v>5759</v>
      </c>
      <c r="F3024" s="31" t="s">
        <v>4107</v>
      </c>
      <c r="G3024" s="32">
        <v>3</v>
      </c>
      <c r="H3024" s="32">
        <v>3</v>
      </c>
      <c r="I3024" s="32">
        <v>3</v>
      </c>
      <c r="J3024" s="55" t="s">
        <v>4176</v>
      </c>
      <c r="K3024" s="50" t="s">
        <v>3996</v>
      </c>
      <c r="L3024" s="33" t="s">
        <v>3997</v>
      </c>
      <c r="M3024" s="33" t="s">
        <v>2093</v>
      </c>
      <c r="N3024" s="33" t="s">
        <v>2093</v>
      </c>
      <c r="O3024" s="33" t="s">
        <v>2093</v>
      </c>
      <c r="P3024" s="33" t="s">
        <v>3998</v>
      </c>
      <c r="Q3024" s="32" t="s">
        <v>4143</v>
      </c>
      <c r="R3024" s="33">
        <v>815</v>
      </c>
      <c r="S3024" s="33">
        <v>0.46200000000000002</v>
      </c>
      <c r="T3024" s="33" t="s">
        <v>225</v>
      </c>
      <c r="U3024" s="50" t="s">
        <v>5760</v>
      </c>
      <c r="V3024" s="50" t="s">
        <v>5761</v>
      </c>
      <c r="W3024" s="50" t="s">
        <v>5762</v>
      </c>
      <c r="X3024" s="50"/>
      <c r="Z3024" s="146">
        <v>11</v>
      </c>
      <c r="AA3024" s="146" t="s">
        <v>5859</v>
      </c>
    </row>
    <row r="3025" spans="1:27" s="38" customFormat="1" ht="15.6" customHeight="1">
      <c r="A3025" s="34" t="str">
        <f t="shared" si="46"/>
        <v>1831183LOG180-18NR JP</v>
      </c>
      <c r="B3025" s="29" t="s">
        <v>1916</v>
      </c>
      <c r="C3025" s="30" t="s">
        <v>2047</v>
      </c>
      <c r="D3025" s="33">
        <v>1831183</v>
      </c>
      <c r="E3025" s="29" t="s">
        <v>5763</v>
      </c>
      <c r="F3025" s="31" t="s">
        <v>4107</v>
      </c>
      <c r="G3025" s="32">
        <v>3</v>
      </c>
      <c r="H3025" s="32">
        <v>3</v>
      </c>
      <c r="I3025" s="32">
        <v>3</v>
      </c>
      <c r="J3025" s="55" t="s">
        <v>4176</v>
      </c>
      <c r="K3025" s="50" t="s">
        <v>3996</v>
      </c>
      <c r="L3025" s="33" t="s">
        <v>3997</v>
      </c>
      <c r="M3025" s="33" t="s">
        <v>2093</v>
      </c>
      <c r="N3025" s="33" t="s">
        <v>2093</v>
      </c>
      <c r="O3025" s="33" t="s">
        <v>2093</v>
      </c>
      <c r="P3025" s="33" t="s">
        <v>3998</v>
      </c>
      <c r="Q3025" s="32" t="s">
        <v>4143</v>
      </c>
      <c r="R3025" s="33">
        <v>1815</v>
      </c>
      <c r="S3025" s="33">
        <v>0.46200000000000002</v>
      </c>
      <c r="T3025" s="33" t="s">
        <v>225</v>
      </c>
      <c r="U3025" s="50" t="s">
        <v>5760</v>
      </c>
      <c r="V3025" s="50" t="s">
        <v>5761</v>
      </c>
      <c r="W3025" s="50" t="s">
        <v>5762</v>
      </c>
      <c r="X3025" s="50"/>
      <c r="Z3025" s="146">
        <v>12</v>
      </c>
      <c r="AA3025" s="146" t="s">
        <v>5859</v>
      </c>
    </row>
    <row r="3026" spans="1:27" s="38" customFormat="1" ht="15.6" customHeight="1">
      <c r="A3026" s="34" t="str">
        <f t="shared" si="46"/>
        <v>1831185LOG165-18NR JP</v>
      </c>
      <c r="B3026" s="29" t="s">
        <v>1918</v>
      </c>
      <c r="C3026" s="30" t="s">
        <v>2047</v>
      </c>
      <c r="D3026" s="33">
        <v>1831185</v>
      </c>
      <c r="E3026" s="29" t="s">
        <v>5764</v>
      </c>
      <c r="F3026" s="31" t="s">
        <v>4107</v>
      </c>
      <c r="G3026" s="32">
        <v>3</v>
      </c>
      <c r="H3026" s="32">
        <v>3</v>
      </c>
      <c r="I3026" s="32">
        <v>3</v>
      </c>
      <c r="J3026" s="55" t="s">
        <v>4176</v>
      </c>
      <c r="K3026" s="50" t="s">
        <v>3996</v>
      </c>
      <c r="L3026" s="33" t="s">
        <v>3997</v>
      </c>
      <c r="M3026" s="33" t="s">
        <v>2093</v>
      </c>
      <c r="N3026" s="33" t="s">
        <v>2093</v>
      </c>
      <c r="O3026" s="33" t="s">
        <v>2093</v>
      </c>
      <c r="P3026" s="33" t="s">
        <v>3998</v>
      </c>
      <c r="Q3026" s="32" t="s">
        <v>4143</v>
      </c>
      <c r="R3026" s="33">
        <v>1665</v>
      </c>
      <c r="S3026" s="33">
        <v>0.46200000000000002</v>
      </c>
      <c r="T3026" s="33" t="s">
        <v>225</v>
      </c>
      <c r="U3026" s="50" t="s">
        <v>5760</v>
      </c>
      <c r="V3026" s="50" t="s">
        <v>5761</v>
      </c>
      <c r="W3026" s="50" t="s">
        <v>5762</v>
      </c>
      <c r="X3026" s="50"/>
      <c r="Z3026" s="146">
        <v>13</v>
      </c>
      <c r="AA3026" s="146" t="s">
        <v>5859</v>
      </c>
    </row>
    <row r="3027" spans="1:27" s="38" customFormat="1" ht="15.6" customHeight="1">
      <c r="A3027" s="34" t="str">
        <f t="shared" si="46"/>
        <v>1831182LOG135-18NR JP</v>
      </c>
      <c r="B3027" s="29" t="s">
        <v>1915</v>
      </c>
      <c r="C3027" s="30" t="s">
        <v>2047</v>
      </c>
      <c r="D3027" s="33">
        <v>1831182</v>
      </c>
      <c r="E3027" s="29" t="s">
        <v>5765</v>
      </c>
      <c r="F3027" s="31" t="s">
        <v>4107</v>
      </c>
      <c r="G3027" s="32">
        <v>3</v>
      </c>
      <c r="H3027" s="32">
        <v>3</v>
      </c>
      <c r="I3027" s="32">
        <v>3</v>
      </c>
      <c r="J3027" s="55" t="s">
        <v>4176</v>
      </c>
      <c r="K3027" s="50" t="s">
        <v>3996</v>
      </c>
      <c r="L3027" s="33" t="s">
        <v>3997</v>
      </c>
      <c r="M3027" s="33" t="s">
        <v>2093</v>
      </c>
      <c r="N3027" s="33" t="s">
        <v>2093</v>
      </c>
      <c r="O3027" s="33" t="s">
        <v>2093</v>
      </c>
      <c r="P3027" s="33" t="s">
        <v>3998</v>
      </c>
      <c r="Q3027" s="32" t="s">
        <v>4143</v>
      </c>
      <c r="R3027" s="33">
        <v>1365</v>
      </c>
      <c r="S3027" s="33">
        <v>0.46200000000000002</v>
      </c>
      <c r="T3027" s="33" t="s">
        <v>225</v>
      </c>
      <c r="U3027" s="50" t="s">
        <v>5760</v>
      </c>
      <c r="V3027" s="50" t="s">
        <v>5761</v>
      </c>
      <c r="W3027" s="50" t="s">
        <v>5762</v>
      </c>
      <c r="X3027" s="50"/>
      <c r="Z3027" s="146">
        <v>14</v>
      </c>
      <c r="AA3027" s="146" t="s">
        <v>5859</v>
      </c>
    </row>
    <row r="3028" spans="1:27" s="34" customFormat="1" ht="15.6" customHeight="1">
      <c r="A3028" s="34" t="str">
        <f t="shared" si="46"/>
        <v>1556116STM080-18S KR</v>
      </c>
      <c r="B3028" s="29" t="s">
        <v>3003</v>
      </c>
      <c r="C3028" s="49" t="s">
        <v>2047</v>
      </c>
      <c r="D3028" s="32">
        <v>1556116</v>
      </c>
      <c r="E3028" s="31" t="s">
        <v>183</v>
      </c>
      <c r="F3028" s="31" t="s">
        <v>1242</v>
      </c>
      <c r="G3028" s="32">
        <v>3</v>
      </c>
      <c r="H3028" s="32">
        <v>3</v>
      </c>
      <c r="I3028" s="32">
        <v>2</v>
      </c>
      <c r="J3028" s="32">
        <v>2</v>
      </c>
      <c r="K3028" s="50" t="s">
        <v>3996</v>
      </c>
      <c r="L3028" s="33" t="s">
        <v>3997</v>
      </c>
      <c r="M3028" s="33" t="s">
        <v>2093</v>
      </c>
      <c r="N3028" s="33" t="s">
        <v>2093</v>
      </c>
      <c r="O3028" s="33" t="s">
        <v>2093</v>
      </c>
      <c r="P3028" s="33" t="s">
        <v>3998</v>
      </c>
      <c r="Q3028" s="32" t="s">
        <v>4143</v>
      </c>
      <c r="R3028" s="33">
        <v>815</v>
      </c>
      <c r="S3028" s="33">
        <v>0.46200000000000002</v>
      </c>
      <c r="T3028" s="33" t="s">
        <v>225</v>
      </c>
      <c r="U3028" s="50" t="s">
        <v>5766</v>
      </c>
      <c r="V3028" s="50" t="s">
        <v>2817</v>
      </c>
      <c r="W3028" s="50"/>
      <c r="X3028" s="50"/>
      <c r="Z3028" s="146">
        <v>15</v>
      </c>
      <c r="AA3028" s="146" t="s">
        <v>5859</v>
      </c>
    </row>
    <row r="3029" spans="1:27" s="34" customFormat="1" ht="15.6" customHeight="1">
      <c r="A3029" s="34" t="str">
        <f t="shared" si="46"/>
        <v>1456047STM080-18S CN</v>
      </c>
      <c r="B3029" s="29" t="s">
        <v>142</v>
      </c>
      <c r="C3029" s="49" t="s">
        <v>2047</v>
      </c>
      <c r="D3029" s="32">
        <v>1456047</v>
      </c>
      <c r="E3029" s="49" t="s">
        <v>5767</v>
      </c>
      <c r="F3029" s="49" t="s">
        <v>1239</v>
      </c>
      <c r="G3029" s="32">
        <v>3</v>
      </c>
      <c r="H3029" s="32">
        <v>3</v>
      </c>
      <c r="I3029" s="32">
        <v>2</v>
      </c>
      <c r="J3029" s="32">
        <v>2</v>
      </c>
      <c r="K3029" s="50" t="s">
        <v>3996</v>
      </c>
      <c r="L3029" s="33" t="s">
        <v>3997</v>
      </c>
      <c r="M3029" s="33" t="s">
        <v>2093</v>
      </c>
      <c r="N3029" s="33" t="s">
        <v>2093</v>
      </c>
      <c r="O3029" s="33" t="s">
        <v>2093</v>
      </c>
      <c r="P3029" s="33" t="s">
        <v>3998</v>
      </c>
      <c r="Q3029" s="32" t="s">
        <v>4143</v>
      </c>
      <c r="R3029" s="33">
        <v>815</v>
      </c>
      <c r="S3029" s="33">
        <v>0.46200000000000002</v>
      </c>
      <c r="T3029" s="33" t="s">
        <v>225</v>
      </c>
      <c r="U3029" s="50"/>
      <c r="V3029" s="50"/>
      <c r="W3029" s="50"/>
      <c r="X3029" s="50"/>
      <c r="Z3029" s="146">
        <v>16</v>
      </c>
      <c r="AA3029" s="146" t="s">
        <v>5859</v>
      </c>
    </row>
    <row r="3030" spans="1:27" s="34" customFormat="1" ht="15.6" customHeight="1">
      <c r="A3030" s="34" t="str">
        <f t="shared" si="46"/>
        <v>1556119STM180-18S KR</v>
      </c>
      <c r="B3030" s="29" t="s">
        <v>3006</v>
      </c>
      <c r="C3030" s="49" t="s">
        <v>2047</v>
      </c>
      <c r="D3030" s="32">
        <v>1556119</v>
      </c>
      <c r="E3030" s="31" t="s">
        <v>186</v>
      </c>
      <c r="F3030" s="31" t="s">
        <v>1242</v>
      </c>
      <c r="G3030" s="32">
        <v>3</v>
      </c>
      <c r="H3030" s="32">
        <v>3</v>
      </c>
      <c r="I3030" s="32">
        <v>2</v>
      </c>
      <c r="J3030" s="32">
        <v>2</v>
      </c>
      <c r="K3030" s="50" t="s">
        <v>3996</v>
      </c>
      <c r="L3030" s="33" t="s">
        <v>3997</v>
      </c>
      <c r="M3030" s="33" t="s">
        <v>2093</v>
      </c>
      <c r="N3030" s="33" t="s">
        <v>2093</v>
      </c>
      <c r="O3030" s="33" t="s">
        <v>2093</v>
      </c>
      <c r="P3030" s="33" t="s">
        <v>3998</v>
      </c>
      <c r="Q3030" s="32" t="s">
        <v>4143</v>
      </c>
      <c r="R3030" s="33">
        <v>1815</v>
      </c>
      <c r="S3030" s="33">
        <v>0.46200000000000002</v>
      </c>
      <c r="T3030" s="33" t="s">
        <v>225</v>
      </c>
      <c r="U3030" s="50" t="s">
        <v>5766</v>
      </c>
      <c r="V3030" s="50" t="s">
        <v>2817</v>
      </c>
      <c r="W3030" s="50"/>
      <c r="X3030" s="50"/>
      <c r="Z3030" s="146">
        <v>17</v>
      </c>
      <c r="AA3030" s="146" t="s">
        <v>5859</v>
      </c>
    </row>
    <row r="3031" spans="1:27" s="34" customFormat="1" ht="15.6" customHeight="1">
      <c r="A3031" s="34" t="str">
        <f t="shared" si="46"/>
        <v>1456050STM180-18S CN</v>
      </c>
      <c r="B3031" s="29" t="s">
        <v>139</v>
      </c>
      <c r="C3031" s="49" t="s">
        <v>2047</v>
      </c>
      <c r="D3031" s="32">
        <v>1456050</v>
      </c>
      <c r="E3031" s="49" t="s">
        <v>5768</v>
      </c>
      <c r="F3031" s="49" t="s">
        <v>1239</v>
      </c>
      <c r="G3031" s="32">
        <v>3</v>
      </c>
      <c r="H3031" s="32">
        <v>3</v>
      </c>
      <c r="I3031" s="32">
        <v>2</v>
      </c>
      <c r="J3031" s="32">
        <v>2</v>
      </c>
      <c r="K3031" s="50" t="s">
        <v>3996</v>
      </c>
      <c r="L3031" s="33" t="s">
        <v>3997</v>
      </c>
      <c r="M3031" s="33" t="s">
        <v>2093</v>
      </c>
      <c r="N3031" s="33" t="s">
        <v>2093</v>
      </c>
      <c r="O3031" s="33" t="s">
        <v>2093</v>
      </c>
      <c r="P3031" s="33" t="s">
        <v>3998</v>
      </c>
      <c r="Q3031" s="32" t="s">
        <v>4143</v>
      </c>
      <c r="R3031" s="33">
        <v>1815</v>
      </c>
      <c r="S3031" s="33">
        <v>0.46200000000000002</v>
      </c>
      <c r="T3031" s="33" t="s">
        <v>225</v>
      </c>
      <c r="U3031" s="50"/>
      <c r="V3031" s="50"/>
      <c r="W3031" s="50"/>
      <c r="X3031" s="50"/>
      <c r="Z3031" s="146">
        <v>18</v>
      </c>
      <c r="AA3031" s="146" t="s">
        <v>5859</v>
      </c>
    </row>
    <row r="3032" spans="1:27" s="34" customFormat="1" ht="15.6" customHeight="1">
      <c r="A3032" s="34" t="str">
        <f t="shared" si="46"/>
        <v>1556118STM165-18S KR</v>
      </c>
      <c r="B3032" s="29" t="s">
        <v>3005</v>
      </c>
      <c r="C3032" s="49" t="s">
        <v>2047</v>
      </c>
      <c r="D3032" s="32">
        <v>1556118</v>
      </c>
      <c r="E3032" s="31" t="s">
        <v>185</v>
      </c>
      <c r="F3032" s="31" t="s">
        <v>1242</v>
      </c>
      <c r="G3032" s="32">
        <v>3</v>
      </c>
      <c r="H3032" s="32">
        <v>3</v>
      </c>
      <c r="I3032" s="32">
        <v>2</v>
      </c>
      <c r="J3032" s="32">
        <v>2</v>
      </c>
      <c r="K3032" s="50" t="s">
        <v>3996</v>
      </c>
      <c r="L3032" s="33" t="s">
        <v>3997</v>
      </c>
      <c r="M3032" s="33" t="s">
        <v>2093</v>
      </c>
      <c r="N3032" s="33" t="s">
        <v>2093</v>
      </c>
      <c r="O3032" s="33" t="s">
        <v>2093</v>
      </c>
      <c r="P3032" s="33" t="s">
        <v>3998</v>
      </c>
      <c r="Q3032" s="32" t="s">
        <v>4143</v>
      </c>
      <c r="R3032" s="33">
        <v>1665</v>
      </c>
      <c r="S3032" s="33">
        <v>0.46200000000000002</v>
      </c>
      <c r="T3032" s="33" t="s">
        <v>225</v>
      </c>
      <c r="U3032" s="50" t="s">
        <v>5766</v>
      </c>
      <c r="V3032" s="50" t="s">
        <v>2817</v>
      </c>
      <c r="W3032" s="50"/>
      <c r="X3032" s="50"/>
      <c r="Z3032" s="146">
        <v>19</v>
      </c>
      <c r="AA3032" s="146" t="s">
        <v>5859</v>
      </c>
    </row>
    <row r="3033" spans="1:27" s="34" customFormat="1" ht="15.6" customHeight="1">
      <c r="A3033" s="34" t="str">
        <f t="shared" si="46"/>
        <v>1456049STM165-18S CN</v>
      </c>
      <c r="B3033" s="29" t="s">
        <v>140</v>
      </c>
      <c r="C3033" s="49" t="s">
        <v>2047</v>
      </c>
      <c r="D3033" s="32">
        <v>1456049</v>
      </c>
      <c r="E3033" s="49" t="s">
        <v>5769</v>
      </c>
      <c r="F3033" s="49" t="s">
        <v>1239</v>
      </c>
      <c r="G3033" s="32">
        <v>3</v>
      </c>
      <c r="H3033" s="32">
        <v>3</v>
      </c>
      <c r="I3033" s="32">
        <v>2</v>
      </c>
      <c r="J3033" s="32">
        <v>2</v>
      </c>
      <c r="K3033" s="50" t="s">
        <v>3996</v>
      </c>
      <c r="L3033" s="33" t="s">
        <v>3997</v>
      </c>
      <c r="M3033" s="33" t="s">
        <v>2093</v>
      </c>
      <c r="N3033" s="33" t="s">
        <v>2093</v>
      </c>
      <c r="O3033" s="33" t="s">
        <v>2093</v>
      </c>
      <c r="P3033" s="33" t="s">
        <v>3998</v>
      </c>
      <c r="Q3033" s="32" t="s">
        <v>4143</v>
      </c>
      <c r="R3033" s="33">
        <v>1665</v>
      </c>
      <c r="S3033" s="33">
        <v>0.46200000000000002</v>
      </c>
      <c r="T3033" s="33" t="s">
        <v>225</v>
      </c>
      <c r="U3033" s="50"/>
      <c r="V3033" s="50"/>
      <c r="W3033" s="50"/>
      <c r="X3033" s="50"/>
      <c r="Z3033" s="146">
        <v>20</v>
      </c>
      <c r="AA3033" s="146" t="s">
        <v>5859</v>
      </c>
    </row>
    <row r="3034" spans="1:27" s="34" customFormat="1" ht="15.6" customHeight="1">
      <c r="A3034" s="34" t="str">
        <f t="shared" si="46"/>
        <v>1556117STM135-18S KR</v>
      </c>
      <c r="B3034" s="29" t="s">
        <v>3004</v>
      </c>
      <c r="C3034" s="49" t="s">
        <v>2047</v>
      </c>
      <c r="D3034" s="32">
        <v>1556117</v>
      </c>
      <c r="E3034" s="31" t="s">
        <v>184</v>
      </c>
      <c r="F3034" s="31" t="s">
        <v>1242</v>
      </c>
      <c r="G3034" s="32">
        <v>3</v>
      </c>
      <c r="H3034" s="32">
        <v>3</v>
      </c>
      <c r="I3034" s="32">
        <v>2</v>
      </c>
      <c r="J3034" s="32">
        <v>2</v>
      </c>
      <c r="K3034" s="50" t="s">
        <v>3996</v>
      </c>
      <c r="L3034" s="33" t="s">
        <v>3997</v>
      </c>
      <c r="M3034" s="33" t="s">
        <v>2093</v>
      </c>
      <c r="N3034" s="33" t="s">
        <v>2093</v>
      </c>
      <c r="O3034" s="33" t="s">
        <v>2093</v>
      </c>
      <c r="P3034" s="33" t="s">
        <v>3998</v>
      </c>
      <c r="Q3034" s="32" t="s">
        <v>4143</v>
      </c>
      <c r="R3034" s="33">
        <v>1365</v>
      </c>
      <c r="S3034" s="33">
        <v>0.46200000000000002</v>
      </c>
      <c r="T3034" s="33" t="s">
        <v>225</v>
      </c>
      <c r="U3034" s="50" t="s">
        <v>5766</v>
      </c>
      <c r="V3034" s="50" t="s">
        <v>2817</v>
      </c>
      <c r="W3034" s="50"/>
      <c r="X3034" s="50"/>
      <c r="Z3034" s="146">
        <v>21</v>
      </c>
      <c r="AA3034" s="146" t="s">
        <v>5859</v>
      </c>
    </row>
    <row r="3035" spans="1:27" s="34" customFormat="1" ht="15.6" customHeight="1">
      <c r="A3035" s="34" t="str">
        <f t="shared" si="46"/>
        <v>1456048STM135-18S CN</v>
      </c>
      <c r="B3035" s="29" t="s">
        <v>141</v>
      </c>
      <c r="C3035" s="49" t="s">
        <v>2047</v>
      </c>
      <c r="D3035" s="32">
        <v>1456048</v>
      </c>
      <c r="E3035" s="49" t="s">
        <v>5770</v>
      </c>
      <c r="F3035" s="49" t="s">
        <v>1239</v>
      </c>
      <c r="G3035" s="32">
        <v>3</v>
      </c>
      <c r="H3035" s="32">
        <v>3</v>
      </c>
      <c r="I3035" s="32">
        <v>2</v>
      </c>
      <c r="J3035" s="32">
        <v>2</v>
      </c>
      <c r="K3035" s="50" t="s">
        <v>3996</v>
      </c>
      <c r="L3035" s="33" t="s">
        <v>3997</v>
      </c>
      <c r="M3035" s="33" t="s">
        <v>2093</v>
      </c>
      <c r="N3035" s="33" t="s">
        <v>2093</v>
      </c>
      <c r="O3035" s="33" t="s">
        <v>2093</v>
      </c>
      <c r="P3035" s="33" t="s">
        <v>3998</v>
      </c>
      <c r="Q3035" s="32" t="s">
        <v>4143</v>
      </c>
      <c r="R3035" s="33">
        <v>1365</v>
      </c>
      <c r="S3035" s="33">
        <v>0.46200000000000002</v>
      </c>
      <c r="T3035" s="33" t="s">
        <v>225</v>
      </c>
      <c r="U3035" s="50"/>
      <c r="V3035" s="50"/>
      <c r="W3035" s="50"/>
      <c r="X3035" s="50"/>
      <c r="Z3035" s="146">
        <v>22</v>
      </c>
      <c r="AA3035" s="146" t="s">
        <v>5859</v>
      </c>
    </row>
    <row r="3036" spans="1:27" s="34" customFormat="1" ht="15.6" customHeight="1">
      <c r="A3036" s="34" t="str">
        <f t="shared" si="46"/>
        <v>1556115STM180-14A45 KR</v>
      </c>
      <c r="B3036" s="29" t="s">
        <v>3002</v>
      </c>
      <c r="C3036" s="49" t="s">
        <v>2047</v>
      </c>
      <c r="D3036" s="32">
        <v>1556115</v>
      </c>
      <c r="E3036" s="31" t="s">
        <v>182</v>
      </c>
      <c r="F3036" s="31" t="s">
        <v>1242</v>
      </c>
      <c r="G3036" s="32">
        <v>3</v>
      </c>
      <c r="H3036" s="32">
        <v>3</v>
      </c>
      <c r="I3036" s="32">
        <v>2</v>
      </c>
      <c r="J3036" s="32">
        <v>2</v>
      </c>
      <c r="K3036" s="50" t="s">
        <v>3996</v>
      </c>
      <c r="L3036" s="33" t="s">
        <v>3997</v>
      </c>
      <c r="M3036" s="33" t="s">
        <v>2093</v>
      </c>
      <c r="N3036" s="33" t="s">
        <v>2093</v>
      </c>
      <c r="O3036" s="33" t="s">
        <v>2093</v>
      </c>
      <c r="P3036" s="33" t="s">
        <v>3998</v>
      </c>
      <c r="Q3036" s="32" t="s">
        <v>4143</v>
      </c>
      <c r="R3036" s="33">
        <v>1815</v>
      </c>
      <c r="S3036" s="33">
        <v>0.36</v>
      </c>
      <c r="T3036" s="33" t="s">
        <v>225</v>
      </c>
      <c r="U3036" s="50" t="s">
        <v>5766</v>
      </c>
      <c r="V3036" s="50" t="s">
        <v>2817</v>
      </c>
      <c r="W3036" s="50"/>
      <c r="X3036" s="50"/>
      <c r="Z3036" s="146">
        <v>23</v>
      </c>
      <c r="AA3036" s="146" t="s">
        <v>5859</v>
      </c>
    </row>
    <row r="3037" spans="1:27" s="34" customFormat="1" ht="15.6" customHeight="1">
      <c r="A3037" s="34" t="str">
        <f t="shared" si="46"/>
        <v>1456046STM180-14A45 CN</v>
      </c>
      <c r="B3037" s="29" t="s">
        <v>143</v>
      </c>
      <c r="C3037" s="49" t="s">
        <v>2047</v>
      </c>
      <c r="D3037" s="32">
        <v>1456046</v>
      </c>
      <c r="E3037" s="49" t="s">
        <v>5771</v>
      </c>
      <c r="F3037" s="49" t="s">
        <v>1239</v>
      </c>
      <c r="G3037" s="32">
        <v>3</v>
      </c>
      <c r="H3037" s="32">
        <v>3</v>
      </c>
      <c r="I3037" s="32">
        <v>2</v>
      </c>
      <c r="J3037" s="32">
        <v>2</v>
      </c>
      <c r="K3037" s="50" t="s">
        <v>3996</v>
      </c>
      <c r="L3037" s="33" t="s">
        <v>3997</v>
      </c>
      <c r="M3037" s="33" t="s">
        <v>2093</v>
      </c>
      <c r="N3037" s="33" t="s">
        <v>2093</v>
      </c>
      <c r="O3037" s="33" t="s">
        <v>2093</v>
      </c>
      <c r="P3037" s="33" t="s">
        <v>3998</v>
      </c>
      <c r="Q3037" s="32" t="s">
        <v>4143</v>
      </c>
      <c r="R3037" s="33">
        <v>1815</v>
      </c>
      <c r="S3037" s="33">
        <v>0.36</v>
      </c>
      <c r="T3037" s="33" t="s">
        <v>225</v>
      </c>
      <c r="U3037" s="50"/>
      <c r="V3037" s="50"/>
      <c r="W3037" s="50"/>
      <c r="X3037" s="50"/>
      <c r="Z3037" s="146">
        <v>24</v>
      </c>
      <c r="AA3037" s="146" t="s">
        <v>5859</v>
      </c>
    </row>
    <row r="3038" spans="1:27" s="34" customFormat="1" ht="15.6" customHeight="1">
      <c r="A3038" s="34" t="str">
        <f t="shared" si="46"/>
        <v>1556114STM180-14S KR</v>
      </c>
      <c r="B3038" s="29" t="s">
        <v>3001</v>
      </c>
      <c r="C3038" s="49" t="s">
        <v>2047</v>
      </c>
      <c r="D3038" s="32">
        <v>1556114</v>
      </c>
      <c r="E3038" s="31" t="s">
        <v>181</v>
      </c>
      <c r="F3038" s="31" t="s">
        <v>1242</v>
      </c>
      <c r="G3038" s="32">
        <v>3</v>
      </c>
      <c r="H3038" s="32">
        <v>3</v>
      </c>
      <c r="I3038" s="32">
        <v>2</v>
      </c>
      <c r="J3038" s="32">
        <v>2</v>
      </c>
      <c r="K3038" s="50" t="s">
        <v>3996</v>
      </c>
      <c r="L3038" s="33" t="s">
        <v>3997</v>
      </c>
      <c r="M3038" s="33" t="s">
        <v>2093</v>
      </c>
      <c r="N3038" s="33" t="s">
        <v>2093</v>
      </c>
      <c r="O3038" s="33" t="s">
        <v>2093</v>
      </c>
      <c r="P3038" s="33" t="s">
        <v>3998</v>
      </c>
      <c r="Q3038" s="32" t="s">
        <v>4143</v>
      </c>
      <c r="R3038" s="33">
        <v>1815</v>
      </c>
      <c r="S3038" s="33">
        <v>0.36</v>
      </c>
      <c r="T3038" s="33" t="s">
        <v>225</v>
      </c>
      <c r="U3038" s="50" t="s">
        <v>5766</v>
      </c>
      <c r="V3038" s="50" t="s">
        <v>2817</v>
      </c>
      <c r="W3038" s="50"/>
      <c r="X3038" s="50"/>
      <c r="Z3038" s="146">
        <v>25</v>
      </c>
      <c r="AA3038" s="146" t="s">
        <v>5859</v>
      </c>
    </row>
    <row r="3039" spans="1:27" s="34" customFormat="1" ht="15.6" customHeight="1">
      <c r="A3039" s="34" t="str">
        <f t="shared" si="46"/>
        <v>1456045STM180-14S CN</v>
      </c>
      <c r="B3039" s="29" t="s">
        <v>144</v>
      </c>
      <c r="C3039" s="49" t="s">
        <v>2047</v>
      </c>
      <c r="D3039" s="32">
        <v>1456045</v>
      </c>
      <c r="E3039" s="49" t="s">
        <v>5772</v>
      </c>
      <c r="F3039" s="49" t="s">
        <v>1239</v>
      </c>
      <c r="G3039" s="32">
        <v>3</v>
      </c>
      <c r="H3039" s="32">
        <v>3</v>
      </c>
      <c r="I3039" s="32">
        <v>2</v>
      </c>
      <c r="J3039" s="32">
        <v>2</v>
      </c>
      <c r="K3039" s="50" t="s">
        <v>3996</v>
      </c>
      <c r="L3039" s="33" t="s">
        <v>3997</v>
      </c>
      <c r="M3039" s="33" t="s">
        <v>2093</v>
      </c>
      <c r="N3039" s="33" t="s">
        <v>2093</v>
      </c>
      <c r="O3039" s="33" t="s">
        <v>2093</v>
      </c>
      <c r="P3039" s="33" t="s">
        <v>3998</v>
      </c>
      <c r="Q3039" s="32" t="s">
        <v>4143</v>
      </c>
      <c r="R3039" s="33">
        <v>1815</v>
      </c>
      <c r="S3039" s="33">
        <v>0.36</v>
      </c>
      <c r="T3039" s="33" t="s">
        <v>225</v>
      </c>
      <c r="U3039" s="50"/>
      <c r="V3039" s="50"/>
      <c r="W3039" s="50"/>
      <c r="X3039" s="50"/>
      <c r="Z3039" s="146">
        <v>26</v>
      </c>
      <c r="AA3039" s="146" t="s">
        <v>5859</v>
      </c>
    </row>
    <row r="3040" spans="1:27" s="34" customFormat="1" ht="15.6" customHeight="1">
      <c r="A3040" s="34" t="str">
        <f t="shared" si="46"/>
        <v>1556113STM165-14S KR</v>
      </c>
      <c r="B3040" s="29" t="s">
        <v>3000</v>
      </c>
      <c r="C3040" s="49" t="s">
        <v>2047</v>
      </c>
      <c r="D3040" s="32">
        <v>1556113</v>
      </c>
      <c r="E3040" s="31" t="s">
        <v>180</v>
      </c>
      <c r="F3040" s="31" t="s">
        <v>1242</v>
      </c>
      <c r="G3040" s="32">
        <v>3</v>
      </c>
      <c r="H3040" s="32">
        <v>3</v>
      </c>
      <c r="I3040" s="32">
        <v>2</v>
      </c>
      <c r="J3040" s="32">
        <v>2</v>
      </c>
      <c r="K3040" s="50" t="s">
        <v>3996</v>
      </c>
      <c r="L3040" s="33" t="s">
        <v>3997</v>
      </c>
      <c r="M3040" s="33" t="s">
        <v>2093</v>
      </c>
      <c r="N3040" s="33" t="s">
        <v>2093</v>
      </c>
      <c r="O3040" s="33" t="s">
        <v>2093</v>
      </c>
      <c r="P3040" s="33" t="s">
        <v>3998</v>
      </c>
      <c r="Q3040" s="32" t="s">
        <v>4143</v>
      </c>
      <c r="R3040" s="33">
        <v>1665</v>
      </c>
      <c r="S3040" s="33">
        <v>0.36</v>
      </c>
      <c r="T3040" s="33" t="s">
        <v>225</v>
      </c>
      <c r="U3040" s="50" t="s">
        <v>5766</v>
      </c>
      <c r="V3040" s="50" t="s">
        <v>2817</v>
      </c>
      <c r="W3040" s="50"/>
      <c r="X3040" s="50"/>
      <c r="Z3040" s="146">
        <v>27</v>
      </c>
      <c r="AA3040" s="146" t="s">
        <v>5859</v>
      </c>
    </row>
    <row r="3041" spans="1:27" s="38" customFormat="1" ht="15.6" customHeight="1">
      <c r="A3041" s="34" t="str">
        <f t="shared" si="46"/>
        <v>1456044STM165-14S CN</v>
      </c>
      <c r="B3041" s="29" t="s">
        <v>145</v>
      </c>
      <c r="C3041" s="49" t="s">
        <v>2047</v>
      </c>
      <c r="D3041" s="32">
        <v>1456044</v>
      </c>
      <c r="E3041" s="49" t="s">
        <v>5773</v>
      </c>
      <c r="F3041" s="49" t="s">
        <v>1239</v>
      </c>
      <c r="G3041" s="32">
        <v>3</v>
      </c>
      <c r="H3041" s="32">
        <v>3</v>
      </c>
      <c r="I3041" s="32">
        <v>2</v>
      </c>
      <c r="J3041" s="32">
        <v>2</v>
      </c>
      <c r="K3041" s="50" t="s">
        <v>3996</v>
      </c>
      <c r="L3041" s="33" t="s">
        <v>3997</v>
      </c>
      <c r="M3041" s="33" t="s">
        <v>2093</v>
      </c>
      <c r="N3041" s="33" t="s">
        <v>2093</v>
      </c>
      <c r="O3041" s="33" t="s">
        <v>2093</v>
      </c>
      <c r="P3041" s="33" t="s">
        <v>3998</v>
      </c>
      <c r="Q3041" s="32" t="s">
        <v>4143</v>
      </c>
      <c r="R3041" s="33">
        <v>1665</v>
      </c>
      <c r="S3041" s="33">
        <v>0.36</v>
      </c>
      <c r="T3041" s="33" t="s">
        <v>225</v>
      </c>
      <c r="U3041" s="50"/>
      <c r="V3041" s="50"/>
      <c r="W3041" s="50"/>
      <c r="X3041" s="50"/>
      <c r="Z3041" s="146">
        <v>28</v>
      </c>
      <c r="AA3041" s="146" t="s">
        <v>5859</v>
      </c>
    </row>
    <row r="3042" spans="1:27" s="38" customFormat="1" ht="15.6" customHeight="1">
      <c r="A3042" s="34" t="str">
        <f t="shared" si="46"/>
        <v>1556112STM135-14S KR</v>
      </c>
      <c r="B3042" s="29" t="s">
        <v>2999</v>
      </c>
      <c r="C3042" s="49" t="s">
        <v>2047</v>
      </c>
      <c r="D3042" s="32">
        <v>1556112</v>
      </c>
      <c r="E3042" s="31" t="s">
        <v>179</v>
      </c>
      <c r="F3042" s="31" t="s">
        <v>1242</v>
      </c>
      <c r="G3042" s="32">
        <v>3</v>
      </c>
      <c r="H3042" s="32">
        <v>3</v>
      </c>
      <c r="I3042" s="32">
        <v>2</v>
      </c>
      <c r="J3042" s="55">
        <v>2</v>
      </c>
      <c r="K3042" s="50" t="s">
        <v>3996</v>
      </c>
      <c r="L3042" s="33" t="s">
        <v>3997</v>
      </c>
      <c r="M3042" s="33" t="s">
        <v>2093</v>
      </c>
      <c r="N3042" s="33" t="s">
        <v>2093</v>
      </c>
      <c r="O3042" s="33" t="s">
        <v>2093</v>
      </c>
      <c r="P3042" s="33" t="s">
        <v>3998</v>
      </c>
      <c r="Q3042" s="32" t="s">
        <v>4143</v>
      </c>
      <c r="R3042" s="33">
        <v>1365</v>
      </c>
      <c r="S3042" s="33">
        <v>0.36</v>
      </c>
      <c r="T3042" s="33" t="s">
        <v>225</v>
      </c>
      <c r="U3042" s="50" t="s">
        <v>5766</v>
      </c>
      <c r="V3042" s="50" t="s">
        <v>2817</v>
      </c>
      <c r="W3042" s="50"/>
      <c r="X3042" s="50"/>
      <c r="Z3042" s="146">
        <v>29</v>
      </c>
      <c r="AA3042" s="146" t="s">
        <v>5859</v>
      </c>
    </row>
    <row r="3043" spans="1:27" s="38" customFormat="1" ht="15.6" customHeight="1">
      <c r="A3043" s="34" t="str">
        <f t="shared" si="46"/>
        <v>1456043STM135-14S CN</v>
      </c>
      <c r="B3043" s="29" t="s">
        <v>146</v>
      </c>
      <c r="C3043" s="49" t="s">
        <v>2047</v>
      </c>
      <c r="D3043" s="32">
        <v>1456043</v>
      </c>
      <c r="E3043" s="49" t="s">
        <v>5774</v>
      </c>
      <c r="F3043" s="49" t="s">
        <v>1239</v>
      </c>
      <c r="G3043" s="32">
        <v>3</v>
      </c>
      <c r="H3043" s="32">
        <v>3</v>
      </c>
      <c r="I3043" s="32">
        <v>2</v>
      </c>
      <c r="J3043" s="32">
        <v>2</v>
      </c>
      <c r="K3043" s="50" t="s">
        <v>3996</v>
      </c>
      <c r="L3043" s="33" t="s">
        <v>3997</v>
      </c>
      <c r="M3043" s="33" t="s">
        <v>2093</v>
      </c>
      <c r="N3043" s="33" t="s">
        <v>2093</v>
      </c>
      <c r="O3043" s="33" t="s">
        <v>2093</v>
      </c>
      <c r="P3043" s="33" t="s">
        <v>3998</v>
      </c>
      <c r="Q3043" s="32" t="s">
        <v>4143</v>
      </c>
      <c r="R3043" s="33">
        <v>1365</v>
      </c>
      <c r="S3043" s="33">
        <v>0.36</v>
      </c>
      <c r="T3043" s="33" t="s">
        <v>225</v>
      </c>
      <c r="U3043" s="50"/>
      <c r="V3043" s="50"/>
      <c r="W3043" s="50"/>
      <c r="X3043" s="50"/>
      <c r="Z3043" s="146">
        <v>30</v>
      </c>
      <c r="AA3043" s="146" t="s">
        <v>5859</v>
      </c>
    </row>
    <row r="3044" spans="1:27" s="38" customFormat="1" ht="15.6" customHeight="1">
      <c r="A3044" s="34" t="str">
        <f t="shared" si="46"/>
        <v>1831284AMS-180-16WAR JP</v>
      </c>
      <c r="B3044" s="29" t="s">
        <v>1922</v>
      </c>
      <c r="C3044" s="31" t="s">
        <v>2047</v>
      </c>
      <c r="D3044" s="33">
        <v>1831284</v>
      </c>
      <c r="E3044" s="29" t="s">
        <v>5775</v>
      </c>
      <c r="F3044" s="31" t="s">
        <v>4107</v>
      </c>
      <c r="G3044" s="32">
        <v>3</v>
      </c>
      <c r="H3044" s="32">
        <v>3</v>
      </c>
      <c r="I3044" s="32">
        <v>3</v>
      </c>
      <c r="J3044" s="55" t="s">
        <v>4176</v>
      </c>
      <c r="K3044" s="50" t="s">
        <v>3996</v>
      </c>
      <c r="L3044" s="33" t="s">
        <v>3997</v>
      </c>
      <c r="M3044" s="33" t="s">
        <v>2093</v>
      </c>
      <c r="N3044" s="33" t="s">
        <v>2093</v>
      </c>
      <c r="O3044" s="33" t="s">
        <v>2093</v>
      </c>
      <c r="P3044" s="33" t="s">
        <v>3998</v>
      </c>
      <c r="Q3044" s="32" t="s">
        <v>4143</v>
      </c>
      <c r="R3044" s="33">
        <v>1815</v>
      </c>
      <c r="S3044" s="33">
        <v>0.41499999999999998</v>
      </c>
      <c r="T3044" s="33" t="s">
        <v>225</v>
      </c>
      <c r="U3044" s="50" t="s">
        <v>5776</v>
      </c>
      <c r="V3044" s="50" t="s">
        <v>5777</v>
      </c>
      <c r="W3044" s="50" t="s">
        <v>5748</v>
      </c>
      <c r="X3044" s="50"/>
      <c r="Z3044" s="146">
        <v>31</v>
      </c>
      <c r="AA3044" s="146" t="s">
        <v>5859</v>
      </c>
    </row>
    <row r="3045" spans="1:27" s="38" customFormat="1" ht="15.6" customHeight="1">
      <c r="A3045" s="34" t="str">
        <f t="shared" si="46"/>
        <v>1456016WAMS-180-16WA</v>
      </c>
      <c r="B3045" s="29" t="s">
        <v>1922</v>
      </c>
      <c r="C3045" s="49" t="s">
        <v>2047</v>
      </c>
      <c r="D3045" s="32">
        <v>1456016</v>
      </c>
      <c r="E3045" s="49" t="s">
        <v>110</v>
      </c>
      <c r="F3045" s="49" t="s">
        <v>1241</v>
      </c>
      <c r="G3045" s="32">
        <v>3</v>
      </c>
      <c r="H3045" s="32">
        <v>3</v>
      </c>
      <c r="I3045" s="55" t="s">
        <v>151</v>
      </c>
      <c r="J3045" s="32">
        <v>3</v>
      </c>
      <c r="K3045" s="50" t="s">
        <v>3996</v>
      </c>
      <c r="L3045" s="33" t="s">
        <v>3997</v>
      </c>
      <c r="M3045" s="33" t="s">
        <v>2093</v>
      </c>
      <c r="N3045" s="33" t="s">
        <v>2093</v>
      </c>
      <c r="O3045" s="33" t="s">
        <v>2093</v>
      </c>
      <c r="P3045" s="33" t="s">
        <v>3998</v>
      </c>
      <c r="Q3045" s="32" t="s">
        <v>4143</v>
      </c>
      <c r="R3045" s="33">
        <v>1815</v>
      </c>
      <c r="S3045" s="33">
        <v>0.41499999999999998</v>
      </c>
      <c r="T3045" s="33" t="s">
        <v>225</v>
      </c>
      <c r="U3045" s="50"/>
      <c r="V3045" s="50"/>
      <c r="W3045" s="50"/>
      <c r="X3045" s="50"/>
      <c r="Z3045" s="146">
        <v>32</v>
      </c>
      <c r="AA3045" s="146" t="s">
        <v>5859</v>
      </c>
    </row>
    <row r="3046" spans="1:27" s="38" customFormat="1" ht="15.6" customHeight="1">
      <c r="A3046" s="34" t="str">
        <f t="shared" si="46"/>
        <v>1831283AMS-180-16STR JP</v>
      </c>
      <c r="B3046" s="29" t="s">
        <v>1921</v>
      </c>
      <c r="C3046" s="31" t="s">
        <v>2047</v>
      </c>
      <c r="D3046" s="33">
        <v>1831283</v>
      </c>
      <c r="E3046" s="29" t="s">
        <v>5778</v>
      </c>
      <c r="F3046" s="31" t="s">
        <v>4107</v>
      </c>
      <c r="G3046" s="32">
        <v>3</v>
      </c>
      <c r="H3046" s="32">
        <v>3</v>
      </c>
      <c r="I3046" s="32">
        <v>3</v>
      </c>
      <c r="J3046" s="55" t="s">
        <v>4176</v>
      </c>
      <c r="K3046" s="50" t="s">
        <v>3996</v>
      </c>
      <c r="L3046" s="33" t="s">
        <v>3997</v>
      </c>
      <c r="M3046" s="33" t="s">
        <v>2093</v>
      </c>
      <c r="N3046" s="33" t="s">
        <v>2093</v>
      </c>
      <c r="O3046" s="33" t="s">
        <v>2093</v>
      </c>
      <c r="P3046" s="33" t="s">
        <v>3998</v>
      </c>
      <c r="Q3046" s="32" t="s">
        <v>4143</v>
      </c>
      <c r="R3046" s="33">
        <v>1815</v>
      </c>
      <c r="S3046" s="33">
        <v>0.41499999999999998</v>
      </c>
      <c r="T3046" s="33" t="s">
        <v>225</v>
      </c>
      <c r="U3046" s="50" t="s">
        <v>5776</v>
      </c>
      <c r="V3046" s="50" t="s">
        <v>5777</v>
      </c>
      <c r="W3046" s="50" t="s">
        <v>5748</v>
      </c>
      <c r="X3046" s="50"/>
      <c r="Z3046" s="146">
        <v>33</v>
      </c>
      <c r="AA3046" s="146" t="s">
        <v>5859</v>
      </c>
    </row>
    <row r="3047" spans="1:27" s="38" customFormat="1" ht="15.6" customHeight="1">
      <c r="A3047" s="34" t="str">
        <f t="shared" si="46"/>
        <v>1456014WAMS-180-16ST</v>
      </c>
      <c r="B3047" s="29" t="s">
        <v>1921</v>
      </c>
      <c r="C3047" s="49" t="s">
        <v>2047</v>
      </c>
      <c r="D3047" s="32">
        <v>1456014</v>
      </c>
      <c r="E3047" s="49" t="s">
        <v>106</v>
      </c>
      <c r="F3047" s="49" t="s">
        <v>1241</v>
      </c>
      <c r="G3047" s="32">
        <v>3</v>
      </c>
      <c r="H3047" s="32">
        <v>3</v>
      </c>
      <c r="I3047" s="55" t="s">
        <v>151</v>
      </c>
      <c r="J3047" s="32">
        <v>3</v>
      </c>
      <c r="K3047" s="50" t="s">
        <v>3996</v>
      </c>
      <c r="L3047" s="33" t="s">
        <v>3997</v>
      </c>
      <c r="M3047" s="33" t="s">
        <v>2093</v>
      </c>
      <c r="N3047" s="33" t="s">
        <v>2093</v>
      </c>
      <c r="O3047" s="33" t="s">
        <v>2093</v>
      </c>
      <c r="P3047" s="33" t="s">
        <v>3998</v>
      </c>
      <c r="Q3047" s="32" t="s">
        <v>4143</v>
      </c>
      <c r="R3047" s="33">
        <v>1815</v>
      </c>
      <c r="S3047" s="33">
        <v>0.41499999999999998</v>
      </c>
      <c r="T3047" s="33" t="s">
        <v>225</v>
      </c>
      <c r="U3047" s="50"/>
      <c r="V3047" s="50"/>
      <c r="W3047" s="50"/>
      <c r="X3047" s="50"/>
      <c r="Z3047" s="146">
        <v>34</v>
      </c>
      <c r="AA3047" s="146" t="s">
        <v>5859</v>
      </c>
    </row>
    <row r="3048" spans="1:27" s="38" customFormat="1" ht="15.6" customHeight="1">
      <c r="A3048" s="34" t="str">
        <f t="shared" ref="A3048:A3111" si="47">D3048&amp;E3048</f>
        <v>1456012WAMS-180-1645</v>
      </c>
      <c r="B3048" s="29" t="s">
        <v>3120</v>
      </c>
      <c r="C3048" s="49" t="s">
        <v>2047</v>
      </c>
      <c r="D3048" s="32">
        <v>1456012</v>
      </c>
      <c r="E3048" s="49" t="s">
        <v>109</v>
      </c>
      <c r="F3048" s="49" t="s">
        <v>1241</v>
      </c>
      <c r="G3048" s="32">
        <v>3</v>
      </c>
      <c r="H3048" s="32">
        <v>3</v>
      </c>
      <c r="I3048" s="55" t="s">
        <v>151</v>
      </c>
      <c r="J3048" s="32">
        <v>3</v>
      </c>
      <c r="K3048" s="50" t="s">
        <v>3996</v>
      </c>
      <c r="L3048" s="33" t="s">
        <v>3997</v>
      </c>
      <c r="M3048" s="33" t="s">
        <v>2093</v>
      </c>
      <c r="N3048" s="33" t="s">
        <v>2093</v>
      </c>
      <c r="O3048" s="33" t="s">
        <v>2093</v>
      </c>
      <c r="P3048" s="33" t="s">
        <v>3998</v>
      </c>
      <c r="Q3048" s="32" t="s">
        <v>4143</v>
      </c>
      <c r="R3048" s="33">
        <v>1815</v>
      </c>
      <c r="S3048" s="33">
        <v>0.41499999999999998</v>
      </c>
      <c r="T3048" s="33" t="s">
        <v>225</v>
      </c>
      <c r="U3048" s="50"/>
      <c r="V3048" s="50"/>
      <c r="W3048" s="50"/>
      <c r="X3048" s="50"/>
      <c r="Z3048" s="146">
        <v>35</v>
      </c>
      <c r="AA3048" s="146" t="s">
        <v>5859</v>
      </c>
    </row>
    <row r="3049" spans="1:27" s="38" customFormat="1" ht="15.6" customHeight="1">
      <c r="A3049" s="34" t="str">
        <f t="shared" si="47"/>
        <v>1831282AMS-180-1645R JP</v>
      </c>
      <c r="B3049" s="29" t="s">
        <v>1920</v>
      </c>
      <c r="C3049" s="31" t="s">
        <v>2047</v>
      </c>
      <c r="D3049" s="33">
        <v>1831282</v>
      </c>
      <c r="E3049" s="29" t="s">
        <v>5779</v>
      </c>
      <c r="F3049" s="31" t="s">
        <v>4107</v>
      </c>
      <c r="G3049" s="32">
        <v>3</v>
      </c>
      <c r="H3049" s="32">
        <v>3</v>
      </c>
      <c r="I3049" s="32">
        <v>3</v>
      </c>
      <c r="J3049" s="55" t="s">
        <v>4176</v>
      </c>
      <c r="K3049" s="50" t="s">
        <v>3996</v>
      </c>
      <c r="L3049" s="33" t="s">
        <v>3997</v>
      </c>
      <c r="M3049" s="33" t="s">
        <v>2093</v>
      </c>
      <c r="N3049" s="33" t="s">
        <v>2093</v>
      </c>
      <c r="O3049" s="33" t="s">
        <v>2093</v>
      </c>
      <c r="P3049" s="33" t="s">
        <v>3998</v>
      </c>
      <c r="Q3049" s="32" t="s">
        <v>4143</v>
      </c>
      <c r="R3049" s="33">
        <v>1815</v>
      </c>
      <c r="S3049" s="33">
        <v>0.41499999999999998</v>
      </c>
      <c r="T3049" s="33" t="s">
        <v>225</v>
      </c>
      <c r="U3049" s="50" t="s">
        <v>5776</v>
      </c>
      <c r="V3049" s="50" t="s">
        <v>5777</v>
      </c>
      <c r="W3049" s="50" t="s">
        <v>5748</v>
      </c>
      <c r="X3049" s="50"/>
      <c r="Z3049" s="146">
        <v>36</v>
      </c>
      <c r="AA3049" s="146" t="s">
        <v>5859</v>
      </c>
    </row>
    <row r="3050" spans="1:27" s="38" customFormat="1" ht="15.6" customHeight="1">
      <c r="A3050" s="34" t="str">
        <f t="shared" si="47"/>
        <v>1831287AMS-165-16WAR JP</v>
      </c>
      <c r="B3050" s="29" t="s">
        <v>1925</v>
      </c>
      <c r="C3050" s="31" t="s">
        <v>2047</v>
      </c>
      <c r="D3050" s="33">
        <v>1831287</v>
      </c>
      <c r="E3050" s="29" t="s">
        <v>5780</v>
      </c>
      <c r="F3050" s="31" t="s">
        <v>4107</v>
      </c>
      <c r="G3050" s="32">
        <v>3</v>
      </c>
      <c r="H3050" s="32">
        <v>3</v>
      </c>
      <c r="I3050" s="32">
        <v>3</v>
      </c>
      <c r="J3050" s="55" t="s">
        <v>4176</v>
      </c>
      <c r="K3050" s="50" t="s">
        <v>3996</v>
      </c>
      <c r="L3050" s="33" t="s">
        <v>3997</v>
      </c>
      <c r="M3050" s="33" t="s">
        <v>2093</v>
      </c>
      <c r="N3050" s="33" t="s">
        <v>2093</v>
      </c>
      <c r="O3050" s="33" t="s">
        <v>2093</v>
      </c>
      <c r="P3050" s="33" t="s">
        <v>3998</v>
      </c>
      <c r="Q3050" s="32" t="s">
        <v>4143</v>
      </c>
      <c r="R3050" s="33">
        <v>1665</v>
      </c>
      <c r="S3050" s="33">
        <v>0.41499999999999998</v>
      </c>
      <c r="T3050" s="33" t="s">
        <v>225</v>
      </c>
      <c r="U3050" s="50" t="s">
        <v>5776</v>
      </c>
      <c r="V3050" s="50" t="s">
        <v>5777</v>
      </c>
      <c r="W3050" s="50" t="s">
        <v>5748</v>
      </c>
      <c r="X3050" s="50"/>
      <c r="Z3050" s="146">
        <v>37</v>
      </c>
      <c r="AA3050" s="146" t="s">
        <v>5859</v>
      </c>
    </row>
    <row r="3051" spans="1:27" s="38" customFormat="1" ht="15.6" customHeight="1">
      <c r="A3051" s="34" t="str">
        <f t="shared" si="47"/>
        <v>1456015WAMS-165-16WA</v>
      </c>
      <c r="B3051" s="29" t="s">
        <v>1925</v>
      </c>
      <c r="C3051" s="49" t="s">
        <v>2047</v>
      </c>
      <c r="D3051" s="32">
        <v>1456015</v>
      </c>
      <c r="E3051" s="49" t="s">
        <v>108</v>
      </c>
      <c r="F3051" s="49" t="s">
        <v>1241</v>
      </c>
      <c r="G3051" s="32">
        <v>3</v>
      </c>
      <c r="H3051" s="32">
        <v>3</v>
      </c>
      <c r="I3051" s="55" t="s">
        <v>151</v>
      </c>
      <c r="J3051" s="32">
        <v>3</v>
      </c>
      <c r="K3051" s="50" t="s">
        <v>3996</v>
      </c>
      <c r="L3051" s="33" t="s">
        <v>3997</v>
      </c>
      <c r="M3051" s="33" t="s">
        <v>2093</v>
      </c>
      <c r="N3051" s="33" t="s">
        <v>2093</v>
      </c>
      <c r="O3051" s="33" t="s">
        <v>2093</v>
      </c>
      <c r="P3051" s="33" t="s">
        <v>3998</v>
      </c>
      <c r="Q3051" s="32" t="s">
        <v>4143</v>
      </c>
      <c r="R3051" s="33">
        <v>1665</v>
      </c>
      <c r="S3051" s="33">
        <v>0.41499999999999998</v>
      </c>
      <c r="T3051" s="33" t="s">
        <v>225</v>
      </c>
      <c r="U3051" s="50"/>
      <c r="V3051" s="50"/>
      <c r="W3051" s="50"/>
      <c r="X3051" s="50"/>
      <c r="Z3051" s="146">
        <v>38</v>
      </c>
      <c r="AA3051" s="146" t="s">
        <v>5859</v>
      </c>
    </row>
    <row r="3052" spans="1:27" s="38" customFormat="1" ht="15.6" customHeight="1">
      <c r="A3052" s="34" t="str">
        <f t="shared" si="47"/>
        <v>1831286AMS-165-16STR JP</v>
      </c>
      <c r="B3052" s="29" t="s">
        <v>1924</v>
      </c>
      <c r="C3052" s="31" t="s">
        <v>2047</v>
      </c>
      <c r="D3052" s="33">
        <v>1831286</v>
      </c>
      <c r="E3052" s="29" t="s">
        <v>5781</v>
      </c>
      <c r="F3052" s="31" t="s">
        <v>4107</v>
      </c>
      <c r="G3052" s="32">
        <v>3</v>
      </c>
      <c r="H3052" s="32">
        <v>3</v>
      </c>
      <c r="I3052" s="32">
        <v>3</v>
      </c>
      <c r="J3052" s="55" t="s">
        <v>4176</v>
      </c>
      <c r="K3052" s="50" t="s">
        <v>3996</v>
      </c>
      <c r="L3052" s="33" t="s">
        <v>3997</v>
      </c>
      <c r="M3052" s="33" t="s">
        <v>2093</v>
      </c>
      <c r="N3052" s="33" t="s">
        <v>2093</v>
      </c>
      <c r="O3052" s="33" t="s">
        <v>2093</v>
      </c>
      <c r="P3052" s="33" t="s">
        <v>3998</v>
      </c>
      <c r="Q3052" s="32" t="s">
        <v>4143</v>
      </c>
      <c r="R3052" s="33">
        <v>1665</v>
      </c>
      <c r="S3052" s="33">
        <v>0.41499999999999998</v>
      </c>
      <c r="T3052" s="33" t="s">
        <v>225</v>
      </c>
      <c r="U3052" s="50" t="s">
        <v>5776</v>
      </c>
      <c r="V3052" s="50" t="s">
        <v>5777</v>
      </c>
      <c r="W3052" s="50" t="s">
        <v>5748</v>
      </c>
      <c r="X3052" s="50"/>
      <c r="Z3052" s="146">
        <v>39</v>
      </c>
      <c r="AA3052" s="146" t="s">
        <v>5859</v>
      </c>
    </row>
    <row r="3053" spans="1:27" s="38" customFormat="1" ht="15.6" customHeight="1">
      <c r="A3053" s="34" t="str">
        <f t="shared" si="47"/>
        <v>1456013WAMS-165-16ST</v>
      </c>
      <c r="B3053" s="29" t="s">
        <v>1924</v>
      </c>
      <c r="C3053" s="49" t="s">
        <v>2047</v>
      </c>
      <c r="D3053" s="32">
        <v>1456013</v>
      </c>
      <c r="E3053" s="49" t="s">
        <v>105</v>
      </c>
      <c r="F3053" s="49" t="s">
        <v>1241</v>
      </c>
      <c r="G3053" s="32">
        <v>3</v>
      </c>
      <c r="H3053" s="32">
        <v>3</v>
      </c>
      <c r="I3053" s="55" t="s">
        <v>151</v>
      </c>
      <c r="J3053" s="32">
        <v>3</v>
      </c>
      <c r="K3053" s="50" t="s">
        <v>3996</v>
      </c>
      <c r="L3053" s="33" t="s">
        <v>3997</v>
      </c>
      <c r="M3053" s="33" t="s">
        <v>2093</v>
      </c>
      <c r="N3053" s="33" t="s">
        <v>2093</v>
      </c>
      <c r="O3053" s="33" t="s">
        <v>2093</v>
      </c>
      <c r="P3053" s="33" t="s">
        <v>3998</v>
      </c>
      <c r="Q3053" s="32" t="s">
        <v>4143</v>
      </c>
      <c r="R3053" s="33">
        <v>1665</v>
      </c>
      <c r="S3053" s="33">
        <v>0.41499999999999998</v>
      </c>
      <c r="T3053" s="33" t="s">
        <v>225</v>
      </c>
      <c r="U3053" s="50"/>
      <c r="V3053" s="50"/>
      <c r="W3053" s="50"/>
      <c r="X3053" s="50"/>
      <c r="Z3053" s="146">
        <v>40</v>
      </c>
      <c r="AA3053" s="146" t="s">
        <v>5859</v>
      </c>
    </row>
    <row r="3054" spans="1:27" s="38" customFormat="1" ht="15.6" customHeight="1">
      <c r="A3054" s="34" t="str">
        <f t="shared" si="47"/>
        <v>1456011WAMS-165-1645</v>
      </c>
      <c r="B3054" s="29" t="s">
        <v>3119</v>
      </c>
      <c r="C3054" s="49" t="s">
        <v>2047</v>
      </c>
      <c r="D3054" s="32">
        <v>1456011</v>
      </c>
      <c r="E3054" s="49" t="s">
        <v>107</v>
      </c>
      <c r="F3054" s="49" t="s">
        <v>1241</v>
      </c>
      <c r="G3054" s="32">
        <v>3</v>
      </c>
      <c r="H3054" s="32">
        <v>3</v>
      </c>
      <c r="I3054" s="55" t="s">
        <v>151</v>
      </c>
      <c r="J3054" s="32">
        <v>3</v>
      </c>
      <c r="K3054" s="50" t="s">
        <v>3996</v>
      </c>
      <c r="L3054" s="33" t="s">
        <v>3997</v>
      </c>
      <c r="M3054" s="33" t="s">
        <v>2093</v>
      </c>
      <c r="N3054" s="33" t="s">
        <v>2093</v>
      </c>
      <c r="O3054" s="33" t="s">
        <v>2093</v>
      </c>
      <c r="P3054" s="33" t="s">
        <v>3998</v>
      </c>
      <c r="Q3054" s="32" t="s">
        <v>4143</v>
      </c>
      <c r="R3054" s="33">
        <v>1665</v>
      </c>
      <c r="S3054" s="33">
        <v>0.41499999999999998</v>
      </c>
      <c r="T3054" s="33" t="s">
        <v>225</v>
      </c>
      <c r="U3054" s="50"/>
      <c r="V3054" s="50"/>
      <c r="W3054" s="50"/>
      <c r="X3054" s="50"/>
      <c r="Z3054" s="146">
        <v>41</v>
      </c>
      <c r="AA3054" s="146" t="s">
        <v>5859</v>
      </c>
    </row>
    <row r="3055" spans="1:27" s="38" customFormat="1" ht="15.6" customHeight="1">
      <c r="A3055" s="34" t="str">
        <f t="shared" si="47"/>
        <v>1831285AMS-165-1645R JP</v>
      </c>
      <c r="B3055" s="29" t="s">
        <v>1923</v>
      </c>
      <c r="C3055" s="31" t="s">
        <v>2047</v>
      </c>
      <c r="D3055" s="33">
        <v>1831285</v>
      </c>
      <c r="E3055" s="29" t="s">
        <v>5782</v>
      </c>
      <c r="F3055" s="31" t="s">
        <v>4107</v>
      </c>
      <c r="G3055" s="32">
        <v>3</v>
      </c>
      <c r="H3055" s="32">
        <v>3</v>
      </c>
      <c r="I3055" s="32">
        <v>3</v>
      </c>
      <c r="J3055" s="55" t="s">
        <v>4176</v>
      </c>
      <c r="K3055" s="50" t="s">
        <v>3996</v>
      </c>
      <c r="L3055" s="33" t="s">
        <v>3997</v>
      </c>
      <c r="M3055" s="33" t="s">
        <v>2093</v>
      </c>
      <c r="N3055" s="33" t="s">
        <v>2093</v>
      </c>
      <c r="O3055" s="33" t="s">
        <v>2093</v>
      </c>
      <c r="P3055" s="33" t="s">
        <v>3998</v>
      </c>
      <c r="Q3055" s="32" t="s">
        <v>4143</v>
      </c>
      <c r="R3055" s="33">
        <v>1665</v>
      </c>
      <c r="S3055" s="33">
        <v>0.41499999999999998</v>
      </c>
      <c r="T3055" s="33" t="s">
        <v>225</v>
      </c>
      <c r="U3055" s="50" t="s">
        <v>5776</v>
      </c>
      <c r="V3055" s="50" t="s">
        <v>5777</v>
      </c>
      <c r="W3055" s="50" t="s">
        <v>5748</v>
      </c>
      <c r="X3055" s="50"/>
      <c r="Z3055" s="146">
        <v>42</v>
      </c>
      <c r="AA3055" s="146" t="s">
        <v>5859</v>
      </c>
    </row>
    <row r="3056" spans="1:27" s="38" customFormat="1" ht="15.6" customHeight="1">
      <c r="A3056" s="34" t="str">
        <f t="shared" si="47"/>
        <v>1631086WAMS-180-16WA US</v>
      </c>
      <c r="B3056" s="29" t="s">
        <v>1072</v>
      </c>
      <c r="C3056" s="49" t="s">
        <v>2047</v>
      </c>
      <c r="D3056" s="32">
        <v>1631086</v>
      </c>
      <c r="E3056" s="31" t="s">
        <v>5783</v>
      </c>
      <c r="F3056" s="31" t="s">
        <v>1240</v>
      </c>
      <c r="G3056" s="32">
        <v>3</v>
      </c>
      <c r="H3056" s="32">
        <v>3</v>
      </c>
      <c r="I3056" s="32">
        <v>2</v>
      </c>
      <c r="J3056" s="55">
        <v>2</v>
      </c>
      <c r="K3056" s="50" t="s">
        <v>3996</v>
      </c>
      <c r="L3056" s="33" t="s">
        <v>3997</v>
      </c>
      <c r="M3056" s="33" t="s">
        <v>2093</v>
      </c>
      <c r="N3056" s="33" t="s">
        <v>2093</v>
      </c>
      <c r="O3056" s="33" t="s">
        <v>2093</v>
      </c>
      <c r="P3056" s="33" t="s">
        <v>3998</v>
      </c>
      <c r="Q3056" s="32" t="s">
        <v>4143</v>
      </c>
      <c r="R3056" s="33">
        <v>1815</v>
      </c>
      <c r="S3056" s="33">
        <v>0.41499999999999998</v>
      </c>
      <c r="T3056" s="33" t="s">
        <v>225</v>
      </c>
      <c r="U3056" s="50" t="s">
        <v>2032</v>
      </c>
      <c r="V3056" s="50"/>
      <c r="W3056" s="50"/>
      <c r="X3056" s="50"/>
      <c r="Z3056" s="146">
        <v>43</v>
      </c>
      <c r="AA3056" s="146" t="s">
        <v>5859</v>
      </c>
    </row>
    <row r="3057" spans="1:27" s="38" customFormat="1" ht="15.6" customHeight="1">
      <c r="A3057" s="34" t="str">
        <f t="shared" si="47"/>
        <v>1556111WAMS-180-16WA KR</v>
      </c>
      <c r="B3057" s="29" t="s">
        <v>1072</v>
      </c>
      <c r="C3057" s="49" t="s">
        <v>2047</v>
      </c>
      <c r="D3057" s="32">
        <v>1556111</v>
      </c>
      <c r="E3057" s="49" t="s">
        <v>5784</v>
      </c>
      <c r="F3057" s="49" t="s">
        <v>1242</v>
      </c>
      <c r="G3057" s="32">
        <v>3</v>
      </c>
      <c r="H3057" s="32">
        <v>3</v>
      </c>
      <c r="I3057" s="55">
        <v>2</v>
      </c>
      <c r="J3057" s="55">
        <v>2</v>
      </c>
      <c r="K3057" s="50" t="s">
        <v>3996</v>
      </c>
      <c r="L3057" s="33" t="s">
        <v>3997</v>
      </c>
      <c r="M3057" s="33" t="s">
        <v>2093</v>
      </c>
      <c r="N3057" s="33" t="s">
        <v>2093</v>
      </c>
      <c r="O3057" s="33" t="s">
        <v>2093</v>
      </c>
      <c r="P3057" s="33" t="s">
        <v>3998</v>
      </c>
      <c r="Q3057" s="32" t="s">
        <v>4143</v>
      </c>
      <c r="R3057" s="33">
        <v>1815</v>
      </c>
      <c r="S3057" s="33">
        <v>0.41499999999999998</v>
      </c>
      <c r="T3057" s="33" t="s">
        <v>225</v>
      </c>
      <c r="U3057" s="50" t="s">
        <v>5785</v>
      </c>
      <c r="V3057" s="50" t="s">
        <v>5786</v>
      </c>
      <c r="W3057" s="50" t="s">
        <v>5787</v>
      </c>
      <c r="X3057" s="50"/>
      <c r="Z3057" s="146">
        <v>44</v>
      </c>
      <c r="AA3057" s="146" t="s">
        <v>5859</v>
      </c>
    </row>
    <row r="3058" spans="1:27" s="38" customFormat="1" ht="15.6" customHeight="1">
      <c r="A3058" s="34" t="str">
        <f t="shared" si="47"/>
        <v>1831109WAMS-180-16WAC CN</v>
      </c>
      <c r="B3058" s="29" t="s">
        <v>1072</v>
      </c>
      <c r="C3058" s="49" t="s">
        <v>2047</v>
      </c>
      <c r="D3058" s="32">
        <v>1831109</v>
      </c>
      <c r="E3058" s="48" t="s">
        <v>5788</v>
      </c>
      <c r="F3058" s="49" t="s">
        <v>1239</v>
      </c>
      <c r="G3058" s="32">
        <v>3</v>
      </c>
      <c r="H3058" s="32">
        <v>3</v>
      </c>
      <c r="I3058" s="32">
        <v>2</v>
      </c>
      <c r="J3058" s="55">
        <v>2</v>
      </c>
      <c r="K3058" s="50" t="s">
        <v>3996</v>
      </c>
      <c r="L3058" s="33" t="s">
        <v>3997</v>
      </c>
      <c r="M3058" s="33" t="s">
        <v>2093</v>
      </c>
      <c r="N3058" s="33" t="s">
        <v>2093</v>
      </c>
      <c r="O3058" s="33" t="s">
        <v>2093</v>
      </c>
      <c r="P3058" s="33" t="s">
        <v>3998</v>
      </c>
      <c r="Q3058" s="32" t="s">
        <v>4143</v>
      </c>
      <c r="R3058" s="33">
        <v>1815</v>
      </c>
      <c r="S3058" s="33">
        <v>0.41499999999999998</v>
      </c>
      <c r="T3058" s="33" t="s">
        <v>225</v>
      </c>
      <c r="U3058" s="50" t="s">
        <v>2032</v>
      </c>
      <c r="V3058" s="50"/>
      <c r="W3058" s="50"/>
      <c r="X3058" s="50"/>
      <c r="Z3058" s="146">
        <v>45</v>
      </c>
      <c r="AA3058" s="146" t="s">
        <v>5859</v>
      </c>
    </row>
    <row r="3059" spans="1:27" s="38" customFormat="1" ht="15.6" customHeight="1">
      <c r="A3059" s="34" t="str">
        <f t="shared" si="47"/>
        <v>2331074WAMS-180-16WA CE3</v>
      </c>
      <c r="B3059" s="29" t="s">
        <v>1072</v>
      </c>
      <c r="C3059" s="47" t="s">
        <v>2047</v>
      </c>
      <c r="D3059" s="32">
        <v>2331074</v>
      </c>
      <c r="E3059" s="49" t="s">
        <v>5789</v>
      </c>
      <c r="F3059" s="49" t="s">
        <v>4254</v>
      </c>
      <c r="G3059" s="32">
        <v>3</v>
      </c>
      <c r="H3059" s="32">
        <v>3</v>
      </c>
      <c r="I3059" s="55" t="s">
        <v>151</v>
      </c>
      <c r="J3059" s="32">
        <v>3</v>
      </c>
      <c r="K3059" s="50" t="s">
        <v>3996</v>
      </c>
      <c r="L3059" s="33" t="s">
        <v>3997</v>
      </c>
      <c r="M3059" s="33" t="s">
        <v>2093</v>
      </c>
      <c r="N3059" s="33" t="s">
        <v>2093</v>
      </c>
      <c r="O3059" s="33" t="s">
        <v>2093</v>
      </c>
      <c r="P3059" s="33" t="s">
        <v>3998</v>
      </c>
      <c r="Q3059" s="32" t="s">
        <v>4143</v>
      </c>
      <c r="R3059" s="33">
        <v>1815</v>
      </c>
      <c r="S3059" s="33">
        <v>0.41499999999999998</v>
      </c>
      <c r="T3059" s="33" t="s">
        <v>225</v>
      </c>
      <c r="U3059" s="50"/>
      <c r="V3059" s="50"/>
      <c r="W3059" s="50"/>
      <c r="X3059" s="50"/>
      <c r="Z3059" s="146">
        <v>46</v>
      </c>
      <c r="AA3059" s="146" t="s">
        <v>5859</v>
      </c>
    </row>
    <row r="3060" spans="1:27" s="38" customFormat="1" ht="15.6" customHeight="1">
      <c r="A3060" s="34" t="str">
        <f t="shared" si="47"/>
        <v>2331237WAMS-180-16WA NOCE</v>
      </c>
      <c r="B3060" s="29" t="s">
        <v>1072</v>
      </c>
      <c r="C3060" s="47" t="s">
        <v>2047</v>
      </c>
      <c r="D3060" s="32">
        <v>2331237</v>
      </c>
      <c r="E3060" s="49" t="s">
        <v>2792</v>
      </c>
      <c r="F3060" s="49" t="s">
        <v>1238</v>
      </c>
      <c r="G3060" s="32">
        <v>3</v>
      </c>
      <c r="H3060" s="32">
        <v>3</v>
      </c>
      <c r="I3060" s="32" t="s">
        <v>151</v>
      </c>
      <c r="J3060" s="32">
        <v>3</v>
      </c>
      <c r="K3060" s="50" t="s">
        <v>3996</v>
      </c>
      <c r="L3060" s="33" t="s">
        <v>3997</v>
      </c>
      <c r="M3060" s="33" t="s">
        <v>2093</v>
      </c>
      <c r="N3060" s="33" t="s">
        <v>2093</v>
      </c>
      <c r="O3060" s="33" t="s">
        <v>2093</v>
      </c>
      <c r="P3060" s="33" t="s">
        <v>3998</v>
      </c>
      <c r="Q3060" s="32" t="s">
        <v>4143</v>
      </c>
      <c r="R3060" s="33">
        <v>1815</v>
      </c>
      <c r="S3060" s="33">
        <v>0.41499999999999998</v>
      </c>
      <c r="T3060" s="33" t="s">
        <v>225</v>
      </c>
      <c r="U3060" s="50" t="s">
        <v>2796</v>
      </c>
      <c r="V3060" s="50" t="s">
        <v>5790</v>
      </c>
      <c r="W3060" s="50"/>
      <c r="X3060" s="50"/>
      <c r="Z3060" s="146">
        <v>47</v>
      </c>
      <c r="AA3060" s="146" t="s">
        <v>5859</v>
      </c>
    </row>
    <row r="3061" spans="1:27" s="38" customFormat="1" ht="15.6" customHeight="1">
      <c r="A3061" s="34" t="str">
        <f t="shared" si="47"/>
        <v>1631083WAMS-180-16ST US</v>
      </c>
      <c r="B3061" s="29" t="s">
        <v>1977</v>
      </c>
      <c r="C3061" s="49" t="s">
        <v>2047</v>
      </c>
      <c r="D3061" s="32">
        <v>1631083</v>
      </c>
      <c r="E3061" s="31" t="s">
        <v>5791</v>
      </c>
      <c r="F3061" s="31" t="s">
        <v>1240</v>
      </c>
      <c r="G3061" s="32">
        <v>3</v>
      </c>
      <c r="H3061" s="32">
        <v>3</v>
      </c>
      <c r="I3061" s="32">
        <v>2</v>
      </c>
      <c r="J3061" s="55">
        <v>2</v>
      </c>
      <c r="K3061" s="50" t="s">
        <v>3996</v>
      </c>
      <c r="L3061" s="33" t="s">
        <v>3997</v>
      </c>
      <c r="M3061" s="33" t="s">
        <v>2093</v>
      </c>
      <c r="N3061" s="33" t="s">
        <v>2093</v>
      </c>
      <c r="O3061" s="33" t="s">
        <v>2093</v>
      </c>
      <c r="P3061" s="33" t="s">
        <v>3998</v>
      </c>
      <c r="Q3061" s="32" t="s">
        <v>4143</v>
      </c>
      <c r="R3061" s="33">
        <v>1815</v>
      </c>
      <c r="S3061" s="33">
        <v>0.41499999999999998</v>
      </c>
      <c r="T3061" s="33" t="s">
        <v>225</v>
      </c>
      <c r="U3061" s="50" t="s">
        <v>2032</v>
      </c>
      <c r="V3061" s="50"/>
      <c r="W3061" s="50"/>
      <c r="X3061" s="50"/>
      <c r="Z3061" s="146">
        <v>48</v>
      </c>
      <c r="AA3061" s="146" t="s">
        <v>5859</v>
      </c>
    </row>
    <row r="3062" spans="1:27" s="38" customFormat="1" ht="15.6" customHeight="1">
      <c r="A3062" s="34" t="str">
        <f t="shared" si="47"/>
        <v>1556108WAMS-180-16ST KR</v>
      </c>
      <c r="B3062" s="29" t="s">
        <v>1977</v>
      </c>
      <c r="C3062" s="49" t="s">
        <v>2047</v>
      </c>
      <c r="D3062" s="32">
        <v>1556108</v>
      </c>
      <c r="E3062" s="49" t="s">
        <v>5792</v>
      </c>
      <c r="F3062" s="49" t="s">
        <v>1242</v>
      </c>
      <c r="G3062" s="32">
        <v>3</v>
      </c>
      <c r="H3062" s="32">
        <v>3</v>
      </c>
      <c r="I3062" s="55">
        <v>2</v>
      </c>
      <c r="J3062" s="55">
        <v>2</v>
      </c>
      <c r="K3062" s="50" t="s">
        <v>3996</v>
      </c>
      <c r="L3062" s="33" t="s">
        <v>3997</v>
      </c>
      <c r="M3062" s="33" t="s">
        <v>2093</v>
      </c>
      <c r="N3062" s="33" t="s">
        <v>2093</v>
      </c>
      <c r="O3062" s="33" t="s">
        <v>2093</v>
      </c>
      <c r="P3062" s="33" t="s">
        <v>3998</v>
      </c>
      <c r="Q3062" s="32" t="s">
        <v>4143</v>
      </c>
      <c r="R3062" s="33">
        <v>1815</v>
      </c>
      <c r="S3062" s="33">
        <v>0.41499999999999998</v>
      </c>
      <c r="T3062" s="33" t="s">
        <v>225</v>
      </c>
      <c r="U3062" s="50" t="s">
        <v>5785</v>
      </c>
      <c r="V3062" s="50" t="s">
        <v>5786</v>
      </c>
      <c r="W3062" s="50" t="s">
        <v>5787</v>
      </c>
      <c r="X3062" s="50"/>
      <c r="Z3062" s="146">
        <v>49</v>
      </c>
      <c r="AA3062" s="146" t="s">
        <v>5859</v>
      </c>
    </row>
    <row r="3063" spans="1:27" s="38" customFormat="1" ht="15.6" customHeight="1">
      <c r="A3063" s="34" t="str">
        <f t="shared" si="47"/>
        <v>1831112WAMS-180-16STC CN</v>
      </c>
      <c r="B3063" s="29" t="s">
        <v>1977</v>
      </c>
      <c r="C3063" s="49" t="s">
        <v>2047</v>
      </c>
      <c r="D3063" s="32">
        <v>1831112</v>
      </c>
      <c r="E3063" s="48" t="s">
        <v>5793</v>
      </c>
      <c r="F3063" s="49" t="s">
        <v>1239</v>
      </c>
      <c r="G3063" s="32">
        <v>3</v>
      </c>
      <c r="H3063" s="32">
        <v>3</v>
      </c>
      <c r="I3063" s="32">
        <v>2</v>
      </c>
      <c r="J3063" s="55">
        <v>2</v>
      </c>
      <c r="K3063" s="50" t="s">
        <v>3996</v>
      </c>
      <c r="L3063" s="33" t="s">
        <v>3997</v>
      </c>
      <c r="M3063" s="33" t="s">
        <v>2093</v>
      </c>
      <c r="N3063" s="33" t="s">
        <v>2093</v>
      </c>
      <c r="O3063" s="33" t="s">
        <v>2093</v>
      </c>
      <c r="P3063" s="33" t="s">
        <v>3998</v>
      </c>
      <c r="Q3063" s="32" t="s">
        <v>4143</v>
      </c>
      <c r="R3063" s="33">
        <v>1815</v>
      </c>
      <c r="S3063" s="33">
        <v>0.41499999999999998</v>
      </c>
      <c r="T3063" s="33" t="s">
        <v>225</v>
      </c>
      <c r="U3063" s="50" t="s">
        <v>2032</v>
      </c>
      <c r="V3063" s="50"/>
      <c r="W3063" s="50"/>
      <c r="X3063" s="50"/>
      <c r="Z3063" s="146">
        <v>50</v>
      </c>
      <c r="AA3063" s="146" t="s">
        <v>5859</v>
      </c>
    </row>
    <row r="3064" spans="1:27" s="38" customFormat="1" ht="15.6" customHeight="1">
      <c r="A3064" s="34" t="str">
        <f t="shared" si="47"/>
        <v>2331071WAMS-180-16ST CE3</v>
      </c>
      <c r="B3064" s="29" t="s">
        <v>1977</v>
      </c>
      <c r="C3064" s="47" t="s">
        <v>2047</v>
      </c>
      <c r="D3064" s="32">
        <v>2331071</v>
      </c>
      <c r="E3064" s="49" t="s">
        <v>5794</v>
      </c>
      <c r="F3064" s="49" t="s">
        <v>4254</v>
      </c>
      <c r="G3064" s="32">
        <v>3</v>
      </c>
      <c r="H3064" s="32">
        <v>3</v>
      </c>
      <c r="I3064" s="55" t="s">
        <v>151</v>
      </c>
      <c r="J3064" s="32">
        <v>3</v>
      </c>
      <c r="K3064" s="50" t="s">
        <v>3996</v>
      </c>
      <c r="L3064" s="33" t="s">
        <v>3997</v>
      </c>
      <c r="M3064" s="33" t="s">
        <v>2093</v>
      </c>
      <c r="N3064" s="33" t="s">
        <v>2093</v>
      </c>
      <c r="O3064" s="33" t="s">
        <v>2093</v>
      </c>
      <c r="P3064" s="33" t="s">
        <v>3998</v>
      </c>
      <c r="Q3064" s="32" t="s">
        <v>4143</v>
      </c>
      <c r="R3064" s="33">
        <v>1815</v>
      </c>
      <c r="S3064" s="33">
        <v>0.41499999999999998</v>
      </c>
      <c r="T3064" s="33" t="s">
        <v>225</v>
      </c>
      <c r="U3064" s="50"/>
      <c r="V3064" s="50"/>
      <c r="W3064" s="50"/>
      <c r="X3064" s="50"/>
      <c r="Z3064" s="146">
        <v>51</v>
      </c>
      <c r="AA3064" s="146" t="s">
        <v>5859</v>
      </c>
    </row>
    <row r="3065" spans="1:27" s="38" customFormat="1" ht="15.6" customHeight="1">
      <c r="A3065" s="34" t="str">
        <f t="shared" si="47"/>
        <v>2331234WAMS-180-16ST NOCE</v>
      </c>
      <c r="B3065" s="29" t="s">
        <v>1977</v>
      </c>
      <c r="C3065" s="47" t="s">
        <v>2047</v>
      </c>
      <c r="D3065" s="32">
        <v>2331234</v>
      </c>
      <c r="E3065" s="49" t="s">
        <v>2789</v>
      </c>
      <c r="F3065" s="49" t="s">
        <v>1238</v>
      </c>
      <c r="G3065" s="32">
        <v>3</v>
      </c>
      <c r="H3065" s="32">
        <v>3</v>
      </c>
      <c r="I3065" s="32" t="s">
        <v>151</v>
      </c>
      <c r="J3065" s="32">
        <v>3</v>
      </c>
      <c r="K3065" s="50" t="s">
        <v>3996</v>
      </c>
      <c r="L3065" s="33" t="s">
        <v>3997</v>
      </c>
      <c r="M3065" s="33" t="s">
        <v>2093</v>
      </c>
      <c r="N3065" s="33" t="s">
        <v>2093</v>
      </c>
      <c r="O3065" s="33" t="s">
        <v>2093</v>
      </c>
      <c r="P3065" s="33" t="s">
        <v>3998</v>
      </c>
      <c r="Q3065" s="32" t="s">
        <v>4143</v>
      </c>
      <c r="R3065" s="33">
        <v>1815</v>
      </c>
      <c r="S3065" s="33">
        <v>0.41499999999999998</v>
      </c>
      <c r="T3065" s="33" t="s">
        <v>225</v>
      </c>
      <c r="U3065" s="50" t="s">
        <v>2796</v>
      </c>
      <c r="V3065" s="50" t="s">
        <v>5790</v>
      </c>
      <c r="W3065" s="50"/>
      <c r="X3065" s="50"/>
      <c r="Z3065" s="146">
        <v>52</v>
      </c>
      <c r="AA3065" s="146" t="s">
        <v>5859</v>
      </c>
    </row>
    <row r="3066" spans="1:27" s="38" customFormat="1" ht="15.6" customHeight="1">
      <c r="A3066" s="34" t="str">
        <f t="shared" si="47"/>
        <v>1831106WAMS-180-1645C CN</v>
      </c>
      <c r="B3066" s="29" t="s">
        <v>3397</v>
      </c>
      <c r="C3066" s="49" t="s">
        <v>2047</v>
      </c>
      <c r="D3066" s="32">
        <v>1831106</v>
      </c>
      <c r="E3066" s="48" t="s">
        <v>5795</v>
      </c>
      <c r="F3066" s="49" t="s">
        <v>1239</v>
      </c>
      <c r="G3066" s="32">
        <v>3</v>
      </c>
      <c r="H3066" s="32">
        <v>3</v>
      </c>
      <c r="I3066" s="32">
        <v>2</v>
      </c>
      <c r="J3066" s="55">
        <v>2</v>
      </c>
      <c r="K3066" s="50" t="s">
        <v>3996</v>
      </c>
      <c r="L3066" s="33" t="s">
        <v>3997</v>
      </c>
      <c r="M3066" s="33" t="s">
        <v>2093</v>
      </c>
      <c r="N3066" s="33" t="s">
        <v>2093</v>
      </c>
      <c r="O3066" s="33" t="s">
        <v>2093</v>
      </c>
      <c r="P3066" s="33" t="s">
        <v>3998</v>
      </c>
      <c r="Q3066" s="32" t="s">
        <v>4143</v>
      </c>
      <c r="R3066" s="33">
        <v>1815</v>
      </c>
      <c r="S3066" s="33">
        <v>0.41499999999999998</v>
      </c>
      <c r="T3066" s="33" t="s">
        <v>225</v>
      </c>
      <c r="U3066" s="50" t="s">
        <v>2032</v>
      </c>
      <c r="V3066" s="50"/>
      <c r="W3066" s="50"/>
      <c r="X3066" s="50"/>
      <c r="Z3066" s="146">
        <v>53</v>
      </c>
      <c r="AA3066" s="146" t="s">
        <v>5859</v>
      </c>
    </row>
    <row r="3067" spans="1:27" s="38" customFormat="1" ht="15.6" customHeight="1">
      <c r="A3067" s="34" t="str">
        <f t="shared" si="47"/>
        <v>1631080WAMS-180-1645 US</v>
      </c>
      <c r="B3067" s="29" t="s">
        <v>1974</v>
      </c>
      <c r="C3067" s="49" t="s">
        <v>2047</v>
      </c>
      <c r="D3067" s="32">
        <v>1631080</v>
      </c>
      <c r="E3067" s="31" t="s">
        <v>5796</v>
      </c>
      <c r="F3067" s="31" t="s">
        <v>1240</v>
      </c>
      <c r="G3067" s="32">
        <v>3</v>
      </c>
      <c r="H3067" s="32">
        <v>3</v>
      </c>
      <c r="I3067" s="32">
        <v>2</v>
      </c>
      <c r="J3067" s="55">
        <v>2</v>
      </c>
      <c r="K3067" s="50" t="s">
        <v>3996</v>
      </c>
      <c r="L3067" s="33" t="s">
        <v>3997</v>
      </c>
      <c r="M3067" s="33" t="s">
        <v>2093</v>
      </c>
      <c r="N3067" s="33" t="s">
        <v>2093</v>
      </c>
      <c r="O3067" s="33" t="s">
        <v>2093</v>
      </c>
      <c r="P3067" s="33" t="s">
        <v>3998</v>
      </c>
      <c r="Q3067" s="32" t="s">
        <v>4143</v>
      </c>
      <c r="R3067" s="33">
        <v>1815</v>
      </c>
      <c r="S3067" s="33">
        <v>0.41499999999999998</v>
      </c>
      <c r="T3067" s="33" t="s">
        <v>225</v>
      </c>
      <c r="U3067" s="50" t="s">
        <v>2032</v>
      </c>
      <c r="V3067" s="50"/>
      <c r="W3067" s="50"/>
      <c r="X3067" s="50"/>
      <c r="Z3067" s="146">
        <v>54</v>
      </c>
      <c r="AA3067" s="146" t="s">
        <v>5859</v>
      </c>
    </row>
    <row r="3068" spans="1:27" s="38" customFormat="1" ht="15.6" customHeight="1">
      <c r="A3068" s="34" t="str">
        <f t="shared" si="47"/>
        <v>1556105WAMS-180-1645 KR</v>
      </c>
      <c r="B3068" s="29" t="s">
        <v>1974</v>
      </c>
      <c r="C3068" s="49" t="s">
        <v>2047</v>
      </c>
      <c r="D3068" s="32">
        <v>1556105</v>
      </c>
      <c r="E3068" s="49" t="s">
        <v>5797</v>
      </c>
      <c r="F3068" s="49" t="s">
        <v>1242</v>
      </c>
      <c r="G3068" s="32">
        <v>3</v>
      </c>
      <c r="H3068" s="32">
        <v>3</v>
      </c>
      <c r="I3068" s="55">
        <v>2</v>
      </c>
      <c r="J3068" s="55">
        <v>2</v>
      </c>
      <c r="K3068" s="50" t="s">
        <v>3996</v>
      </c>
      <c r="L3068" s="33" t="s">
        <v>3997</v>
      </c>
      <c r="M3068" s="33" t="s">
        <v>2093</v>
      </c>
      <c r="N3068" s="33" t="s">
        <v>2093</v>
      </c>
      <c r="O3068" s="33" t="s">
        <v>2093</v>
      </c>
      <c r="P3068" s="33" t="s">
        <v>3998</v>
      </c>
      <c r="Q3068" s="32" t="s">
        <v>4143</v>
      </c>
      <c r="R3068" s="33">
        <v>1815</v>
      </c>
      <c r="S3068" s="33">
        <v>0.41499999999999998</v>
      </c>
      <c r="T3068" s="33" t="s">
        <v>225</v>
      </c>
      <c r="U3068" s="50" t="s">
        <v>5785</v>
      </c>
      <c r="V3068" s="50" t="s">
        <v>5786</v>
      </c>
      <c r="W3068" s="50" t="s">
        <v>5787</v>
      </c>
      <c r="X3068" s="50"/>
      <c r="Z3068" s="146">
        <v>55</v>
      </c>
      <c r="AA3068" s="146" t="s">
        <v>5859</v>
      </c>
    </row>
    <row r="3069" spans="1:27" s="38" customFormat="1" ht="15.6" customHeight="1">
      <c r="A3069" s="34" t="str">
        <f t="shared" si="47"/>
        <v>2331068WAMS-180-1645 CE3</v>
      </c>
      <c r="B3069" s="29" t="s">
        <v>1974</v>
      </c>
      <c r="C3069" s="47" t="s">
        <v>2047</v>
      </c>
      <c r="D3069" s="32">
        <v>2331068</v>
      </c>
      <c r="E3069" s="49" t="s">
        <v>5798</v>
      </c>
      <c r="F3069" s="49" t="s">
        <v>4254</v>
      </c>
      <c r="G3069" s="32">
        <v>3</v>
      </c>
      <c r="H3069" s="32">
        <v>3</v>
      </c>
      <c r="I3069" s="55" t="s">
        <v>151</v>
      </c>
      <c r="J3069" s="32">
        <v>3</v>
      </c>
      <c r="K3069" s="50" t="s">
        <v>3996</v>
      </c>
      <c r="L3069" s="33" t="s">
        <v>3997</v>
      </c>
      <c r="M3069" s="33" t="s">
        <v>2093</v>
      </c>
      <c r="N3069" s="33" t="s">
        <v>2093</v>
      </c>
      <c r="O3069" s="33" t="s">
        <v>2093</v>
      </c>
      <c r="P3069" s="33" t="s">
        <v>3998</v>
      </c>
      <c r="Q3069" s="32" t="s">
        <v>4143</v>
      </c>
      <c r="R3069" s="33">
        <v>1815</v>
      </c>
      <c r="S3069" s="33">
        <v>0.41499999999999998</v>
      </c>
      <c r="T3069" s="33" t="s">
        <v>225</v>
      </c>
      <c r="U3069" s="50"/>
      <c r="V3069" s="50"/>
      <c r="W3069" s="50"/>
      <c r="X3069" s="50"/>
      <c r="Z3069" s="146">
        <v>56</v>
      </c>
      <c r="AA3069" s="146" t="s">
        <v>5859</v>
      </c>
    </row>
    <row r="3070" spans="1:27" s="38" customFormat="1" ht="15.6" customHeight="1">
      <c r="A3070" s="34" t="str">
        <f t="shared" si="47"/>
        <v>2331231WAMS-180-1645 NOCE</v>
      </c>
      <c r="B3070" s="29" t="s">
        <v>2795</v>
      </c>
      <c r="C3070" s="47" t="s">
        <v>2047</v>
      </c>
      <c r="D3070" s="32">
        <v>2331231</v>
      </c>
      <c r="E3070" s="49" t="s">
        <v>2786</v>
      </c>
      <c r="F3070" s="49" t="s">
        <v>1238</v>
      </c>
      <c r="G3070" s="32">
        <v>3</v>
      </c>
      <c r="H3070" s="32">
        <v>3</v>
      </c>
      <c r="I3070" s="32" t="s">
        <v>151</v>
      </c>
      <c r="J3070" s="32">
        <v>3</v>
      </c>
      <c r="K3070" s="50" t="s">
        <v>3996</v>
      </c>
      <c r="L3070" s="33" t="s">
        <v>3997</v>
      </c>
      <c r="M3070" s="33" t="s">
        <v>2093</v>
      </c>
      <c r="N3070" s="33" t="s">
        <v>2093</v>
      </c>
      <c r="O3070" s="33" t="s">
        <v>2093</v>
      </c>
      <c r="P3070" s="33" t="s">
        <v>3998</v>
      </c>
      <c r="Q3070" s="32" t="s">
        <v>4143</v>
      </c>
      <c r="R3070" s="33">
        <v>1815</v>
      </c>
      <c r="S3070" s="33">
        <v>0.41499999999999998</v>
      </c>
      <c r="T3070" s="33" t="s">
        <v>225</v>
      </c>
      <c r="U3070" s="50" t="s">
        <v>2796</v>
      </c>
      <c r="V3070" s="50" t="s">
        <v>5790</v>
      </c>
      <c r="W3070" s="50"/>
      <c r="X3070" s="50"/>
      <c r="Z3070" s="146">
        <v>57</v>
      </c>
      <c r="AA3070" s="146" t="s">
        <v>5859</v>
      </c>
    </row>
    <row r="3071" spans="1:27" s="38" customFormat="1" ht="15.6" customHeight="1">
      <c r="A3071" s="34" t="str">
        <f t="shared" si="47"/>
        <v>1631085WAMS-165-16WA US</v>
      </c>
      <c r="B3071" s="29" t="s">
        <v>1071</v>
      </c>
      <c r="C3071" s="49" t="s">
        <v>2047</v>
      </c>
      <c r="D3071" s="32">
        <v>1631085</v>
      </c>
      <c r="E3071" s="31" t="s">
        <v>5799</v>
      </c>
      <c r="F3071" s="31" t="s">
        <v>1240</v>
      </c>
      <c r="G3071" s="32">
        <v>3</v>
      </c>
      <c r="H3071" s="32">
        <v>3</v>
      </c>
      <c r="I3071" s="32">
        <v>2</v>
      </c>
      <c r="J3071" s="55">
        <v>2</v>
      </c>
      <c r="K3071" s="50" t="s">
        <v>3996</v>
      </c>
      <c r="L3071" s="33" t="s">
        <v>3997</v>
      </c>
      <c r="M3071" s="33" t="s">
        <v>2093</v>
      </c>
      <c r="N3071" s="33" t="s">
        <v>2093</v>
      </c>
      <c r="O3071" s="33" t="s">
        <v>2093</v>
      </c>
      <c r="P3071" s="33" t="s">
        <v>3998</v>
      </c>
      <c r="Q3071" s="32" t="s">
        <v>4143</v>
      </c>
      <c r="R3071" s="33">
        <v>1665</v>
      </c>
      <c r="S3071" s="33">
        <v>0.41499999999999998</v>
      </c>
      <c r="T3071" s="33" t="s">
        <v>225</v>
      </c>
      <c r="U3071" s="50" t="s">
        <v>2032</v>
      </c>
      <c r="V3071" s="50"/>
      <c r="W3071" s="50"/>
      <c r="X3071" s="50"/>
      <c r="Z3071" s="146">
        <v>58</v>
      </c>
      <c r="AA3071" s="146" t="s">
        <v>5859</v>
      </c>
    </row>
    <row r="3072" spans="1:27" s="38" customFormat="1" ht="15.6" customHeight="1">
      <c r="A3072" s="34" t="str">
        <f t="shared" si="47"/>
        <v>1556110WAMS-165-16WA KR</v>
      </c>
      <c r="B3072" s="29" t="s">
        <v>1071</v>
      </c>
      <c r="C3072" s="49" t="s">
        <v>2047</v>
      </c>
      <c r="D3072" s="32">
        <v>1556110</v>
      </c>
      <c r="E3072" s="49" t="s">
        <v>5800</v>
      </c>
      <c r="F3072" s="49" t="s">
        <v>1242</v>
      </c>
      <c r="G3072" s="32">
        <v>3</v>
      </c>
      <c r="H3072" s="32">
        <v>3</v>
      </c>
      <c r="I3072" s="55">
        <v>2</v>
      </c>
      <c r="J3072" s="55">
        <v>2</v>
      </c>
      <c r="K3072" s="50" t="s">
        <v>3996</v>
      </c>
      <c r="L3072" s="33" t="s">
        <v>3997</v>
      </c>
      <c r="M3072" s="33" t="s">
        <v>2093</v>
      </c>
      <c r="N3072" s="33" t="s">
        <v>2093</v>
      </c>
      <c r="O3072" s="33" t="s">
        <v>2093</v>
      </c>
      <c r="P3072" s="33" t="s">
        <v>3998</v>
      </c>
      <c r="Q3072" s="32" t="s">
        <v>4143</v>
      </c>
      <c r="R3072" s="33">
        <v>1665</v>
      </c>
      <c r="S3072" s="33">
        <v>0.41499999999999998</v>
      </c>
      <c r="T3072" s="33" t="s">
        <v>225</v>
      </c>
      <c r="U3072" s="50" t="s">
        <v>5785</v>
      </c>
      <c r="V3072" s="50" t="s">
        <v>5786</v>
      </c>
      <c r="W3072" s="50" t="s">
        <v>5787</v>
      </c>
      <c r="X3072" s="50"/>
      <c r="Z3072" s="146">
        <v>59</v>
      </c>
      <c r="AA3072" s="146" t="s">
        <v>5859</v>
      </c>
    </row>
    <row r="3073" spans="1:27" s="38" customFormat="1" ht="15.6" customHeight="1">
      <c r="A3073" s="34" t="str">
        <f t="shared" si="47"/>
        <v>1831108WAMS-165-16WAC CN</v>
      </c>
      <c r="B3073" s="29" t="s">
        <v>1071</v>
      </c>
      <c r="C3073" s="49" t="s">
        <v>2047</v>
      </c>
      <c r="D3073" s="32">
        <v>1831108</v>
      </c>
      <c r="E3073" s="48" t="s">
        <v>5801</v>
      </c>
      <c r="F3073" s="49" t="s">
        <v>1239</v>
      </c>
      <c r="G3073" s="32">
        <v>3</v>
      </c>
      <c r="H3073" s="32">
        <v>3</v>
      </c>
      <c r="I3073" s="32">
        <v>2</v>
      </c>
      <c r="J3073" s="55">
        <v>2</v>
      </c>
      <c r="K3073" s="50" t="s">
        <v>3996</v>
      </c>
      <c r="L3073" s="33" t="s">
        <v>3997</v>
      </c>
      <c r="M3073" s="33" t="s">
        <v>2093</v>
      </c>
      <c r="N3073" s="33" t="s">
        <v>2093</v>
      </c>
      <c r="O3073" s="33" t="s">
        <v>2093</v>
      </c>
      <c r="P3073" s="33" t="s">
        <v>3998</v>
      </c>
      <c r="Q3073" s="32" t="s">
        <v>4143</v>
      </c>
      <c r="R3073" s="33">
        <v>1665</v>
      </c>
      <c r="S3073" s="33">
        <v>0.41499999999999998</v>
      </c>
      <c r="T3073" s="33" t="s">
        <v>225</v>
      </c>
      <c r="U3073" s="50" t="s">
        <v>2032</v>
      </c>
      <c r="V3073" s="50"/>
      <c r="W3073" s="50"/>
      <c r="X3073" s="50"/>
      <c r="Z3073" s="146">
        <v>60</v>
      </c>
      <c r="AA3073" s="146" t="s">
        <v>5859</v>
      </c>
    </row>
    <row r="3074" spans="1:27" s="38" customFormat="1" ht="15.6" customHeight="1">
      <c r="A3074" s="34" t="str">
        <f t="shared" si="47"/>
        <v>2331073WAMS-165-16WA CE3</v>
      </c>
      <c r="B3074" s="29" t="s">
        <v>1071</v>
      </c>
      <c r="C3074" s="47" t="s">
        <v>2047</v>
      </c>
      <c r="D3074" s="32">
        <v>2331073</v>
      </c>
      <c r="E3074" s="49" t="s">
        <v>5802</v>
      </c>
      <c r="F3074" s="49" t="s">
        <v>4254</v>
      </c>
      <c r="G3074" s="32">
        <v>3</v>
      </c>
      <c r="H3074" s="32">
        <v>3</v>
      </c>
      <c r="I3074" s="55" t="s">
        <v>151</v>
      </c>
      <c r="J3074" s="32">
        <v>3</v>
      </c>
      <c r="K3074" s="50" t="s">
        <v>3996</v>
      </c>
      <c r="L3074" s="33" t="s">
        <v>3997</v>
      </c>
      <c r="M3074" s="33" t="s">
        <v>2093</v>
      </c>
      <c r="N3074" s="33" t="s">
        <v>2093</v>
      </c>
      <c r="O3074" s="33" t="s">
        <v>2093</v>
      </c>
      <c r="P3074" s="33" t="s">
        <v>3998</v>
      </c>
      <c r="Q3074" s="32" t="s">
        <v>4143</v>
      </c>
      <c r="R3074" s="33">
        <v>1665</v>
      </c>
      <c r="S3074" s="33">
        <v>0.41499999999999998</v>
      </c>
      <c r="T3074" s="33" t="s">
        <v>225</v>
      </c>
      <c r="U3074" s="50"/>
      <c r="V3074" s="50"/>
      <c r="W3074" s="50"/>
      <c r="X3074" s="50"/>
      <c r="Z3074" s="146">
        <v>61</v>
      </c>
      <c r="AA3074" s="146" t="s">
        <v>5859</v>
      </c>
    </row>
    <row r="3075" spans="1:27" s="38" customFormat="1" ht="15.6" customHeight="1">
      <c r="A3075" s="34" t="str">
        <f t="shared" si="47"/>
        <v>2331236WAMS-165-16WA NOCE</v>
      </c>
      <c r="B3075" s="29" t="s">
        <v>1071</v>
      </c>
      <c r="C3075" s="47" t="s">
        <v>2047</v>
      </c>
      <c r="D3075" s="32">
        <v>2331236</v>
      </c>
      <c r="E3075" s="49" t="s">
        <v>2791</v>
      </c>
      <c r="F3075" s="49" t="s">
        <v>1238</v>
      </c>
      <c r="G3075" s="32">
        <v>3</v>
      </c>
      <c r="H3075" s="32">
        <v>3</v>
      </c>
      <c r="I3075" s="32" t="s">
        <v>151</v>
      </c>
      <c r="J3075" s="32">
        <v>3</v>
      </c>
      <c r="K3075" s="50" t="s">
        <v>3996</v>
      </c>
      <c r="L3075" s="33" t="s">
        <v>3997</v>
      </c>
      <c r="M3075" s="33" t="s">
        <v>2093</v>
      </c>
      <c r="N3075" s="33" t="s">
        <v>2093</v>
      </c>
      <c r="O3075" s="33" t="s">
        <v>2093</v>
      </c>
      <c r="P3075" s="33" t="s">
        <v>3998</v>
      </c>
      <c r="Q3075" s="32" t="s">
        <v>4143</v>
      </c>
      <c r="R3075" s="33">
        <v>1665</v>
      </c>
      <c r="S3075" s="33">
        <v>0.41499999999999998</v>
      </c>
      <c r="T3075" s="33" t="s">
        <v>225</v>
      </c>
      <c r="U3075" s="50" t="s">
        <v>2796</v>
      </c>
      <c r="V3075" s="50" t="s">
        <v>5790</v>
      </c>
      <c r="W3075" s="50"/>
      <c r="X3075" s="50"/>
      <c r="Z3075" s="146">
        <v>62</v>
      </c>
      <c r="AA3075" s="146" t="s">
        <v>5859</v>
      </c>
    </row>
    <row r="3076" spans="1:27" s="38" customFormat="1" ht="15.6" customHeight="1">
      <c r="A3076" s="34" t="str">
        <f t="shared" si="47"/>
        <v>1631082WAMS-165-16ST US</v>
      </c>
      <c r="B3076" s="29" t="s">
        <v>1976</v>
      </c>
      <c r="C3076" s="49" t="s">
        <v>2047</v>
      </c>
      <c r="D3076" s="32">
        <v>1631082</v>
      </c>
      <c r="E3076" s="31" t="s">
        <v>5803</v>
      </c>
      <c r="F3076" s="31" t="s">
        <v>1240</v>
      </c>
      <c r="G3076" s="32">
        <v>3</v>
      </c>
      <c r="H3076" s="32">
        <v>3</v>
      </c>
      <c r="I3076" s="32">
        <v>2</v>
      </c>
      <c r="J3076" s="55">
        <v>2</v>
      </c>
      <c r="K3076" s="50" t="s">
        <v>3996</v>
      </c>
      <c r="L3076" s="33" t="s">
        <v>3997</v>
      </c>
      <c r="M3076" s="33" t="s">
        <v>2093</v>
      </c>
      <c r="N3076" s="33" t="s">
        <v>2093</v>
      </c>
      <c r="O3076" s="33" t="s">
        <v>2093</v>
      </c>
      <c r="P3076" s="33" t="s">
        <v>3998</v>
      </c>
      <c r="Q3076" s="32" t="s">
        <v>4143</v>
      </c>
      <c r="R3076" s="33">
        <v>1665</v>
      </c>
      <c r="S3076" s="33">
        <v>0.41499999999999998</v>
      </c>
      <c r="T3076" s="33" t="s">
        <v>225</v>
      </c>
      <c r="U3076" s="50" t="s">
        <v>2032</v>
      </c>
      <c r="V3076" s="50"/>
      <c r="W3076" s="50"/>
      <c r="X3076" s="50"/>
      <c r="Z3076" s="146">
        <v>63</v>
      </c>
      <c r="AA3076" s="146" t="s">
        <v>5859</v>
      </c>
    </row>
    <row r="3077" spans="1:27" s="38" customFormat="1" ht="15.6" customHeight="1">
      <c r="A3077" s="34" t="str">
        <f t="shared" si="47"/>
        <v>1556107WAMS-165-16ST KR</v>
      </c>
      <c r="B3077" s="29" t="s">
        <v>1976</v>
      </c>
      <c r="C3077" s="49" t="s">
        <v>2047</v>
      </c>
      <c r="D3077" s="32">
        <v>1556107</v>
      </c>
      <c r="E3077" s="49" t="s">
        <v>5804</v>
      </c>
      <c r="F3077" s="49" t="s">
        <v>1242</v>
      </c>
      <c r="G3077" s="32">
        <v>3</v>
      </c>
      <c r="H3077" s="32">
        <v>3</v>
      </c>
      <c r="I3077" s="55">
        <v>2</v>
      </c>
      <c r="J3077" s="55">
        <v>2</v>
      </c>
      <c r="K3077" s="50" t="s">
        <v>3996</v>
      </c>
      <c r="L3077" s="33" t="s">
        <v>3997</v>
      </c>
      <c r="M3077" s="33" t="s">
        <v>2093</v>
      </c>
      <c r="N3077" s="33" t="s">
        <v>2093</v>
      </c>
      <c r="O3077" s="33" t="s">
        <v>2093</v>
      </c>
      <c r="P3077" s="33" t="s">
        <v>3998</v>
      </c>
      <c r="Q3077" s="32" t="s">
        <v>4143</v>
      </c>
      <c r="R3077" s="33">
        <v>1665</v>
      </c>
      <c r="S3077" s="33">
        <v>0.41499999999999998</v>
      </c>
      <c r="T3077" s="33" t="s">
        <v>225</v>
      </c>
      <c r="U3077" s="50" t="s">
        <v>5785</v>
      </c>
      <c r="V3077" s="50" t="s">
        <v>5786</v>
      </c>
      <c r="W3077" s="50" t="s">
        <v>5787</v>
      </c>
      <c r="X3077" s="50"/>
      <c r="Z3077" s="146">
        <v>64</v>
      </c>
      <c r="AA3077" s="146" t="s">
        <v>5859</v>
      </c>
    </row>
    <row r="3078" spans="1:27" s="38" customFormat="1" ht="15.6" customHeight="1">
      <c r="A3078" s="34" t="str">
        <f t="shared" si="47"/>
        <v>1831111WAMS-165-16STC CN</v>
      </c>
      <c r="B3078" s="29" t="s">
        <v>1976</v>
      </c>
      <c r="C3078" s="49" t="s">
        <v>2047</v>
      </c>
      <c r="D3078" s="32">
        <v>1831111</v>
      </c>
      <c r="E3078" s="48" t="s">
        <v>5805</v>
      </c>
      <c r="F3078" s="49" t="s">
        <v>1239</v>
      </c>
      <c r="G3078" s="32">
        <v>3</v>
      </c>
      <c r="H3078" s="32">
        <v>3</v>
      </c>
      <c r="I3078" s="32">
        <v>2</v>
      </c>
      <c r="J3078" s="55">
        <v>2</v>
      </c>
      <c r="K3078" s="50" t="s">
        <v>3996</v>
      </c>
      <c r="L3078" s="33" t="s">
        <v>3997</v>
      </c>
      <c r="M3078" s="33" t="s">
        <v>2093</v>
      </c>
      <c r="N3078" s="33" t="s">
        <v>2093</v>
      </c>
      <c r="O3078" s="33" t="s">
        <v>2093</v>
      </c>
      <c r="P3078" s="33" t="s">
        <v>3998</v>
      </c>
      <c r="Q3078" s="32" t="s">
        <v>4143</v>
      </c>
      <c r="R3078" s="33">
        <v>1665</v>
      </c>
      <c r="S3078" s="33">
        <v>0.41499999999999998</v>
      </c>
      <c r="T3078" s="33" t="s">
        <v>225</v>
      </c>
      <c r="U3078" s="50" t="s">
        <v>2032</v>
      </c>
      <c r="V3078" s="50"/>
      <c r="W3078" s="50"/>
      <c r="X3078" s="50"/>
      <c r="Z3078" s="146">
        <v>65</v>
      </c>
      <c r="AA3078" s="146" t="s">
        <v>5859</v>
      </c>
    </row>
    <row r="3079" spans="1:27" s="38" customFormat="1" ht="15.6" customHeight="1">
      <c r="A3079" s="34" t="str">
        <f t="shared" si="47"/>
        <v>2331070WAMS-165-16ST CE3</v>
      </c>
      <c r="B3079" s="29" t="s">
        <v>1976</v>
      </c>
      <c r="C3079" s="47" t="s">
        <v>2047</v>
      </c>
      <c r="D3079" s="32">
        <v>2331070</v>
      </c>
      <c r="E3079" s="49" t="s">
        <v>5806</v>
      </c>
      <c r="F3079" s="49" t="s">
        <v>4254</v>
      </c>
      <c r="G3079" s="32">
        <v>3</v>
      </c>
      <c r="H3079" s="32">
        <v>3</v>
      </c>
      <c r="I3079" s="55" t="s">
        <v>151</v>
      </c>
      <c r="J3079" s="32">
        <v>3</v>
      </c>
      <c r="K3079" s="50" t="s">
        <v>3996</v>
      </c>
      <c r="L3079" s="33" t="s">
        <v>3997</v>
      </c>
      <c r="M3079" s="33" t="s">
        <v>2093</v>
      </c>
      <c r="N3079" s="33" t="s">
        <v>2093</v>
      </c>
      <c r="O3079" s="33" t="s">
        <v>2093</v>
      </c>
      <c r="P3079" s="33" t="s">
        <v>3998</v>
      </c>
      <c r="Q3079" s="32" t="s">
        <v>4143</v>
      </c>
      <c r="R3079" s="33">
        <v>1665</v>
      </c>
      <c r="S3079" s="33">
        <v>0.41499999999999998</v>
      </c>
      <c r="T3079" s="33" t="s">
        <v>225</v>
      </c>
      <c r="U3079" s="50"/>
      <c r="V3079" s="50"/>
      <c r="W3079" s="50"/>
      <c r="X3079" s="50"/>
      <c r="Z3079" s="146">
        <v>66</v>
      </c>
      <c r="AA3079" s="146" t="s">
        <v>5859</v>
      </c>
    </row>
    <row r="3080" spans="1:27" s="38" customFormat="1" ht="15.6" customHeight="1">
      <c r="A3080" s="34" t="str">
        <f t="shared" si="47"/>
        <v>2331233WAMS-165-16ST NOCE</v>
      </c>
      <c r="B3080" s="29" t="s">
        <v>1976</v>
      </c>
      <c r="C3080" s="47" t="s">
        <v>2047</v>
      </c>
      <c r="D3080" s="32">
        <v>2331233</v>
      </c>
      <c r="E3080" s="49" t="s">
        <v>2788</v>
      </c>
      <c r="F3080" s="49" t="s">
        <v>1238</v>
      </c>
      <c r="G3080" s="32">
        <v>3</v>
      </c>
      <c r="H3080" s="32">
        <v>3</v>
      </c>
      <c r="I3080" s="32" t="s">
        <v>151</v>
      </c>
      <c r="J3080" s="32">
        <v>3</v>
      </c>
      <c r="K3080" s="50" t="s">
        <v>3996</v>
      </c>
      <c r="L3080" s="33" t="s">
        <v>3997</v>
      </c>
      <c r="M3080" s="33" t="s">
        <v>2093</v>
      </c>
      <c r="N3080" s="33" t="s">
        <v>2093</v>
      </c>
      <c r="O3080" s="33" t="s">
        <v>2093</v>
      </c>
      <c r="P3080" s="33" t="s">
        <v>3998</v>
      </c>
      <c r="Q3080" s="32" t="s">
        <v>4143</v>
      </c>
      <c r="R3080" s="33">
        <v>1665</v>
      </c>
      <c r="S3080" s="33">
        <v>0.41499999999999998</v>
      </c>
      <c r="T3080" s="33" t="s">
        <v>225</v>
      </c>
      <c r="U3080" s="50" t="s">
        <v>2796</v>
      </c>
      <c r="V3080" s="50" t="s">
        <v>5790</v>
      </c>
      <c r="W3080" s="50"/>
      <c r="X3080" s="50"/>
      <c r="Z3080" s="146">
        <v>67</v>
      </c>
      <c r="AA3080" s="146" t="s">
        <v>5859</v>
      </c>
    </row>
    <row r="3081" spans="1:27" s="38" customFormat="1" ht="15.6" customHeight="1">
      <c r="A3081" s="34" t="str">
        <f t="shared" si="47"/>
        <v>1831105WAMS-165-1645C CN</v>
      </c>
      <c r="B3081" s="29" t="s">
        <v>3396</v>
      </c>
      <c r="C3081" s="49" t="s">
        <v>2047</v>
      </c>
      <c r="D3081" s="32">
        <v>1831105</v>
      </c>
      <c r="E3081" s="48" t="s">
        <v>5807</v>
      </c>
      <c r="F3081" s="49" t="s">
        <v>1239</v>
      </c>
      <c r="G3081" s="32">
        <v>3</v>
      </c>
      <c r="H3081" s="32">
        <v>3</v>
      </c>
      <c r="I3081" s="32">
        <v>2</v>
      </c>
      <c r="J3081" s="55">
        <v>2</v>
      </c>
      <c r="K3081" s="50" t="s">
        <v>3996</v>
      </c>
      <c r="L3081" s="33" t="s">
        <v>3997</v>
      </c>
      <c r="M3081" s="33" t="s">
        <v>2093</v>
      </c>
      <c r="N3081" s="33" t="s">
        <v>2093</v>
      </c>
      <c r="O3081" s="33" t="s">
        <v>2093</v>
      </c>
      <c r="P3081" s="33" t="s">
        <v>3998</v>
      </c>
      <c r="Q3081" s="32" t="s">
        <v>4143</v>
      </c>
      <c r="R3081" s="33">
        <v>1665</v>
      </c>
      <c r="S3081" s="33">
        <v>0.41499999999999998</v>
      </c>
      <c r="T3081" s="33" t="s">
        <v>225</v>
      </c>
      <c r="U3081" s="50" t="s">
        <v>2032</v>
      </c>
      <c r="V3081" s="50"/>
      <c r="W3081" s="50"/>
      <c r="X3081" s="50"/>
      <c r="Z3081" s="146">
        <v>68</v>
      </c>
      <c r="AA3081" s="146" t="s">
        <v>5859</v>
      </c>
    </row>
    <row r="3082" spans="1:27" s="38" customFormat="1" ht="15.6" customHeight="1">
      <c r="A3082" s="34" t="str">
        <f t="shared" si="47"/>
        <v>1631079WAMS-165-1645 US</v>
      </c>
      <c r="B3082" s="29" t="s">
        <v>1973</v>
      </c>
      <c r="C3082" s="49" t="s">
        <v>2047</v>
      </c>
      <c r="D3082" s="32">
        <v>1631079</v>
      </c>
      <c r="E3082" s="31" t="s">
        <v>5808</v>
      </c>
      <c r="F3082" s="31" t="s">
        <v>1240</v>
      </c>
      <c r="G3082" s="32">
        <v>3</v>
      </c>
      <c r="H3082" s="32">
        <v>3</v>
      </c>
      <c r="I3082" s="32">
        <v>2</v>
      </c>
      <c r="J3082" s="32">
        <v>2</v>
      </c>
      <c r="K3082" s="50" t="s">
        <v>3996</v>
      </c>
      <c r="L3082" s="33" t="s">
        <v>3997</v>
      </c>
      <c r="M3082" s="33" t="s">
        <v>2093</v>
      </c>
      <c r="N3082" s="33" t="s">
        <v>2093</v>
      </c>
      <c r="O3082" s="33" t="s">
        <v>2093</v>
      </c>
      <c r="P3082" s="33" t="s">
        <v>3998</v>
      </c>
      <c r="Q3082" s="32" t="s">
        <v>4143</v>
      </c>
      <c r="R3082" s="33">
        <v>1665</v>
      </c>
      <c r="S3082" s="33">
        <v>0.41499999999999998</v>
      </c>
      <c r="T3082" s="33" t="s">
        <v>225</v>
      </c>
      <c r="U3082" s="50" t="s">
        <v>2032</v>
      </c>
      <c r="V3082" s="50"/>
      <c r="W3082" s="50"/>
      <c r="X3082" s="50"/>
      <c r="Z3082" s="146">
        <v>69</v>
      </c>
      <c r="AA3082" s="146" t="s">
        <v>5859</v>
      </c>
    </row>
    <row r="3083" spans="1:27" s="38" customFormat="1" ht="15.6" customHeight="1">
      <c r="A3083" s="34" t="str">
        <f t="shared" si="47"/>
        <v>1556104WAMS-165-1645 KR</v>
      </c>
      <c r="B3083" s="29" t="s">
        <v>1973</v>
      </c>
      <c r="C3083" s="49" t="s">
        <v>2047</v>
      </c>
      <c r="D3083" s="32">
        <v>1556104</v>
      </c>
      <c r="E3083" s="49" t="s">
        <v>5809</v>
      </c>
      <c r="F3083" s="49" t="s">
        <v>1242</v>
      </c>
      <c r="G3083" s="32">
        <v>3</v>
      </c>
      <c r="H3083" s="32">
        <v>3</v>
      </c>
      <c r="I3083" s="55">
        <v>2</v>
      </c>
      <c r="J3083" s="55">
        <v>2</v>
      </c>
      <c r="K3083" s="50" t="s">
        <v>3996</v>
      </c>
      <c r="L3083" s="33" t="s">
        <v>3997</v>
      </c>
      <c r="M3083" s="33" t="s">
        <v>2093</v>
      </c>
      <c r="N3083" s="33" t="s">
        <v>2093</v>
      </c>
      <c r="O3083" s="33" t="s">
        <v>2093</v>
      </c>
      <c r="P3083" s="33" t="s">
        <v>3998</v>
      </c>
      <c r="Q3083" s="32" t="s">
        <v>4143</v>
      </c>
      <c r="R3083" s="33">
        <v>1665</v>
      </c>
      <c r="S3083" s="33">
        <v>0.41499999999999998</v>
      </c>
      <c r="T3083" s="33" t="s">
        <v>225</v>
      </c>
      <c r="U3083" s="50" t="s">
        <v>5785</v>
      </c>
      <c r="V3083" s="50" t="s">
        <v>5786</v>
      </c>
      <c r="W3083" s="50" t="s">
        <v>5787</v>
      </c>
      <c r="X3083" s="50"/>
      <c r="Z3083" s="146">
        <v>70</v>
      </c>
      <c r="AA3083" s="146" t="s">
        <v>5859</v>
      </c>
    </row>
    <row r="3084" spans="1:27" s="38" customFormat="1" ht="15.6" customHeight="1">
      <c r="A3084" s="34" t="str">
        <f t="shared" si="47"/>
        <v>2331067WAMS-165-1645 CE3</v>
      </c>
      <c r="B3084" s="29" t="s">
        <v>1973</v>
      </c>
      <c r="C3084" s="47" t="s">
        <v>2047</v>
      </c>
      <c r="D3084" s="32">
        <v>2331067</v>
      </c>
      <c r="E3084" s="49" t="s">
        <v>5810</v>
      </c>
      <c r="F3084" s="49" t="s">
        <v>4254</v>
      </c>
      <c r="G3084" s="32">
        <v>3</v>
      </c>
      <c r="H3084" s="32">
        <v>3</v>
      </c>
      <c r="I3084" s="55" t="s">
        <v>151</v>
      </c>
      <c r="J3084" s="32">
        <v>3</v>
      </c>
      <c r="K3084" s="50" t="s">
        <v>3996</v>
      </c>
      <c r="L3084" s="33" t="s">
        <v>3997</v>
      </c>
      <c r="M3084" s="33" t="s">
        <v>2093</v>
      </c>
      <c r="N3084" s="33" t="s">
        <v>2093</v>
      </c>
      <c r="O3084" s="33" t="s">
        <v>2093</v>
      </c>
      <c r="P3084" s="33" t="s">
        <v>3998</v>
      </c>
      <c r="Q3084" s="32" t="s">
        <v>4143</v>
      </c>
      <c r="R3084" s="33">
        <v>1665</v>
      </c>
      <c r="S3084" s="33">
        <v>0.41499999999999998</v>
      </c>
      <c r="T3084" s="33" t="s">
        <v>225</v>
      </c>
      <c r="U3084" s="50"/>
      <c r="V3084" s="50"/>
      <c r="W3084" s="50"/>
      <c r="X3084" s="50"/>
      <c r="Z3084" s="146">
        <v>71</v>
      </c>
      <c r="AA3084" s="146" t="s">
        <v>5859</v>
      </c>
    </row>
    <row r="3085" spans="1:27" s="38" customFormat="1" ht="15.6" customHeight="1">
      <c r="A3085" s="34" t="str">
        <f t="shared" si="47"/>
        <v>2331230WAMS-165-1645 NOCE</v>
      </c>
      <c r="B3085" s="29" t="s">
        <v>2794</v>
      </c>
      <c r="C3085" s="47" t="s">
        <v>2047</v>
      </c>
      <c r="D3085" s="32">
        <v>2331230</v>
      </c>
      <c r="E3085" s="49" t="s">
        <v>2785</v>
      </c>
      <c r="F3085" s="49" t="s">
        <v>1238</v>
      </c>
      <c r="G3085" s="32">
        <v>3</v>
      </c>
      <c r="H3085" s="32">
        <v>3</v>
      </c>
      <c r="I3085" s="32" t="s">
        <v>151</v>
      </c>
      <c r="J3085" s="32">
        <v>3</v>
      </c>
      <c r="K3085" s="50" t="s">
        <v>3996</v>
      </c>
      <c r="L3085" s="33" t="s">
        <v>3997</v>
      </c>
      <c r="M3085" s="33" t="s">
        <v>2093</v>
      </c>
      <c r="N3085" s="33" t="s">
        <v>2093</v>
      </c>
      <c r="O3085" s="33" t="s">
        <v>2093</v>
      </c>
      <c r="P3085" s="33" t="s">
        <v>3998</v>
      </c>
      <c r="Q3085" s="32" t="s">
        <v>4143</v>
      </c>
      <c r="R3085" s="33">
        <v>1665</v>
      </c>
      <c r="S3085" s="33">
        <v>0.41499999999999998</v>
      </c>
      <c r="T3085" s="33" t="s">
        <v>225</v>
      </c>
      <c r="U3085" s="50" t="s">
        <v>2796</v>
      </c>
      <c r="V3085" s="50" t="s">
        <v>5790</v>
      </c>
      <c r="W3085" s="50"/>
      <c r="X3085" s="50"/>
      <c r="Z3085" s="146">
        <v>72</v>
      </c>
      <c r="AA3085" s="146" t="s">
        <v>5859</v>
      </c>
    </row>
    <row r="3086" spans="1:27" s="38" customFormat="1" ht="15.6" customHeight="1">
      <c r="A3086" s="34" t="str">
        <f t="shared" si="47"/>
        <v>1631084WAMS-135-16WA US</v>
      </c>
      <c r="B3086" s="29" t="s">
        <v>1978</v>
      </c>
      <c r="C3086" s="49" t="s">
        <v>2047</v>
      </c>
      <c r="D3086" s="32">
        <v>1631084</v>
      </c>
      <c r="E3086" s="31" t="s">
        <v>5811</v>
      </c>
      <c r="F3086" s="31" t="s">
        <v>1240</v>
      </c>
      <c r="G3086" s="32">
        <v>3</v>
      </c>
      <c r="H3086" s="32">
        <v>3</v>
      </c>
      <c r="I3086" s="32">
        <v>2</v>
      </c>
      <c r="J3086" s="55">
        <v>2</v>
      </c>
      <c r="K3086" s="50" t="s">
        <v>3996</v>
      </c>
      <c r="L3086" s="33" t="s">
        <v>3997</v>
      </c>
      <c r="M3086" s="33" t="s">
        <v>2093</v>
      </c>
      <c r="N3086" s="33" t="s">
        <v>2093</v>
      </c>
      <c r="O3086" s="33" t="s">
        <v>2093</v>
      </c>
      <c r="P3086" s="33" t="s">
        <v>3998</v>
      </c>
      <c r="Q3086" s="32" t="s">
        <v>4143</v>
      </c>
      <c r="R3086" s="33">
        <v>1365</v>
      </c>
      <c r="S3086" s="33">
        <v>0.41499999999999998</v>
      </c>
      <c r="T3086" s="33" t="s">
        <v>225</v>
      </c>
      <c r="U3086" s="50" t="s">
        <v>2032</v>
      </c>
      <c r="V3086" s="50"/>
      <c r="W3086" s="50"/>
      <c r="X3086" s="50"/>
      <c r="Z3086" s="146">
        <v>73</v>
      </c>
      <c r="AA3086" s="146" t="s">
        <v>5859</v>
      </c>
    </row>
    <row r="3087" spans="1:27" s="38" customFormat="1" ht="15.6" customHeight="1">
      <c r="A3087" s="34" t="str">
        <f t="shared" si="47"/>
        <v>1556109WAMS-135-16WA KR</v>
      </c>
      <c r="B3087" s="29" t="s">
        <v>1978</v>
      </c>
      <c r="C3087" s="49" t="s">
        <v>2047</v>
      </c>
      <c r="D3087" s="32">
        <v>1556109</v>
      </c>
      <c r="E3087" s="49" t="s">
        <v>5812</v>
      </c>
      <c r="F3087" s="49" t="s">
        <v>1242</v>
      </c>
      <c r="G3087" s="32">
        <v>3</v>
      </c>
      <c r="H3087" s="32">
        <v>3</v>
      </c>
      <c r="I3087" s="55">
        <v>2</v>
      </c>
      <c r="J3087" s="55">
        <v>2</v>
      </c>
      <c r="K3087" s="50" t="s">
        <v>3996</v>
      </c>
      <c r="L3087" s="33" t="s">
        <v>3997</v>
      </c>
      <c r="M3087" s="33" t="s">
        <v>2093</v>
      </c>
      <c r="N3087" s="33" t="s">
        <v>2093</v>
      </c>
      <c r="O3087" s="33" t="s">
        <v>2093</v>
      </c>
      <c r="P3087" s="33" t="s">
        <v>3998</v>
      </c>
      <c r="Q3087" s="32" t="s">
        <v>4143</v>
      </c>
      <c r="R3087" s="33">
        <v>1365</v>
      </c>
      <c r="S3087" s="33">
        <v>0.41499999999999998</v>
      </c>
      <c r="T3087" s="33" t="s">
        <v>225</v>
      </c>
      <c r="U3087" s="50" t="s">
        <v>5785</v>
      </c>
      <c r="V3087" s="50" t="s">
        <v>5786</v>
      </c>
      <c r="W3087" s="50" t="s">
        <v>5787</v>
      </c>
      <c r="X3087" s="50"/>
      <c r="Z3087" s="146">
        <v>74</v>
      </c>
      <c r="AA3087" s="146" t="s">
        <v>5859</v>
      </c>
    </row>
    <row r="3088" spans="1:27" s="38" customFormat="1" ht="15.6" customHeight="1">
      <c r="A3088" s="34" t="str">
        <f t="shared" si="47"/>
        <v>1831107WAMS-135-16WAC CN</v>
      </c>
      <c r="B3088" s="29" t="s">
        <v>1978</v>
      </c>
      <c r="C3088" s="49" t="s">
        <v>2047</v>
      </c>
      <c r="D3088" s="32">
        <v>1831107</v>
      </c>
      <c r="E3088" s="48" t="s">
        <v>5813</v>
      </c>
      <c r="F3088" s="49" t="s">
        <v>1239</v>
      </c>
      <c r="G3088" s="32">
        <v>3</v>
      </c>
      <c r="H3088" s="32">
        <v>3</v>
      </c>
      <c r="I3088" s="32">
        <v>2</v>
      </c>
      <c r="J3088" s="55">
        <v>2</v>
      </c>
      <c r="K3088" s="50" t="s">
        <v>3996</v>
      </c>
      <c r="L3088" s="33" t="s">
        <v>3997</v>
      </c>
      <c r="M3088" s="33" t="s">
        <v>2093</v>
      </c>
      <c r="N3088" s="33" t="s">
        <v>2093</v>
      </c>
      <c r="O3088" s="33" t="s">
        <v>2093</v>
      </c>
      <c r="P3088" s="33" t="s">
        <v>3998</v>
      </c>
      <c r="Q3088" s="32" t="s">
        <v>4143</v>
      </c>
      <c r="R3088" s="33">
        <v>1365</v>
      </c>
      <c r="S3088" s="33">
        <v>0.41499999999999998</v>
      </c>
      <c r="T3088" s="33" t="s">
        <v>225</v>
      </c>
      <c r="U3088" s="50" t="s">
        <v>2032</v>
      </c>
      <c r="V3088" s="50"/>
      <c r="W3088" s="50"/>
      <c r="X3088" s="50"/>
      <c r="Z3088" s="146">
        <v>75</v>
      </c>
      <c r="AA3088" s="146" t="s">
        <v>5859</v>
      </c>
    </row>
    <row r="3089" spans="1:27" s="38" customFormat="1" ht="15.6" customHeight="1">
      <c r="A3089" s="34" t="str">
        <f t="shared" si="47"/>
        <v>2331072WAMS-135-16WA CE3</v>
      </c>
      <c r="B3089" s="29" t="s">
        <v>1978</v>
      </c>
      <c r="C3089" s="47" t="s">
        <v>2047</v>
      </c>
      <c r="D3089" s="32">
        <v>2331072</v>
      </c>
      <c r="E3089" s="49" t="s">
        <v>5814</v>
      </c>
      <c r="F3089" s="49" t="s">
        <v>4254</v>
      </c>
      <c r="G3089" s="32">
        <v>3</v>
      </c>
      <c r="H3089" s="32">
        <v>3</v>
      </c>
      <c r="I3089" s="55" t="s">
        <v>151</v>
      </c>
      <c r="J3089" s="32">
        <v>3</v>
      </c>
      <c r="K3089" s="50" t="s">
        <v>3996</v>
      </c>
      <c r="L3089" s="33" t="s">
        <v>3997</v>
      </c>
      <c r="M3089" s="33" t="s">
        <v>2093</v>
      </c>
      <c r="N3089" s="33" t="s">
        <v>2093</v>
      </c>
      <c r="O3089" s="33" t="s">
        <v>2093</v>
      </c>
      <c r="P3089" s="33" t="s">
        <v>3998</v>
      </c>
      <c r="Q3089" s="32" t="s">
        <v>4143</v>
      </c>
      <c r="R3089" s="33">
        <v>1365</v>
      </c>
      <c r="S3089" s="33">
        <v>0.41499999999999998</v>
      </c>
      <c r="T3089" s="33" t="s">
        <v>225</v>
      </c>
      <c r="U3089" s="50"/>
      <c r="V3089" s="50"/>
      <c r="W3089" s="50"/>
      <c r="X3089" s="50"/>
      <c r="Z3089" s="146">
        <v>76</v>
      </c>
      <c r="AA3089" s="146" t="s">
        <v>5859</v>
      </c>
    </row>
    <row r="3090" spans="1:27" s="38" customFormat="1" ht="15.6" customHeight="1">
      <c r="A3090" s="34" t="str">
        <f t="shared" si="47"/>
        <v>2331235WAMS-135-16WA NOCE</v>
      </c>
      <c r="B3090" s="29" t="s">
        <v>1978</v>
      </c>
      <c r="C3090" s="47" t="s">
        <v>2047</v>
      </c>
      <c r="D3090" s="32">
        <v>2331235</v>
      </c>
      <c r="E3090" s="49" t="s">
        <v>2790</v>
      </c>
      <c r="F3090" s="49" t="s">
        <v>1238</v>
      </c>
      <c r="G3090" s="32">
        <v>3</v>
      </c>
      <c r="H3090" s="32">
        <v>3</v>
      </c>
      <c r="I3090" s="32" t="s">
        <v>151</v>
      </c>
      <c r="J3090" s="32">
        <v>3</v>
      </c>
      <c r="K3090" s="50" t="s">
        <v>3996</v>
      </c>
      <c r="L3090" s="33" t="s">
        <v>3997</v>
      </c>
      <c r="M3090" s="33" t="s">
        <v>2093</v>
      </c>
      <c r="N3090" s="33" t="s">
        <v>2093</v>
      </c>
      <c r="O3090" s="33" t="s">
        <v>2093</v>
      </c>
      <c r="P3090" s="33" t="s">
        <v>3998</v>
      </c>
      <c r="Q3090" s="32" t="s">
        <v>4143</v>
      </c>
      <c r="R3090" s="33">
        <v>1365</v>
      </c>
      <c r="S3090" s="33">
        <v>0.41499999999999998</v>
      </c>
      <c r="T3090" s="33" t="s">
        <v>225</v>
      </c>
      <c r="U3090" s="50" t="s">
        <v>2796</v>
      </c>
      <c r="V3090" s="50" t="s">
        <v>5790</v>
      </c>
      <c r="W3090" s="50"/>
      <c r="X3090" s="50"/>
      <c r="Z3090" s="146">
        <v>77</v>
      </c>
      <c r="AA3090" s="146" t="s">
        <v>5859</v>
      </c>
    </row>
    <row r="3091" spans="1:27" s="38" customFormat="1" ht="15.6" customHeight="1">
      <c r="A3091" s="34" t="str">
        <f t="shared" si="47"/>
        <v>1631081WAMS-135-16ST US</v>
      </c>
      <c r="B3091" s="29" t="s">
        <v>1975</v>
      </c>
      <c r="C3091" s="49" t="s">
        <v>2047</v>
      </c>
      <c r="D3091" s="32">
        <v>1631081</v>
      </c>
      <c r="E3091" s="31" t="s">
        <v>5815</v>
      </c>
      <c r="F3091" s="31" t="s">
        <v>1240</v>
      </c>
      <c r="G3091" s="32">
        <v>3</v>
      </c>
      <c r="H3091" s="32">
        <v>3</v>
      </c>
      <c r="I3091" s="32">
        <v>2</v>
      </c>
      <c r="J3091" s="55">
        <v>2</v>
      </c>
      <c r="K3091" s="50" t="s">
        <v>3996</v>
      </c>
      <c r="L3091" s="33" t="s">
        <v>3997</v>
      </c>
      <c r="M3091" s="33" t="s">
        <v>2093</v>
      </c>
      <c r="N3091" s="33" t="s">
        <v>2093</v>
      </c>
      <c r="O3091" s="33" t="s">
        <v>2093</v>
      </c>
      <c r="P3091" s="33" t="s">
        <v>3998</v>
      </c>
      <c r="Q3091" s="32" t="s">
        <v>4143</v>
      </c>
      <c r="R3091" s="33">
        <v>1365</v>
      </c>
      <c r="S3091" s="33">
        <v>0.41499999999999998</v>
      </c>
      <c r="T3091" s="33" t="s">
        <v>225</v>
      </c>
      <c r="U3091" s="50" t="s">
        <v>2032</v>
      </c>
      <c r="V3091" s="50"/>
      <c r="W3091" s="50"/>
      <c r="X3091" s="50"/>
      <c r="Z3091" s="146">
        <v>78</v>
      </c>
      <c r="AA3091" s="146" t="s">
        <v>5859</v>
      </c>
    </row>
    <row r="3092" spans="1:27" s="38" customFormat="1" ht="15.6" customHeight="1">
      <c r="A3092" s="34" t="str">
        <f t="shared" si="47"/>
        <v>1556106WAMS-135-16ST KR</v>
      </c>
      <c r="B3092" s="29" t="s">
        <v>1975</v>
      </c>
      <c r="C3092" s="49" t="s">
        <v>2047</v>
      </c>
      <c r="D3092" s="32">
        <v>1556106</v>
      </c>
      <c r="E3092" s="49" t="s">
        <v>5816</v>
      </c>
      <c r="F3092" s="49" t="s">
        <v>1242</v>
      </c>
      <c r="G3092" s="32">
        <v>3</v>
      </c>
      <c r="H3092" s="32">
        <v>3</v>
      </c>
      <c r="I3092" s="55">
        <v>2</v>
      </c>
      <c r="J3092" s="55">
        <v>2</v>
      </c>
      <c r="K3092" s="50" t="s">
        <v>3996</v>
      </c>
      <c r="L3092" s="33" t="s">
        <v>3997</v>
      </c>
      <c r="M3092" s="33" t="s">
        <v>2093</v>
      </c>
      <c r="N3092" s="33" t="s">
        <v>2093</v>
      </c>
      <c r="O3092" s="33" t="s">
        <v>2093</v>
      </c>
      <c r="P3092" s="33" t="s">
        <v>3998</v>
      </c>
      <c r="Q3092" s="32" t="s">
        <v>4143</v>
      </c>
      <c r="R3092" s="33">
        <v>1365</v>
      </c>
      <c r="S3092" s="33">
        <v>0.41499999999999998</v>
      </c>
      <c r="T3092" s="33" t="s">
        <v>225</v>
      </c>
      <c r="U3092" s="50" t="s">
        <v>5785</v>
      </c>
      <c r="V3092" s="50" t="s">
        <v>5786</v>
      </c>
      <c r="W3092" s="50" t="s">
        <v>5787</v>
      </c>
      <c r="X3092" s="50"/>
      <c r="Z3092" s="146">
        <v>79</v>
      </c>
      <c r="AA3092" s="146" t="s">
        <v>5859</v>
      </c>
    </row>
    <row r="3093" spans="1:27" s="38" customFormat="1" ht="15.6" customHeight="1">
      <c r="A3093" s="34" t="str">
        <f t="shared" si="47"/>
        <v>1831110WAMS-135-16STC CN</v>
      </c>
      <c r="B3093" s="29" t="s">
        <v>1975</v>
      </c>
      <c r="C3093" s="49" t="s">
        <v>2047</v>
      </c>
      <c r="D3093" s="32">
        <v>1831110</v>
      </c>
      <c r="E3093" s="48" t="s">
        <v>5817</v>
      </c>
      <c r="F3093" s="49" t="s">
        <v>1239</v>
      </c>
      <c r="G3093" s="32">
        <v>3</v>
      </c>
      <c r="H3093" s="32">
        <v>3</v>
      </c>
      <c r="I3093" s="32">
        <v>2</v>
      </c>
      <c r="J3093" s="55">
        <v>2</v>
      </c>
      <c r="K3093" s="50" t="s">
        <v>3996</v>
      </c>
      <c r="L3093" s="33" t="s">
        <v>3997</v>
      </c>
      <c r="M3093" s="33" t="s">
        <v>2093</v>
      </c>
      <c r="N3093" s="33" t="s">
        <v>2093</v>
      </c>
      <c r="O3093" s="33" t="s">
        <v>2093</v>
      </c>
      <c r="P3093" s="33" t="s">
        <v>3998</v>
      </c>
      <c r="Q3093" s="32" t="s">
        <v>4143</v>
      </c>
      <c r="R3093" s="33">
        <v>1365</v>
      </c>
      <c r="S3093" s="33">
        <v>0.41499999999999998</v>
      </c>
      <c r="T3093" s="33" t="s">
        <v>225</v>
      </c>
      <c r="U3093" s="50" t="s">
        <v>2032</v>
      </c>
      <c r="V3093" s="50"/>
      <c r="W3093" s="50"/>
      <c r="X3093" s="50"/>
      <c r="Z3093" s="146">
        <v>80</v>
      </c>
      <c r="AA3093" s="146" t="s">
        <v>5859</v>
      </c>
    </row>
    <row r="3094" spans="1:27" s="38" customFormat="1" ht="15.6" customHeight="1">
      <c r="A3094" s="34" t="str">
        <f t="shared" si="47"/>
        <v>2331069WAMS-135-16ST CE3</v>
      </c>
      <c r="B3094" s="29" t="s">
        <v>1975</v>
      </c>
      <c r="C3094" s="47" t="s">
        <v>2047</v>
      </c>
      <c r="D3094" s="32">
        <v>2331069</v>
      </c>
      <c r="E3094" s="49" t="s">
        <v>5818</v>
      </c>
      <c r="F3094" s="49" t="s">
        <v>4254</v>
      </c>
      <c r="G3094" s="32">
        <v>3</v>
      </c>
      <c r="H3094" s="32">
        <v>3</v>
      </c>
      <c r="I3094" s="55" t="s">
        <v>151</v>
      </c>
      <c r="J3094" s="32">
        <v>3</v>
      </c>
      <c r="K3094" s="50" t="s">
        <v>3996</v>
      </c>
      <c r="L3094" s="33" t="s">
        <v>3997</v>
      </c>
      <c r="M3094" s="33" t="s">
        <v>2093</v>
      </c>
      <c r="N3094" s="33" t="s">
        <v>2093</v>
      </c>
      <c r="O3094" s="33" t="s">
        <v>2093</v>
      </c>
      <c r="P3094" s="33" t="s">
        <v>3998</v>
      </c>
      <c r="Q3094" s="32" t="s">
        <v>4143</v>
      </c>
      <c r="R3094" s="33">
        <v>1365</v>
      </c>
      <c r="S3094" s="33">
        <v>0.41499999999999998</v>
      </c>
      <c r="T3094" s="33" t="s">
        <v>225</v>
      </c>
      <c r="U3094" s="50"/>
      <c r="V3094" s="50"/>
      <c r="W3094" s="50"/>
      <c r="X3094" s="50"/>
      <c r="Z3094" s="146">
        <v>81</v>
      </c>
      <c r="AA3094" s="146" t="s">
        <v>5859</v>
      </c>
    </row>
    <row r="3095" spans="1:27" s="38" customFormat="1" ht="15.6" customHeight="1">
      <c r="A3095" s="34" t="str">
        <f t="shared" si="47"/>
        <v>2331232WAMS-135-16ST NOCE</v>
      </c>
      <c r="B3095" s="29" t="s">
        <v>1975</v>
      </c>
      <c r="C3095" s="47" t="s">
        <v>2047</v>
      </c>
      <c r="D3095" s="32">
        <v>2331232</v>
      </c>
      <c r="E3095" s="49" t="s">
        <v>2787</v>
      </c>
      <c r="F3095" s="49" t="s">
        <v>1238</v>
      </c>
      <c r="G3095" s="32">
        <v>3</v>
      </c>
      <c r="H3095" s="32">
        <v>3</v>
      </c>
      <c r="I3095" s="32" t="s">
        <v>151</v>
      </c>
      <c r="J3095" s="32">
        <v>3</v>
      </c>
      <c r="K3095" s="50" t="s">
        <v>3996</v>
      </c>
      <c r="L3095" s="33" t="s">
        <v>3997</v>
      </c>
      <c r="M3095" s="33" t="s">
        <v>2093</v>
      </c>
      <c r="N3095" s="33" t="s">
        <v>2093</v>
      </c>
      <c r="O3095" s="33" t="s">
        <v>2093</v>
      </c>
      <c r="P3095" s="33" t="s">
        <v>3998</v>
      </c>
      <c r="Q3095" s="32" t="s">
        <v>4143</v>
      </c>
      <c r="R3095" s="33">
        <v>1365</v>
      </c>
      <c r="S3095" s="33">
        <v>0.41499999999999998</v>
      </c>
      <c r="T3095" s="33" t="s">
        <v>225</v>
      </c>
      <c r="U3095" s="50" t="s">
        <v>2796</v>
      </c>
      <c r="V3095" s="50" t="s">
        <v>5790</v>
      </c>
      <c r="W3095" s="50"/>
      <c r="X3095" s="50"/>
      <c r="Z3095" s="146">
        <v>82</v>
      </c>
      <c r="AA3095" s="146" t="s">
        <v>5859</v>
      </c>
    </row>
    <row r="3096" spans="1:27" s="38" customFormat="1" ht="15.6" customHeight="1">
      <c r="A3096" s="34" t="str">
        <f t="shared" si="47"/>
        <v>1831104WAMS-135-1645C CN</v>
      </c>
      <c r="B3096" s="29" t="s">
        <v>3395</v>
      </c>
      <c r="C3096" s="49" t="s">
        <v>2047</v>
      </c>
      <c r="D3096" s="32">
        <v>1831104</v>
      </c>
      <c r="E3096" s="48" t="s">
        <v>5819</v>
      </c>
      <c r="F3096" s="49" t="s">
        <v>1239</v>
      </c>
      <c r="G3096" s="32">
        <v>3</v>
      </c>
      <c r="H3096" s="32">
        <v>3</v>
      </c>
      <c r="I3096" s="32">
        <v>2</v>
      </c>
      <c r="J3096" s="32">
        <v>2</v>
      </c>
      <c r="K3096" s="50" t="s">
        <v>3996</v>
      </c>
      <c r="L3096" s="33" t="s">
        <v>3997</v>
      </c>
      <c r="M3096" s="33" t="s">
        <v>2093</v>
      </c>
      <c r="N3096" s="33" t="s">
        <v>2093</v>
      </c>
      <c r="O3096" s="33" t="s">
        <v>2093</v>
      </c>
      <c r="P3096" s="33" t="s">
        <v>3998</v>
      </c>
      <c r="Q3096" s="32" t="s">
        <v>4143</v>
      </c>
      <c r="R3096" s="33">
        <v>1365</v>
      </c>
      <c r="S3096" s="33">
        <v>0.41499999999999998</v>
      </c>
      <c r="T3096" s="33" t="s">
        <v>225</v>
      </c>
      <c r="U3096" s="50" t="s">
        <v>2032</v>
      </c>
      <c r="V3096" s="50"/>
      <c r="W3096" s="50"/>
      <c r="X3096" s="50"/>
      <c r="Z3096" s="146">
        <v>83</v>
      </c>
      <c r="AA3096" s="146" t="s">
        <v>5859</v>
      </c>
    </row>
    <row r="3097" spans="1:27" s="38" customFormat="1" ht="15.6" customHeight="1">
      <c r="A3097" s="34" t="str">
        <f t="shared" si="47"/>
        <v>1631078WAMS-135-1645 US</v>
      </c>
      <c r="B3097" s="29" t="s">
        <v>1972</v>
      </c>
      <c r="C3097" s="49" t="s">
        <v>4292</v>
      </c>
      <c r="D3097" s="32">
        <v>1631078</v>
      </c>
      <c r="E3097" s="31" t="s">
        <v>5820</v>
      </c>
      <c r="F3097" s="31" t="s">
        <v>1240</v>
      </c>
      <c r="G3097" s="32">
        <v>3</v>
      </c>
      <c r="H3097" s="32">
        <v>3</v>
      </c>
      <c r="I3097" s="32">
        <v>2</v>
      </c>
      <c r="J3097" s="32">
        <v>2</v>
      </c>
      <c r="K3097" s="50" t="s">
        <v>3996</v>
      </c>
      <c r="L3097" s="33" t="s">
        <v>3997</v>
      </c>
      <c r="M3097" s="33" t="s">
        <v>2093</v>
      </c>
      <c r="N3097" s="33" t="s">
        <v>2093</v>
      </c>
      <c r="O3097" s="33" t="s">
        <v>2093</v>
      </c>
      <c r="P3097" s="33" t="s">
        <v>3998</v>
      </c>
      <c r="Q3097" s="32" t="s">
        <v>4143</v>
      </c>
      <c r="R3097" s="33">
        <v>1365</v>
      </c>
      <c r="S3097" s="33">
        <v>0.41499999999999998</v>
      </c>
      <c r="T3097" s="33" t="s">
        <v>225</v>
      </c>
      <c r="U3097" s="50" t="s">
        <v>2032</v>
      </c>
      <c r="V3097" s="50"/>
      <c r="W3097" s="50"/>
      <c r="X3097" s="50"/>
      <c r="Z3097" s="146">
        <v>84</v>
      </c>
      <c r="AA3097" s="146" t="s">
        <v>5859</v>
      </c>
    </row>
    <row r="3098" spans="1:27" s="38" customFormat="1" ht="15.6" customHeight="1">
      <c r="A3098" s="34" t="str">
        <f t="shared" si="47"/>
        <v>1556103WAMS-135-1645 KR</v>
      </c>
      <c r="B3098" s="29" t="s">
        <v>1972</v>
      </c>
      <c r="C3098" s="49" t="s">
        <v>2047</v>
      </c>
      <c r="D3098" s="32">
        <v>1556103</v>
      </c>
      <c r="E3098" s="49" t="s">
        <v>5821</v>
      </c>
      <c r="F3098" s="49" t="s">
        <v>1242</v>
      </c>
      <c r="G3098" s="32">
        <v>3</v>
      </c>
      <c r="H3098" s="32">
        <v>3</v>
      </c>
      <c r="I3098" s="55">
        <v>2</v>
      </c>
      <c r="J3098" s="55">
        <v>2</v>
      </c>
      <c r="K3098" s="50" t="s">
        <v>3996</v>
      </c>
      <c r="L3098" s="33" t="s">
        <v>3997</v>
      </c>
      <c r="M3098" s="33" t="s">
        <v>2093</v>
      </c>
      <c r="N3098" s="33" t="s">
        <v>2093</v>
      </c>
      <c r="O3098" s="33" t="s">
        <v>2093</v>
      </c>
      <c r="P3098" s="33" t="s">
        <v>3998</v>
      </c>
      <c r="Q3098" s="32" t="s">
        <v>4143</v>
      </c>
      <c r="R3098" s="33">
        <v>1665</v>
      </c>
      <c r="S3098" s="33">
        <v>0.41499999999999998</v>
      </c>
      <c r="T3098" s="33" t="s">
        <v>225</v>
      </c>
      <c r="U3098" s="50" t="s">
        <v>5785</v>
      </c>
      <c r="V3098" s="50" t="s">
        <v>5786</v>
      </c>
      <c r="W3098" s="50" t="s">
        <v>5787</v>
      </c>
      <c r="X3098" s="50"/>
      <c r="Z3098" s="146">
        <v>85</v>
      </c>
      <c r="AA3098" s="146" t="s">
        <v>5859</v>
      </c>
    </row>
    <row r="3099" spans="1:27" s="38" customFormat="1" ht="15.6" customHeight="1">
      <c r="A3099" s="34" t="str">
        <f t="shared" si="47"/>
        <v>2331066WAMS-135-1645 CE3</v>
      </c>
      <c r="B3099" s="29" t="s">
        <v>1972</v>
      </c>
      <c r="C3099" s="47" t="s">
        <v>2047</v>
      </c>
      <c r="D3099" s="32">
        <v>2331066</v>
      </c>
      <c r="E3099" s="49" t="s">
        <v>5822</v>
      </c>
      <c r="F3099" s="49" t="s">
        <v>4254</v>
      </c>
      <c r="G3099" s="32">
        <v>3</v>
      </c>
      <c r="H3099" s="32">
        <v>3</v>
      </c>
      <c r="I3099" s="55" t="s">
        <v>151</v>
      </c>
      <c r="J3099" s="32">
        <v>3</v>
      </c>
      <c r="K3099" s="50" t="s">
        <v>3996</v>
      </c>
      <c r="L3099" s="33" t="s">
        <v>3997</v>
      </c>
      <c r="M3099" s="33" t="s">
        <v>2093</v>
      </c>
      <c r="N3099" s="33" t="s">
        <v>2093</v>
      </c>
      <c r="O3099" s="33" t="s">
        <v>2093</v>
      </c>
      <c r="P3099" s="33" t="s">
        <v>3998</v>
      </c>
      <c r="Q3099" s="32" t="s">
        <v>4143</v>
      </c>
      <c r="R3099" s="33">
        <v>1365</v>
      </c>
      <c r="S3099" s="33">
        <v>0.41499999999999998</v>
      </c>
      <c r="T3099" s="33" t="s">
        <v>225</v>
      </c>
      <c r="U3099" s="50"/>
      <c r="V3099" s="50"/>
      <c r="W3099" s="50"/>
      <c r="X3099" s="50"/>
      <c r="Z3099" s="146">
        <v>86</v>
      </c>
      <c r="AA3099" s="146" t="s">
        <v>5859</v>
      </c>
    </row>
    <row r="3100" spans="1:27" s="38" customFormat="1" ht="15.6" customHeight="1">
      <c r="A3100" s="34" t="str">
        <f t="shared" si="47"/>
        <v>2331229WAMS-135-1645 NOCE</v>
      </c>
      <c r="B3100" s="29" t="s">
        <v>2793</v>
      </c>
      <c r="C3100" s="47" t="s">
        <v>2047</v>
      </c>
      <c r="D3100" s="32">
        <v>2331229</v>
      </c>
      <c r="E3100" s="49" t="s">
        <v>2784</v>
      </c>
      <c r="F3100" s="49" t="s">
        <v>1238</v>
      </c>
      <c r="G3100" s="32">
        <v>3</v>
      </c>
      <c r="H3100" s="32">
        <v>3</v>
      </c>
      <c r="I3100" s="32" t="s">
        <v>151</v>
      </c>
      <c r="J3100" s="32">
        <v>3</v>
      </c>
      <c r="K3100" s="50" t="s">
        <v>3996</v>
      </c>
      <c r="L3100" s="33" t="s">
        <v>3997</v>
      </c>
      <c r="M3100" s="33" t="s">
        <v>2093</v>
      </c>
      <c r="N3100" s="33" t="s">
        <v>2093</v>
      </c>
      <c r="O3100" s="33" t="s">
        <v>2093</v>
      </c>
      <c r="P3100" s="33" t="s">
        <v>3998</v>
      </c>
      <c r="Q3100" s="32" t="s">
        <v>4143</v>
      </c>
      <c r="R3100" s="33">
        <v>1365</v>
      </c>
      <c r="S3100" s="33">
        <v>0.41499999999999998</v>
      </c>
      <c r="T3100" s="33" t="s">
        <v>225</v>
      </c>
      <c r="U3100" s="50" t="s">
        <v>2796</v>
      </c>
      <c r="V3100" s="50" t="s">
        <v>5790</v>
      </c>
      <c r="W3100" s="50"/>
      <c r="X3100" s="50"/>
      <c r="Z3100" s="146">
        <v>87</v>
      </c>
      <c r="AA3100" s="146" t="s">
        <v>5859</v>
      </c>
    </row>
    <row r="3101" spans="1:27" s="38" customFormat="1" ht="15.6" customHeight="1">
      <c r="A3101" s="34" t="str">
        <f t="shared" si="47"/>
        <v>1631042AMS-180-1445 JP</v>
      </c>
      <c r="B3101" s="29" t="s">
        <v>1063</v>
      </c>
      <c r="C3101" s="49" t="s">
        <v>2921</v>
      </c>
      <c r="D3101" s="32">
        <v>1631042</v>
      </c>
      <c r="E3101" s="31" t="s">
        <v>189</v>
      </c>
      <c r="F3101" s="31" t="s">
        <v>1236</v>
      </c>
      <c r="G3101" s="32">
        <v>3</v>
      </c>
      <c r="H3101" s="32">
        <v>3</v>
      </c>
      <c r="I3101" s="55">
        <v>2</v>
      </c>
      <c r="J3101" s="55">
        <v>2</v>
      </c>
      <c r="K3101" s="50" t="s">
        <v>3996</v>
      </c>
      <c r="L3101" s="33" t="s">
        <v>3997</v>
      </c>
      <c r="M3101" s="33" t="s">
        <v>2092</v>
      </c>
      <c r="N3101" s="33" t="s">
        <v>2092</v>
      </c>
      <c r="O3101" s="33" t="s">
        <v>2092</v>
      </c>
      <c r="P3101" s="33" t="s">
        <v>3998</v>
      </c>
      <c r="Q3101" s="32" t="s">
        <v>4143</v>
      </c>
      <c r="R3101" s="33">
        <v>1815</v>
      </c>
      <c r="S3101" s="33">
        <v>0.36</v>
      </c>
      <c r="T3101" s="33" t="s">
        <v>225</v>
      </c>
      <c r="U3101" s="50" t="s">
        <v>2032</v>
      </c>
      <c r="V3101" s="50" t="s">
        <v>1894</v>
      </c>
      <c r="W3101" s="50"/>
      <c r="X3101" s="50"/>
      <c r="Z3101" s="146">
        <v>88</v>
      </c>
      <c r="AA3101" s="146" t="s">
        <v>5859</v>
      </c>
    </row>
    <row r="3102" spans="1:27" s="38" customFormat="1" ht="15.6" customHeight="1">
      <c r="A3102" s="34" t="str">
        <f t="shared" si="47"/>
        <v>1631041AMS-165-1445 JP</v>
      </c>
      <c r="B3102" s="29" t="s">
        <v>1062</v>
      </c>
      <c r="C3102" s="49" t="s">
        <v>2921</v>
      </c>
      <c r="D3102" s="32">
        <v>1631041</v>
      </c>
      <c r="E3102" s="31" t="s">
        <v>188</v>
      </c>
      <c r="F3102" s="31" t="s">
        <v>1236</v>
      </c>
      <c r="G3102" s="32">
        <v>3</v>
      </c>
      <c r="H3102" s="32">
        <v>3</v>
      </c>
      <c r="I3102" s="55">
        <v>2</v>
      </c>
      <c r="J3102" s="55">
        <v>2</v>
      </c>
      <c r="K3102" s="50" t="s">
        <v>3996</v>
      </c>
      <c r="L3102" s="33" t="s">
        <v>3997</v>
      </c>
      <c r="M3102" s="33" t="s">
        <v>2092</v>
      </c>
      <c r="N3102" s="33" t="s">
        <v>2092</v>
      </c>
      <c r="O3102" s="33" t="s">
        <v>2092</v>
      </c>
      <c r="P3102" s="33" t="s">
        <v>3998</v>
      </c>
      <c r="Q3102" s="32" t="s">
        <v>4143</v>
      </c>
      <c r="R3102" s="33">
        <v>1665</v>
      </c>
      <c r="S3102" s="33">
        <v>0.36</v>
      </c>
      <c r="T3102" s="33" t="s">
        <v>225</v>
      </c>
      <c r="U3102" s="50" t="s">
        <v>2032</v>
      </c>
      <c r="V3102" s="50" t="s">
        <v>1894</v>
      </c>
      <c r="W3102" s="50"/>
      <c r="X3102" s="50"/>
      <c r="Z3102" s="146">
        <v>89</v>
      </c>
      <c r="AA3102" s="146" t="s">
        <v>5859</v>
      </c>
    </row>
    <row r="3103" spans="1:27" s="38" customFormat="1" ht="15.6" customHeight="1">
      <c r="A3103" s="34" t="str">
        <f t="shared" si="47"/>
        <v>1631040AMS-135-1445 JP</v>
      </c>
      <c r="B3103" s="29" t="s">
        <v>3260</v>
      </c>
      <c r="C3103" s="49" t="s">
        <v>2921</v>
      </c>
      <c r="D3103" s="32">
        <v>1631040</v>
      </c>
      <c r="E3103" s="31" t="s">
        <v>187</v>
      </c>
      <c r="F3103" s="31" t="s">
        <v>1236</v>
      </c>
      <c r="G3103" s="32">
        <v>3</v>
      </c>
      <c r="H3103" s="32">
        <v>3</v>
      </c>
      <c r="I3103" s="55">
        <v>2</v>
      </c>
      <c r="J3103" s="55">
        <v>2</v>
      </c>
      <c r="K3103" s="50" t="s">
        <v>3996</v>
      </c>
      <c r="L3103" s="33" t="s">
        <v>3997</v>
      </c>
      <c r="M3103" s="33" t="s">
        <v>2092</v>
      </c>
      <c r="N3103" s="33" t="s">
        <v>2092</v>
      </c>
      <c r="O3103" s="33" t="s">
        <v>2092</v>
      </c>
      <c r="P3103" s="33" t="s">
        <v>3998</v>
      </c>
      <c r="Q3103" s="32" t="s">
        <v>4143</v>
      </c>
      <c r="R3103" s="33">
        <v>1365</v>
      </c>
      <c r="S3103" s="33">
        <v>0.36</v>
      </c>
      <c r="T3103" s="33" t="s">
        <v>225</v>
      </c>
      <c r="U3103" s="50" t="s">
        <v>2032</v>
      </c>
      <c r="V3103" s="50" t="s">
        <v>1894</v>
      </c>
      <c r="W3103" s="50"/>
      <c r="X3103" s="50"/>
      <c r="Z3103" s="146">
        <v>90</v>
      </c>
      <c r="AA3103" s="146" t="s">
        <v>5859</v>
      </c>
    </row>
    <row r="3104" spans="1:27" s="38" customFormat="1" ht="15.6" customHeight="1">
      <c r="A3104" s="34" t="str">
        <f t="shared" si="47"/>
        <v>1931033AMS-180-1445 KR</v>
      </c>
      <c r="B3104" s="29" t="s">
        <v>1063</v>
      </c>
      <c r="C3104" s="49" t="s">
        <v>2922</v>
      </c>
      <c r="D3104" s="32">
        <v>1931033</v>
      </c>
      <c r="E3104" s="48" t="s">
        <v>5823</v>
      </c>
      <c r="F3104" s="48" t="s">
        <v>4023</v>
      </c>
      <c r="G3104" s="32">
        <v>3</v>
      </c>
      <c r="H3104" s="32">
        <v>3</v>
      </c>
      <c r="I3104" s="32">
        <v>2</v>
      </c>
      <c r="J3104" s="55">
        <v>2</v>
      </c>
      <c r="K3104" s="50" t="s">
        <v>3996</v>
      </c>
      <c r="L3104" s="33" t="s">
        <v>3997</v>
      </c>
      <c r="M3104" s="33" t="s">
        <v>2093</v>
      </c>
      <c r="N3104" s="33" t="s">
        <v>2093</v>
      </c>
      <c r="O3104" s="33" t="s">
        <v>2093</v>
      </c>
      <c r="P3104" s="33" t="s">
        <v>3998</v>
      </c>
      <c r="Q3104" s="33" t="s">
        <v>228</v>
      </c>
      <c r="R3104" s="33">
        <v>1815</v>
      </c>
      <c r="S3104" s="33">
        <v>0.36</v>
      </c>
      <c r="T3104" s="33" t="s">
        <v>225</v>
      </c>
      <c r="U3104" s="50"/>
      <c r="V3104" s="50" t="s">
        <v>1894</v>
      </c>
      <c r="W3104" s="50" t="s">
        <v>5824</v>
      </c>
      <c r="X3104" s="50"/>
      <c r="Z3104" s="146">
        <v>91</v>
      </c>
      <c r="AA3104" s="146" t="s">
        <v>5859</v>
      </c>
    </row>
    <row r="3105" spans="1:27" s="38" customFormat="1" ht="15.6" customHeight="1">
      <c r="A3105" s="34" t="str">
        <f t="shared" si="47"/>
        <v>1931032AMS-165-1445 KR</v>
      </c>
      <c r="B3105" s="29" t="s">
        <v>1062</v>
      </c>
      <c r="C3105" s="49" t="s">
        <v>2922</v>
      </c>
      <c r="D3105" s="32">
        <v>1931032</v>
      </c>
      <c r="E3105" s="48" t="s">
        <v>5825</v>
      </c>
      <c r="F3105" s="48" t="s">
        <v>4023</v>
      </c>
      <c r="G3105" s="32">
        <v>3</v>
      </c>
      <c r="H3105" s="32">
        <v>3</v>
      </c>
      <c r="I3105" s="32">
        <v>2</v>
      </c>
      <c r="J3105" s="55">
        <v>2</v>
      </c>
      <c r="K3105" s="50" t="s">
        <v>3996</v>
      </c>
      <c r="L3105" s="33" t="s">
        <v>3997</v>
      </c>
      <c r="M3105" s="33" t="s">
        <v>2093</v>
      </c>
      <c r="N3105" s="33" t="s">
        <v>2093</v>
      </c>
      <c r="O3105" s="33" t="s">
        <v>2093</v>
      </c>
      <c r="P3105" s="33" t="s">
        <v>3998</v>
      </c>
      <c r="Q3105" s="33" t="s">
        <v>228</v>
      </c>
      <c r="R3105" s="33">
        <v>1665</v>
      </c>
      <c r="S3105" s="33">
        <v>0.36</v>
      </c>
      <c r="T3105" s="33" t="s">
        <v>225</v>
      </c>
      <c r="U3105" s="50"/>
      <c r="V3105" s="50" t="s">
        <v>1894</v>
      </c>
      <c r="W3105" s="50" t="s">
        <v>5824</v>
      </c>
      <c r="X3105" s="50"/>
      <c r="Z3105" s="146">
        <v>92</v>
      </c>
      <c r="AA3105" s="146" t="s">
        <v>5859</v>
      </c>
    </row>
    <row r="3106" spans="1:27" s="38" customFormat="1" ht="15.6" customHeight="1" thickBot="1">
      <c r="A3106" s="34" t="str">
        <f t="shared" si="47"/>
        <v>1931031AMS-135-1445 KR</v>
      </c>
      <c r="B3106" s="97" t="s">
        <v>3260</v>
      </c>
      <c r="C3106" s="101" t="s">
        <v>2922</v>
      </c>
      <c r="D3106" s="94">
        <v>1931031</v>
      </c>
      <c r="E3106" s="90" t="s">
        <v>5826</v>
      </c>
      <c r="F3106" s="90" t="s">
        <v>4023</v>
      </c>
      <c r="G3106" s="94">
        <v>3</v>
      </c>
      <c r="H3106" s="94">
        <v>3</v>
      </c>
      <c r="I3106" s="94">
        <v>2</v>
      </c>
      <c r="J3106" s="111">
        <v>2</v>
      </c>
      <c r="K3106" s="100" t="s">
        <v>3996</v>
      </c>
      <c r="L3106" s="95" t="s">
        <v>3997</v>
      </c>
      <c r="M3106" s="95" t="s">
        <v>2093</v>
      </c>
      <c r="N3106" s="95" t="s">
        <v>2093</v>
      </c>
      <c r="O3106" s="95" t="s">
        <v>2093</v>
      </c>
      <c r="P3106" s="95" t="s">
        <v>3998</v>
      </c>
      <c r="Q3106" s="95" t="s">
        <v>228</v>
      </c>
      <c r="R3106" s="95">
        <v>1365</v>
      </c>
      <c r="S3106" s="95">
        <v>0.36</v>
      </c>
      <c r="T3106" s="95" t="s">
        <v>225</v>
      </c>
      <c r="U3106" s="100"/>
      <c r="V3106" s="100" t="s">
        <v>1894</v>
      </c>
      <c r="W3106" s="100" t="s">
        <v>5824</v>
      </c>
      <c r="X3106" s="100"/>
      <c r="Z3106" s="151">
        <v>93</v>
      </c>
      <c r="AA3106" s="151" t="s">
        <v>5859</v>
      </c>
    </row>
    <row r="3107" spans="1:27" s="34" customFormat="1" ht="15.6" customHeight="1" thickTop="1" thickBot="1">
      <c r="A3107" s="34" t="str">
        <f t="shared" si="47"/>
        <v>1131001SD025085 J-SALES</v>
      </c>
      <c r="B3107" s="135" t="s">
        <v>2907</v>
      </c>
      <c r="C3107" s="136" t="s">
        <v>2907</v>
      </c>
      <c r="D3107" s="137">
        <v>1131001</v>
      </c>
      <c r="E3107" s="136" t="s">
        <v>121</v>
      </c>
      <c r="F3107" s="136" t="s">
        <v>1236</v>
      </c>
      <c r="G3107" s="137">
        <v>3</v>
      </c>
      <c r="H3107" s="137">
        <v>3</v>
      </c>
      <c r="I3107" s="138" t="s">
        <v>4176</v>
      </c>
      <c r="J3107" s="138" t="s">
        <v>4176</v>
      </c>
      <c r="K3107" s="140" t="s">
        <v>4613</v>
      </c>
      <c r="L3107" s="139" t="s">
        <v>3997</v>
      </c>
      <c r="M3107" s="139" t="s">
        <v>5828</v>
      </c>
      <c r="N3107" s="139" t="s">
        <v>5828</v>
      </c>
      <c r="O3107" s="139" t="s">
        <v>5828</v>
      </c>
      <c r="P3107" s="139" t="s">
        <v>4615</v>
      </c>
      <c r="Q3107" s="139" t="s">
        <v>228</v>
      </c>
      <c r="R3107" s="139">
        <v>45</v>
      </c>
      <c r="S3107" s="139" t="s">
        <v>225</v>
      </c>
      <c r="T3107" s="139" t="s">
        <v>225</v>
      </c>
      <c r="U3107" s="140"/>
      <c r="V3107" s="140"/>
      <c r="W3107" s="140"/>
      <c r="X3107" s="140"/>
      <c r="Z3107" s="154">
        <v>1</v>
      </c>
      <c r="AA3107" s="154" t="s">
        <v>5860</v>
      </c>
    </row>
    <row r="3108" spans="1:27" s="34" customFormat="1" ht="15.6" customHeight="1" thickTop="1">
      <c r="A3108" s="34" t="str">
        <f t="shared" si="47"/>
        <v>1321313N4E1E012521</v>
      </c>
      <c r="B3108" s="29" t="s">
        <v>3096</v>
      </c>
      <c r="C3108" s="29" t="s">
        <v>2909</v>
      </c>
      <c r="D3108" s="29">
        <v>1321313</v>
      </c>
      <c r="E3108" s="29" t="s">
        <v>1199</v>
      </c>
      <c r="F3108" s="29" t="s">
        <v>5830</v>
      </c>
      <c r="G3108" s="32">
        <v>3</v>
      </c>
      <c r="H3108" s="32">
        <v>3</v>
      </c>
      <c r="I3108" s="55" t="s">
        <v>4176</v>
      </c>
      <c r="J3108" s="55" t="s">
        <v>4176</v>
      </c>
      <c r="K3108" s="50" t="s">
        <v>4758</v>
      </c>
      <c r="L3108" s="33" t="s">
        <v>3997</v>
      </c>
      <c r="M3108" s="33" t="s">
        <v>4759</v>
      </c>
      <c r="N3108" s="33" t="s">
        <v>4759</v>
      </c>
      <c r="O3108" s="33" t="s">
        <v>4759</v>
      </c>
      <c r="P3108" s="33" t="s">
        <v>4760</v>
      </c>
      <c r="Q3108" s="33" t="s">
        <v>228</v>
      </c>
      <c r="R3108" s="33" t="s">
        <v>1285</v>
      </c>
      <c r="S3108" s="33">
        <v>1.4</v>
      </c>
      <c r="T3108" s="33" t="s">
        <v>1249</v>
      </c>
      <c r="U3108" s="33"/>
      <c r="V3108" s="33"/>
      <c r="W3108" s="33"/>
      <c r="X3108" s="33"/>
      <c r="Z3108" s="148">
        <v>1</v>
      </c>
      <c r="AA3108" s="148" t="s">
        <v>5861</v>
      </c>
    </row>
    <row r="3109" spans="1:27" s="38" customFormat="1" ht="15.6" customHeight="1">
      <c r="A3109" s="34" t="str">
        <f t="shared" si="47"/>
        <v>1321314N4E1B042521</v>
      </c>
      <c r="B3109" s="29" t="s">
        <v>3097</v>
      </c>
      <c r="C3109" s="29" t="s">
        <v>2909</v>
      </c>
      <c r="D3109" s="29">
        <v>1321314</v>
      </c>
      <c r="E3109" s="29" t="s">
        <v>1200</v>
      </c>
      <c r="F3109" s="29" t="s">
        <v>5830</v>
      </c>
      <c r="G3109" s="32">
        <v>3</v>
      </c>
      <c r="H3109" s="32">
        <v>3</v>
      </c>
      <c r="I3109" s="55" t="s">
        <v>4176</v>
      </c>
      <c r="J3109" s="55" t="s">
        <v>4176</v>
      </c>
      <c r="K3109" s="50" t="s">
        <v>4758</v>
      </c>
      <c r="L3109" s="33" t="s">
        <v>3997</v>
      </c>
      <c r="M3109" s="33" t="s">
        <v>4759</v>
      </c>
      <c r="N3109" s="33" t="s">
        <v>4759</v>
      </c>
      <c r="O3109" s="33" t="s">
        <v>4759</v>
      </c>
      <c r="P3109" s="33" t="s">
        <v>4760</v>
      </c>
      <c r="Q3109" s="33" t="s">
        <v>228</v>
      </c>
      <c r="R3109" s="33" t="s">
        <v>1285</v>
      </c>
      <c r="S3109" s="33">
        <v>1.4</v>
      </c>
      <c r="T3109" s="33" t="s">
        <v>1249</v>
      </c>
      <c r="U3109" s="50"/>
      <c r="V3109" s="50"/>
      <c r="W3109" s="50"/>
      <c r="X3109" s="50"/>
      <c r="Z3109" s="146">
        <v>2</v>
      </c>
      <c r="AA3109" s="146" t="s">
        <v>5861</v>
      </c>
    </row>
    <row r="3110" spans="1:27" s="38" customFormat="1" ht="15.6" customHeight="1">
      <c r="A3110" s="34" t="str">
        <f t="shared" si="47"/>
        <v>1321320N4Y1E010011</v>
      </c>
      <c r="B3110" s="29" t="s">
        <v>3098</v>
      </c>
      <c r="C3110" s="29" t="s">
        <v>2909</v>
      </c>
      <c r="D3110" s="29">
        <v>1321320</v>
      </c>
      <c r="E3110" s="29" t="s">
        <v>1201</v>
      </c>
      <c r="F3110" s="29" t="s">
        <v>5830</v>
      </c>
      <c r="G3110" s="32">
        <v>3</v>
      </c>
      <c r="H3110" s="32">
        <v>3</v>
      </c>
      <c r="I3110" s="55" t="s">
        <v>4176</v>
      </c>
      <c r="J3110" s="55" t="s">
        <v>4176</v>
      </c>
      <c r="K3110" s="50" t="s">
        <v>4758</v>
      </c>
      <c r="L3110" s="33" t="s">
        <v>3997</v>
      </c>
      <c r="M3110" s="33" t="s">
        <v>4759</v>
      </c>
      <c r="N3110" s="33" t="s">
        <v>4759</v>
      </c>
      <c r="O3110" s="33" t="s">
        <v>4759</v>
      </c>
      <c r="P3110" s="33" t="s">
        <v>4760</v>
      </c>
      <c r="Q3110" s="33" t="s">
        <v>228</v>
      </c>
      <c r="R3110" s="33" t="s">
        <v>226</v>
      </c>
      <c r="S3110" s="33">
        <v>1.4</v>
      </c>
      <c r="T3110" s="33" t="s">
        <v>1249</v>
      </c>
      <c r="U3110" s="50"/>
      <c r="V3110" s="50"/>
      <c r="W3110" s="50"/>
      <c r="X3110" s="50"/>
      <c r="Z3110" s="146">
        <v>3</v>
      </c>
      <c r="AA3110" s="146" t="s">
        <v>5861</v>
      </c>
    </row>
    <row r="3111" spans="1:27" s="38" customFormat="1" ht="15.6" customHeight="1">
      <c r="A3111" s="34" t="str">
        <f t="shared" si="47"/>
        <v>1321321N4Y1B010021</v>
      </c>
      <c r="B3111" s="29" t="s">
        <v>3099</v>
      </c>
      <c r="C3111" s="29" t="s">
        <v>2909</v>
      </c>
      <c r="D3111" s="29">
        <v>1321321</v>
      </c>
      <c r="E3111" s="29" t="s">
        <v>1202</v>
      </c>
      <c r="F3111" s="29" t="s">
        <v>5830</v>
      </c>
      <c r="G3111" s="32">
        <v>3</v>
      </c>
      <c r="H3111" s="32">
        <v>3</v>
      </c>
      <c r="I3111" s="55" t="s">
        <v>4176</v>
      </c>
      <c r="J3111" s="55" t="s">
        <v>4176</v>
      </c>
      <c r="K3111" s="50" t="s">
        <v>4758</v>
      </c>
      <c r="L3111" s="33" t="s">
        <v>3997</v>
      </c>
      <c r="M3111" s="33" t="s">
        <v>4759</v>
      </c>
      <c r="N3111" s="33" t="s">
        <v>4759</v>
      </c>
      <c r="O3111" s="33" t="s">
        <v>4759</v>
      </c>
      <c r="P3111" s="33" t="s">
        <v>4760</v>
      </c>
      <c r="Q3111" s="33" t="s">
        <v>228</v>
      </c>
      <c r="R3111" s="33" t="s">
        <v>226</v>
      </c>
      <c r="S3111" s="33">
        <v>1.4</v>
      </c>
      <c r="T3111" s="33" t="s">
        <v>1249</v>
      </c>
      <c r="U3111" s="50"/>
      <c r="V3111" s="50"/>
      <c r="W3111" s="50"/>
      <c r="X3111" s="50"/>
      <c r="Z3111" s="146">
        <v>4</v>
      </c>
      <c r="AA3111" s="146" t="s">
        <v>5861</v>
      </c>
    </row>
    <row r="3112" spans="1:27" s="38" customFormat="1" ht="15.6" customHeight="1">
      <c r="A3112" s="34" t="str">
        <f t="shared" ref="A3112:A3128" si="48">D3112&amp;E3112</f>
        <v>1321322N4Y1B050011</v>
      </c>
      <c r="B3112" s="29" t="s">
        <v>3100</v>
      </c>
      <c r="C3112" s="29" t="s">
        <v>2909</v>
      </c>
      <c r="D3112" s="29">
        <v>1321322</v>
      </c>
      <c r="E3112" s="29" t="s">
        <v>1203</v>
      </c>
      <c r="F3112" s="29" t="s">
        <v>5830</v>
      </c>
      <c r="G3112" s="32">
        <v>3</v>
      </c>
      <c r="H3112" s="32">
        <v>3</v>
      </c>
      <c r="I3112" s="55" t="s">
        <v>4176</v>
      </c>
      <c r="J3112" s="55" t="s">
        <v>4176</v>
      </c>
      <c r="K3112" s="50" t="s">
        <v>4758</v>
      </c>
      <c r="L3112" s="33" t="s">
        <v>3997</v>
      </c>
      <c r="M3112" s="33" t="s">
        <v>4759</v>
      </c>
      <c r="N3112" s="33" t="s">
        <v>4759</v>
      </c>
      <c r="O3112" s="33" t="s">
        <v>4759</v>
      </c>
      <c r="P3112" s="33" t="s">
        <v>4760</v>
      </c>
      <c r="Q3112" s="33" t="s">
        <v>228</v>
      </c>
      <c r="R3112" s="33" t="s">
        <v>226</v>
      </c>
      <c r="S3112" s="33">
        <v>1.4</v>
      </c>
      <c r="T3112" s="33" t="s">
        <v>1249</v>
      </c>
      <c r="U3112" s="50"/>
      <c r="V3112" s="50"/>
      <c r="W3112" s="50"/>
      <c r="X3112" s="50"/>
      <c r="Z3112" s="146">
        <v>5</v>
      </c>
      <c r="AA3112" s="146" t="s">
        <v>5861</v>
      </c>
    </row>
    <row r="3113" spans="1:27" s="38" customFormat="1" ht="15.6" customHeight="1">
      <c r="A3113" s="34" t="str">
        <f t="shared" si="48"/>
        <v>1321323N4Y1B080011</v>
      </c>
      <c r="B3113" s="29" t="s">
        <v>3101</v>
      </c>
      <c r="C3113" s="29" t="s">
        <v>2909</v>
      </c>
      <c r="D3113" s="29">
        <v>1321323</v>
      </c>
      <c r="E3113" s="29" t="s">
        <v>1204</v>
      </c>
      <c r="F3113" s="29" t="s">
        <v>5830</v>
      </c>
      <c r="G3113" s="32">
        <v>3</v>
      </c>
      <c r="H3113" s="32">
        <v>3</v>
      </c>
      <c r="I3113" s="55" t="s">
        <v>4176</v>
      </c>
      <c r="J3113" s="55" t="s">
        <v>4176</v>
      </c>
      <c r="K3113" s="50" t="s">
        <v>4758</v>
      </c>
      <c r="L3113" s="33" t="s">
        <v>3997</v>
      </c>
      <c r="M3113" s="33" t="s">
        <v>4759</v>
      </c>
      <c r="N3113" s="33" t="s">
        <v>4759</v>
      </c>
      <c r="O3113" s="33" t="s">
        <v>4759</v>
      </c>
      <c r="P3113" s="33" t="s">
        <v>4760</v>
      </c>
      <c r="Q3113" s="33" t="s">
        <v>228</v>
      </c>
      <c r="R3113" s="33" t="s">
        <v>226</v>
      </c>
      <c r="S3113" s="33">
        <v>1.4</v>
      </c>
      <c r="T3113" s="33" t="s">
        <v>1249</v>
      </c>
      <c r="U3113" s="50"/>
      <c r="V3113" s="50"/>
      <c r="W3113" s="50"/>
      <c r="X3113" s="50"/>
      <c r="Z3113" s="146">
        <v>6</v>
      </c>
      <c r="AA3113" s="146" t="s">
        <v>5861</v>
      </c>
    </row>
    <row r="3114" spans="1:27" s="38" customFormat="1" ht="15.6" customHeight="1">
      <c r="A3114" s="34" t="str">
        <f t="shared" si="48"/>
        <v>1321324N4Y1B080021</v>
      </c>
      <c r="B3114" s="29" t="s">
        <v>3102</v>
      </c>
      <c r="C3114" s="29" t="s">
        <v>2909</v>
      </c>
      <c r="D3114" s="29">
        <v>1321324</v>
      </c>
      <c r="E3114" s="29" t="s">
        <v>1205</v>
      </c>
      <c r="F3114" s="29" t="s">
        <v>5830</v>
      </c>
      <c r="G3114" s="32">
        <v>3</v>
      </c>
      <c r="H3114" s="32">
        <v>3</v>
      </c>
      <c r="I3114" s="55" t="s">
        <v>4176</v>
      </c>
      <c r="J3114" s="55" t="s">
        <v>4176</v>
      </c>
      <c r="K3114" s="50" t="s">
        <v>4758</v>
      </c>
      <c r="L3114" s="33" t="s">
        <v>3997</v>
      </c>
      <c r="M3114" s="33" t="s">
        <v>4759</v>
      </c>
      <c r="N3114" s="33" t="s">
        <v>4759</v>
      </c>
      <c r="O3114" s="33" t="s">
        <v>4759</v>
      </c>
      <c r="P3114" s="33" t="s">
        <v>4760</v>
      </c>
      <c r="Q3114" s="33" t="s">
        <v>228</v>
      </c>
      <c r="R3114" s="33" t="s">
        <v>226</v>
      </c>
      <c r="S3114" s="33">
        <v>1.4</v>
      </c>
      <c r="T3114" s="33" t="s">
        <v>1249</v>
      </c>
      <c r="U3114" s="50"/>
      <c r="V3114" s="50"/>
      <c r="W3114" s="50"/>
      <c r="X3114" s="50"/>
      <c r="Z3114" s="146">
        <v>7</v>
      </c>
      <c r="AA3114" s="146" t="s">
        <v>5861</v>
      </c>
    </row>
    <row r="3115" spans="1:27" s="38" customFormat="1" ht="15.6" customHeight="1">
      <c r="A3115" s="34" t="str">
        <f t="shared" si="48"/>
        <v>1321325N4Y1B100011</v>
      </c>
      <c r="B3115" s="29" t="s">
        <v>3103</v>
      </c>
      <c r="C3115" s="29" t="s">
        <v>2909</v>
      </c>
      <c r="D3115" s="29">
        <v>1321325</v>
      </c>
      <c r="E3115" s="29" t="s">
        <v>1206</v>
      </c>
      <c r="F3115" s="29" t="s">
        <v>5830</v>
      </c>
      <c r="G3115" s="32">
        <v>3</v>
      </c>
      <c r="H3115" s="32">
        <v>3</v>
      </c>
      <c r="I3115" s="55" t="s">
        <v>4176</v>
      </c>
      <c r="J3115" s="55" t="s">
        <v>4176</v>
      </c>
      <c r="K3115" s="50" t="s">
        <v>4758</v>
      </c>
      <c r="L3115" s="33" t="s">
        <v>3997</v>
      </c>
      <c r="M3115" s="33" t="s">
        <v>4759</v>
      </c>
      <c r="N3115" s="33" t="s">
        <v>4759</v>
      </c>
      <c r="O3115" s="33" t="s">
        <v>4759</v>
      </c>
      <c r="P3115" s="33" t="s">
        <v>4760</v>
      </c>
      <c r="Q3115" s="33" t="s">
        <v>228</v>
      </c>
      <c r="R3115" s="33" t="s">
        <v>226</v>
      </c>
      <c r="S3115" s="33">
        <v>1.4</v>
      </c>
      <c r="T3115" s="33" t="s">
        <v>1249</v>
      </c>
      <c r="U3115" s="50"/>
      <c r="V3115" s="50"/>
      <c r="W3115" s="50"/>
      <c r="X3115" s="50"/>
      <c r="Z3115" s="146">
        <v>8</v>
      </c>
      <c r="AA3115" s="146" t="s">
        <v>5861</v>
      </c>
    </row>
    <row r="3116" spans="1:27" s="38" customFormat="1" ht="15.6" customHeight="1">
      <c r="A3116" s="34" t="str">
        <f t="shared" si="48"/>
        <v>1321326N4Y1A020011</v>
      </c>
      <c r="B3116" s="29" t="s">
        <v>3104</v>
      </c>
      <c r="C3116" s="29" t="s">
        <v>2909</v>
      </c>
      <c r="D3116" s="29">
        <v>1321326</v>
      </c>
      <c r="E3116" s="29" t="s">
        <v>1207</v>
      </c>
      <c r="F3116" s="29" t="s">
        <v>5830</v>
      </c>
      <c r="G3116" s="32">
        <v>3</v>
      </c>
      <c r="H3116" s="32">
        <v>3</v>
      </c>
      <c r="I3116" s="55" t="s">
        <v>4176</v>
      </c>
      <c r="J3116" s="55" t="s">
        <v>4176</v>
      </c>
      <c r="K3116" s="50" t="s">
        <v>4758</v>
      </c>
      <c r="L3116" s="33" t="s">
        <v>3997</v>
      </c>
      <c r="M3116" s="33" t="s">
        <v>4759</v>
      </c>
      <c r="N3116" s="33" t="s">
        <v>4759</v>
      </c>
      <c r="O3116" s="33" t="s">
        <v>4759</v>
      </c>
      <c r="P3116" s="33" t="s">
        <v>4760</v>
      </c>
      <c r="Q3116" s="33" t="s">
        <v>228</v>
      </c>
      <c r="R3116" s="33" t="s">
        <v>226</v>
      </c>
      <c r="S3116" s="33">
        <v>1.4</v>
      </c>
      <c r="T3116" s="33" t="s">
        <v>1249</v>
      </c>
      <c r="U3116" s="50"/>
      <c r="V3116" s="50"/>
      <c r="W3116" s="50"/>
      <c r="X3116" s="50"/>
      <c r="Z3116" s="146">
        <v>9</v>
      </c>
      <c r="AA3116" s="146" t="s">
        <v>5861</v>
      </c>
    </row>
    <row r="3117" spans="1:27" s="38" customFormat="1" ht="15.6" customHeight="1">
      <c r="A3117" s="34" t="str">
        <f t="shared" si="48"/>
        <v>1321327N4Y1A050011</v>
      </c>
      <c r="B3117" s="29" t="s">
        <v>3105</v>
      </c>
      <c r="C3117" s="29" t="s">
        <v>2909</v>
      </c>
      <c r="D3117" s="29">
        <v>1321327</v>
      </c>
      <c r="E3117" s="29" t="s">
        <v>1208</v>
      </c>
      <c r="F3117" s="29" t="s">
        <v>5830</v>
      </c>
      <c r="G3117" s="32">
        <v>3</v>
      </c>
      <c r="H3117" s="32">
        <v>3</v>
      </c>
      <c r="I3117" s="55" t="s">
        <v>4176</v>
      </c>
      <c r="J3117" s="55" t="s">
        <v>4176</v>
      </c>
      <c r="K3117" s="50" t="s">
        <v>4758</v>
      </c>
      <c r="L3117" s="33" t="s">
        <v>3997</v>
      </c>
      <c r="M3117" s="33" t="s">
        <v>4759</v>
      </c>
      <c r="N3117" s="33" t="s">
        <v>4759</v>
      </c>
      <c r="O3117" s="33" t="s">
        <v>4759</v>
      </c>
      <c r="P3117" s="33" t="s">
        <v>4760</v>
      </c>
      <c r="Q3117" s="33" t="s">
        <v>228</v>
      </c>
      <c r="R3117" s="33" t="s">
        <v>226</v>
      </c>
      <c r="S3117" s="33">
        <v>1.4</v>
      </c>
      <c r="T3117" s="33" t="s">
        <v>1249</v>
      </c>
      <c r="U3117" s="50"/>
      <c r="V3117" s="50"/>
      <c r="W3117" s="50"/>
      <c r="X3117" s="50"/>
      <c r="Z3117" s="146">
        <v>10</v>
      </c>
      <c r="AA3117" s="146" t="s">
        <v>5861</v>
      </c>
    </row>
    <row r="3118" spans="1:27" s="38" customFormat="1" ht="15.6" customHeight="1">
      <c r="A3118" s="34" t="str">
        <f t="shared" si="48"/>
        <v>1321328N4Y1A052021</v>
      </c>
      <c r="B3118" s="29" t="s">
        <v>3106</v>
      </c>
      <c r="C3118" s="29" t="s">
        <v>2909</v>
      </c>
      <c r="D3118" s="29">
        <v>1321328</v>
      </c>
      <c r="E3118" s="29" t="s">
        <v>1209</v>
      </c>
      <c r="F3118" s="29" t="s">
        <v>5830</v>
      </c>
      <c r="G3118" s="32">
        <v>3</v>
      </c>
      <c r="H3118" s="32">
        <v>3</v>
      </c>
      <c r="I3118" s="55" t="s">
        <v>4176</v>
      </c>
      <c r="J3118" s="55" t="s">
        <v>4176</v>
      </c>
      <c r="K3118" s="50" t="s">
        <v>4758</v>
      </c>
      <c r="L3118" s="33" t="s">
        <v>3997</v>
      </c>
      <c r="M3118" s="33" t="s">
        <v>4759</v>
      </c>
      <c r="N3118" s="33" t="s">
        <v>4759</v>
      </c>
      <c r="O3118" s="33" t="s">
        <v>4759</v>
      </c>
      <c r="P3118" s="33" t="s">
        <v>4760</v>
      </c>
      <c r="Q3118" s="33" t="s">
        <v>228</v>
      </c>
      <c r="R3118" s="33" t="s">
        <v>5831</v>
      </c>
      <c r="S3118" s="33">
        <v>1.4</v>
      </c>
      <c r="T3118" s="33" t="s">
        <v>1249</v>
      </c>
      <c r="U3118" s="50"/>
      <c r="V3118" s="50"/>
      <c r="W3118" s="50"/>
      <c r="X3118" s="50"/>
      <c r="Z3118" s="146">
        <v>11</v>
      </c>
      <c r="AA3118" s="146" t="s">
        <v>5861</v>
      </c>
    </row>
    <row r="3119" spans="1:27" s="38" customFormat="1" ht="15.6" customHeight="1">
      <c r="A3119" s="34" t="str">
        <f t="shared" si="48"/>
        <v>1321329N4Y1A070011</v>
      </c>
      <c r="B3119" s="29" t="s">
        <v>3107</v>
      </c>
      <c r="C3119" s="29" t="s">
        <v>2909</v>
      </c>
      <c r="D3119" s="29">
        <v>1321329</v>
      </c>
      <c r="E3119" s="29" t="s">
        <v>1210</v>
      </c>
      <c r="F3119" s="29" t="s">
        <v>5830</v>
      </c>
      <c r="G3119" s="32">
        <v>3</v>
      </c>
      <c r="H3119" s="32">
        <v>3</v>
      </c>
      <c r="I3119" s="55" t="s">
        <v>4176</v>
      </c>
      <c r="J3119" s="55" t="s">
        <v>4176</v>
      </c>
      <c r="K3119" s="50" t="s">
        <v>4758</v>
      </c>
      <c r="L3119" s="33" t="s">
        <v>3997</v>
      </c>
      <c r="M3119" s="33" t="s">
        <v>4759</v>
      </c>
      <c r="N3119" s="33" t="s">
        <v>4759</v>
      </c>
      <c r="O3119" s="33" t="s">
        <v>4759</v>
      </c>
      <c r="P3119" s="33" t="s">
        <v>4760</v>
      </c>
      <c r="Q3119" s="33" t="s">
        <v>228</v>
      </c>
      <c r="R3119" s="33" t="s">
        <v>226</v>
      </c>
      <c r="S3119" s="33">
        <v>1.4</v>
      </c>
      <c r="T3119" s="33" t="s">
        <v>1249</v>
      </c>
      <c r="U3119" s="50"/>
      <c r="V3119" s="50"/>
      <c r="W3119" s="50"/>
      <c r="X3119" s="50"/>
      <c r="Z3119" s="146">
        <v>12</v>
      </c>
      <c r="AA3119" s="146" t="s">
        <v>5861</v>
      </c>
    </row>
    <row r="3120" spans="1:27" s="38" customFormat="1" ht="15.6" customHeight="1">
      <c r="A3120" s="34" t="str">
        <f t="shared" si="48"/>
        <v>1321330N4Y1A080011</v>
      </c>
      <c r="B3120" s="29" t="s">
        <v>3108</v>
      </c>
      <c r="C3120" s="29" t="s">
        <v>2909</v>
      </c>
      <c r="D3120" s="29">
        <v>1321330</v>
      </c>
      <c r="E3120" s="29" t="s">
        <v>1211</v>
      </c>
      <c r="F3120" s="29" t="s">
        <v>5830</v>
      </c>
      <c r="G3120" s="32">
        <v>3</v>
      </c>
      <c r="H3120" s="32">
        <v>3</v>
      </c>
      <c r="I3120" s="55" t="s">
        <v>4176</v>
      </c>
      <c r="J3120" s="55" t="s">
        <v>4176</v>
      </c>
      <c r="K3120" s="50" t="s">
        <v>4758</v>
      </c>
      <c r="L3120" s="33" t="s">
        <v>3997</v>
      </c>
      <c r="M3120" s="33" t="s">
        <v>4759</v>
      </c>
      <c r="N3120" s="33" t="s">
        <v>4759</v>
      </c>
      <c r="O3120" s="33" t="s">
        <v>4759</v>
      </c>
      <c r="P3120" s="33" t="s">
        <v>4760</v>
      </c>
      <c r="Q3120" s="33" t="s">
        <v>228</v>
      </c>
      <c r="R3120" s="33" t="s">
        <v>226</v>
      </c>
      <c r="S3120" s="33">
        <v>1.4</v>
      </c>
      <c r="T3120" s="33" t="s">
        <v>1249</v>
      </c>
      <c r="U3120" s="50"/>
      <c r="V3120" s="50"/>
      <c r="W3120" s="50"/>
      <c r="X3120" s="50"/>
      <c r="Z3120" s="146">
        <v>13</v>
      </c>
      <c r="AA3120" s="146" t="s">
        <v>5861</v>
      </c>
    </row>
    <row r="3121" spans="1:27" s="38" customFormat="1" ht="15.6" customHeight="1">
      <c r="A3121" s="34" t="str">
        <f t="shared" si="48"/>
        <v>1321331N4H1B010021</v>
      </c>
      <c r="B3121" s="29" t="s">
        <v>3109</v>
      </c>
      <c r="C3121" s="29" t="s">
        <v>2909</v>
      </c>
      <c r="D3121" s="29">
        <v>1321331</v>
      </c>
      <c r="E3121" s="29" t="s">
        <v>1212</v>
      </c>
      <c r="F3121" s="29" t="s">
        <v>5830</v>
      </c>
      <c r="G3121" s="32">
        <v>3</v>
      </c>
      <c r="H3121" s="32">
        <v>3</v>
      </c>
      <c r="I3121" s="55" t="s">
        <v>4176</v>
      </c>
      <c r="J3121" s="55" t="s">
        <v>4176</v>
      </c>
      <c r="K3121" s="50" t="s">
        <v>4758</v>
      </c>
      <c r="L3121" s="33" t="s">
        <v>3997</v>
      </c>
      <c r="M3121" s="33" t="s">
        <v>4759</v>
      </c>
      <c r="N3121" s="33" t="s">
        <v>4759</v>
      </c>
      <c r="O3121" s="33" t="s">
        <v>4759</v>
      </c>
      <c r="P3121" s="33" t="s">
        <v>4760</v>
      </c>
      <c r="Q3121" s="33" t="s">
        <v>228</v>
      </c>
      <c r="R3121" s="33" t="s">
        <v>226</v>
      </c>
      <c r="S3121" s="33">
        <v>1.4</v>
      </c>
      <c r="T3121" s="33" t="s">
        <v>1249</v>
      </c>
      <c r="U3121" s="50"/>
      <c r="V3121" s="50"/>
      <c r="W3121" s="50"/>
      <c r="X3121" s="50"/>
      <c r="Z3121" s="146">
        <v>14</v>
      </c>
      <c r="AA3121" s="146" t="s">
        <v>5861</v>
      </c>
    </row>
    <row r="3122" spans="1:27" s="38" customFormat="1" ht="15.6" customHeight="1">
      <c r="A3122" s="34" t="str">
        <f t="shared" si="48"/>
        <v>1321332N4H1B080021</v>
      </c>
      <c r="B3122" s="29" t="s">
        <v>3110</v>
      </c>
      <c r="C3122" s="29" t="s">
        <v>2909</v>
      </c>
      <c r="D3122" s="29">
        <v>1321332</v>
      </c>
      <c r="E3122" s="29" t="s">
        <v>1213</v>
      </c>
      <c r="F3122" s="29" t="s">
        <v>5830</v>
      </c>
      <c r="G3122" s="32">
        <v>3</v>
      </c>
      <c r="H3122" s="32">
        <v>3</v>
      </c>
      <c r="I3122" s="55" t="s">
        <v>4176</v>
      </c>
      <c r="J3122" s="55" t="s">
        <v>4176</v>
      </c>
      <c r="K3122" s="50" t="s">
        <v>4758</v>
      </c>
      <c r="L3122" s="33" t="s">
        <v>3997</v>
      </c>
      <c r="M3122" s="33" t="s">
        <v>4759</v>
      </c>
      <c r="N3122" s="33" t="s">
        <v>4759</v>
      </c>
      <c r="O3122" s="33" t="s">
        <v>4759</v>
      </c>
      <c r="P3122" s="33" t="s">
        <v>4760</v>
      </c>
      <c r="Q3122" s="33" t="s">
        <v>228</v>
      </c>
      <c r="R3122" s="33" t="s">
        <v>226</v>
      </c>
      <c r="S3122" s="33">
        <v>1.4</v>
      </c>
      <c r="T3122" s="33" t="s">
        <v>1249</v>
      </c>
      <c r="U3122" s="50"/>
      <c r="V3122" s="50"/>
      <c r="W3122" s="50"/>
      <c r="X3122" s="50"/>
      <c r="Z3122" s="146">
        <v>15</v>
      </c>
      <c r="AA3122" s="146" t="s">
        <v>5861</v>
      </c>
    </row>
    <row r="3123" spans="1:27" s="38" customFormat="1" ht="15.6" customHeight="1">
      <c r="A3123" s="34" t="str">
        <f t="shared" si="48"/>
        <v>1321453N5L1E012521</v>
      </c>
      <c r="B3123" s="29" t="s">
        <v>3111</v>
      </c>
      <c r="C3123" s="29" t="s">
        <v>2909</v>
      </c>
      <c r="D3123" s="29">
        <v>1321453</v>
      </c>
      <c r="E3123" s="29" t="s">
        <v>1214</v>
      </c>
      <c r="F3123" s="29" t="s">
        <v>5830</v>
      </c>
      <c r="G3123" s="32">
        <v>3</v>
      </c>
      <c r="H3123" s="32">
        <v>3</v>
      </c>
      <c r="I3123" s="55" t="s">
        <v>151</v>
      </c>
      <c r="J3123" s="55" t="s">
        <v>4176</v>
      </c>
      <c r="K3123" s="50" t="s">
        <v>4758</v>
      </c>
      <c r="L3123" s="33" t="s">
        <v>3997</v>
      </c>
      <c r="M3123" s="33" t="s">
        <v>4759</v>
      </c>
      <c r="N3123" s="33" t="s">
        <v>4759</v>
      </c>
      <c r="O3123" s="33" t="s">
        <v>4759</v>
      </c>
      <c r="P3123" s="33" t="s">
        <v>4760</v>
      </c>
      <c r="Q3123" s="33" t="s">
        <v>228</v>
      </c>
      <c r="R3123" s="33" t="s">
        <v>1285</v>
      </c>
      <c r="S3123" s="33" t="s">
        <v>5832</v>
      </c>
      <c r="T3123" s="33" t="s">
        <v>1898</v>
      </c>
      <c r="U3123" s="50"/>
      <c r="V3123" s="50"/>
      <c r="W3123" s="50"/>
      <c r="X3123" s="50"/>
      <c r="Z3123" s="146">
        <v>16</v>
      </c>
      <c r="AA3123" s="146" t="s">
        <v>5861</v>
      </c>
    </row>
    <row r="3124" spans="1:27" s="38" customFormat="1" ht="15.6" customHeight="1">
      <c r="A3124" s="34" t="str">
        <f t="shared" si="48"/>
        <v>1321454N5K1B080021</v>
      </c>
      <c r="B3124" s="29" t="s">
        <v>3112</v>
      </c>
      <c r="C3124" s="29" t="s">
        <v>2909</v>
      </c>
      <c r="D3124" s="29">
        <v>1321454</v>
      </c>
      <c r="E3124" s="29" t="s">
        <v>1215</v>
      </c>
      <c r="F3124" s="29" t="s">
        <v>5830</v>
      </c>
      <c r="G3124" s="32">
        <v>3</v>
      </c>
      <c r="H3124" s="32">
        <v>3</v>
      </c>
      <c r="I3124" s="55" t="s">
        <v>151</v>
      </c>
      <c r="J3124" s="55" t="s">
        <v>4176</v>
      </c>
      <c r="K3124" s="50" t="s">
        <v>4758</v>
      </c>
      <c r="L3124" s="33" t="s">
        <v>3997</v>
      </c>
      <c r="M3124" s="33" t="s">
        <v>4759</v>
      </c>
      <c r="N3124" s="33" t="s">
        <v>4759</v>
      </c>
      <c r="O3124" s="33" t="s">
        <v>4759</v>
      </c>
      <c r="P3124" s="33" t="s">
        <v>4760</v>
      </c>
      <c r="Q3124" s="33" t="s">
        <v>228</v>
      </c>
      <c r="R3124" s="33" t="s">
        <v>226</v>
      </c>
      <c r="S3124" s="33" t="s">
        <v>5832</v>
      </c>
      <c r="T3124" s="33" t="s">
        <v>1898</v>
      </c>
      <c r="U3124" s="50"/>
      <c r="V3124" s="50"/>
      <c r="W3124" s="50"/>
      <c r="X3124" s="50"/>
      <c r="Z3124" s="146">
        <v>17</v>
      </c>
      <c r="AA3124" s="146" t="s">
        <v>5861</v>
      </c>
    </row>
    <row r="3125" spans="1:27" s="38" customFormat="1" ht="15.6" customHeight="1">
      <c r="A3125" s="34" t="str">
        <f t="shared" si="48"/>
        <v>1521543MS3552H21-ANG70G</v>
      </c>
      <c r="B3125" s="29" t="s">
        <v>5833</v>
      </c>
      <c r="C3125" s="29" t="s">
        <v>2912</v>
      </c>
      <c r="D3125" s="29">
        <v>1521543</v>
      </c>
      <c r="E3125" s="29" t="s">
        <v>135</v>
      </c>
      <c r="F3125" s="29" t="s">
        <v>5830</v>
      </c>
      <c r="G3125" s="32">
        <v>3</v>
      </c>
      <c r="H3125" s="32">
        <v>3</v>
      </c>
      <c r="I3125" s="55" t="s">
        <v>151</v>
      </c>
      <c r="J3125" s="55" t="s">
        <v>4176</v>
      </c>
      <c r="K3125" s="50" t="s">
        <v>4758</v>
      </c>
      <c r="L3125" s="33" t="s">
        <v>3997</v>
      </c>
      <c r="M3125" s="33" t="s">
        <v>4759</v>
      </c>
      <c r="N3125" s="33" t="s">
        <v>4759</v>
      </c>
      <c r="O3125" s="33" t="s">
        <v>4759</v>
      </c>
      <c r="P3125" s="33" t="s">
        <v>4760</v>
      </c>
      <c r="Q3125" s="33" t="s">
        <v>228</v>
      </c>
      <c r="R3125" s="33" t="s">
        <v>5834</v>
      </c>
      <c r="S3125" s="33" t="s">
        <v>5835</v>
      </c>
      <c r="T3125" s="33" t="s">
        <v>1899</v>
      </c>
      <c r="U3125" s="50"/>
      <c r="V3125" s="50" t="s">
        <v>5836</v>
      </c>
      <c r="W3125" s="50"/>
      <c r="X3125" s="50" t="s">
        <v>5837</v>
      </c>
      <c r="Z3125" s="146">
        <v>18</v>
      </c>
      <c r="AA3125" s="146" t="s">
        <v>5861</v>
      </c>
    </row>
    <row r="3126" spans="1:27" s="38" customFormat="1" ht="15.6" customHeight="1">
      <c r="A3126" s="34" t="str">
        <f t="shared" si="48"/>
        <v>1521544MS3552H26-PIG110J</v>
      </c>
      <c r="B3126" s="29" t="s">
        <v>5833</v>
      </c>
      <c r="C3126" s="29" t="s">
        <v>2912</v>
      </c>
      <c r="D3126" s="29">
        <v>1521544</v>
      </c>
      <c r="E3126" s="29" t="s">
        <v>133</v>
      </c>
      <c r="F3126" s="29" t="s">
        <v>5830</v>
      </c>
      <c r="G3126" s="32">
        <v>3</v>
      </c>
      <c r="H3126" s="32">
        <v>3</v>
      </c>
      <c r="I3126" s="55" t="s">
        <v>151</v>
      </c>
      <c r="J3126" s="55" t="s">
        <v>4176</v>
      </c>
      <c r="K3126" s="50" t="s">
        <v>4758</v>
      </c>
      <c r="L3126" s="33" t="s">
        <v>3997</v>
      </c>
      <c r="M3126" s="33" t="s">
        <v>4759</v>
      </c>
      <c r="N3126" s="33" t="s">
        <v>4759</v>
      </c>
      <c r="O3126" s="33" t="s">
        <v>4759</v>
      </c>
      <c r="P3126" s="33" t="s">
        <v>4760</v>
      </c>
      <c r="Q3126" s="33" t="s">
        <v>228</v>
      </c>
      <c r="R3126" s="33" t="s">
        <v>1897</v>
      </c>
      <c r="S3126" s="33" t="s">
        <v>5835</v>
      </c>
      <c r="T3126" s="33" t="s">
        <v>1899</v>
      </c>
      <c r="U3126" s="50"/>
      <c r="V3126" s="50" t="s">
        <v>5836</v>
      </c>
      <c r="W3126" s="50"/>
      <c r="X3126" s="50" t="s">
        <v>5837</v>
      </c>
      <c r="Z3126" s="146">
        <v>19</v>
      </c>
      <c r="AA3126" s="146" t="s">
        <v>5861</v>
      </c>
    </row>
    <row r="3127" spans="1:27" s="38" customFormat="1" ht="15.6" customHeight="1">
      <c r="A3127" s="34" t="str">
        <f t="shared" si="48"/>
        <v>1521545MS3552H21-ANG100M</v>
      </c>
      <c r="B3127" s="29" t="s">
        <v>5833</v>
      </c>
      <c r="C3127" s="29" t="s">
        <v>2912</v>
      </c>
      <c r="D3127" s="29">
        <v>1521545</v>
      </c>
      <c r="E3127" s="29" t="s">
        <v>134</v>
      </c>
      <c r="F3127" s="29" t="s">
        <v>5830</v>
      </c>
      <c r="G3127" s="32">
        <v>3</v>
      </c>
      <c r="H3127" s="32">
        <v>3</v>
      </c>
      <c r="I3127" s="55" t="s">
        <v>151</v>
      </c>
      <c r="J3127" s="55" t="s">
        <v>4176</v>
      </c>
      <c r="K3127" s="50" t="s">
        <v>4758</v>
      </c>
      <c r="L3127" s="33" t="s">
        <v>3997</v>
      </c>
      <c r="M3127" s="33" t="s">
        <v>4759</v>
      </c>
      <c r="N3127" s="33" t="s">
        <v>4759</v>
      </c>
      <c r="O3127" s="33" t="s">
        <v>4759</v>
      </c>
      <c r="P3127" s="33" t="s">
        <v>4760</v>
      </c>
      <c r="Q3127" s="33" t="s">
        <v>228</v>
      </c>
      <c r="R3127" s="33" t="s">
        <v>226</v>
      </c>
      <c r="S3127" s="33" t="s">
        <v>5835</v>
      </c>
      <c r="T3127" s="33" t="s">
        <v>1899</v>
      </c>
      <c r="U3127" s="50"/>
      <c r="V3127" s="50" t="s">
        <v>5836</v>
      </c>
      <c r="W3127" s="50"/>
      <c r="X3127" s="50" t="s">
        <v>5837</v>
      </c>
      <c r="Z3127" s="146">
        <v>20</v>
      </c>
      <c r="AA3127" s="146" t="s">
        <v>5861</v>
      </c>
    </row>
    <row r="3128" spans="1:27" s="38" customFormat="1" ht="15.6" customHeight="1" thickBot="1">
      <c r="A3128" s="34" t="str">
        <f t="shared" si="48"/>
        <v>1521546MS3552H21-PIG100N</v>
      </c>
      <c r="B3128" s="97" t="s">
        <v>5833</v>
      </c>
      <c r="C3128" s="97" t="s">
        <v>2912</v>
      </c>
      <c r="D3128" s="97">
        <v>1521546</v>
      </c>
      <c r="E3128" s="97" t="s">
        <v>136</v>
      </c>
      <c r="F3128" s="97" t="s">
        <v>5830</v>
      </c>
      <c r="G3128" s="94">
        <v>3</v>
      </c>
      <c r="H3128" s="94">
        <v>3</v>
      </c>
      <c r="I3128" s="111" t="s">
        <v>151</v>
      </c>
      <c r="J3128" s="111" t="s">
        <v>4176</v>
      </c>
      <c r="K3128" s="100" t="s">
        <v>4758</v>
      </c>
      <c r="L3128" s="95" t="s">
        <v>3997</v>
      </c>
      <c r="M3128" s="95" t="s">
        <v>4759</v>
      </c>
      <c r="N3128" s="95" t="s">
        <v>4759</v>
      </c>
      <c r="O3128" s="95" t="s">
        <v>4759</v>
      </c>
      <c r="P3128" s="95" t="s">
        <v>4760</v>
      </c>
      <c r="Q3128" s="95" t="s">
        <v>228</v>
      </c>
      <c r="R3128" s="95" t="s">
        <v>226</v>
      </c>
      <c r="S3128" s="95" t="s">
        <v>5835</v>
      </c>
      <c r="T3128" s="95" t="s">
        <v>1899</v>
      </c>
      <c r="U3128" s="100"/>
      <c r="V3128" s="100" t="s">
        <v>5836</v>
      </c>
      <c r="W3128" s="100"/>
      <c r="X3128" s="100" t="s">
        <v>5837</v>
      </c>
      <c r="Z3128" s="151">
        <v>21</v>
      </c>
      <c r="AA3128" s="151" t="s">
        <v>5861</v>
      </c>
    </row>
    <row r="3129" spans="1:27" ht="15.75" thickTop="1"/>
  </sheetData>
  <autoFilter ref="A6:AA3128"/>
  <mergeCells count="25">
    <mergeCell ref="Q4:Q5"/>
    <mergeCell ref="B1:B3"/>
    <mergeCell ref="C1:R3"/>
    <mergeCell ref="S1:T3"/>
    <mergeCell ref="B4:B5"/>
    <mergeCell ref="C4:C5"/>
    <mergeCell ref="D4:D5"/>
    <mergeCell ref="E4:E5"/>
    <mergeCell ref="F4:F5"/>
    <mergeCell ref="G4:J4"/>
    <mergeCell ref="K4:K5"/>
    <mergeCell ref="L4:L5"/>
    <mergeCell ref="M4:M5"/>
    <mergeCell ref="N4:N5"/>
    <mergeCell ref="O4:O5"/>
    <mergeCell ref="P4:P5"/>
    <mergeCell ref="X4:X5"/>
    <mergeCell ref="AA4:AA5"/>
    <mergeCell ref="Z4:Z5"/>
    <mergeCell ref="R4:R5"/>
    <mergeCell ref="S4:S5"/>
    <mergeCell ref="T4:T5"/>
    <mergeCell ref="U4:U5"/>
    <mergeCell ref="V4:V5"/>
    <mergeCell ref="W4:W5"/>
  </mergeCells>
  <phoneticPr fontId="42"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45"/>
  <sheetViews>
    <sheetView topLeftCell="K116" zoomScale="70" zoomScaleNormal="70" workbookViewId="0">
      <selection activeCell="A6" sqref="A6:W144"/>
    </sheetView>
  </sheetViews>
  <sheetFormatPr defaultRowHeight="15"/>
  <cols>
    <col min="1" max="1" width="55.42578125" customWidth="1"/>
    <col min="2" max="2" width="18.42578125" customWidth="1"/>
    <col min="3" max="3" width="11.42578125" style="3" customWidth="1"/>
    <col min="4" max="4" width="27.85546875" style="1" customWidth="1"/>
    <col min="5" max="5" width="14.42578125" style="1" customWidth="1"/>
    <col min="6" max="9" width="3.5703125" style="1" customWidth="1"/>
    <col min="10" max="10" width="38.42578125" bestFit="1" customWidth="1"/>
    <col min="11" max="11" width="30.85546875" bestFit="1" customWidth="1"/>
    <col min="12" max="12" width="13.5703125" customWidth="1"/>
    <col min="13" max="13" width="14.85546875" customWidth="1"/>
    <col min="14" max="14" width="13.5703125" customWidth="1"/>
    <col min="15" max="15" width="14.140625" customWidth="1"/>
    <col min="16" max="17" width="13.5703125" customWidth="1"/>
    <col min="18" max="18" width="15.5703125" customWidth="1"/>
    <col min="19" max="19" width="13.5703125" customWidth="1"/>
    <col min="20" max="20" width="18.140625" bestFit="1" customWidth="1"/>
    <col min="21" max="21" width="16.42578125" bestFit="1" customWidth="1"/>
    <col min="22" max="22" width="10.42578125" bestFit="1" customWidth="1"/>
    <col min="23" max="23" width="24.140625" bestFit="1" customWidth="1"/>
  </cols>
  <sheetData>
    <row r="1" spans="1:23">
      <c r="A1" s="277" t="s">
        <v>5917</v>
      </c>
      <c r="B1" s="277" t="s">
        <v>3970</v>
      </c>
      <c r="C1" s="277"/>
      <c r="D1" s="277"/>
      <c r="E1" s="277"/>
      <c r="F1" s="277"/>
      <c r="G1" s="277"/>
      <c r="H1" s="277"/>
      <c r="I1" s="277"/>
      <c r="J1" s="277"/>
      <c r="K1" s="277"/>
      <c r="L1" s="277"/>
      <c r="M1" s="277"/>
      <c r="N1" s="277"/>
      <c r="O1" s="277"/>
      <c r="P1" s="277"/>
      <c r="Q1" s="277"/>
      <c r="R1" s="264" t="s">
        <v>3971</v>
      </c>
      <c r="S1" s="265"/>
    </row>
    <row r="2" spans="1:23">
      <c r="A2" s="277"/>
      <c r="B2" s="277"/>
      <c r="C2" s="277"/>
      <c r="D2" s="277"/>
      <c r="E2" s="277"/>
      <c r="F2" s="277"/>
      <c r="G2" s="277"/>
      <c r="H2" s="277"/>
      <c r="I2" s="277"/>
      <c r="J2" s="277"/>
      <c r="K2" s="277"/>
      <c r="L2" s="277"/>
      <c r="M2" s="277"/>
      <c r="N2" s="277"/>
      <c r="O2" s="277"/>
      <c r="P2" s="277"/>
      <c r="Q2" s="277"/>
      <c r="R2" s="314"/>
      <c r="S2" s="315"/>
    </row>
    <row r="3" spans="1:23">
      <c r="A3" s="277"/>
      <c r="B3" s="277"/>
      <c r="C3" s="277"/>
      <c r="D3" s="277"/>
      <c r="E3" s="277"/>
      <c r="F3" s="277"/>
      <c r="G3" s="277"/>
      <c r="H3" s="277"/>
      <c r="I3" s="277"/>
      <c r="J3" s="277"/>
      <c r="K3" s="277"/>
      <c r="L3" s="277"/>
      <c r="M3" s="277"/>
      <c r="N3" s="277"/>
      <c r="O3" s="277"/>
      <c r="P3" s="277"/>
      <c r="Q3" s="277"/>
      <c r="R3" s="266"/>
      <c r="S3" s="267"/>
    </row>
    <row r="4" spans="1:23" ht="18" customHeight="1">
      <c r="A4" s="277" t="s">
        <v>3972</v>
      </c>
      <c r="B4" s="337" t="s">
        <v>3973</v>
      </c>
      <c r="C4" s="287" t="s">
        <v>3974</v>
      </c>
      <c r="D4" s="277" t="s">
        <v>3975</v>
      </c>
      <c r="E4" s="277" t="s">
        <v>3976</v>
      </c>
      <c r="F4" s="277" t="s">
        <v>3977</v>
      </c>
      <c r="G4" s="277"/>
      <c r="H4" s="277"/>
      <c r="I4" s="277"/>
      <c r="J4" s="277" t="s">
        <v>3978</v>
      </c>
      <c r="K4" s="277" t="s">
        <v>3979</v>
      </c>
      <c r="L4" s="324" t="s">
        <v>3980</v>
      </c>
      <c r="M4" s="324" t="s">
        <v>3981</v>
      </c>
      <c r="N4" s="324" t="s">
        <v>3982</v>
      </c>
      <c r="O4" s="324" t="s">
        <v>3983</v>
      </c>
      <c r="P4" s="324" t="s">
        <v>3984</v>
      </c>
      <c r="Q4" s="328" t="s">
        <v>3985</v>
      </c>
      <c r="R4" s="328" t="s">
        <v>3986</v>
      </c>
      <c r="S4" s="328" t="s">
        <v>3987</v>
      </c>
      <c r="T4" s="277" t="s">
        <v>3988</v>
      </c>
      <c r="U4" s="277" t="s">
        <v>3989</v>
      </c>
      <c r="V4" s="277" t="s">
        <v>3990</v>
      </c>
      <c r="W4" s="277" t="s">
        <v>3991</v>
      </c>
    </row>
    <row r="5" spans="1:23" ht="14.45" customHeight="1">
      <c r="A5" s="277"/>
      <c r="B5" s="338"/>
      <c r="C5" s="287"/>
      <c r="D5" s="277"/>
      <c r="E5" s="277"/>
      <c r="F5" s="174" t="s">
        <v>3992</v>
      </c>
      <c r="G5" s="174" t="s">
        <v>3993</v>
      </c>
      <c r="H5" s="174" t="s">
        <v>3994</v>
      </c>
      <c r="I5" s="174" t="s">
        <v>3995</v>
      </c>
      <c r="J5" s="277"/>
      <c r="K5" s="277"/>
      <c r="L5" s="277"/>
      <c r="M5" s="277"/>
      <c r="N5" s="277"/>
      <c r="O5" s="277"/>
      <c r="P5" s="277"/>
      <c r="Q5" s="328"/>
      <c r="R5" s="328"/>
      <c r="S5" s="328"/>
      <c r="T5" s="277"/>
      <c r="U5" s="277"/>
      <c r="V5" s="277"/>
      <c r="W5" s="277"/>
    </row>
    <row r="6" spans="1:23" s="18" customFormat="1">
      <c r="A6" s="14" t="s">
        <v>1166</v>
      </c>
      <c r="B6" s="15" t="s">
        <v>1331</v>
      </c>
      <c r="C6" s="183">
        <v>1036068</v>
      </c>
      <c r="D6" s="15" t="s">
        <v>4017</v>
      </c>
      <c r="E6" s="15" t="s">
        <v>1239</v>
      </c>
      <c r="F6" s="17">
        <v>2</v>
      </c>
      <c r="G6" s="17">
        <v>2</v>
      </c>
      <c r="H6" s="17">
        <v>2</v>
      </c>
      <c r="I6" s="17">
        <v>2</v>
      </c>
      <c r="J6" s="175" t="s">
        <v>3996</v>
      </c>
      <c r="K6" s="175" t="s">
        <v>3997</v>
      </c>
      <c r="L6" s="175" t="s">
        <v>2092</v>
      </c>
      <c r="M6" s="175" t="s">
        <v>2092</v>
      </c>
      <c r="N6" s="175" t="s">
        <v>2092</v>
      </c>
      <c r="O6" s="175" t="s">
        <v>3998</v>
      </c>
      <c r="P6" s="175" t="s">
        <v>228</v>
      </c>
      <c r="Q6" s="174">
        <v>1817</v>
      </c>
      <c r="R6" s="174">
        <v>0.36</v>
      </c>
      <c r="S6" s="174" t="s">
        <v>225</v>
      </c>
      <c r="T6" s="11"/>
      <c r="U6" s="11"/>
      <c r="V6" s="11"/>
      <c r="W6" s="11"/>
    </row>
    <row r="7" spans="1:23" s="18" customFormat="1">
      <c r="A7" s="14" t="s">
        <v>1166</v>
      </c>
      <c r="B7" s="15" t="s">
        <v>1331</v>
      </c>
      <c r="C7" s="22">
        <v>1036068</v>
      </c>
      <c r="D7" s="15" t="s">
        <v>4060</v>
      </c>
      <c r="E7" s="15" t="s">
        <v>1239</v>
      </c>
      <c r="F7" s="17">
        <v>2</v>
      </c>
      <c r="G7" s="17">
        <v>2</v>
      </c>
      <c r="H7" s="20" t="s">
        <v>151</v>
      </c>
      <c r="I7" s="20" t="s">
        <v>151</v>
      </c>
      <c r="J7" s="175" t="s">
        <v>3996</v>
      </c>
      <c r="K7" s="175" t="s">
        <v>3997</v>
      </c>
      <c r="L7" s="175" t="s">
        <v>2092</v>
      </c>
      <c r="M7" s="175" t="s">
        <v>2092</v>
      </c>
      <c r="N7" s="175" t="s">
        <v>2092</v>
      </c>
      <c r="O7" s="175" t="s">
        <v>3998</v>
      </c>
      <c r="P7" s="175" t="s">
        <v>228</v>
      </c>
      <c r="Q7" s="174">
        <v>1817</v>
      </c>
      <c r="R7" s="174">
        <v>0.36</v>
      </c>
      <c r="S7" s="174" t="s">
        <v>225</v>
      </c>
      <c r="T7" s="11" t="s">
        <v>4061</v>
      </c>
      <c r="U7" s="11"/>
      <c r="V7" s="11"/>
      <c r="W7" s="11" t="s">
        <v>5913</v>
      </c>
    </row>
    <row r="8" spans="1:23" s="18" customFormat="1">
      <c r="A8" s="14" t="s">
        <v>1173</v>
      </c>
      <c r="B8" s="15" t="s">
        <v>1331</v>
      </c>
      <c r="C8" s="22">
        <v>1036069</v>
      </c>
      <c r="D8" s="15" t="s">
        <v>4062</v>
      </c>
      <c r="E8" s="15" t="s">
        <v>1239</v>
      </c>
      <c r="F8" s="17">
        <v>2</v>
      </c>
      <c r="G8" s="17">
        <v>2</v>
      </c>
      <c r="H8" s="17">
        <v>2</v>
      </c>
      <c r="I8" s="17">
        <v>2</v>
      </c>
      <c r="J8" s="175" t="s">
        <v>3996</v>
      </c>
      <c r="K8" s="175" t="s">
        <v>3997</v>
      </c>
      <c r="L8" s="175" t="s">
        <v>2092</v>
      </c>
      <c r="M8" s="175" t="s">
        <v>2092</v>
      </c>
      <c r="N8" s="175" t="s">
        <v>2092</v>
      </c>
      <c r="O8" s="175" t="s">
        <v>3998</v>
      </c>
      <c r="P8" s="175" t="s">
        <v>228</v>
      </c>
      <c r="Q8" s="174">
        <v>3037</v>
      </c>
      <c r="R8" s="174">
        <v>0.36</v>
      </c>
      <c r="S8" s="174" t="s">
        <v>225</v>
      </c>
      <c r="T8" s="11"/>
      <c r="U8" s="11"/>
      <c r="V8" s="11"/>
      <c r="W8" s="11"/>
    </row>
    <row r="9" spans="1:23" s="18" customFormat="1">
      <c r="A9" s="14" t="s">
        <v>1185</v>
      </c>
      <c r="B9" s="15" t="s">
        <v>1331</v>
      </c>
      <c r="C9" s="22">
        <v>1436196</v>
      </c>
      <c r="D9" s="15" t="s">
        <v>4063</v>
      </c>
      <c r="E9" s="15" t="s">
        <v>1239</v>
      </c>
      <c r="F9" s="17">
        <v>3</v>
      </c>
      <c r="G9" s="17">
        <v>3</v>
      </c>
      <c r="H9" s="17">
        <v>2</v>
      </c>
      <c r="I9" s="17">
        <v>2</v>
      </c>
      <c r="J9" s="175" t="s">
        <v>3996</v>
      </c>
      <c r="K9" s="175" t="s">
        <v>3997</v>
      </c>
      <c r="L9" s="175" t="s">
        <v>2092</v>
      </c>
      <c r="M9" s="175" t="s">
        <v>2092</v>
      </c>
      <c r="N9" s="175" t="s">
        <v>2092</v>
      </c>
      <c r="O9" s="175" t="s">
        <v>3998</v>
      </c>
      <c r="P9" s="175" t="s">
        <v>228</v>
      </c>
      <c r="Q9" s="174">
        <v>1810</v>
      </c>
      <c r="R9" s="174">
        <v>0.36</v>
      </c>
      <c r="S9" s="174" t="s">
        <v>225</v>
      </c>
      <c r="T9" s="11" t="s">
        <v>4064</v>
      </c>
      <c r="U9" s="11"/>
      <c r="V9" s="11"/>
      <c r="W9" s="11"/>
    </row>
    <row r="10" spans="1:23" s="18" customFormat="1">
      <c r="A10" s="14" t="s">
        <v>1185</v>
      </c>
      <c r="B10" s="15" t="s">
        <v>1331</v>
      </c>
      <c r="C10" s="22">
        <v>1436196</v>
      </c>
      <c r="D10" s="15" t="s">
        <v>4065</v>
      </c>
      <c r="E10" s="15" t="s">
        <v>1239</v>
      </c>
      <c r="F10" s="17">
        <v>2</v>
      </c>
      <c r="G10" s="17">
        <v>2</v>
      </c>
      <c r="H10" s="20" t="s">
        <v>151</v>
      </c>
      <c r="I10" s="20" t="s">
        <v>151</v>
      </c>
      <c r="J10" s="175" t="s">
        <v>3996</v>
      </c>
      <c r="K10" s="175" t="s">
        <v>3997</v>
      </c>
      <c r="L10" s="175" t="s">
        <v>2092</v>
      </c>
      <c r="M10" s="175" t="s">
        <v>2092</v>
      </c>
      <c r="N10" s="175" t="s">
        <v>2092</v>
      </c>
      <c r="O10" s="175" t="s">
        <v>3998</v>
      </c>
      <c r="P10" s="175" t="s">
        <v>228</v>
      </c>
      <c r="Q10" s="174">
        <v>1810</v>
      </c>
      <c r="R10" s="174">
        <v>0.36</v>
      </c>
      <c r="S10" s="174" t="s">
        <v>225</v>
      </c>
      <c r="T10" s="11" t="s">
        <v>5914</v>
      </c>
      <c r="U10" s="11"/>
      <c r="V10" s="11"/>
      <c r="W10" s="11" t="s">
        <v>5913</v>
      </c>
    </row>
    <row r="11" spans="1:23" s="18" customFormat="1">
      <c r="A11" s="14" t="s">
        <v>1187</v>
      </c>
      <c r="B11" s="15" t="s">
        <v>1331</v>
      </c>
      <c r="C11" s="22">
        <v>1436197</v>
      </c>
      <c r="D11" s="15" t="s">
        <v>4066</v>
      </c>
      <c r="E11" s="15" t="s">
        <v>1239</v>
      </c>
      <c r="F11" s="17">
        <v>3</v>
      </c>
      <c r="G11" s="17">
        <v>3</v>
      </c>
      <c r="H11" s="17">
        <v>2</v>
      </c>
      <c r="I11" s="17">
        <v>2</v>
      </c>
      <c r="J11" s="175" t="s">
        <v>3996</v>
      </c>
      <c r="K11" s="175" t="s">
        <v>3997</v>
      </c>
      <c r="L11" s="175" t="s">
        <v>2092</v>
      </c>
      <c r="M11" s="175" t="s">
        <v>2092</v>
      </c>
      <c r="N11" s="175" t="s">
        <v>2092</v>
      </c>
      <c r="O11" s="175" t="s">
        <v>3998</v>
      </c>
      <c r="P11" s="175" t="s">
        <v>228</v>
      </c>
      <c r="Q11" s="174">
        <v>3030</v>
      </c>
      <c r="R11" s="174">
        <v>0.36</v>
      </c>
      <c r="S11" s="174" t="s">
        <v>225</v>
      </c>
      <c r="T11" s="11" t="s">
        <v>4064</v>
      </c>
      <c r="U11" s="11"/>
      <c r="V11" s="11"/>
      <c r="W11" s="11"/>
    </row>
    <row r="12" spans="1:23" s="18" customFormat="1">
      <c r="A12" s="14" t="s">
        <v>1186</v>
      </c>
      <c r="B12" s="15" t="s">
        <v>1331</v>
      </c>
      <c r="C12" s="22">
        <v>1436198</v>
      </c>
      <c r="D12" s="15" t="s">
        <v>4067</v>
      </c>
      <c r="E12" s="15" t="s">
        <v>1239</v>
      </c>
      <c r="F12" s="17">
        <v>3</v>
      </c>
      <c r="G12" s="17">
        <v>3</v>
      </c>
      <c r="H12" s="17">
        <v>2</v>
      </c>
      <c r="I12" s="17">
        <v>2</v>
      </c>
      <c r="J12" s="175" t="s">
        <v>3996</v>
      </c>
      <c r="K12" s="175" t="s">
        <v>3997</v>
      </c>
      <c r="L12" s="175" t="s">
        <v>2092</v>
      </c>
      <c r="M12" s="175" t="s">
        <v>2092</v>
      </c>
      <c r="N12" s="175" t="s">
        <v>2092</v>
      </c>
      <c r="O12" s="175" t="s">
        <v>3998</v>
      </c>
      <c r="P12" s="175" t="s">
        <v>228</v>
      </c>
      <c r="Q12" s="174">
        <v>1810</v>
      </c>
      <c r="R12" s="174">
        <v>0.36</v>
      </c>
      <c r="S12" s="174" t="s">
        <v>225</v>
      </c>
      <c r="T12" s="11" t="s">
        <v>4064</v>
      </c>
      <c r="U12" s="11"/>
      <c r="V12" s="11"/>
      <c r="W12" s="11"/>
    </row>
    <row r="13" spans="1:23" s="18" customFormat="1">
      <c r="A13" s="14" t="s">
        <v>1188</v>
      </c>
      <c r="B13" s="15" t="s">
        <v>1331</v>
      </c>
      <c r="C13" s="22">
        <v>1436199</v>
      </c>
      <c r="D13" s="15" t="s">
        <v>4068</v>
      </c>
      <c r="E13" s="15" t="s">
        <v>1239</v>
      </c>
      <c r="F13" s="17">
        <v>3</v>
      </c>
      <c r="G13" s="17">
        <v>3</v>
      </c>
      <c r="H13" s="17">
        <v>2</v>
      </c>
      <c r="I13" s="17">
        <v>2</v>
      </c>
      <c r="J13" s="175" t="s">
        <v>3996</v>
      </c>
      <c r="K13" s="175" t="s">
        <v>3997</v>
      </c>
      <c r="L13" s="175" t="s">
        <v>2092</v>
      </c>
      <c r="M13" s="175" t="s">
        <v>2092</v>
      </c>
      <c r="N13" s="175" t="s">
        <v>2092</v>
      </c>
      <c r="O13" s="175" t="s">
        <v>3998</v>
      </c>
      <c r="P13" s="175" t="s">
        <v>228</v>
      </c>
      <c r="Q13" s="174">
        <v>3030</v>
      </c>
      <c r="R13" s="174">
        <v>0.36</v>
      </c>
      <c r="S13" s="174" t="s">
        <v>225</v>
      </c>
      <c r="T13" s="11" t="s">
        <v>4064</v>
      </c>
      <c r="U13" s="11"/>
      <c r="V13" s="11"/>
      <c r="W13" s="11"/>
    </row>
    <row r="14" spans="1:23" s="18" customFormat="1">
      <c r="A14" s="14" t="s">
        <v>3117</v>
      </c>
      <c r="B14" s="15" t="s">
        <v>2922</v>
      </c>
      <c r="C14" s="22">
        <v>1436300</v>
      </c>
      <c r="D14" s="15" t="s">
        <v>4127</v>
      </c>
      <c r="E14" s="15" t="s">
        <v>1239</v>
      </c>
      <c r="F14" s="17">
        <v>2</v>
      </c>
      <c r="G14" s="17">
        <v>2</v>
      </c>
      <c r="H14" s="17">
        <v>2</v>
      </c>
      <c r="I14" s="17">
        <v>2</v>
      </c>
      <c r="J14" s="175" t="s">
        <v>3996</v>
      </c>
      <c r="K14" s="175" t="s">
        <v>3997</v>
      </c>
      <c r="L14" s="175" t="s">
        <v>2093</v>
      </c>
      <c r="M14" s="175" t="s">
        <v>2093</v>
      </c>
      <c r="N14" s="175" t="s">
        <v>2093</v>
      </c>
      <c r="O14" s="175" t="s">
        <v>3998</v>
      </c>
      <c r="P14" s="175" t="s">
        <v>228</v>
      </c>
      <c r="Q14" s="174">
        <v>1910</v>
      </c>
      <c r="R14" s="174">
        <v>0.35</v>
      </c>
      <c r="S14" s="174" t="s">
        <v>225</v>
      </c>
      <c r="T14" s="11"/>
      <c r="U14" s="11"/>
      <c r="V14" s="11"/>
      <c r="W14" s="11"/>
    </row>
    <row r="15" spans="1:23" s="18" customFormat="1">
      <c r="A15" s="14" t="s">
        <v>3118</v>
      </c>
      <c r="B15" s="15" t="s">
        <v>2922</v>
      </c>
      <c r="C15" s="22">
        <v>1436301</v>
      </c>
      <c r="D15" s="15" t="s">
        <v>4126</v>
      </c>
      <c r="E15" s="15" t="s">
        <v>1239</v>
      </c>
      <c r="F15" s="17">
        <v>2</v>
      </c>
      <c r="G15" s="17">
        <v>2</v>
      </c>
      <c r="H15" s="17">
        <v>2</v>
      </c>
      <c r="I15" s="17">
        <v>2</v>
      </c>
      <c r="J15" s="175" t="s">
        <v>3996</v>
      </c>
      <c r="K15" s="175" t="s">
        <v>3997</v>
      </c>
      <c r="L15" s="175" t="s">
        <v>2093</v>
      </c>
      <c r="M15" s="175" t="s">
        <v>2093</v>
      </c>
      <c r="N15" s="175" t="s">
        <v>2093</v>
      </c>
      <c r="O15" s="175" t="s">
        <v>3998</v>
      </c>
      <c r="P15" s="175" t="s">
        <v>228</v>
      </c>
      <c r="Q15" s="174">
        <v>3020</v>
      </c>
      <c r="R15" s="174">
        <v>0.35</v>
      </c>
      <c r="S15" s="174" t="s">
        <v>225</v>
      </c>
      <c r="T15" s="11"/>
      <c r="U15" s="11"/>
      <c r="V15" s="11"/>
      <c r="W15" s="11"/>
    </row>
    <row r="16" spans="1:23" s="18" customFormat="1">
      <c r="A16" s="14" t="s">
        <v>2704</v>
      </c>
      <c r="B16" s="15" t="s">
        <v>2922</v>
      </c>
      <c r="C16" s="22">
        <v>1436302</v>
      </c>
      <c r="D16" s="15" t="s">
        <v>4125</v>
      </c>
      <c r="E16" s="15" t="s">
        <v>1239</v>
      </c>
      <c r="F16" s="17">
        <v>2</v>
      </c>
      <c r="G16" s="17">
        <v>2</v>
      </c>
      <c r="H16" s="17">
        <v>2</v>
      </c>
      <c r="I16" s="17">
        <v>2</v>
      </c>
      <c r="J16" s="175" t="s">
        <v>3996</v>
      </c>
      <c r="K16" s="175" t="s">
        <v>3997</v>
      </c>
      <c r="L16" s="175" t="s">
        <v>2093</v>
      </c>
      <c r="M16" s="175" t="s">
        <v>2093</v>
      </c>
      <c r="N16" s="175" t="s">
        <v>2093</v>
      </c>
      <c r="O16" s="175" t="s">
        <v>3998</v>
      </c>
      <c r="P16" s="175" t="s">
        <v>228</v>
      </c>
      <c r="Q16" s="174">
        <v>1910</v>
      </c>
      <c r="R16" s="174">
        <v>0.35</v>
      </c>
      <c r="S16" s="174" t="s">
        <v>225</v>
      </c>
      <c r="T16" s="11"/>
      <c r="U16" s="11"/>
      <c r="V16" s="11"/>
      <c r="W16" s="11"/>
    </row>
    <row r="17" spans="1:23" s="18" customFormat="1">
      <c r="A17" s="14" t="s">
        <v>2710</v>
      </c>
      <c r="B17" s="15" t="s">
        <v>2922</v>
      </c>
      <c r="C17" s="22">
        <v>1436303</v>
      </c>
      <c r="D17" s="15" t="s">
        <v>4124</v>
      </c>
      <c r="E17" s="15" t="s">
        <v>1239</v>
      </c>
      <c r="F17" s="17">
        <v>2</v>
      </c>
      <c r="G17" s="17">
        <v>2</v>
      </c>
      <c r="H17" s="17">
        <v>2</v>
      </c>
      <c r="I17" s="17">
        <v>2</v>
      </c>
      <c r="J17" s="175" t="s">
        <v>3996</v>
      </c>
      <c r="K17" s="175" t="s">
        <v>3997</v>
      </c>
      <c r="L17" s="175" t="s">
        <v>2093</v>
      </c>
      <c r="M17" s="175" t="s">
        <v>2093</v>
      </c>
      <c r="N17" s="175" t="s">
        <v>2093</v>
      </c>
      <c r="O17" s="175" t="s">
        <v>3998</v>
      </c>
      <c r="P17" s="175" t="s">
        <v>228</v>
      </c>
      <c r="Q17" s="174">
        <v>3020</v>
      </c>
      <c r="R17" s="174">
        <v>0.35</v>
      </c>
      <c r="S17" s="174" t="s">
        <v>225</v>
      </c>
      <c r="T17" s="11"/>
      <c r="U17" s="11"/>
      <c r="V17" s="11"/>
      <c r="W17" s="11"/>
    </row>
    <row r="18" spans="1:23" s="18" customFormat="1">
      <c r="A18" s="14" t="s">
        <v>2707</v>
      </c>
      <c r="B18" s="15" t="s">
        <v>2922</v>
      </c>
      <c r="C18" s="22">
        <v>1436304</v>
      </c>
      <c r="D18" s="15" t="s">
        <v>4123</v>
      </c>
      <c r="E18" s="15" t="s">
        <v>1239</v>
      </c>
      <c r="F18" s="17">
        <v>2</v>
      </c>
      <c r="G18" s="17">
        <v>2</v>
      </c>
      <c r="H18" s="17">
        <v>2</v>
      </c>
      <c r="I18" s="17">
        <v>2</v>
      </c>
      <c r="J18" s="175" t="s">
        <v>3996</v>
      </c>
      <c r="K18" s="175" t="s">
        <v>3997</v>
      </c>
      <c r="L18" s="175" t="s">
        <v>2093</v>
      </c>
      <c r="M18" s="175" t="s">
        <v>2093</v>
      </c>
      <c r="N18" s="175" t="s">
        <v>2093</v>
      </c>
      <c r="O18" s="175" t="s">
        <v>3998</v>
      </c>
      <c r="P18" s="175" t="s">
        <v>228</v>
      </c>
      <c r="Q18" s="174">
        <v>1910</v>
      </c>
      <c r="R18" s="174">
        <v>0.35</v>
      </c>
      <c r="S18" s="174" t="s">
        <v>225</v>
      </c>
      <c r="T18" s="11"/>
      <c r="U18" s="11"/>
      <c r="V18" s="11"/>
      <c r="W18" s="11"/>
    </row>
    <row r="19" spans="1:23" s="18" customFormat="1">
      <c r="A19" s="14" t="s">
        <v>1114</v>
      </c>
      <c r="B19" s="15" t="s">
        <v>2922</v>
      </c>
      <c r="C19" s="22">
        <v>1436305</v>
      </c>
      <c r="D19" s="15" t="s">
        <v>4122</v>
      </c>
      <c r="E19" s="15" t="s">
        <v>1239</v>
      </c>
      <c r="F19" s="17">
        <v>2</v>
      </c>
      <c r="G19" s="17">
        <v>2</v>
      </c>
      <c r="H19" s="17">
        <v>2</v>
      </c>
      <c r="I19" s="17">
        <v>2</v>
      </c>
      <c r="J19" s="175" t="s">
        <v>3996</v>
      </c>
      <c r="K19" s="175" t="s">
        <v>3997</v>
      </c>
      <c r="L19" s="175" t="s">
        <v>2093</v>
      </c>
      <c r="M19" s="175" t="s">
        <v>2093</v>
      </c>
      <c r="N19" s="175" t="s">
        <v>2093</v>
      </c>
      <c r="O19" s="175" t="s">
        <v>3998</v>
      </c>
      <c r="P19" s="175" t="s">
        <v>228</v>
      </c>
      <c r="Q19" s="174">
        <v>3020</v>
      </c>
      <c r="R19" s="174">
        <v>0.35</v>
      </c>
      <c r="S19" s="174" t="s">
        <v>225</v>
      </c>
      <c r="T19" s="11"/>
      <c r="U19" s="11"/>
      <c r="V19" s="11"/>
      <c r="W19" s="11"/>
    </row>
    <row r="20" spans="1:23" s="18" customFormat="1">
      <c r="A20" s="14" t="s">
        <v>1099</v>
      </c>
      <c r="B20" s="15" t="s">
        <v>2922</v>
      </c>
      <c r="C20" s="22">
        <v>1536015</v>
      </c>
      <c r="D20" s="14" t="s">
        <v>1094</v>
      </c>
      <c r="E20" s="14" t="s">
        <v>1242</v>
      </c>
      <c r="F20" s="17">
        <v>2</v>
      </c>
      <c r="G20" s="17">
        <v>2</v>
      </c>
      <c r="H20" s="17">
        <v>2</v>
      </c>
      <c r="I20" s="17">
        <v>2</v>
      </c>
      <c r="J20" s="175" t="s">
        <v>3996</v>
      </c>
      <c r="K20" s="175" t="s">
        <v>3997</v>
      </c>
      <c r="L20" s="175" t="s">
        <v>2093</v>
      </c>
      <c r="M20" s="175" t="s">
        <v>2093</v>
      </c>
      <c r="N20" s="175" t="s">
        <v>2093</v>
      </c>
      <c r="O20" s="175" t="s">
        <v>3998</v>
      </c>
      <c r="P20" s="175" t="s">
        <v>228</v>
      </c>
      <c r="Q20" s="174">
        <v>1910</v>
      </c>
      <c r="R20" s="174">
        <v>0.35</v>
      </c>
      <c r="S20" s="174" t="s">
        <v>225</v>
      </c>
      <c r="T20" s="11"/>
      <c r="U20" s="11"/>
      <c r="V20" s="11"/>
      <c r="W20" s="11"/>
    </row>
    <row r="21" spans="1:23" s="18" customFormat="1">
      <c r="A21" s="14" t="s">
        <v>1100</v>
      </c>
      <c r="B21" s="15" t="s">
        <v>2922</v>
      </c>
      <c r="C21" s="22">
        <v>1536016</v>
      </c>
      <c r="D21" s="14" t="s">
        <v>1095</v>
      </c>
      <c r="E21" s="14" t="s">
        <v>1242</v>
      </c>
      <c r="F21" s="17">
        <v>2</v>
      </c>
      <c r="G21" s="17">
        <v>2</v>
      </c>
      <c r="H21" s="17">
        <v>2</v>
      </c>
      <c r="I21" s="17">
        <v>2</v>
      </c>
      <c r="J21" s="175" t="s">
        <v>3996</v>
      </c>
      <c r="K21" s="175" t="s">
        <v>3997</v>
      </c>
      <c r="L21" s="175" t="s">
        <v>2093</v>
      </c>
      <c r="M21" s="175" t="s">
        <v>2093</v>
      </c>
      <c r="N21" s="175" t="s">
        <v>2093</v>
      </c>
      <c r="O21" s="175" t="s">
        <v>3998</v>
      </c>
      <c r="P21" s="175" t="s">
        <v>228</v>
      </c>
      <c r="Q21" s="174">
        <v>3020</v>
      </c>
      <c r="R21" s="174">
        <v>0.35</v>
      </c>
      <c r="S21" s="174" t="s">
        <v>225</v>
      </c>
      <c r="T21" s="11"/>
      <c r="U21" s="11"/>
      <c r="V21" s="11"/>
      <c r="W21" s="11"/>
    </row>
    <row r="22" spans="1:23" s="18" customFormat="1">
      <c r="A22" s="14" t="s">
        <v>1101</v>
      </c>
      <c r="B22" s="15" t="s">
        <v>2922</v>
      </c>
      <c r="C22" s="22">
        <v>1536017</v>
      </c>
      <c r="D22" s="14" t="s">
        <v>1096</v>
      </c>
      <c r="E22" s="14" t="s">
        <v>1242</v>
      </c>
      <c r="F22" s="17">
        <v>2</v>
      </c>
      <c r="G22" s="17">
        <v>2</v>
      </c>
      <c r="H22" s="17">
        <v>2</v>
      </c>
      <c r="I22" s="17">
        <v>2</v>
      </c>
      <c r="J22" s="175" t="s">
        <v>3996</v>
      </c>
      <c r="K22" s="175" t="s">
        <v>3997</v>
      </c>
      <c r="L22" s="175" t="s">
        <v>2093</v>
      </c>
      <c r="M22" s="175" t="s">
        <v>2093</v>
      </c>
      <c r="N22" s="175" t="s">
        <v>2093</v>
      </c>
      <c r="O22" s="175" t="s">
        <v>3998</v>
      </c>
      <c r="P22" s="175" t="s">
        <v>228</v>
      </c>
      <c r="Q22" s="174">
        <v>1910</v>
      </c>
      <c r="R22" s="174">
        <v>0.35</v>
      </c>
      <c r="S22" s="174" t="s">
        <v>225</v>
      </c>
      <c r="T22" s="11"/>
      <c r="U22" s="11"/>
      <c r="V22" s="11"/>
      <c r="W22" s="11"/>
    </row>
    <row r="23" spans="1:23" s="18" customFormat="1">
      <c r="A23" s="14" t="s">
        <v>1102</v>
      </c>
      <c r="B23" s="15" t="s">
        <v>2922</v>
      </c>
      <c r="C23" s="22">
        <v>1536018</v>
      </c>
      <c r="D23" s="14" t="s">
        <v>1097</v>
      </c>
      <c r="E23" s="14" t="s">
        <v>1242</v>
      </c>
      <c r="F23" s="17">
        <v>2</v>
      </c>
      <c r="G23" s="17">
        <v>2</v>
      </c>
      <c r="H23" s="17">
        <v>2</v>
      </c>
      <c r="I23" s="17">
        <v>2</v>
      </c>
      <c r="J23" s="175" t="s">
        <v>3996</v>
      </c>
      <c r="K23" s="175" t="s">
        <v>3997</v>
      </c>
      <c r="L23" s="175" t="s">
        <v>2093</v>
      </c>
      <c r="M23" s="175" t="s">
        <v>2093</v>
      </c>
      <c r="N23" s="175" t="s">
        <v>2093</v>
      </c>
      <c r="O23" s="175" t="s">
        <v>3998</v>
      </c>
      <c r="P23" s="175" t="s">
        <v>228</v>
      </c>
      <c r="Q23" s="174">
        <v>3020</v>
      </c>
      <c r="R23" s="174">
        <v>0.35</v>
      </c>
      <c r="S23" s="174" t="s">
        <v>225</v>
      </c>
      <c r="T23" s="11"/>
      <c r="U23" s="11"/>
      <c r="V23" s="11"/>
      <c r="W23" s="11"/>
    </row>
    <row r="24" spans="1:23" s="18" customFormat="1">
      <c r="A24" s="14" t="s">
        <v>1103</v>
      </c>
      <c r="B24" s="15" t="s">
        <v>2922</v>
      </c>
      <c r="C24" s="22">
        <v>1536019</v>
      </c>
      <c r="D24" s="14" t="s">
        <v>1098</v>
      </c>
      <c r="E24" s="14" t="s">
        <v>1242</v>
      </c>
      <c r="F24" s="17">
        <v>2</v>
      </c>
      <c r="G24" s="17">
        <v>2</v>
      </c>
      <c r="H24" s="17">
        <v>2</v>
      </c>
      <c r="I24" s="17">
        <v>2</v>
      </c>
      <c r="J24" s="175" t="s">
        <v>3996</v>
      </c>
      <c r="K24" s="175" t="s">
        <v>3997</v>
      </c>
      <c r="L24" s="175" t="s">
        <v>2093</v>
      </c>
      <c r="M24" s="175" t="s">
        <v>2093</v>
      </c>
      <c r="N24" s="175" t="s">
        <v>2093</v>
      </c>
      <c r="O24" s="175" t="s">
        <v>3998</v>
      </c>
      <c r="P24" s="175" t="s">
        <v>228</v>
      </c>
      <c r="Q24" s="174">
        <v>1910</v>
      </c>
      <c r="R24" s="174">
        <v>0.35</v>
      </c>
      <c r="S24" s="174" t="s">
        <v>225</v>
      </c>
      <c r="T24" s="11"/>
      <c r="U24" s="11"/>
      <c r="V24" s="11"/>
      <c r="W24" s="11"/>
    </row>
    <row r="25" spans="1:23" s="18" customFormat="1">
      <c r="A25" s="14" t="s">
        <v>1114</v>
      </c>
      <c r="B25" s="15" t="s">
        <v>2922</v>
      </c>
      <c r="C25" s="22">
        <v>1536020</v>
      </c>
      <c r="D25" s="14" t="s">
        <v>1104</v>
      </c>
      <c r="E25" s="14" t="s">
        <v>1242</v>
      </c>
      <c r="F25" s="17">
        <v>2</v>
      </c>
      <c r="G25" s="17">
        <v>2</v>
      </c>
      <c r="H25" s="17">
        <v>2</v>
      </c>
      <c r="I25" s="17">
        <v>2</v>
      </c>
      <c r="J25" s="175" t="s">
        <v>3996</v>
      </c>
      <c r="K25" s="175" t="s">
        <v>3997</v>
      </c>
      <c r="L25" s="175" t="s">
        <v>2093</v>
      </c>
      <c r="M25" s="175" t="s">
        <v>2093</v>
      </c>
      <c r="N25" s="175" t="s">
        <v>2093</v>
      </c>
      <c r="O25" s="175" t="s">
        <v>3998</v>
      </c>
      <c r="P25" s="175" t="s">
        <v>228</v>
      </c>
      <c r="Q25" s="174">
        <v>3020</v>
      </c>
      <c r="R25" s="174">
        <v>0.35</v>
      </c>
      <c r="S25" s="174" t="s">
        <v>225</v>
      </c>
      <c r="T25" s="11"/>
      <c r="U25" s="11"/>
      <c r="V25" s="11"/>
      <c r="W25" s="11"/>
    </row>
    <row r="26" spans="1:23" s="18" customFormat="1">
      <c r="A26" s="14" t="s">
        <v>1166</v>
      </c>
      <c r="B26" s="15" t="s">
        <v>1331</v>
      </c>
      <c r="C26" s="16">
        <v>1536079</v>
      </c>
      <c r="D26" s="14" t="s">
        <v>1163</v>
      </c>
      <c r="E26" s="14" t="s">
        <v>1242</v>
      </c>
      <c r="F26" s="17">
        <v>2</v>
      </c>
      <c r="G26" s="17">
        <v>2</v>
      </c>
      <c r="H26" s="17">
        <v>2</v>
      </c>
      <c r="I26" s="17">
        <v>2</v>
      </c>
      <c r="J26" s="175" t="s">
        <v>3996</v>
      </c>
      <c r="K26" s="175" t="s">
        <v>3997</v>
      </c>
      <c r="L26" s="175" t="s">
        <v>2092</v>
      </c>
      <c r="M26" s="175" t="s">
        <v>2092</v>
      </c>
      <c r="N26" s="175" t="s">
        <v>2092</v>
      </c>
      <c r="O26" s="175" t="s">
        <v>3998</v>
      </c>
      <c r="P26" s="175" t="s">
        <v>228</v>
      </c>
      <c r="Q26" s="174">
        <v>1817</v>
      </c>
      <c r="R26" s="174">
        <v>0.36</v>
      </c>
      <c r="S26" s="174" t="s">
        <v>225</v>
      </c>
      <c r="T26" s="11"/>
      <c r="U26" s="11"/>
      <c r="V26" s="11"/>
      <c r="W26" s="11"/>
    </row>
    <row r="27" spans="1:23" s="18" customFormat="1">
      <c r="A27" s="14" t="s">
        <v>1173</v>
      </c>
      <c r="B27" s="15" t="s">
        <v>1331</v>
      </c>
      <c r="C27" s="16">
        <v>1536080</v>
      </c>
      <c r="D27" s="14" t="s">
        <v>1167</v>
      </c>
      <c r="E27" s="14" t="s">
        <v>1242</v>
      </c>
      <c r="F27" s="17">
        <v>2</v>
      </c>
      <c r="G27" s="17">
        <v>2</v>
      </c>
      <c r="H27" s="17">
        <v>2</v>
      </c>
      <c r="I27" s="17">
        <v>2</v>
      </c>
      <c r="J27" s="175" t="s">
        <v>3996</v>
      </c>
      <c r="K27" s="175" t="s">
        <v>3997</v>
      </c>
      <c r="L27" s="175" t="s">
        <v>2092</v>
      </c>
      <c r="M27" s="175" t="s">
        <v>2092</v>
      </c>
      <c r="N27" s="175" t="s">
        <v>2092</v>
      </c>
      <c r="O27" s="175" t="s">
        <v>3998</v>
      </c>
      <c r="P27" s="175" t="s">
        <v>228</v>
      </c>
      <c r="Q27" s="174">
        <v>3037</v>
      </c>
      <c r="R27" s="174">
        <v>0.36</v>
      </c>
      <c r="S27" s="174" t="s">
        <v>225</v>
      </c>
      <c r="T27" s="11"/>
      <c r="U27" s="11"/>
      <c r="V27" s="11"/>
      <c r="W27" s="11"/>
    </row>
    <row r="28" spans="1:23" s="18" customFormat="1">
      <c r="A28" s="14" t="s">
        <v>1183</v>
      </c>
      <c r="B28" s="15" t="s">
        <v>1331</v>
      </c>
      <c r="C28" s="16">
        <v>1536090</v>
      </c>
      <c r="D28" s="14" t="s">
        <v>1177</v>
      </c>
      <c r="E28" s="14" t="s">
        <v>1242</v>
      </c>
      <c r="F28" s="17">
        <v>2</v>
      </c>
      <c r="G28" s="17">
        <v>2</v>
      </c>
      <c r="H28" s="17">
        <v>2</v>
      </c>
      <c r="I28" s="17">
        <v>2</v>
      </c>
      <c r="J28" s="175" t="s">
        <v>3996</v>
      </c>
      <c r="K28" s="175" t="s">
        <v>3997</v>
      </c>
      <c r="L28" s="175" t="s">
        <v>2092</v>
      </c>
      <c r="M28" s="175" t="s">
        <v>2092</v>
      </c>
      <c r="N28" s="175" t="s">
        <v>2092</v>
      </c>
      <c r="O28" s="175" t="s">
        <v>3998</v>
      </c>
      <c r="P28" s="175" t="s">
        <v>228</v>
      </c>
      <c r="Q28" s="174">
        <v>1817</v>
      </c>
      <c r="R28" s="174">
        <v>0.36</v>
      </c>
      <c r="S28" s="174" t="s">
        <v>225</v>
      </c>
      <c r="T28" s="11"/>
      <c r="U28" s="11"/>
      <c r="V28" s="11"/>
      <c r="W28" s="11"/>
    </row>
    <row r="29" spans="1:23" s="18" customFormat="1">
      <c r="A29" s="14" t="s">
        <v>1184</v>
      </c>
      <c r="B29" s="15" t="s">
        <v>1331</v>
      </c>
      <c r="C29" s="16">
        <v>1536091</v>
      </c>
      <c r="D29" s="14" t="s">
        <v>1178</v>
      </c>
      <c r="E29" s="14" t="s">
        <v>1242</v>
      </c>
      <c r="F29" s="17">
        <v>2</v>
      </c>
      <c r="G29" s="17">
        <v>2</v>
      </c>
      <c r="H29" s="17">
        <v>2</v>
      </c>
      <c r="I29" s="17">
        <v>2</v>
      </c>
      <c r="J29" s="175" t="s">
        <v>3996</v>
      </c>
      <c r="K29" s="175" t="s">
        <v>3997</v>
      </c>
      <c r="L29" s="175" t="s">
        <v>2092</v>
      </c>
      <c r="M29" s="175" t="s">
        <v>2092</v>
      </c>
      <c r="N29" s="175" t="s">
        <v>2092</v>
      </c>
      <c r="O29" s="175" t="s">
        <v>3998</v>
      </c>
      <c r="P29" s="175" t="s">
        <v>228</v>
      </c>
      <c r="Q29" s="174">
        <v>3037</v>
      </c>
      <c r="R29" s="174">
        <v>0.36</v>
      </c>
      <c r="S29" s="174" t="s">
        <v>225</v>
      </c>
      <c r="T29" s="11"/>
      <c r="U29" s="11"/>
      <c r="V29" s="11"/>
      <c r="W29" s="11"/>
    </row>
    <row r="30" spans="1:23" s="18" customFormat="1">
      <c r="A30" s="14" t="s">
        <v>1185</v>
      </c>
      <c r="B30" s="15" t="s">
        <v>1331</v>
      </c>
      <c r="C30" s="16">
        <v>1536092</v>
      </c>
      <c r="D30" s="14" t="s">
        <v>1179</v>
      </c>
      <c r="E30" s="14" t="s">
        <v>1242</v>
      </c>
      <c r="F30" s="17">
        <v>3</v>
      </c>
      <c r="G30" s="17">
        <v>3</v>
      </c>
      <c r="H30" s="17">
        <v>2</v>
      </c>
      <c r="I30" s="17">
        <v>2</v>
      </c>
      <c r="J30" s="175" t="s">
        <v>3996</v>
      </c>
      <c r="K30" s="175" t="s">
        <v>3997</v>
      </c>
      <c r="L30" s="175" t="s">
        <v>2092</v>
      </c>
      <c r="M30" s="175" t="s">
        <v>2092</v>
      </c>
      <c r="N30" s="175" t="s">
        <v>2092</v>
      </c>
      <c r="O30" s="175" t="s">
        <v>3998</v>
      </c>
      <c r="P30" s="175" t="s">
        <v>228</v>
      </c>
      <c r="Q30" s="174">
        <v>1810</v>
      </c>
      <c r="R30" s="174">
        <v>0.36</v>
      </c>
      <c r="S30" s="174" t="s">
        <v>225</v>
      </c>
      <c r="T30" s="11"/>
      <c r="U30" s="11"/>
      <c r="V30" s="11"/>
      <c r="W30" s="11"/>
    </row>
    <row r="31" spans="1:23" s="18" customFormat="1">
      <c r="A31" s="14" t="s">
        <v>1186</v>
      </c>
      <c r="B31" s="15" t="s">
        <v>1331</v>
      </c>
      <c r="C31" s="16">
        <v>1536093</v>
      </c>
      <c r="D31" s="14" t="s">
        <v>1180</v>
      </c>
      <c r="E31" s="14" t="s">
        <v>1242</v>
      </c>
      <c r="F31" s="17">
        <v>3</v>
      </c>
      <c r="G31" s="17">
        <v>3</v>
      </c>
      <c r="H31" s="17">
        <v>2</v>
      </c>
      <c r="I31" s="17">
        <v>2</v>
      </c>
      <c r="J31" s="175" t="s">
        <v>3996</v>
      </c>
      <c r="K31" s="175" t="s">
        <v>3997</v>
      </c>
      <c r="L31" s="175" t="s">
        <v>2092</v>
      </c>
      <c r="M31" s="175" t="s">
        <v>2092</v>
      </c>
      <c r="N31" s="175" t="s">
        <v>2092</v>
      </c>
      <c r="O31" s="175" t="s">
        <v>3998</v>
      </c>
      <c r="P31" s="175" t="s">
        <v>228</v>
      </c>
      <c r="Q31" s="174">
        <v>1810</v>
      </c>
      <c r="R31" s="174">
        <v>0.36</v>
      </c>
      <c r="S31" s="174" t="s">
        <v>225</v>
      </c>
      <c r="T31" s="11"/>
      <c r="U31" s="11"/>
      <c r="V31" s="11"/>
      <c r="W31" s="11"/>
    </row>
    <row r="32" spans="1:23" s="18" customFormat="1">
      <c r="A32" s="14" t="s">
        <v>1187</v>
      </c>
      <c r="B32" s="15" t="s">
        <v>1331</v>
      </c>
      <c r="C32" s="16">
        <v>1536094</v>
      </c>
      <c r="D32" s="14" t="s">
        <v>1181</v>
      </c>
      <c r="E32" s="14" t="s">
        <v>1242</v>
      </c>
      <c r="F32" s="17">
        <v>3</v>
      </c>
      <c r="G32" s="17">
        <v>3</v>
      </c>
      <c r="H32" s="17">
        <v>2</v>
      </c>
      <c r="I32" s="17">
        <v>2</v>
      </c>
      <c r="J32" s="175" t="s">
        <v>3996</v>
      </c>
      <c r="K32" s="175" t="s">
        <v>3997</v>
      </c>
      <c r="L32" s="175" t="s">
        <v>2092</v>
      </c>
      <c r="M32" s="175" t="s">
        <v>2092</v>
      </c>
      <c r="N32" s="175" t="s">
        <v>2092</v>
      </c>
      <c r="O32" s="175" t="s">
        <v>3998</v>
      </c>
      <c r="P32" s="175" t="s">
        <v>228</v>
      </c>
      <c r="Q32" s="174">
        <v>3030</v>
      </c>
      <c r="R32" s="174">
        <v>0.36</v>
      </c>
      <c r="S32" s="174" t="s">
        <v>225</v>
      </c>
      <c r="T32" s="11"/>
      <c r="U32" s="11"/>
      <c r="V32" s="11"/>
      <c r="W32" s="11"/>
    </row>
    <row r="33" spans="1:23" s="18" customFormat="1">
      <c r="A33" s="14" t="s">
        <v>1188</v>
      </c>
      <c r="B33" s="15" t="s">
        <v>1331</v>
      </c>
      <c r="C33" s="16">
        <v>1536095</v>
      </c>
      <c r="D33" s="14" t="s">
        <v>1182</v>
      </c>
      <c r="E33" s="14" t="s">
        <v>1242</v>
      </c>
      <c r="F33" s="17">
        <v>3</v>
      </c>
      <c r="G33" s="17">
        <v>3</v>
      </c>
      <c r="H33" s="17">
        <v>2</v>
      </c>
      <c r="I33" s="17">
        <v>2</v>
      </c>
      <c r="J33" s="175" t="s">
        <v>3996</v>
      </c>
      <c r="K33" s="175" t="s">
        <v>3997</v>
      </c>
      <c r="L33" s="175" t="s">
        <v>2092</v>
      </c>
      <c r="M33" s="175" t="s">
        <v>2092</v>
      </c>
      <c r="N33" s="175" t="s">
        <v>2092</v>
      </c>
      <c r="O33" s="175" t="s">
        <v>3998</v>
      </c>
      <c r="P33" s="175" t="s">
        <v>228</v>
      </c>
      <c r="Q33" s="174">
        <v>3030</v>
      </c>
      <c r="R33" s="174">
        <v>0.36</v>
      </c>
      <c r="S33" s="174" t="s">
        <v>225</v>
      </c>
      <c r="T33" s="11"/>
      <c r="U33" s="11"/>
      <c r="V33" s="11"/>
      <c r="W33" s="11"/>
    </row>
    <row r="34" spans="1:23" s="18" customFormat="1">
      <c r="A34" s="14" t="s">
        <v>1166</v>
      </c>
      <c r="B34" s="15" t="s">
        <v>1331</v>
      </c>
      <c r="C34" s="16">
        <v>1731115</v>
      </c>
      <c r="D34" s="19" t="s">
        <v>3999</v>
      </c>
      <c r="E34" s="19" t="s">
        <v>1240</v>
      </c>
      <c r="F34" s="17">
        <v>2</v>
      </c>
      <c r="G34" s="17">
        <v>2</v>
      </c>
      <c r="H34" s="17">
        <v>2</v>
      </c>
      <c r="I34" s="20">
        <v>2</v>
      </c>
      <c r="J34" s="175" t="s">
        <v>3996</v>
      </c>
      <c r="K34" s="175" t="s">
        <v>3997</v>
      </c>
      <c r="L34" s="175" t="s">
        <v>2092</v>
      </c>
      <c r="M34" s="175" t="s">
        <v>2092</v>
      </c>
      <c r="N34" s="175" t="s">
        <v>2092</v>
      </c>
      <c r="O34" s="175" t="s">
        <v>3998</v>
      </c>
      <c r="P34" s="175" t="s">
        <v>228</v>
      </c>
      <c r="Q34" s="174">
        <v>1817</v>
      </c>
      <c r="R34" s="174">
        <v>0.36</v>
      </c>
      <c r="S34" s="174" t="s">
        <v>225</v>
      </c>
      <c r="T34" s="11" t="s">
        <v>2032</v>
      </c>
      <c r="U34" s="11"/>
      <c r="V34" s="11"/>
      <c r="W34" s="11"/>
    </row>
    <row r="35" spans="1:23" s="18" customFormat="1">
      <c r="A35" s="14" t="s">
        <v>1173</v>
      </c>
      <c r="B35" s="15" t="s">
        <v>1331</v>
      </c>
      <c r="C35" s="16">
        <v>1731116</v>
      </c>
      <c r="D35" s="19" t="s">
        <v>4000</v>
      </c>
      <c r="E35" s="19" t="s">
        <v>1240</v>
      </c>
      <c r="F35" s="17">
        <v>2</v>
      </c>
      <c r="G35" s="17">
        <v>2</v>
      </c>
      <c r="H35" s="17">
        <v>2</v>
      </c>
      <c r="I35" s="20">
        <v>2</v>
      </c>
      <c r="J35" s="175" t="s">
        <v>3996</v>
      </c>
      <c r="K35" s="175" t="s">
        <v>3997</v>
      </c>
      <c r="L35" s="175" t="s">
        <v>2092</v>
      </c>
      <c r="M35" s="175" t="s">
        <v>2092</v>
      </c>
      <c r="N35" s="175" t="s">
        <v>2092</v>
      </c>
      <c r="O35" s="175" t="s">
        <v>3998</v>
      </c>
      <c r="P35" s="175" t="s">
        <v>228</v>
      </c>
      <c r="Q35" s="174">
        <v>3037</v>
      </c>
      <c r="R35" s="174">
        <v>0.36</v>
      </c>
      <c r="S35" s="174" t="s">
        <v>225</v>
      </c>
      <c r="T35" s="11" t="s">
        <v>2032</v>
      </c>
      <c r="U35" s="11"/>
      <c r="V35" s="11"/>
      <c r="W35" s="11"/>
    </row>
    <row r="36" spans="1:23" s="18" customFormat="1">
      <c r="A36" s="14" t="s">
        <v>1183</v>
      </c>
      <c r="B36" s="15" t="s">
        <v>1331</v>
      </c>
      <c r="C36" s="16">
        <v>1731147</v>
      </c>
      <c r="D36" s="19" t="s">
        <v>4001</v>
      </c>
      <c r="E36" s="19" t="s">
        <v>1240</v>
      </c>
      <c r="F36" s="17">
        <v>2</v>
      </c>
      <c r="G36" s="17">
        <v>2</v>
      </c>
      <c r="H36" s="17">
        <v>2</v>
      </c>
      <c r="I36" s="20">
        <v>2</v>
      </c>
      <c r="J36" s="175" t="s">
        <v>3996</v>
      </c>
      <c r="K36" s="175" t="s">
        <v>3997</v>
      </c>
      <c r="L36" s="175" t="s">
        <v>2092</v>
      </c>
      <c r="M36" s="175" t="s">
        <v>2092</v>
      </c>
      <c r="N36" s="175" t="s">
        <v>2092</v>
      </c>
      <c r="O36" s="175" t="s">
        <v>3998</v>
      </c>
      <c r="P36" s="175" t="s">
        <v>228</v>
      </c>
      <c r="Q36" s="174">
        <v>1817</v>
      </c>
      <c r="R36" s="174">
        <v>0.36</v>
      </c>
      <c r="S36" s="174" t="s">
        <v>225</v>
      </c>
      <c r="T36" s="11" t="s">
        <v>2032</v>
      </c>
      <c r="U36" s="11"/>
      <c r="V36" s="11"/>
      <c r="W36" s="11"/>
    </row>
    <row r="37" spans="1:23" s="18" customFormat="1">
      <c r="A37" s="14" t="s">
        <v>1184</v>
      </c>
      <c r="B37" s="15" t="s">
        <v>1331</v>
      </c>
      <c r="C37" s="16">
        <v>1731148</v>
      </c>
      <c r="D37" s="19" t="s">
        <v>4002</v>
      </c>
      <c r="E37" s="19" t="s">
        <v>1240</v>
      </c>
      <c r="F37" s="17">
        <v>2</v>
      </c>
      <c r="G37" s="17">
        <v>2</v>
      </c>
      <c r="H37" s="17">
        <v>2</v>
      </c>
      <c r="I37" s="20">
        <v>2</v>
      </c>
      <c r="J37" s="175" t="s">
        <v>3996</v>
      </c>
      <c r="K37" s="175" t="s">
        <v>3997</v>
      </c>
      <c r="L37" s="175" t="s">
        <v>2092</v>
      </c>
      <c r="M37" s="175" t="s">
        <v>2092</v>
      </c>
      <c r="N37" s="175" t="s">
        <v>2092</v>
      </c>
      <c r="O37" s="175" t="s">
        <v>3998</v>
      </c>
      <c r="P37" s="175" t="s">
        <v>228</v>
      </c>
      <c r="Q37" s="174">
        <v>3037</v>
      </c>
      <c r="R37" s="174">
        <v>0.36</v>
      </c>
      <c r="S37" s="174" t="s">
        <v>225</v>
      </c>
      <c r="T37" s="11" t="s">
        <v>2032</v>
      </c>
      <c r="U37" s="11"/>
      <c r="V37" s="11"/>
      <c r="W37" s="11"/>
    </row>
    <row r="38" spans="1:23" s="18" customFormat="1">
      <c r="A38" s="14" t="s">
        <v>1185</v>
      </c>
      <c r="B38" s="15" t="s">
        <v>1331</v>
      </c>
      <c r="C38" s="16">
        <v>1731149</v>
      </c>
      <c r="D38" s="19" t="s">
        <v>4003</v>
      </c>
      <c r="E38" s="19" t="s">
        <v>1240</v>
      </c>
      <c r="F38" s="17">
        <v>3</v>
      </c>
      <c r="G38" s="17">
        <v>3</v>
      </c>
      <c r="H38" s="17">
        <v>2</v>
      </c>
      <c r="I38" s="20">
        <v>2</v>
      </c>
      <c r="J38" s="175" t="s">
        <v>3996</v>
      </c>
      <c r="K38" s="175" t="s">
        <v>3997</v>
      </c>
      <c r="L38" s="175" t="s">
        <v>2092</v>
      </c>
      <c r="M38" s="175" t="s">
        <v>2092</v>
      </c>
      <c r="N38" s="175" t="s">
        <v>2092</v>
      </c>
      <c r="O38" s="175" t="s">
        <v>3998</v>
      </c>
      <c r="P38" s="175" t="s">
        <v>228</v>
      </c>
      <c r="Q38" s="174">
        <v>1810</v>
      </c>
      <c r="R38" s="174">
        <v>0.36</v>
      </c>
      <c r="S38" s="174" t="s">
        <v>225</v>
      </c>
      <c r="T38" s="11" t="s">
        <v>2032</v>
      </c>
      <c r="U38" s="11"/>
      <c r="V38" s="11"/>
      <c r="W38" s="11"/>
    </row>
    <row r="39" spans="1:23" s="18" customFormat="1">
      <c r="A39" s="14" t="s">
        <v>1186</v>
      </c>
      <c r="B39" s="15" t="s">
        <v>1331</v>
      </c>
      <c r="C39" s="16">
        <v>1731150</v>
      </c>
      <c r="D39" s="19" t="s">
        <v>4004</v>
      </c>
      <c r="E39" s="19" t="s">
        <v>1240</v>
      </c>
      <c r="F39" s="17">
        <v>3</v>
      </c>
      <c r="G39" s="17">
        <v>3</v>
      </c>
      <c r="H39" s="17">
        <v>2</v>
      </c>
      <c r="I39" s="20">
        <v>2</v>
      </c>
      <c r="J39" s="175" t="s">
        <v>3996</v>
      </c>
      <c r="K39" s="175" t="s">
        <v>3997</v>
      </c>
      <c r="L39" s="175" t="s">
        <v>2092</v>
      </c>
      <c r="M39" s="175" t="s">
        <v>2092</v>
      </c>
      <c r="N39" s="175" t="s">
        <v>2092</v>
      </c>
      <c r="O39" s="175" t="s">
        <v>3998</v>
      </c>
      <c r="P39" s="175" t="s">
        <v>228</v>
      </c>
      <c r="Q39" s="174">
        <v>1810</v>
      </c>
      <c r="R39" s="174">
        <v>0.36</v>
      </c>
      <c r="S39" s="174" t="s">
        <v>225</v>
      </c>
      <c r="T39" s="11" t="s">
        <v>2032</v>
      </c>
      <c r="U39" s="11"/>
      <c r="V39" s="11"/>
      <c r="W39" s="11"/>
    </row>
    <row r="40" spans="1:23" s="18" customFormat="1">
      <c r="A40" s="14" t="s">
        <v>1187</v>
      </c>
      <c r="B40" s="15" t="s">
        <v>1331</v>
      </c>
      <c r="C40" s="16">
        <v>1731151</v>
      </c>
      <c r="D40" s="19" t="s">
        <v>4005</v>
      </c>
      <c r="E40" s="19" t="s">
        <v>1240</v>
      </c>
      <c r="F40" s="17">
        <v>3</v>
      </c>
      <c r="G40" s="17">
        <v>3</v>
      </c>
      <c r="H40" s="17">
        <v>2</v>
      </c>
      <c r="I40" s="20">
        <v>2</v>
      </c>
      <c r="J40" s="175" t="s">
        <v>3996</v>
      </c>
      <c r="K40" s="175" t="s">
        <v>3997</v>
      </c>
      <c r="L40" s="175" t="s">
        <v>2092</v>
      </c>
      <c r="M40" s="175" t="s">
        <v>2092</v>
      </c>
      <c r="N40" s="175" t="s">
        <v>2092</v>
      </c>
      <c r="O40" s="175" t="s">
        <v>3998</v>
      </c>
      <c r="P40" s="175" t="s">
        <v>228</v>
      </c>
      <c r="Q40" s="174">
        <v>3030</v>
      </c>
      <c r="R40" s="174">
        <v>0.36</v>
      </c>
      <c r="S40" s="174" t="s">
        <v>225</v>
      </c>
      <c r="T40" s="11" t="s">
        <v>2032</v>
      </c>
      <c r="U40" s="11"/>
      <c r="V40" s="11"/>
      <c r="W40" s="11"/>
    </row>
    <row r="41" spans="1:23" s="18" customFormat="1">
      <c r="A41" s="14" t="s">
        <v>1188</v>
      </c>
      <c r="B41" s="15" t="s">
        <v>1331</v>
      </c>
      <c r="C41" s="16">
        <v>1731152</v>
      </c>
      <c r="D41" s="19" t="s">
        <v>4006</v>
      </c>
      <c r="E41" s="19" t="s">
        <v>1240</v>
      </c>
      <c r="F41" s="17">
        <v>3</v>
      </c>
      <c r="G41" s="17">
        <v>3</v>
      </c>
      <c r="H41" s="17">
        <v>2</v>
      </c>
      <c r="I41" s="20">
        <v>2</v>
      </c>
      <c r="J41" s="175" t="s">
        <v>3996</v>
      </c>
      <c r="K41" s="175" t="s">
        <v>3997</v>
      </c>
      <c r="L41" s="175" t="s">
        <v>2092</v>
      </c>
      <c r="M41" s="175" t="s">
        <v>2092</v>
      </c>
      <c r="N41" s="175" t="s">
        <v>2092</v>
      </c>
      <c r="O41" s="175" t="s">
        <v>3998</v>
      </c>
      <c r="P41" s="175" t="s">
        <v>228</v>
      </c>
      <c r="Q41" s="174">
        <v>3030</v>
      </c>
      <c r="R41" s="174">
        <v>0.36</v>
      </c>
      <c r="S41" s="174" t="s">
        <v>225</v>
      </c>
      <c r="T41" s="11" t="s">
        <v>2032</v>
      </c>
      <c r="U41" s="11"/>
      <c r="V41" s="11"/>
      <c r="W41" s="11"/>
    </row>
    <row r="42" spans="1:23" s="18" customFormat="1">
      <c r="A42" s="14" t="s">
        <v>2704</v>
      </c>
      <c r="B42" s="15" t="s">
        <v>2922</v>
      </c>
      <c r="C42" s="22">
        <v>1731153</v>
      </c>
      <c r="D42" s="19" t="s">
        <v>4121</v>
      </c>
      <c r="E42" s="19" t="s">
        <v>1240</v>
      </c>
      <c r="F42" s="17">
        <v>2</v>
      </c>
      <c r="G42" s="17">
        <v>2</v>
      </c>
      <c r="H42" s="17">
        <v>2</v>
      </c>
      <c r="I42" s="20">
        <v>2</v>
      </c>
      <c r="J42" s="175" t="s">
        <v>3996</v>
      </c>
      <c r="K42" s="175" t="s">
        <v>3997</v>
      </c>
      <c r="L42" s="175" t="s">
        <v>2093</v>
      </c>
      <c r="M42" s="175" t="s">
        <v>2093</v>
      </c>
      <c r="N42" s="175" t="s">
        <v>2093</v>
      </c>
      <c r="O42" s="175" t="s">
        <v>3998</v>
      </c>
      <c r="P42" s="175" t="s">
        <v>228</v>
      </c>
      <c r="Q42" s="174">
        <v>1910</v>
      </c>
      <c r="R42" s="174">
        <v>0.35</v>
      </c>
      <c r="S42" s="174" t="s">
        <v>225</v>
      </c>
      <c r="T42" s="11" t="s">
        <v>4108</v>
      </c>
      <c r="U42" s="11" t="s">
        <v>4116</v>
      </c>
      <c r="V42" s="11"/>
      <c r="W42" s="11"/>
    </row>
    <row r="43" spans="1:23" s="18" customFormat="1">
      <c r="A43" s="14" t="s">
        <v>2710</v>
      </c>
      <c r="B43" s="15" t="s">
        <v>2922</v>
      </c>
      <c r="C43" s="22">
        <v>1731154</v>
      </c>
      <c r="D43" s="19" t="s">
        <v>4120</v>
      </c>
      <c r="E43" s="19" t="s">
        <v>1240</v>
      </c>
      <c r="F43" s="17">
        <v>2</v>
      </c>
      <c r="G43" s="17">
        <v>2</v>
      </c>
      <c r="H43" s="17">
        <v>2</v>
      </c>
      <c r="I43" s="20">
        <v>2</v>
      </c>
      <c r="J43" s="175" t="s">
        <v>3996</v>
      </c>
      <c r="K43" s="175" t="s">
        <v>3997</v>
      </c>
      <c r="L43" s="175" t="s">
        <v>2093</v>
      </c>
      <c r="M43" s="175" t="s">
        <v>2093</v>
      </c>
      <c r="N43" s="175" t="s">
        <v>2093</v>
      </c>
      <c r="O43" s="175" t="s">
        <v>3998</v>
      </c>
      <c r="P43" s="175" t="s">
        <v>228</v>
      </c>
      <c r="Q43" s="174">
        <v>3020</v>
      </c>
      <c r="R43" s="174">
        <v>0.35</v>
      </c>
      <c r="S43" s="174" t="s">
        <v>225</v>
      </c>
      <c r="T43" s="11" t="s">
        <v>4108</v>
      </c>
      <c r="U43" s="11" t="s">
        <v>4116</v>
      </c>
      <c r="V43" s="11"/>
      <c r="W43" s="11"/>
    </row>
    <row r="44" spans="1:23" s="18" customFormat="1">
      <c r="A44" s="14" t="s">
        <v>2705</v>
      </c>
      <c r="B44" s="15" t="s">
        <v>2922</v>
      </c>
      <c r="C44" s="22">
        <v>1731155</v>
      </c>
      <c r="D44" s="19" t="s">
        <v>4119</v>
      </c>
      <c r="E44" s="19" t="s">
        <v>1240</v>
      </c>
      <c r="F44" s="17">
        <v>2</v>
      </c>
      <c r="G44" s="17">
        <v>2</v>
      </c>
      <c r="H44" s="17">
        <v>2</v>
      </c>
      <c r="I44" s="20">
        <v>2</v>
      </c>
      <c r="J44" s="175" t="s">
        <v>3996</v>
      </c>
      <c r="K44" s="175" t="s">
        <v>3997</v>
      </c>
      <c r="L44" s="175" t="s">
        <v>2093</v>
      </c>
      <c r="M44" s="175" t="s">
        <v>2093</v>
      </c>
      <c r="N44" s="175" t="s">
        <v>2093</v>
      </c>
      <c r="O44" s="175" t="s">
        <v>3998</v>
      </c>
      <c r="P44" s="175" t="s">
        <v>228</v>
      </c>
      <c r="Q44" s="174">
        <v>1910</v>
      </c>
      <c r="R44" s="174">
        <v>0.35</v>
      </c>
      <c r="S44" s="174" t="s">
        <v>225</v>
      </c>
      <c r="T44" s="11" t="s">
        <v>4108</v>
      </c>
      <c r="U44" s="11" t="s">
        <v>4116</v>
      </c>
      <c r="V44" s="11"/>
      <c r="W44" s="11"/>
    </row>
    <row r="45" spans="1:23" s="18" customFormat="1">
      <c r="A45" s="14" t="s">
        <v>2706</v>
      </c>
      <c r="B45" s="15" t="s">
        <v>2922</v>
      </c>
      <c r="C45" s="22">
        <v>1731156</v>
      </c>
      <c r="D45" s="19" t="s">
        <v>4118</v>
      </c>
      <c r="E45" s="19" t="s">
        <v>1240</v>
      </c>
      <c r="F45" s="17">
        <v>2</v>
      </c>
      <c r="G45" s="17">
        <v>2</v>
      </c>
      <c r="H45" s="17">
        <v>2</v>
      </c>
      <c r="I45" s="20">
        <v>2</v>
      </c>
      <c r="J45" s="175" t="s">
        <v>3996</v>
      </c>
      <c r="K45" s="175" t="s">
        <v>3997</v>
      </c>
      <c r="L45" s="175" t="s">
        <v>2093</v>
      </c>
      <c r="M45" s="175" t="s">
        <v>2093</v>
      </c>
      <c r="N45" s="175" t="s">
        <v>2093</v>
      </c>
      <c r="O45" s="175" t="s">
        <v>3998</v>
      </c>
      <c r="P45" s="175" t="s">
        <v>228</v>
      </c>
      <c r="Q45" s="174">
        <v>3020</v>
      </c>
      <c r="R45" s="174">
        <v>0.35</v>
      </c>
      <c r="S45" s="174" t="s">
        <v>225</v>
      </c>
      <c r="T45" s="11" t="s">
        <v>4108</v>
      </c>
      <c r="U45" s="11" t="s">
        <v>4116</v>
      </c>
      <c r="V45" s="11"/>
      <c r="W45" s="11"/>
    </row>
    <row r="46" spans="1:23" s="18" customFormat="1">
      <c r="A46" s="14" t="s">
        <v>2707</v>
      </c>
      <c r="B46" s="15" t="s">
        <v>2922</v>
      </c>
      <c r="C46" s="22">
        <v>1731157</v>
      </c>
      <c r="D46" s="19" t="s">
        <v>4117</v>
      </c>
      <c r="E46" s="19" t="s">
        <v>1240</v>
      </c>
      <c r="F46" s="17">
        <v>2</v>
      </c>
      <c r="G46" s="17">
        <v>2</v>
      </c>
      <c r="H46" s="17">
        <v>2</v>
      </c>
      <c r="I46" s="20">
        <v>2</v>
      </c>
      <c r="J46" s="175" t="s">
        <v>3996</v>
      </c>
      <c r="K46" s="175" t="s">
        <v>3997</v>
      </c>
      <c r="L46" s="175" t="s">
        <v>2093</v>
      </c>
      <c r="M46" s="175" t="s">
        <v>2093</v>
      </c>
      <c r="N46" s="175" t="s">
        <v>2093</v>
      </c>
      <c r="O46" s="175" t="s">
        <v>3998</v>
      </c>
      <c r="P46" s="175" t="s">
        <v>228</v>
      </c>
      <c r="Q46" s="174">
        <v>1910</v>
      </c>
      <c r="R46" s="174">
        <v>0.35</v>
      </c>
      <c r="S46" s="174" t="s">
        <v>225</v>
      </c>
      <c r="T46" s="11" t="s">
        <v>4108</v>
      </c>
      <c r="U46" s="11" t="s">
        <v>4116</v>
      </c>
      <c r="V46" s="11"/>
      <c r="W46" s="11"/>
    </row>
    <row r="47" spans="1:23" s="18" customFormat="1">
      <c r="A47" s="14" t="s">
        <v>1114</v>
      </c>
      <c r="B47" s="15" t="s">
        <v>2922</v>
      </c>
      <c r="C47" s="22">
        <v>1731158</v>
      </c>
      <c r="D47" s="19" t="s">
        <v>4115</v>
      </c>
      <c r="E47" s="19" t="s">
        <v>1240</v>
      </c>
      <c r="F47" s="17">
        <v>2</v>
      </c>
      <c r="G47" s="17">
        <v>2</v>
      </c>
      <c r="H47" s="17">
        <v>2</v>
      </c>
      <c r="I47" s="20">
        <v>2</v>
      </c>
      <c r="J47" s="175" t="s">
        <v>3996</v>
      </c>
      <c r="K47" s="175" t="s">
        <v>3997</v>
      </c>
      <c r="L47" s="175" t="s">
        <v>2093</v>
      </c>
      <c r="M47" s="175" t="s">
        <v>2093</v>
      </c>
      <c r="N47" s="175" t="s">
        <v>2093</v>
      </c>
      <c r="O47" s="175" t="s">
        <v>3998</v>
      </c>
      <c r="P47" s="175" t="s">
        <v>228</v>
      </c>
      <c r="Q47" s="174">
        <v>3020</v>
      </c>
      <c r="R47" s="174">
        <v>0.35</v>
      </c>
      <c r="S47" s="174" t="s">
        <v>225</v>
      </c>
      <c r="T47" s="11" t="s">
        <v>4108</v>
      </c>
      <c r="U47" s="11" t="s">
        <v>4116</v>
      </c>
      <c r="V47" s="11"/>
      <c r="W47" s="11"/>
    </row>
    <row r="48" spans="1:23" s="18" customFormat="1">
      <c r="A48" s="14" t="s">
        <v>1082</v>
      </c>
      <c r="B48" s="15" t="s">
        <v>1331</v>
      </c>
      <c r="C48" s="16">
        <v>1831178</v>
      </c>
      <c r="D48" s="15" t="s">
        <v>4007</v>
      </c>
      <c r="E48" s="15" t="s">
        <v>1236</v>
      </c>
      <c r="F48" s="17">
        <v>3</v>
      </c>
      <c r="G48" s="17">
        <v>3</v>
      </c>
      <c r="H48" s="17">
        <v>3</v>
      </c>
      <c r="I48" s="17">
        <v>3</v>
      </c>
      <c r="J48" s="175" t="s">
        <v>3996</v>
      </c>
      <c r="K48" s="175" t="s">
        <v>3997</v>
      </c>
      <c r="L48" s="175" t="s">
        <v>2092</v>
      </c>
      <c r="M48" s="175" t="s">
        <v>2092</v>
      </c>
      <c r="N48" s="175" t="s">
        <v>2092</v>
      </c>
      <c r="O48" s="175" t="s">
        <v>3998</v>
      </c>
      <c r="P48" s="175" t="s">
        <v>228</v>
      </c>
      <c r="Q48" s="174">
        <v>1910</v>
      </c>
      <c r="R48" s="174">
        <v>0.36</v>
      </c>
      <c r="S48" s="174" t="s">
        <v>225</v>
      </c>
      <c r="T48" s="11" t="s">
        <v>4008</v>
      </c>
      <c r="U48" s="11" t="s">
        <v>4009</v>
      </c>
      <c r="V48" s="11" t="s">
        <v>4010</v>
      </c>
      <c r="W48" s="11"/>
    </row>
    <row r="49" spans="1:23" s="18" customFormat="1">
      <c r="A49" s="14" t="s">
        <v>1332</v>
      </c>
      <c r="B49" s="15" t="s">
        <v>1331</v>
      </c>
      <c r="C49" s="16">
        <v>1831179</v>
      </c>
      <c r="D49" s="15" t="s">
        <v>4011</v>
      </c>
      <c r="E49" s="15" t="s">
        <v>1236</v>
      </c>
      <c r="F49" s="17">
        <v>3</v>
      </c>
      <c r="G49" s="17">
        <v>3</v>
      </c>
      <c r="H49" s="17">
        <v>3</v>
      </c>
      <c r="I49" s="17">
        <v>3</v>
      </c>
      <c r="J49" s="175" t="s">
        <v>3996</v>
      </c>
      <c r="K49" s="175" t="s">
        <v>3997</v>
      </c>
      <c r="L49" s="175" t="s">
        <v>2092</v>
      </c>
      <c r="M49" s="175" t="s">
        <v>2092</v>
      </c>
      <c r="N49" s="175" t="s">
        <v>2092</v>
      </c>
      <c r="O49" s="175" t="s">
        <v>3998</v>
      </c>
      <c r="P49" s="175" t="s">
        <v>228</v>
      </c>
      <c r="Q49" s="174">
        <v>1810</v>
      </c>
      <c r="R49" s="174">
        <v>0.36</v>
      </c>
      <c r="S49" s="174" t="s">
        <v>225</v>
      </c>
      <c r="T49" s="11" t="s">
        <v>4008</v>
      </c>
      <c r="U49" s="11" t="s">
        <v>4012</v>
      </c>
      <c r="V49" s="11" t="s">
        <v>4013</v>
      </c>
      <c r="W49" s="11"/>
    </row>
    <row r="50" spans="1:23" s="18" customFormat="1">
      <c r="A50" s="14" t="s">
        <v>1337</v>
      </c>
      <c r="B50" s="19" t="s">
        <v>1331</v>
      </c>
      <c r="C50" s="16">
        <v>1831191</v>
      </c>
      <c r="D50" s="15" t="s">
        <v>4014</v>
      </c>
      <c r="E50" s="15" t="s">
        <v>1236</v>
      </c>
      <c r="F50" s="17">
        <v>2</v>
      </c>
      <c r="G50" s="17">
        <v>2</v>
      </c>
      <c r="H50" s="17">
        <v>2</v>
      </c>
      <c r="I50" s="17">
        <v>2</v>
      </c>
      <c r="J50" s="175" t="s">
        <v>3996</v>
      </c>
      <c r="K50" s="175" t="s">
        <v>3997</v>
      </c>
      <c r="L50" s="175" t="s">
        <v>2092</v>
      </c>
      <c r="M50" s="175" t="s">
        <v>2092</v>
      </c>
      <c r="N50" s="175" t="s">
        <v>2092</v>
      </c>
      <c r="O50" s="175" t="s">
        <v>3998</v>
      </c>
      <c r="P50" s="175" t="s">
        <v>228</v>
      </c>
      <c r="Q50" s="174">
        <v>1817</v>
      </c>
      <c r="R50" s="174">
        <v>0.36</v>
      </c>
      <c r="S50" s="174" t="s">
        <v>225</v>
      </c>
      <c r="T50" s="11" t="s">
        <v>4015</v>
      </c>
      <c r="U50" s="11" t="s">
        <v>4016</v>
      </c>
      <c r="V50" s="11" t="s">
        <v>1367</v>
      </c>
      <c r="W50" s="11"/>
    </row>
    <row r="51" spans="1:23" s="18" customFormat="1">
      <c r="A51" s="14" t="s">
        <v>1081</v>
      </c>
      <c r="B51" s="19" t="s">
        <v>1331</v>
      </c>
      <c r="C51" s="16">
        <v>1831192</v>
      </c>
      <c r="D51" s="15" t="s">
        <v>4018</v>
      </c>
      <c r="E51" s="15" t="s">
        <v>1236</v>
      </c>
      <c r="F51" s="17">
        <v>2</v>
      </c>
      <c r="G51" s="17">
        <v>2</v>
      </c>
      <c r="H51" s="17">
        <v>2</v>
      </c>
      <c r="I51" s="17">
        <v>2</v>
      </c>
      <c r="J51" s="175" t="s">
        <v>3996</v>
      </c>
      <c r="K51" s="175" t="s">
        <v>3997</v>
      </c>
      <c r="L51" s="175" t="s">
        <v>2092</v>
      </c>
      <c r="M51" s="175" t="s">
        <v>2092</v>
      </c>
      <c r="N51" s="175" t="s">
        <v>2092</v>
      </c>
      <c r="O51" s="175" t="s">
        <v>3998</v>
      </c>
      <c r="P51" s="175" t="s">
        <v>228</v>
      </c>
      <c r="Q51" s="174">
        <v>1917</v>
      </c>
      <c r="R51" s="174">
        <v>0.36</v>
      </c>
      <c r="S51" s="174" t="s">
        <v>225</v>
      </c>
      <c r="T51" s="11" t="s">
        <v>4015</v>
      </c>
      <c r="U51" s="11" t="s">
        <v>4016</v>
      </c>
      <c r="V51" s="11" t="s">
        <v>1367</v>
      </c>
      <c r="W51" s="11"/>
    </row>
    <row r="52" spans="1:23" s="18" customFormat="1">
      <c r="A52" s="14" t="s">
        <v>1339</v>
      </c>
      <c r="B52" s="19" t="s">
        <v>1331</v>
      </c>
      <c r="C52" s="16">
        <v>1831194</v>
      </c>
      <c r="D52" s="15" t="s">
        <v>4019</v>
      </c>
      <c r="E52" s="15" t="s">
        <v>1236</v>
      </c>
      <c r="F52" s="17">
        <v>3</v>
      </c>
      <c r="G52" s="17">
        <v>3</v>
      </c>
      <c r="H52" s="17">
        <v>3</v>
      </c>
      <c r="I52" s="17">
        <v>3</v>
      </c>
      <c r="J52" s="175" t="s">
        <v>3996</v>
      </c>
      <c r="K52" s="175" t="s">
        <v>3997</v>
      </c>
      <c r="L52" s="175" t="s">
        <v>2092</v>
      </c>
      <c r="M52" s="175" t="s">
        <v>2092</v>
      </c>
      <c r="N52" s="175" t="s">
        <v>2092</v>
      </c>
      <c r="O52" s="175" t="s">
        <v>3998</v>
      </c>
      <c r="P52" s="175" t="s">
        <v>228</v>
      </c>
      <c r="Q52" s="174">
        <v>1910</v>
      </c>
      <c r="R52" s="174">
        <v>0.36</v>
      </c>
      <c r="S52" s="174" t="s">
        <v>225</v>
      </c>
      <c r="T52" s="11" t="s">
        <v>2032</v>
      </c>
      <c r="U52" s="11" t="s">
        <v>4020</v>
      </c>
      <c r="V52" s="11" t="s">
        <v>1365</v>
      </c>
      <c r="W52" s="11"/>
    </row>
    <row r="53" spans="1:23" s="18" customFormat="1">
      <c r="A53" s="14" t="s">
        <v>1101</v>
      </c>
      <c r="B53" s="23" t="s">
        <v>2922</v>
      </c>
      <c r="C53" s="24">
        <v>1831230</v>
      </c>
      <c r="D53" s="25" t="s">
        <v>4114</v>
      </c>
      <c r="E53" s="19" t="s">
        <v>4107</v>
      </c>
      <c r="F53" s="17">
        <v>2</v>
      </c>
      <c r="G53" s="17">
        <v>2</v>
      </c>
      <c r="H53" s="17">
        <v>2</v>
      </c>
      <c r="I53" s="17">
        <v>2</v>
      </c>
      <c r="J53" s="175" t="s">
        <v>3996</v>
      </c>
      <c r="K53" s="175" t="s">
        <v>3997</v>
      </c>
      <c r="L53" s="175" t="s">
        <v>2093</v>
      </c>
      <c r="M53" s="175" t="s">
        <v>2093</v>
      </c>
      <c r="N53" s="175" t="s">
        <v>2093</v>
      </c>
      <c r="O53" s="175" t="s">
        <v>3998</v>
      </c>
      <c r="P53" s="175" t="s">
        <v>228</v>
      </c>
      <c r="Q53" s="174">
        <v>1910</v>
      </c>
      <c r="R53" s="174">
        <v>0.35</v>
      </c>
      <c r="S53" s="174" t="s">
        <v>225</v>
      </c>
      <c r="T53" s="11" t="s">
        <v>4108</v>
      </c>
      <c r="U53" s="11" t="s">
        <v>4109</v>
      </c>
      <c r="V53" s="11" t="s">
        <v>4110</v>
      </c>
      <c r="W53" s="11"/>
    </row>
    <row r="54" spans="1:23" s="18" customFormat="1">
      <c r="A54" s="14" t="s">
        <v>1102</v>
      </c>
      <c r="B54" s="23" t="s">
        <v>2922</v>
      </c>
      <c r="C54" s="24">
        <v>1831231</v>
      </c>
      <c r="D54" s="25" t="s">
        <v>4113</v>
      </c>
      <c r="E54" s="19" t="s">
        <v>4107</v>
      </c>
      <c r="F54" s="17">
        <v>2</v>
      </c>
      <c r="G54" s="17">
        <v>2</v>
      </c>
      <c r="H54" s="17">
        <v>2</v>
      </c>
      <c r="I54" s="17">
        <v>2</v>
      </c>
      <c r="J54" s="175" t="s">
        <v>3996</v>
      </c>
      <c r="K54" s="175" t="s">
        <v>3997</v>
      </c>
      <c r="L54" s="175" t="s">
        <v>2093</v>
      </c>
      <c r="M54" s="175" t="s">
        <v>2093</v>
      </c>
      <c r="N54" s="175" t="s">
        <v>2093</v>
      </c>
      <c r="O54" s="175" t="s">
        <v>3998</v>
      </c>
      <c r="P54" s="175" t="s">
        <v>228</v>
      </c>
      <c r="Q54" s="174">
        <v>3020</v>
      </c>
      <c r="R54" s="174">
        <v>0.35</v>
      </c>
      <c r="S54" s="174" t="s">
        <v>225</v>
      </c>
      <c r="T54" s="11" t="s">
        <v>4108</v>
      </c>
      <c r="U54" s="11" t="s">
        <v>4109</v>
      </c>
      <c r="V54" s="11" t="s">
        <v>4110</v>
      </c>
      <c r="W54" s="11"/>
    </row>
    <row r="55" spans="1:23" s="18" customFormat="1">
      <c r="A55" s="14" t="s">
        <v>1099</v>
      </c>
      <c r="B55" s="23" t="s">
        <v>2922</v>
      </c>
      <c r="C55" s="26">
        <v>1831232</v>
      </c>
      <c r="D55" s="25" t="s">
        <v>4111</v>
      </c>
      <c r="E55" s="19" t="s">
        <v>4107</v>
      </c>
      <c r="F55" s="17">
        <v>2</v>
      </c>
      <c r="G55" s="17">
        <v>2</v>
      </c>
      <c r="H55" s="17">
        <v>2</v>
      </c>
      <c r="I55" s="17">
        <v>2</v>
      </c>
      <c r="J55" s="175" t="s">
        <v>3996</v>
      </c>
      <c r="K55" s="175" t="s">
        <v>3997</v>
      </c>
      <c r="L55" s="175" t="s">
        <v>2093</v>
      </c>
      <c r="M55" s="175" t="s">
        <v>2093</v>
      </c>
      <c r="N55" s="175" t="s">
        <v>2093</v>
      </c>
      <c r="O55" s="175" t="s">
        <v>3998</v>
      </c>
      <c r="P55" s="175" t="s">
        <v>228</v>
      </c>
      <c r="Q55" s="174">
        <v>1910</v>
      </c>
      <c r="R55" s="174">
        <v>0.35</v>
      </c>
      <c r="S55" s="174" t="s">
        <v>225</v>
      </c>
      <c r="T55" s="11" t="s">
        <v>4112</v>
      </c>
      <c r="U55" s="11" t="s">
        <v>4109</v>
      </c>
      <c r="V55" s="11" t="s">
        <v>4110</v>
      </c>
      <c r="W55" s="11"/>
    </row>
    <row r="56" spans="1:23" s="18" customFormat="1">
      <c r="A56" s="14" t="s">
        <v>1100</v>
      </c>
      <c r="B56" s="23" t="s">
        <v>2922</v>
      </c>
      <c r="C56" s="24">
        <v>1831233</v>
      </c>
      <c r="D56" s="25" t="s">
        <v>4106</v>
      </c>
      <c r="E56" s="19" t="s">
        <v>4107</v>
      </c>
      <c r="F56" s="17">
        <v>2</v>
      </c>
      <c r="G56" s="17">
        <v>2</v>
      </c>
      <c r="H56" s="17">
        <v>2</v>
      </c>
      <c r="I56" s="17">
        <v>2</v>
      </c>
      <c r="J56" s="175" t="s">
        <v>3996</v>
      </c>
      <c r="K56" s="175" t="s">
        <v>3997</v>
      </c>
      <c r="L56" s="175" t="s">
        <v>2093</v>
      </c>
      <c r="M56" s="175" t="s">
        <v>2093</v>
      </c>
      <c r="N56" s="175" t="s">
        <v>2093</v>
      </c>
      <c r="O56" s="175" t="s">
        <v>3998</v>
      </c>
      <c r="P56" s="175" t="s">
        <v>228</v>
      </c>
      <c r="Q56" s="174">
        <v>3020</v>
      </c>
      <c r="R56" s="174">
        <v>0.35</v>
      </c>
      <c r="S56" s="174" t="s">
        <v>225</v>
      </c>
      <c r="T56" s="11" t="s">
        <v>4108</v>
      </c>
      <c r="U56" s="11" t="s">
        <v>4109</v>
      </c>
      <c r="V56" s="11" t="s">
        <v>4110</v>
      </c>
      <c r="W56" s="11"/>
    </row>
    <row r="57" spans="1:23" s="18" customFormat="1">
      <c r="A57" s="14" t="s">
        <v>3486</v>
      </c>
      <c r="B57" s="19" t="s">
        <v>4021</v>
      </c>
      <c r="C57" s="16">
        <v>1931015</v>
      </c>
      <c r="D57" s="19" t="s">
        <v>4022</v>
      </c>
      <c r="E57" s="19" t="s">
        <v>4023</v>
      </c>
      <c r="F57" s="17">
        <v>3</v>
      </c>
      <c r="G57" s="17">
        <v>3</v>
      </c>
      <c r="H57" s="17">
        <v>2</v>
      </c>
      <c r="I57" s="20" t="s">
        <v>151</v>
      </c>
      <c r="J57" s="175" t="s">
        <v>3996</v>
      </c>
      <c r="K57" s="175" t="s">
        <v>3997</v>
      </c>
      <c r="L57" s="175" t="s">
        <v>2092</v>
      </c>
      <c r="M57" s="175" t="s">
        <v>2092</v>
      </c>
      <c r="N57" s="175" t="s">
        <v>2092</v>
      </c>
      <c r="O57" s="175" t="s">
        <v>3998</v>
      </c>
      <c r="P57" s="175" t="s">
        <v>228</v>
      </c>
      <c r="Q57" s="174">
        <v>1910</v>
      </c>
      <c r="R57" s="174">
        <v>0.36</v>
      </c>
      <c r="S57" s="174" t="s">
        <v>225</v>
      </c>
      <c r="T57" s="11"/>
      <c r="U57" s="11" t="s">
        <v>4020</v>
      </c>
      <c r="V57" s="11" t="s">
        <v>4024</v>
      </c>
      <c r="W57" s="11"/>
    </row>
    <row r="58" spans="1:23" s="18" customFormat="1">
      <c r="A58" s="14" t="s">
        <v>3487</v>
      </c>
      <c r="B58" s="19" t="s">
        <v>4021</v>
      </c>
      <c r="C58" s="16">
        <v>1931016</v>
      </c>
      <c r="D58" s="19" t="s">
        <v>4025</v>
      </c>
      <c r="E58" s="19" t="s">
        <v>4023</v>
      </c>
      <c r="F58" s="17">
        <v>3</v>
      </c>
      <c r="G58" s="17">
        <v>3</v>
      </c>
      <c r="H58" s="17">
        <v>2</v>
      </c>
      <c r="I58" s="20" t="s">
        <v>151</v>
      </c>
      <c r="J58" s="175" t="s">
        <v>3996</v>
      </c>
      <c r="K58" s="175" t="s">
        <v>3997</v>
      </c>
      <c r="L58" s="175" t="s">
        <v>2092</v>
      </c>
      <c r="M58" s="175" t="s">
        <v>2092</v>
      </c>
      <c r="N58" s="175" t="s">
        <v>2092</v>
      </c>
      <c r="O58" s="175" t="s">
        <v>3998</v>
      </c>
      <c r="P58" s="175" t="s">
        <v>228</v>
      </c>
      <c r="Q58" s="174">
        <v>3030</v>
      </c>
      <c r="R58" s="174">
        <v>0.36</v>
      </c>
      <c r="S58" s="174" t="s">
        <v>225</v>
      </c>
      <c r="T58" s="11"/>
      <c r="U58" s="11" t="s">
        <v>4020</v>
      </c>
      <c r="V58" s="11" t="s">
        <v>4024</v>
      </c>
      <c r="W58" s="11"/>
    </row>
    <row r="59" spans="1:23" s="18" customFormat="1">
      <c r="A59" s="14" t="s">
        <v>3488</v>
      </c>
      <c r="B59" s="19" t="s">
        <v>4021</v>
      </c>
      <c r="C59" s="16">
        <v>1931017</v>
      </c>
      <c r="D59" s="19" t="s">
        <v>4026</v>
      </c>
      <c r="E59" s="19" t="s">
        <v>4023</v>
      </c>
      <c r="F59" s="17">
        <v>3</v>
      </c>
      <c r="G59" s="17">
        <v>3</v>
      </c>
      <c r="H59" s="17">
        <v>2</v>
      </c>
      <c r="I59" s="20" t="s">
        <v>151</v>
      </c>
      <c r="J59" s="175" t="s">
        <v>3996</v>
      </c>
      <c r="K59" s="175" t="s">
        <v>3997</v>
      </c>
      <c r="L59" s="175" t="s">
        <v>2092</v>
      </c>
      <c r="M59" s="175" t="s">
        <v>2092</v>
      </c>
      <c r="N59" s="175" t="s">
        <v>2092</v>
      </c>
      <c r="O59" s="175" t="s">
        <v>3998</v>
      </c>
      <c r="P59" s="175" t="s">
        <v>228</v>
      </c>
      <c r="Q59" s="174">
        <v>1910</v>
      </c>
      <c r="R59" s="174">
        <v>0.36</v>
      </c>
      <c r="S59" s="174" t="s">
        <v>225</v>
      </c>
      <c r="T59" s="11"/>
      <c r="U59" s="11" t="s">
        <v>4020</v>
      </c>
      <c r="V59" s="11" t="s">
        <v>4024</v>
      </c>
      <c r="W59" s="11"/>
    </row>
    <row r="60" spans="1:23" s="18" customFormat="1">
      <c r="A60" s="14" t="s">
        <v>3489</v>
      </c>
      <c r="B60" s="19" t="s">
        <v>4021</v>
      </c>
      <c r="C60" s="16">
        <v>1931018</v>
      </c>
      <c r="D60" s="19" t="s">
        <v>4027</v>
      </c>
      <c r="E60" s="19" t="s">
        <v>4023</v>
      </c>
      <c r="F60" s="17">
        <v>3</v>
      </c>
      <c r="G60" s="17">
        <v>3</v>
      </c>
      <c r="H60" s="17">
        <v>2</v>
      </c>
      <c r="I60" s="20" t="s">
        <v>151</v>
      </c>
      <c r="J60" s="175" t="s">
        <v>3996</v>
      </c>
      <c r="K60" s="175" t="s">
        <v>3997</v>
      </c>
      <c r="L60" s="175" t="s">
        <v>2092</v>
      </c>
      <c r="M60" s="175" t="s">
        <v>2092</v>
      </c>
      <c r="N60" s="175" t="s">
        <v>2092</v>
      </c>
      <c r="O60" s="175" t="s">
        <v>3998</v>
      </c>
      <c r="P60" s="175" t="s">
        <v>228</v>
      </c>
      <c r="Q60" s="174">
        <v>3030</v>
      </c>
      <c r="R60" s="174">
        <v>0.36</v>
      </c>
      <c r="S60" s="174" t="s">
        <v>225</v>
      </c>
      <c r="T60" s="11"/>
      <c r="U60" s="11" t="s">
        <v>4020</v>
      </c>
      <c r="V60" s="11" t="s">
        <v>4024</v>
      </c>
      <c r="W60" s="11"/>
    </row>
    <row r="61" spans="1:23" s="18" customFormat="1">
      <c r="A61" s="14" t="s">
        <v>2699</v>
      </c>
      <c r="B61" s="15" t="s">
        <v>1331</v>
      </c>
      <c r="C61" s="16">
        <v>1931024</v>
      </c>
      <c r="D61" s="19" t="s">
        <v>4028</v>
      </c>
      <c r="E61" s="19" t="s">
        <v>4029</v>
      </c>
      <c r="F61" s="17">
        <v>3</v>
      </c>
      <c r="G61" s="17">
        <v>3</v>
      </c>
      <c r="H61" s="17">
        <v>2</v>
      </c>
      <c r="I61" s="17">
        <v>2</v>
      </c>
      <c r="J61" s="175" t="s">
        <v>3996</v>
      </c>
      <c r="K61" s="175" t="s">
        <v>3997</v>
      </c>
      <c r="L61" s="175" t="s">
        <v>2092</v>
      </c>
      <c r="M61" s="175" t="s">
        <v>2092</v>
      </c>
      <c r="N61" s="175" t="s">
        <v>2092</v>
      </c>
      <c r="O61" s="175" t="s">
        <v>3998</v>
      </c>
      <c r="P61" s="175" t="s">
        <v>228</v>
      </c>
      <c r="Q61" s="174">
        <v>3030</v>
      </c>
      <c r="R61" s="174">
        <v>0.36</v>
      </c>
      <c r="S61" s="174" t="s">
        <v>225</v>
      </c>
      <c r="T61" s="11"/>
      <c r="U61" s="11"/>
      <c r="V61" s="11" t="s">
        <v>4030</v>
      </c>
      <c r="W61" s="11"/>
    </row>
    <row r="62" spans="1:23" s="18" customFormat="1">
      <c r="A62" s="14" t="s">
        <v>1082</v>
      </c>
      <c r="B62" s="15" t="s">
        <v>1331</v>
      </c>
      <c r="C62" s="16">
        <v>1931025</v>
      </c>
      <c r="D62" s="19" t="s">
        <v>4031</v>
      </c>
      <c r="E62" s="19" t="s">
        <v>4029</v>
      </c>
      <c r="F62" s="17">
        <v>3</v>
      </c>
      <c r="G62" s="17">
        <v>3</v>
      </c>
      <c r="H62" s="17">
        <v>2</v>
      </c>
      <c r="I62" s="17">
        <v>2</v>
      </c>
      <c r="J62" s="175" t="s">
        <v>3996</v>
      </c>
      <c r="K62" s="175" t="s">
        <v>3997</v>
      </c>
      <c r="L62" s="175" t="s">
        <v>2092</v>
      </c>
      <c r="M62" s="175" t="s">
        <v>2092</v>
      </c>
      <c r="N62" s="175" t="s">
        <v>2092</v>
      </c>
      <c r="O62" s="175" t="s">
        <v>3998</v>
      </c>
      <c r="P62" s="175" t="s">
        <v>228</v>
      </c>
      <c r="Q62" s="174">
        <v>1910</v>
      </c>
      <c r="R62" s="174">
        <v>0.36</v>
      </c>
      <c r="S62" s="174" t="s">
        <v>225</v>
      </c>
      <c r="T62" s="11"/>
      <c r="U62" s="11"/>
      <c r="V62" s="11" t="s">
        <v>4030</v>
      </c>
      <c r="W62" s="11"/>
    </row>
    <row r="63" spans="1:23" s="18" customFormat="1">
      <c r="A63" s="14" t="s">
        <v>2697</v>
      </c>
      <c r="B63" s="15" t="s">
        <v>1331</v>
      </c>
      <c r="C63" s="16">
        <v>1931026</v>
      </c>
      <c r="D63" s="19" t="s">
        <v>4032</v>
      </c>
      <c r="E63" s="19" t="s">
        <v>4029</v>
      </c>
      <c r="F63" s="17">
        <v>3</v>
      </c>
      <c r="G63" s="17">
        <v>3</v>
      </c>
      <c r="H63" s="17">
        <v>2</v>
      </c>
      <c r="I63" s="17">
        <v>2</v>
      </c>
      <c r="J63" s="175" t="s">
        <v>3996</v>
      </c>
      <c r="K63" s="175" t="s">
        <v>3997</v>
      </c>
      <c r="L63" s="175" t="s">
        <v>2092</v>
      </c>
      <c r="M63" s="175" t="s">
        <v>2092</v>
      </c>
      <c r="N63" s="175" t="s">
        <v>2092</v>
      </c>
      <c r="O63" s="175" t="s">
        <v>3998</v>
      </c>
      <c r="P63" s="175" t="s">
        <v>228</v>
      </c>
      <c r="Q63" s="174">
        <v>1910</v>
      </c>
      <c r="R63" s="174">
        <v>0.36</v>
      </c>
      <c r="S63" s="174" t="s">
        <v>225</v>
      </c>
      <c r="T63" s="11"/>
      <c r="U63" s="11"/>
      <c r="V63" s="11" t="s">
        <v>4030</v>
      </c>
      <c r="W63" s="11"/>
    </row>
    <row r="64" spans="1:23" s="18" customFormat="1">
      <c r="A64" s="14" t="s">
        <v>2698</v>
      </c>
      <c r="B64" s="15" t="s">
        <v>1331</v>
      </c>
      <c r="C64" s="16">
        <v>1931027</v>
      </c>
      <c r="D64" s="19" t="s">
        <v>4033</v>
      </c>
      <c r="E64" s="19" t="s">
        <v>4029</v>
      </c>
      <c r="F64" s="17">
        <v>3</v>
      </c>
      <c r="G64" s="17">
        <v>3</v>
      </c>
      <c r="H64" s="17">
        <v>2</v>
      </c>
      <c r="I64" s="17">
        <v>2</v>
      </c>
      <c r="J64" s="175" t="s">
        <v>3996</v>
      </c>
      <c r="K64" s="175" t="s">
        <v>3997</v>
      </c>
      <c r="L64" s="175" t="s">
        <v>2092</v>
      </c>
      <c r="M64" s="175" t="s">
        <v>2092</v>
      </c>
      <c r="N64" s="175" t="s">
        <v>2092</v>
      </c>
      <c r="O64" s="175" t="s">
        <v>3998</v>
      </c>
      <c r="P64" s="175" t="s">
        <v>228</v>
      </c>
      <c r="Q64" s="174">
        <v>1910</v>
      </c>
      <c r="R64" s="174">
        <v>0.36</v>
      </c>
      <c r="S64" s="174" t="s">
        <v>225</v>
      </c>
      <c r="T64" s="11"/>
      <c r="U64" s="11"/>
      <c r="V64" s="11" t="s">
        <v>4030</v>
      </c>
      <c r="W64" s="11"/>
    </row>
    <row r="65" spans="1:23" s="18" customFormat="1">
      <c r="A65" s="14" t="s">
        <v>2696</v>
      </c>
      <c r="B65" s="15" t="s">
        <v>1331</v>
      </c>
      <c r="C65" s="16">
        <v>1931028</v>
      </c>
      <c r="D65" s="19" t="s">
        <v>4034</v>
      </c>
      <c r="E65" s="19" t="s">
        <v>4029</v>
      </c>
      <c r="F65" s="17">
        <v>2</v>
      </c>
      <c r="G65" s="17">
        <v>2</v>
      </c>
      <c r="H65" s="17">
        <v>2</v>
      </c>
      <c r="I65" s="17">
        <v>2</v>
      </c>
      <c r="J65" s="175" t="s">
        <v>3996</v>
      </c>
      <c r="K65" s="175" t="s">
        <v>3997</v>
      </c>
      <c r="L65" s="175" t="s">
        <v>2092</v>
      </c>
      <c r="M65" s="175" t="s">
        <v>2092</v>
      </c>
      <c r="N65" s="175" t="s">
        <v>2092</v>
      </c>
      <c r="O65" s="175" t="s">
        <v>3998</v>
      </c>
      <c r="P65" s="175" t="s">
        <v>228</v>
      </c>
      <c r="Q65" s="174">
        <v>3037</v>
      </c>
      <c r="R65" s="174">
        <v>0.36</v>
      </c>
      <c r="S65" s="174" t="s">
        <v>225</v>
      </c>
      <c r="T65" s="11"/>
      <c r="U65" s="11"/>
      <c r="V65" s="11" t="s">
        <v>4030</v>
      </c>
      <c r="W65" s="11"/>
    </row>
    <row r="66" spans="1:23" s="18" customFormat="1">
      <c r="A66" s="14" t="s">
        <v>2695</v>
      </c>
      <c r="B66" s="15" t="s">
        <v>1331</v>
      </c>
      <c r="C66" s="16">
        <v>1931029</v>
      </c>
      <c r="D66" s="19" t="s">
        <v>4035</v>
      </c>
      <c r="E66" s="19" t="s">
        <v>4029</v>
      </c>
      <c r="F66" s="17">
        <v>2</v>
      </c>
      <c r="G66" s="17">
        <v>2</v>
      </c>
      <c r="H66" s="17">
        <v>2</v>
      </c>
      <c r="I66" s="17">
        <v>2</v>
      </c>
      <c r="J66" s="175" t="s">
        <v>3996</v>
      </c>
      <c r="K66" s="175" t="s">
        <v>3997</v>
      </c>
      <c r="L66" s="175" t="s">
        <v>2092</v>
      </c>
      <c r="M66" s="175" t="s">
        <v>2092</v>
      </c>
      <c r="N66" s="175" t="s">
        <v>2092</v>
      </c>
      <c r="O66" s="175" t="s">
        <v>3998</v>
      </c>
      <c r="P66" s="175" t="s">
        <v>228</v>
      </c>
      <c r="Q66" s="174">
        <v>1917</v>
      </c>
      <c r="R66" s="174">
        <v>0.36</v>
      </c>
      <c r="S66" s="174" t="s">
        <v>225</v>
      </c>
      <c r="T66" s="11"/>
      <c r="U66" s="11"/>
      <c r="V66" s="11" t="s">
        <v>4030</v>
      </c>
      <c r="W66" s="11"/>
    </row>
    <row r="67" spans="1:23" s="18" customFormat="1">
      <c r="A67" s="14" t="s">
        <v>1081</v>
      </c>
      <c r="B67" s="15" t="s">
        <v>1331</v>
      </c>
      <c r="C67" s="16">
        <v>1931030</v>
      </c>
      <c r="D67" s="19" t="s">
        <v>4036</v>
      </c>
      <c r="E67" s="19" t="s">
        <v>4029</v>
      </c>
      <c r="F67" s="17">
        <v>2</v>
      </c>
      <c r="G67" s="17">
        <v>2</v>
      </c>
      <c r="H67" s="17">
        <v>2</v>
      </c>
      <c r="I67" s="17">
        <v>2</v>
      </c>
      <c r="J67" s="175" t="s">
        <v>3996</v>
      </c>
      <c r="K67" s="175" t="s">
        <v>3997</v>
      </c>
      <c r="L67" s="175" t="s">
        <v>2092</v>
      </c>
      <c r="M67" s="175" t="s">
        <v>2092</v>
      </c>
      <c r="N67" s="175" t="s">
        <v>2092</v>
      </c>
      <c r="O67" s="175" t="s">
        <v>3998</v>
      </c>
      <c r="P67" s="175" t="s">
        <v>228</v>
      </c>
      <c r="Q67" s="174">
        <v>1917</v>
      </c>
      <c r="R67" s="174">
        <v>0.36</v>
      </c>
      <c r="S67" s="174" t="s">
        <v>225</v>
      </c>
      <c r="T67" s="11"/>
      <c r="U67" s="11"/>
      <c r="V67" s="11" t="s">
        <v>4030</v>
      </c>
      <c r="W67" s="11"/>
    </row>
    <row r="68" spans="1:23" s="18" customFormat="1">
      <c r="A68" s="14" t="s">
        <v>2708</v>
      </c>
      <c r="B68" s="15" t="s">
        <v>1331</v>
      </c>
      <c r="C68" s="16">
        <v>1931034</v>
      </c>
      <c r="D68" s="19" t="s">
        <v>4037</v>
      </c>
      <c r="E68" s="19" t="s">
        <v>4029</v>
      </c>
      <c r="F68" s="17">
        <v>2</v>
      </c>
      <c r="G68" s="17">
        <v>2</v>
      </c>
      <c r="H68" s="17">
        <v>2</v>
      </c>
      <c r="I68" s="17">
        <v>2</v>
      </c>
      <c r="J68" s="175" t="s">
        <v>3996</v>
      </c>
      <c r="K68" s="175" t="s">
        <v>3997</v>
      </c>
      <c r="L68" s="175" t="s">
        <v>2092</v>
      </c>
      <c r="M68" s="175" t="s">
        <v>2092</v>
      </c>
      <c r="N68" s="175" t="s">
        <v>2092</v>
      </c>
      <c r="O68" s="175" t="s">
        <v>3998</v>
      </c>
      <c r="P68" s="175" t="s">
        <v>228</v>
      </c>
      <c r="Q68" s="174">
        <v>1917</v>
      </c>
      <c r="R68" s="174">
        <v>0.36</v>
      </c>
      <c r="S68" s="174" t="s">
        <v>225</v>
      </c>
      <c r="T68" s="11"/>
      <c r="U68" s="11"/>
      <c r="V68" s="11" t="s">
        <v>4030</v>
      </c>
      <c r="W68" s="11"/>
    </row>
    <row r="69" spans="1:23" s="18" customFormat="1">
      <c r="A69" s="14" t="s">
        <v>1339</v>
      </c>
      <c r="B69" s="15" t="s">
        <v>1331</v>
      </c>
      <c r="C69" s="16">
        <v>1931039</v>
      </c>
      <c r="D69" s="19" t="s">
        <v>4038</v>
      </c>
      <c r="E69" s="19" t="s">
        <v>1239</v>
      </c>
      <c r="F69" s="17">
        <v>3</v>
      </c>
      <c r="G69" s="17">
        <v>3</v>
      </c>
      <c r="H69" s="20" t="s">
        <v>151</v>
      </c>
      <c r="I69" s="20" t="s">
        <v>151</v>
      </c>
      <c r="J69" s="175" t="s">
        <v>3996</v>
      </c>
      <c r="K69" s="175" t="s">
        <v>3997</v>
      </c>
      <c r="L69" s="175" t="s">
        <v>2092</v>
      </c>
      <c r="M69" s="175" t="s">
        <v>2092</v>
      </c>
      <c r="N69" s="175" t="s">
        <v>2092</v>
      </c>
      <c r="O69" s="175" t="s">
        <v>3998</v>
      </c>
      <c r="P69" s="175" t="s">
        <v>228</v>
      </c>
      <c r="Q69" s="174">
        <v>1910</v>
      </c>
      <c r="R69" s="174">
        <v>0.36</v>
      </c>
      <c r="S69" s="174" t="s">
        <v>225</v>
      </c>
      <c r="T69" s="11" t="s">
        <v>4039</v>
      </c>
      <c r="U69" s="11" t="s">
        <v>4040</v>
      </c>
      <c r="V69" s="11" t="s">
        <v>4041</v>
      </c>
      <c r="W69" s="11"/>
    </row>
    <row r="70" spans="1:23" s="18" customFormat="1">
      <c r="A70" s="14" t="s">
        <v>2709</v>
      </c>
      <c r="B70" s="15" t="s">
        <v>1331</v>
      </c>
      <c r="C70" s="16">
        <v>1931040</v>
      </c>
      <c r="D70" s="19" t="s">
        <v>4042</v>
      </c>
      <c r="E70" s="19" t="s">
        <v>1239</v>
      </c>
      <c r="F70" s="17">
        <v>3</v>
      </c>
      <c r="G70" s="17">
        <v>3</v>
      </c>
      <c r="H70" s="20" t="s">
        <v>151</v>
      </c>
      <c r="I70" s="20" t="s">
        <v>151</v>
      </c>
      <c r="J70" s="175" t="s">
        <v>3996</v>
      </c>
      <c r="K70" s="175" t="s">
        <v>3997</v>
      </c>
      <c r="L70" s="175" t="s">
        <v>2092</v>
      </c>
      <c r="M70" s="175" t="s">
        <v>2092</v>
      </c>
      <c r="N70" s="175" t="s">
        <v>2092</v>
      </c>
      <c r="O70" s="175" t="s">
        <v>3998</v>
      </c>
      <c r="P70" s="175" t="s">
        <v>228</v>
      </c>
      <c r="Q70" s="174">
        <v>3000</v>
      </c>
      <c r="R70" s="174">
        <v>0.36</v>
      </c>
      <c r="S70" s="174" t="s">
        <v>225</v>
      </c>
      <c r="T70" s="11" t="s">
        <v>4039</v>
      </c>
      <c r="U70" s="11" t="s">
        <v>4040</v>
      </c>
      <c r="V70" s="11" t="s">
        <v>4041</v>
      </c>
      <c r="W70" s="11"/>
    </row>
    <row r="71" spans="1:23" s="18" customFormat="1">
      <c r="A71" s="14" t="s">
        <v>2702</v>
      </c>
      <c r="B71" s="15" t="s">
        <v>1331</v>
      </c>
      <c r="C71" s="16">
        <v>1931041</v>
      </c>
      <c r="D71" s="19" t="s">
        <v>4043</v>
      </c>
      <c r="E71" s="19" t="s">
        <v>1239</v>
      </c>
      <c r="F71" s="17">
        <v>3</v>
      </c>
      <c r="G71" s="17">
        <v>3</v>
      </c>
      <c r="H71" s="20" t="s">
        <v>151</v>
      </c>
      <c r="I71" s="20" t="s">
        <v>151</v>
      </c>
      <c r="J71" s="175" t="s">
        <v>3996</v>
      </c>
      <c r="K71" s="175" t="s">
        <v>3997</v>
      </c>
      <c r="L71" s="175" t="s">
        <v>2092</v>
      </c>
      <c r="M71" s="175" t="s">
        <v>2092</v>
      </c>
      <c r="N71" s="175" t="s">
        <v>2092</v>
      </c>
      <c r="O71" s="175" t="s">
        <v>3998</v>
      </c>
      <c r="P71" s="175" t="s">
        <v>228</v>
      </c>
      <c r="Q71" s="174">
        <v>1910</v>
      </c>
      <c r="R71" s="174">
        <v>0.36</v>
      </c>
      <c r="S71" s="174" t="s">
        <v>225</v>
      </c>
      <c r="T71" s="11" t="s">
        <v>4039</v>
      </c>
      <c r="U71" s="11" t="s">
        <v>4040</v>
      </c>
      <c r="V71" s="11" t="s">
        <v>4041</v>
      </c>
      <c r="W71" s="11"/>
    </row>
    <row r="72" spans="1:23" s="18" customFormat="1">
      <c r="A72" s="14" t="s">
        <v>2703</v>
      </c>
      <c r="B72" s="15" t="s">
        <v>1331</v>
      </c>
      <c r="C72" s="16">
        <v>1931042</v>
      </c>
      <c r="D72" s="19" t="s">
        <v>4044</v>
      </c>
      <c r="E72" s="19" t="s">
        <v>1239</v>
      </c>
      <c r="F72" s="17">
        <v>3</v>
      </c>
      <c r="G72" s="17">
        <v>3</v>
      </c>
      <c r="H72" s="20" t="s">
        <v>151</v>
      </c>
      <c r="I72" s="20" t="s">
        <v>151</v>
      </c>
      <c r="J72" s="175" t="s">
        <v>3996</v>
      </c>
      <c r="K72" s="175" t="s">
        <v>3997</v>
      </c>
      <c r="L72" s="175" t="s">
        <v>2092</v>
      </c>
      <c r="M72" s="175" t="s">
        <v>2092</v>
      </c>
      <c r="N72" s="175" t="s">
        <v>2092</v>
      </c>
      <c r="O72" s="175" t="s">
        <v>3998</v>
      </c>
      <c r="P72" s="175" t="s">
        <v>228</v>
      </c>
      <c r="Q72" s="174">
        <v>3000</v>
      </c>
      <c r="R72" s="174">
        <v>0.36</v>
      </c>
      <c r="S72" s="174" t="s">
        <v>225</v>
      </c>
      <c r="T72" s="11" t="s">
        <v>4039</v>
      </c>
      <c r="U72" s="11" t="s">
        <v>4040</v>
      </c>
      <c r="V72" s="11" t="s">
        <v>4041</v>
      </c>
      <c r="W72" s="11"/>
    </row>
    <row r="73" spans="1:23" s="18" customFormat="1">
      <c r="A73" s="14" t="s">
        <v>2695</v>
      </c>
      <c r="B73" s="15" t="s">
        <v>4021</v>
      </c>
      <c r="C73" s="16">
        <v>1931150</v>
      </c>
      <c r="D73" s="19" t="s">
        <v>4045</v>
      </c>
      <c r="E73" s="19" t="s">
        <v>1428</v>
      </c>
      <c r="F73" s="17">
        <v>2</v>
      </c>
      <c r="G73" s="17">
        <v>2</v>
      </c>
      <c r="H73" s="17">
        <v>2</v>
      </c>
      <c r="I73" s="20" t="s">
        <v>151</v>
      </c>
      <c r="J73" s="175" t="s">
        <v>3996</v>
      </c>
      <c r="K73" s="175" t="s">
        <v>3997</v>
      </c>
      <c r="L73" s="175" t="s">
        <v>2092</v>
      </c>
      <c r="M73" s="175" t="s">
        <v>2092</v>
      </c>
      <c r="N73" s="175" t="s">
        <v>2092</v>
      </c>
      <c r="O73" s="175" t="s">
        <v>3998</v>
      </c>
      <c r="P73" s="175" t="s">
        <v>228</v>
      </c>
      <c r="Q73" s="174">
        <v>1917</v>
      </c>
      <c r="R73" s="174">
        <v>0.36</v>
      </c>
      <c r="S73" s="174" t="s">
        <v>225</v>
      </c>
      <c r="T73" s="11" t="s">
        <v>4046</v>
      </c>
      <c r="U73" s="11"/>
      <c r="V73" s="11" t="s">
        <v>1367</v>
      </c>
      <c r="W73" s="11"/>
    </row>
    <row r="74" spans="1:23" s="18" customFormat="1">
      <c r="A74" s="14" t="s">
        <v>2698</v>
      </c>
      <c r="B74" s="15" t="s">
        <v>4021</v>
      </c>
      <c r="C74" s="16">
        <v>1931154</v>
      </c>
      <c r="D74" s="19" t="s">
        <v>4047</v>
      </c>
      <c r="E74" s="19" t="s">
        <v>1428</v>
      </c>
      <c r="F74" s="17">
        <v>3</v>
      </c>
      <c r="G74" s="17">
        <v>3</v>
      </c>
      <c r="H74" s="17">
        <v>2</v>
      </c>
      <c r="I74" s="17" t="s">
        <v>151</v>
      </c>
      <c r="J74" s="175" t="s">
        <v>3996</v>
      </c>
      <c r="K74" s="175" t="s">
        <v>3997</v>
      </c>
      <c r="L74" s="175" t="s">
        <v>2092</v>
      </c>
      <c r="M74" s="175" t="s">
        <v>2092</v>
      </c>
      <c r="N74" s="175" t="s">
        <v>2092</v>
      </c>
      <c r="O74" s="175" t="s">
        <v>3998</v>
      </c>
      <c r="P74" s="175" t="s">
        <v>228</v>
      </c>
      <c r="Q74" s="174">
        <v>1910</v>
      </c>
      <c r="R74" s="174">
        <v>0.36</v>
      </c>
      <c r="S74" s="174" t="s">
        <v>225</v>
      </c>
      <c r="T74" s="11" t="s">
        <v>4046</v>
      </c>
      <c r="U74" s="11"/>
      <c r="V74" s="11" t="s">
        <v>1960</v>
      </c>
      <c r="W74" s="11"/>
    </row>
    <row r="75" spans="1:23" s="18" customFormat="1">
      <c r="A75" s="14" t="s">
        <v>2700</v>
      </c>
      <c r="B75" s="15" t="s">
        <v>4021</v>
      </c>
      <c r="C75" s="16">
        <v>1931157</v>
      </c>
      <c r="D75" s="19" t="s">
        <v>4048</v>
      </c>
      <c r="E75" s="19" t="s">
        <v>1428</v>
      </c>
      <c r="F75" s="17">
        <v>3</v>
      </c>
      <c r="G75" s="17">
        <v>3</v>
      </c>
      <c r="H75" s="17">
        <v>2</v>
      </c>
      <c r="I75" s="17">
        <v>3</v>
      </c>
      <c r="J75" s="175" t="s">
        <v>3996</v>
      </c>
      <c r="K75" s="175" t="s">
        <v>3997</v>
      </c>
      <c r="L75" s="175" t="s">
        <v>2092</v>
      </c>
      <c r="M75" s="175" t="s">
        <v>2092</v>
      </c>
      <c r="N75" s="175" t="s">
        <v>2092</v>
      </c>
      <c r="O75" s="175" t="s">
        <v>3998</v>
      </c>
      <c r="P75" s="175" t="s">
        <v>228</v>
      </c>
      <c r="Q75" s="174">
        <v>1910</v>
      </c>
      <c r="R75" s="174">
        <v>0.36</v>
      </c>
      <c r="S75" s="174" t="s">
        <v>225</v>
      </c>
      <c r="T75" s="11" t="s">
        <v>4046</v>
      </c>
      <c r="U75" s="11"/>
      <c r="V75" s="11" t="s">
        <v>1960</v>
      </c>
      <c r="W75" s="11"/>
    </row>
    <row r="76" spans="1:23" s="18" customFormat="1">
      <c r="A76" s="14" t="s">
        <v>1082</v>
      </c>
      <c r="B76" s="15" t="s">
        <v>4021</v>
      </c>
      <c r="C76" s="16">
        <v>2131577</v>
      </c>
      <c r="D76" s="15" t="s">
        <v>4007</v>
      </c>
      <c r="E76" s="15" t="s">
        <v>1428</v>
      </c>
      <c r="F76" s="20">
        <v>3</v>
      </c>
      <c r="G76" s="20">
        <v>3</v>
      </c>
      <c r="H76" s="20">
        <v>2</v>
      </c>
      <c r="I76" s="20" t="s">
        <v>151</v>
      </c>
      <c r="J76" s="175" t="s">
        <v>3996</v>
      </c>
      <c r="K76" s="175" t="s">
        <v>3997</v>
      </c>
      <c r="L76" s="175" t="s">
        <v>2092</v>
      </c>
      <c r="M76" s="175" t="s">
        <v>2092</v>
      </c>
      <c r="N76" s="175" t="s">
        <v>2092</v>
      </c>
      <c r="O76" s="175" t="s">
        <v>3998</v>
      </c>
      <c r="P76" s="175" t="s">
        <v>228</v>
      </c>
      <c r="Q76" s="174">
        <v>1910</v>
      </c>
      <c r="R76" s="174">
        <v>0.36</v>
      </c>
      <c r="S76" s="174" t="s">
        <v>225</v>
      </c>
      <c r="T76" s="11"/>
      <c r="U76" s="11"/>
      <c r="V76" s="11"/>
      <c r="W76" s="11"/>
    </row>
    <row r="77" spans="1:23" s="18" customFormat="1">
      <c r="A77" s="14" t="s">
        <v>1166</v>
      </c>
      <c r="B77" s="19" t="s">
        <v>1331</v>
      </c>
      <c r="C77" s="16">
        <v>2131687</v>
      </c>
      <c r="D77" s="19" t="s">
        <v>2960</v>
      </c>
      <c r="E77" s="15" t="s">
        <v>4049</v>
      </c>
      <c r="F77" s="17">
        <v>2</v>
      </c>
      <c r="G77" s="17">
        <v>2</v>
      </c>
      <c r="H77" s="17">
        <v>2</v>
      </c>
      <c r="I77" s="17">
        <v>2</v>
      </c>
      <c r="J77" s="175" t="s">
        <v>3996</v>
      </c>
      <c r="K77" s="175" t="s">
        <v>3997</v>
      </c>
      <c r="L77" s="175" t="s">
        <v>2092</v>
      </c>
      <c r="M77" s="175" t="s">
        <v>2092</v>
      </c>
      <c r="N77" s="175" t="s">
        <v>2092</v>
      </c>
      <c r="O77" s="175" t="s">
        <v>3998</v>
      </c>
      <c r="P77" s="175" t="s">
        <v>228</v>
      </c>
      <c r="Q77" s="174">
        <v>1817</v>
      </c>
      <c r="R77" s="174">
        <v>0.36</v>
      </c>
      <c r="S77" s="174" t="s">
        <v>225</v>
      </c>
      <c r="T77" s="11" t="s">
        <v>2950</v>
      </c>
      <c r="U77" s="11" t="s">
        <v>2961</v>
      </c>
      <c r="V77" s="11" t="s">
        <v>2951</v>
      </c>
      <c r="W77" s="11"/>
    </row>
    <row r="78" spans="1:23" s="18" customFormat="1">
      <c r="A78" s="14" t="s">
        <v>1166</v>
      </c>
      <c r="B78" s="15" t="s">
        <v>4021</v>
      </c>
      <c r="C78" s="22">
        <v>2131687</v>
      </c>
      <c r="D78" s="15" t="s">
        <v>4069</v>
      </c>
      <c r="E78" s="15" t="s">
        <v>4070</v>
      </c>
      <c r="F78" s="17">
        <v>2</v>
      </c>
      <c r="G78" s="17">
        <v>2</v>
      </c>
      <c r="H78" s="17">
        <v>2</v>
      </c>
      <c r="I78" s="17">
        <v>2</v>
      </c>
      <c r="J78" s="175" t="s">
        <v>3996</v>
      </c>
      <c r="K78" s="175" t="s">
        <v>3997</v>
      </c>
      <c r="L78" s="175" t="s">
        <v>2092</v>
      </c>
      <c r="M78" s="175" t="s">
        <v>2092</v>
      </c>
      <c r="N78" s="175" t="s">
        <v>2092</v>
      </c>
      <c r="O78" s="175" t="s">
        <v>3998</v>
      </c>
      <c r="P78" s="175" t="s">
        <v>228</v>
      </c>
      <c r="Q78" s="174">
        <v>1817</v>
      </c>
      <c r="R78" s="174">
        <v>0.36</v>
      </c>
      <c r="S78" s="174" t="s">
        <v>225</v>
      </c>
      <c r="T78" s="11" t="s">
        <v>2950</v>
      </c>
      <c r="U78" s="11" t="s">
        <v>2961</v>
      </c>
      <c r="V78" s="11" t="s">
        <v>2951</v>
      </c>
      <c r="W78" s="11"/>
    </row>
    <row r="79" spans="1:23" s="18" customFormat="1">
      <c r="A79" s="14" t="s">
        <v>1183</v>
      </c>
      <c r="B79" s="19" t="s">
        <v>1331</v>
      </c>
      <c r="C79" s="16">
        <v>2131688</v>
      </c>
      <c r="D79" s="19" t="s">
        <v>2962</v>
      </c>
      <c r="E79" s="15" t="s">
        <v>4049</v>
      </c>
      <c r="F79" s="17">
        <v>2</v>
      </c>
      <c r="G79" s="17">
        <v>2</v>
      </c>
      <c r="H79" s="17">
        <v>2</v>
      </c>
      <c r="I79" s="17">
        <v>2</v>
      </c>
      <c r="J79" s="175" t="s">
        <v>3996</v>
      </c>
      <c r="K79" s="175" t="s">
        <v>3997</v>
      </c>
      <c r="L79" s="175" t="s">
        <v>2092</v>
      </c>
      <c r="M79" s="175" t="s">
        <v>2092</v>
      </c>
      <c r="N79" s="175" t="s">
        <v>2092</v>
      </c>
      <c r="O79" s="175" t="s">
        <v>3998</v>
      </c>
      <c r="P79" s="175" t="s">
        <v>228</v>
      </c>
      <c r="Q79" s="174">
        <v>1817</v>
      </c>
      <c r="R79" s="174">
        <v>0.36</v>
      </c>
      <c r="S79" s="174" t="s">
        <v>225</v>
      </c>
      <c r="T79" s="11" t="s">
        <v>2950</v>
      </c>
      <c r="U79" s="11" t="s">
        <v>2961</v>
      </c>
      <c r="V79" s="11" t="s">
        <v>2951</v>
      </c>
      <c r="W79" s="11"/>
    </row>
    <row r="80" spans="1:23" s="18" customFormat="1">
      <c r="A80" s="14" t="s">
        <v>1183</v>
      </c>
      <c r="B80" s="15" t="s">
        <v>4021</v>
      </c>
      <c r="C80" s="22">
        <v>2131688</v>
      </c>
      <c r="D80" s="15" t="s">
        <v>4071</v>
      </c>
      <c r="E80" s="15" t="s">
        <v>4070</v>
      </c>
      <c r="F80" s="17">
        <v>2</v>
      </c>
      <c r="G80" s="17">
        <v>2</v>
      </c>
      <c r="H80" s="17">
        <v>2</v>
      </c>
      <c r="I80" s="17">
        <v>2</v>
      </c>
      <c r="J80" s="175" t="s">
        <v>3996</v>
      </c>
      <c r="K80" s="175" t="s">
        <v>3997</v>
      </c>
      <c r="L80" s="175" t="s">
        <v>2092</v>
      </c>
      <c r="M80" s="175" t="s">
        <v>2092</v>
      </c>
      <c r="N80" s="175" t="s">
        <v>2092</v>
      </c>
      <c r="O80" s="175" t="s">
        <v>3998</v>
      </c>
      <c r="P80" s="175" t="s">
        <v>228</v>
      </c>
      <c r="Q80" s="174">
        <v>1817</v>
      </c>
      <c r="R80" s="174">
        <v>0.36</v>
      </c>
      <c r="S80" s="174" t="s">
        <v>225</v>
      </c>
      <c r="T80" s="11" t="s">
        <v>2950</v>
      </c>
      <c r="U80" s="11" t="s">
        <v>2961</v>
      </c>
      <c r="V80" s="11" t="s">
        <v>2951</v>
      </c>
      <c r="W80" s="11"/>
    </row>
    <row r="81" spans="1:23" s="18" customFormat="1">
      <c r="A81" s="14" t="s">
        <v>1173</v>
      </c>
      <c r="B81" s="15" t="s">
        <v>4021</v>
      </c>
      <c r="C81" s="22">
        <v>2131689</v>
      </c>
      <c r="D81" s="15" t="s">
        <v>4072</v>
      </c>
      <c r="E81" s="15" t="s">
        <v>4070</v>
      </c>
      <c r="F81" s="17">
        <v>2</v>
      </c>
      <c r="G81" s="17">
        <v>2</v>
      </c>
      <c r="H81" s="17">
        <v>2</v>
      </c>
      <c r="I81" s="17">
        <v>2</v>
      </c>
      <c r="J81" s="175" t="s">
        <v>3996</v>
      </c>
      <c r="K81" s="175" t="s">
        <v>3997</v>
      </c>
      <c r="L81" s="175" t="s">
        <v>2092</v>
      </c>
      <c r="M81" s="175" t="s">
        <v>2092</v>
      </c>
      <c r="N81" s="175" t="s">
        <v>2092</v>
      </c>
      <c r="O81" s="175" t="s">
        <v>3998</v>
      </c>
      <c r="P81" s="175" t="s">
        <v>228</v>
      </c>
      <c r="Q81" s="174">
        <v>3037</v>
      </c>
      <c r="R81" s="174">
        <v>0.36</v>
      </c>
      <c r="S81" s="174" t="s">
        <v>225</v>
      </c>
      <c r="T81" s="11" t="s">
        <v>4073</v>
      </c>
      <c r="U81" s="11" t="s">
        <v>4074</v>
      </c>
      <c r="V81" s="11" t="s">
        <v>4075</v>
      </c>
      <c r="W81" s="11"/>
    </row>
    <row r="82" spans="1:23" s="18" customFormat="1">
      <c r="A82" s="14" t="s">
        <v>1184</v>
      </c>
      <c r="B82" s="15" t="s">
        <v>4021</v>
      </c>
      <c r="C82" s="22">
        <v>2131690</v>
      </c>
      <c r="D82" s="15" t="s">
        <v>4076</v>
      </c>
      <c r="E82" s="15" t="s">
        <v>4070</v>
      </c>
      <c r="F82" s="17">
        <v>2</v>
      </c>
      <c r="G82" s="17">
        <v>2</v>
      </c>
      <c r="H82" s="17">
        <v>2</v>
      </c>
      <c r="I82" s="17">
        <v>2</v>
      </c>
      <c r="J82" s="175" t="s">
        <v>3996</v>
      </c>
      <c r="K82" s="175" t="s">
        <v>3997</v>
      </c>
      <c r="L82" s="175" t="s">
        <v>2092</v>
      </c>
      <c r="M82" s="175" t="s">
        <v>2092</v>
      </c>
      <c r="N82" s="175" t="s">
        <v>2092</v>
      </c>
      <c r="O82" s="175" t="s">
        <v>3998</v>
      </c>
      <c r="P82" s="175" t="s">
        <v>228</v>
      </c>
      <c r="Q82" s="174">
        <v>3037</v>
      </c>
      <c r="R82" s="174">
        <v>0.36</v>
      </c>
      <c r="S82" s="174" t="s">
        <v>225</v>
      </c>
      <c r="T82" s="11" t="s">
        <v>4073</v>
      </c>
      <c r="U82" s="11" t="s">
        <v>4074</v>
      </c>
      <c r="V82" s="11" t="s">
        <v>4075</v>
      </c>
      <c r="W82" s="11"/>
    </row>
    <row r="83" spans="1:23" s="18" customFormat="1">
      <c r="A83" s="14" t="s">
        <v>1081</v>
      </c>
      <c r="B83" s="19" t="s">
        <v>1331</v>
      </c>
      <c r="C83" s="16">
        <v>2131691</v>
      </c>
      <c r="D83" s="19" t="s">
        <v>2963</v>
      </c>
      <c r="E83" s="15" t="s">
        <v>4049</v>
      </c>
      <c r="F83" s="17">
        <v>2</v>
      </c>
      <c r="G83" s="17">
        <v>2</v>
      </c>
      <c r="H83" s="17">
        <v>2</v>
      </c>
      <c r="I83" s="17">
        <v>2</v>
      </c>
      <c r="J83" s="175" t="s">
        <v>3996</v>
      </c>
      <c r="K83" s="175" t="s">
        <v>3997</v>
      </c>
      <c r="L83" s="175" t="s">
        <v>2092</v>
      </c>
      <c r="M83" s="175" t="s">
        <v>2092</v>
      </c>
      <c r="N83" s="175" t="s">
        <v>2092</v>
      </c>
      <c r="O83" s="175" t="s">
        <v>3998</v>
      </c>
      <c r="P83" s="175" t="s">
        <v>228</v>
      </c>
      <c r="Q83" s="174">
        <v>1917</v>
      </c>
      <c r="R83" s="174">
        <v>0.36</v>
      </c>
      <c r="S83" s="174" t="s">
        <v>225</v>
      </c>
      <c r="T83" s="11" t="s">
        <v>2964</v>
      </c>
      <c r="U83" s="11" t="s">
        <v>2965</v>
      </c>
      <c r="V83" s="11" t="s">
        <v>2951</v>
      </c>
      <c r="W83" s="11"/>
    </row>
    <row r="84" spans="1:23" s="18" customFormat="1">
      <c r="A84" s="14" t="s">
        <v>1081</v>
      </c>
      <c r="B84" s="15" t="s">
        <v>4021</v>
      </c>
      <c r="C84" s="22">
        <v>2131691</v>
      </c>
      <c r="D84" s="15" t="s">
        <v>4077</v>
      </c>
      <c r="E84" s="15" t="s">
        <v>4070</v>
      </c>
      <c r="F84" s="17">
        <v>2</v>
      </c>
      <c r="G84" s="17">
        <v>2</v>
      </c>
      <c r="H84" s="17">
        <v>2</v>
      </c>
      <c r="I84" s="17">
        <v>2</v>
      </c>
      <c r="J84" s="175" t="s">
        <v>3996</v>
      </c>
      <c r="K84" s="175" t="s">
        <v>3997</v>
      </c>
      <c r="L84" s="175" t="s">
        <v>2092</v>
      </c>
      <c r="M84" s="175" t="s">
        <v>2092</v>
      </c>
      <c r="N84" s="175" t="s">
        <v>2092</v>
      </c>
      <c r="O84" s="175" t="s">
        <v>3998</v>
      </c>
      <c r="P84" s="175" t="s">
        <v>228</v>
      </c>
      <c r="Q84" s="174">
        <v>1917</v>
      </c>
      <c r="R84" s="174">
        <v>0.36</v>
      </c>
      <c r="S84" s="174" t="s">
        <v>225</v>
      </c>
      <c r="T84" s="11" t="s">
        <v>2964</v>
      </c>
      <c r="U84" s="11" t="s">
        <v>2965</v>
      </c>
      <c r="V84" s="11" t="s">
        <v>2951</v>
      </c>
      <c r="W84" s="11"/>
    </row>
    <row r="85" spans="1:23" s="18" customFormat="1">
      <c r="A85" s="14" t="s">
        <v>2708</v>
      </c>
      <c r="B85" s="19" t="s">
        <v>1331</v>
      </c>
      <c r="C85" s="16">
        <v>2131692</v>
      </c>
      <c r="D85" s="19" t="s">
        <v>2966</v>
      </c>
      <c r="E85" s="15" t="s">
        <v>4049</v>
      </c>
      <c r="F85" s="17">
        <v>2</v>
      </c>
      <c r="G85" s="17">
        <v>2</v>
      </c>
      <c r="H85" s="17">
        <v>2</v>
      </c>
      <c r="I85" s="17">
        <v>2</v>
      </c>
      <c r="J85" s="175" t="s">
        <v>3996</v>
      </c>
      <c r="K85" s="175" t="s">
        <v>3997</v>
      </c>
      <c r="L85" s="175" t="s">
        <v>2092</v>
      </c>
      <c r="M85" s="175" t="s">
        <v>2092</v>
      </c>
      <c r="N85" s="175" t="s">
        <v>2092</v>
      </c>
      <c r="O85" s="175" t="s">
        <v>3998</v>
      </c>
      <c r="P85" s="175" t="s">
        <v>228</v>
      </c>
      <c r="Q85" s="174">
        <v>1917</v>
      </c>
      <c r="R85" s="174">
        <v>0.36</v>
      </c>
      <c r="S85" s="174" t="s">
        <v>225</v>
      </c>
      <c r="T85" s="11" t="s">
        <v>2964</v>
      </c>
      <c r="U85" s="11" t="s">
        <v>2965</v>
      </c>
      <c r="V85" s="11" t="s">
        <v>2951</v>
      </c>
      <c r="W85" s="11"/>
    </row>
    <row r="86" spans="1:23" s="18" customFormat="1">
      <c r="A86" s="14" t="s">
        <v>2708</v>
      </c>
      <c r="B86" s="15" t="s">
        <v>4021</v>
      </c>
      <c r="C86" s="22">
        <v>2131692</v>
      </c>
      <c r="D86" s="15" t="s">
        <v>4078</v>
      </c>
      <c r="E86" s="15" t="s">
        <v>4070</v>
      </c>
      <c r="F86" s="17">
        <v>2</v>
      </c>
      <c r="G86" s="17">
        <v>2</v>
      </c>
      <c r="H86" s="17">
        <v>2</v>
      </c>
      <c r="I86" s="17">
        <v>2</v>
      </c>
      <c r="J86" s="175" t="s">
        <v>3996</v>
      </c>
      <c r="K86" s="175" t="s">
        <v>3997</v>
      </c>
      <c r="L86" s="175" t="s">
        <v>2092</v>
      </c>
      <c r="M86" s="175" t="s">
        <v>2092</v>
      </c>
      <c r="N86" s="175" t="s">
        <v>2092</v>
      </c>
      <c r="O86" s="175" t="s">
        <v>3998</v>
      </c>
      <c r="P86" s="175" t="s">
        <v>228</v>
      </c>
      <c r="Q86" s="174">
        <v>1917</v>
      </c>
      <c r="R86" s="174">
        <v>0.36</v>
      </c>
      <c r="S86" s="174" t="s">
        <v>225</v>
      </c>
      <c r="T86" s="11" t="s">
        <v>2964</v>
      </c>
      <c r="U86" s="11" t="s">
        <v>2965</v>
      </c>
      <c r="V86" s="11" t="s">
        <v>2951</v>
      </c>
      <c r="W86" s="11"/>
    </row>
    <row r="87" spans="1:23" s="18" customFormat="1">
      <c r="A87" s="14" t="s">
        <v>2695</v>
      </c>
      <c r="B87" s="15" t="s">
        <v>4021</v>
      </c>
      <c r="C87" s="22">
        <v>2131693</v>
      </c>
      <c r="D87" s="15" t="s">
        <v>4079</v>
      </c>
      <c r="E87" s="15" t="s">
        <v>4070</v>
      </c>
      <c r="F87" s="17">
        <v>2</v>
      </c>
      <c r="G87" s="17">
        <v>2</v>
      </c>
      <c r="H87" s="17">
        <v>2</v>
      </c>
      <c r="I87" s="17">
        <v>2</v>
      </c>
      <c r="J87" s="175" t="s">
        <v>3996</v>
      </c>
      <c r="K87" s="175" t="s">
        <v>3997</v>
      </c>
      <c r="L87" s="175" t="s">
        <v>2092</v>
      </c>
      <c r="M87" s="175" t="s">
        <v>2092</v>
      </c>
      <c r="N87" s="175" t="s">
        <v>2092</v>
      </c>
      <c r="O87" s="175" t="s">
        <v>3998</v>
      </c>
      <c r="P87" s="175" t="s">
        <v>228</v>
      </c>
      <c r="Q87" s="174">
        <v>1917</v>
      </c>
      <c r="R87" s="174">
        <v>0.36</v>
      </c>
      <c r="S87" s="174" t="s">
        <v>225</v>
      </c>
      <c r="T87" s="11" t="s">
        <v>4073</v>
      </c>
      <c r="U87" s="11" t="s">
        <v>4074</v>
      </c>
      <c r="V87" s="11" t="s">
        <v>4075</v>
      </c>
      <c r="W87" s="11"/>
    </row>
    <row r="88" spans="1:23" s="18" customFormat="1">
      <c r="A88" s="14" t="s">
        <v>2696</v>
      </c>
      <c r="B88" s="15" t="s">
        <v>4021</v>
      </c>
      <c r="C88" s="22">
        <v>2131694</v>
      </c>
      <c r="D88" s="15" t="s">
        <v>4080</v>
      </c>
      <c r="E88" s="15" t="s">
        <v>4070</v>
      </c>
      <c r="F88" s="17">
        <v>2</v>
      </c>
      <c r="G88" s="17">
        <v>2</v>
      </c>
      <c r="H88" s="17">
        <v>2</v>
      </c>
      <c r="I88" s="17">
        <v>2</v>
      </c>
      <c r="J88" s="175" t="s">
        <v>3996</v>
      </c>
      <c r="K88" s="175" t="s">
        <v>3997</v>
      </c>
      <c r="L88" s="175" t="s">
        <v>2092</v>
      </c>
      <c r="M88" s="175" t="s">
        <v>2092</v>
      </c>
      <c r="N88" s="175" t="s">
        <v>2092</v>
      </c>
      <c r="O88" s="175" t="s">
        <v>3998</v>
      </c>
      <c r="P88" s="175" t="s">
        <v>228</v>
      </c>
      <c r="Q88" s="174">
        <v>3037</v>
      </c>
      <c r="R88" s="174">
        <v>0.36</v>
      </c>
      <c r="S88" s="174" t="s">
        <v>225</v>
      </c>
      <c r="T88" s="11" t="s">
        <v>4073</v>
      </c>
      <c r="U88" s="11" t="s">
        <v>4074</v>
      </c>
      <c r="V88" s="11" t="s">
        <v>4075</v>
      </c>
      <c r="W88" s="11"/>
    </row>
    <row r="89" spans="1:23" s="18" customFormat="1">
      <c r="A89" s="14" t="s">
        <v>1185</v>
      </c>
      <c r="B89" s="19" t="s">
        <v>1331</v>
      </c>
      <c r="C89" s="16">
        <v>2131695</v>
      </c>
      <c r="D89" s="19" t="s">
        <v>2967</v>
      </c>
      <c r="E89" s="15" t="s">
        <v>4049</v>
      </c>
      <c r="F89" s="17">
        <v>2</v>
      </c>
      <c r="G89" s="17">
        <v>2</v>
      </c>
      <c r="H89" s="17">
        <v>2</v>
      </c>
      <c r="I89" s="17">
        <v>2</v>
      </c>
      <c r="J89" s="175" t="s">
        <v>3996</v>
      </c>
      <c r="K89" s="175" t="s">
        <v>3997</v>
      </c>
      <c r="L89" s="175" t="s">
        <v>2092</v>
      </c>
      <c r="M89" s="175" t="s">
        <v>2092</v>
      </c>
      <c r="N89" s="175" t="s">
        <v>2092</v>
      </c>
      <c r="O89" s="175" t="s">
        <v>3998</v>
      </c>
      <c r="P89" s="175" t="s">
        <v>228</v>
      </c>
      <c r="Q89" s="174">
        <v>1810</v>
      </c>
      <c r="R89" s="174">
        <v>0.36</v>
      </c>
      <c r="S89" s="174" t="s">
        <v>225</v>
      </c>
      <c r="T89" s="11" t="s">
        <v>2950</v>
      </c>
      <c r="U89" s="11" t="s">
        <v>2968</v>
      </c>
      <c r="V89" s="11" t="s">
        <v>2951</v>
      </c>
      <c r="W89" s="11"/>
    </row>
    <row r="90" spans="1:23" s="18" customFormat="1">
      <c r="A90" s="14" t="s">
        <v>1185</v>
      </c>
      <c r="B90" s="15" t="s">
        <v>4021</v>
      </c>
      <c r="C90" s="22">
        <v>2131695</v>
      </c>
      <c r="D90" s="15" t="s">
        <v>4081</v>
      </c>
      <c r="E90" s="15" t="s">
        <v>4070</v>
      </c>
      <c r="F90" s="17">
        <v>2</v>
      </c>
      <c r="G90" s="17">
        <v>2</v>
      </c>
      <c r="H90" s="17">
        <v>2</v>
      </c>
      <c r="I90" s="17">
        <v>2</v>
      </c>
      <c r="J90" s="175" t="s">
        <v>3996</v>
      </c>
      <c r="K90" s="175" t="s">
        <v>3997</v>
      </c>
      <c r="L90" s="175" t="s">
        <v>2092</v>
      </c>
      <c r="M90" s="175" t="s">
        <v>2092</v>
      </c>
      <c r="N90" s="175" t="s">
        <v>2092</v>
      </c>
      <c r="O90" s="175" t="s">
        <v>3998</v>
      </c>
      <c r="P90" s="175" t="s">
        <v>228</v>
      </c>
      <c r="Q90" s="174">
        <v>1810</v>
      </c>
      <c r="R90" s="174">
        <v>0.36</v>
      </c>
      <c r="S90" s="174" t="s">
        <v>225</v>
      </c>
      <c r="T90" s="11" t="s">
        <v>2950</v>
      </c>
      <c r="U90" s="11" t="s">
        <v>2968</v>
      </c>
      <c r="V90" s="11" t="s">
        <v>2951</v>
      </c>
      <c r="W90" s="11"/>
    </row>
    <row r="91" spans="1:23" s="18" customFormat="1">
      <c r="A91" s="14" t="s">
        <v>1186</v>
      </c>
      <c r="B91" s="19" t="s">
        <v>1331</v>
      </c>
      <c r="C91" s="16">
        <v>2131696</v>
      </c>
      <c r="D91" s="19" t="s">
        <v>2969</v>
      </c>
      <c r="E91" s="15" t="s">
        <v>4049</v>
      </c>
      <c r="F91" s="17">
        <v>2</v>
      </c>
      <c r="G91" s="17">
        <v>2</v>
      </c>
      <c r="H91" s="17">
        <v>2</v>
      </c>
      <c r="I91" s="17">
        <v>2</v>
      </c>
      <c r="J91" s="175" t="s">
        <v>3996</v>
      </c>
      <c r="K91" s="175" t="s">
        <v>3997</v>
      </c>
      <c r="L91" s="175" t="s">
        <v>2092</v>
      </c>
      <c r="M91" s="175" t="s">
        <v>2092</v>
      </c>
      <c r="N91" s="175" t="s">
        <v>2092</v>
      </c>
      <c r="O91" s="175" t="s">
        <v>3998</v>
      </c>
      <c r="P91" s="175" t="s">
        <v>228</v>
      </c>
      <c r="Q91" s="174">
        <v>1810</v>
      </c>
      <c r="R91" s="174">
        <v>0.36</v>
      </c>
      <c r="S91" s="174" t="s">
        <v>225</v>
      </c>
      <c r="T91" s="11" t="s">
        <v>2950</v>
      </c>
      <c r="U91" s="11" t="s">
        <v>2968</v>
      </c>
      <c r="V91" s="11" t="s">
        <v>2951</v>
      </c>
      <c r="W91" s="11"/>
    </row>
    <row r="92" spans="1:23" s="18" customFormat="1">
      <c r="A92" s="14" t="s">
        <v>1186</v>
      </c>
      <c r="B92" s="15" t="s">
        <v>4021</v>
      </c>
      <c r="C92" s="22">
        <v>2131696</v>
      </c>
      <c r="D92" s="15" t="s">
        <v>4082</v>
      </c>
      <c r="E92" s="15" t="s">
        <v>4070</v>
      </c>
      <c r="F92" s="17">
        <v>2</v>
      </c>
      <c r="G92" s="17">
        <v>2</v>
      </c>
      <c r="H92" s="17">
        <v>2</v>
      </c>
      <c r="I92" s="17">
        <v>2</v>
      </c>
      <c r="J92" s="175" t="s">
        <v>3996</v>
      </c>
      <c r="K92" s="175" t="s">
        <v>3997</v>
      </c>
      <c r="L92" s="175" t="s">
        <v>2092</v>
      </c>
      <c r="M92" s="175" t="s">
        <v>2092</v>
      </c>
      <c r="N92" s="175" t="s">
        <v>2092</v>
      </c>
      <c r="O92" s="175" t="s">
        <v>3998</v>
      </c>
      <c r="P92" s="175" t="s">
        <v>228</v>
      </c>
      <c r="Q92" s="174">
        <v>1810</v>
      </c>
      <c r="R92" s="174">
        <v>0.36</v>
      </c>
      <c r="S92" s="174" t="s">
        <v>225</v>
      </c>
      <c r="T92" s="11" t="s">
        <v>2950</v>
      </c>
      <c r="U92" s="11" t="s">
        <v>2968</v>
      </c>
      <c r="V92" s="11" t="s">
        <v>2951</v>
      </c>
      <c r="W92" s="11"/>
    </row>
    <row r="93" spans="1:23" s="18" customFormat="1">
      <c r="A93" s="14" t="s">
        <v>1187</v>
      </c>
      <c r="B93" s="15" t="s">
        <v>4021</v>
      </c>
      <c r="C93" s="22">
        <v>2131697</v>
      </c>
      <c r="D93" s="15" t="s">
        <v>4083</v>
      </c>
      <c r="E93" s="15" t="s">
        <v>4070</v>
      </c>
      <c r="F93" s="17">
        <v>2</v>
      </c>
      <c r="G93" s="17">
        <v>2</v>
      </c>
      <c r="H93" s="17">
        <v>2</v>
      </c>
      <c r="I93" s="17">
        <v>2</v>
      </c>
      <c r="J93" s="175" t="s">
        <v>3996</v>
      </c>
      <c r="K93" s="175" t="s">
        <v>3997</v>
      </c>
      <c r="L93" s="175" t="s">
        <v>2092</v>
      </c>
      <c r="M93" s="175" t="s">
        <v>2092</v>
      </c>
      <c r="N93" s="175" t="s">
        <v>2092</v>
      </c>
      <c r="O93" s="175" t="s">
        <v>3998</v>
      </c>
      <c r="P93" s="175" t="s">
        <v>228</v>
      </c>
      <c r="Q93" s="174">
        <v>3030</v>
      </c>
      <c r="R93" s="174">
        <v>0.36</v>
      </c>
      <c r="S93" s="174" t="s">
        <v>225</v>
      </c>
      <c r="T93" s="11" t="s">
        <v>4073</v>
      </c>
      <c r="U93" s="11" t="s">
        <v>4074</v>
      </c>
      <c r="V93" s="11" t="s">
        <v>4075</v>
      </c>
      <c r="W93" s="11"/>
    </row>
    <row r="94" spans="1:23" s="18" customFormat="1">
      <c r="A94" s="14" t="s">
        <v>1188</v>
      </c>
      <c r="B94" s="15" t="s">
        <v>4021</v>
      </c>
      <c r="C94" s="22">
        <v>2131698</v>
      </c>
      <c r="D94" s="15" t="s">
        <v>4084</v>
      </c>
      <c r="E94" s="15" t="s">
        <v>4070</v>
      </c>
      <c r="F94" s="17">
        <v>2</v>
      </c>
      <c r="G94" s="17">
        <v>2</v>
      </c>
      <c r="H94" s="17">
        <v>2</v>
      </c>
      <c r="I94" s="17">
        <v>2</v>
      </c>
      <c r="J94" s="175" t="s">
        <v>3996</v>
      </c>
      <c r="K94" s="175" t="s">
        <v>3997</v>
      </c>
      <c r="L94" s="175" t="s">
        <v>2092</v>
      </c>
      <c r="M94" s="175" t="s">
        <v>2092</v>
      </c>
      <c r="N94" s="175" t="s">
        <v>2092</v>
      </c>
      <c r="O94" s="175" t="s">
        <v>3998</v>
      </c>
      <c r="P94" s="175" t="s">
        <v>228</v>
      </c>
      <c r="Q94" s="174">
        <v>3030</v>
      </c>
      <c r="R94" s="174">
        <v>0.36</v>
      </c>
      <c r="S94" s="174" t="s">
        <v>225</v>
      </c>
      <c r="T94" s="11" t="s">
        <v>4073</v>
      </c>
      <c r="U94" s="11" t="s">
        <v>4074</v>
      </c>
      <c r="V94" s="11" t="s">
        <v>4075</v>
      </c>
      <c r="W94" s="11"/>
    </row>
    <row r="95" spans="1:23" s="18" customFormat="1">
      <c r="A95" s="14" t="s">
        <v>1082</v>
      </c>
      <c r="B95" s="19" t="s">
        <v>1331</v>
      </c>
      <c r="C95" s="16">
        <v>2131699</v>
      </c>
      <c r="D95" s="19" t="s">
        <v>2970</v>
      </c>
      <c r="E95" s="15" t="s">
        <v>4049</v>
      </c>
      <c r="F95" s="17">
        <v>2</v>
      </c>
      <c r="G95" s="17">
        <v>2</v>
      </c>
      <c r="H95" s="17">
        <v>2</v>
      </c>
      <c r="I95" s="17">
        <v>2</v>
      </c>
      <c r="J95" s="175" t="s">
        <v>3996</v>
      </c>
      <c r="K95" s="175" t="s">
        <v>3997</v>
      </c>
      <c r="L95" s="175" t="s">
        <v>2092</v>
      </c>
      <c r="M95" s="175" t="s">
        <v>2092</v>
      </c>
      <c r="N95" s="175" t="s">
        <v>2092</v>
      </c>
      <c r="O95" s="175" t="s">
        <v>3998</v>
      </c>
      <c r="P95" s="175" t="s">
        <v>228</v>
      </c>
      <c r="Q95" s="174">
        <v>1910</v>
      </c>
      <c r="R95" s="174">
        <v>0.36</v>
      </c>
      <c r="S95" s="174" t="s">
        <v>225</v>
      </c>
      <c r="T95" s="11" t="s">
        <v>2964</v>
      </c>
      <c r="U95" s="11" t="s">
        <v>2965</v>
      </c>
      <c r="V95" s="11" t="s">
        <v>2951</v>
      </c>
      <c r="W95" s="11"/>
    </row>
    <row r="96" spans="1:23" s="18" customFormat="1">
      <c r="A96" s="14" t="s">
        <v>1082</v>
      </c>
      <c r="B96" s="15" t="s">
        <v>4021</v>
      </c>
      <c r="C96" s="22">
        <v>2131699</v>
      </c>
      <c r="D96" s="15" t="s">
        <v>4085</v>
      </c>
      <c r="E96" s="15" t="s">
        <v>4070</v>
      </c>
      <c r="F96" s="17">
        <v>2</v>
      </c>
      <c r="G96" s="17">
        <v>2</v>
      </c>
      <c r="H96" s="17">
        <v>2</v>
      </c>
      <c r="I96" s="17">
        <v>2</v>
      </c>
      <c r="J96" s="175" t="s">
        <v>3996</v>
      </c>
      <c r="K96" s="175" t="s">
        <v>3997</v>
      </c>
      <c r="L96" s="175" t="s">
        <v>2092</v>
      </c>
      <c r="M96" s="175" t="s">
        <v>2092</v>
      </c>
      <c r="N96" s="175" t="s">
        <v>2092</v>
      </c>
      <c r="O96" s="175" t="s">
        <v>3998</v>
      </c>
      <c r="P96" s="175" t="s">
        <v>228</v>
      </c>
      <c r="Q96" s="174">
        <v>1910</v>
      </c>
      <c r="R96" s="174">
        <v>0.36</v>
      </c>
      <c r="S96" s="174" t="s">
        <v>225</v>
      </c>
      <c r="T96" s="11" t="s">
        <v>2964</v>
      </c>
      <c r="U96" s="11" t="s">
        <v>2965</v>
      </c>
      <c r="V96" s="11" t="s">
        <v>2951</v>
      </c>
      <c r="W96" s="11"/>
    </row>
    <row r="97" spans="1:23" s="18" customFormat="1">
      <c r="A97" s="14" t="s">
        <v>2697</v>
      </c>
      <c r="B97" s="19" t="s">
        <v>1331</v>
      </c>
      <c r="C97" s="16">
        <v>2131700</v>
      </c>
      <c r="D97" s="19" t="s">
        <v>2971</v>
      </c>
      <c r="E97" s="15" t="s">
        <v>4049</v>
      </c>
      <c r="F97" s="17">
        <v>2</v>
      </c>
      <c r="G97" s="17">
        <v>2</v>
      </c>
      <c r="H97" s="17">
        <v>2</v>
      </c>
      <c r="I97" s="17">
        <v>2</v>
      </c>
      <c r="J97" s="175" t="s">
        <v>3996</v>
      </c>
      <c r="K97" s="175" t="s">
        <v>3997</v>
      </c>
      <c r="L97" s="175" t="s">
        <v>2092</v>
      </c>
      <c r="M97" s="175" t="s">
        <v>2092</v>
      </c>
      <c r="N97" s="175" t="s">
        <v>2092</v>
      </c>
      <c r="O97" s="175" t="s">
        <v>3998</v>
      </c>
      <c r="P97" s="175" t="s">
        <v>228</v>
      </c>
      <c r="Q97" s="174">
        <v>1910</v>
      </c>
      <c r="R97" s="174">
        <v>0.36</v>
      </c>
      <c r="S97" s="174" t="s">
        <v>225</v>
      </c>
      <c r="T97" s="11" t="s">
        <v>2964</v>
      </c>
      <c r="U97" s="11" t="s">
        <v>2965</v>
      </c>
      <c r="V97" s="11" t="s">
        <v>2951</v>
      </c>
      <c r="W97" s="11"/>
    </row>
    <row r="98" spans="1:23" s="18" customFormat="1">
      <c r="A98" s="14" t="s">
        <v>2697</v>
      </c>
      <c r="B98" s="15" t="s">
        <v>4021</v>
      </c>
      <c r="C98" s="22">
        <v>2131700</v>
      </c>
      <c r="D98" s="15" t="s">
        <v>4086</v>
      </c>
      <c r="E98" s="15" t="s">
        <v>4070</v>
      </c>
      <c r="F98" s="17">
        <v>2</v>
      </c>
      <c r="G98" s="17">
        <v>2</v>
      </c>
      <c r="H98" s="17">
        <v>2</v>
      </c>
      <c r="I98" s="17">
        <v>2</v>
      </c>
      <c r="J98" s="175" t="s">
        <v>3996</v>
      </c>
      <c r="K98" s="175" t="s">
        <v>3997</v>
      </c>
      <c r="L98" s="175" t="s">
        <v>2092</v>
      </c>
      <c r="M98" s="175" t="s">
        <v>2092</v>
      </c>
      <c r="N98" s="175" t="s">
        <v>2092</v>
      </c>
      <c r="O98" s="175" t="s">
        <v>3998</v>
      </c>
      <c r="P98" s="175" t="s">
        <v>228</v>
      </c>
      <c r="Q98" s="174">
        <v>1910</v>
      </c>
      <c r="R98" s="174">
        <v>0.36</v>
      </c>
      <c r="S98" s="174" t="s">
        <v>225</v>
      </c>
      <c r="T98" s="11" t="s">
        <v>2964</v>
      </c>
      <c r="U98" s="11" t="s">
        <v>2965</v>
      </c>
      <c r="V98" s="11" t="s">
        <v>2951</v>
      </c>
      <c r="W98" s="11"/>
    </row>
    <row r="99" spans="1:23" s="18" customFormat="1">
      <c r="A99" s="14" t="s">
        <v>2698</v>
      </c>
      <c r="B99" s="15" t="s">
        <v>4021</v>
      </c>
      <c r="C99" s="22">
        <v>2131701</v>
      </c>
      <c r="D99" s="15" t="s">
        <v>4087</v>
      </c>
      <c r="E99" s="15" t="s">
        <v>4070</v>
      </c>
      <c r="F99" s="17">
        <v>2</v>
      </c>
      <c r="G99" s="17">
        <v>2</v>
      </c>
      <c r="H99" s="17">
        <v>2</v>
      </c>
      <c r="I99" s="17">
        <v>2</v>
      </c>
      <c r="J99" s="175" t="s">
        <v>3996</v>
      </c>
      <c r="K99" s="175" t="s">
        <v>3997</v>
      </c>
      <c r="L99" s="175" t="s">
        <v>2092</v>
      </c>
      <c r="M99" s="175" t="s">
        <v>2092</v>
      </c>
      <c r="N99" s="175" t="s">
        <v>2092</v>
      </c>
      <c r="O99" s="175" t="s">
        <v>3998</v>
      </c>
      <c r="P99" s="175" t="s">
        <v>228</v>
      </c>
      <c r="Q99" s="174">
        <v>1910</v>
      </c>
      <c r="R99" s="174">
        <v>0.36</v>
      </c>
      <c r="S99" s="174" t="s">
        <v>225</v>
      </c>
      <c r="T99" s="11" t="s">
        <v>4073</v>
      </c>
      <c r="U99" s="11" t="s">
        <v>4074</v>
      </c>
      <c r="V99" s="11" t="s">
        <v>4075</v>
      </c>
      <c r="W99" s="11"/>
    </row>
    <row r="100" spans="1:23" s="18" customFormat="1">
      <c r="A100" s="14" t="s">
        <v>2699</v>
      </c>
      <c r="B100" s="15" t="s">
        <v>4021</v>
      </c>
      <c r="C100" s="22">
        <v>2131702</v>
      </c>
      <c r="D100" s="15" t="s">
        <v>4088</v>
      </c>
      <c r="E100" s="15" t="s">
        <v>4070</v>
      </c>
      <c r="F100" s="17">
        <v>2</v>
      </c>
      <c r="G100" s="17">
        <v>2</v>
      </c>
      <c r="H100" s="17">
        <v>2</v>
      </c>
      <c r="I100" s="17">
        <v>2</v>
      </c>
      <c r="J100" s="175" t="s">
        <v>3996</v>
      </c>
      <c r="K100" s="175" t="s">
        <v>3997</v>
      </c>
      <c r="L100" s="175" t="s">
        <v>2092</v>
      </c>
      <c r="M100" s="175" t="s">
        <v>2092</v>
      </c>
      <c r="N100" s="175" t="s">
        <v>2092</v>
      </c>
      <c r="O100" s="175" t="s">
        <v>3998</v>
      </c>
      <c r="P100" s="175" t="s">
        <v>228</v>
      </c>
      <c r="Q100" s="174">
        <v>3030</v>
      </c>
      <c r="R100" s="174">
        <v>0.36</v>
      </c>
      <c r="S100" s="174" t="s">
        <v>225</v>
      </c>
      <c r="T100" s="11" t="s">
        <v>4073</v>
      </c>
      <c r="U100" s="11" t="s">
        <v>4074</v>
      </c>
      <c r="V100" s="11" t="s">
        <v>4075</v>
      </c>
      <c r="W100" s="11"/>
    </row>
    <row r="101" spans="1:23" s="18" customFormat="1">
      <c r="A101" s="14" t="s">
        <v>1339</v>
      </c>
      <c r="B101" s="15" t="s">
        <v>4021</v>
      </c>
      <c r="C101" s="22">
        <v>2131703</v>
      </c>
      <c r="D101" s="15" t="s">
        <v>4089</v>
      </c>
      <c r="E101" s="15" t="s">
        <v>4070</v>
      </c>
      <c r="F101" s="17">
        <v>2</v>
      </c>
      <c r="G101" s="17">
        <v>2</v>
      </c>
      <c r="H101" s="17">
        <v>2</v>
      </c>
      <c r="I101" s="17">
        <v>2</v>
      </c>
      <c r="J101" s="175" t="s">
        <v>3996</v>
      </c>
      <c r="K101" s="175" t="s">
        <v>3997</v>
      </c>
      <c r="L101" s="175" t="s">
        <v>2092</v>
      </c>
      <c r="M101" s="175" t="s">
        <v>2092</v>
      </c>
      <c r="N101" s="175" t="s">
        <v>2092</v>
      </c>
      <c r="O101" s="175" t="s">
        <v>3998</v>
      </c>
      <c r="P101" s="175" t="s">
        <v>228</v>
      </c>
      <c r="Q101" s="174">
        <v>1910</v>
      </c>
      <c r="R101" s="174">
        <v>0.36</v>
      </c>
      <c r="S101" s="174" t="s">
        <v>225</v>
      </c>
      <c r="T101" s="11" t="s">
        <v>4073</v>
      </c>
      <c r="U101" s="11" t="s">
        <v>4074</v>
      </c>
      <c r="V101" s="11" t="s">
        <v>4075</v>
      </c>
      <c r="W101" s="11"/>
    </row>
    <row r="102" spans="1:23" s="18" customFormat="1">
      <c r="A102" s="14" t="s">
        <v>2709</v>
      </c>
      <c r="B102" s="15" t="s">
        <v>4021</v>
      </c>
      <c r="C102" s="22">
        <v>2131704</v>
      </c>
      <c r="D102" s="15" t="s">
        <v>4090</v>
      </c>
      <c r="E102" s="15" t="s">
        <v>4070</v>
      </c>
      <c r="F102" s="17">
        <v>2</v>
      </c>
      <c r="G102" s="17">
        <v>2</v>
      </c>
      <c r="H102" s="17">
        <v>2</v>
      </c>
      <c r="I102" s="17">
        <v>2</v>
      </c>
      <c r="J102" s="175" t="s">
        <v>3996</v>
      </c>
      <c r="K102" s="175" t="s">
        <v>3997</v>
      </c>
      <c r="L102" s="175" t="s">
        <v>2092</v>
      </c>
      <c r="M102" s="175" t="s">
        <v>2092</v>
      </c>
      <c r="N102" s="175" t="s">
        <v>2092</v>
      </c>
      <c r="O102" s="175" t="s">
        <v>3998</v>
      </c>
      <c r="P102" s="175" t="s">
        <v>228</v>
      </c>
      <c r="Q102" s="174">
        <v>3000</v>
      </c>
      <c r="R102" s="174">
        <v>0.36</v>
      </c>
      <c r="S102" s="174" t="s">
        <v>225</v>
      </c>
      <c r="T102" s="11" t="s">
        <v>4073</v>
      </c>
      <c r="U102" s="11" t="s">
        <v>4074</v>
      </c>
      <c r="V102" s="11" t="s">
        <v>4075</v>
      </c>
      <c r="W102" s="11"/>
    </row>
    <row r="103" spans="1:23" s="18" customFormat="1">
      <c r="A103" s="14" t="s">
        <v>2702</v>
      </c>
      <c r="B103" s="15" t="s">
        <v>4021</v>
      </c>
      <c r="C103" s="22">
        <v>2131705</v>
      </c>
      <c r="D103" s="15" t="s">
        <v>4091</v>
      </c>
      <c r="E103" s="15" t="s">
        <v>4070</v>
      </c>
      <c r="F103" s="17">
        <v>2</v>
      </c>
      <c r="G103" s="17">
        <v>2</v>
      </c>
      <c r="H103" s="17">
        <v>2</v>
      </c>
      <c r="I103" s="17">
        <v>2</v>
      </c>
      <c r="J103" s="175" t="s">
        <v>3996</v>
      </c>
      <c r="K103" s="175" t="s">
        <v>3997</v>
      </c>
      <c r="L103" s="175" t="s">
        <v>2092</v>
      </c>
      <c r="M103" s="175" t="s">
        <v>2092</v>
      </c>
      <c r="N103" s="175" t="s">
        <v>2092</v>
      </c>
      <c r="O103" s="175" t="s">
        <v>3998</v>
      </c>
      <c r="P103" s="175" t="s">
        <v>228</v>
      </c>
      <c r="Q103" s="174">
        <v>1910</v>
      </c>
      <c r="R103" s="174">
        <v>0.36</v>
      </c>
      <c r="S103" s="174" t="s">
        <v>225</v>
      </c>
      <c r="T103" s="11" t="s">
        <v>4073</v>
      </c>
      <c r="U103" s="11" t="s">
        <v>4074</v>
      </c>
      <c r="V103" s="11" t="s">
        <v>4075</v>
      </c>
      <c r="W103" s="11"/>
    </row>
    <row r="104" spans="1:23" s="18" customFormat="1">
      <c r="A104" s="14" t="s">
        <v>2703</v>
      </c>
      <c r="B104" s="15" t="s">
        <v>4021</v>
      </c>
      <c r="C104" s="22">
        <v>2131706</v>
      </c>
      <c r="D104" s="15" t="s">
        <v>4092</v>
      </c>
      <c r="E104" s="15" t="s">
        <v>4070</v>
      </c>
      <c r="F104" s="17">
        <v>2</v>
      </c>
      <c r="G104" s="17">
        <v>2</v>
      </c>
      <c r="H104" s="17">
        <v>2</v>
      </c>
      <c r="I104" s="17">
        <v>2</v>
      </c>
      <c r="J104" s="175" t="s">
        <v>3996</v>
      </c>
      <c r="K104" s="175" t="s">
        <v>3997</v>
      </c>
      <c r="L104" s="175" t="s">
        <v>2092</v>
      </c>
      <c r="M104" s="175" t="s">
        <v>2092</v>
      </c>
      <c r="N104" s="175" t="s">
        <v>2092</v>
      </c>
      <c r="O104" s="175" t="s">
        <v>3998</v>
      </c>
      <c r="P104" s="175" t="s">
        <v>228</v>
      </c>
      <c r="Q104" s="174">
        <v>3000</v>
      </c>
      <c r="R104" s="174">
        <v>0.36</v>
      </c>
      <c r="S104" s="174" t="s">
        <v>225</v>
      </c>
      <c r="T104" s="11" t="s">
        <v>4073</v>
      </c>
      <c r="U104" s="11" t="s">
        <v>4074</v>
      </c>
      <c r="V104" s="11" t="s">
        <v>4075</v>
      </c>
      <c r="W104" s="11"/>
    </row>
    <row r="105" spans="1:23" s="18" customFormat="1">
      <c r="A105" s="14" t="s">
        <v>2700</v>
      </c>
      <c r="B105" s="15" t="s">
        <v>4021</v>
      </c>
      <c r="C105" s="22">
        <v>2131707</v>
      </c>
      <c r="D105" s="15" t="s">
        <v>4093</v>
      </c>
      <c r="E105" s="15" t="s">
        <v>4070</v>
      </c>
      <c r="F105" s="17">
        <v>2</v>
      </c>
      <c r="G105" s="17">
        <v>2</v>
      </c>
      <c r="H105" s="17">
        <v>2</v>
      </c>
      <c r="I105" s="17">
        <v>2</v>
      </c>
      <c r="J105" s="175" t="s">
        <v>3996</v>
      </c>
      <c r="K105" s="175" t="s">
        <v>3997</v>
      </c>
      <c r="L105" s="175" t="s">
        <v>2092</v>
      </c>
      <c r="M105" s="175" t="s">
        <v>2092</v>
      </c>
      <c r="N105" s="175" t="s">
        <v>2092</v>
      </c>
      <c r="O105" s="175" t="s">
        <v>3998</v>
      </c>
      <c r="P105" s="175" t="s">
        <v>228</v>
      </c>
      <c r="Q105" s="174">
        <v>1910</v>
      </c>
      <c r="R105" s="174">
        <v>0.36</v>
      </c>
      <c r="S105" s="174" t="s">
        <v>225</v>
      </c>
      <c r="T105" s="11" t="s">
        <v>4073</v>
      </c>
      <c r="U105" s="11" t="s">
        <v>4074</v>
      </c>
      <c r="V105" s="11" t="s">
        <v>4075</v>
      </c>
      <c r="W105" s="11"/>
    </row>
    <row r="106" spans="1:23" s="18" customFormat="1">
      <c r="A106" s="14" t="s">
        <v>2701</v>
      </c>
      <c r="B106" s="15" t="s">
        <v>4021</v>
      </c>
      <c r="C106" s="22">
        <v>2131708</v>
      </c>
      <c r="D106" s="15" t="s">
        <v>4094</v>
      </c>
      <c r="E106" s="15" t="s">
        <v>4070</v>
      </c>
      <c r="F106" s="17">
        <v>2</v>
      </c>
      <c r="G106" s="17">
        <v>2</v>
      </c>
      <c r="H106" s="17">
        <v>2</v>
      </c>
      <c r="I106" s="17">
        <v>2</v>
      </c>
      <c r="J106" s="175" t="s">
        <v>3996</v>
      </c>
      <c r="K106" s="175" t="s">
        <v>3997</v>
      </c>
      <c r="L106" s="175" t="s">
        <v>2092</v>
      </c>
      <c r="M106" s="175" t="s">
        <v>2092</v>
      </c>
      <c r="N106" s="175" t="s">
        <v>2092</v>
      </c>
      <c r="O106" s="175" t="s">
        <v>3998</v>
      </c>
      <c r="P106" s="175" t="s">
        <v>228</v>
      </c>
      <c r="Q106" s="174">
        <v>3000</v>
      </c>
      <c r="R106" s="174">
        <v>0.36</v>
      </c>
      <c r="S106" s="174" t="s">
        <v>225</v>
      </c>
      <c r="T106" s="11" t="s">
        <v>4073</v>
      </c>
      <c r="U106" s="11" t="s">
        <v>4074</v>
      </c>
      <c r="V106" s="11" t="s">
        <v>4075</v>
      </c>
      <c r="W106" s="11"/>
    </row>
    <row r="107" spans="1:23" s="18" customFormat="1">
      <c r="A107" s="14" t="s">
        <v>2704</v>
      </c>
      <c r="B107" s="15" t="s">
        <v>2922</v>
      </c>
      <c r="C107" s="22">
        <v>2131730</v>
      </c>
      <c r="D107" s="15" t="s">
        <v>4105</v>
      </c>
      <c r="E107" s="15" t="s">
        <v>4070</v>
      </c>
      <c r="F107" s="17">
        <v>2</v>
      </c>
      <c r="G107" s="17">
        <v>2</v>
      </c>
      <c r="H107" s="17">
        <v>2</v>
      </c>
      <c r="I107" s="17">
        <v>2</v>
      </c>
      <c r="J107" s="175" t="s">
        <v>3996</v>
      </c>
      <c r="K107" s="175" t="s">
        <v>3997</v>
      </c>
      <c r="L107" s="175" t="s">
        <v>2093</v>
      </c>
      <c r="M107" s="175" t="s">
        <v>2093</v>
      </c>
      <c r="N107" s="175" t="s">
        <v>2093</v>
      </c>
      <c r="O107" s="175" t="s">
        <v>3998</v>
      </c>
      <c r="P107" s="175" t="s">
        <v>228</v>
      </c>
      <c r="Q107" s="174">
        <v>1910</v>
      </c>
      <c r="R107" s="174">
        <v>0.35</v>
      </c>
      <c r="S107" s="174" t="s">
        <v>225</v>
      </c>
      <c r="T107" s="11" t="s">
        <v>4073</v>
      </c>
      <c r="U107" s="11" t="s">
        <v>4074</v>
      </c>
      <c r="V107" s="11" t="s">
        <v>4075</v>
      </c>
      <c r="W107" s="11"/>
    </row>
    <row r="108" spans="1:23" s="18" customFormat="1">
      <c r="A108" s="14" t="s">
        <v>2710</v>
      </c>
      <c r="B108" s="15" t="s">
        <v>2922</v>
      </c>
      <c r="C108" s="22">
        <v>2131731</v>
      </c>
      <c r="D108" s="15" t="s">
        <v>4104</v>
      </c>
      <c r="E108" s="15" t="s">
        <v>4070</v>
      </c>
      <c r="F108" s="17">
        <v>2</v>
      </c>
      <c r="G108" s="17">
        <v>2</v>
      </c>
      <c r="H108" s="17">
        <v>2</v>
      </c>
      <c r="I108" s="17">
        <v>2</v>
      </c>
      <c r="J108" s="175" t="s">
        <v>3996</v>
      </c>
      <c r="K108" s="175" t="s">
        <v>3997</v>
      </c>
      <c r="L108" s="175" t="s">
        <v>2093</v>
      </c>
      <c r="M108" s="175" t="s">
        <v>2093</v>
      </c>
      <c r="N108" s="175" t="s">
        <v>2093</v>
      </c>
      <c r="O108" s="175" t="s">
        <v>3998</v>
      </c>
      <c r="P108" s="175" t="s">
        <v>228</v>
      </c>
      <c r="Q108" s="174">
        <v>3020</v>
      </c>
      <c r="R108" s="174">
        <v>0.35</v>
      </c>
      <c r="S108" s="174" t="s">
        <v>225</v>
      </c>
      <c r="T108" s="11" t="s">
        <v>4073</v>
      </c>
      <c r="U108" s="11" t="s">
        <v>4074</v>
      </c>
      <c r="V108" s="11" t="s">
        <v>4075</v>
      </c>
      <c r="W108" s="11"/>
    </row>
    <row r="109" spans="1:23" s="18" customFormat="1">
      <c r="A109" s="14" t="s">
        <v>2705</v>
      </c>
      <c r="B109" s="15" t="s">
        <v>2922</v>
      </c>
      <c r="C109" s="22">
        <v>2131732</v>
      </c>
      <c r="D109" s="15" t="s">
        <v>4103</v>
      </c>
      <c r="E109" s="15" t="s">
        <v>4070</v>
      </c>
      <c r="F109" s="17">
        <v>2</v>
      </c>
      <c r="G109" s="17">
        <v>2</v>
      </c>
      <c r="H109" s="17">
        <v>2</v>
      </c>
      <c r="I109" s="17">
        <v>2</v>
      </c>
      <c r="J109" s="175" t="s">
        <v>3996</v>
      </c>
      <c r="K109" s="175" t="s">
        <v>3997</v>
      </c>
      <c r="L109" s="175" t="s">
        <v>2093</v>
      </c>
      <c r="M109" s="175" t="s">
        <v>2093</v>
      </c>
      <c r="N109" s="175" t="s">
        <v>2093</v>
      </c>
      <c r="O109" s="175" t="s">
        <v>3998</v>
      </c>
      <c r="P109" s="175" t="s">
        <v>228</v>
      </c>
      <c r="Q109" s="174">
        <v>1910</v>
      </c>
      <c r="R109" s="174">
        <v>0.35</v>
      </c>
      <c r="S109" s="174" t="s">
        <v>225</v>
      </c>
      <c r="T109" s="11" t="s">
        <v>4073</v>
      </c>
      <c r="U109" s="11" t="s">
        <v>4074</v>
      </c>
      <c r="V109" s="11" t="s">
        <v>4075</v>
      </c>
      <c r="W109" s="11"/>
    </row>
    <row r="110" spans="1:23" s="18" customFormat="1">
      <c r="A110" s="14" t="s">
        <v>2706</v>
      </c>
      <c r="B110" s="15" t="s">
        <v>2922</v>
      </c>
      <c r="C110" s="22">
        <v>2131733</v>
      </c>
      <c r="D110" s="15" t="s">
        <v>4102</v>
      </c>
      <c r="E110" s="15" t="s">
        <v>4070</v>
      </c>
      <c r="F110" s="17">
        <v>2</v>
      </c>
      <c r="G110" s="17">
        <v>2</v>
      </c>
      <c r="H110" s="17">
        <v>2</v>
      </c>
      <c r="I110" s="17">
        <v>2</v>
      </c>
      <c r="J110" s="175" t="s">
        <v>3996</v>
      </c>
      <c r="K110" s="175" t="s">
        <v>3997</v>
      </c>
      <c r="L110" s="175" t="s">
        <v>2093</v>
      </c>
      <c r="M110" s="175" t="s">
        <v>2093</v>
      </c>
      <c r="N110" s="175" t="s">
        <v>2093</v>
      </c>
      <c r="O110" s="175" t="s">
        <v>3998</v>
      </c>
      <c r="P110" s="175" t="s">
        <v>228</v>
      </c>
      <c r="Q110" s="174">
        <v>3020</v>
      </c>
      <c r="R110" s="174">
        <v>0.35</v>
      </c>
      <c r="S110" s="174" t="s">
        <v>225</v>
      </c>
      <c r="T110" s="11" t="s">
        <v>4073</v>
      </c>
      <c r="U110" s="11" t="s">
        <v>4074</v>
      </c>
      <c r="V110" s="11" t="s">
        <v>4075</v>
      </c>
      <c r="W110" s="11"/>
    </row>
    <row r="111" spans="1:23" s="18" customFormat="1">
      <c r="A111" s="14" t="s">
        <v>2707</v>
      </c>
      <c r="B111" s="15" t="s">
        <v>2922</v>
      </c>
      <c r="C111" s="22">
        <v>2131734</v>
      </c>
      <c r="D111" s="15" t="s">
        <v>4101</v>
      </c>
      <c r="E111" s="15" t="s">
        <v>4070</v>
      </c>
      <c r="F111" s="17">
        <v>2</v>
      </c>
      <c r="G111" s="17">
        <v>2</v>
      </c>
      <c r="H111" s="17">
        <v>2</v>
      </c>
      <c r="I111" s="17">
        <v>2</v>
      </c>
      <c r="J111" s="175" t="s">
        <v>3996</v>
      </c>
      <c r="K111" s="175" t="s">
        <v>3997</v>
      </c>
      <c r="L111" s="175" t="s">
        <v>2093</v>
      </c>
      <c r="M111" s="175" t="s">
        <v>2093</v>
      </c>
      <c r="N111" s="175" t="s">
        <v>2093</v>
      </c>
      <c r="O111" s="175" t="s">
        <v>3998</v>
      </c>
      <c r="P111" s="175" t="s">
        <v>228</v>
      </c>
      <c r="Q111" s="174">
        <v>1910</v>
      </c>
      <c r="R111" s="174">
        <v>0.35</v>
      </c>
      <c r="S111" s="174" t="s">
        <v>225</v>
      </c>
      <c r="T111" s="11" t="s">
        <v>4073</v>
      </c>
      <c r="U111" s="11" t="s">
        <v>4074</v>
      </c>
      <c r="V111" s="11" t="s">
        <v>4075</v>
      </c>
      <c r="W111" s="11"/>
    </row>
    <row r="112" spans="1:23" s="18" customFormat="1">
      <c r="A112" s="14" t="s">
        <v>1114</v>
      </c>
      <c r="B112" s="15" t="s">
        <v>2922</v>
      </c>
      <c r="C112" s="22">
        <v>2131735</v>
      </c>
      <c r="D112" s="15" t="s">
        <v>4100</v>
      </c>
      <c r="E112" s="15" t="s">
        <v>4070</v>
      </c>
      <c r="F112" s="17">
        <v>2</v>
      </c>
      <c r="G112" s="17">
        <v>2</v>
      </c>
      <c r="H112" s="17">
        <v>2</v>
      </c>
      <c r="I112" s="17">
        <v>2</v>
      </c>
      <c r="J112" s="175" t="s">
        <v>3996</v>
      </c>
      <c r="K112" s="175" t="s">
        <v>3997</v>
      </c>
      <c r="L112" s="175" t="s">
        <v>2093</v>
      </c>
      <c r="M112" s="175" t="s">
        <v>2093</v>
      </c>
      <c r="N112" s="175" t="s">
        <v>2093</v>
      </c>
      <c r="O112" s="175" t="s">
        <v>3998</v>
      </c>
      <c r="P112" s="175" t="s">
        <v>228</v>
      </c>
      <c r="Q112" s="174">
        <v>3020</v>
      </c>
      <c r="R112" s="174">
        <v>0.35</v>
      </c>
      <c r="S112" s="174" t="s">
        <v>225</v>
      </c>
      <c r="T112" s="11" t="s">
        <v>4073</v>
      </c>
      <c r="U112" s="11" t="s">
        <v>4074</v>
      </c>
      <c r="V112" s="11" t="s">
        <v>4075</v>
      </c>
      <c r="W112" s="11"/>
    </row>
    <row r="113" spans="1:23" s="18" customFormat="1">
      <c r="A113" s="14" t="s">
        <v>1081</v>
      </c>
      <c r="B113" s="15" t="s">
        <v>4021</v>
      </c>
      <c r="C113" s="22">
        <v>2331088</v>
      </c>
      <c r="D113" s="15" t="s">
        <v>2711</v>
      </c>
      <c r="E113" s="15" t="s">
        <v>1241</v>
      </c>
      <c r="F113" s="20">
        <v>2</v>
      </c>
      <c r="G113" s="20">
        <v>2</v>
      </c>
      <c r="H113" s="20">
        <v>2</v>
      </c>
      <c r="I113" s="20" t="s">
        <v>151</v>
      </c>
      <c r="J113" s="175" t="s">
        <v>3996</v>
      </c>
      <c r="K113" s="175" t="s">
        <v>3997</v>
      </c>
      <c r="L113" s="175" t="s">
        <v>2092</v>
      </c>
      <c r="M113" s="175" t="s">
        <v>2092</v>
      </c>
      <c r="N113" s="175" t="s">
        <v>2092</v>
      </c>
      <c r="O113" s="175" t="s">
        <v>3998</v>
      </c>
      <c r="P113" s="175" t="s">
        <v>228</v>
      </c>
      <c r="Q113" s="174">
        <v>1917</v>
      </c>
      <c r="R113" s="174">
        <v>0.36</v>
      </c>
      <c r="S113" s="174" t="s">
        <v>225</v>
      </c>
      <c r="T113" s="175" t="s">
        <v>5915</v>
      </c>
      <c r="U113" s="35"/>
      <c r="V113" s="175"/>
      <c r="W113" s="19" t="s">
        <v>5916</v>
      </c>
    </row>
    <row r="114" spans="1:23" s="18" customFormat="1">
      <c r="A114" s="14" t="s">
        <v>2708</v>
      </c>
      <c r="B114" s="15" t="s">
        <v>4021</v>
      </c>
      <c r="C114" s="22">
        <v>2331089</v>
      </c>
      <c r="D114" s="15" t="s">
        <v>2712</v>
      </c>
      <c r="E114" s="15" t="s">
        <v>1241</v>
      </c>
      <c r="F114" s="20">
        <v>2</v>
      </c>
      <c r="G114" s="20">
        <v>2</v>
      </c>
      <c r="H114" s="20">
        <v>2</v>
      </c>
      <c r="I114" s="20" t="s">
        <v>151</v>
      </c>
      <c r="J114" s="175" t="s">
        <v>3996</v>
      </c>
      <c r="K114" s="175" t="s">
        <v>3997</v>
      </c>
      <c r="L114" s="175" t="s">
        <v>2092</v>
      </c>
      <c r="M114" s="175" t="s">
        <v>2092</v>
      </c>
      <c r="N114" s="175" t="s">
        <v>2092</v>
      </c>
      <c r="O114" s="175" t="s">
        <v>3998</v>
      </c>
      <c r="P114" s="175" t="s">
        <v>228</v>
      </c>
      <c r="Q114" s="174">
        <v>1917</v>
      </c>
      <c r="R114" s="174">
        <v>0.36</v>
      </c>
      <c r="S114" s="174" t="s">
        <v>225</v>
      </c>
      <c r="T114" s="14"/>
      <c r="U114" s="14"/>
      <c r="V114" s="14"/>
      <c r="W114" s="19" t="s">
        <v>5916</v>
      </c>
    </row>
    <row r="115" spans="1:23" s="18" customFormat="1">
      <c r="A115" s="14" t="s">
        <v>2695</v>
      </c>
      <c r="B115" s="15" t="s">
        <v>4021</v>
      </c>
      <c r="C115" s="22">
        <v>2331090</v>
      </c>
      <c r="D115" s="15" t="s">
        <v>2713</v>
      </c>
      <c r="E115" s="15" t="s">
        <v>1241</v>
      </c>
      <c r="F115" s="20">
        <v>2</v>
      </c>
      <c r="G115" s="20">
        <v>2</v>
      </c>
      <c r="H115" s="20">
        <v>2</v>
      </c>
      <c r="I115" s="20" t="s">
        <v>151</v>
      </c>
      <c r="J115" s="175" t="s">
        <v>3996</v>
      </c>
      <c r="K115" s="175" t="s">
        <v>3997</v>
      </c>
      <c r="L115" s="175" t="s">
        <v>2092</v>
      </c>
      <c r="M115" s="175" t="s">
        <v>2092</v>
      </c>
      <c r="N115" s="175" t="s">
        <v>2092</v>
      </c>
      <c r="O115" s="175" t="s">
        <v>3998</v>
      </c>
      <c r="P115" s="175" t="s">
        <v>228</v>
      </c>
      <c r="Q115" s="174">
        <v>1917</v>
      </c>
      <c r="R115" s="174">
        <v>0.36</v>
      </c>
      <c r="S115" s="174" t="s">
        <v>225</v>
      </c>
      <c r="T115" s="14"/>
      <c r="U115" s="14"/>
      <c r="V115" s="14"/>
      <c r="W115" s="19" t="s">
        <v>5916</v>
      </c>
    </row>
    <row r="116" spans="1:23" s="18" customFormat="1">
      <c r="A116" s="14" t="s">
        <v>2696</v>
      </c>
      <c r="B116" s="15" t="s">
        <v>4021</v>
      </c>
      <c r="C116" s="22">
        <v>2331091</v>
      </c>
      <c r="D116" s="15" t="s">
        <v>2714</v>
      </c>
      <c r="E116" s="15" t="s">
        <v>1241</v>
      </c>
      <c r="F116" s="20">
        <v>2</v>
      </c>
      <c r="G116" s="20">
        <v>2</v>
      </c>
      <c r="H116" s="20">
        <v>2</v>
      </c>
      <c r="I116" s="20" t="s">
        <v>151</v>
      </c>
      <c r="J116" s="175" t="s">
        <v>3996</v>
      </c>
      <c r="K116" s="175" t="s">
        <v>3997</v>
      </c>
      <c r="L116" s="175" t="s">
        <v>2092</v>
      </c>
      <c r="M116" s="175" t="s">
        <v>2092</v>
      </c>
      <c r="N116" s="175" t="s">
        <v>2092</v>
      </c>
      <c r="O116" s="175" t="s">
        <v>3998</v>
      </c>
      <c r="P116" s="175" t="s">
        <v>228</v>
      </c>
      <c r="Q116" s="174">
        <v>3037</v>
      </c>
      <c r="R116" s="174">
        <v>0.36</v>
      </c>
      <c r="S116" s="174" t="s">
        <v>225</v>
      </c>
      <c r="T116" s="14"/>
      <c r="U116" s="14"/>
      <c r="V116" s="14"/>
      <c r="W116" s="19" t="s">
        <v>5916</v>
      </c>
    </row>
    <row r="117" spans="1:23" s="18" customFormat="1">
      <c r="A117" s="14" t="s">
        <v>1166</v>
      </c>
      <c r="B117" s="15" t="s">
        <v>4021</v>
      </c>
      <c r="C117" s="22">
        <v>2331092</v>
      </c>
      <c r="D117" s="15" t="s">
        <v>2715</v>
      </c>
      <c r="E117" s="15" t="s">
        <v>1241</v>
      </c>
      <c r="F117" s="20">
        <v>2</v>
      </c>
      <c r="G117" s="20">
        <v>2</v>
      </c>
      <c r="H117" s="20">
        <v>2</v>
      </c>
      <c r="I117" s="20">
        <v>2</v>
      </c>
      <c r="J117" s="175" t="s">
        <v>3996</v>
      </c>
      <c r="K117" s="175" t="s">
        <v>3997</v>
      </c>
      <c r="L117" s="175" t="s">
        <v>2092</v>
      </c>
      <c r="M117" s="175" t="s">
        <v>2092</v>
      </c>
      <c r="N117" s="175" t="s">
        <v>2092</v>
      </c>
      <c r="O117" s="175" t="s">
        <v>3998</v>
      </c>
      <c r="P117" s="175" t="s">
        <v>228</v>
      </c>
      <c r="Q117" s="174">
        <v>1817</v>
      </c>
      <c r="R117" s="174">
        <v>0.36</v>
      </c>
      <c r="S117" s="174" t="s">
        <v>225</v>
      </c>
      <c r="T117" s="175" t="s">
        <v>5915</v>
      </c>
      <c r="U117" s="35"/>
      <c r="V117" s="14"/>
      <c r="W117" s="19" t="s">
        <v>5916</v>
      </c>
    </row>
    <row r="118" spans="1:23" s="18" customFormat="1">
      <c r="A118" s="14" t="s">
        <v>1183</v>
      </c>
      <c r="B118" s="15" t="s">
        <v>4021</v>
      </c>
      <c r="C118" s="22">
        <v>2331093</v>
      </c>
      <c r="D118" s="15" t="s">
        <v>2716</v>
      </c>
      <c r="E118" s="15" t="s">
        <v>1241</v>
      </c>
      <c r="F118" s="20">
        <v>2</v>
      </c>
      <c r="G118" s="20">
        <v>2</v>
      </c>
      <c r="H118" s="20">
        <v>2</v>
      </c>
      <c r="I118" s="20">
        <v>2</v>
      </c>
      <c r="J118" s="175" t="s">
        <v>3996</v>
      </c>
      <c r="K118" s="175" t="s">
        <v>3997</v>
      </c>
      <c r="L118" s="175" t="s">
        <v>2092</v>
      </c>
      <c r="M118" s="175" t="s">
        <v>2092</v>
      </c>
      <c r="N118" s="175" t="s">
        <v>2092</v>
      </c>
      <c r="O118" s="175" t="s">
        <v>3998</v>
      </c>
      <c r="P118" s="175" t="s">
        <v>228</v>
      </c>
      <c r="Q118" s="174">
        <v>1817</v>
      </c>
      <c r="R118" s="174">
        <v>0.36</v>
      </c>
      <c r="S118" s="174" t="s">
        <v>225</v>
      </c>
      <c r="T118" s="14"/>
      <c r="U118" s="14"/>
      <c r="V118" s="14"/>
      <c r="W118" s="19" t="s">
        <v>5916</v>
      </c>
    </row>
    <row r="119" spans="1:23" s="18" customFormat="1">
      <c r="A119" s="14" t="s">
        <v>1173</v>
      </c>
      <c r="B119" s="15" t="s">
        <v>4021</v>
      </c>
      <c r="C119" s="22">
        <v>2331094</v>
      </c>
      <c r="D119" s="15" t="s">
        <v>2717</v>
      </c>
      <c r="E119" s="15" t="s">
        <v>1241</v>
      </c>
      <c r="F119" s="20">
        <v>2</v>
      </c>
      <c r="G119" s="20">
        <v>2</v>
      </c>
      <c r="H119" s="20">
        <v>2</v>
      </c>
      <c r="I119" s="20">
        <v>2</v>
      </c>
      <c r="J119" s="175" t="s">
        <v>3996</v>
      </c>
      <c r="K119" s="175" t="s">
        <v>3997</v>
      </c>
      <c r="L119" s="175" t="s">
        <v>2092</v>
      </c>
      <c r="M119" s="175" t="s">
        <v>2092</v>
      </c>
      <c r="N119" s="175" t="s">
        <v>2092</v>
      </c>
      <c r="O119" s="175" t="s">
        <v>3998</v>
      </c>
      <c r="P119" s="175" t="s">
        <v>228</v>
      </c>
      <c r="Q119" s="174">
        <v>3037</v>
      </c>
      <c r="R119" s="174">
        <v>0.36</v>
      </c>
      <c r="S119" s="174" t="s">
        <v>225</v>
      </c>
      <c r="T119" s="175" t="s">
        <v>5915</v>
      </c>
      <c r="U119" s="35"/>
      <c r="V119" s="14"/>
      <c r="W119" s="19" t="s">
        <v>5916</v>
      </c>
    </row>
    <row r="120" spans="1:23" s="18" customFormat="1">
      <c r="A120" s="14" t="s">
        <v>1184</v>
      </c>
      <c r="B120" s="15" t="s">
        <v>4021</v>
      </c>
      <c r="C120" s="22">
        <v>2331095</v>
      </c>
      <c r="D120" s="15" t="s">
        <v>2718</v>
      </c>
      <c r="E120" s="15" t="s">
        <v>1241</v>
      </c>
      <c r="F120" s="20">
        <v>2</v>
      </c>
      <c r="G120" s="20">
        <v>2</v>
      </c>
      <c r="H120" s="20">
        <v>2</v>
      </c>
      <c r="I120" s="20">
        <v>2</v>
      </c>
      <c r="J120" s="175" t="s">
        <v>3996</v>
      </c>
      <c r="K120" s="175" t="s">
        <v>3997</v>
      </c>
      <c r="L120" s="175" t="s">
        <v>2092</v>
      </c>
      <c r="M120" s="175" t="s">
        <v>2092</v>
      </c>
      <c r="N120" s="175" t="s">
        <v>2092</v>
      </c>
      <c r="O120" s="175" t="s">
        <v>3998</v>
      </c>
      <c r="P120" s="175" t="s">
        <v>228</v>
      </c>
      <c r="Q120" s="174">
        <v>3037</v>
      </c>
      <c r="R120" s="174">
        <v>0.36</v>
      </c>
      <c r="S120" s="174" t="s">
        <v>225</v>
      </c>
      <c r="T120" s="14"/>
      <c r="U120" s="14"/>
      <c r="V120" s="14"/>
      <c r="W120" s="19" t="s">
        <v>5916</v>
      </c>
    </row>
    <row r="121" spans="1:23" s="18" customFormat="1">
      <c r="A121" s="14" t="s">
        <v>1082</v>
      </c>
      <c r="B121" s="15" t="s">
        <v>4021</v>
      </c>
      <c r="C121" s="22">
        <v>2331096</v>
      </c>
      <c r="D121" s="15" t="s">
        <v>2719</v>
      </c>
      <c r="E121" s="15" t="s">
        <v>1241</v>
      </c>
      <c r="F121" s="20">
        <v>3</v>
      </c>
      <c r="G121" s="20">
        <v>3</v>
      </c>
      <c r="H121" s="20">
        <v>2</v>
      </c>
      <c r="I121" s="20" t="s">
        <v>151</v>
      </c>
      <c r="J121" s="175" t="s">
        <v>3996</v>
      </c>
      <c r="K121" s="175" t="s">
        <v>3997</v>
      </c>
      <c r="L121" s="175" t="s">
        <v>2092</v>
      </c>
      <c r="M121" s="175" t="s">
        <v>2092</v>
      </c>
      <c r="N121" s="175" t="s">
        <v>2092</v>
      </c>
      <c r="O121" s="175" t="s">
        <v>3998</v>
      </c>
      <c r="P121" s="175" t="s">
        <v>228</v>
      </c>
      <c r="Q121" s="174">
        <v>1910</v>
      </c>
      <c r="R121" s="174">
        <v>0.36</v>
      </c>
      <c r="S121" s="174" t="s">
        <v>225</v>
      </c>
      <c r="T121" s="175" t="s">
        <v>5915</v>
      </c>
      <c r="U121" s="35"/>
      <c r="V121" s="14"/>
      <c r="W121" s="19" t="s">
        <v>5916</v>
      </c>
    </row>
    <row r="122" spans="1:23" s="18" customFormat="1">
      <c r="A122" s="14" t="s">
        <v>2697</v>
      </c>
      <c r="B122" s="15" t="s">
        <v>4021</v>
      </c>
      <c r="C122" s="22">
        <v>2331097</v>
      </c>
      <c r="D122" s="15" t="s">
        <v>2720</v>
      </c>
      <c r="E122" s="15" t="s">
        <v>1241</v>
      </c>
      <c r="F122" s="20">
        <v>3</v>
      </c>
      <c r="G122" s="20">
        <v>3</v>
      </c>
      <c r="H122" s="20">
        <v>2</v>
      </c>
      <c r="I122" s="20" t="s">
        <v>151</v>
      </c>
      <c r="J122" s="175" t="s">
        <v>3996</v>
      </c>
      <c r="K122" s="175" t="s">
        <v>3997</v>
      </c>
      <c r="L122" s="175" t="s">
        <v>2092</v>
      </c>
      <c r="M122" s="175" t="s">
        <v>2092</v>
      </c>
      <c r="N122" s="175" t="s">
        <v>2092</v>
      </c>
      <c r="O122" s="175" t="s">
        <v>3998</v>
      </c>
      <c r="P122" s="175" t="s">
        <v>228</v>
      </c>
      <c r="Q122" s="174">
        <v>1910</v>
      </c>
      <c r="R122" s="174">
        <v>0.36</v>
      </c>
      <c r="S122" s="174" t="s">
        <v>225</v>
      </c>
      <c r="T122" s="14"/>
      <c r="U122" s="14"/>
      <c r="V122" s="14"/>
      <c r="W122" s="19" t="s">
        <v>5916</v>
      </c>
    </row>
    <row r="123" spans="1:23" s="18" customFormat="1">
      <c r="A123" s="14" t="s">
        <v>2698</v>
      </c>
      <c r="B123" s="15" t="s">
        <v>4021</v>
      </c>
      <c r="C123" s="22">
        <v>2331098</v>
      </c>
      <c r="D123" s="15" t="s">
        <v>2721</v>
      </c>
      <c r="E123" s="15" t="s">
        <v>1241</v>
      </c>
      <c r="F123" s="20">
        <v>3</v>
      </c>
      <c r="G123" s="20">
        <v>3</v>
      </c>
      <c r="H123" s="20">
        <v>2</v>
      </c>
      <c r="I123" s="20" t="s">
        <v>151</v>
      </c>
      <c r="J123" s="175" t="s">
        <v>3996</v>
      </c>
      <c r="K123" s="175" t="s">
        <v>3997</v>
      </c>
      <c r="L123" s="175" t="s">
        <v>2092</v>
      </c>
      <c r="M123" s="175" t="s">
        <v>2092</v>
      </c>
      <c r="N123" s="175" t="s">
        <v>2092</v>
      </c>
      <c r="O123" s="175" t="s">
        <v>3998</v>
      </c>
      <c r="P123" s="175" t="s">
        <v>228</v>
      </c>
      <c r="Q123" s="174">
        <v>1910</v>
      </c>
      <c r="R123" s="174">
        <v>0.36</v>
      </c>
      <c r="S123" s="174" t="s">
        <v>225</v>
      </c>
      <c r="T123" s="14"/>
      <c r="U123" s="14"/>
      <c r="V123" s="14"/>
      <c r="W123" s="19" t="s">
        <v>5916</v>
      </c>
    </row>
    <row r="124" spans="1:23" s="18" customFormat="1">
      <c r="A124" s="14" t="s">
        <v>2699</v>
      </c>
      <c r="B124" s="15" t="s">
        <v>4021</v>
      </c>
      <c r="C124" s="22">
        <v>2331099</v>
      </c>
      <c r="D124" s="15" t="s">
        <v>2722</v>
      </c>
      <c r="E124" s="15" t="s">
        <v>1241</v>
      </c>
      <c r="F124" s="20">
        <v>3</v>
      </c>
      <c r="G124" s="20">
        <v>3</v>
      </c>
      <c r="H124" s="20">
        <v>2</v>
      </c>
      <c r="I124" s="20" t="s">
        <v>151</v>
      </c>
      <c r="J124" s="175" t="s">
        <v>3996</v>
      </c>
      <c r="K124" s="175" t="s">
        <v>3997</v>
      </c>
      <c r="L124" s="175" t="s">
        <v>2092</v>
      </c>
      <c r="M124" s="175" t="s">
        <v>2092</v>
      </c>
      <c r="N124" s="175" t="s">
        <v>2092</v>
      </c>
      <c r="O124" s="175" t="s">
        <v>3998</v>
      </c>
      <c r="P124" s="175" t="s">
        <v>228</v>
      </c>
      <c r="Q124" s="174">
        <v>3030</v>
      </c>
      <c r="R124" s="174">
        <v>0.36</v>
      </c>
      <c r="S124" s="174" t="s">
        <v>225</v>
      </c>
      <c r="T124" s="14"/>
      <c r="U124" s="14"/>
      <c r="V124" s="14"/>
      <c r="W124" s="19" t="s">
        <v>5916</v>
      </c>
    </row>
    <row r="125" spans="1:23" s="18" customFormat="1">
      <c r="A125" s="14" t="s">
        <v>1185</v>
      </c>
      <c r="B125" s="15" t="s">
        <v>4021</v>
      </c>
      <c r="C125" s="22">
        <v>2331100</v>
      </c>
      <c r="D125" s="15" t="s">
        <v>2723</v>
      </c>
      <c r="E125" s="15" t="s">
        <v>1241</v>
      </c>
      <c r="F125" s="20">
        <v>3</v>
      </c>
      <c r="G125" s="20">
        <v>3</v>
      </c>
      <c r="H125" s="20">
        <v>2</v>
      </c>
      <c r="I125" s="17" t="s">
        <v>151</v>
      </c>
      <c r="J125" s="175" t="s">
        <v>3996</v>
      </c>
      <c r="K125" s="175" t="s">
        <v>3997</v>
      </c>
      <c r="L125" s="175" t="s">
        <v>2092</v>
      </c>
      <c r="M125" s="175" t="s">
        <v>2092</v>
      </c>
      <c r="N125" s="175" t="s">
        <v>2092</v>
      </c>
      <c r="O125" s="175" t="s">
        <v>3998</v>
      </c>
      <c r="P125" s="175" t="s">
        <v>228</v>
      </c>
      <c r="Q125" s="174">
        <v>1800</v>
      </c>
      <c r="R125" s="174">
        <v>0.36</v>
      </c>
      <c r="S125" s="174" t="s">
        <v>225</v>
      </c>
      <c r="T125" s="175" t="s">
        <v>5915</v>
      </c>
      <c r="U125" s="35"/>
      <c r="V125" s="14"/>
      <c r="W125" s="19" t="s">
        <v>5916</v>
      </c>
    </row>
    <row r="126" spans="1:23" s="18" customFormat="1">
      <c r="A126" s="14" t="s">
        <v>1186</v>
      </c>
      <c r="B126" s="15" t="s">
        <v>4021</v>
      </c>
      <c r="C126" s="22">
        <v>2331101</v>
      </c>
      <c r="D126" s="15" t="s">
        <v>2724</v>
      </c>
      <c r="E126" s="15" t="s">
        <v>1241</v>
      </c>
      <c r="F126" s="20">
        <v>3</v>
      </c>
      <c r="G126" s="20">
        <v>3</v>
      </c>
      <c r="H126" s="20">
        <v>2</v>
      </c>
      <c r="I126" s="17" t="s">
        <v>151</v>
      </c>
      <c r="J126" s="175" t="s">
        <v>3996</v>
      </c>
      <c r="K126" s="175" t="s">
        <v>3997</v>
      </c>
      <c r="L126" s="175" t="s">
        <v>2092</v>
      </c>
      <c r="M126" s="175" t="s">
        <v>2092</v>
      </c>
      <c r="N126" s="175" t="s">
        <v>2092</v>
      </c>
      <c r="O126" s="175" t="s">
        <v>3998</v>
      </c>
      <c r="P126" s="175" t="s">
        <v>228</v>
      </c>
      <c r="Q126" s="174">
        <v>1800</v>
      </c>
      <c r="R126" s="174">
        <v>0.36</v>
      </c>
      <c r="S126" s="174" t="s">
        <v>225</v>
      </c>
      <c r="T126" s="14"/>
      <c r="U126" s="14"/>
      <c r="V126" s="14"/>
      <c r="W126" s="19" t="s">
        <v>5916</v>
      </c>
    </row>
    <row r="127" spans="1:23" s="18" customFormat="1">
      <c r="A127" s="14" t="s">
        <v>1187</v>
      </c>
      <c r="B127" s="15" t="s">
        <v>4021</v>
      </c>
      <c r="C127" s="22">
        <v>2331102</v>
      </c>
      <c r="D127" s="15" t="s">
        <v>2725</v>
      </c>
      <c r="E127" s="15" t="s">
        <v>1241</v>
      </c>
      <c r="F127" s="20">
        <v>3</v>
      </c>
      <c r="G127" s="20">
        <v>3</v>
      </c>
      <c r="H127" s="20">
        <v>2</v>
      </c>
      <c r="I127" s="17" t="s">
        <v>151</v>
      </c>
      <c r="J127" s="175" t="s">
        <v>3996</v>
      </c>
      <c r="K127" s="175" t="s">
        <v>3997</v>
      </c>
      <c r="L127" s="175" t="s">
        <v>2092</v>
      </c>
      <c r="M127" s="175" t="s">
        <v>2092</v>
      </c>
      <c r="N127" s="175" t="s">
        <v>2092</v>
      </c>
      <c r="O127" s="175" t="s">
        <v>3998</v>
      </c>
      <c r="P127" s="175" t="s">
        <v>228</v>
      </c>
      <c r="Q127" s="174">
        <v>3000</v>
      </c>
      <c r="R127" s="174">
        <v>0.36</v>
      </c>
      <c r="S127" s="174" t="s">
        <v>225</v>
      </c>
      <c r="T127" s="175" t="s">
        <v>5915</v>
      </c>
      <c r="U127" s="35"/>
      <c r="V127" s="14"/>
      <c r="W127" s="19" t="s">
        <v>5916</v>
      </c>
    </row>
    <row r="128" spans="1:23" s="18" customFormat="1">
      <c r="A128" s="14" t="s">
        <v>1188</v>
      </c>
      <c r="B128" s="15" t="s">
        <v>4021</v>
      </c>
      <c r="C128" s="22">
        <v>2331103</v>
      </c>
      <c r="D128" s="15" t="s">
        <v>2726</v>
      </c>
      <c r="E128" s="15" t="s">
        <v>1241</v>
      </c>
      <c r="F128" s="20">
        <v>3</v>
      </c>
      <c r="G128" s="20">
        <v>3</v>
      </c>
      <c r="H128" s="20">
        <v>2</v>
      </c>
      <c r="I128" s="17" t="s">
        <v>151</v>
      </c>
      <c r="J128" s="175" t="s">
        <v>3996</v>
      </c>
      <c r="K128" s="175" t="s">
        <v>3997</v>
      </c>
      <c r="L128" s="175" t="s">
        <v>2092</v>
      </c>
      <c r="M128" s="175" t="s">
        <v>2092</v>
      </c>
      <c r="N128" s="175" t="s">
        <v>2092</v>
      </c>
      <c r="O128" s="175" t="s">
        <v>3998</v>
      </c>
      <c r="P128" s="175" t="s">
        <v>228</v>
      </c>
      <c r="Q128" s="174">
        <v>3000</v>
      </c>
      <c r="R128" s="174">
        <v>0.36</v>
      </c>
      <c r="S128" s="174" t="s">
        <v>225</v>
      </c>
      <c r="T128" s="14"/>
      <c r="U128" s="14"/>
      <c r="V128" s="14"/>
      <c r="W128" s="19" t="s">
        <v>5916</v>
      </c>
    </row>
    <row r="129" spans="1:23" s="18" customFormat="1">
      <c r="A129" s="14" t="s">
        <v>2700</v>
      </c>
      <c r="B129" s="15" t="s">
        <v>4021</v>
      </c>
      <c r="C129" s="22">
        <v>2331104</v>
      </c>
      <c r="D129" s="15" t="s">
        <v>2727</v>
      </c>
      <c r="E129" s="15" t="s">
        <v>1241</v>
      </c>
      <c r="F129" s="20">
        <v>3</v>
      </c>
      <c r="G129" s="20">
        <v>3</v>
      </c>
      <c r="H129" s="20">
        <v>2</v>
      </c>
      <c r="I129" s="20" t="s">
        <v>151</v>
      </c>
      <c r="J129" s="175" t="s">
        <v>3996</v>
      </c>
      <c r="K129" s="175" t="s">
        <v>3997</v>
      </c>
      <c r="L129" s="175" t="s">
        <v>2092</v>
      </c>
      <c r="M129" s="175" t="s">
        <v>2092</v>
      </c>
      <c r="N129" s="175" t="s">
        <v>2092</v>
      </c>
      <c r="O129" s="175" t="s">
        <v>3998</v>
      </c>
      <c r="P129" s="175" t="s">
        <v>228</v>
      </c>
      <c r="Q129" s="174">
        <v>1910</v>
      </c>
      <c r="R129" s="174">
        <v>0.36</v>
      </c>
      <c r="S129" s="174" t="s">
        <v>225</v>
      </c>
      <c r="T129" s="14"/>
      <c r="U129" s="14"/>
      <c r="V129" s="14"/>
      <c r="W129" s="19" t="s">
        <v>5916</v>
      </c>
    </row>
    <row r="130" spans="1:23" s="18" customFormat="1">
      <c r="A130" s="14" t="s">
        <v>2701</v>
      </c>
      <c r="B130" s="15" t="s">
        <v>4021</v>
      </c>
      <c r="C130" s="22">
        <v>2331105</v>
      </c>
      <c r="D130" s="15" t="s">
        <v>2728</v>
      </c>
      <c r="E130" s="15" t="s">
        <v>1241</v>
      </c>
      <c r="F130" s="20">
        <v>3</v>
      </c>
      <c r="G130" s="20">
        <v>3</v>
      </c>
      <c r="H130" s="20">
        <v>2</v>
      </c>
      <c r="I130" s="20" t="s">
        <v>151</v>
      </c>
      <c r="J130" s="175" t="s">
        <v>3996</v>
      </c>
      <c r="K130" s="175" t="s">
        <v>3997</v>
      </c>
      <c r="L130" s="175" t="s">
        <v>2092</v>
      </c>
      <c r="M130" s="175" t="s">
        <v>2092</v>
      </c>
      <c r="N130" s="175" t="s">
        <v>2092</v>
      </c>
      <c r="O130" s="175" t="s">
        <v>3998</v>
      </c>
      <c r="P130" s="175" t="s">
        <v>228</v>
      </c>
      <c r="Q130" s="174">
        <v>3000</v>
      </c>
      <c r="R130" s="174">
        <v>0.36</v>
      </c>
      <c r="S130" s="174" t="s">
        <v>225</v>
      </c>
      <c r="T130" s="14"/>
      <c r="U130" s="14"/>
      <c r="V130" s="14"/>
      <c r="W130" s="19" t="s">
        <v>5916</v>
      </c>
    </row>
    <row r="131" spans="1:23" s="18" customFormat="1">
      <c r="A131" s="14" t="s">
        <v>1339</v>
      </c>
      <c r="B131" s="15" t="s">
        <v>4021</v>
      </c>
      <c r="C131" s="22">
        <v>2331106</v>
      </c>
      <c r="D131" s="15" t="s">
        <v>2729</v>
      </c>
      <c r="E131" s="15" t="s">
        <v>1241</v>
      </c>
      <c r="F131" s="20">
        <v>3</v>
      </c>
      <c r="G131" s="20">
        <v>3</v>
      </c>
      <c r="H131" s="20">
        <v>2</v>
      </c>
      <c r="I131" s="17" t="s">
        <v>151</v>
      </c>
      <c r="J131" s="175" t="s">
        <v>3996</v>
      </c>
      <c r="K131" s="175" t="s">
        <v>3997</v>
      </c>
      <c r="L131" s="175" t="s">
        <v>2092</v>
      </c>
      <c r="M131" s="175" t="s">
        <v>2092</v>
      </c>
      <c r="N131" s="175" t="s">
        <v>2092</v>
      </c>
      <c r="O131" s="175" t="s">
        <v>3998</v>
      </c>
      <c r="P131" s="175" t="s">
        <v>228</v>
      </c>
      <c r="Q131" s="174">
        <v>1900</v>
      </c>
      <c r="R131" s="174">
        <v>0.36</v>
      </c>
      <c r="S131" s="174" t="s">
        <v>225</v>
      </c>
      <c r="T131" s="14"/>
      <c r="U131" s="14"/>
      <c r="V131" s="14"/>
      <c r="W131" s="19" t="s">
        <v>5916</v>
      </c>
    </row>
    <row r="132" spans="1:23" s="18" customFormat="1">
      <c r="A132" s="14" t="s">
        <v>2709</v>
      </c>
      <c r="B132" s="15" t="s">
        <v>4021</v>
      </c>
      <c r="C132" s="22">
        <v>2331107</v>
      </c>
      <c r="D132" s="15" t="s">
        <v>2730</v>
      </c>
      <c r="E132" s="15" t="s">
        <v>1241</v>
      </c>
      <c r="F132" s="20">
        <v>3</v>
      </c>
      <c r="G132" s="20">
        <v>3</v>
      </c>
      <c r="H132" s="20">
        <v>2</v>
      </c>
      <c r="I132" s="17" t="s">
        <v>151</v>
      </c>
      <c r="J132" s="175" t="s">
        <v>3996</v>
      </c>
      <c r="K132" s="175" t="s">
        <v>3997</v>
      </c>
      <c r="L132" s="175" t="s">
        <v>2092</v>
      </c>
      <c r="M132" s="175" t="s">
        <v>2092</v>
      </c>
      <c r="N132" s="175" t="s">
        <v>2092</v>
      </c>
      <c r="O132" s="175" t="s">
        <v>3998</v>
      </c>
      <c r="P132" s="175" t="s">
        <v>228</v>
      </c>
      <c r="Q132" s="174">
        <v>3000</v>
      </c>
      <c r="R132" s="174">
        <v>0.36</v>
      </c>
      <c r="S132" s="174" t="s">
        <v>225</v>
      </c>
      <c r="T132" s="14"/>
      <c r="U132" s="14"/>
      <c r="V132" s="14"/>
      <c r="W132" s="19" t="s">
        <v>5916</v>
      </c>
    </row>
    <row r="133" spans="1:23" s="18" customFormat="1">
      <c r="A133" s="14" t="s">
        <v>2702</v>
      </c>
      <c r="B133" s="15" t="s">
        <v>4021</v>
      </c>
      <c r="C133" s="22">
        <v>2331108</v>
      </c>
      <c r="D133" s="15" t="s">
        <v>2731</v>
      </c>
      <c r="E133" s="15" t="s">
        <v>1241</v>
      </c>
      <c r="F133" s="20">
        <v>3</v>
      </c>
      <c r="G133" s="20">
        <v>3</v>
      </c>
      <c r="H133" s="20">
        <v>2</v>
      </c>
      <c r="I133" s="17" t="s">
        <v>151</v>
      </c>
      <c r="J133" s="175" t="s">
        <v>3996</v>
      </c>
      <c r="K133" s="175" t="s">
        <v>3997</v>
      </c>
      <c r="L133" s="175" t="s">
        <v>2092</v>
      </c>
      <c r="M133" s="175" t="s">
        <v>2092</v>
      </c>
      <c r="N133" s="175" t="s">
        <v>2092</v>
      </c>
      <c r="O133" s="175" t="s">
        <v>3998</v>
      </c>
      <c r="P133" s="175" t="s">
        <v>228</v>
      </c>
      <c r="Q133" s="174">
        <v>1900</v>
      </c>
      <c r="R133" s="174">
        <v>0.36</v>
      </c>
      <c r="S133" s="174" t="s">
        <v>225</v>
      </c>
      <c r="T133" s="14"/>
      <c r="U133" s="14"/>
      <c r="V133" s="14"/>
      <c r="W133" s="19" t="s">
        <v>5916</v>
      </c>
    </row>
    <row r="134" spans="1:23" s="18" customFormat="1">
      <c r="A134" s="14" t="s">
        <v>2703</v>
      </c>
      <c r="B134" s="15" t="s">
        <v>4021</v>
      </c>
      <c r="C134" s="22">
        <v>2331109</v>
      </c>
      <c r="D134" s="15" t="s">
        <v>2732</v>
      </c>
      <c r="E134" s="15" t="s">
        <v>1241</v>
      </c>
      <c r="F134" s="20">
        <v>3</v>
      </c>
      <c r="G134" s="20">
        <v>3</v>
      </c>
      <c r="H134" s="20">
        <v>2</v>
      </c>
      <c r="I134" s="17" t="s">
        <v>151</v>
      </c>
      <c r="J134" s="175" t="s">
        <v>3996</v>
      </c>
      <c r="K134" s="175" t="s">
        <v>3997</v>
      </c>
      <c r="L134" s="175" t="s">
        <v>2092</v>
      </c>
      <c r="M134" s="175" t="s">
        <v>2092</v>
      </c>
      <c r="N134" s="175" t="s">
        <v>2092</v>
      </c>
      <c r="O134" s="175" t="s">
        <v>3998</v>
      </c>
      <c r="P134" s="175" t="s">
        <v>228</v>
      </c>
      <c r="Q134" s="174">
        <v>3000</v>
      </c>
      <c r="R134" s="174">
        <v>0.36</v>
      </c>
      <c r="S134" s="174" t="s">
        <v>225</v>
      </c>
      <c r="T134" s="14"/>
      <c r="U134" s="14"/>
      <c r="V134" s="14"/>
      <c r="W134" s="19" t="s">
        <v>5916</v>
      </c>
    </row>
    <row r="135" spans="1:23" s="18" customFormat="1">
      <c r="A135" s="14" t="s">
        <v>1081</v>
      </c>
      <c r="B135" s="21" t="s">
        <v>4021</v>
      </c>
      <c r="C135" s="16">
        <v>2331271</v>
      </c>
      <c r="D135" s="15" t="s">
        <v>4050</v>
      </c>
      <c r="E135" s="15" t="s">
        <v>4023</v>
      </c>
      <c r="F135" s="17">
        <v>2</v>
      </c>
      <c r="G135" s="17">
        <v>2</v>
      </c>
      <c r="H135" s="17">
        <v>2</v>
      </c>
      <c r="I135" s="17">
        <v>2</v>
      </c>
      <c r="J135" s="175" t="s">
        <v>3996</v>
      </c>
      <c r="K135" s="175" t="s">
        <v>3997</v>
      </c>
      <c r="L135" s="175" t="s">
        <v>2092</v>
      </c>
      <c r="M135" s="175" t="s">
        <v>2092</v>
      </c>
      <c r="N135" s="175" t="s">
        <v>2092</v>
      </c>
      <c r="O135" s="175" t="s">
        <v>3998</v>
      </c>
      <c r="P135" s="175" t="s">
        <v>228</v>
      </c>
      <c r="Q135" s="174">
        <v>1917</v>
      </c>
      <c r="R135" s="174">
        <v>0.36</v>
      </c>
      <c r="S135" s="174" t="s">
        <v>225</v>
      </c>
      <c r="T135" s="11"/>
      <c r="U135" s="11"/>
      <c r="V135" s="11"/>
      <c r="W135" s="11"/>
    </row>
    <row r="136" spans="1:23" s="18" customFormat="1">
      <c r="A136" s="14" t="s">
        <v>2708</v>
      </c>
      <c r="B136" s="21" t="s">
        <v>1331</v>
      </c>
      <c r="C136" s="16">
        <v>2331272</v>
      </c>
      <c r="D136" s="15" t="s">
        <v>4051</v>
      </c>
      <c r="E136" s="15" t="s">
        <v>4023</v>
      </c>
      <c r="F136" s="17">
        <v>2</v>
      </c>
      <c r="G136" s="17">
        <v>2</v>
      </c>
      <c r="H136" s="17">
        <v>2</v>
      </c>
      <c r="I136" s="17">
        <v>2</v>
      </c>
      <c r="J136" s="175" t="s">
        <v>3996</v>
      </c>
      <c r="K136" s="175" t="s">
        <v>3997</v>
      </c>
      <c r="L136" s="175" t="s">
        <v>2092</v>
      </c>
      <c r="M136" s="175" t="s">
        <v>2092</v>
      </c>
      <c r="N136" s="175" t="s">
        <v>2092</v>
      </c>
      <c r="O136" s="175" t="s">
        <v>3998</v>
      </c>
      <c r="P136" s="175" t="s">
        <v>228</v>
      </c>
      <c r="Q136" s="174">
        <v>1917</v>
      </c>
      <c r="R136" s="174">
        <v>0.36</v>
      </c>
      <c r="S136" s="174" t="s">
        <v>225</v>
      </c>
      <c r="T136" s="11"/>
      <c r="U136" s="11"/>
      <c r="V136" s="11"/>
      <c r="W136" s="11"/>
    </row>
    <row r="137" spans="1:23" s="18" customFormat="1">
      <c r="A137" s="14" t="s">
        <v>2695</v>
      </c>
      <c r="B137" s="21" t="s">
        <v>1331</v>
      </c>
      <c r="C137" s="22">
        <v>2331273</v>
      </c>
      <c r="D137" s="15" t="s">
        <v>4095</v>
      </c>
      <c r="E137" s="15" t="s">
        <v>4023</v>
      </c>
      <c r="F137" s="17">
        <v>2</v>
      </c>
      <c r="G137" s="17">
        <v>2</v>
      </c>
      <c r="H137" s="17">
        <v>2</v>
      </c>
      <c r="I137" s="17">
        <v>2</v>
      </c>
      <c r="J137" s="175" t="s">
        <v>3996</v>
      </c>
      <c r="K137" s="175" t="s">
        <v>3997</v>
      </c>
      <c r="L137" s="175" t="s">
        <v>2092</v>
      </c>
      <c r="M137" s="175" t="s">
        <v>2092</v>
      </c>
      <c r="N137" s="175" t="s">
        <v>2092</v>
      </c>
      <c r="O137" s="175" t="s">
        <v>3998</v>
      </c>
      <c r="P137" s="175" t="s">
        <v>228</v>
      </c>
      <c r="Q137" s="174">
        <v>1917</v>
      </c>
      <c r="R137" s="174">
        <v>0.36</v>
      </c>
      <c r="S137" s="174" t="s">
        <v>225</v>
      </c>
      <c r="T137" s="11" t="s">
        <v>4096</v>
      </c>
      <c r="U137" s="11"/>
      <c r="V137" s="11"/>
      <c r="W137" s="11"/>
    </row>
    <row r="138" spans="1:23" s="18" customFormat="1">
      <c r="A138" s="14" t="s">
        <v>2696</v>
      </c>
      <c r="B138" s="21" t="s">
        <v>1331</v>
      </c>
      <c r="C138" s="22">
        <v>2331274</v>
      </c>
      <c r="D138" s="15" t="s">
        <v>4097</v>
      </c>
      <c r="E138" s="15" t="s">
        <v>4023</v>
      </c>
      <c r="F138" s="17">
        <v>2</v>
      </c>
      <c r="G138" s="17">
        <v>2</v>
      </c>
      <c r="H138" s="17">
        <v>2</v>
      </c>
      <c r="I138" s="17">
        <v>2</v>
      </c>
      <c r="J138" s="175" t="s">
        <v>3996</v>
      </c>
      <c r="K138" s="175" t="s">
        <v>3997</v>
      </c>
      <c r="L138" s="175" t="s">
        <v>2092</v>
      </c>
      <c r="M138" s="175" t="s">
        <v>2092</v>
      </c>
      <c r="N138" s="175" t="s">
        <v>2092</v>
      </c>
      <c r="O138" s="175" t="s">
        <v>3998</v>
      </c>
      <c r="P138" s="175" t="s">
        <v>228</v>
      </c>
      <c r="Q138" s="174">
        <v>3037</v>
      </c>
      <c r="R138" s="174">
        <v>0.36</v>
      </c>
      <c r="S138" s="174" t="s">
        <v>225</v>
      </c>
      <c r="T138" s="11"/>
      <c r="U138" s="11"/>
      <c r="V138" s="11"/>
      <c r="W138" s="11"/>
    </row>
    <row r="139" spans="1:23" s="18" customFormat="1">
      <c r="A139" s="14" t="s">
        <v>1082</v>
      </c>
      <c r="B139" s="21" t="s">
        <v>1331</v>
      </c>
      <c r="C139" s="16">
        <v>2331275</v>
      </c>
      <c r="D139" s="15" t="s">
        <v>4052</v>
      </c>
      <c r="E139" s="15" t="s">
        <v>4023</v>
      </c>
      <c r="F139" s="17">
        <v>3</v>
      </c>
      <c r="G139" s="17">
        <v>3</v>
      </c>
      <c r="H139" s="17">
        <v>2</v>
      </c>
      <c r="I139" s="17">
        <v>2</v>
      </c>
      <c r="J139" s="175" t="s">
        <v>3996</v>
      </c>
      <c r="K139" s="175" t="s">
        <v>3997</v>
      </c>
      <c r="L139" s="175" t="s">
        <v>2092</v>
      </c>
      <c r="M139" s="175" t="s">
        <v>2092</v>
      </c>
      <c r="N139" s="175" t="s">
        <v>2092</v>
      </c>
      <c r="O139" s="175" t="s">
        <v>3998</v>
      </c>
      <c r="P139" s="175" t="s">
        <v>228</v>
      </c>
      <c r="Q139" s="174">
        <v>1910</v>
      </c>
      <c r="R139" s="174">
        <v>0.36</v>
      </c>
      <c r="S139" s="174" t="s">
        <v>225</v>
      </c>
      <c r="T139" s="11"/>
      <c r="U139" s="11"/>
      <c r="V139" s="11"/>
      <c r="W139" s="11"/>
    </row>
    <row r="140" spans="1:23" s="18" customFormat="1">
      <c r="A140" s="14" t="s">
        <v>2697</v>
      </c>
      <c r="B140" s="21" t="s">
        <v>1331</v>
      </c>
      <c r="C140" s="16">
        <v>2331276</v>
      </c>
      <c r="D140" s="15" t="s">
        <v>4053</v>
      </c>
      <c r="E140" s="15" t="s">
        <v>4023</v>
      </c>
      <c r="F140" s="17">
        <v>3</v>
      </c>
      <c r="G140" s="17">
        <v>3</v>
      </c>
      <c r="H140" s="17">
        <v>2</v>
      </c>
      <c r="I140" s="17">
        <v>2</v>
      </c>
      <c r="J140" s="175" t="s">
        <v>3996</v>
      </c>
      <c r="K140" s="175" t="s">
        <v>3997</v>
      </c>
      <c r="L140" s="175" t="s">
        <v>2092</v>
      </c>
      <c r="M140" s="175" t="s">
        <v>2092</v>
      </c>
      <c r="N140" s="175" t="s">
        <v>2092</v>
      </c>
      <c r="O140" s="175" t="s">
        <v>3998</v>
      </c>
      <c r="P140" s="175" t="s">
        <v>228</v>
      </c>
      <c r="Q140" s="174">
        <v>1910</v>
      </c>
      <c r="R140" s="174">
        <v>0.36</v>
      </c>
      <c r="S140" s="174" t="s">
        <v>225</v>
      </c>
      <c r="T140" s="11"/>
      <c r="U140" s="11"/>
      <c r="V140" s="11"/>
      <c r="W140" s="11"/>
    </row>
    <row r="141" spans="1:23" s="18" customFormat="1">
      <c r="A141" s="14" t="s">
        <v>2698</v>
      </c>
      <c r="B141" s="21" t="s">
        <v>1331</v>
      </c>
      <c r="C141" s="22">
        <v>2331277</v>
      </c>
      <c r="D141" s="15" t="s">
        <v>4098</v>
      </c>
      <c r="E141" s="15" t="s">
        <v>4023</v>
      </c>
      <c r="F141" s="17">
        <v>3</v>
      </c>
      <c r="G141" s="17">
        <v>3</v>
      </c>
      <c r="H141" s="17">
        <v>2</v>
      </c>
      <c r="I141" s="17">
        <v>2</v>
      </c>
      <c r="J141" s="175" t="s">
        <v>3996</v>
      </c>
      <c r="K141" s="175" t="s">
        <v>3997</v>
      </c>
      <c r="L141" s="175" t="s">
        <v>2092</v>
      </c>
      <c r="M141" s="175" t="s">
        <v>2092</v>
      </c>
      <c r="N141" s="175" t="s">
        <v>2092</v>
      </c>
      <c r="O141" s="175" t="s">
        <v>3998</v>
      </c>
      <c r="P141" s="175" t="s">
        <v>228</v>
      </c>
      <c r="Q141" s="174">
        <v>1910</v>
      </c>
      <c r="R141" s="174">
        <v>0.36</v>
      </c>
      <c r="S141" s="174" t="s">
        <v>225</v>
      </c>
      <c r="T141" s="11"/>
      <c r="U141" s="11"/>
      <c r="V141" s="11"/>
      <c r="W141" s="11"/>
    </row>
    <row r="142" spans="1:23" s="18" customFormat="1">
      <c r="A142" s="14" t="s">
        <v>2699</v>
      </c>
      <c r="B142" s="21" t="s">
        <v>1331</v>
      </c>
      <c r="C142" s="22">
        <v>2331278</v>
      </c>
      <c r="D142" s="15" t="s">
        <v>4099</v>
      </c>
      <c r="E142" s="15" t="s">
        <v>4023</v>
      </c>
      <c r="F142" s="17">
        <v>3</v>
      </c>
      <c r="G142" s="17">
        <v>3</v>
      </c>
      <c r="H142" s="17">
        <v>2</v>
      </c>
      <c r="I142" s="17">
        <v>2</v>
      </c>
      <c r="J142" s="175" t="s">
        <v>3996</v>
      </c>
      <c r="K142" s="175" t="s">
        <v>3997</v>
      </c>
      <c r="L142" s="175" t="s">
        <v>2092</v>
      </c>
      <c r="M142" s="175" t="s">
        <v>2092</v>
      </c>
      <c r="N142" s="175" t="s">
        <v>2092</v>
      </c>
      <c r="O142" s="175" t="s">
        <v>3998</v>
      </c>
      <c r="P142" s="175" t="s">
        <v>228</v>
      </c>
      <c r="Q142" s="174">
        <v>3030</v>
      </c>
      <c r="R142" s="174">
        <v>0.36</v>
      </c>
      <c r="S142" s="174" t="s">
        <v>225</v>
      </c>
      <c r="T142" s="11"/>
      <c r="U142" s="11"/>
      <c r="V142" s="11"/>
      <c r="W142" s="11"/>
    </row>
    <row r="143" spans="1:23" s="18" customFormat="1">
      <c r="A143" s="19" t="s">
        <v>4054</v>
      </c>
      <c r="B143" s="19" t="s">
        <v>4021</v>
      </c>
      <c r="C143" s="16">
        <v>2531249</v>
      </c>
      <c r="D143" s="19" t="s">
        <v>4055</v>
      </c>
      <c r="E143" s="19" t="s">
        <v>4056</v>
      </c>
      <c r="F143" s="20">
        <v>3</v>
      </c>
      <c r="G143" s="20">
        <v>3</v>
      </c>
      <c r="H143" s="20">
        <v>2</v>
      </c>
      <c r="I143" s="17" t="s">
        <v>151</v>
      </c>
      <c r="J143" s="175" t="s">
        <v>3996</v>
      </c>
      <c r="K143" s="175" t="s">
        <v>3997</v>
      </c>
      <c r="L143" s="175" t="s">
        <v>2092</v>
      </c>
      <c r="M143" s="175" t="s">
        <v>2092</v>
      </c>
      <c r="N143" s="175" t="s">
        <v>2092</v>
      </c>
      <c r="O143" s="175" t="s">
        <v>3998</v>
      </c>
      <c r="P143" s="175" t="s">
        <v>228</v>
      </c>
      <c r="Q143" s="174">
        <v>1810</v>
      </c>
      <c r="R143" s="174">
        <v>0.36</v>
      </c>
      <c r="S143" s="174" t="s">
        <v>225</v>
      </c>
      <c r="T143" s="11" t="s">
        <v>4057</v>
      </c>
      <c r="U143" s="11"/>
      <c r="V143" s="11"/>
      <c r="W143" s="11"/>
    </row>
    <row r="144" spans="1:23" s="18" customFormat="1">
      <c r="A144" s="19" t="s">
        <v>4058</v>
      </c>
      <c r="B144" s="19" t="s">
        <v>4021</v>
      </c>
      <c r="C144" s="16">
        <v>2531252</v>
      </c>
      <c r="D144" s="19" t="s">
        <v>4059</v>
      </c>
      <c r="E144" s="19" t="s">
        <v>4056</v>
      </c>
      <c r="F144" s="17">
        <v>3</v>
      </c>
      <c r="G144" s="17">
        <v>3</v>
      </c>
      <c r="H144" s="17">
        <v>2</v>
      </c>
      <c r="I144" s="17" t="s">
        <v>151</v>
      </c>
      <c r="J144" s="175" t="s">
        <v>3996</v>
      </c>
      <c r="K144" s="175" t="s">
        <v>3997</v>
      </c>
      <c r="L144" s="175" t="s">
        <v>2092</v>
      </c>
      <c r="M144" s="175" t="s">
        <v>2092</v>
      </c>
      <c r="N144" s="175" t="s">
        <v>2092</v>
      </c>
      <c r="O144" s="175" t="s">
        <v>3998</v>
      </c>
      <c r="P144" s="175" t="s">
        <v>228</v>
      </c>
      <c r="Q144" s="174">
        <v>1810</v>
      </c>
      <c r="R144" s="174">
        <v>0.36</v>
      </c>
      <c r="S144" s="174" t="s">
        <v>225</v>
      </c>
      <c r="T144" s="11" t="s">
        <v>4057</v>
      </c>
      <c r="U144" s="11"/>
      <c r="V144" s="11"/>
      <c r="W144" s="11"/>
    </row>
    <row r="145" spans="3:3" s="1" customFormat="1">
      <c r="C145" s="3"/>
    </row>
  </sheetData>
  <mergeCells count="23">
    <mergeCell ref="P4:P5"/>
    <mergeCell ref="A1:A3"/>
    <mergeCell ref="B1:Q3"/>
    <mergeCell ref="R1:S3"/>
    <mergeCell ref="A4:A5"/>
    <mergeCell ref="B4:B5"/>
    <mergeCell ref="C4:C5"/>
    <mergeCell ref="D4:D5"/>
    <mergeCell ref="E4:E5"/>
    <mergeCell ref="F4:I4"/>
    <mergeCell ref="J4:J5"/>
    <mergeCell ref="K4:K5"/>
    <mergeCell ref="L4:L5"/>
    <mergeCell ref="M4:M5"/>
    <mergeCell ref="N4:N5"/>
    <mergeCell ref="O4:O5"/>
    <mergeCell ref="W4:W5"/>
    <mergeCell ref="Q4:Q5"/>
    <mergeCell ref="R4:R5"/>
    <mergeCell ref="S4:S5"/>
    <mergeCell ref="T4:T5"/>
    <mergeCell ref="U4:U5"/>
    <mergeCell ref="V4:V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95"/>
  <sheetViews>
    <sheetView zoomScale="70" zoomScaleNormal="70" workbookViewId="0">
      <selection activeCell="C8" sqref="C8"/>
    </sheetView>
  </sheetViews>
  <sheetFormatPr defaultRowHeight="15"/>
  <cols>
    <col min="1" max="1" width="58.42578125" customWidth="1"/>
    <col min="2" max="2" width="18.42578125" customWidth="1"/>
    <col min="3" max="3" width="11.42578125" customWidth="1"/>
    <col min="4" max="4" width="20.140625" customWidth="1"/>
    <col min="5" max="5" width="8.5703125" bestFit="1" customWidth="1"/>
    <col min="6" max="9" width="3.5703125" customWidth="1"/>
    <col min="10" max="10" width="38.42578125" bestFit="1" customWidth="1"/>
    <col min="11" max="11" width="30.85546875" bestFit="1" customWidth="1"/>
    <col min="12" max="16" width="13.5703125" customWidth="1"/>
    <col min="17" max="17" width="9.140625" bestFit="1" customWidth="1"/>
    <col min="18" max="18" width="17.42578125" customWidth="1"/>
    <col min="19" max="19" width="15.85546875" bestFit="1" customWidth="1"/>
    <col min="20" max="20" width="18.140625" bestFit="1" customWidth="1"/>
    <col min="21" max="21" width="16.42578125" bestFit="1" customWidth="1"/>
    <col min="22" max="22" width="10.42578125" bestFit="1" customWidth="1"/>
    <col min="23" max="23" width="24.140625" bestFit="1" customWidth="1"/>
  </cols>
  <sheetData>
    <row r="1" spans="1:23">
      <c r="A1" s="277" t="str">
        <f>[2]表紙!A1</f>
        <v>AMI-Q411-H002 Ver.1</v>
      </c>
      <c r="B1" s="277" t="s">
        <v>4128</v>
      </c>
      <c r="C1" s="277"/>
      <c r="D1" s="277"/>
      <c r="E1" s="277"/>
      <c r="F1" s="277"/>
      <c r="G1" s="277"/>
      <c r="H1" s="277"/>
      <c r="I1" s="277"/>
      <c r="J1" s="277"/>
      <c r="K1" s="277"/>
      <c r="L1" s="277"/>
      <c r="M1" s="277"/>
      <c r="N1" s="277"/>
      <c r="O1" s="277"/>
      <c r="P1" s="277"/>
      <c r="Q1" s="277"/>
      <c r="R1" s="264" t="s">
        <v>3971</v>
      </c>
      <c r="S1" s="265"/>
    </row>
    <row r="2" spans="1:23">
      <c r="A2" s="277"/>
      <c r="B2" s="277"/>
      <c r="C2" s="277"/>
      <c r="D2" s="277"/>
      <c r="E2" s="277"/>
      <c r="F2" s="277"/>
      <c r="G2" s="277"/>
      <c r="H2" s="277"/>
      <c r="I2" s="277"/>
      <c r="J2" s="277"/>
      <c r="K2" s="277"/>
      <c r="L2" s="277"/>
      <c r="M2" s="277"/>
      <c r="N2" s="277"/>
      <c r="O2" s="277"/>
      <c r="P2" s="277"/>
      <c r="Q2" s="277"/>
      <c r="R2" s="314"/>
      <c r="S2" s="315"/>
    </row>
    <row r="3" spans="1:23">
      <c r="A3" s="277"/>
      <c r="B3" s="277"/>
      <c r="C3" s="277"/>
      <c r="D3" s="277"/>
      <c r="E3" s="277"/>
      <c r="F3" s="277"/>
      <c r="G3" s="277"/>
      <c r="H3" s="277"/>
      <c r="I3" s="277"/>
      <c r="J3" s="277"/>
      <c r="K3" s="277"/>
      <c r="L3" s="277"/>
      <c r="M3" s="277"/>
      <c r="N3" s="277"/>
      <c r="O3" s="277"/>
      <c r="P3" s="277"/>
      <c r="Q3" s="277"/>
      <c r="R3" s="266"/>
      <c r="S3" s="267"/>
    </row>
    <row r="4" spans="1:23" ht="18" customHeight="1">
      <c r="A4" s="277" t="s">
        <v>3972</v>
      </c>
      <c r="B4" s="339" t="s">
        <v>3973</v>
      </c>
      <c r="C4" s="324" t="s">
        <v>3974</v>
      </c>
      <c r="D4" s="277" t="s">
        <v>3975</v>
      </c>
      <c r="E4" s="277" t="s">
        <v>3976</v>
      </c>
      <c r="F4" s="277" t="s">
        <v>3977</v>
      </c>
      <c r="G4" s="277"/>
      <c r="H4" s="277"/>
      <c r="I4" s="277"/>
      <c r="J4" s="277" t="s">
        <v>3978</v>
      </c>
      <c r="K4" s="277" t="s">
        <v>3979</v>
      </c>
      <c r="L4" s="324" t="s">
        <v>3980</v>
      </c>
      <c r="M4" s="324" t="s">
        <v>3981</v>
      </c>
      <c r="N4" s="324" t="s">
        <v>3982</v>
      </c>
      <c r="O4" s="324" t="s">
        <v>3983</v>
      </c>
      <c r="P4" s="324" t="s">
        <v>3984</v>
      </c>
      <c r="Q4" s="340" t="s">
        <v>3985</v>
      </c>
      <c r="R4" s="340" t="s">
        <v>4129</v>
      </c>
      <c r="S4" s="340" t="s">
        <v>3987</v>
      </c>
      <c r="T4" s="339" t="s">
        <v>3988</v>
      </c>
      <c r="U4" s="339" t="s">
        <v>3989</v>
      </c>
      <c r="V4" s="339" t="s">
        <v>3990</v>
      </c>
      <c r="W4" s="339" t="s">
        <v>3991</v>
      </c>
    </row>
    <row r="5" spans="1:23">
      <c r="A5" s="339"/>
      <c r="B5" s="342"/>
      <c r="C5" s="335"/>
      <c r="D5" s="339"/>
      <c r="E5" s="339"/>
      <c r="F5" s="27" t="s">
        <v>3992</v>
      </c>
      <c r="G5" s="28" t="s">
        <v>3993</v>
      </c>
      <c r="H5" s="27" t="s">
        <v>3994</v>
      </c>
      <c r="I5" s="27" t="s">
        <v>3995</v>
      </c>
      <c r="J5" s="339"/>
      <c r="K5" s="339"/>
      <c r="L5" s="339"/>
      <c r="M5" s="339"/>
      <c r="N5" s="339"/>
      <c r="O5" s="339"/>
      <c r="P5" s="339"/>
      <c r="Q5" s="341"/>
      <c r="R5" s="341"/>
      <c r="S5" s="341"/>
      <c r="T5" s="338"/>
      <c r="U5" s="338"/>
      <c r="V5" s="338"/>
      <c r="W5" s="338"/>
    </row>
    <row r="6" spans="1:23" s="34" customFormat="1">
      <c r="A6" s="29" t="s">
        <v>3086</v>
      </c>
      <c r="B6" s="30" t="s">
        <v>1331</v>
      </c>
      <c r="C6" s="31">
        <v>1136431</v>
      </c>
      <c r="D6" s="30" t="s">
        <v>4130</v>
      </c>
      <c r="E6" s="30" t="s">
        <v>1239</v>
      </c>
      <c r="F6" s="32">
        <v>2</v>
      </c>
      <c r="G6" s="32">
        <v>2</v>
      </c>
      <c r="H6" s="32">
        <v>2</v>
      </c>
      <c r="I6" s="32">
        <v>2</v>
      </c>
      <c r="J6" s="33" t="s">
        <v>3996</v>
      </c>
      <c r="K6" s="33" t="s">
        <v>3997</v>
      </c>
      <c r="L6" s="33" t="s">
        <v>2092</v>
      </c>
      <c r="M6" s="33" t="s">
        <v>2092</v>
      </c>
      <c r="N6" s="33" t="s">
        <v>2092</v>
      </c>
      <c r="O6" s="33" t="s">
        <v>3998</v>
      </c>
      <c r="P6" s="33" t="s">
        <v>228</v>
      </c>
      <c r="Q6" s="7">
        <v>1906</v>
      </c>
      <c r="R6" s="7">
        <v>0.36</v>
      </c>
      <c r="S6" s="7" t="s">
        <v>225</v>
      </c>
      <c r="T6" s="11"/>
      <c r="U6" s="11"/>
      <c r="V6" s="11"/>
      <c r="W6" s="11"/>
    </row>
    <row r="7" spans="1:23" s="34" customFormat="1">
      <c r="A7" s="29" t="s">
        <v>3087</v>
      </c>
      <c r="B7" s="30" t="s">
        <v>1331</v>
      </c>
      <c r="C7" s="31">
        <v>1136432</v>
      </c>
      <c r="D7" s="30" t="s">
        <v>4131</v>
      </c>
      <c r="E7" s="30" t="s">
        <v>1239</v>
      </c>
      <c r="F7" s="32">
        <v>2</v>
      </c>
      <c r="G7" s="32">
        <v>2</v>
      </c>
      <c r="H7" s="32">
        <v>2</v>
      </c>
      <c r="I7" s="32">
        <v>2</v>
      </c>
      <c r="J7" s="33" t="s">
        <v>3996</v>
      </c>
      <c r="K7" s="33" t="s">
        <v>3997</v>
      </c>
      <c r="L7" s="33" t="s">
        <v>2092</v>
      </c>
      <c r="M7" s="33" t="s">
        <v>2092</v>
      </c>
      <c r="N7" s="33" t="s">
        <v>2092</v>
      </c>
      <c r="O7" s="33" t="s">
        <v>3998</v>
      </c>
      <c r="P7" s="33" t="s">
        <v>228</v>
      </c>
      <c r="Q7" s="7">
        <v>3026</v>
      </c>
      <c r="R7" s="7">
        <v>0.36</v>
      </c>
      <c r="S7" s="7" t="s">
        <v>225</v>
      </c>
      <c r="T7" s="11"/>
      <c r="U7" s="11"/>
      <c r="V7" s="11"/>
      <c r="W7" s="11"/>
    </row>
    <row r="8" spans="1:23" s="34" customFormat="1">
      <c r="A8" s="29" t="s">
        <v>3088</v>
      </c>
      <c r="B8" s="30" t="s">
        <v>1331</v>
      </c>
      <c r="C8" s="31">
        <v>1136433</v>
      </c>
      <c r="D8" s="30" t="s">
        <v>4132</v>
      </c>
      <c r="E8" s="30" t="s">
        <v>1239</v>
      </c>
      <c r="F8" s="32">
        <v>2</v>
      </c>
      <c r="G8" s="32">
        <v>2</v>
      </c>
      <c r="H8" s="32">
        <v>2</v>
      </c>
      <c r="I8" s="32">
        <v>2</v>
      </c>
      <c r="J8" s="33" t="s">
        <v>3996</v>
      </c>
      <c r="K8" s="33" t="s">
        <v>3997</v>
      </c>
      <c r="L8" s="33" t="s">
        <v>2092</v>
      </c>
      <c r="M8" s="33" t="s">
        <v>2092</v>
      </c>
      <c r="N8" s="33" t="s">
        <v>2092</v>
      </c>
      <c r="O8" s="33" t="s">
        <v>3998</v>
      </c>
      <c r="P8" s="33" t="s">
        <v>228</v>
      </c>
      <c r="Q8" s="7">
        <v>1906</v>
      </c>
      <c r="R8" s="7">
        <v>0.36</v>
      </c>
      <c r="S8" s="7" t="s">
        <v>225</v>
      </c>
      <c r="T8" s="11"/>
      <c r="U8" s="11"/>
      <c r="V8" s="11"/>
      <c r="W8" s="11"/>
    </row>
    <row r="9" spans="1:23" s="34" customFormat="1">
      <c r="A9" s="29" t="s">
        <v>3089</v>
      </c>
      <c r="B9" s="30" t="s">
        <v>1331</v>
      </c>
      <c r="C9" s="31">
        <v>1136434</v>
      </c>
      <c r="D9" s="30" t="s">
        <v>4133</v>
      </c>
      <c r="E9" s="30" t="s">
        <v>1239</v>
      </c>
      <c r="F9" s="32">
        <v>2</v>
      </c>
      <c r="G9" s="32">
        <v>2</v>
      </c>
      <c r="H9" s="32">
        <v>2</v>
      </c>
      <c r="I9" s="32">
        <v>2</v>
      </c>
      <c r="J9" s="33" t="s">
        <v>3996</v>
      </c>
      <c r="K9" s="33" t="s">
        <v>3997</v>
      </c>
      <c r="L9" s="33" t="s">
        <v>2092</v>
      </c>
      <c r="M9" s="33" t="s">
        <v>2092</v>
      </c>
      <c r="N9" s="33" t="s">
        <v>2092</v>
      </c>
      <c r="O9" s="33" t="s">
        <v>3998</v>
      </c>
      <c r="P9" s="33" t="s">
        <v>228</v>
      </c>
      <c r="Q9" s="7">
        <v>3026</v>
      </c>
      <c r="R9" s="7">
        <v>0.36</v>
      </c>
      <c r="S9" s="7" t="s">
        <v>225</v>
      </c>
      <c r="T9" s="11"/>
      <c r="U9" s="11"/>
      <c r="V9" s="11"/>
      <c r="W9" s="11"/>
    </row>
    <row r="10" spans="1:23" s="34" customFormat="1">
      <c r="A10" s="29" t="s">
        <v>1115</v>
      </c>
      <c r="B10" s="30" t="s">
        <v>1331</v>
      </c>
      <c r="C10" s="31">
        <v>1436288</v>
      </c>
      <c r="D10" s="30" t="s">
        <v>4134</v>
      </c>
      <c r="E10" s="30" t="s">
        <v>1239</v>
      </c>
      <c r="F10" s="32">
        <v>2</v>
      </c>
      <c r="G10" s="32">
        <v>2</v>
      </c>
      <c r="H10" s="32">
        <v>2</v>
      </c>
      <c r="I10" s="32">
        <v>2</v>
      </c>
      <c r="J10" s="33" t="s">
        <v>3996</v>
      </c>
      <c r="K10" s="33" t="s">
        <v>3997</v>
      </c>
      <c r="L10" s="33" t="s">
        <v>2092</v>
      </c>
      <c r="M10" s="33" t="s">
        <v>2092</v>
      </c>
      <c r="N10" s="33" t="s">
        <v>2092</v>
      </c>
      <c r="O10" s="33" t="s">
        <v>3998</v>
      </c>
      <c r="P10" s="33" t="s">
        <v>228</v>
      </c>
      <c r="Q10" s="7">
        <v>1900</v>
      </c>
      <c r="R10" s="7">
        <v>0.36</v>
      </c>
      <c r="S10" s="7" t="s">
        <v>225</v>
      </c>
      <c r="T10" s="11"/>
      <c r="U10" s="11"/>
      <c r="V10" s="11"/>
      <c r="W10" s="11"/>
    </row>
    <row r="11" spans="1:23" s="34" customFormat="1">
      <c r="A11" s="29" t="s">
        <v>1075</v>
      </c>
      <c r="B11" s="30" t="s">
        <v>1331</v>
      </c>
      <c r="C11" s="31">
        <v>1436289</v>
      </c>
      <c r="D11" s="30" t="s">
        <v>4135</v>
      </c>
      <c r="E11" s="30" t="s">
        <v>1239</v>
      </c>
      <c r="F11" s="32">
        <v>2</v>
      </c>
      <c r="G11" s="32">
        <v>2</v>
      </c>
      <c r="H11" s="32">
        <v>2</v>
      </c>
      <c r="I11" s="32">
        <v>2</v>
      </c>
      <c r="J11" s="33" t="s">
        <v>3996</v>
      </c>
      <c r="K11" s="33" t="s">
        <v>3997</v>
      </c>
      <c r="L11" s="33" t="s">
        <v>2092</v>
      </c>
      <c r="M11" s="33" t="s">
        <v>2092</v>
      </c>
      <c r="N11" s="33" t="s">
        <v>2092</v>
      </c>
      <c r="O11" s="33" t="s">
        <v>3998</v>
      </c>
      <c r="P11" s="33" t="s">
        <v>228</v>
      </c>
      <c r="Q11" s="7">
        <v>3020</v>
      </c>
      <c r="R11" s="7">
        <v>0.36</v>
      </c>
      <c r="S11" s="7" t="s">
        <v>225</v>
      </c>
      <c r="T11" s="11"/>
      <c r="U11" s="11"/>
      <c r="V11" s="11"/>
      <c r="W11" s="11"/>
    </row>
    <row r="12" spans="1:23" s="34" customFormat="1">
      <c r="A12" s="29" t="s">
        <v>1076</v>
      </c>
      <c r="B12" s="30" t="s">
        <v>1331</v>
      </c>
      <c r="C12" s="31">
        <v>1436290</v>
      </c>
      <c r="D12" s="30" t="s">
        <v>4136</v>
      </c>
      <c r="E12" s="30" t="s">
        <v>1239</v>
      </c>
      <c r="F12" s="32">
        <v>2</v>
      </c>
      <c r="G12" s="32">
        <v>2</v>
      </c>
      <c r="H12" s="32">
        <v>2</v>
      </c>
      <c r="I12" s="32">
        <v>2</v>
      </c>
      <c r="J12" s="33" t="s">
        <v>3996</v>
      </c>
      <c r="K12" s="33" t="s">
        <v>3997</v>
      </c>
      <c r="L12" s="33" t="s">
        <v>2092</v>
      </c>
      <c r="M12" s="33" t="s">
        <v>2092</v>
      </c>
      <c r="N12" s="33" t="s">
        <v>2092</v>
      </c>
      <c r="O12" s="33" t="s">
        <v>3998</v>
      </c>
      <c r="P12" s="33" t="s">
        <v>228</v>
      </c>
      <c r="Q12" s="7">
        <v>1900</v>
      </c>
      <c r="R12" s="7">
        <v>0.36</v>
      </c>
      <c r="S12" s="7" t="s">
        <v>225</v>
      </c>
      <c r="T12" s="11"/>
      <c r="U12" s="11"/>
      <c r="V12" s="11"/>
      <c r="W12" s="11"/>
    </row>
    <row r="13" spans="1:23" s="34" customFormat="1">
      <c r="A13" s="29" t="s">
        <v>1077</v>
      </c>
      <c r="B13" s="30" t="s">
        <v>1331</v>
      </c>
      <c r="C13" s="31">
        <v>1436291</v>
      </c>
      <c r="D13" s="30" t="s">
        <v>4137</v>
      </c>
      <c r="E13" s="30" t="s">
        <v>1239</v>
      </c>
      <c r="F13" s="32">
        <v>2</v>
      </c>
      <c r="G13" s="32">
        <v>2</v>
      </c>
      <c r="H13" s="32">
        <v>2</v>
      </c>
      <c r="I13" s="32">
        <v>2</v>
      </c>
      <c r="J13" s="33" t="s">
        <v>3996</v>
      </c>
      <c r="K13" s="33" t="s">
        <v>3997</v>
      </c>
      <c r="L13" s="33" t="s">
        <v>2092</v>
      </c>
      <c r="M13" s="33" t="s">
        <v>2092</v>
      </c>
      <c r="N13" s="33" t="s">
        <v>2092</v>
      </c>
      <c r="O13" s="33" t="s">
        <v>3998</v>
      </c>
      <c r="P13" s="33" t="s">
        <v>228</v>
      </c>
      <c r="Q13" s="7">
        <v>3020</v>
      </c>
      <c r="R13" s="7">
        <v>0.36</v>
      </c>
      <c r="S13" s="7" t="s">
        <v>225</v>
      </c>
      <c r="T13" s="11"/>
      <c r="U13" s="11"/>
      <c r="V13" s="11"/>
      <c r="W13" s="11"/>
    </row>
    <row r="14" spans="1:23" s="34" customFormat="1">
      <c r="A14" s="29" t="s">
        <v>3115</v>
      </c>
      <c r="B14" s="30" t="s">
        <v>1331</v>
      </c>
      <c r="C14" s="31">
        <v>1436292</v>
      </c>
      <c r="D14" s="30" t="s">
        <v>4138</v>
      </c>
      <c r="E14" s="30" t="s">
        <v>1239</v>
      </c>
      <c r="F14" s="32">
        <v>2</v>
      </c>
      <c r="G14" s="32">
        <v>2</v>
      </c>
      <c r="H14" s="32">
        <v>2</v>
      </c>
      <c r="I14" s="32">
        <v>2</v>
      </c>
      <c r="J14" s="33" t="s">
        <v>3996</v>
      </c>
      <c r="K14" s="33" t="s">
        <v>3997</v>
      </c>
      <c r="L14" s="33" t="s">
        <v>2092</v>
      </c>
      <c r="M14" s="33" t="s">
        <v>2092</v>
      </c>
      <c r="N14" s="33" t="s">
        <v>2092</v>
      </c>
      <c r="O14" s="33" t="s">
        <v>3998</v>
      </c>
      <c r="P14" s="33" t="s">
        <v>228</v>
      </c>
      <c r="Q14" s="7">
        <v>1900</v>
      </c>
      <c r="R14" s="7">
        <v>0.36</v>
      </c>
      <c r="S14" s="7" t="s">
        <v>225</v>
      </c>
      <c r="T14" s="11"/>
      <c r="U14" s="11"/>
      <c r="V14" s="11"/>
      <c r="W14" s="11"/>
    </row>
    <row r="15" spans="1:23" s="34" customFormat="1">
      <c r="A15" s="29" t="s">
        <v>3116</v>
      </c>
      <c r="B15" s="30" t="s">
        <v>1331</v>
      </c>
      <c r="C15" s="31">
        <v>1436293</v>
      </c>
      <c r="D15" s="30" t="s">
        <v>4139</v>
      </c>
      <c r="E15" s="30" t="s">
        <v>1239</v>
      </c>
      <c r="F15" s="32">
        <v>2</v>
      </c>
      <c r="G15" s="32">
        <v>2</v>
      </c>
      <c r="H15" s="32">
        <v>2</v>
      </c>
      <c r="I15" s="32">
        <v>2</v>
      </c>
      <c r="J15" s="33" t="s">
        <v>3996</v>
      </c>
      <c r="K15" s="33" t="s">
        <v>3997</v>
      </c>
      <c r="L15" s="33" t="s">
        <v>2092</v>
      </c>
      <c r="M15" s="33" t="s">
        <v>2092</v>
      </c>
      <c r="N15" s="33" t="s">
        <v>2092</v>
      </c>
      <c r="O15" s="33" t="s">
        <v>3998</v>
      </c>
      <c r="P15" s="33" t="s">
        <v>228</v>
      </c>
      <c r="Q15" s="7">
        <v>3020</v>
      </c>
      <c r="R15" s="7">
        <v>0.36</v>
      </c>
      <c r="S15" s="7" t="s">
        <v>225</v>
      </c>
      <c r="T15" s="11"/>
      <c r="U15" s="11"/>
      <c r="V15" s="11"/>
      <c r="W15" s="11"/>
    </row>
    <row r="16" spans="1:23" s="34" customFormat="1">
      <c r="A16" s="29" t="s">
        <v>1079</v>
      </c>
      <c r="B16" s="30" t="s">
        <v>1331</v>
      </c>
      <c r="C16" s="31">
        <v>1436294</v>
      </c>
      <c r="D16" s="30" t="s">
        <v>4140</v>
      </c>
      <c r="E16" s="30" t="s">
        <v>1239</v>
      </c>
      <c r="F16" s="32">
        <v>2</v>
      </c>
      <c r="G16" s="32">
        <v>2</v>
      </c>
      <c r="H16" s="32">
        <v>2</v>
      </c>
      <c r="I16" s="32">
        <v>2</v>
      </c>
      <c r="J16" s="33" t="s">
        <v>3996</v>
      </c>
      <c r="K16" s="33" t="s">
        <v>3997</v>
      </c>
      <c r="L16" s="33" t="s">
        <v>2092</v>
      </c>
      <c r="M16" s="33" t="s">
        <v>2092</v>
      </c>
      <c r="N16" s="33" t="s">
        <v>2092</v>
      </c>
      <c r="O16" s="33" t="s">
        <v>3998</v>
      </c>
      <c r="P16" s="33" t="s">
        <v>228</v>
      </c>
      <c r="Q16" s="7">
        <v>1900</v>
      </c>
      <c r="R16" s="7">
        <v>0.36</v>
      </c>
      <c r="S16" s="7" t="s">
        <v>225</v>
      </c>
      <c r="T16" s="11"/>
      <c r="U16" s="11"/>
      <c r="V16" s="11"/>
      <c r="W16" s="11"/>
    </row>
    <row r="17" spans="1:24" s="34" customFormat="1">
      <c r="A17" s="29" t="s">
        <v>1084</v>
      </c>
      <c r="B17" s="30" t="s">
        <v>1331</v>
      </c>
      <c r="C17" s="31">
        <v>1436295</v>
      </c>
      <c r="D17" s="30" t="s">
        <v>4141</v>
      </c>
      <c r="E17" s="30" t="s">
        <v>1239</v>
      </c>
      <c r="F17" s="32">
        <v>2</v>
      </c>
      <c r="G17" s="32">
        <v>2</v>
      </c>
      <c r="H17" s="32">
        <v>2</v>
      </c>
      <c r="I17" s="32">
        <v>2</v>
      </c>
      <c r="J17" s="33" t="s">
        <v>3996</v>
      </c>
      <c r="K17" s="33" t="s">
        <v>3997</v>
      </c>
      <c r="L17" s="33" t="s">
        <v>2092</v>
      </c>
      <c r="M17" s="33" t="s">
        <v>2092</v>
      </c>
      <c r="N17" s="33" t="s">
        <v>2092</v>
      </c>
      <c r="O17" s="33" t="s">
        <v>3998</v>
      </c>
      <c r="P17" s="33" t="s">
        <v>228</v>
      </c>
      <c r="Q17" s="7">
        <v>3020</v>
      </c>
      <c r="R17" s="7">
        <v>0.36</v>
      </c>
      <c r="S17" s="7" t="s">
        <v>225</v>
      </c>
      <c r="T17" s="11"/>
      <c r="U17" s="11"/>
      <c r="V17" s="11"/>
      <c r="W17" s="11"/>
    </row>
    <row r="18" spans="1:24" s="34" customFormat="1">
      <c r="A18" s="29" t="s">
        <v>1115</v>
      </c>
      <c r="B18" s="30" t="s">
        <v>1331</v>
      </c>
      <c r="C18" s="31">
        <v>1536021</v>
      </c>
      <c r="D18" s="29" t="s">
        <v>1105</v>
      </c>
      <c r="E18" s="29" t="s">
        <v>1242</v>
      </c>
      <c r="F18" s="32">
        <v>2</v>
      </c>
      <c r="G18" s="32">
        <v>2</v>
      </c>
      <c r="H18" s="32">
        <v>2</v>
      </c>
      <c r="I18" s="32">
        <v>2</v>
      </c>
      <c r="J18" s="33" t="s">
        <v>3996</v>
      </c>
      <c r="K18" s="33" t="s">
        <v>3997</v>
      </c>
      <c r="L18" s="33" t="s">
        <v>2092</v>
      </c>
      <c r="M18" s="33" t="s">
        <v>2092</v>
      </c>
      <c r="N18" s="33" t="s">
        <v>2092</v>
      </c>
      <c r="O18" s="33" t="s">
        <v>3998</v>
      </c>
      <c r="P18" s="33" t="s">
        <v>228</v>
      </c>
      <c r="Q18" s="7">
        <v>1900</v>
      </c>
      <c r="R18" s="7">
        <v>0.36</v>
      </c>
      <c r="S18" s="7" t="s">
        <v>225</v>
      </c>
      <c r="T18" s="11"/>
      <c r="U18" s="11"/>
      <c r="V18" s="11"/>
      <c r="W18" s="11"/>
    </row>
    <row r="19" spans="1:24" s="34" customFormat="1">
      <c r="A19" s="29" t="s">
        <v>1075</v>
      </c>
      <c r="B19" s="30" t="s">
        <v>1331</v>
      </c>
      <c r="C19" s="31">
        <v>1536022</v>
      </c>
      <c r="D19" s="29" t="s">
        <v>1106</v>
      </c>
      <c r="E19" s="29" t="s">
        <v>1242</v>
      </c>
      <c r="F19" s="32">
        <v>2</v>
      </c>
      <c r="G19" s="32">
        <v>2</v>
      </c>
      <c r="H19" s="32">
        <v>2</v>
      </c>
      <c r="I19" s="32">
        <v>2</v>
      </c>
      <c r="J19" s="33" t="s">
        <v>3996</v>
      </c>
      <c r="K19" s="33" t="s">
        <v>3997</v>
      </c>
      <c r="L19" s="33" t="s">
        <v>2092</v>
      </c>
      <c r="M19" s="33" t="s">
        <v>2092</v>
      </c>
      <c r="N19" s="33" t="s">
        <v>2092</v>
      </c>
      <c r="O19" s="33" t="s">
        <v>3998</v>
      </c>
      <c r="P19" s="33" t="s">
        <v>228</v>
      </c>
      <c r="Q19" s="7">
        <v>3020</v>
      </c>
      <c r="R19" s="7">
        <v>0.36</v>
      </c>
      <c r="S19" s="7" t="s">
        <v>225</v>
      </c>
      <c r="T19" s="11"/>
      <c r="U19" s="11"/>
      <c r="V19" s="11"/>
      <c r="W19" s="11"/>
    </row>
    <row r="20" spans="1:24" s="34" customFormat="1">
      <c r="A20" s="29" t="s">
        <v>1076</v>
      </c>
      <c r="B20" s="30" t="s">
        <v>1331</v>
      </c>
      <c r="C20" s="31">
        <v>1536023</v>
      </c>
      <c r="D20" s="29" t="s">
        <v>1107</v>
      </c>
      <c r="E20" s="29" t="s">
        <v>1242</v>
      </c>
      <c r="F20" s="32">
        <v>2</v>
      </c>
      <c r="G20" s="32">
        <v>2</v>
      </c>
      <c r="H20" s="32">
        <v>2</v>
      </c>
      <c r="I20" s="32">
        <v>2</v>
      </c>
      <c r="J20" s="33" t="s">
        <v>3996</v>
      </c>
      <c r="K20" s="33" t="s">
        <v>3997</v>
      </c>
      <c r="L20" s="33" t="s">
        <v>2092</v>
      </c>
      <c r="M20" s="33" t="s">
        <v>2092</v>
      </c>
      <c r="N20" s="33" t="s">
        <v>2092</v>
      </c>
      <c r="O20" s="33" t="s">
        <v>3998</v>
      </c>
      <c r="P20" s="33" t="s">
        <v>228</v>
      </c>
      <c r="Q20" s="7">
        <v>1900</v>
      </c>
      <c r="R20" s="7">
        <v>0.36</v>
      </c>
      <c r="S20" s="7" t="s">
        <v>225</v>
      </c>
      <c r="T20" s="11"/>
      <c r="U20" s="11"/>
      <c r="V20" s="11"/>
      <c r="W20" s="11"/>
    </row>
    <row r="21" spans="1:24" s="34" customFormat="1">
      <c r="A21" s="29" t="s">
        <v>1077</v>
      </c>
      <c r="B21" s="30" t="s">
        <v>1331</v>
      </c>
      <c r="C21" s="31">
        <v>1536024</v>
      </c>
      <c r="D21" s="29" t="s">
        <v>1108</v>
      </c>
      <c r="E21" s="29" t="s">
        <v>1242</v>
      </c>
      <c r="F21" s="32">
        <v>2</v>
      </c>
      <c r="G21" s="32">
        <v>2</v>
      </c>
      <c r="H21" s="32">
        <v>2</v>
      </c>
      <c r="I21" s="32">
        <v>2</v>
      </c>
      <c r="J21" s="33" t="s">
        <v>3996</v>
      </c>
      <c r="K21" s="33" t="s">
        <v>3997</v>
      </c>
      <c r="L21" s="33" t="s">
        <v>2092</v>
      </c>
      <c r="M21" s="33" t="s">
        <v>2092</v>
      </c>
      <c r="N21" s="33" t="s">
        <v>2092</v>
      </c>
      <c r="O21" s="33" t="s">
        <v>3998</v>
      </c>
      <c r="P21" s="33" t="s">
        <v>228</v>
      </c>
      <c r="Q21" s="7">
        <v>3020</v>
      </c>
      <c r="R21" s="7">
        <v>0.36</v>
      </c>
      <c r="S21" s="7" t="s">
        <v>225</v>
      </c>
      <c r="T21" s="11"/>
      <c r="U21" s="11"/>
      <c r="V21" s="11"/>
      <c r="W21" s="11"/>
    </row>
    <row r="22" spans="1:24" s="34" customFormat="1">
      <c r="A22" s="29" t="s">
        <v>152</v>
      </c>
      <c r="B22" s="30" t="s">
        <v>1331</v>
      </c>
      <c r="C22" s="31">
        <v>1536025</v>
      </c>
      <c r="D22" s="29" t="s">
        <v>1109</v>
      </c>
      <c r="E22" s="29" t="s">
        <v>1242</v>
      </c>
      <c r="F22" s="32">
        <v>2</v>
      </c>
      <c r="G22" s="32">
        <v>2</v>
      </c>
      <c r="H22" s="32">
        <v>2</v>
      </c>
      <c r="I22" s="32">
        <v>2</v>
      </c>
      <c r="J22" s="33" t="s">
        <v>3996</v>
      </c>
      <c r="K22" s="33" t="s">
        <v>3997</v>
      </c>
      <c r="L22" s="33" t="s">
        <v>2092</v>
      </c>
      <c r="M22" s="33" t="s">
        <v>2092</v>
      </c>
      <c r="N22" s="33" t="s">
        <v>2092</v>
      </c>
      <c r="O22" s="33" t="s">
        <v>3998</v>
      </c>
      <c r="P22" s="33" t="s">
        <v>228</v>
      </c>
      <c r="Q22" s="7">
        <v>1906</v>
      </c>
      <c r="R22" s="7">
        <v>0.36</v>
      </c>
      <c r="S22" s="7" t="s">
        <v>225</v>
      </c>
      <c r="T22" s="11"/>
      <c r="U22" s="11"/>
      <c r="V22" s="11"/>
      <c r="W22" s="11"/>
    </row>
    <row r="23" spans="1:24" s="34" customFormat="1">
      <c r="A23" s="29" t="s">
        <v>153</v>
      </c>
      <c r="B23" s="30" t="s">
        <v>1331</v>
      </c>
      <c r="C23" s="31">
        <v>1536026</v>
      </c>
      <c r="D23" s="29" t="s">
        <v>1110</v>
      </c>
      <c r="E23" s="29" t="s">
        <v>1242</v>
      </c>
      <c r="F23" s="32">
        <v>2</v>
      </c>
      <c r="G23" s="32">
        <v>2</v>
      </c>
      <c r="H23" s="32">
        <v>2</v>
      </c>
      <c r="I23" s="32">
        <v>2</v>
      </c>
      <c r="J23" s="33" t="s">
        <v>3996</v>
      </c>
      <c r="K23" s="33" t="s">
        <v>3997</v>
      </c>
      <c r="L23" s="33" t="s">
        <v>2092</v>
      </c>
      <c r="M23" s="33" t="s">
        <v>2092</v>
      </c>
      <c r="N23" s="33" t="s">
        <v>2092</v>
      </c>
      <c r="O23" s="33" t="s">
        <v>3998</v>
      </c>
      <c r="P23" s="33" t="s">
        <v>228</v>
      </c>
      <c r="Q23" s="7">
        <v>3026</v>
      </c>
      <c r="R23" s="7">
        <v>0.36</v>
      </c>
      <c r="S23" s="7" t="s">
        <v>225</v>
      </c>
      <c r="T23" s="11"/>
      <c r="U23" s="11"/>
      <c r="V23" s="11"/>
      <c r="W23" s="11"/>
    </row>
    <row r="24" spans="1:24" s="34" customFormat="1">
      <c r="A24" s="29" t="s">
        <v>154</v>
      </c>
      <c r="B24" s="30" t="s">
        <v>1331</v>
      </c>
      <c r="C24" s="31">
        <v>1536027</v>
      </c>
      <c r="D24" s="29" t="s">
        <v>1111</v>
      </c>
      <c r="E24" s="29" t="s">
        <v>1242</v>
      </c>
      <c r="F24" s="32">
        <v>2</v>
      </c>
      <c r="G24" s="32">
        <v>2</v>
      </c>
      <c r="H24" s="32">
        <v>2</v>
      </c>
      <c r="I24" s="32">
        <v>2</v>
      </c>
      <c r="J24" s="33" t="s">
        <v>3996</v>
      </c>
      <c r="K24" s="33" t="s">
        <v>3997</v>
      </c>
      <c r="L24" s="33" t="s">
        <v>2092</v>
      </c>
      <c r="M24" s="33" t="s">
        <v>2092</v>
      </c>
      <c r="N24" s="33" t="s">
        <v>2092</v>
      </c>
      <c r="O24" s="33" t="s">
        <v>3998</v>
      </c>
      <c r="P24" s="33" t="s">
        <v>228</v>
      </c>
      <c r="Q24" s="7">
        <v>1906</v>
      </c>
      <c r="R24" s="7">
        <v>0.36</v>
      </c>
      <c r="S24" s="7" t="s">
        <v>225</v>
      </c>
      <c r="T24" s="11"/>
      <c r="U24" s="11"/>
      <c r="V24" s="11"/>
      <c r="W24" s="11"/>
    </row>
    <row r="25" spans="1:24" s="34" customFormat="1">
      <c r="A25" s="29" t="s">
        <v>155</v>
      </c>
      <c r="B25" s="30" t="s">
        <v>1331</v>
      </c>
      <c r="C25" s="31">
        <v>1536028</v>
      </c>
      <c r="D25" s="29" t="s">
        <v>1112</v>
      </c>
      <c r="E25" s="29" t="s">
        <v>1242</v>
      </c>
      <c r="F25" s="32">
        <v>2</v>
      </c>
      <c r="G25" s="32">
        <v>2</v>
      </c>
      <c r="H25" s="32">
        <v>2</v>
      </c>
      <c r="I25" s="32">
        <v>2</v>
      </c>
      <c r="J25" s="33" t="s">
        <v>3996</v>
      </c>
      <c r="K25" s="33" t="s">
        <v>3997</v>
      </c>
      <c r="L25" s="33" t="s">
        <v>2092</v>
      </c>
      <c r="M25" s="33" t="s">
        <v>2092</v>
      </c>
      <c r="N25" s="33" t="s">
        <v>2092</v>
      </c>
      <c r="O25" s="33" t="s">
        <v>3998</v>
      </c>
      <c r="P25" s="33" t="s">
        <v>228</v>
      </c>
      <c r="Q25" s="7">
        <v>3026</v>
      </c>
      <c r="R25" s="7">
        <v>0.36</v>
      </c>
      <c r="S25" s="7" t="s">
        <v>225</v>
      </c>
      <c r="T25" s="11"/>
      <c r="U25" s="11"/>
      <c r="V25" s="11"/>
      <c r="W25" s="11"/>
    </row>
    <row r="26" spans="1:24" s="34" customFormat="1">
      <c r="A26" s="29" t="s">
        <v>1078</v>
      </c>
      <c r="B26" s="30" t="s">
        <v>1331</v>
      </c>
      <c r="C26" s="31">
        <v>1536029</v>
      </c>
      <c r="D26" s="29" t="s">
        <v>1113</v>
      </c>
      <c r="E26" s="29" t="s">
        <v>1242</v>
      </c>
      <c r="F26" s="32">
        <v>2</v>
      </c>
      <c r="G26" s="32">
        <v>2</v>
      </c>
      <c r="H26" s="32">
        <v>2</v>
      </c>
      <c r="I26" s="32">
        <v>2</v>
      </c>
      <c r="J26" s="33" t="s">
        <v>3996</v>
      </c>
      <c r="K26" s="33" t="s">
        <v>3997</v>
      </c>
      <c r="L26" s="33" t="s">
        <v>2092</v>
      </c>
      <c r="M26" s="33" t="s">
        <v>2092</v>
      </c>
      <c r="N26" s="33" t="s">
        <v>2092</v>
      </c>
      <c r="O26" s="33" t="s">
        <v>3998</v>
      </c>
      <c r="P26" s="33" t="s">
        <v>228</v>
      </c>
      <c r="Q26" s="7">
        <v>1900</v>
      </c>
      <c r="R26" s="7">
        <v>0.36</v>
      </c>
      <c r="S26" s="7" t="s">
        <v>225</v>
      </c>
      <c r="T26" s="11"/>
      <c r="U26" s="11"/>
      <c r="V26" s="11"/>
      <c r="W26" s="11"/>
    </row>
    <row r="27" spans="1:24" s="34" customFormat="1">
      <c r="A27" s="29" t="s">
        <v>1083</v>
      </c>
      <c r="B27" s="30" t="s">
        <v>1331</v>
      </c>
      <c r="C27" s="31">
        <v>1536030</v>
      </c>
      <c r="D27" s="29" t="s">
        <v>1116</v>
      </c>
      <c r="E27" s="29" t="s">
        <v>1242</v>
      </c>
      <c r="F27" s="32">
        <v>2</v>
      </c>
      <c r="G27" s="32">
        <v>2</v>
      </c>
      <c r="H27" s="32">
        <v>2</v>
      </c>
      <c r="I27" s="32">
        <v>2</v>
      </c>
      <c r="J27" s="33" t="s">
        <v>3996</v>
      </c>
      <c r="K27" s="33" t="s">
        <v>3997</v>
      </c>
      <c r="L27" s="33" t="s">
        <v>2092</v>
      </c>
      <c r="M27" s="33" t="s">
        <v>2092</v>
      </c>
      <c r="N27" s="33" t="s">
        <v>2092</v>
      </c>
      <c r="O27" s="33" t="s">
        <v>3998</v>
      </c>
      <c r="P27" s="33" t="s">
        <v>228</v>
      </c>
      <c r="Q27" s="7">
        <v>3020</v>
      </c>
      <c r="R27" s="7">
        <v>0.36</v>
      </c>
      <c r="S27" s="7" t="s">
        <v>225</v>
      </c>
      <c r="T27" s="11"/>
      <c r="U27" s="11"/>
      <c r="V27" s="11"/>
      <c r="W27" s="11"/>
    </row>
    <row r="28" spans="1:24" s="34" customFormat="1">
      <c r="A28" s="29" t="s">
        <v>1079</v>
      </c>
      <c r="B28" s="30" t="s">
        <v>1331</v>
      </c>
      <c r="C28" s="31">
        <v>1536031</v>
      </c>
      <c r="D28" s="29" t="s">
        <v>1117</v>
      </c>
      <c r="E28" s="29" t="s">
        <v>1242</v>
      </c>
      <c r="F28" s="32">
        <v>2</v>
      </c>
      <c r="G28" s="32">
        <v>2</v>
      </c>
      <c r="H28" s="32">
        <v>2</v>
      </c>
      <c r="I28" s="32">
        <v>2</v>
      </c>
      <c r="J28" s="33" t="s">
        <v>3996</v>
      </c>
      <c r="K28" s="33" t="s">
        <v>3997</v>
      </c>
      <c r="L28" s="33" t="s">
        <v>2092</v>
      </c>
      <c r="M28" s="33" t="s">
        <v>2092</v>
      </c>
      <c r="N28" s="33" t="s">
        <v>2092</v>
      </c>
      <c r="O28" s="33" t="s">
        <v>3998</v>
      </c>
      <c r="P28" s="33" t="s">
        <v>228</v>
      </c>
      <c r="Q28" s="7">
        <v>1900</v>
      </c>
      <c r="R28" s="7">
        <v>0.36</v>
      </c>
      <c r="S28" s="7" t="s">
        <v>225</v>
      </c>
      <c r="T28" s="11"/>
      <c r="U28" s="11"/>
      <c r="V28" s="11"/>
      <c r="W28" s="11"/>
    </row>
    <row r="29" spans="1:24" s="34" customFormat="1">
      <c r="A29" s="29" t="s">
        <v>1084</v>
      </c>
      <c r="B29" s="30" t="s">
        <v>1331</v>
      </c>
      <c r="C29" s="31">
        <v>1536032</v>
      </c>
      <c r="D29" s="29" t="s">
        <v>1118</v>
      </c>
      <c r="E29" s="29" t="s">
        <v>1242</v>
      </c>
      <c r="F29" s="32">
        <v>2</v>
      </c>
      <c r="G29" s="32">
        <v>2</v>
      </c>
      <c r="H29" s="32">
        <v>2</v>
      </c>
      <c r="I29" s="32">
        <v>2</v>
      </c>
      <c r="J29" s="33" t="s">
        <v>3996</v>
      </c>
      <c r="K29" s="33" t="s">
        <v>3997</v>
      </c>
      <c r="L29" s="33" t="s">
        <v>2092</v>
      </c>
      <c r="M29" s="33" t="s">
        <v>2092</v>
      </c>
      <c r="N29" s="33" t="s">
        <v>2092</v>
      </c>
      <c r="O29" s="33" t="s">
        <v>3998</v>
      </c>
      <c r="P29" s="33" t="s">
        <v>228</v>
      </c>
      <c r="Q29" s="7">
        <v>3020</v>
      </c>
      <c r="R29" s="7">
        <v>0.36</v>
      </c>
      <c r="S29" s="7" t="s">
        <v>225</v>
      </c>
      <c r="T29" s="11"/>
      <c r="U29" s="11"/>
      <c r="V29" s="11"/>
      <c r="W29" s="11"/>
    </row>
    <row r="30" spans="1:24" s="34" customFormat="1">
      <c r="A30" s="35" t="s">
        <v>1039</v>
      </c>
      <c r="B30" s="36" t="s">
        <v>4142</v>
      </c>
      <c r="C30" s="22">
        <v>1731058</v>
      </c>
      <c r="D30" s="22" t="s">
        <v>1007</v>
      </c>
      <c r="E30" s="22" t="s">
        <v>1242</v>
      </c>
      <c r="F30" s="17">
        <v>2</v>
      </c>
      <c r="G30" s="17">
        <v>2</v>
      </c>
      <c r="H30" s="17">
        <v>2</v>
      </c>
      <c r="I30" s="17">
        <v>2</v>
      </c>
      <c r="J30" s="10" t="s">
        <v>3996</v>
      </c>
      <c r="K30" s="10" t="s">
        <v>3997</v>
      </c>
      <c r="L30" s="10" t="s">
        <v>2092</v>
      </c>
      <c r="M30" s="10" t="s">
        <v>2092</v>
      </c>
      <c r="N30" s="10" t="s">
        <v>2092</v>
      </c>
      <c r="O30" s="10" t="s">
        <v>3998</v>
      </c>
      <c r="P30" s="32" t="s">
        <v>4143</v>
      </c>
      <c r="Q30" s="7">
        <v>2000</v>
      </c>
      <c r="R30" s="7">
        <v>0.45</v>
      </c>
      <c r="S30" s="7" t="s">
        <v>225</v>
      </c>
      <c r="T30" s="11" t="s">
        <v>2032</v>
      </c>
      <c r="U30" s="11" t="s">
        <v>4144</v>
      </c>
      <c r="V30" s="11" t="s">
        <v>4145</v>
      </c>
      <c r="W30" s="11"/>
      <c r="X30" s="1"/>
    </row>
    <row r="31" spans="1:24" s="34" customFormat="1">
      <c r="A31" s="35" t="s">
        <v>1040</v>
      </c>
      <c r="B31" s="36" t="s">
        <v>4142</v>
      </c>
      <c r="C31" s="22">
        <v>1731059</v>
      </c>
      <c r="D31" s="22" t="s">
        <v>1008</v>
      </c>
      <c r="E31" s="22" t="s">
        <v>1242</v>
      </c>
      <c r="F31" s="17">
        <v>2</v>
      </c>
      <c r="G31" s="17">
        <v>2</v>
      </c>
      <c r="H31" s="17">
        <v>2</v>
      </c>
      <c r="I31" s="17">
        <v>2</v>
      </c>
      <c r="J31" s="10" t="s">
        <v>3996</v>
      </c>
      <c r="K31" s="10" t="s">
        <v>3997</v>
      </c>
      <c r="L31" s="10" t="s">
        <v>2092</v>
      </c>
      <c r="M31" s="10" t="s">
        <v>2092</v>
      </c>
      <c r="N31" s="10" t="s">
        <v>2092</v>
      </c>
      <c r="O31" s="10" t="s">
        <v>3998</v>
      </c>
      <c r="P31" s="32" t="s">
        <v>4143</v>
      </c>
      <c r="Q31" s="7">
        <v>2000</v>
      </c>
      <c r="R31" s="7">
        <v>0.45</v>
      </c>
      <c r="S31" s="7" t="s">
        <v>225</v>
      </c>
      <c r="T31" s="11" t="s">
        <v>2032</v>
      </c>
      <c r="U31" s="11" t="s">
        <v>4144</v>
      </c>
      <c r="V31" s="11" t="s">
        <v>4145</v>
      </c>
      <c r="W31" s="11"/>
      <c r="X31" s="1"/>
    </row>
    <row r="32" spans="1:24" s="34" customFormat="1">
      <c r="A32" s="35" t="s">
        <v>1041</v>
      </c>
      <c r="B32" s="36" t="s">
        <v>4142</v>
      </c>
      <c r="C32" s="22">
        <v>1731060</v>
      </c>
      <c r="D32" s="22" t="s">
        <v>1009</v>
      </c>
      <c r="E32" s="22" t="s">
        <v>1242</v>
      </c>
      <c r="F32" s="17">
        <v>2</v>
      </c>
      <c r="G32" s="17">
        <v>2</v>
      </c>
      <c r="H32" s="17">
        <v>2</v>
      </c>
      <c r="I32" s="17">
        <v>2</v>
      </c>
      <c r="J32" s="10" t="s">
        <v>3996</v>
      </c>
      <c r="K32" s="10" t="s">
        <v>3997</v>
      </c>
      <c r="L32" s="10" t="s">
        <v>2092</v>
      </c>
      <c r="M32" s="10" t="s">
        <v>2092</v>
      </c>
      <c r="N32" s="10" t="s">
        <v>2092</v>
      </c>
      <c r="O32" s="10" t="s">
        <v>3998</v>
      </c>
      <c r="P32" s="32" t="s">
        <v>4143</v>
      </c>
      <c r="Q32" s="7">
        <v>2350</v>
      </c>
      <c r="R32" s="7">
        <v>0.45</v>
      </c>
      <c r="S32" s="7" t="s">
        <v>225</v>
      </c>
      <c r="T32" s="11" t="s">
        <v>2032</v>
      </c>
      <c r="U32" s="11" t="s">
        <v>4144</v>
      </c>
      <c r="V32" s="11" t="s">
        <v>4145</v>
      </c>
      <c r="W32" s="11"/>
      <c r="X32" s="1"/>
    </row>
    <row r="33" spans="1:24" s="34" customFormat="1">
      <c r="A33" s="35" t="s">
        <v>1042</v>
      </c>
      <c r="B33" s="36" t="s">
        <v>4142</v>
      </c>
      <c r="C33" s="22">
        <v>1731061</v>
      </c>
      <c r="D33" s="22" t="s">
        <v>1010</v>
      </c>
      <c r="E33" s="22" t="s">
        <v>1242</v>
      </c>
      <c r="F33" s="17">
        <v>2</v>
      </c>
      <c r="G33" s="17">
        <v>2</v>
      </c>
      <c r="H33" s="17">
        <v>2</v>
      </c>
      <c r="I33" s="17">
        <v>2</v>
      </c>
      <c r="J33" s="10" t="s">
        <v>3996</v>
      </c>
      <c r="K33" s="10" t="s">
        <v>3997</v>
      </c>
      <c r="L33" s="10" t="s">
        <v>2092</v>
      </c>
      <c r="M33" s="10" t="s">
        <v>2092</v>
      </c>
      <c r="N33" s="10" t="s">
        <v>2092</v>
      </c>
      <c r="O33" s="10" t="s">
        <v>3998</v>
      </c>
      <c r="P33" s="32" t="s">
        <v>4143</v>
      </c>
      <c r="Q33" s="7">
        <v>2350</v>
      </c>
      <c r="R33" s="7">
        <v>0.45</v>
      </c>
      <c r="S33" s="7" t="s">
        <v>225</v>
      </c>
      <c r="T33" s="11" t="s">
        <v>2032</v>
      </c>
      <c r="U33" s="11" t="s">
        <v>4144</v>
      </c>
      <c r="V33" s="11" t="s">
        <v>4145</v>
      </c>
      <c r="W33" s="11"/>
      <c r="X33" s="1"/>
    </row>
    <row r="34" spans="1:24" s="34" customFormat="1">
      <c r="A34" s="35" t="s">
        <v>1043</v>
      </c>
      <c r="B34" s="36" t="s">
        <v>4142</v>
      </c>
      <c r="C34" s="22">
        <v>1731062</v>
      </c>
      <c r="D34" s="22" t="s">
        <v>1011</v>
      </c>
      <c r="E34" s="22" t="s">
        <v>1242</v>
      </c>
      <c r="F34" s="17">
        <v>2</v>
      </c>
      <c r="G34" s="17">
        <v>2</v>
      </c>
      <c r="H34" s="17">
        <v>2</v>
      </c>
      <c r="I34" s="17">
        <v>2</v>
      </c>
      <c r="J34" s="10" t="s">
        <v>3996</v>
      </c>
      <c r="K34" s="10" t="s">
        <v>3997</v>
      </c>
      <c r="L34" s="10" t="s">
        <v>2092</v>
      </c>
      <c r="M34" s="10" t="s">
        <v>2092</v>
      </c>
      <c r="N34" s="10" t="s">
        <v>2092</v>
      </c>
      <c r="O34" s="10" t="s">
        <v>3998</v>
      </c>
      <c r="P34" s="32" t="s">
        <v>4143</v>
      </c>
      <c r="Q34" s="7">
        <v>3000</v>
      </c>
      <c r="R34" s="7">
        <v>0.45</v>
      </c>
      <c r="S34" s="7" t="s">
        <v>225</v>
      </c>
      <c r="T34" s="11" t="s">
        <v>2032</v>
      </c>
      <c r="U34" s="11" t="s">
        <v>4144</v>
      </c>
      <c r="V34" s="11" t="s">
        <v>4145</v>
      </c>
      <c r="W34" s="11"/>
      <c r="X34" s="1"/>
    </row>
    <row r="35" spans="1:24" s="34" customFormat="1">
      <c r="A35" s="35" t="s">
        <v>1044</v>
      </c>
      <c r="B35" s="36" t="s">
        <v>4142</v>
      </c>
      <c r="C35" s="22">
        <v>1731063</v>
      </c>
      <c r="D35" s="22" t="s">
        <v>1012</v>
      </c>
      <c r="E35" s="22" t="s">
        <v>1242</v>
      </c>
      <c r="F35" s="17">
        <v>2</v>
      </c>
      <c r="G35" s="17">
        <v>2</v>
      </c>
      <c r="H35" s="17">
        <v>2</v>
      </c>
      <c r="I35" s="17">
        <v>2</v>
      </c>
      <c r="J35" s="10" t="s">
        <v>3996</v>
      </c>
      <c r="K35" s="10" t="s">
        <v>3997</v>
      </c>
      <c r="L35" s="10" t="s">
        <v>2092</v>
      </c>
      <c r="M35" s="10" t="s">
        <v>2092</v>
      </c>
      <c r="N35" s="10" t="s">
        <v>2092</v>
      </c>
      <c r="O35" s="10" t="s">
        <v>3998</v>
      </c>
      <c r="P35" s="32" t="s">
        <v>4143</v>
      </c>
      <c r="Q35" s="7">
        <v>3000</v>
      </c>
      <c r="R35" s="7">
        <v>0.45</v>
      </c>
      <c r="S35" s="7" t="s">
        <v>225</v>
      </c>
      <c r="T35" s="11" t="s">
        <v>2032</v>
      </c>
      <c r="U35" s="11" t="s">
        <v>4144</v>
      </c>
      <c r="V35" s="11" t="s">
        <v>4145</v>
      </c>
      <c r="W35" s="11"/>
      <c r="X35" s="1"/>
    </row>
    <row r="36" spans="1:24" s="34" customFormat="1">
      <c r="A36" s="29" t="s">
        <v>152</v>
      </c>
      <c r="B36" s="30" t="s">
        <v>1331</v>
      </c>
      <c r="C36" s="31">
        <v>1731101</v>
      </c>
      <c r="D36" s="31" t="s">
        <v>4146</v>
      </c>
      <c r="E36" s="31" t="s">
        <v>4029</v>
      </c>
      <c r="F36" s="32">
        <v>2</v>
      </c>
      <c r="G36" s="32">
        <v>2</v>
      </c>
      <c r="H36" s="32">
        <v>2</v>
      </c>
      <c r="I36" s="32">
        <v>2</v>
      </c>
      <c r="J36" s="33" t="s">
        <v>3996</v>
      </c>
      <c r="K36" s="33" t="s">
        <v>3997</v>
      </c>
      <c r="L36" s="33" t="s">
        <v>2092</v>
      </c>
      <c r="M36" s="33" t="s">
        <v>2092</v>
      </c>
      <c r="N36" s="33" t="s">
        <v>2092</v>
      </c>
      <c r="O36" s="33" t="s">
        <v>3998</v>
      </c>
      <c r="P36" s="33" t="s">
        <v>228</v>
      </c>
      <c r="Q36" s="7">
        <v>1906</v>
      </c>
      <c r="R36" s="7">
        <v>0.36</v>
      </c>
      <c r="S36" s="7" t="s">
        <v>225</v>
      </c>
      <c r="T36" s="11" t="s">
        <v>2902</v>
      </c>
      <c r="U36" s="11" t="s">
        <v>2903</v>
      </c>
      <c r="V36" s="11" t="s">
        <v>2904</v>
      </c>
      <c r="W36" s="11"/>
    </row>
    <row r="37" spans="1:24" s="34" customFormat="1">
      <c r="A37" s="29" t="s">
        <v>153</v>
      </c>
      <c r="B37" s="30" t="s">
        <v>1331</v>
      </c>
      <c r="C37" s="31">
        <v>1731102</v>
      </c>
      <c r="D37" s="31" t="s">
        <v>4147</v>
      </c>
      <c r="E37" s="31" t="s">
        <v>4029</v>
      </c>
      <c r="F37" s="32">
        <v>2</v>
      </c>
      <c r="G37" s="32">
        <v>2</v>
      </c>
      <c r="H37" s="32">
        <v>2</v>
      </c>
      <c r="I37" s="32">
        <v>2</v>
      </c>
      <c r="J37" s="33" t="s">
        <v>3996</v>
      </c>
      <c r="K37" s="33" t="s">
        <v>3997</v>
      </c>
      <c r="L37" s="33" t="s">
        <v>2092</v>
      </c>
      <c r="M37" s="33" t="s">
        <v>2092</v>
      </c>
      <c r="N37" s="33" t="s">
        <v>2092</v>
      </c>
      <c r="O37" s="33" t="s">
        <v>3998</v>
      </c>
      <c r="P37" s="33" t="s">
        <v>228</v>
      </c>
      <c r="Q37" s="7">
        <v>3026</v>
      </c>
      <c r="R37" s="7">
        <v>0.36</v>
      </c>
      <c r="S37" s="7" t="s">
        <v>225</v>
      </c>
      <c r="T37" s="11" t="s">
        <v>2902</v>
      </c>
      <c r="U37" s="11" t="s">
        <v>2903</v>
      </c>
      <c r="V37" s="11" t="s">
        <v>2904</v>
      </c>
      <c r="W37" s="11"/>
    </row>
    <row r="38" spans="1:24" s="34" customFormat="1">
      <c r="A38" s="29" t="s">
        <v>154</v>
      </c>
      <c r="B38" s="30" t="s">
        <v>1331</v>
      </c>
      <c r="C38" s="31">
        <v>1731103</v>
      </c>
      <c r="D38" s="31" t="s">
        <v>4148</v>
      </c>
      <c r="E38" s="31" t="s">
        <v>4029</v>
      </c>
      <c r="F38" s="32">
        <v>2</v>
      </c>
      <c r="G38" s="32">
        <v>2</v>
      </c>
      <c r="H38" s="32">
        <v>2</v>
      </c>
      <c r="I38" s="32">
        <v>2</v>
      </c>
      <c r="J38" s="33" t="s">
        <v>3996</v>
      </c>
      <c r="K38" s="33" t="s">
        <v>3997</v>
      </c>
      <c r="L38" s="33" t="s">
        <v>2092</v>
      </c>
      <c r="M38" s="33" t="s">
        <v>2092</v>
      </c>
      <c r="N38" s="33" t="s">
        <v>2092</v>
      </c>
      <c r="O38" s="33" t="s">
        <v>3998</v>
      </c>
      <c r="P38" s="33" t="s">
        <v>228</v>
      </c>
      <c r="Q38" s="7">
        <v>1906</v>
      </c>
      <c r="R38" s="7">
        <v>0.36</v>
      </c>
      <c r="S38" s="7" t="s">
        <v>225</v>
      </c>
      <c r="T38" s="11" t="s">
        <v>2902</v>
      </c>
      <c r="U38" s="11" t="s">
        <v>2903</v>
      </c>
      <c r="V38" s="11" t="s">
        <v>2904</v>
      </c>
      <c r="W38" s="11"/>
    </row>
    <row r="39" spans="1:24" s="34" customFormat="1">
      <c r="A39" s="29" t="s">
        <v>155</v>
      </c>
      <c r="B39" s="30" t="s">
        <v>1331</v>
      </c>
      <c r="C39" s="31">
        <v>1731104</v>
      </c>
      <c r="D39" s="31" t="s">
        <v>4149</v>
      </c>
      <c r="E39" s="31" t="s">
        <v>4029</v>
      </c>
      <c r="F39" s="32">
        <v>2</v>
      </c>
      <c r="G39" s="32">
        <v>2</v>
      </c>
      <c r="H39" s="32">
        <v>2</v>
      </c>
      <c r="I39" s="32">
        <v>2</v>
      </c>
      <c r="J39" s="33" t="s">
        <v>3996</v>
      </c>
      <c r="K39" s="33" t="s">
        <v>3997</v>
      </c>
      <c r="L39" s="33" t="s">
        <v>2092</v>
      </c>
      <c r="M39" s="33" t="s">
        <v>2092</v>
      </c>
      <c r="N39" s="33" t="s">
        <v>2092</v>
      </c>
      <c r="O39" s="33" t="s">
        <v>3998</v>
      </c>
      <c r="P39" s="33" t="s">
        <v>228</v>
      </c>
      <c r="Q39" s="7">
        <v>3026</v>
      </c>
      <c r="R39" s="7">
        <v>0.36</v>
      </c>
      <c r="S39" s="7" t="s">
        <v>225</v>
      </c>
      <c r="T39" s="11" t="s">
        <v>2902</v>
      </c>
      <c r="U39" s="11" t="s">
        <v>2903</v>
      </c>
      <c r="V39" s="11" t="s">
        <v>2904</v>
      </c>
      <c r="W39" s="11"/>
    </row>
    <row r="40" spans="1:24" s="34" customFormat="1">
      <c r="A40" s="29" t="s">
        <v>1115</v>
      </c>
      <c r="B40" s="30" t="s">
        <v>1331</v>
      </c>
      <c r="C40" s="31">
        <v>1731107</v>
      </c>
      <c r="D40" s="31" t="s">
        <v>4150</v>
      </c>
      <c r="E40" s="31" t="s">
        <v>4029</v>
      </c>
      <c r="F40" s="32">
        <v>2</v>
      </c>
      <c r="G40" s="32">
        <v>2</v>
      </c>
      <c r="H40" s="32">
        <v>2</v>
      </c>
      <c r="I40" s="32">
        <v>2</v>
      </c>
      <c r="J40" s="33" t="s">
        <v>3996</v>
      </c>
      <c r="K40" s="33" t="s">
        <v>3997</v>
      </c>
      <c r="L40" s="33" t="s">
        <v>2092</v>
      </c>
      <c r="M40" s="33" t="s">
        <v>2092</v>
      </c>
      <c r="N40" s="33" t="s">
        <v>2092</v>
      </c>
      <c r="O40" s="33" t="s">
        <v>3998</v>
      </c>
      <c r="P40" s="33" t="s">
        <v>228</v>
      </c>
      <c r="Q40" s="7">
        <v>1900</v>
      </c>
      <c r="R40" s="7">
        <v>0.36</v>
      </c>
      <c r="S40" s="7" t="s">
        <v>225</v>
      </c>
      <c r="T40" s="11" t="s">
        <v>2902</v>
      </c>
      <c r="U40" s="11" t="s">
        <v>2903</v>
      </c>
      <c r="V40" s="11" t="s">
        <v>2904</v>
      </c>
      <c r="W40" s="11"/>
    </row>
    <row r="41" spans="1:24" s="34" customFormat="1">
      <c r="A41" s="29" t="s">
        <v>1075</v>
      </c>
      <c r="B41" s="30" t="s">
        <v>1331</v>
      </c>
      <c r="C41" s="31">
        <v>1731108</v>
      </c>
      <c r="D41" s="31" t="s">
        <v>4151</v>
      </c>
      <c r="E41" s="31" t="s">
        <v>4029</v>
      </c>
      <c r="F41" s="32">
        <v>2</v>
      </c>
      <c r="G41" s="32">
        <v>2</v>
      </c>
      <c r="H41" s="32">
        <v>2</v>
      </c>
      <c r="I41" s="32">
        <v>2</v>
      </c>
      <c r="J41" s="33" t="s">
        <v>3996</v>
      </c>
      <c r="K41" s="33" t="s">
        <v>3997</v>
      </c>
      <c r="L41" s="33" t="s">
        <v>2092</v>
      </c>
      <c r="M41" s="33" t="s">
        <v>2092</v>
      </c>
      <c r="N41" s="33" t="s">
        <v>2092</v>
      </c>
      <c r="O41" s="33" t="s">
        <v>3998</v>
      </c>
      <c r="P41" s="33" t="s">
        <v>228</v>
      </c>
      <c r="Q41" s="7">
        <v>3020</v>
      </c>
      <c r="R41" s="7">
        <v>0.36</v>
      </c>
      <c r="S41" s="7" t="s">
        <v>225</v>
      </c>
      <c r="T41" s="11" t="s">
        <v>2902</v>
      </c>
      <c r="U41" s="11" t="s">
        <v>2903</v>
      </c>
      <c r="V41" s="11" t="s">
        <v>2904</v>
      </c>
      <c r="W41" s="11"/>
    </row>
    <row r="42" spans="1:24" s="34" customFormat="1">
      <c r="A42" s="29" t="s">
        <v>1076</v>
      </c>
      <c r="B42" s="30" t="s">
        <v>1331</v>
      </c>
      <c r="C42" s="31">
        <v>1731109</v>
      </c>
      <c r="D42" s="31" t="s">
        <v>4152</v>
      </c>
      <c r="E42" s="31" t="s">
        <v>4029</v>
      </c>
      <c r="F42" s="32">
        <v>2</v>
      </c>
      <c r="G42" s="32">
        <v>2</v>
      </c>
      <c r="H42" s="32">
        <v>2</v>
      </c>
      <c r="I42" s="32">
        <v>2</v>
      </c>
      <c r="J42" s="33" t="s">
        <v>3996</v>
      </c>
      <c r="K42" s="33" t="s">
        <v>3997</v>
      </c>
      <c r="L42" s="33" t="s">
        <v>2092</v>
      </c>
      <c r="M42" s="33" t="s">
        <v>2092</v>
      </c>
      <c r="N42" s="33" t="s">
        <v>2092</v>
      </c>
      <c r="O42" s="33" t="s">
        <v>3998</v>
      </c>
      <c r="P42" s="33" t="s">
        <v>228</v>
      </c>
      <c r="Q42" s="7">
        <v>1900</v>
      </c>
      <c r="R42" s="7">
        <v>0.36</v>
      </c>
      <c r="S42" s="7" t="s">
        <v>225</v>
      </c>
      <c r="T42" s="11" t="s">
        <v>2902</v>
      </c>
      <c r="U42" s="11" t="s">
        <v>2903</v>
      </c>
      <c r="V42" s="11" t="s">
        <v>2904</v>
      </c>
      <c r="W42" s="11"/>
    </row>
    <row r="43" spans="1:24" s="34" customFormat="1">
      <c r="A43" s="29" t="s">
        <v>1077</v>
      </c>
      <c r="B43" s="30" t="s">
        <v>1331</v>
      </c>
      <c r="C43" s="31">
        <v>1731110</v>
      </c>
      <c r="D43" s="31" t="s">
        <v>4153</v>
      </c>
      <c r="E43" s="31" t="s">
        <v>4029</v>
      </c>
      <c r="F43" s="32">
        <v>2</v>
      </c>
      <c r="G43" s="32">
        <v>2</v>
      </c>
      <c r="H43" s="32">
        <v>2</v>
      </c>
      <c r="I43" s="32">
        <v>2</v>
      </c>
      <c r="J43" s="33" t="s">
        <v>3996</v>
      </c>
      <c r="K43" s="33" t="s">
        <v>3997</v>
      </c>
      <c r="L43" s="33" t="s">
        <v>2092</v>
      </c>
      <c r="M43" s="33" t="s">
        <v>2092</v>
      </c>
      <c r="N43" s="33" t="s">
        <v>2092</v>
      </c>
      <c r="O43" s="33" t="s">
        <v>3998</v>
      </c>
      <c r="P43" s="33" t="s">
        <v>228</v>
      </c>
      <c r="Q43" s="7">
        <v>3020</v>
      </c>
      <c r="R43" s="7">
        <v>0.36</v>
      </c>
      <c r="S43" s="7" t="s">
        <v>225</v>
      </c>
      <c r="T43" s="11" t="s">
        <v>2902</v>
      </c>
      <c r="U43" s="11" t="s">
        <v>2903</v>
      </c>
      <c r="V43" s="11" t="s">
        <v>2904</v>
      </c>
      <c r="W43" s="11"/>
    </row>
    <row r="44" spans="1:24" s="34" customFormat="1">
      <c r="A44" s="29" t="s">
        <v>1078</v>
      </c>
      <c r="B44" s="30" t="s">
        <v>1331</v>
      </c>
      <c r="C44" s="31">
        <v>1731111</v>
      </c>
      <c r="D44" s="31" t="s">
        <v>4154</v>
      </c>
      <c r="E44" s="31" t="s">
        <v>4029</v>
      </c>
      <c r="F44" s="32">
        <v>2</v>
      </c>
      <c r="G44" s="32">
        <v>2</v>
      </c>
      <c r="H44" s="32">
        <v>2</v>
      </c>
      <c r="I44" s="32">
        <v>2</v>
      </c>
      <c r="J44" s="33" t="s">
        <v>3996</v>
      </c>
      <c r="K44" s="33" t="s">
        <v>3997</v>
      </c>
      <c r="L44" s="33" t="s">
        <v>2092</v>
      </c>
      <c r="M44" s="33" t="s">
        <v>2092</v>
      </c>
      <c r="N44" s="33" t="s">
        <v>2092</v>
      </c>
      <c r="O44" s="33" t="s">
        <v>3998</v>
      </c>
      <c r="P44" s="33" t="s">
        <v>228</v>
      </c>
      <c r="Q44" s="7">
        <v>1900</v>
      </c>
      <c r="R44" s="7">
        <v>0.36</v>
      </c>
      <c r="S44" s="7" t="s">
        <v>225</v>
      </c>
      <c r="T44" s="11" t="s">
        <v>4155</v>
      </c>
      <c r="U44" s="11" t="s">
        <v>4156</v>
      </c>
      <c r="V44" s="11" t="s">
        <v>2904</v>
      </c>
      <c r="W44" s="11"/>
    </row>
    <row r="45" spans="1:24" s="34" customFormat="1">
      <c r="A45" s="29" t="s">
        <v>1083</v>
      </c>
      <c r="B45" s="30" t="s">
        <v>1331</v>
      </c>
      <c r="C45" s="31">
        <v>1731112</v>
      </c>
      <c r="D45" s="31" t="s">
        <v>4157</v>
      </c>
      <c r="E45" s="31" t="s">
        <v>4029</v>
      </c>
      <c r="F45" s="32">
        <v>2</v>
      </c>
      <c r="G45" s="32">
        <v>2</v>
      </c>
      <c r="H45" s="32">
        <v>2</v>
      </c>
      <c r="I45" s="32">
        <v>2</v>
      </c>
      <c r="J45" s="33" t="s">
        <v>3996</v>
      </c>
      <c r="K45" s="33" t="s">
        <v>3997</v>
      </c>
      <c r="L45" s="33" t="s">
        <v>2092</v>
      </c>
      <c r="M45" s="33" t="s">
        <v>2092</v>
      </c>
      <c r="N45" s="33" t="s">
        <v>2092</v>
      </c>
      <c r="O45" s="33" t="s">
        <v>3998</v>
      </c>
      <c r="P45" s="33" t="s">
        <v>228</v>
      </c>
      <c r="Q45" s="7">
        <v>3020</v>
      </c>
      <c r="R45" s="7">
        <v>0.36</v>
      </c>
      <c r="S45" s="7" t="s">
        <v>225</v>
      </c>
      <c r="T45" s="11" t="s">
        <v>4155</v>
      </c>
      <c r="U45" s="11" t="s">
        <v>2841</v>
      </c>
      <c r="V45" s="11" t="s">
        <v>2904</v>
      </c>
      <c r="W45" s="11"/>
    </row>
    <row r="46" spans="1:24" s="34" customFormat="1">
      <c r="A46" s="29" t="s">
        <v>1079</v>
      </c>
      <c r="B46" s="30" t="s">
        <v>1331</v>
      </c>
      <c r="C46" s="31">
        <v>1731113</v>
      </c>
      <c r="D46" s="31" t="s">
        <v>4158</v>
      </c>
      <c r="E46" s="31" t="s">
        <v>4029</v>
      </c>
      <c r="F46" s="32">
        <v>2</v>
      </c>
      <c r="G46" s="32">
        <v>2</v>
      </c>
      <c r="H46" s="32">
        <v>2</v>
      </c>
      <c r="I46" s="32">
        <v>2</v>
      </c>
      <c r="J46" s="33" t="s">
        <v>3996</v>
      </c>
      <c r="K46" s="33" t="s">
        <v>3997</v>
      </c>
      <c r="L46" s="33" t="s">
        <v>2092</v>
      </c>
      <c r="M46" s="33" t="s">
        <v>2092</v>
      </c>
      <c r="N46" s="33" t="s">
        <v>2092</v>
      </c>
      <c r="O46" s="33" t="s">
        <v>3998</v>
      </c>
      <c r="P46" s="33" t="s">
        <v>228</v>
      </c>
      <c r="Q46" s="7">
        <v>1900</v>
      </c>
      <c r="R46" s="7">
        <v>0.36</v>
      </c>
      <c r="S46" s="7" t="s">
        <v>225</v>
      </c>
      <c r="T46" s="11" t="s">
        <v>4155</v>
      </c>
      <c r="U46" s="11" t="s">
        <v>2842</v>
      </c>
      <c r="V46" s="11" t="s">
        <v>2904</v>
      </c>
      <c r="W46" s="11"/>
    </row>
    <row r="47" spans="1:24" s="34" customFormat="1">
      <c r="A47" s="29" t="s">
        <v>1084</v>
      </c>
      <c r="B47" s="30" t="s">
        <v>1331</v>
      </c>
      <c r="C47" s="31">
        <v>1731114</v>
      </c>
      <c r="D47" s="31" t="s">
        <v>4159</v>
      </c>
      <c r="E47" s="31" t="s">
        <v>4029</v>
      </c>
      <c r="F47" s="32">
        <v>2</v>
      </c>
      <c r="G47" s="32">
        <v>2</v>
      </c>
      <c r="H47" s="32">
        <v>2</v>
      </c>
      <c r="I47" s="32">
        <v>2</v>
      </c>
      <c r="J47" s="33" t="s">
        <v>3996</v>
      </c>
      <c r="K47" s="33" t="s">
        <v>3997</v>
      </c>
      <c r="L47" s="33" t="s">
        <v>2092</v>
      </c>
      <c r="M47" s="33" t="s">
        <v>2092</v>
      </c>
      <c r="N47" s="33" t="s">
        <v>2092</v>
      </c>
      <c r="O47" s="33" t="s">
        <v>3998</v>
      </c>
      <c r="P47" s="33" t="s">
        <v>228</v>
      </c>
      <c r="Q47" s="7">
        <v>3020</v>
      </c>
      <c r="R47" s="7">
        <v>0.36</v>
      </c>
      <c r="S47" s="7" t="s">
        <v>225</v>
      </c>
      <c r="T47" s="11" t="s">
        <v>4155</v>
      </c>
      <c r="U47" s="11" t="s">
        <v>2843</v>
      </c>
      <c r="V47" s="11" t="s">
        <v>2904</v>
      </c>
      <c r="W47" s="11"/>
    </row>
    <row r="48" spans="1:24" s="34" customFormat="1">
      <c r="A48" s="29" t="s">
        <v>1357</v>
      </c>
      <c r="B48" s="30" t="s">
        <v>4021</v>
      </c>
      <c r="C48" s="31">
        <v>1831218</v>
      </c>
      <c r="D48" s="30" t="s">
        <v>4160</v>
      </c>
      <c r="E48" s="30" t="s">
        <v>1236</v>
      </c>
      <c r="F48" s="32">
        <v>2</v>
      </c>
      <c r="G48" s="32">
        <v>2</v>
      </c>
      <c r="H48" s="32">
        <v>2</v>
      </c>
      <c r="I48" s="32">
        <v>2</v>
      </c>
      <c r="J48" s="33" t="s">
        <v>3996</v>
      </c>
      <c r="K48" s="33" t="s">
        <v>3997</v>
      </c>
      <c r="L48" s="33" t="s">
        <v>2092</v>
      </c>
      <c r="M48" s="33" t="s">
        <v>2092</v>
      </c>
      <c r="N48" s="33" t="s">
        <v>2092</v>
      </c>
      <c r="O48" s="33" t="s">
        <v>3998</v>
      </c>
      <c r="P48" s="33" t="s">
        <v>228</v>
      </c>
      <c r="Q48" s="7">
        <v>1906</v>
      </c>
      <c r="R48" s="7">
        <v>0.36</v>
      </c>
      <c r="S48" s="7" t="s">
        <v>225</v>
      </c>
      <c r="T48" s="11" t="s">
        <v>2032</v>
      </c>
      <c r="U48" s="11" t="s">
        <v>4161</v>
      </c>
      <c r="V48" s="11" t="s">
        <v>1367</v>
      </c>
      <c r="W48" s="11"/>
    </row>
    <row r="49" spans="1:24" s="34" customFormat="1">
      <c r="A49" s="29" t="s">
        <v>1358</v>
      </c>
      <c r="B49" s="30" t="s">
        <v>4021</v>
      </c>
      <c r="C49" s="31">
        <v>1831219</v>
      </c>
      <c r="D49" s="30" t="s">
        <v>4162</v>
      </c>
      <c r="E49" s="30" t="s">
        <v>1236</v>
      </c>
      <c r="F49" s="32">
        <v>2</v>
      </c>
      <c r="G49" s="32">
        <v>2</v>
      </c>
      <c r="H49" s="32">
        <v>2</v>
      </c>
      <c r="I49" s="32">
        <v>2</v>
      </c>
      <c r="J49" s="33" t="s">
        <v>3996</v>
      </c>
      <c r="K49" s="33" t="s">
        <v>3997</v>
      </c>
      <c r="L49" s="33" t="s">
        <v>2092</v>
      </c>
      <c r="M49" s="33" t="s">
        <v>2092</v>
      </c>
      <c r="N49" s="33" t="s">
        <v>2092</v>
      </c>
      <c r="O49" s="33" t="s">
        <v>3998</v>
      </c>
      <c r="P49" s="33" t="s">
        <v>228</v>
      </c>
      <c r="Q49" s="7">
        <v>1906</v>
      </c>
      <c r="R49" s="7">
        <v>0.36</v>
      </c>
      <c r="S49" s="7" t="s">
        <v>225</v>
      </c>
      <c r="T49" s="11" t="s">
        <v>2032</v>
      </c>
      <c r="U49" s="11" t="s">
        <v>4161</v>
      </c>
      <c r="V49" s="11" t="s">
        <v>1367</v>
      </c>
      <c r="W49" s="11"/>
    </row>
    <row r="50" spans="1:24" s="34" customFormat="1">
      <c r="A50" s="29" t="s">
        <v>1359</v>
      </c>
      <c r="B50" s="30" t="s">
        <v>4021</v>
      </c>
      <c r="C50" s="31">
        <v>1831220</v>
      </c>
      <c r="D50" s="30" t="s">
        <v>4163</v>
      </c>
      <c r="E50" s="30" t="s">
        <v>1236</v>
      </c>
      <c r="F50" s="32">
        <v>2</v>
      </c>
      <c r="G50" s="32">
        <v>2</v>
      </c>
      <c r="H50" s="32">
        <v>2</v>
      </c>
      <c r="I50" s="32">
        <v>2</v>
      </c>
      <c r="J50" s="33" t="s">
        <v>3996</v>
      </c>
      <c r="K50" s="33" t="s">
        <v>3997</v>
      </c>
      <c r="L50" s="33" t="s">
        <v>2092</v>
      </c>
      <c r="M50" s="33" t="s">
        <v>2092</v>
      </c>
      <c r="N50" s="33" t="s">
        <v>2092</v>
      </c>
      <c r="O50" s="33" t="s">
        <v>3998</v>
      </c>
      <c r="P50" s="33" t="s">
        <v>228</v>
      </c>
      <c r="Q50" s="7">
        <v>1900</v>
      </c>
      <c r="R50" s="7">
        <v>0.36</v>
      </c>
      <c r="S50" s="7" t="s">
        <v>225</v>
      </c>
      <c r="T50" s="11" t="s">
        <v>2032</v>
      </c>
      <c r="U50" s="11" t="s">
        <v>4164</v>
      </c>
      <c r="V50" s="11" t="s">
        <v>1367</v>
      </c>
      <c r="W50" s="11"/>
    </row>
    <row r="51" spans="1:24" s="34" customFormat="1">
      <c r="A51" s="29" t="s">
        <v>1360</v>
      </c>
      <c r="B51" s="30" t="s">
        <v>4021</v>
      </c>
      <c r="C51" s="31">
        <v>1831221</v>
      </c>
      <c r="D51" s="30" t="s">
        <v>4165</v>
      </c>
      <c r="E51" s="30" t="s">
        <v>1236</v>
      </c>
      <c r="F51" s="32">
        <v>2</v>
      </c>
      <c r="G51" s="32">
        <v>2</v>
      </c>
      <c r="H51" s="32">
        <v>2</v>
      </c>
      <c r="I51" s="32">
        <v>2</v>
      </c>
      <c r="J51" s="33" t="s">
        <v>3996</v>
      </c>
      <c r="K51" s="33" t="s">
        <v>3997</v>
      </c>
      <c r="L51" s="33" t="s">
        <v>2092</v>
      </c>
      <c r="M51" s="33" t="s">
        <v>2092</v>
      </c>
      <c r="N51" s="33" t="s">
        <v>2092</v>
      </c>
      <c r="O51" s="33" t="s">
        <v>3998</v>
      </c>
      <c r="P51" s="33" t="s">
        <v>228</v>
      </c>
      <c r="Q51" s="7">
        <v>1900</v>
      </c>
      <c r="R51" s="7">
        <v>0.36</v>
      </c>
      <c r="S51" s="7" t="s">
        <v>225</v>
      </c>
      <c r="T51" s="11" t="s">
        <v>2032</v>
      </c>
      <c r="U51" s="11" t="s">
        <v>4164</v>
      </c>
      <c r="V51" s="11" t="s">
        <v>1367</v>
      </c>
      <c r="W51" s="11"/>
    </row>
    <row r="52" spans="1:24" s="34" customFormat="1">
      <c r="A52" s="29" t="s">
        <v>1079</v>
      </c>
      <c r="B52" s="30" t="s">
        <v>4021</v>
      </c>
      <c r="C52" s="31">
        <v>1831222</v>
      </c>
      <c r="D52" s="30" t="s">
        <v>4166</v>
      </c>
      <c r="E52" s="30" t="s">
        <v>1236</v>
      </c>
      <c r="F52" s="32">
        <v>2</v>
      </c>
      <c r="G52" s="32">
        <v>2</v>
      </c>
      <c r="H52" s="32">
        <v>2</v>
      </c>
      <c r="I52" s="32">
        <v>2</v>
      </c>
      <c r="J52" s="33" t="s">
        <v>3996</v>
      </c>
      <c r="K52" s="33" t="s">
        <v>3997</v>
      </c>
      <c r="L52" s="33" t="s">
        <v>2092</v>
      </c>
      <c r="M52" s="33" t="s">
        <v>2092</v>
      </c>
      <c r="N52" s="33" t="s">
        <v>2092</v>
      </c>
      <c r="O52" s="33" t="s">
        <v>3998</v>
      </c>
      <c r="P52" s="33" t="s">
        <v>228</v>
      </c>
      <c r="Q52" s="7">
        <v>1900</v>
      </c>
      <c r="R52" s="7">
        <v>0.36</v>
      </c>
      <c r="S52" s="7" t="s">
        <v>225</v>
      </c>
      <c r="T52" s="11" t="s">
        <v>2032</v>
      </c>
      <c r="U52" s="11" t="s">
        <v>1369</v>
      </c>
      <c r="V52" s="11" t="s">
        <v>1367</v>
      </c>
      <c r="W52" s="11"/>
    </row>
    <row r="53" spans="1:24" s="34" customFormat="1">
      <c r="A53" s="29" t="s">
        <v>1078</v>
      </c>
      <c r="B53" s="30" t="s">
        <v>4021</v>
      </c>
      <c r="C53" s="31">
        <v>1831223</v>
      </c>
      <c r="D53" s="30" t="s">
        <v>4167</v>
      </c>
      <c r="E53" s="30" t="s">
        <v>1236</v>
      </c>
      <c r="F53" s="32">
        <v>2</v>
      </c>
      <c r="G53" s="32">
        <v>2</v>
      </c>
      <c r="H53" s="32">
        <v>2</v>
      </c>
      <c r="I53" s="32">
        <v>2</v>
      </c>
      <c r="J53" s="33" t="s">
        <v>3996</v>
      </c>
      <c r="K53" s="33" t="s">
        <v>3997</v>
      </c>
      <c r="L53" s="33" t="s">
        <v>2092</v>
      </c>
      <c r="M53" s="33" t="s">
        <v>2092</v>
      </c>
      <c r="N53" s="33" t="s">
        <v>2092</v>
      </c>
      <c r="O53" s="33" t="s">
        <v>3998</v>
      </c>
      <c r="P53" s="33" t="s">
        <v>228</v>
      </c>
      <c r="Q53" s="7">
        <v>1900</v>
      </c>
      <c r="R53" s="7">
        <v>0.36</v>
      </c>
      <c r="S53" s="7" t="s">
        <v>225</v>
      </c>
      <c r="T53" s="11" t="s">
        <v>2032</v>
      </c>
      <c r="U53" s="11" t="s">
        <v>1369</v>
      </c>
      <c r="V53" s="11" t="s">
        <v>1367</v>
      </c>
      <c r="W53" s="11"/>
    </row>
    <row r="54" spans="1:24" s="34" customFormat="1">
      <c r="A54" s="35" t="s">
        <v>1394</v>
      </c>
      <c r="B54" s="36" t="s">
        <v>2921</v>
      </c>
      <c r="C54" s="24">
        <v>1831262</v>
      </c>
      <c r="D54" s="26" t="s">
        <v>4168</v>
      </c>
      <c r="E54" s="22" t="s">
        <v>4107</v>
      </c>
      <c r="F54" s="17">
        <v>2</v>
      </c>
      <c r="G54" s="17">
        <v>2</v>
      </c>
      <c r="H54" s="17">
        <v>2</v>
      </c>
      <c r="I54" s="17">
        <v>2</v>
      </c>
      <c r="J54" s="10" t="s">
        <v>3996</v>
      </c>
      <c r="K54" s="10" t="s">
        <v>3997</v>
      </c>
      <c r="L54" s="10" t="s">
        <v>2092</v>
      </c>
      <c r="M54" s="10" t="s">
        <v>2092</v>
      </c>
      <c r="N54" s="10" t="s">
        <v>2092</v>
      </c>
      <c r="O54" s="10" t="s">
        <v>3998</v>
      </c>
      <c r="P54" s="32" t="s">
        <v>4143</v>
      </c>
      <c r="Q54" s="7">
        <v>2000</v>
      </c>
      <c r="R54" s="7">
        <v>0.45</v>
      </c>
      <c r="S54" s="7" t="s">
        <v>225</v>
      </c>
      <c r="T54" s="11" t="s">
        <v>2032</v>
      </c>
      <c r="U54" s="11" t="s">
        <v>4169</v>
      </c>
      <c r="V54" s="11" t="s">
        <v>4170</v>
      </c>
      <c r="W54" s="11"/>
      <c r="X54" s="1"/>
    </row>
    <row r="55" spans="1:24" s="34" customFormat="1">
      <c r="A55" s="35" t="s">
        <v>1395</v>
      </c>
      <c r="B55" s="36" t="s">
        <v>2921</v>
      </c>
      <c r="C55" s="24">
        <v>1831263</v>
      </c>
      <c r="D55" s="26" t="s">
        <v>4171</v>
      </c>
      <c r="E55" s="22" t="s">
        <v>4107</v>
      </c>
      <c r="F55" s="17">
        <v>2</v>
      </c>
      <c r="G55" s="17">
        <v>2</v>
      </c>
      <c r="H55" s="17">
        <v>2</v>
      </c>
      <c r="I55" s="17">
        <v>2</v>
      </c>
      <c r="J55" s="10" t="s">
        <v>3996</v>
      </c>
      <c r="K55" s="10" t="s">
        <v>3997</v>
      </c>
      <c r="L55" s="10" t="s">
        <v>2092</v>
      </c>
      <c r="M55" s="10" t="s">
        <v>2092</v>
      </c>
      <c r="N55" s="10" t="s">
        <v>2092</v>
      </c>
      <c r="O55" s="10" t="s">
        <v>3998</v>
      </c>
      <c r="P55" s="32" t="s">
        <v>4143</v>
      </c>
      <c r="Q55" s="7">
        <v>2350</v>
      </c>
      <c r="R55" s="7">
        <v>0.45</v>
      </c>
      <c r="S55" s="7" t="s">
        <v>225</v>
      </c>
      <c r="T55" s="11" t="s">
        <v>2032</v>
      </c>
      <c r="U55" s="11" t="s">
        <v>4169</v>
      </c>
      <c r="V55" s="11" t="s">
        <v>4170</v>
      </c>
      <c r="W55" s="11"/>
      <c r="X55" s="1"/>
    </row>
    <row r="56" spans="1:24" s="34" customFormat="1">
      <c r="A56" s="35" t="s">
        <v>1396</v>
      </c>
      <c r="B56" s="36" t="s">
        <v>2921</v>
      </c>
      <c r="C56" s="24">
        <v>1831264</v>
      </c>
      <c r="D56" s="26" t="s">
        <v>4172</v>
      </c>
      <c r="E56" s="22" t="s">
        <v>4107</v>
      </c>
      <c r="F56" s="17">
        <v>2</v>
      </c>
      <c r="G56" s="17">
        <v>2</v>
      </c>
      <c r="H56" s="17">
        <v>2</v>
      </c>
      <c r="I56" s="17">
        <v>2</v>
      </c>
      <c r="J56" s="10" t="s">
        <v>3996</v>
      </c>
      <c r="K56" s="10" t="s">
        <v>3997</v>
      </c>
      <c r="L56" s="10" t="s">
        <v>2092</v>
      </c>
      <c r="M56" s="10" t="s">
        <v>2092</v>
      </c>
      <c r="N56" s="10" t="s">
        <v>2092</v>
      </c>
      <c r="O56" s="10" t="s">
        <v>3998</v>
      </c>
      <c r="P56" s="32" t="s">
        <v>4143</v>
      </c>
      <c r="Q56" s="7">
        <v>3000</v>
      </c>
      <c r="R56" s="7">
        <v>0.45</v>
      </c>
      <c r="S56" s="7" t="s">
        <v>225</v>
      </c>
      <c r="T56" s="11" t="s">
        <v>2032</v>
      </c>
      <c r="U56" s="11" t="s">
        <v>4169</v>
      </c>
      <c r="V56" s="11" t="s">
        <v>4170</v>
      </c>
      <c r="W56" s="11"/>
      <c r="X56" s="1"/>
    </row>
    <row r="57" spans="1:24" s="34" customFormat="1">
      <c r="A57" s="35" t="s">
        <v>1397</v>
      </c>
      <c r="B57" s="36" t="s">
        <v>2921</v>
      </c>
      <c r="C57" s="24">
        <v>1831265</v>
      </c>
      <c r="D57" s="26" t="s">
        <v>4173</v>
      </c>
      <c r="E57" s="22" t="s">
        <v>4107</v>
      </c>
      <c r="F57" s="17">
        <v>2</v>
      </c>
      <c r="G57" s="17">
        <v>2</v>
      </c>
      <c r="H57" s="17">
        <v>2</v>
      </c>
      <c r="I57" s="17">
        <v>2</v>
      </c>
      <c r="J57" s="10" t="s">
        <v>3996</v>
      </c>
      <c r="K57" s="10" t="s">
        <v>3997</v>
      </c>
      <c r="L57" s="10" t="s">
        <v>2092</v>
      </c>
      <c r="M57" s="10" t="s">
        <v>2092</v>
      </c>
      <c r="N57" s="10" t="s">
        <v>2092</v>
      </c>
      <c r="O57" s="10" t="s">
        <v>3998</v>
      </c>
      <c r="P57" s="32" t="s">
        <v>4143</v>
      </c>
      <c r="Q57" s="7">
        <v>2000</v>
      </c>
      <c r="R57" s="7">
        <v>0.45</v>
      </c>
      <c r="S57" s="7" t="s">
        <v>225</v>
      </c>
      <c r="T57" s="11" t="s">
        <v>2032</v>
      </c>
      <c r="U57" s="11" t="s">
        <v>4169</v>
      </c>
      <c r="V57" s="11" t="s">
        <v>4170</v>
      </c>
      <c r="W57" s="11"/>
      <c r="X57" s="1"/>
    </row>
    <row r="58" spans="1:24" s="34" customFormat="1">
      <c r="A58" s="35" t="s">
        <v>1398</v>
      </c>
      <c r="B58" s="36" t="s">
        <v>2921</v>
      </c>
      <c r="C58" s="24">
        <v>1831266</v>
      </c>
      <c r="D58" s="26" t="s">
        <v>4174</v>
      </c>
      <c r="E58" s="22" t="s">
        <v>4107</v>
      </c>
      <c r="F58" s="17">
        <v>2</v>
      </c>
      <c r="G58" s="17">
        <v>2</v>
      </c>
      <c r="H58" s="17">
        <v>2</v>
      </c>
      <c r="I58" s="17">
        <v>2</v>
      </c>
      <c r="J58" s="10" t="s">
        <v>3996</v>
      </c>
      <c r="K58" s="10" t="s">
        <v>3997</v>
      </c>
      <c r="L58" s="10" t="s">
        <v>2092</v>
      </c>
      <c r="M58" s="10" t="s">
        <v>2092</v>
      </c>
      <c r="N58" s="10" t="s">
        <v>2092</v>
      </c>
      <c r="O58" s="10" t="s">
        <v>3998</v>
      </c>
      <c r="P58" s="32" t="s">
        <v>4143</v>
      </c>
      <c r="Q58" s="7">
        <v>2350</v>
      </c>
      <c r="R58" s="7">
        <v>0.45</v>
      </c>
      <c r="S58" s="7" t="s">
        <v>225</v>
      </c>
      <c r="T58" s="11" t="s">
        <v>2032</v>
      </c>
      <c r="U58" s="11" t="s">
        <v>4169</v>
      </c>
      <c r="V58" s="11" t="s">
        <v>4170</v>
      </c>
      <c r="W58" s="11"/>
      <c r="X58" s="1"/>
    </row>
    <row r="59" spans="1:24" s="34" customFormat="1">
      <c r="A59" s="35" t="s">
        <v>1399</v>
      </c>
      <c r="B59" s="36"/>
      <c r="C59" s="24">
        <v>1831267</v>
      </c>
      <c r="D59" s="26" t="s">
        <v>4175</v>
      </c>
      <c r="E59" s="22" t="s">
        <v>4107</v>
      </c>
      <c r="F59" s="17">
        <v>2</v>
      </c>
      <c r="G59" s="17">
        <v>2</v>
      </c>
      <c r="H59" s="17">
        <v>2</v>
      </c>
      <c r="I59" s="17">
        <v>2</v>
      </c>
      <c r="J59" s="10" t="s">
        <v>3996</v>
      </c>
      <c r="K59" s="10" t="s">
        <v>3997</v>
      </c>
      <c r="L59" s="10" t="s">
        <v>2092</v>
      </c>
      <c r="M59" s="10" t="s">
        <v>2092</v>
      </c>
      <c r="N59" s="10" t="s">
        <v>2092</v>
      </c>
      <c r="O59" s="10" t="s">
        <v>3998</v>
      </c>
      <c r="P59" s="32" t="s">
        <v>4143</v>
      </c>
      <c r="Q59" s="7">
        <v>3000</v>
      </c>
      <c r="R59" s="7">
        <v>0.45</v>
      </c>
      <c r="S59" s="7" t="s">
        <v>225</v>
      </c>
      <c r="T59" s="11" t="s">
        <v>2032</v>
      </c>
      <c r="U59" s="11" t="s">
        <v>4169</v>
      </c>
      <c r="V59" s="11" t="s">
        <v>4170</v>
      </c>
      <c r="W59" s="11"/>
      <c r="X59" s="1" t="s">
        <v>4176</v>
      </c>
    </row>
    <row r="60" spans="1:24" s="34" customFormat="1">
      <c r="A60" s="35" t="s">
        <v>1039</v>
      </c>
      <c r="B60" s="36" t="s">
        <v>4142</v>
      </c>
      <c r="C60" s="22">
        <v>1931085</v>
      </c>
      <c r="D60" s="22" t="s">
        <v>4177</v>
      </c>
      <c r="E60" s="22" t="s">
        <v>1239</v>
      </c>
      <c r="F60" s="17">
        <v>2</v>
      </c>
      <c r="G60" s="17">
        <v>2</v>
      </c>
      <c r="H60" s="17">
        <v>2</v>
      </c>
      <c r="I60" s="17">
        <v>2</v>
      </c>
      <c r="J60" s="10" t="s">
        <v>3996</v>
      </c>
      <c r="K60" s="10" t="s">
        <v>3997</v>
      </c>
      <c r="L60" s="10" t="s">
        <v>2092</v>
      </c>
      <c r="M60" s="10" t="s">
        <v>2092</v>
      </c>
      <c r="N60" s="10" t="s">
        <v>2092</v>
      </c>
      <c r="O60" s="10" t="s">
        <v>3998</v>
      </c>
      <c r="P60" s="32" t="s">
        <v>4143</v>
      </c>
      <c r="Q60" s="7">
        <v>2000</v>
      </c>
      <c r="R60" s="7">
        <v>0.45</v>
      </c>
      <c r="S60" s="7" t="s">
        <v>225</v>
      </c>
      <c r="T60" s="11" t="s">
        <v>4178</v>
      </c>
      <c r="U60" s="11" t="s">
        <v>4179</v>
      </c>
      <c r="V60" s="11" t="s">
        <v>4180</v>
      </c>
      <c r="W60" s="11"/>
      <c r="X60" s="1"/>
    </row>
    <row r="61" spans="1:24" s="34" customFormat="1">
      <c r="A61" s="35" t="s">
        <v>1040</v>
      </c>
      <c r="B61" s="36" t="s">
        <v>4142</v>
      </c>
      <c r="C61" s="22">
        <v>1931086</v>
      </c>
      <c r="D61" s="22" t="s">
        <v>4181</v>
      </c>
      <c r="E61" s="22" t="s">
        <v>1239</v>
      </c>
      <c r="F61" s="17">
        <v>2</v>
      </c>
      <c r="G61" s="17">
        <v>2</v>
      </c>
      <c r="H61" s="17">
        <v>2</v>
      </c>
      <c r="I61" s="17">
        <v>2</v>
      </c>
      <c r="J61" s="10" t="s">
        <v>3996</v>
      </c>
      <c r="K61" s="10" t="s">
        <v>3997</v>
      </c>
      <c r="L61" s="10" t="s">
        <v>2092</v>
      </c>
      <c r="M61" s="10" t="s">
        <v>2092</v>
      </c>
      <c r="N61" s="10" t="s">
        <v>2092</v>
      </c>
      <c r="O61" s="10" t="s">
        <v>3998</v>
      </c>
      <c r="P61" s="32" t="s">
        <v>4143</v>
      </c>
      <c r="Q61" s="7">
        <v>2000</v>
      </c>
      <c r="R61" s="7">
        <v>0.45</v>
      </c>
      <c r="S61" s="7" t="s">
        <v>225</v>
      </c>
      <c r="T61" s="11" t="s">
        <v>4178</v>
      </c>
      <c r="U61" s="11" t="s">
        <v>1908</v>
      </c>
      <c r="V61" s="11" t="s">
        <v>4180</v>
      </c>
      <c r="W61" s="11"/>
      <c r="X61" s="1"/>
    </row>
    <row r="62" spans="1:24" s="34" customFormat="1">
      <c r="A62" s="35" t="s">
        <v>1041</v>
      </c>
      <c r="B62" s="36" t="s">
        <v>4142</v>
      </c>
      <c r="C62" s="22">
        <v>1931087</v>
      </c>
      <c r="D62" s="22" t="s">
        <v>4182</v>
      </c>
      <c r="E62" s="22" t="s">
        <v>1239</v>
      </c>
      <c r="F62" s="17">
        <v>2</v>
      </c>
      <c r="G62" s="17">
        <v>2</v>
      </c>
      <c r="H62" s="17">
        <v>2</v>
      </c>
      <c r="I62" s="17">
        <v>2</v>
      </c>
      <c r="J62" s="10" t="s">
        <v>3996</v>
      </c>
      <c r="K62" s="10" t="s">
        <v>3997</v>
      </c>
      <c r="L62" s="10" t="s">
        <v>2092</v>
      </c>
      <c r="M62" s="10" t="s">
        <v>2092</v>
      </c>
      <c r="N62" s="10" t="s">
        <v>2092</v>
      </c>
      <c r="O62" s="10" t="s">
        <v>3998</v>
      </c>
      <c r="P62" s="32" t="s">
        <v>4143</v>
      </c>
      <c r="Q62" s="7">
        <v>2350</v>
      </c>
      <c r="R62" s="7">
        <v>0.45</v>
      </c>
      <c r="S62" s="7" t="s">
        <v>225</v>
      </c>
      <c r="T62" s="11" t="s">
        <v>4178</v>
      </c>
      <c r="U62" s="11" t="s">
        <v>1909</v>
      </c>
      <c r="V62" s="11" t="s">
        <v>4180</v>
      </c>
      <c r="W62" s="11"/>
      <c r="X62" s="1"/>
    </row>
    <row r="63" spans="1:24" s="34" customFormat="1">
      <c r="A63" s="35" t="s">
        <v>1042</v>
      </c>
      <c r="B63" s="36" t="s">
        <v>4142</v>
      </c>
      <c r="C63" s="22">
        <v>1931088</v>
      </c>
      <c r="D63" s="22" t="s">
        <v>4183</v>
      </c>
      <c r="E63" s="22" t="s">
        <v>1239</v>
      </c>
      <c r="F63" s="17">
        <v>2</v>
      </c>
      <c r="G63" s="17">
        <v>2</v>
      </c>
      <c r="H63" s="17">
        <v>2</v>
      </c>
      <c r="I63" s="17">
        <v>2</v>
      </c>
      <c r="J63" s="10" t="s">
        <v>3996</v>
      </c>
      <c r="K63" s="10" t="s">
        <v>3997</v>
      </c>
      <c r="L63" s="10" t="s">
        <v>2092</v>
      </c>
      <c r="M63" s="10" t="s">
        <v>2092</v>
      </c>
      <c r="N63" s="10" t="s">
        <v>2092</v>
      </c>
      <c r="O63" s="10" t="s">
        <v>3998</v>
      </c>
      <c r="P63" s="32" t="s">
        <v>4143</v>
      </c>
      <c r="Q63" s="7">
        <v>2350</v>
      </c>
      <c r="R63" s="7">
        <v>0.45</v>
      </c>
      <c r="S63" s="7" t="s">
        <v>225</v>
      </c>
      <c r="T63" s="11" t="s">
        <v>4178</v>
      </c>
      <c r="U63" s="11" t="s">
        <v>1910</v>
      </c>
      <c r="V63" s="11" t="s">
        <v>4180</v>
      </c>
      <c r="W63" s="11"/>
      <c r="X63" s="1"/>
    </row>
    <row r="64" spans="1:24" s="34" customFormat="1">
      <c r="A64" s="35" t="s">
        <v>1043</v>
      </c>
      <c r="B64" s="36" t="s">
        <v>4142</v>
      </c>
      <c r="C64" s="22">
        <v>1931089</v>
      </c>
      <c r="D64" s="22" t="s">
        <v>4184</v>
      </c>
      <c r="E64" s="22" t="s">
        <v>1239</v>
      </c>
      <c r="F64" s="17">
        <v>2</v>
      </c>
      <c r="G64" s="17">
        <v>2</v>
      </c>
      <c r="H64" s="17">
        <v>2</v>
      </c>
      <c r="I64" s="17">
        <v>2</v>
      </c>
      <c r="J64" s="10" t="s">
        <v>3996</v>
      </c>
      <c r="K64" s="10" t="s">
        <v>3997</v>
      </c>
      <c r="L64" s="10" t="s">
        <v>2092</v>
      </c>
      <c r="M64" s="10" t="s">
        <v>2092</v>
      </c>
      <c r="N64" s="10" t="s">
        <v>2092</v>
      </c>
      <c r="O64" s="10" t="s">
        <v>3998</v>
      </c>
      <c r="P64" s="32" t="s">
        <v>4143</v>
      </c>
      <c r="Q64" s="7">
        <v>3000</v>
      </c>
      <c r="R64" s="7">
        <v>0.45</v>
      </c>
      <c r="S64" s="7" t="s">
        <v>225</v>
      </c>
      <c r="T64" s="11" t="s">
        <v>4178</v>
      </c>
      <c r="U64" s="11" t="s">
        <v>1911</v>
      </c>
      <c r="V64" s="11" t="s">
        <v>4180</v>
      </c>
      <c r="W64" s="11"/>
      <c r="X64" s="1"/>
    </row>
    <row r="65" spans="1:24" s="34" customFormat="1">
      <c r="A65" s="35" t="s">
        <v>1044</v>
      </c>
      <c r="B65" s="36" t="s">
        <v>2921</v>
      </c>
      <c r="C65" s="22">
        <v>1931090</v>
      </c>
      <c r="D65" s="22" t="s">
        <v>4185</v>
      </c>
      <c r="E65" s="22" t="s">
        <v>1239</v>
      </c>
      <c r="F65" s="17">
        <v>2</v>
      </c>
      <c r="G65" s="17">
        <v>2</v>
      </c>
      <c r="H65" s="17">
        <v>2</v>
      </c>
      <c r="I65" s="17">
        <v>2</v>
      </c>
      <c r="J65" s="10" t="s">
        <v>3996</v>
      </c>
      <c r="K65" s="10" t="s">
        <v>3997</v>
      </c>
      <c r="L65" s="10" t="s">
        <v>2092</v>
      </c>
      <c r="M65" s="10" t="s">
        <v>2092</v>
      </c>
      <c r="N65" s="10" t="s">
        <v>2092</v>
      </c>
      <c r="O65" s="10" t="s">
        <v>3998</v>
      </c>
      <c r="P65" s="32" t="s">
        <v>4143</v>
      </c>
      <c r="Q65" s="7">
        <v>3000</v>
      </c>
      <c r="R65" s="7">
        <v>0.45</v>
      </c>
      <c r="S65" s="7" t="s">
        <v>225</v>
      </c>
      <c r="T65" s="11" t="s">
        <v>4178</v>
      </c>
      <c r="U65" s="11" t="s">
        <v>1912</v>
      </c>
      <c r="V65" s="11" t="s">
        <v>4180</v>
      </c>
      <c r="W65" s="11"/>
      <c r="X65" s="1"/>
    </row>
    <row r="66" spans="1:24" s="34" customFormat="1">
      <c r="A66" s="29" t="s">
        <v>3573</v>
      </c>
      <c r="B66" s="31" t="s">
        <v>4021</v>
      </c>
      <c r="C66" s="31">
        <v>2031173</v>
      </c>
      <c r="D66" s="31" t="s">
        <v>4186</v>
      </c>
      <c r="E66" s="31" t="s">
        <v>4187</v>
      </c>
      <c r="F66" s="32">
        <v>2</v>
      </c>
      <c r="G66" s="32">
        <v>2</v>
      </c>
      <c r="H66" s="32">
        <v>2</v>
      </c>
      <c r="I66" s="32">
        <v>2</v>
      </c>
      <c r="J66" s="33" t="s">
        <v>3996</v>
      </c>
      <c r="K66" s="33" t="s">
        <v>3997</v>
      </c>
      <c r="L66" s="33" t="s">
        <v>2092</v>
      </c>
      <c r="M66" s="33" t="s">
        <v>2092</v>
      </c>
      <c r="N66" s="33" t="s">
        <v>2092</v>
      </c>
      <c r="O66" s="33" t="s">
        <v>3998</v>
      </c>
      <c r="P66" s="33" t="s">
        <v>2091</v>
      </c>
      <c r="Q66" s="7">
        <v>1906</v>
      </c>
      <c r="R66" s="7">
        <v>0.36</v>
      </c>
      <c r="S66" s="7" t="s">
        <v>225</v>
      </c>
      <c r="T66" s="11" t="s">
        <v>4188</v>
      </c>
      <c r="U66" s="11"/>
      <c r="V66" s="11" t="s">
        <v>4189</v>
      </c>
      <c r="W66" s="11"/>
    </row>
    <row r="67" spans="1:24" s="34" customFormat="1">
      <c r="A67" s="29" t="s">
        <v>3574</v>
      </c>
      <c r="B67" s="31" t="s">
        <v>4021</v>
      </c>
      <c r="C67" s="31">
        <v>2031174</v>
      </c>
      <c r="D67" s="31" t="s">
        <v>4190</v>
      </c>
      <c r="E67" s="31" t="s">
        <v>4187</v>
      </c>
      <c r="F67" s="32">
        <v>2</v>
      </c>
      <c r="G67" s="32">
        <v>2</v>
      </c>
      <c r="H67" s="32">
        <v>2</v>
      </c>
      <c r="I67" s="32">
        <v>2</v>
      </c>
      <c r="J67" s="33" t="s">
        <v>3996</v>
      </c>
      <c r="K67" s="33" t="s">
        <v>3997</v>
      </c>
      <c r="L67" s="33" t="s">
        <v>2092</v>
      </c>
      <c r="M67" s="33" t="s">
        <v>2092</v>
      </c>
      <c r="N67" s="33" t="s">
        <v>2092</v>
      </c>
      <c r="O67" s="33" t="s">
        <v>3998</v>
      </c>
      <c r="P67" s="33" t="s">
        <v>2091</v>
      </c>
      <c r="Q67" s="7">
        <v>1906</v>
      </c>
      <c r="R67" s="7">
        <v>0.36</v>
      </c>
      <c r="S67" s="7" t="s">
        <v>225</v>
      </c>
      <c r="T67" s="11" t="s">
        <v>4188</v>
      </c>
      <c r="U67" s="11"/>
      <c r="V67" s="11" t="s">
        <v>4189</v>
      </c>
      <c r="W67" s="11"/>
    </row>
    <row r="68" spans="1:24" s="34" customFormat="1">
      <c r="A68" s="29" t="s">
        <v>3575</v>
      </c>
      <c r="B68" s="31" t="s">
        <v>4021</v>
      </c>
      <c r="C68" s="31">
        <v>2031175</v>
      </c>
      <c r="D68" s="31" t="s">
        <v>4191</v>
      </c>
      <c r="E68" s="31" t="s">
        <v>4187</v>
      </c>
      <c r="F68" s="32">
        <v>2</v>
      </c>
      <c r="G68" s="32">
        <v>2</v>
      </c>
      <c r="H68" s="32">
        <v>2</v>
      </c>
      <c r="I68" s="32">
        <v>2</v>
      </c>
      <c r="J68" s="33" t="s">
        <v>3996</v>
      </c>
      <c r="K68" s="33" t="s">
        <v>3997</v>
      </c>
      <c r="L68" s="33" t="s">
        <v>2092</v>
      </c>
      <c r="M68" s="33" t="s">
        <v>2092</v>
      </c>
      <c r="N68" s="33" t="s">
        <v>2092</v>
      </c>
      <c r="O68" s="33" t="s">
        <v>3998</v>
      </c>
      <c r="P68" s="33" t="s">
        <v>2091</v>
      </c>
      <c r="Q68" s="7">
        <v>3026</v>
      </c>
      <c r="R68" s="7">
        <v>0.36</v>
      </c>
      <c r="S68" s="7" t="s">
        <v>225</v>
      </c>
      <c r="T68" s="11" t="s">
        <v>4188</v>
      </c>
      <c r="U68" s="11"/>
      <c r="V68" s="11" t="s">
        <v>4189</v>
      </c>
      <c r="W68" s="11"/>
    </row>
    <row r="69" spans="1:24" s="34" customFormat="1">
      <c r="A69" s="29" t="s">
        <v>3576</v>
      </c>
      <c r="B69" s="31" t="s">
        <v>4021</v>
      </c>
      <c r="C69" s="31">
        <v>2031176</v>
      </c>
      <c r="D69" s="31" t="s">
        <v>4192</v>
      </c>
      <c r="E69" s="31" t="s">
        <v>4187</v>
      </c>
      <c r="F69" s="32">
        <v>2</v>
      </c>
      <c r="G69" s="32">
        <v>2</v>
      </c>
      <c r="H69" s="32">
        <v>2</v>
      </c>
      <c r="I69" s="32">
        <v>2</v>
      </c>
      <c r="J69" s="33" t="s">
        <v>3996</v>
      </c>
      <c r="K69" s="33" t="s">
        <v>3997</v>
      </c>
      <c r="L69" s="33" t="s">
        <v>2092</v>
      </c>
      <c r="M69" s="33" t="s">
        <v>2092</v>
      </c>
      <c r="N69" s="33" t="s">
        <v>2092</v>
      </c>
      <c r="O69" s="33" t="s">
        <v>3998</v>
      </c>
      <c r="P69" s="33" t="s">
        <v>2091</v>
      </c>
      <c r="Q69" s="7">
        <v>3026</v>
      </c>
      <c r="R69" s="7">
        <v>0.36</v>
      </c>
      <c r="S69" s="7" t="s">
        <v>225</v>
      </c>
      <c r="T69" s="11" t="s">
        <v>4188</v>
      </c>
      <c r="U69" s="11"/>
      <c r="V69" s="11" t="s">
        <v>4189</v>
      </c>
      <c r="W69" s="11"/>
    </row>
    <row r="70" spans="1:24" s="34" customFormat="1">
      <c r="A70" s="29" t="s">
        <v>3577</v>
      </c>
      <c r="B70" s="31" t="s">
        <v>4021</v>
      </c>
      <c r="C70" s="31">
        <v>2031177</v>
      </c>
      <c r="D70" s="31" t="s">
        <v>4193</v>
      </c>
      <c r="E70" s="31" t="s">
        <v>4187</v>
      </c>
      <c r="F70" s="32">
        <v>2</v>
      </c>
      <c r="G70" s="32">
        <v>2</v>
      </c>
      <c r="H70" s="32">
        <v>2</v>
      </c>
      <c r="I70" s="32">
        <v>2</v>
      </c>
      <c r="J70" s="33" t="s">
        <v>3996</v>
      </c>
      <c r="K70" s="33" t="s">
        <v>3997</v>
      </c>
      <c r="L70" s="33" t="s">
        <v>2092</v>
      </c>
      <c r="M70" s="33" t="s">
        <v>2092</v>
      </c>
      <c r="N70" s="33" t="s">
        <v>2092</v>
      </c>
      <c r="O70" s="33" t="s">
        <v>3998</v>
      </c>
      <c r="P70" s="33" t="s">
        <v>2091</v>
      </c>
      <c r="Q70" s="7">
        <v>1900</v>
      </c>
      <c r="R70" s="7">
        <v>0.36</v>
      </c>
      <c r="S70" s="7" t="s">
        <v>225</v>
      </c>
      <c r="T70" s="11" t="s">
        <v>4188</v>
      </c>
      <c r="U70" s="11"/>
      <c r="V70" s="11" t="s">
        <v>4189</v>
      </c>
      <c r="W70" s="11"/>
    </row>
    <row r="71" spans="1:24" s="34" customFormat="1">
      <c r="A71" s="29" t="s">
        <v>3578</v>
      </c>
      <c r="B71" s="31" t="s">
        <v>4021</v>
      </c>
      <c r="C71" s="31">
        <v>2031178</v>
      </c>
      <c r="D71" s="31" t="s">
        <v>4194</v>
      </c>
      <c r="E71" s="31" t="s">
        <v>4187</v>
      </c>
      <c r="F71" s="32">
        <v>2</v>
      </c>
      <c r="G71" s="32">
        <v>2</v>
      </c>
      <c r="H71" s="32">
        <v>2</v>
      </c>
      <c r="I71" s="32">
        <v>2</v>
      </c>
      <c r="J71" s="33" t="s">
        <v>3996</v>
      </c>
      <c r="K71" s="33" t="s">
        <v>3997</v>
      </c>
      <c r="L71" s="33" t="s">
        <v>2092</v>
      </c>
      <c r="M71" s="33" t="s">
        <v>2092</v>
      </c>
      <c r="N71" s="33" t="s">
        <v>2092</v>
      </c>
      <c r="O71" s="33" t="s">
        <v>3998</v>
      </c>
      <c r="P71" s="33" t="s">
        <v>2091</v>
      </c>
      <c r="Q71" s="7">
        <v>1900</v>
      </c>
      <c r="R71" s="7">
        <v>0.36</v>
      </c>
      <c r="S71" s="7" t="s">
        <v>225</v>
      </c>
      <c r="T71" s="11" t="s">
        <v>4188</v>
      </c>
      <c r="U71" s="11"/>
      <c r="V71" s="11" t="s">
        <v>4189</v>
      </c>
      <c r="W71" s="11"/>
    </row>
    <row r="72" spans="1:24" s="1" customFormat="1">
      <c r="A72" s="29" t="s">
        <v>3579</v>
      </c>
      <c r="B72" s="31" t="s">
        <v>4021</v>
      </c>
      <c r="C72" s="31">
        <v>2031179</v>
      </c>
      <c r="D72" s="31" t="s">
        <v>4195</v>
      </c>
      <c r="E72" s="31" t="s">
        <v>4187</v>
      </c>
      <c r="F72" s="32">
        <v>2</v>
      </c>
      <c r="G72" s="32">
        <v>2</v>
      </c>
      <c r="H72" s="32">
        <v>2</v>
      </c>
      <c r="I72" s="32">
        <v>2</v>
      </c>
      <c r="J72" s="33" t="s">
        <v>3996</v>
      </c>
      <c r="K72" s="33" t="s">
        <v>3997</v>
      </c>
      <c r="L72" s="33" t="s">
        <v>2092</v>
      </c>
      <c r="M72" s="33" t="s">
        <v>2092</v>
      </c>
      <c r="N72" s="33" t="s">
        <v>2092</v>
      </c>
      <c r="O72" s="33" t="s">
        <v>3998</v>
      </c>
      <c r="P72" s="33" t="s">
        <v>2091</v>
      </c>
      <c r="Q72" s="7">
        <v>3020</v>
      </c>
      <c r="R72" s="7">
        <v>0.36</v>
      </c>
      <c r="S72" s="7" t="s">
        <v>225</v>
      </c>
      <c r="T72" s="11" t="s">
        <v>4188</v>
      </c>
      <c r="U72" s="11"/>
      <c r="V72" s="11" t="s">
        <v>4189</v>
      </c>
      <c r="W72" s="11"/>
      <c r="X72" s="34"/>
    </row>
    <row r="73" spans="1:24" s="1" customFormat="1">
      <c r="A73" s="29" t="s">
        <v>3580</v>
      </c>
      <c r="B73" s="31" t="s">
        <v>4021</v>
      </c>
      <c r="C73" s="31">
        <v>2031180</v>
      </c>
      <c r="D73" s="31" t="s">
        <v>4196</v>
      </c>
      <c r="E73" s="31" t="s">
        <v>4187</v>
      </c>
      <c r="F73" s="32">
        <v>2</v>
      </c>
      <c r="G73" s="32">
        <v>2</v>
      </c>
      <c r="H73" s="32">
        <v>2</v>
      </c>
      <c r="I73" s="32">
        <v>2</v>
      </c>
      <c r="J73" s="33" t="s">
        <v>3996</v>
      </c>
      <c r="K73" s="33" t="s">
        <v>3997</v>
      </c>
      <c r="L73" s="33" t="s">
        <v>2092</v>
      </c>
      <c r="M73" s="33" t="s">
        <v>2092</v>
      </c>
      <c r="N73" s="33" t="s">
        <v>2092</v>
      </c>
      <c r="O73" s="33" t="s">
        <v>3998</v>
      </c>
      <c r="P73" s="33" t="s">
        <v>2091</v>
      </c>
      <c r="Q73" s="7">
        <v>3020</v>
      </c>
      <c r="R73" s="7">
        <v>0.36</v>
      </c>
      <c r="S73" s="7" t="s">
        <v>225</v>
      </c>
      <c r="T73" s="11" t="s">
        <v>4188</v>
      </c>
      <c r="U73" s="11"/>
      <c r="V73" s="11" t="s">
        <v>4189</v>
      </c>
      <c r="W73" s="11"/>
      <c r="X73" s="34"/>
    </row>
    <row r="74" spans="1:24" s="1" customFormat="1">
      <c r="A74" s="29" t="s">
        <v>3581</v>
      </c>
      <c r="B74" s="31" t="s">
        <v>4021</v>
      </c>
      <c r="C74" s="31">
        <v>2031181</v>
      </c>
      <c r="D74" s="31" t="s">
        <v>4197</v>
      </c>
      <c r="E74" s="31" t="s">
        <v>4187</v>
      </c>
      <c r="F74" s="32">
        <v>2</v>
      </c>
      <c r="G74" s="32">
        <v>2</v>
      </c>
      <c r="H74" s="32">
        <v>2</v>
      </c>
      <c r="I74" s="32">
        <v>2</v>
      </c>
      <c r="J74" s="33" t="s">
        <v>3996</v>
      </c>
      <c r="K74" s="33" t="s">
        <v>3997</v>
      </c>
      <c r="L74" s="33" t="s">
        <v>2092</v>
      </c>
      <c r="M74" s="33" t="s">
        <v>2092</v>
      </c>
      <c r="N74" s="33" t="s">
        <v>2092</v>
      </c>
      <c r="O74" s="33" t="s">
        <v>3998</v>
      </c>
      <c r="P74" s="33" t="s">
        <v>2091</v>
      </c>
      <c r="Q74" s="7">
        <v>1900</v>
      </c>
      <c r="R74" s="7">
        <v>0.36</v>
      </c>
      <c r="S74" s="7" t="s">
        <v>225</v>
      </c>
      <c r="T74" s="11" t="s">
        <v>4188</v>
      </c>
      <c r="U74" s="11"/>
      <c r="V74" s="11" t="s">
        <v>4189</v>
      </c>
      <c r="W74" s="11"/>
      <c r="X74" s="34"/>
    </row>
    <row r="75" spans="1:24" s="1" customFormat="1">
      <c r="A75" s="29" t="s">
        <v>3582</v>
      </c>
      <c r="B75" s="31" t="s">
        <v>4021</v>
      </c>
      <c r="C75" s="31">
        <v>2031182</v>
      </c>
      <c r="D75" s="31" t="s">
        <v>4198</v>
      </c>
      <c r="E75" s="31" t="s">
        <v>4187</v>
      </c>
      <c r="F75" s="32">
        <v>2</v>
      </c>
      <c r="G75" s="32">
        <v>2</v>
      </c>
      <c r="H75" s="32">
        <v>2</v>
      </c>
      <c r="I75" s="32">
        <v>2</v>
      </c>
      <c r="J75" s="33" t="s">
        <v>3996</v>
      </c>
      <c r="K75" s="33" t="s">
        <v>3997</v>
      </c>
      <c r="L75" s="33" t="s">
        <v>2092</v>
      </c>
      <c r="M75" s="33" t="s">
        <v>2092</v>
      </c>
      <c r="N75" s="33" t="s">
        <v>2092</v>
      </c>
      <c r="O75" s="33" t="s">
        <v>3998</v>
      </c>
      <c r="P75" s="33" t="s">
        <v>2091</v>
      </c>
      <c r="Q75" s="7">
        <v>1900</v>
      </c>
      <c r="R75" s="7">
        <v>0.36</v>
      </c>
      <c r="S75" s="7" t="s">
        <v>225</v>
      </c>
      <c r="T75" s="11" t="s">
        <v>4188</v>
      </c>
      <c r="U75" s="11"/>
      <c r="V75" s="11" t="s">
        <v>4189</v>
      </c>
      <c r="W75" s="11"/>
      <c r="X75" s="34"/>
    </row>
    <row r="76" spans="1:24" s="1" customFormat="1">
      <c r="A76" s="29" t="s">
        <v>3583</v>
      </c>
      <c r="B76" s="31" t="s">
        <v>4021</v>
      </c>
      <c r="C76" s="31">
        <v>2031183</v>
      </c>
      <c r="D76" s="31" t="s">
        <v>4199</v>
      </c>
      <c r="E76" s="31" t="s">
        <v>4187</v>
      </c>
      <c r="F76" s="32">
        <v>2</v>
      </c>
      <c r="G76" s="32">
        <v>2</v>
      </c>
      <c r="H76" s="32">
        <v>2</v>
      </c>
      <c r="I76" s="32">
        <v>2</v>
      </c>
      <c r="J76" s="33" t="s">
        <v>3996</v>
      </c>
      <c r="K76" s="33" t="s">
        <v>3997</v>
      </c>
      <c r="L76" s="33" t="s">
        <v>2092</v>
      </c>
      <c r="M76" s="33" t="s">
        <v>2092</v>
      </c>
      <c r="N76" s="33" t="s">
        <v>2092</v>
      </c>
      <c r="O76" s="33" t="s">
        <v>3998</v>
      </c>
      <c r="P76" s="33" t="s">
        <v>2091</v>
      </c>
      <c r="Q76" s="7">
        <v>3020</v>
      </c>
      <c r="R76" s="7">
        <v>0.36</v>
      </c>
      <c r="S76" s="7" t="s">
        <v>225</v>
      </c>
      <c r="T76" s="11" t="s">
        <v>4188</v>
      </c>
      <c r="U76" s="11"/>
      <c r="V76" s="11" t="s">
        <v>4189</v>
      </c>
      <c r="W76" s="11"/>
      <c r="X76" s="34"/>
    </row>
    <row r="77" spans="1:24" s="1" customFormat="1">
      <c r="A77" s="29" t="s">
        <v>3584</v>
      </c>
      <c r="B77" s="31" t="s">
        <v>4021</v>
      </c>
      <c r="C77" s="31">
        <v>2031184</v>
      </c>
      <c r="D77" s="31" t="s">
        <v>4200</v>
      </c>
      <c r="E77" s="31" t="s">
        <v>4187</v>
      </c>
      <c r="F77" s="32">
        <v>2</v>
      </c>
      <c r="G77" s="32">
        <v>2</v>
      </c>
      <c r="H77" s="32">
        <v>2</v>
      </c>
      <c r="I77" s="32">
        <v>2</v>
      </c>
      <c r="J77" s="33" t="s">
        <v>3996</v>
      </c>
      <c r="K77" s="33" t="s">
        <v>3997</v>
      </c>
      <c r="L77" s="33" t="s">
        <v>2092</v>
      </c>
      <c r="M77" s="33" t="s">
        <v>2092</v>
      </c>
      <c r="N77" s="33" t="s">
        <v>2092</v>
      </c>
      <c r="O77" s="33" t="s">
        <v>3998</v>
      </c>
      <c r="P77" s="33" t="s">
        <v>2091</v>
      </c>
      <c r="Q77" s="7">
        <v>3020</v>
      </c>
      <c r="R77" s="7">
        <v>0.36</v>
      </c>
      <c r="S77" s="7" t="s">
        <v>225</v>
      </c>
      <c r="T77" s="11" t="s">
        <v>4188</v>
      </c>
      <c r="U77" s="11"/>
      <c r="V77" s="11" t="s">
        <v>4189</v>
      </c>
      <c r="W77" s="11"/>
      <c r="X77" s="34"/>
    </row>
    <row r="78" spans="1:24" s="1" customFormat="1">
      <c r="A78" s="29" t="s">
        <v>152</v>
      </c>
      <c r="B78" s="30" t="s">
        <v>4021</v>
      </c>
      <c r="C78" s="31">
        <v>2131709</v>
      </c>
      <c r="D78" s="30" t="s">
        <v>4201</v>
      </c>
      <c r="E78" s="30" t="s">
        <v>4070</v>
      </c>
      <c r="F78" s="32">
        <v>2</v>
      </c>
      <c r="G78" s="32">
        <v>2</v>
      </c>
      <c r="H78" s="32">
        <v>2</v>
      </c>
      <c r="I78" s="32">
        <v>2</v>
      </c>
      <c r="J78" s="33" t="s">
        <v>3996</v>
      </c>
      <c r="K78" s="33" t="s">
        <v>3997</v>
      </c>
      <c r="L78" s="33" t="s">
        <v>2092</v>
      </c>
      <c r="M78" s="33" t="s">
        <v>2092</v>
      </c>
      <c r="N78" s="33" t="s">
        <v>2092</v>
      </c>
      <c r="O78" s="33" t="s">
        <v>3998</v>
      </c>
      <c r="P78" s="33" t="s">
        <v>228</v>
      </c>
      <c r="Q78" s="7">
        <v>1906</v>
      </c>
      <c r="R78" s="7">
        <v>0.36</v>
      </c>
      <c r="S78" s="7" t="s">
        <v>225</v>
      </c>
      <c r="T78" s="11" t="s">
        <v>4073</v>
      </c>
      <c r="U78" s="11" t="s">
        <v>4074</v>
      </c>
      <c r="V78" s="11" t="s">
        <v>4075</v>
      </c>
      <c r="W78" s="11"/>
      <c r="X78" s="34"/>
    </row>
    <row r="79" spans="1:24" s="1" customFormat="1">
      <c r="A79" s="29" t="s">
        <v>153</v>
      </c>
      <c r="B79" s="30" t="s">
        <v>4021</v>
      </c>
      <c r="C79" s="31">
        <v>2131710</v>
      </c>
      <c r="D79" s="30" t="s">
        <v>4202</v>
      </c>
      <c r="E79" s="30" t="s">
        <v>4070</v>
      </c>
      <c r="F79" s="32">
        <v>2</v>
      </c>
      <c r="G79" s="32">
        <v>2</v>
      </c>
      <c r="H79" s="32">
        <v>2</v>
      </c>
      <c r="I79" s="32">
        <v>2</v>
      </c>
      <c r="J79" s="33" t="s">
        <v>3996</v>
      </c>
      <c r="K79" s="33" t="s">
        <v>3997</v>
      </c>
      <c r="L79" s="33" t="s">
        <v>2092</v>
      </c>
      <c r="M79" s="33" t="s">
        <v>2092</v>
      </c>
      <c r="N79" s="33" t="s">
        <v>2092</v>
      </c>
      <c r="O79" s="33" t="s">
        <v>3998</v>
      </c>
      <c r="P79" s="33" t="s">
        <v>228</v>
      </c>
      <c r="Q79" s="7">
        <v>3026</v>
      </c>
      <c r="R79" s="7">
        <v>0.36</v>
      </c>
      <c r="S79" s="7" t="s">
        <v>225</v>
      </c>
      <c r="T79" s="11" t="s">
        <v>4073</v>
      </c>
      <c r="U79" s="11" t="s">
        <v>4074</v>
      </c>
      <c r="V79" s="11" t="s">
        <v>4075</v>
      </c>
      <c r="W79" s="11"/>
      <c r="X79" s="34"/>
    </row>
    <row r="80" spans="1:24" s="1" customFormat="1">
      <c r="A80" s="29" t="s">
        <v>154</v>
      </c>
      <c r="B80" s="30" t="s">
        <v>4021</v>
      </c>
      <c r="C80" s="31">
        <v>2131711</v>
      </c>
      <c r="D80" s="30" t="s">
        <v>4203</v>
      </c>
      <c r="E80" s="30" t="s">
        <v>4070</v>
      </c>
      <c r="F80" s="32">
        <v>2</v>
      </c>
      <c r="G80" s="32">
        <v>2</v>
      </c>
      <c r="H80" s="32">
        <v>2</v>
      </c>
      <c r="I80" s="32">
        <v>2</v>
      </c>
      <c r="J80" s="33" t="s">
        <v>3996</v>
      </c>
      <c r="K80" s="33" t="s">
        <v>3997</v>
      </c>
      <c r="L80" s="33" t="s">
        <v>2092</v>
      </c>
      <c r="M80" s="33" t="s">
        <v>2092</v>
      </c>
      <c r="N80" s="33" t="s">
        <v>2092</v>
      </c>
      <c r="O80" s="33" t="s">
        <v>3998</v>
      </c>
      <c r="P80" s="33" t="s">
        <v>228</v>
      </c>
      <c r="Q80" s="7">
        <v>1906</v>
      </c>
      <c r="R80" s="7">
        <v>0.36</v>
      </c>
      <c r="S80" s="7" t="s">
        <v>225</v>
      </c>
      <c r="T80" s="11" t="s">
        <v>4073</v>
      </c>
      <c r="U80" s="11" t="s">
        <v>4074</v>
      </c>
      <c r="V80" s="11" t="s">
        <v>4075</v>
      </c>
      <c r="W80" s="11"/>
      <c r="X80" s="34"/>
    </row>
    <row r="81" spans="1:24" s="1" customFormat="1">
      <c r="A81" s="29" t="s">
        <v>155</v>
      </c>
      <c r="B81" s="30" t="s">
        <v>4021</v>
      </c>
      <c r="C81" s="31">
        <v>2131712</v>
      </c>
      <c r="D81" s="30" t="s">
        <v>4204</v>
      </c>
      <c r="E81" s="30" t="s">
        <v>4070</v>
      </c>
      <c r="F81" s="32">
        <v>2</v>
      </c>
      <c r="G81" s="32">
        <v>2</v>
      </c>
      <c r="H81" s="32">
        <v>2</v>
      </c>
      <c r="I81" s="32">
        <v>2</v>
      </c>
      <c r="J81" s="33" t="s">
        <v>3996</v>
      </c>
      <c r="K81" s="33" t="s">
        <v>3997</v>
      </c>
      <c r="L81" s="33" t="s">
        <v>2092</v>
      </c>
      <c r="M81" s="33" t="s">
        <v>2092</v>
      </c>
      <c r="N81" s="33" t="s">
        <v>2092</v>
      </c>
      <c r="O81" s="33" t="s">
        <v>3998</v>
      </c>
      <c r="P81" s="33" t="s">
        <v>228</v>
      </c>
      <c r="Q81" s="7">
        <v>3026</v>
      </c>
      <c r="R81" s="7">
        <v>0.36</v>
      </c>
      <c r="S81" s="7" t="s">
        <v>225</v>
      </c>
      <c r="T81" s="11" t="s">
        <v>4073</v>
      </c>
      <c r="U81" s="11" t="s">
        <v>4074</v>
      </c>
      <c r="V81" s="11" t="s">
        <v>4075</v>
      </c>
      <c r="W81" s="11"/>
      <c r="X81" s="34"/>
    </row>
    <row r="82" spans="1:24" s="1" customFormat="1">
      <c r="A82" s="29" t="s">
        <v>1115</v>
      </c>
      <c r="B82" s="30" t="s">
        <v>4021</v>
      </c>
      <c r="C82" s="31">
        <v>2131713</v>
      </c>
      <c r="D82" s="30" t="s">
        <v>4205</v>
      </c>
      <c r="E82" s="30" t="s">
        <v>4070</v>
      </c>
      <c r="F82" s="32">
        <v>2</v>
      </c>
      <c r="G82" s="32">
        <v>2</v>
      </c>
      <c r="H82" s="32">
        <v>2</v>
      </c>
      <c r="I82" s="32">
        <v>2</v>
      </c>
      <c r="J82" s="33" t="s">
        <v>3996</v>
      </c>
      <c r="K82" s="33" t="s">
        <v>3997</v>
      </c>
      <c r="L82" s="33" t="s">
        <v>2092</v>
      </c>
      <c r="M82" s="33" t="s">
        <v>2092</v>
      </c>
      <c r="N82" s="33" t="s">
        <v>2092</v>
      </c>
      <c r="O82" s="33" t="s">
        <v>3998</v>
      </c>
      <c r="P82" s="33" t="s">
        <v>228</v>
      </c>
      <c r="Q82" s="7">
        <v>1900</v>
      </c>
      <c r="R82" s="7">
        <v>0.36</v>
      </c>
      <c r="S82" s="7" t="s">
        <v>225</v>
      </c>
      <c r="T82" s="11" t="s">
        <v>4073</v>
      </c>
      <c r="U82" s="11" t="s">
        <v>4074</v>
      </c>
      <c r="V82" s="11" t="s">
        <v>4075</v>
      </c>
      <c r="W82" s="11"/>
      <c r="X82" s="34"/>
    </row>
    <row r="83" spans="1:24" s="1" customFormat="1">
      <c r="A83" s="29" t="s">
        <v>1075</v>
      </c>
      <c r="B83" s="30" t="s">
        <v>4021</v>
      </c>
      <c r="C83" s="31">
        <v>2131714</v>
      </c>
      <c r="D83" s="30" t="s">
        <v>4206</v>
      </c>
      <c r="E83" s="30" t="s">
        <v>4070</v>
      </c>
      <c r="F83" s="32">
        <v>2</v>
      </c>
      <c r="G83" s="32">
        <v>2</v>
      </c>
      <c r="H83" s="32">
        <v>2</v>
      </c>
      <c r="I83" s="32">
        <v>2</v>
      </c>
      <c r="J83" s="33" t="s">
        <v>3996</v>
      </c>
      <c r="K83" s="33" t="s">
        <v>3997</v>
      </c>
      <c r="L83" s="33" t="s">
        <v>2092</v>
      </c>
      <c r="M83" s="33" t="s">
        <v>2092</v>
      </c>
      <c r="N83" s="33" t="s">
        <v>2092</v>
      </c>
      <c r="O83" s="33" t="s">
        <v>3998</v>
      </c>
      <c r="P83" s="33" t="s">
        <v>228</v>
      </c>
      <c r="Q83" s="7">
        <v>3020</v>
      </c>
      <c r="R83" s="7">
        <v>0.36</v>
      </c>
      <c r="S83" s="7" t="s">
        <v>225</v>
      </c>
      <c r="T83" s="11" t="s">
        <v>4073</v>
      </c>
      <c r="U83" s="11" t="s">
        <v>4074</v>
      </c>
      <c r="V83" s="11" t="s">
        <v>4075</v>
      </c>
      <c r="W83" s="11"/>
      <c r="X83" s="34"/>
    </row>
    <row r="84" spans="1:24" s="1" customFormat="1">
      <c r="A84" s="29" t="s">
        <v>1076</v>
      </c>
      <c r="B84" s="30" t="s">
        <v>4021</v>
      </c>
      <c r="C84" s="31">
        <v>2131715</v>
      </c>
      <c r="D84" s="30" t="s">
        <v>4207</v>
      </c>
      <c r="E84" s="30" t="s">
        <v>4070</v>
      </c>
      <c r="F84" s="32">
        <v>2</v>
      </c>
      <c r="G84" s="32">
        <v>2</v>
      </c>
      <c r="H84" s="32">
        <v>2</v>
      </c>
      <c r="I84" s="32">
        <v>2</v>
      </c>
      <c r="J84" s="33" t="s">
        <v>3996</v>
      </c>
      <c r="K84" s="33" t="s">
        <v>3997</v>
      </c>
      <c r="L84" s="33" t="s">
        <v>2092</v>
      </c>
      <c r="M84" s="33" t="s">
        <v>2092</v>
      </c>
      <c r="N84" s="33" t="s">
        <v>2092</v>
      </c>
      <c r="O84" s="33" t="s">
        <v>3998</v>
      </c>
      <c r="P84" s="33" t="s">
        <v>228</v>
      </c>
      <c r="Q84" s="7">
        <v>1900</v>
      </c>
      <c r="R84" s="7">
        <v>0.36</v>
      </c>
      <c r="S84" s="7" t="s">
        <v>225</v>
      </c>
      <c r="T84" s="11" t="s">
        <v>4073</v>
      </c>
      <c r="U84" s="11" t="s">
        <v>4074</v>
      </c>
      <c r="V84" s="11" t="s">
        <v>4075</v>
      </c>
      <c r="W84" s="11"/>
      <c r="X84" s="34"/>
    </row>
    <row r="85" spans="1:24" s="1" customFormat="1">
      <c r="A85" s="29" t="s">
        <v>1077</v>
      </c>
      <c r="B85" s="30" t="s">
        <v>4021</v>
      </c>
      <c r="C85" s="31">
        <v>2131716</v>
      </c>
      <c r="D85" s="30" t="s">
        <v>4208</v>
      </c>
      <c r="E85" s="30" t="s">
        <v>4070</v>
      </c>
      <c r="F85" s="32">
        <v>2</v>
      </c>
      <c r="G85" s="32">
        <v>2</v>
      </c>
      <c r="H85" s="32">
        <v>2</v>
      </c>
      <c r="I85" s="32">
        <v>2</v>
      </c>
      <c r="J85" s="33" t="s">
        <v>3996</v>
      </c>
      <c r="K85" s="33" t="s">
        <v>3997</v>
      </c>
      <c r="L85" s="33" t="s">
        <v>2092</v>
      </c>
      <c r="M85" s="33" t="s">
        <v>2092</v>
      </c>
      <c r="N85" s="33" t="s">
        <v>2092</v>
      </c>
      <c r="O85" s="33" t="s">
        <v>3998</v>
      </c>
      <c r="P85" s="33" t="s">
        <v>228</v>
      </c>
      <c r="Q85" s="7">
        <v>3020</v>
      </c>
      <c r="R85" s="7">
        <v>0.36</v>
      </c>
      <c r="S85" s="7" t="s">
        <v>225</v>
      </c>
      <c r="T85" s="11" t="s">
        <v>4073</v>
      </c>
      <c r="U85" s="11" t="s">
        <v>4074</v>
      </c>
      <c r="V85" s="11" t="s">
        <v>4075</v>
      </c>
      <c r="W85" s="11"/>
      <c r="X85" s="34"/>
    </row>
    <row r="86" spans="1:24" s="1" customFormat="1">
      <c r="A86" s="29" t="s">
        <v>3115</v>
      </c>
      <c r="B86" s="30" t="s">
        <v>4021</v>
      </c>
      <c r="C86" s="31">
        <v>2131717</v>
      </c>
      <c r="D86" s="30" t="s">
        <v>4209</v>
      </c>
      <c r="E86" s="30" t="s">
        <v>4070</v>
      </c>
      <c r="F86" s="32">
        <v>2</v>
      </c>
      <c r="G86" s="32">
        <v>2</v>
      </c>
      <c r="H86" s="32">
        <v>2</v>
      </c>
      <c r="I86" s="32">
        <v>2</v>
      </c>
      <c r="J86" s="33" t="s">
        <v>3996</v>
      </c>
      <c r="K86" s="33" t="s">
        <v>3997</v>
      </c>
      <c r="L86" s="33" t="s">
        <v>2092</v>
      </c>
      <c r="M86" s="33" t="s">
        <v>2092</v>
      </c>
      <c r="N86" s="33" t="s">
        <v>2092</v>
      </c>
      <c r="O86" s="33" t="s">
        <v>3998</v>
      </c>
      <c r="P86" s="33" t="s">
        <v>228</v>
      </c>
      <c r="Q86" s="7">
        <v>1900</v>
      </c>
      <c r="R86" s="7">
        <v>0.36</v>
      </c>
      <c r="S86" s="7" t="s">
        <v>225</v>
      </c>
      <c r="T86" s="11" t="s">
        <v>4073</v>
      </c>
      <c r="U86" s="11" t="s">
        <v>4074</v>
      </c>
      <c r="V86" s="11" t="s">
        <v>4075</v>
      </c>
      <c r="W86" s="11"/>
      <c r="X86" s="34"/>
    </row>
    <row r="87" spans="1:24" s="1" customFormat="1">
      <c r="A87" s="29" t="s">
        <v>3116</v>
      </c>
      <c r="B87" s="30" t="s">
        <v>4021</v>
      </c>
      <c r="C87" s="31">
        <v>2131718</v>
      </c>
      <c r="D87" s="30" t="s">
        <v>4210</v>
      </c>
      <c r="E87" s="30" t="s">
        <v>4070</v>
      </c>
      <c r="F87" s="32">
        <v>2</v>
      </c>
      <c r="G87" s="32">
        <v>2</v>
      </c>
      <c r="H87" s="32">
        <v>2</v>
      </c>
      <c r="I87" s="32">
        <v>2</v>
      </c>
      <c r="J87" s="33" t="s">
        <v>3996</v>
      </c>
      <c r="K87" s="33" t="s">
        <v>3997</v>
      </c>
      <c r="L87" s="33" t="s">
        <v>2092</v>
      </c>
      <c r="M87" s="33" t="s">
        <v>2092</v>
      </c>
      <c r="N87" s="33" t="s">
        <v>2092</v>
      </c>
      <c r="O87" s="33" t="s">
        <v>3998</v>
      </c>
      <c r="P87" s="33" t="s">
        <v>228</v>
      </c>
      <c r="Q87" s="7">
        <v>3020</v>
      </c>
      <c r="R87" s="7">
        <v>0.36</v>
      </c>
      <c r="S87" s="7" t="s">
        <v>225</v>
      </c>
      <c r="T87" s="11" t="s">
        <v>4073</v>
      </c>
      <c r="U87" s="11" t="s">
        <v>4074</v>
      </c>
      <c r="V87" s="11" t="s">
        <v>4075</v>
      </c>
      <c r="W87" s="11"/>
      <c r="X87" s="34"/>
    </row>
    <row r="88" spans="1:24" s="1" customFormat="1">
      <c r="A88" s="29" t="s">
        <v>1079</v>
      </c>
      <c r="B88" s="30" t="s">
        <v>4021</v>
      </c>
      <c r="C88" s="31">
        <v>2131719</v>
      </c>
      <c r="D88" s="30" t="s">
        <v>4211</v>
      </c>
      <c r="E88" s="30" t="s">
        <v>4070</v>
      </c>
      <c r="F88" s="32">
        <v>2</v>
      </c>
      <c r="G88" s="32">
        <v>2</v>
      </c>
      <c r="H88" s="32">
        <v>2</v>
      </c>
      <c r="I88" s="32">
        <v>2</v>
      </c>
      <c r="J88" s="33" t="s">
        <v>3996</v>
      </c>
      <c r="K88" s="33" t="s">
        <v>3997</v>
      </c>
      <c r="L88" s="33" t="s">
        <v>2092</v>
      </c>
      <c r="M88" s="33" t="s">
        <v>2092</v>
      </c>
      <c r="N88" s="33" t="s">
        <v>2092</v>
      </c>
      <c r="O88" s="33" t="s">
        <v>3998</v>
      </c>
      <c r="P88" s="33" t="s">
        <v>228</v>
      </c>
      <c r="Q88" s="7">
        <v>1900</v>
      </c>
      <c r="R88" s="7">
        <v>0.36</v>
      </c>
      <c r="S88" s="7" t="s">
        <v>225</v>
      </c>
      <c r="T88" s="11" t="s">
        <v>4073</v>
      </c>
      <c r="U88" s="11" t="s">
        <v>4074</v>
      </c>
      <c r="V88" s="11" t="s">
        <v>4075</v>
      </c>
      <c r="W88" s="11"/>
      <c r="X88" s="34"/>
    </row>
    <row r="89" spans="1:24" s="1" customFormat="1">
      <c r="A89" s="29" t="s">
        <v>1084</v>
      </c>
      <c r="B89" s="30" t="s">
        <v>4021</v>
      </c>
      <c r="C89" s="31">
        <v>2131720</v>
      </c>
      <c r="D89" s="30" t="s">
        <v>4212</v>
      </c>
      <c r="E89" s="30" t="s">
        <v>4070</v>
      </c>
      <c r="F89" s="32">
        <v>2</v>
      </c>
      <c r="G89" s="32">
        <v>2</v>
      </c>
      <c r="H89" s="32">
        <v>2</v>
      </c>
      <c r="I89" s="32">
        <v>2</v>
      </c>
      <c r="J89" s="33" t="s">
        <v>3996</v>
      </c>
      <c r="K89" s="33" t="s">
        <v>3997</v>
      </c>
      <c r="L89" s="33" t="s">
        <v>2092</v>
      </c>
      <c r="M89" s="33" t="s">
        <v>2092</v>
      </c>
      <c r="N89" s="33" t="s">
        <v>2092</v>
      </c>
      <c r="O89" s="33" t="s">
        <v>3998</v>
      </c>
      <c r="P89" s="33" t="s">
        <v>228</v>
      </c>
      <c r="Q89" s="7">
        <v>3020</v>
      </c>
      <c r="R89" s="7">
        <v>0.36</v>
      </c>
      <c r="S89" s="7" t="s">
        <v>225</v>
      </c>
      <c r="T89" s="11" t="s">
        <v>4073</v>
      </c>
      <c r="U89" s="11" t="s">
        <v>4074</v>
      </c>
      <c r="V89" s="11" t="s">
        <v>4075</v>
      </c>
      <c r="W89" s="11"/>
      <c r="X89" s="34"/>
    </row>
    <row r="90" spans="1:24">
      <c r="A90" s="35" t="s">
        <v>3630</v>
      </c>
      <c r="B90" s="36" t="s">
        <v>4142</v>
      </c>
      <c r="C90" s="22">
        <v>2231001</v>
      </c>
      <c r="D90" s="36" t="s">
        <v>4213</v>
      </c>
      <c r="E90" s="36" t="s">
        <v>4070</v>
      </c>
      <c r="F90" s="17">
        <v>2</v>
      </c>
      <c r="G90" s="17">
        <v>2</v>
      </c>
      <c r="H90" s="17">
        <v>2</v>
      </c>
      <c r="I90" s="17">
        <v>2</v>
      </c>
      <c r="J90" s="10" t="s">
        <v>3996</v>
      </c>
      <c r="K90" s="10" t="s">
        <v>3997</v>
      </c>
      <c r="L90" s="10" t="s">
        <v>2092</v>
      </c>
      <c r="M90" s="10" t="s">
        <v>2092</v>
      </c>
      <c r="N90" s="10" t="s">
        <v>2092</v>
      </c>
      <c r="O90" s="10" t="s">
        <v>3998</v>
      </c>
      <c r="P90" s="17" t="s">
        <v>4143</v>
      </c>
      <c r="Q90" s="7">
        <v>2350</v>
      </c>
      <c r="R90" s="7">
        <v>0.45</v>
      </c>
      <c r="S90" s="7" t="s">
        <v>225</v>
      </c>
      <c r="T90" s="37" t="s">
        <v>2123</v>
      </c>
      <c r="U90" s="35" t="s">
        <v>4214</v>
      </c>
      <c r="V90" s="10"/>
      <c r="W90" s="19"/>
    </row>
    <row r="91" spans="1:24">
      <c r="A91" s="35" t="s">
        <v>3631</v>
      </c>
      <c r="B91" s="36" t="s">
        <v>4142</v>
      </c>
      <c r="C91" s="22">
        <v>2231002</v>
      </c>
      <c r="D91" s="36" t="s">
        <v>4215</v>
      </c>
      <c r="E91" s="36" t="s">
        <v>4070</v>
      </c>
      <c r="F91" s="17">
        <v>2</v>
      </c>
      <c r="G91" s="17">
        <v>2</v>
      </c>
      <c r="H91" s="17">
        <v>2</v>
      </c>
      <c r="I91" s="17">
        <v>2</v>
      </c>
      <c r="J91" s="10" t="s">
        <v>3996</v>
      </c>
      <c r="K91" s="10" t="s">
        <v>3997</v>
      </c>
      <c r="L91" s="10" t="s">
        <v>2092</v>
      </c>
      <c r="M91" s="10" t="s">
        <v>2092</v>
      </c>
      <c r="N91" s="10" t="s">
        <v>2092</v>
      </c>
      <c r="O91" s="10" t="s">
        <v>3998</v>
      </c>
      <c r="P91" s="17" t="s">
        <v>4143</v>
      </c>
      <c r="Q91" s="7">
        <v>3000</v>
      </c>
      <c r="R91" s="7">
        <v>0.45</v>
      </c>
      <c r="S91" s="7" t="s">
        <v>225</v>
      </c>
      <c r="T91" s="37" t="s">
        <v>2123</v>
      </c>
      <c r="U91" s="35" t="s">
        <v>4214</v>
      </c>
      <c r="V91" s="10"/>
      <c r="W91" s="19"/>
    </row>
    <row r="92" spans="1:24">
      <c r="A92" s="35" t="s">
        <v>3632</v>
      </c>
      <c r="B92" s="36" t="s">
        <v>4142</v>
      </c>
      <c r="C92" s="22">
        <v>2231003</v>
      </c>
      <c r="D92" s="36" t="s">
        <v>4216</v>
      </c>
      <c r="E92" s="36" t="s">
        <v>4070</v>
      </c>
      <c r="F92" s="17">
        <v>2</v>
      </c>
      <c r="G92" s="17">
        <v>2</v>
      </c>
      <c r="H92" s="17">
        <v>2</v>
      </c>
      <c r="I92" s="17">
        <v>2</v>
      </c>
      <c r="J92" s="10" t="s">
        <v>3996</v>
      </c>
      <c r="K92" s="10" t="s">
        <v>3997</v>
      </c>
      <c r="L92" s="10" t="s">
        <v>2092</v>
      </c>
      <c r="M92" s="10" t="s">
        <v>2092</v>
      </c>
      <c r="N92" s="10" t="s">
        <v>2092</v>
      </c>
      <c r="O92" s="10" t="s">
        <v>3998</v>
      </c>
      <c r="P92" s="17" t="s">
        <v>4143</v>
      </c>
      <c r="Q92" s="7">
        <v>2000</v>
      </c>
      <c r="R92" s="7">
        <v>0.45</v>
      </c>
      <c r="S92" s="7" t="s">
        <v>225</v>
      </c>
      <c r="T92" s="37" t="s">
        <v>2123</v>
      </c>
      <c r="U92" s="35" t="s">
        <v>4214</v>
      </c>
      <c r="V92" s="10"/>
      <c r="W92" s="19"/>
    </row>
    <row r="93" spans="1:24">
      <c r="A93" s="35" t="s">
        <v>3633</v>
      </c>
      <c r="B93" s="36" t="s">
        <v>4142</v>
      </c>
      <c r="C93" s="22">
        <v>2231004</v>
      </c>
      <c r="D93" s="36" t="s">
        <v>4217</v>
      </c>
      <c r="E93" s="36" t="s">
        <v>4070</v>
      </c>
      <c r="F93" s="17">
        <v>2</v>
      </c>
      <c r="G93" s="17">
        <v>2</v>
      </c>
      <c r="H93" s="17">
        <v>2</v>
      </c>
      <c r="I93" s="17">
        <v>2</v>
      </c>
      <c r="J93" s="10" t="s">
        <v>3996</v>
      </c>
      <c r="K93" s="10" t="s">
        <v>3997</v>
      </c>
      <c r="L93" s="10" t="s">
        <v>2092</v>
      </c>
      <c r="M93" s="10" t="s">
        <v>2092</v>
      </c>
      <c r="N93" s="10" t="s">
        <v>2092</v>
      </c>
      <c r="O93" s="10" t="s">
        <v>3998</v>
      </c>
      <c r="P93" s="17" t="s">
        <v>4143</v>
      </c>
      <c r="Q93" s="7">
        <v>3000</v>
      </c>
      <c r="R93" s="7">
        <v>0.45</v>
      </c>
      <c r="S93" s="7" t="s">
        <v>225</v>
      </c>
      <c r="T93" s="37" t="s">
        <v>2123</v>
      </c>
      <c r="U93" s="35" t="s">
        <v>4214</v>
      </c>
      <c r="V93" s="10"/>
      <c r="W93" s="19"/>
    </row>
    <row r="94" spans="1:24">
      <c r="A94" s="35" t="s">
        <v>3634</v>
      </c>
      <c r="B94" s="36" t="s">
        <v>4142</v>
      </c>
      <c r="C94" s="22">
        <v>2231005</v>
      </c>
      <c r="D94" s="36" t="s">
        <v>4218</v>
      </c>
      <c r="E94" s="36" t="s">
        <v>4070</v>
      </c>
      <c r="F94" s="17">
        <v>2</v>
      </c>
      <c r="G94" s="17">
        <v>2</v>
      </c>
      <c r="H94" s="17">
        <v>2</v>
      </c>
      <c r="I94" s="17">
        <v>2</v>
      </c>
      <c r="J94" s="10" t="s">
        <v>3996</v>
      </c>
      <c r="K94" s="10" t="s">
        <v>3997</v>
      </c>
      <c r="L94" s="10" t="s">
        <v>2092</v>
      </c>
      <c r="M94" s="10" t="s">
        <v>2092</v>
      </c>
      <c r="N94" s="10" t="s">
        <v>2092</v>
      </c>
      <c r="O94" s="10" t="s">
        <v>3998</v>
      </c>
      <c r="P94" s="17" t="s">
        <v>4143</v>
      </c>
      <c r="Q94" s="7">
        <v>2000</v>
      </c>
      <c r="R94" s="7">
        <v>0.45</v>
      </c>
      <c r="S94" s="7" t="s">
        <v>225</v>
      </c>
      <c r="T94" s="37" t="s">
        <v>2123</v>
      </c>
      <c r="U94" s="35" t="s">
        <v>4214</v>
      </c>
      <c r="V94" s="10"/>
      <c r="W94" s="19"/>
    </row>
    <row r="95" spans="1:24">
      <c r="A95" s="35" t="s">
        <v>3635</v>
      </c>
      <c r="B95" s="36" t="s">
        <v>4142</v>
      </c>
      <c r="C95" s="22">
        <v>2231006</v>
      </c>
      <c r="D95" s="36" t="s">
        <v>4219</v>
      </c>
      <c r="E95" s="36" t="s">
        <v>4070</v>
      </c>
      <c r="F95" s="17">
        <v>2</v>
      </c>
      <c r="G95" s="17">
        <v>2</v>
      </c>
      <c r="H95" s="17">
        <v>2</v>
      </c>
      <c r="I95" s="17">
        <v>2</v>
      </c>
      <c r="J95" s="10" t="s">
        <v>3996</v>
      </c>
      <c r="K95" s="10" t="s">
        <v>3997</v>
      </c>
      <c r="L95" s="10" t="s">
        <v>2092</v>
      </c>
      <c r="M95" s="10" t="s">
        <v>2092</v>
      </c>
      <c r="N95" s="10" t="s">
        <v>2092</v>
      </c>
      <c r="O95" s="10" t="s">
        <v>3998</v>
      </c>
      <c r="P95" s="17" t="s">
        <v>4143</v>
      </c>
      <c r="Q95" s="7">
        <v>2350</v>
      </c>
      <c r="R95" s="7">
        <v>0.45</v>
      </c>
      <c r="S95" s="7" t="s">
        <v>225</v>
      </c>
      <c r="T95" s="10" t="s">
        <v>2123</v>
      </c>
      <c r="U95" s="35" t="s">
        <v>4214</v>
      </c>
      <c r="V95" s="10"/>
      <c r="W95" s="19"/>
    </row>
  </sheetData>
  <mergeCells count="23">
    <mergeCell ref="P4:P5"/>
    <mergeCell ref="A1:A3"/>
    <mergeCell ref="B1:Q3"/>
    <mergeCell ref="R1:S3"/>
    <mergeCell ref="A4:A5"/>
    <mergeCell ref="B4:B5"/>
    <mergeCell ref="C4:C5"/>
    <mergeCell ref="D4:D5"/>
    <mergeCell ref="E4:E5"/>
    <mergeCell ref="F4:I4"/>
    <mergeCell ref="J4:J5"/>
    <mergeCell ref="K4:K5"/>
    <mergeCell ref="L4:L5"/>
    <mergeCell ref="M4:M5"/>
    <mergeCell ref="N4:N5"/>
    <mergeCell ref="O4:O5"/>
    <mergeCell ref="W4:W5"/>
    <mergeCell ref="Q4:Q5"/>
    <mergeCell ref="R4:R5"/>
    <mergeCell ref="S4:S5"/>
    <mergeCell ref="T4:T5"/>
    <mergeCell ref="U4:U5"/>
    <mergeCell ref="V4:V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88"/>
  <sheetViews>
    <sheetView tabSelected="1" zoomScale="70" zoomScaleNormal="70" workbookViewId="0">
      <selection activeCell="D11" sqref="D11"/>
    </sheetView>
  </sheetViews>
  <sheetFormatPr defaultColWidth="14.5703125" defaultRowHeight="15"/>
  <cols>
    <col min="1" max="1" width="41.5703125" style="4" customWidth="1"/>
    <col min="2" max="2" width="12.5703125" style="4" customWidth="1"/>
    <col min="3" max="3" width="11.5703125" style="4" customWidth="1"/>
    <col min="4" max="4" width="18.5703125" style="4" customWidth="1"/>
    <col min="5" max="5" width="14.5703125" style="4"/>
    <col min="6" max="6" width="3.140625" style="4" bestFit="1" customWidth="1"/>
    <col min="7" max="9" width="3.42578125" style="4" bestFit="1" customWidth="1"/>
    <col min="10" max="10" width="27.140625" style="4" customWidth="1"/>
    <col min="11" max="11" width="34.5703125" style="4" customWidth="1"/>
    <col min="12" max="16384" width="14.5703125" style="4"/>
  </cols>
  <sheetData>
    <row r="1" spans="1:23">
      <c r="A1" s="277" t="str">
        <f>[3]表紙!A1</f>
        <v>AMI-Q411-H003 Ver.1</v>
      </c>
      <c r="B1" s="277" t="s">
        <v>4228</v>
      </c>
      <c r="C1" s="277"/>
      <c r="D1" s="277"/>
      <c r="E1" s="277"/>
      <c r="F1" s="277"/>
      <c r="G1" s="277"/>
      <c r="H1" s="277"/>
      <c r="I1" s="277"/>
      <c r="J1" s="277"/>
      <c r="K1" s="277"/>
      <c r="L1" s="277"/>
      <c r="M1" s="277"/>
      <c r="N1" s="277"/>
      <c r="O1" s="277"/>
      <c r="P1" s="277"/>
      <c r="Q1" s="277"/>
      <c r="R1" s="264" t="s">
        <v>3971</v>
      </c>
      <c r="S1" s="265"/>
    </row>
    <row r="2" spans="1:23">
      <c r="A2" s="277"/>
      <c r="B2" s="277"/>
      <c r="C2" s="277"/>
      <c r="D2" s="277"/>
      <c r="E2" s="277"/>
      <c r="F2" s="277"/>
      <c r="G2" s="277"/>
      <c r="H2" s="277"/>
      <c r="I2" s="277"/>
      <c r="J2" s="277"/>
      <c r="K2" s="277"/>
      <c r="L2" s="277"/>
      <c r="M2" s="277"/>
      <c r="N2" s="277"/>
      <c r="O2" s="277"/>
      <c r="P2" s="277"/>
      <c r="Q2" s="277"/>
      <c r="R2" s="314"/>
      <c r="S2" s="315"/>
    </row>
    <row r="3" spans="1:23">
      <c r="A3" s="277"/>
      <c r="B3" s="277"/>
      <c r="C3" s="277"/>
      <c r="D3" s="277"/>
      <c r="E3" s="277"/>
      <c r="F3" s="277"/>
      <c r="G3" s="277"/>
      <c r="H3" s="277"/>
      <c r="I3" s="277"/>
      <c r="J3" s="277"/>
      <c r="K3" s="277"/>
      <c r="L3" s="277"/>
      <c r="M3" s="277"/>
      <c r="N3" s="277"/>
      <c r="O3" s="277"/>
      <c r="P3" s="277"/>
      <c r="Q3" s="277"/>
      <c r="R3" s="266"/>
      <c r="S3" s="267"/>
    </row>
    <row r="4" spans="1:23" s="38" customFormat="1" ht="18" customHeight="1">
      <c r="A4" s="324" t="s">
        <v>3972</v>
      </c>
      <c r="B4" s="344" t="s">
        <v>3973</v>
      </c>
      <c r="C4" s="343" t="s">
        <v>3974</v>
      </c>
      <c r="D4" s="324" t="s">
        <v>3975</v>
      </c>
      <c r="E4" s="324" t="s">
        <v>3976</v>
      </c>
      <c r="F4" s="324" t="s">
        <v>3977</v>
      </c>
      <c r="G4" s="324"/>
      <c r="H4" s="324"/>
      <c r="I4" s="324"/>
      <c r="J4" s="343" t="s">
        <v>3978</v>
      </c>
      <c r="K4" s="324" t="s">
        <v>3979</v>
      </c>
      <c r="L4" s="343" t="s">
        <v>3980</v>
      </c>
      <c r="M4" s="343" t="s">
        <v>3981</v>
      </c>
      <c r="N4" s="343" t="s">
        <v>3982</v>
      </c>
      <c r="O4" s="343" t="s">
        <v>3983</v>
      </c>
      <c r="P4" s="343" t="s">
        <v>3984</v>
      </c>
      <c r="Q4" s="328" t="s">
        <v>3985</v>
      </c>
      <c r="R4" s="328" t="s">
        <v>4229</v>
      </c>
      <c r="S4" s="328" t="s">
        <v>3987</v>
      </c>
      <c r="T4" s="343" t="s">
        <v>3988</v>
      </c>
      <c r="U4" s="343" t="s">
        <v>3989</v>
      </c>
      <c r="V4" s="343" t="s">
        <v>3990</v>
      </c>
      <c r="W4" s="343" t="s">
        <v>3991</v>
      </c>
    </row>
    <row r="5" spans="1:23" s="38" customFormat="1">
      <c r="A5" s="324"/>
      <c r="B5" s="345"/>
      <c r="C5" s="343"/>
      <c r="D5" s="324"/>
      <c r="E5" s="324"/>
      <c r="F5" s="33" t="s">
        <v>3992</v>
      </c>
      <c r="G5" s="33" t="s">
        <v>3993</v>
      </c>
      <c r="H5" s="33" t="s">
        <v>3994</v>
      </c>
      <c r="I5" s="33" t="s">
        <v>3995</v>
      </c>
      <c r="J5" s="343"/>
      <c r="K5" s="324"/>
      <c r="L5" s="324"/>
      <c r="M5" s="343"/>
      <c r="N5" s="343"/>
      <c r="O5" s="324"/>
      <c r="P5" s="343"/>
      <c r="Q5" s="328"/>
      <c r="R5" s="328"/>
      <c r="S5" s="328"/>
      <c r="T5" s="343"/>
      <c r="U5" s="343"/>
      <c r="V5" s="343"/>
      <c r="W5" s="343"/>
    </row>
    <row r="6" spans="1:23" s="18" customFormat="1">
      <c r="A6" s="35" t="s">
        <v>2755</v>
      </c>
      <c r="B6" s="39" t="s">
        <v>4230</v>
      </c>
      <c r="C6" s="40">
        <v>2331154</v>
      </c>
      <c r="D6" s="36" t="s">
        <v>4231</v>
      </c>
      <c r="E6" s="36" t="s">
        <v>1241</v>
      </c>
      <c r="F6" s="41">
        <v>2</v>
      </c>
      <c r="G6" s="41">
        <v>2</v>
      </c>
      <c r="H6" s="41">
        <v>2</v>
      </c>
      <c r="I6" s="41">
        <v>2</v>
      </c>
      <c r="J6" s="10" t="s">
        <v>3996</v>
      </c>
      <c r="K6" s="10" t="s">
        <v>3997</v>
      </c>
      <c r="L6" s="10" t="s">
        <v>2093</v>
      </c>
      <c r="M6" s="10" t="s">
        <v>2093</v>
      </c>
      <c r="N6" s="10" t="s">
        <v>2093</v>
      </c>
      <c r="O6" s="10" t="s">
        <v>3998</v>
      </c>
      <c r="P6" s="10" t="s">
        <v>228</v>
      </c>
      <c r="Q6" s="7">
        <v>3026</v>
      </c>
      <c r="R6" s="7">
        <v>0.35</v>
      </c>
      <c r="S6" s="7" t="s">
        <v>4232</v>
      </c>
      <c r="T6" s="11"/>
      <c r="U6" s="11"/>
      <c r="V6" s="11"/>
      <c r="W6" s="11"/>
    </row>
    <row r="7" spans="1:23" s="18" customFormat="1">
      <c r="A7" s="35" t="s">
        <v>1121</v>
      </c>
      <c r="B7" s="39" t="s">
        <v>2922</v>
      </c>
      <c r="C7" s="40">
        <v>2331146</v>
      </c>
      <c r="D7" s="36" t="s">
        <v>4233</v>
      </c>
      <c r="E7" s="36" t="s">
        <v>1241</v>
      </c>
      <c r="F7" s="41">
        <v>2</v>
      </c>
      <c r="G7" s="41">
        <v>2</v>
      </c>
      <c r="H7" s="41">
        <v>2</v>
      </c>
      <c r="I7" s="41">
        <v>2</v>
      </c>
      <c r="J7" s="10" t="s">
        <v>3996</v>
      </c>
      <c r="K7" s="10" t="s">
        <v>3997</v>
      </c>
      <c r="L7" s="10" t="s">
        <v>2093</v>
      </c>
      <c r="M7" s="10" t="s">
        <v>2093</v>
      </c>
      <c r="N7" s="10" t="s">
        <v>2093</v>
      </c>
      <c r="O7" s="10" t="s">
        <v>3998</v>
      </c>
      <c r="P7" s="10" t="s">
        <v>228</v>
      </c>
      <c r="Q7" s="7">
        <v>1812</v>
      </c>
      <c r="R7" s="7">
        <v>0.35</v>
      </c>
      <c r="S7" s="7" t="s">
        <v>4232</v>
      </c>
      <c r="T7" s="11"/>
      <c r="U7" s="11"/>
      <c r="V7" s="11"/>
      <c r="W7" s="11"/>
    </row>
    <row r="8" spans="1:23" s="18" customFormat="1">
      <c r="A8" s="35" t="s">
        <v>1131</v>
      </c>
      <c r="B8" s="39" t="s">
        <v>4230</v>
      </c>
      <c r="C8" s="42">
        <v>2331153</v>
      </c>
      <c r="D8" s="36" t="s">
        <v>4234</v>
      </c>
      <c r="E8" s="36" t="s">
        <v>1241</v>
      </c>
      <c r="F8" s="41">
        <v>2</v>
      </c>
      <c r="G8" s="41">
        <v>2</v>
      </c>
      <c r="H8" s="41">
        <v>2</v>
      </c>
      <c r="I8" s="41">
        <v>2</v>
      </c>
      <c r="J8" s="10" t="s">
        <v>3996</v>
      </c>
      <c r="K8" s="10" t="s">
        <v>3997</v>
      </c>
      <c r="L8" s="10" t="s">
        <v>2093</v>
      </c>
      <c r="M8" s="10" t="s">
        <v>2093</v>
      </c>
      <c r="N8" s="10" t="s">
        <v>2093</v>
      </c>
      <c r="O8" s="10" t="s">
        <v>3998</v>
      </c>
      <c r="P8" s="10" t="s">
        <v>228</v>
      </c>
      <c r="Q8" s="7">
        <v>3026</v>
      </c>
      <c r="R8" s="7">
        <v>0.35</v>
      </c>
      <c r="S8" s="7" t="s">
        <v>4232</v>
      </c>
      <c r="T8" s="11"/>
      <c r="U8" s="11"/>
      <c r="V8" s="11"/>
      <c r="W8" s="11"/>
    </row>
    <row r="9" spans="1:23" s="18" customFormat="1">
      <c r="A9" s="35" t="s">
        <v>1130</v>
      </c>
      <c r="B9" s="39" t="s">
        <v>4230</v>
      </c>
      <c r="C9" s="42">
        <v>2331152</v>
      </c>
      <c r="D9" s="36" t="s">
        <v>4235</v>
      </c>
      <c r="E9" s="36" t="s">
        <v>1241</v>
      </c>
      <c r="F9" s="41">
        <v>2</v>
      </c>
      <c r="G9" s="41">
        <v>2</v>
      </c>
      <c r="H9" s="41">
        <v>2</v>
      </c>
      <c r="I9" s="41">
        <v>2</v>
      </c>
      <c r="J9" s="10" t="s">
        <v>3996</v>
      </c>
      <c r="K9" s="10" t="s">
        <v>3997</v>
      </c>
      <c r="L9" s="10" t="s">
        <v>2093</v>
      </c>
      <c r="M9" s="10" t="s">
        <v>2093</v>
      </c>
      <c r="N9" s="10" t="s">
        <v>2093</v>
      </c>
      <c r="O9" s="10" t="s">
        <v>3998</v>
      </c>
      <c r="P9" s="10" t="s">
        <v>228</v>
      </c>
      <c r="Q9" s="7">
        <v>1806</v>
      </c>
      <c r="R9" s="7">
        <v>0.35</v>
      </c>
      <c r="S9" s="7" t="s">
        <v>4232</v>
      </c>
      <c r="T9" s="11"/>
      <c r="U9" s="11"/>
      <c r="V9" s="11"/>
      <c r="W9" s="11"/>
    </row>
    <row r="10" spans="1:23" s="18" customFormat="1">
      <c r="A10" s="35" t="s">
        <v>2754</v>
      </c>
      <c r="B10" s="39" t="s">
        <v>4230</v>
      </c>
      <c r="C10" s="42">
        <v>2331151</v>
      </c>
      <c r="D10" s="36" t="s">
        <v>4236</v>
      </c>
      <c r="E10" s="36" t="s">
        <v>1241</v>
      </c>
      <c r="F10" s="41">
        <v>2</v>
      </c>
      <c r="G10" s="41">
        <v>2</v>
      </c>
      <c r="H10" s="41">
        <v>2</v>
      </c>
      <c r="I10" s="41">
        <v>2</v>
      </c>
      <c r="J10" s="10" t="s">
        <v>3996</v>
      </c>
      <c r="K10" s="10" t="s">
        <v>3997</v>
      </c>
      <c r="L10" s="10" t="s">
        <v>2093</v>
      </c>
      <c r="M10" s="10" t="s">
        <v>2093</v>
      </c>
      <c r="N10" s="10" t="s">
        <v>2093</v>
      </c>
      <c r="O10" s="10" t="s">
        <v>3998</v>
      </c>
      <c r="P10" s="10" t="s">
        <v>228</v>
      </c>
      <c r="Q10" s="7">
        <v>1806</v>
      </c>
      <c r="R10" s="7">
        <v>0.35</v>
      </c>
      <c r="S10" s="7" t="s">
        <v>4232</v>
      </c>
      <c r="T10" s="11"/>
      <c r="U10" s="11"/>
      <c r="V10" s="11"/>
      <c r="W10" s="11"/>
    </row>
    <row r="11" spans="1:23" s="18" customFormat="1">
      <c r="A11" s="35" t="s">
        <v>1133</v>
      </c>
      <c r="B11" s="39" t="s">
        <v>4230</v>
      </c>
      <c r="C11" s="36">
        <v>2331150</v>
      </c>
      <c r="D11" s="36" t="s">
        <v>4237</v>
      </c>
      <c r="E11" s="36" t="s">
        <v>1241</v>
      </c>
      <c r="F11" s="17">
        <v>2</v>
      </c>
      <c r="G11" s="17">
        <v>2</v>
      </c>
      <c r="H11" s="17">
        <v>2</v>
      </c>
      <c r="I11" s="17">
        <v>2</v>
      </c>
      <c r="J11" s="10" t="s">
        <v>3996</v>
      </c>
      <c r="K11" s="10" t="s">
        <v>3997</v>
      </c>
      <c r="L11" s="10" t="s">
        <v>2093</v>
      </c>
      <c r="M11" s="10" t="s">
        <v>2093</v>
      </c>
      <c r="N11" s="10" t="s">
        <v>2093</v>
      </c>
      <c r="O11" s="10" t="s">
        <v>3998</v>
      </c>
      <c r="P11" s="10" t="s">
        <v>228</v>
      </c>
      <c r="Q11" s="7">
        <v>3026</v>
      </c>
      <c r="R11" s="7">
        <v>0.35</v>
      </c>
      <c r="S11" s="7" t="s">
        <v>4232</v>
      </c>
      <c r="T11" s="11"/>
      <c r="U11" s="11"/>
      <c r="V11" s="11"/>
      <c r="W11" s="11"/>
    </row>
    <row r="12" spans="1:23" s="18" customFormat="1">
      <c r="A12" s="35" t="s">
        <v>1132</v>
      </c>
      <c r="B12" s="39" t="s">
        <v>4230</v>
      </c>
      <c r="C12" s="36">
        <v>2331149</v>
      </c>
      <c r="D12" s="36" t="s">
        <v>4238</v>
      </c>
      <c r="E12" s="36" t="s">
        <v>1241</v>
      </c>
      <c r="F12" s="17">
        <v>2</v>
      </c>
      <c r="G12" s="17">
        <v>2</v>
      </c>
      <c r="H12" s="17">
        <v>2</v>
      </c>
      <c r="I12" s="17">
        <v>2</v>
      </c>
      <c r="J12" s="10" t="s">
        <v>3996</v>
      </c>
      <c r="K12" s="10" t="s">
        <v>3997</v>
      </c>
      <c r="L12" s="10" t="s">
        <v>2093</v>
      </c>
      <c r="M12" s="10" t="s">
        <v>2093</v>
      </c>
      <c r="N12" s="10" t="s">
        <v>2093</v>
      </c>
      <c r="O12" s="10" t="s">
        <v>3998</v>
      </c>
      <c r="P12" s="10" t="s">
        <v>228</v>
      </c>
      <c r="Q12" s="7">
        <v>1906</v>
      </c>
      <c r="R12" s="7">
        <v>0.35</v>
      </c>
      <c r="S12" s="7" t="s">
        <v>4232</v>
      </c>
      <c r="T12" s="11"/>
      <c r="U12" s="11"/>
      <c r="V12" s="11"/>
      <c r="W12" s="11"/>
    </row>
    <row r="13" spans="1:23" s="18" customFormat="1">
      <c r="A13" s="35" t="s">
        <v>1123</v>
      </c>
      <c r="B13" s="39" t="s">
        <v>2922</v>
      </c>
      <c r="C13" s="36">
        <v>2331148</v>
      </c>
      <c r="D13" s="36" t="s">
        <v>4239</v>
      </c>
      <c r="E13" s="36" t="s">
        <v>1241</v>
      </c>
      <c r="F13" s="17">
        <v>2</v>
      </c>
      <c r="G13" s="17">
        <v>2</v>
      </c>
      <c r="H13" s="17">
        <v>2</v>
      </c>
      <c r="I13" s="17">
        <v>2</v>
      </c>
      <c r="J13" s="10" t="s">
        <v>3996</v>
      </c>
      <c r="K13" s="10" t="s">
        <v>3997</v>
      </c>
      <c r="L13" s="10" t="s">
        <v>2093</v>
      </c>
      <c r="M13" s="10" t="s">
        <v>2093</v>
      </c>
      <c r="N13" s="10" t="s">
        <v>2093</v>
      </c>
      <c r="O13" s="10" t="s">
        <v>3998</v>
      </c>
      <c r="P13" s="10" t="s">
        <v>228</v>
      </c>
      <c r="Q13" s="7">
        <v>1812</v>
      </c>
      <c r="R13" s="7">
        <v>0.35</v>
      </c>
      <c r="S13" s="7" t="s">
        <v>225</v>
      </c>
      <c r="T13" s="11"/>
      <c r="U13" s="11"/>
      <c r="V13" s="11"/>
      <c r="W13" s="11"/>
    </row>
    <row r="14" spans="1:23" s="18" customFormat="1">
      <c r="A14" s="35" t="s">
        <v>1122</v>
      </c>
      <c r="B14" s="39" t="s">
        <v>2922</v>
      </c>
      <c r="C14" s="36">
        <v>2331147</v>
      </c>
      <c r="D14" s="36" t="s">
        <v>4240</v>
      </c>
      <c r="E14" s="36" t="s">
        <v>1241</v>
      </c>
      <c r="F14" s="17">
        <v>2</v>
      </c>
      <c r="G14" s="17">
        <v>2</v>
      </c>
      <c r="H14" s="17">
        <v>2</v>
      </c>
      <c r="I14" s="17">
        <v>2</v>
      </c>
      <c r="J14" s="10" t="s">
        <v>3996</v>
      </c>
      <c r="K14" s="10" t="s">
        <v>3997</v>
      </c>
      <c r="L14" s="10" t="s">
        <v>2093</v>
      </c>
      <c r="M14" s="10" t="s">
        <v>2093</v>
      </c>
      <c r="N14" s="10" t="s">
        <v>2093</v>
      </c>
      <c r="O14" s="10" t="s">
        <v>3998</v>
      </c>
      <c r="P14" s="10" t="s">
        <v>228</v>
      </c>
      <c r="Q14" s="7">
        <v>3032</v>
      </c>
      <c r="R14" s="7">
        <v>0.35</v>
      </c>
      <c r="S14" s="7" t="s">
        <v>225</v>
      </c>
      <c r="T14" s="11"/>
      <c r="U14" s="11"/>
      <c r="V14" s="11"/>
      <c r="W14" s="11"/>
    </row>
    <row r="15" spans="1:23" s="18" customFormat="1">
      <c r="A15" s="35" t="s">
        <v>1087</v>
      </c>
      <c r="B15" s="39" t="s">
        <v>2922</v>
      </c>
      <c r="C15" s="22">
        <v>2331042</v>
      </c>
      <c r="D15" s="36" t="s">
        <v>2693</v>
      </c>
      <c r="E15" s="36" t="s">
        <v>1241</v>
      </c>
      <c r="F15" s="20">
        <v>2</v>
      </c>
      <c r="G15" s="20">
        <v>2</v>
      </c>
      <c r="H15" s="20">
        <v>2</v>
      </c>
      <c r="I15" s="17">
        <v>2</v>
      </c>
      <c r="J15" s="10" t="s">
        <v>3996</v>
      </c>
      <c r="K15" s="10" t="s">
        <v>3997</v>
      </c>
      <c r="L15" s="10" t="s">
        <v>2093</v>
      </c>
      <c r="M15" s="10" t="s">
        <v>2093</v>
      </c>
      <c r="N15" s="10" t="s">
        <v>2093</v>
      </c>
      <c r="O15" s="10" t="s">
        <v>3998</v>
      </c>
      <c r="P15" s="10" t="s">
        <v>228</v>
      </c>
      <c r="Q15" s="7">
        <v>3027</v>
      </c>
      <c r="R15" s="7">
        <v>0.36</v>
      </c>
      <c r="S15" s="7" t="s">
        <v>225</v>
      </c>
      <c r="T15" s="11"/>
      <c r="U15" s="11"/>
      <c r="V15" s="11"/>
      <c r="W15" s="11"/>
    </row>
    <row r="16" spans="1:23" s="18" customFormat="1">
      <c r="A16" s="35" t="s">
        <v>1086</v>
      </c>
      <c r="B16" s="39" t="s">
        <v>2922</v>
      </c>
      <c r="C16" s="22">
        <v>2331041</v>
      </c>
      <c r="D16" s="36" t="s">
        <v>2692</v>
      </c>
      <c r="E16" s="36" t="s">
        <v>1241</v>
      </c>
      <c r="F16" s="20">
        <v>2</v>
      </c>
      <c r="G16" s="20">
        <v>2</v>
      </c>
      <c r="H16" s="20">
        <v>2</v>
      </c>
      <c r="I16" s="17">
        <v>2</v>
      </c>
      <c r="J16" s="10" t="s">
        <v>3996</v>
      </c>
      <c r="K16" s="10" t="s">
        <v>3997</v>
      </c>
      <c r="L16" s="10" t="s">
        <v>2093</v>
      </c>
      <c r="M16" s="10" t="s">
        <v>2093</v>
      </c>
      <c r="N16" s="10" t="s">
        <v>2093</v>
      </c>
      <c r="O16" s="10" t="s">
        <v>3998</v>
      </c>
      <c r="P16" s="10" t="s">
        <v>228</v>
      </c>
      <c r="Q16" s="7">
        <v>1907</v>
      </c>
      <c r="R16" s="7">
        <v>0.36</v>
      </c>
      <c r="S16" s="7" t="s">
        <v>225</v>
      </c>
      <c r="T16" s="11"/>
      <c r="U16" s="11"/>
      <c r="V16" s="11"/>
      <c r="W16" s="11"/>
    </row>
    <row r="17" spans="1:23" s="18" customFormat="1">
      <c r="A17" s="35" t="s">
        <v>1087</v>
      </c>
      <c r="B17" s="36" t="s">
        <v>2922</v>
      </c>
      <c r="C17" s="22">
        <v>2131724</v>
      </c>
      <c r="D17" s="43" t="s">
        <v>4241</v>
      </c>
      <c r="E17" s="36" t="s">
        <v>4070</v>
      </c>
      <c r="F17" s="20">
        <v>2</v>
      </c>
      <c r="G17" s="20">
        <v>2</v>
      </c>
      <c r="H17" s="20">
        <v>2</v>
      </c>
      <c r="I17" s="20">
        <v>2</v>
      </c>
      <c r="J17" s="10" t="s">
        <v>3996</v>
      </c>
      <c r="K17" s="10" t="s">
        <v>3997</v>
      </c>
      <c r="L17" s="10" t="s">
        <v>2093</v>
      </c>
      <c r="M17" s="10" t="s">
        <v>2093</v>
      </c>
      <c r="N17" s="10" t="s">
        <v>2093</v>
      </c>
      <c r="O17" s="10" t="s">
        <v>3998</v>
      </c>
      <c r="P17" s="10" t="s">
        <v>228</v>
      </c>
      <c r="Q17" s="7">
        <v>3027</v>
      </c>
      <c r="R17" s="7">
        <v>0.36</v>
      </c>
      <c r="S17" s="7" t="s">
        <v>225</v>
      </c>
      <c r="T17" s="11" t="s">
        <v>4073</v>
      </c>
      <c r="U17" s="11" t="s">
        <v>4074</v>
      </c>
      <c r="V17" s="11" t="s">
        <v>4075</v>
      </c>
      <c r="W17" s="11"/>
    </row>
    <row r="18" spans="1:23" s="18" customFormat="1">
      <c r="A18" s="35" t="s">
        <v>1086</v>
      </c>
      <c r="B18" s="36" t="s">
        <v>2922</v>
      </c>
      <c r="C18" s="22">
        <v>2131723</v>
      </c>
      <c r="D18" s="43" t="s">
        <v>4242</v>
      </c>
      <c r="E18" s="36" t="s">
        <v>4070</v>
      </c>
      <c r="F18" s="20">
        <v>2</v>
      </c>
      <c r="G18" s="20">
        <v>2</v>
      </c>
      <c r="H18" s="20">
        <v>2</v>
      </c>
      <c r="I18" s="20">
        <v>2</v>
      </c>
      <c r="J18" s="10" t="s">
        <v>3996</v>
      </c>
      <c r="K18" s="10" t="s">
        <v>3997</v>
      </c>
      <c r="L18" s="10" t="s">
        <v>2093</v>
      </c>
      <c r="M18" s="10" t="s">
        <v>2093</v>
      </c>
      <c r="N18" s="10" t="s">
        <v>2093</v>
      </c>
      <c r="O18" s="10" t="s">
        <v>3998</v>
      </c>
      <c r="P18" s="10" t="s">
        <v>228</v>
      </c>
      <c r="Q18" s="7">
        <v>1907</v>
      </c>
      <c r="R18" s="7">
        <v>0.36</v>
      </c>
      <c r="S18" s="7" t="s">
        <v>225</v>
      </c>
      <c r="T18" s="11" t="s">
        <v>4073</v>
      </c>
      <c r="U18" s="11" t="s">
        <v>4074</v>
      </c>
      <c r="V18" s="11" t="s">
        <v>4075</v>
      </c>
      <c r="W18" s="11"/>
    </row>
    <row r="19" spans="1:23" s="18" customFormat="1">
      <c r="A19" s="35" t="s">
        <v>1089</v>
      </c>
      <c r="B19" s="36" t="s">
        <v>2922</v>
      </c>
      <c r="C19" s="22">
        <v>2131722</v>
      </c>
      <c r="D19" s="43" t="s">
        <v>4243</v>
      </c>
      <c r="E19" s="36" t="s">
        <v>4070</v>
      </c>
      <c r="F19" s="20">
        <v>2</v>
      </c>
      <c r="G19" s="20">
        <v>2</v>
      </c>
      <c r="H19" s="20">
        <v>2</v>
      </c>
      <c r="I19" s="20">
        <v>2</v>
      </c>
      <c r="J19" s="10" t="s">
        <v>3996</v>
      </c>
      <c r="K19" s="10" t="s">
        <v>3997</v>
      </c>
      <c r="L19" s="10" t="s">
        <v>2093</v>
      </c>
      <c r="M19" s="10" t="s">
        <v>2093</v>
      </c>
      <c r="N19" s="10" t="s">
        <v>2093</v>
      </c>
      <c r="O19" s="10" t="s">
        <v>3998</v>
      </c>
      <c r="P19" s="10" t="s">
        <v>228</v>
      </c>
      <c r="Q19" s="7">
        <v>3027</v>
      </c>
      <c r="R19" s="7">
        <v>0.36</v>
      </c>
      <c r="S19" s="7" t="s">
        <v>225</v>
      </c>
      <c r="T19" s="11" t="s">
        <v>4073</v>
      </c>
      <c r="U19" s="11" t="s">
        <v>4074</v>
      </c>
      <c r="V19" s="11" t="s">
        <v>4075</v>
      </c>
      <c r="W19" s="11"/>
    </row>
    <row r="20" spans="1:23" s="18" customFormat="1">
      <c r="A20" s="35" t="s">
        <v>1088</v>
      </c>
      <c r="B20" s="36" t="s">
        <v>2922</v>
      </c>
      <c r="C20" s="22">
        <v>2131721</v>
      </c>
      <c r="D20" s="43" t="s">
        <v>4244</v>
      </c>
      <c r="E20" s="36" t="s">
        <v>4070</v>
      </c>
      <c r="F20" s="20">
        <v>2</v>
      </c>
      <c r="G20" s="20">
        <v>2</v>
      </c>
      <c r="H20" s="20">
        <v>2</v>
      </c>
      <c r="I20" s="20">
        <v>2</v>
      </c>
      <c r="J20" s="10" t="s">
        <v>3996</v>
      </c>
      <c r="K20" s="10" t="s">
        <v>3997</v>
      </c>
      <c r="L20" s="10" t="s">
        <v>2093</v>
      </c>
      <c r="M20" s="10" t="s">
        <v>2093</v>
      </c>
      <c r="N20" s="10" t="s">
        <v>2093</v>
      </c>
      <c r="O20" s="10" t="s">
        <v>3998</v>
      </c>
      <c r="P20" s="10" t="s">
        <v>228</v>
      </c>
      <c r="Q20" s="7">
        <v>1907</v>
      </c>
      <c r="R20" s="7">
        <v>0.36</v>
      </c>
      <c r="S20" s="7" t="s">
        <v>225</v>
      </c>
      <c r="T20" s="11" t="s">
        <v>4073</v>
      </c>
      <c r="U20" s="11" t="s">
        <v>4074</v>
      </c>
      <c r="V20" s="11" t="s">
        <v>4075</v>
      </c>
      <c r="W20" s="11"/>
    </row>
    <row r="21" spans="1:23" s="18" customFormat="1">
      <c r="A21" s="35" t="s">
        <v>2755</v>
      </c>
      <c r="B21" s="36" t="s">
        <v>2922</v>
      </c>
      <c r="C21" s="22">
        <v>2131661</v>
      </c>
      <c r="D21" s="36" t="s">
        <v>4245</v>
      </c>
      <c r="E21" s="36" t="s">
        <v>4070</v>
      </c>
      <c r="F21" s="17">
        <v>2</v>
      </c>
      <c r="G21" s="17">
        <v>2</v>
      </c>
      <c r="H21" s="17">
        <v>2</v>
      </c>
      <c r="I21" s="17">
        <v>2</v>
      </c>
      <c r="J21" s="10" t="s">
        <v>3996</v>
      </c>
      <c r="K21" s="10" t="s">
        <v>3997</v>
      </c>
      <c r="L21" s="10" t="s">
        <v>2093</v>
      </c>
      <c r="M21" s="10" t="s">
        <v>2093</v>
      </c>
      <c r="N21" s="10" t="s">
        <v>2093</v>
      </c>
      <c r="O21" s="10" t="s">
        <v>3998</v>
      </c>
      <c r="P21" s="10" t="s">
        <v>228</v>
      </c>
      <c r="Q21" s="7">
        <v>3026</v>
      </c>
      <c r="R21" s="7">
        <v>0.35</v>
      </c>
      <c r="S21" s="7" t="s">
        <v>225</v>
      </c>
      <c r="T21" s="11" t="s">
        <v>4073</v>
      </c>
      <c r="U21" s="11" t="s">
        <v>4074</v>
      </c>
      <c r="V21" s="11" t="s">
        <v>4075</v>
      </c>
      <c r="W21" s="11"/>
    </row>
    <row r="22" spans="1:23" s="18" customFormat="1">
      <c r="A22" s="35" t="s">
        <v>1131</v>
      </c>
      <c r="B22" s="22" t="s">
        <v>2922</v>
      </c>
      <c r="C22" s="22">
        <v>2131660</v>
      </c>
      <c r="D22" s="22" t="s">
        <v>2959</v>
      </c>
      <c r="E22" s="36" t="s">
        <v>4049</v>
      </c>
      <c r="F22" s="17">
        <v>2</v>
      </c>
      <c r="G22" s="17">
        <v>2</v>
      </c>
      <c r="H22" s="17">
        <v>2</v>
      </c>
      <c r="I22" s="17">
        <v>2</v>
      </c>
      <c r="J22" s="10" t="s">
        <v>3996</v>
      </c>
      <c r="K22" s="10" t="s">
        <v>3997</v>
      </c>
      <c r="L22" s="10" t="s">
        <v>2093</v>
      </c>
      <c r="M22" s="10" t="s">
        <v>2093</v>
      </c>
      <c r="N22" s="10" t="s">
        <v>2093</v>
      </c>
      <c r="O22" s="10" t="s">
        <v>3998</v>
      </c>
      <c r="P22" s="10" t="s">
        <v>228</v>
      </c>
      <c r="Q22" s="7">
        <v>3026</v>
      </c>
      <c r="R22" s="7">
        <v>0.35</v>
      </c>
      <c r="S22" s="7" t="s">
        <v>225</v>
      </c>
      <c r="T22" s="11" t="s">
        <v>2950</v>
      </c>
      <c r="U22" s="11" t="s">
        <v>2955</v>
      </c>
      <c r="V22" s="11" t="s">
        <v>2951</v>
      </c>
      <c r="W22" s="11"/>
    </row>
    <row r="23" spans="1:23" s="18" customFormat="1">
      <c r="A23" s="35" t="s">
        <v>1131</v>
      </c>
      <c r="B23" s="36" t="s">
        <v>2922</v>
      </c>
      <c r="C23" s="22">
        <v>2131660</v>
      </c>
      <c r="D23" s="36" t="s">
        <v>4246</v>
      </c>
      <c r="E23" s="36" t="s">
        <v>4070</v>
      </c>
      <c r="F23" s="17">
        <v>2</v>
      </c>
      <c r="G23" s="17">
        <v>2</v>
      </c>
      <c r="H23" s="17">
        <v>2</v>
      </c>
      <c r="I23" s="17">
        <v>2</v>
      </c>
      <c r="J23" s="10" t="s">
        <v>3996</v>
      </c>
      <c r="K23" s="10" t="s">
        <v>3997</v>
      </c>
      <c r="L23" s="10" t="s">
        <v>2093</v>
      </c>
      <c r="M23" s="10" t="s">
        <v>2093</v>
      </c>
      <c r="N23" s="10" t="s">
        <v>2093</v>
      </c>
      <c r="O23" s="10" t="s">
        <v>3998</v>
      </c>
      <c r="P23" s="10" t="s">
        <v>228</v>
      </c>
      <c r="Q23" s="7">
        <v>3026</v>
      </c>
      <c r="R23" s="7">
        <v>0.35</v>
      </c>
      <c r="S23" s="7" t="s">
        <v>225</v>
      </c>
      <c r="T23" s="11" t="s">
        <v>2950</v>
      </c>
      <c r="U23" s="11" t="s">
        <v>2955</v>
      </c>
      <c r="V23" s="11" t="s">
        <v>2951</v>
      </c>
      <c r="W23" s="11"/>
    </row>
    <row r="24" spans="1:23" s="18" customFormat="1">
      <c r="A24" s="35" t="s">
        <v>1130</v>
      </c>
      <c r="B24" s="22" t="s">
        <v>2922</v>
      </c>
      <c r="C24" s="22">
        <v>2131659</v>
      </c>
      <c r="D24" s="22" t="s">
        <v>2958</v>
      </c>
      <c r="E24" s="36" t="s">
        <v>4049</v>
      </c>
      <c r="F24" s="17">
        <v>2</v>
      </c>
      <c r="G24" s="17">
        <v>2</v>
      </c>
      <c r="H24" s="17">
        <v>2</v>
      </c>
      <c r="I24" s="17">
        <v>2</v>
      </c>
      <c r="J24" s="10" t="s">
        <v>3996</v>
      </c>
      <c r="K24" s="10" t="s">
        <v>3997</v>
      </c>
      <c r="L24" s="10" t="s">
        <v>2093</v>
      </c>
      <c r="M24" s="10" t="s">
        <v>2093</v>
      </c>
      <c r="N24" s="10" t="s">
        <v>2093</v>
      </c>
      <c r="O24" s="10" t="s">
        <v>3998</v>
      </c>
      <c r="P24" s="10" t="s">
        <v>228</v>
      </c>
      <c r="Q24" s="7">
        <v>1806</v>
      </c>
      <c r="R24" s="7">
        <v>0.35</v>
      </c>
      <c r="S24" s="7" t="s">
        <v>225</v>
      </c>
      <c r="T24" s="11" t="s">
        <v>2950</v>
      </c>
      <c r="U24" s="11" t="s">
        <v>2955</v>
      </c>
      <c r="V24" s="11" t="s">
        <v>2951</v>
      </c>
      <c r="W24" s="11"/>
    </row>
    <row r="25" spans="1:23" s="18" customFormat="1">
      <c r="A25" s="35" t="s">
        <v>1130</v>
      </c>
      <c r="B25" s="36" t="s">
        <v>2922</v>
      </c>
      <c r="C25" s="22">
        <v>2131659</v>
      </c>
      <c r="D25" s="44" t="s">
        <v>4247</v>
      </c>
      <c r="E25" s="36" t="s">
        <v>4070</v>
      </c>
      <c r="F25" s="17">
        <v>2</v>
      </c>
      <c r="G25" s="17">
        <v>2</v>
      </c>
      <c r="H25" s="17">
        <v>2</v>
      </c>
      <c r="I25" s="17">
        <v>2</v>
      </c>
      <c r="J25" s="10" t="s">
        <v>3996</v>
      </c>
      <c r="K25" s="10" t="s">
        <v>3997</v>
      </c>
      <c r="L25" s="10" t="s">
        <v>2093</v>
      </c>
      <c r="M25" s="10" t="s">
        <v>2093</v>
      </c>
      <c r="N25" s="10" t="s">
        <v>2093</v>
      </c>
      <c r="O25" s="10" t="s">
        <v>3998</v>
      </c>
      <c r="P25" s="10" t="s">
        <v>228</v>
      </c>
      <c r="Q25" s="7">
        <v>1806</v>
      </c>
      <c r="R25" s="7">
        <v>0.35</v>
      </c>
      <c r="S25" s="7" t="s">
        <v>225</v>
      </c>
      <c r="T25" s="11" t="s">
        <v>2950</v>
      </c>
      <c r="U25" s="11" t="s">
        <v>2955</v>
      </c>
      <c r="V25" s="11" t="s">
        <v>2951</v>
      </c>
      <c r="W25" s="11"/>
    </row>
    <row r="26" spans="1:23" s="18" customFormat="1">
      <c r="A26" s="35" t="s">
        <v>2754</v>
      </c>
      <c r="B26" s="22" t="s">
        <v>2922</v>
      </c>
      <c r="C26" s="22">
        <v>2131658</v>
      </c>
      <c r="D26" s="22" t="s">
        <v>2957</v>
      </c>
      <c r="E26" s="36" t="s">
        <v>4049</v>
      </c>
      <c r="F26" s="17">
        <v>2</v>
      </c>
      <c r="G26" s="17">
        <v>2</v>
      </c>
      <c r="H26" s="17">
        <v>2</v>
      </c>
      <c r="I26" s="17">
        <v>2</v>
      </c>
      <c r="J26" s="10" t="s">
        <v>3996</v>
      </c>
      <c r="K26" s="10" t="s">
        <v>3997</v>
      </c>
      <c r="L26" s="10" t="s">
        <v>2093</v>
      </c>
      <c r="M26" s="10" t="s">
        <v>2093</v>
      </c>
      <c r="N26" s="10" t="s">
        <v>2093</v>
      </c>
      <c r="O26" s="10" t="s">
        <v>3998</v>
      </c>
      <c r="P26" s="10" t="s">
        <v>228</v>
      </c>
      <c r="Q26" s="7">
        <v>1806</v>
      </c>
      <c r="R26" s="7">
        <v>0.35</v>
      </c>
      <c r="S26" s="7" t="s">
        <v>225</v>
      </c>
      <c r="T26" s="11" t="s">
        <v>2950</v>
      </c>
      <c r="U26" s="11" t="s">
        <v>2955</v>
      </c>
      <c r="V26" s="11" t="s">
        <v>2951</v>
      </c>
      <c r="W26" s="11"/>
    </row>
    <row r="27" spans="1:23" s="18" customFormat="1">
      <c r="A27" s="35" t="s">
        <v>2754</v>
      </c>
      <c r="B27" s="36" t="s">
        <v>2922</v>
      </c>
      <c r="C27" s="22">
        <v>2131658</v>
      </c>
      <c r="D27" s="36" t="s">
        <v>4248</v>
      </c>
      <c r="E27" s="36" t="s">
        <v>4070</v>
      </c>
      <c r="F27" s="17">
        <v>2</v>
      </c>
      <c r="G27" s="17">
        <v>2</v>
      </c>
      <c r="H27" s="17">
        <v>2</v>
      </c>
      <c r="I27" s="17">
        <v>2</v>
      </c>
      <c r="J27" s="10" t="s">
        <v>3996</v>
      </c>
      <c r="K27" s="10" t="s">
        <v>3997</v>
      </c>
      <c r="L27" s="10" t="s">
        <v>2093</v>
      </c>
      <c r="M27" s="10" t="s">
        <v>2093</v>
      </c>
      <c r="N27" s="10" t="s">
        <v>2093</v>
      </c>
      <c r="O27" s="10" t="s">
        <v>3998</v>
      </c>
      <c r="P27" s="10" t="s">
        <v>228</v>
      </c>
      <c r="Q27" s="7">
        <v>1806</v>
      </c>
      <c r="R27" s="7">
        <v>0.35</v>
      </c>
      <c r="S27" s="7" t="s">
        <v>225</v>
      </c>
      <c r="T27" s="11" t="s">
        <v>2950</v>
      </c>
      <c r="U27" s="11" t="s">
        <v>2955</v>
      </c>
      <c r="V27" s="11" t="s">
        <v>2951</v>
      </c>
      <c r="W27" s="11"/>
    </row>
    <row r="28" spans="1:23" s="18" customFormat="1">
      <c r="A28" s="35" t="s">
        <v>1133</v>
      </c>
      <c r="B28" s="36" t="s">
        <v>2922</v>
      </c>
      <c r="C28" s="22">
        <v>2131657</v>
      </c>
      <c r="D28" s="36" t="s">
        <v>4249</v>
      </c>
      <c r="E28" s="36" t="s">
        <v>4070</v>
      </c>
      <c r="F28" s="17">
        <v>2</v>
      </c>
      <c r="G28" s="17">
        <v>2</v>
      </c>
      <c r="H28" s="17">
        <v>2</v>
      </c>
      <c r="I28" s="17">
        <v>2</v>
      </c>
      <c r="J28" s="10" t="s">
        <v>3996</v>
      </c>
      <c r="K28" s="10" t="s">
        <v>3997</v>
      </c>
      <c r="L28" s="10" t="s">
        <v>2093</v>
      </c>
      <c r="M28" s="10" t="s">
        <v>2093</v>
      </c>
      <c r="N28" s="10" t="s">
        <v>2093</v>
      </c>
      <c r="O28" s="10" t="s">
        <v>3998</v>
      </c>
      <c r="P28" s="10" t="s">
        <v>228</v>
      </c>
      <c r="Q28" s="7">
        <v>3026</v>
      </c>
      <c r="R28" s="7">
        <v>0.35</v>
      </c>
      <c r="S28" s="7" t="s">
        <v>225</v>
      </c>
      <c r="T28" s="11" t="s">
        <v>4073</v>
      </c>
      <c r="U28" s="11" t="s">
        <v>4074</v>
      </c>
      <c r="V28" s="11" t="s">
        <v>4075</v>
      </c>
      <c r="W28" s="11"/>
    </row>
    <row r="29" spans="1:23" s="18" customFormat="1">
      <c r="A29" s="35" t="s">
        <v>1132</v>
      </c>
      <c r="B29" s="36" t="s">
        <v>2922</v>
      </c>
      <c r="C29" s="22">
        <v>2131656</v>
      </c>
      <c r="D29" s="36" t="s">
        <v>4250</v>
      </c>
      <c r="E29" s="36" t="s">
        <v>4070</v>
      </c>
      <c r="F29" s="17">
        <v>2</v>
      </c>
      <c r="G29" s="17">
        <v>2</v>
      </c>
      <c r="H29" s="17">
        <v>2</v>
      </c>
      <c r="I29" s="17">
        <v>2</v>
      </c>
      <c r="J29" s="10" t="s">
        <v>3996</v>
      </c>
      <c r="K29" s="10" t="s">
        <v>3997</v>
      </c>
      <c r="L29" s="10" t="s">
        <v>2093</v>
      </c>
      <c r="M29" s="10" t="s">
        <v>2093</v>
      </c>
      <c r="N29" s="10" t="s">
        <v>2093</v>
      </c>
      <c r="O29" s="10" t="s">
        <v>3998</v>
      </c>
      <c r="P29" s="10" t="s">
        <v>228</v>
      </c>
      <c r="Q29" s="7">
        <v>1906</v>
      </c>
      <c r="R29" s="7">
        <v>0.35</v>
      </c>
      <c r="S29" s="7" t="s">
        <v>225</v>
      </c>
      <c r="T29" s="11" t="s">
        <v>4073</v>
      </c>
      <c r="U29" s="11" t="s">
        <v>4074</v>
      </c>
      <c r="V29" s="11" t="s">
        <v>4075</v>
      </c>
      <c r="W29" s="11"/>
    </row>
    <row r="30" spans="1:23" s="18" customFormat="1">
      <c r="A30" s="35" t="s">
        <v>1123</v>
      </c>
      <c r="B30" s="22" t="s">
        <v>2922</v>
      </c>
      <c r="C30" s="22">
        <v>2131655</v>
      </c>
      <c r="D30" s="22" t="s">
        <v>2956</v>
      </c>
      <c r="E30" s="36" t="s">
        <v>4049</v>
      </c>
      <c r="F30" s="17">
        <v>2</v>
      </c>
      <c r="G30" s="17">
        <v>2</v>
      </c>
      <c r="H30" s="17">
        <v>2</v>
      </c>
      <c r="I30" s="17">
        <v>2</v>
      </c>
      <c r="J30" s="10" t="s">
        <v>3996</v>
      </c>
      <c r="K30" s="10" t="s">
        <v>3997</v>
      </c>
      <c r="L30" s="10" t="s">
        <v>2093</v>
      </c>
      <c r="M30" s="10" t="s">
        <v>2093</v>
      </c>
      <c r="N30" s="10" t="s">
        <v>2093</v>
      </c>
      <c r="O30" s="10" t="s">
        <v>3998</v>
      </c>
      <c r="P30" s="10" t="s">
        <v>228</v>
      </c>
      <c r="Q30" s="7">
        <v>1812</v>
      </c>
      <c r="R30" s="7">
        <v>0.35</v>
      </c>
      <c r="S30" s="7" t="s">
        <v>225</v>
      </c>
      <c r="T30" s="11" t="s">
        <v>2950</v>
      </c>
      <c r="U30" s="11" t="s">
        <v>2955</v>
      </c>
      <c r="V30" s="11" t="s">
        <v>2951</v>
      </c>
      <c r="W30" s="11"/>
    </row>
    <row r="31" spans="1:23" s="18" customFormat="1">
      <c r="A31" s="35" t="s">
        <v>1123</v>
      </c>
      <c r="B31" s="36" t="s">
        <v>2922</v>
      </c>
      <c r="C31" s="22">
        <v>2131655</v>
      </c>
      <c r="D31" s="36" t="s">
        <v>4251</v>
      </c>
      <c r="E31" s="36" t="s">
        <v>4070</v>
      </c>
      <c r="F31" s="17">
        <v>2</v>
      </c>
      <c r="G31" s="17">
        <v>2</v>
      </c>
      <c r="H31" s="17">
        <v>2</v>
      </c>
      <c r="I31" s="17">
        <v>2</v>
      </c>
      <c r="J31" s="10" t="s">
        <v>3996</v>
      </c>
      <c r="K31" s="10" t="s">
        <v>3997</v>
      </c>
      <c r="L31" s="10" t="s">
        <v>2093</v>
      </c>
      <c r="M31" s="10" t="s">
        <v>2093</v>
      </c>
      <c r="N31" s="10" t="s">
        <v>2093</v>
      </c>
      <c r="O31" s="10" t="s">
        <v>3998</v>
      </c>
      <c r="P31" s="10" t="s">
        <v>228</v>
      </c>
      <c r="Q31" s="7">
        <v>1812</v>
      </c>
      <c r="R31" s="7">
        <v>0.35</v>
      </c>
      <c r="S31" s="7" t="s">
        <v>225</v>
      </c>
      <c r="T31" s="11" t="s">
        <v>2950</v>
      </c>
      <c r="U31" s="11" t="s">
        <v>2955</v>
      </c>
      <c r="V31" s="11" t="s">
        <v>2951</v>
      </c>
      <c r="W31" s="11"/>
    </row>
    <row r="32" spans="1:23" s="18" customFormat="1">
      <c r="A32" s="35" t="s">
        <v>1122</v>
      </c>
      <c r="B32" s="36" t="s">
        <v>2922</v>
      </c>
      <c r="C32" s="22">
        <v>2131654</v>
      </c>
      <c r="D32" s="36" t="s">
        <v>4252</v>
      </c>
      <c r="E32" s="36" t="s">
        <v>4070</v>
      </c>
      <c r="F32" s="17">
        <v>2</v>
      </c>
      <c r="G32" s="17">
        <v>2</v>
      </c>
      <c r="H32" s="17">
        <v>2</v>
      </c>
      <c r="I32" s="17">
        <v>2</v>
      </c>
      <c r="J32" s="10" t="s">
        <v>3996</v>
      </c>
      <c r="K32" s="10" t="s">
        <v>3997</v>
      </c>
      <c r="L32" s="10" t="s">
        <v>2093</v>
      </c>
      <c r="M32" s="10" t="s">
        <v>2093</v>
      </c>
      <c r="N32" s="10" t="s">
        <v>2093</v>
      </c>
      <c r="O32" s="10" t="s">
        <v>3998</v>
      </c>
      <c r="P32" s="10" t="s">
        <v>228</v>
      </c>
      <c r="Q32" s="7">
        <v>3032</v>
      </c>
      <c r="R32" s="7">
        <v>0.35</v>
      </c>
      <c r="S32" s="7" t="s">
        <v>225</v>
      </c>
      <c r="T32" s="11" t="s">
        <v>4073</v>
      </c>
      <c r="U32" s="11" t="s">
        <v>4074</v>
      </c>
      <c r="V32" s="11" t="s">
        <v>4075</v>
      </c>
      <c r="W32" s="11"/>
    </row>
    <row r="33" spans="1:23" s="18" customFormat="1">
      <c r="A33" s="35" t="s">
        <v>1121</v>
      </c>
      <c r="B33" s="22" t="s">
        <v>2922</v>
      </c>
      <c r="C33" s="22">
        <v>2131653</v>
      </c>
      <c r="D33" s="22" t="s">
        <v>2954</v>
      </c>
      <c r="E33" s="36" t="s">
        <v>4049</v>
      </c>
      <c r="F33" s="17">
        <v>2</v>
      </c>
      <c r="G33" s="17">
        <v>2</v>
      </c>
      <c r="H33" s="17">
        <v>2</v>
      </c>
      <c r="I33" s="17">
        <v>2</v>
      </c>
      <c r="J33" s="10" t="s">
        <v>3996</v>
      </c>
      <c r="K33" s="10" t="s">
        <v>3997</v>
      </c>
      <c r="L33" s="10" t="s">
        <v>2093</v>
      </c>
      <c r="M33" s="10" t="s">
        <v>2093</v>
      </c>
      <c r="N33" s="10" t="s">
        <v>2093</v>
      </c>
      <c r="O33" s="10" t="s">
        <v>3998</v>
      </c>
      <c r="P33" s="10" t="s">
        <v>228</v>
      </c>
      <c r="Q33" s="7">
        <v>1812</v>
      </c>
      <c r="R33" s="7">
        <v>0.35</v>
      </c>
      <c r="S33" s="7" t="s">
        <v>225</v>
      </c>
      <c r="T33" s="11" t="s">
        <v>2950</v>
      </c>
      <c r="U33" s="11" t="s">
        <v>2955</v>
      </c>
      <c r="V33" s="11" t="s">
        <v>2951</v>
      </c>
      <c r="W33" s="11"/>
    </row>
    <row r="34" spans="1:23" s="18" customFormat="1">
      <c r="A34" s="35" t="s">
        <v>1121</v>
      </c>
      <c r="B34" s="36" t="s">
        <v>2922</v>
      </c>
      <c r="C34" s="22">
        <v>2131653</v>
      </c>
      <c r="D34" s="36" t="s">
        <v>4253</v>
      </c>
      <c r="E34" s="36" t="s">
        <v>4070</v>
      </c>
      <c r="F34" s="17">
        <v>2</v>
      </c>
      <c r="G34" s="17">
        <v>2</v>
      </c>
      <c r="H34" s="17">
        <v>2</v>
      </c>
      <c r="I34" s="17">
        <v>2</v>
      </c>
      <c r="J34" s="10" t="s">
        <v>3996</v>
      </c>
      <c r="K34" s="10" t="s">
        <v>3997</v>
      </c>
      <c r="L34" s="10" t="s">
        <v>2093</v>
      </c>
      <c r="M34" s="10" t="s">
        <v>2093</v>
      </c>
      <c r="N34" s="10" t="s">
        <v>2093</v>
      </c>
      <c r="O34" s="10" t="s">
        <v>3998</v>
      </c>
      <c r="P34" s="10" t="s">
        <v>228</v>
      </c>
      <c r="Q34" s="7">
        <v>1812</v>
      </c>
      <c r="R34" s="7">
        <v>0.35</v>
      </c>
      <c r="S34" s="7" t="s">
        <v>225</v>
      </c>
      <c r="T34" s="11" t="s">
        <v>2950</v>
      </c>
      <c r="U34" s="11" t="s">
        <v>2955</v>
      </c>
      <c r="V34" s="11" t="s">
        <v>2951</v>
      </c>
      <c r="W34" s="11"/>
    </row>
    <row r="35" spans="1:23" s="18" customFormat="1">
      <c r="A35" s="35" t="s">
        <v>3619</v>
      </c>
      <c r="B35" s="36" t="s">
        <v>2922</v>
      </c>
      <c r="C35" s="35">
        <v>2131083</v>
      </c>
      <c r="D35" s="35" t="s">
        <v>2816</v>
      </c>
      <c r="E35" s="36" t="s">
        <v>4254</v>
      </c>
      <c r="F35" s="17">
        <v>2</v>
      </c>
      <c r="G35" s="17">
        <v>2</v>
      </c>
      <c r="H35" s="17">
        <v>2</v>
      </c>
      <c r="I35" s="17">
        <v>2</v>
      </c>
      <c r="J35" s="10" t="s">
        <v>3996</v>
      </c>
      <c r="K35" s="10" t="s">
        <v>3997</v>
      </c>
      <c r="L35" s="10" t="s">
        <v>2093</v>
      </c>
      <c r="M35" s="10" t="s">
        <v>2093</v>
      </c>
      <c r="N35" s="10" t="s">
        <v>2093</v>
      </c>
      <c r="O35" s="10" t="s">
        <v>3998</v>
      </c>
      <c r="P35" s="10" t="s">
        <v>228</v>
      </c>
      <c r="Q35" s="7">
        <v>3026</v>
      </c>
      <c r="R35" s="7">
        <v>0.35</v>
      </c>
      <c r="S35" s="7" t="s">
        <v>225</v>
      </c>
      <c r="T35" s="11" t="s">
        <v>4221</v>
      </c>
      <c r="U35" s="11"/>
      <c r="V35" s="11"/>
      <c r="W35" s="11"/>
    </row>
    <row r="36" spans="1:23" s="18" customFormat="1">
      <c r="A36" s="35" t="s">
        <v>3618</v>
      </c>
      <c r="B36" s="36" t="s">
        <v>2922</v>
      </c>
      <c r="C36" s="35">
        <v>2131082</v>
      </c>
      <c r="D36" s="35" t="s">
        <v>2815</v>
      </c>
      <c r="E36" s="36" t="s">
        <v>4254</v>
      </c>
      <c r="F36" s="17">
        <v>2</v>
      </c>
      <c r="G36" s="17">
        <v>2</v>
      </c>
      <c r="H36" s="17">
        <v>2</v>
      </c>
      <c r="I36" s="17">
        <v>2</v>
      </c>
      <c r="J36" s="10" t="s">
        <v>3996</v>
      </c>
      <c r="K36" s="10" t="s">
        <v>3997</v>
      </c>
      <c r="L36" s="10" t="s">
        <v>2093</v>
      </c>
      <c r="M36" s="10" t="s">
        <v>2093</v>
      </c>
      <c r="N36" s="10" t="s">
        <v>2093</v>
      </c>
      <c r="O36" s="10" t="s">
        <v>3998</v>
      </c>
      <c r="P36" s="10" t="s">
        <v>228</v>
      </c>
      <c r="Q36" s="7">
        <v>1806</v>
      </c>
      <c r="R36" s="7">
        <v>0.35</v>
      </c>
      <c r="S36" s="7" t="s">
        <v>225</v>
      </c>
      <c r="T36" s="11" t="s">
        <v>4221</v>
      </c>
      <c r="U36" s="11"/>
      <c r="V36" s="11"/>
      <c r="W36" s="11"/>
    </row>
    <row r="37" spans="1:23" s="18" customFormat="1">
      <c r="A37" s="35" t="s">
        <v>3617</v>
      </c>
      <c r="B37" s="36" t="s">
        <v>2922</v>
      </c>
      <c r="C37" s="35">
        <v>2131081</v>
      </c>
      <c r="D37" s="35" t="s">
        <v>2814</v>
      </c>
      <c r="E37" s="36" t="s">
        <v>4254</v>
      </c>
      <c r="F37" s="17">
        <v>2</v>
      </c>
      <c r="G37" s="17">
        <v>2</v>
      </c>
      <c r="H37" s="17">
        <v>2</v>
      </c>
      <c r="I37" s="17">
        <v>2</v>
      </c>
      <c r="J37" s="10" t="s">
        <v>3996</v>
      </c>
      <c r="K37" s="10" t="s">
        <v>3997</v>
      </c>
      <c r="L37" s="10" t="s">
        <v>2093</v>
      </c>
      <c r="M37" s="10" t="s">
        <v>2093</v>
      </c>
      <c r="N37" s="10" t="s">
        <v>2093</v>
      </c>
      <c r="O37" s="10" t="s">
        <v>3998</v>
      </c>
      <c r="P37" s="10" t="s">
        <v>228</v>
      </c>
      <c r="Q37" s="7">
        <v>3032</v>
      </c>
      <c r="R37" s="7">
        <v>0.35</v>
      </c>
      <c r="S37" s="7" t="s">
        <v>225</v>
      </c>
      <c r="T37" s="11" t="s">
        <v>4221</v>
      </c>
      <c r="U37" s="11"/>
      <c r="V37" s="11"/>
      <c r="W37" s="11"/>
    </row>
    <row r="38" spans="1:23" s="18" customFormat="1">
      <c r="A38" s="35" t="s">
        <v>3616</v>
      </c>
      <c r="B38" s="36" t="s">
        <v>2922</v>
      </c>
      <c r="C38" s="35">
        <v>2131080</v>
      </c>
      <c r="D38" s="35" t="s">
        <v>2813</v>
      </c>
      <c r="E38" s="36" t="s">
        <v>4254</v>
      </c>
      <c r="F38" s="17">
        <v>2</v>
      </c>
      <c r="G38" s="17">
        <v>2</v>
      </c>
      <c r="H38" s="17">
        <v>2</v>
      </c>
      <c r="I38" s="17">
        <v>2</v>
      </c>
      <c r="J38" s="10" t="s">
        <v>3996</v>
      </c>
      <c r="K38" s="10" t="s">
        <v>3997</v>
      </c>
      <c r="L38" s="10" t="s">
        <v>2093</v>
      </c>
      <c r="M38" s="10" t="s">
        <v>2093</v>
      </c>
      <c r="N38" s="10" t="s">
        <v>2093</v>
      </c>
      <c r="O38" s="10" t="s">
        <v>3998</v>
      </c>
      <c r="P38" s="10" t="s">
        <v>228</v>
      </c>
      <c r="Q38" s="7">
        <v>1812</v>
      </c>
      <c r="R38" s="7">
        <v>0.35</v>
      </c>
      <c r="S38" s="7" t="s">
        <v>225</v>
      </c>
      <c r="T38" s="11" t="s">
        <v>4221</v>
      </c>
      <c r="U38" s="11"/>
      <c r="V38" s="11"/>
      <c r="W38" s="11"/>
    </row>
    <row r="39" spans="1:23" s="18" customFormat="1">
      <c r="A39" s="35" t="s">
        <v>3601</v>
      </c>
      <c r="B39" s="36" t="s">
        <v>4230</v>
      </c>
      <c r="C39" s="35">
        <v>2131029</v>
      </c>
      <c r="D39" s="35" t="s">
        <v>2812</v>
      </c>
      <c r="E39" s="36" t="s">
        <v>4254</v>
      </c>
      <c r="F39" s="17">
        <v>2</v>
      </c>
      <c r="G39" s="17">
        <v>2</v>
      </c>
      <c r="H39" s="17">
        <v>2</v>
      </c>
      <c r="I39" s="17">
        <v>2</v>
      </c>
      <c r="J39" s="10" t="s">
        <v>3996</v>
      </c>
      <c r="K39" s="10" t="s">
        <v>3997</v>
      </c>
      <c r="L39" s="10" t="s">
        <v>2093</v>
      </c>
      <c r="M39" s="10" t="s">
        <v>2093</v>
      </c>
      <c r="N39" s="10" t="s">
        <v>2093</v>
      </c>
      <c r="O39" s="10" t="s">
        <v>3998</v>
      </c>
      <c r="P39" s="10" t="s">
        <v>228</v>
      </c>
      <c r="Q39" s="7">
        <v>3026</v>
      </c>
      <c r="R39" s="7">
        <v>0.35</v>
      </c>
      <c r="S39" s="7" t="s">
        <v>225</v>
      </c>
      <c r="T39" s="11" t="s">
        <v>4221</v>
      </c>
      <c r="U39" s="11"/>
      <c r="V39" s="11"/>
      <c r="W39" s="11"/>
    </row>
    <row r="40" spans="1:23" s="18" customFormat="1">
      <c r="A40" s="35" t="s">
        <v>3600</v>
      </c>
      <c r="B40" s="36" t="s">
        <v>4230</v>
      </c>
      <c r="C40" s="35">
        <v>2131027</v>
      </c>
      <c r="D40" s="35" t="s">
        <v>2811</v>
      </c>
      <c r="E40" s="36" t="s">
        <v>4254</v>
      </c>
      <c r="F40" s="17">
        <v>2</v>
      </c>
      <c r="G40" s="17">
        <v>2</v>
      </c>
      <c r="H40" s="17">
        <v>2</v>
      </c>
      <c r="I40" s="17">
        <v>2</v>
      </c>
      <c r="J40" s="10" t="s">
        <v>3996</v>
      </c>
      <c r="K40" s="10" t="s">
        <v>3997</v>
      </c>
      <c r="L40" s="10" t="s">
        <v>2093</v>
      </c>
      <c r="M40" s="10" t="s">
        <v>2093</v>
      </c>
      <c r="N40" s="10" t="s">
        <v>2093</v>
      </c>
      <c r="O40" s="10" t="s">
        <v>3998</v>
      </c>
      <c r="P40" s="10" t="s">
        <v>228</v>
      </c>
      <c r="Q40" s="7">
        <v>1906</v>
      </c>
      <c r="R40" s="7">
        <v>0.35</v>
      </c>
      <c r="S40" s="7" t="s">
        <v>225</v>
      </c>
      <c r="T40" s="11" t="s">
        <v>4221</v>
      </c>
      <c r="U40" s="11"/>
      <c r="V40" s="11"/>
      <c r="W40" s="11"/>
    </row>
    <row r="41" spans="1:23" s="18" customFormat="1">
      <c r="A41" s="35" t="s">
        <v>3599</v>
      </c>
      <c r="B41" s="36" t="s">
        <v>4230</v>
      </c>
      <c r="C41" s="35">
        <v>2131026</v>
      </c>
      <c r="D41" s="35" t="s">
        <v>2810</v>
      </c>
      <c r="E41" s="36" t="s">
        <v>4254</v>
      </c>
      <c r="F41" s="17">
        <v>2</v>
      </c>
      <c r="G41" s="17">
        <v>2</v>
      </c>
      <c r="H41" s="17">
        <v>2</v>
      </c>
      <c r="I41" s="17">
        <v>2</v>
      </c>
      <c r="J41" s="10" t="s">
        <v>3996</v>
      </c>
      <c r="K41" s="10" t="s">
        <v>3997</v>
      </c>
      <c r="L41" s="10" t="s">
        <v>2093</v>
      </c>
      <c r="M41" s="10" t="s">
        <v>2093</v>
      </c>
      <c r="N41" s="10" t="s">
        <v>2093</v>
      </c>
      <c r="O41" s="10" t="s">
        <v>3998</v>
      </c>
      <c r="P41" s="10" t="s">
        <v>228</v>
      </c>
      <c r="Q41" s="7">
        <v>3026</v>
      </c>
      <c r="R41" s="7">
        <v>0.35</v>
      </c>
      <c r="S41" s="7" t="s">
        <v>225</v>
      </c>
      <c r="T41" s="11" t="s">
        <v>4221</v>
      </c>
      <c r="U41" s="11"/>
      <c r="V41" s="11"/>
      <c r="W41" s="11"/>
    </row>
    <row r="42" spans="1:23" s="18" customFormat="1">
      <c r="A42" s="35" t="s">
        <v>3598</v>
      </c>
      <c r="B42" s="36" t="s">
        <v>4230</v>
      </c>
      <c r="C42" s="35">
        <v>2131024</v>
      </c>
      <c r="D42" s="35" t="s">
        <v>2809</v>
      </c>
      <c r="E42" s="36" t="s">
        <v>4254</v>
      </c>
      <c r="F42" s="17">
        <v>2</v>
      </c>
      <c r="G42" s="17">
        <v>2</v>
      </c>
      <c r="H42" s="17">
        <v>2</v>
      </c>
      <c r="I42" s="17">
        <v>2</v>
      </c>
      <c r="J42" s="10" t="s">
        <v>3996</v>
      </c>
      <c r="K42" s="10" t="s">
        <v>3997</v>
      </c>
      <c r="L42" s="10" t="s">
        <v>2093</v>
      </c>
      <c r="M42" s="10" t="s">
        <v>2093</v>
      </c>
      <c r="N42" s="10" t="s">
        <v>2093</v>
      </c>
      <c r="O42" s="10" t="s">
        <v>3998</v>
      </c>
      <c r="P42" s="10" t="s">
        <v>228</v>
      </c>
      <c r="Q42" s="7">
        <v>1806</v>
      </c>
      <c r="R42" s="7">
        <v>0.35</v>
      </c>
      <c r="S42" s="7" t="s">
        <v>225</v>
      </c>
      <c r="T42" s="11" t="s">
        <v>4221</v>
      </c>
      <c r="U42" s="11"/>
      <c r="V42" s="11"/>
      <c r="W42" s="11"/>
    </row>
    <row r="43" spans="1:23" s="18" customFormat="1">
      <c r="A43" s="35" t="s">
        <v>3597</v>
      </c>
      <c r="B43" s="36" t="s">
        <v>4230</v>
      </c>
      <c r="C43" s="35">
        <v>2131023</v>
      </c>
      <c r="D43" s="35" t="s">
        <v>2808</v>
      </c>
      <c r="E43" s="36" t="s">
        <v>4254</v>
      </c>
      <c r="F43" s="17">
        <v>2</v>
      </c>
      <c r="G43" s="17">
        <v>2</v>
      </c>
      <c r="H43" s="17">
        <v>2</v>
      </c>
      <c r="I43" s="17">
        <v>2</v>
      </c>
      <c r="J43" s="10" t="s">
        <v>3996</v>
      </c>
      <c r="K43" s="10" t="s">
        <v>3997</v>
      </c>
      <c r="L43" s="10" t="s">
        <v>2093</v>
      </c>
      <c r="M43" s="10" t="s">
        <v>2093</v>
      </c>
      <c r="N43" s="10" t="s">
        <v>2093</v>
      </c>
      <c r="O43" s="10" t="s">
        <v>3998</v>
      </c>
      <c r="P43" s="10" t="s">
        <v>228</v>
      </c>
      <c r="Q43" s="7">
        <v>3032</v>
      </c>
      <c r="R43" s="7">
        <v>0.35</v>
      </c>
      <c r="S43" s="7" t="s">
        <v>225</v>
      </c>
      <c r="T43" s="11" t="s">
        <v>4221</v>
      </c>
      <c r="U43" s="11"/>
      <c r="V43" s="11"/>
      <c r="W43" s="11"/>
    </row>
    <row r="44" spans="1:23" s="18" customFormat="1">
      <c r="A44" s="35" t="s">
        <v>3596</v>
      </c>
      <c r="B44" s="36" t="s">
        <v>4230</v>
      </c>
      <c r="C44" s="35">
        <v>2131021</v>
      </c>
      <c r="D44" s="35" t="s">
        <v>4255</v>
      </c>
      <c r="E44" s="36" t="s">
        <v>4254</v>
      </c>
      <c r="F44" s="17">
        <v>2</v>
      </c>
      <c r="G44" s="17">
        <v>2</v>
      </c>
      <c r="H44" s="17">
        <v>2</v>
      </c>
      <c r="I44" s="17">
        <v>2</v>
      </c>
      <c r="J44" s="10" t="s">
        <v>3996</v>
      </c>
      <c r="K44" s="10" t="s">
        <v>3997</v>
      </c>
      <c r="L44" s="10" t="s">
        <v>2093</v>
      </c>
      <c r="M44" s="10" t="s">
        <v>2093</v>
      </c>
      <c r="N44" s="10" t="s">
        <v>2093</v>
      </c>
      <c r="O44" s="10" t="s">
        <v>3998</v>
      </c>
      <c r="P44" s="10" t="s">
        <v>228</v>
      </c>
      <c r="Q44" s="7">
        <v>1812</v>
      </c>
      <c r="R44" s="7">
        <v>0.35</v>
      </c>
      <c r="S44" s="7" t="s">
        <v>225</v>
      </c>
      <c r="T44" s="11" t="s">
        <v>4221</v>
      </c>
      <c r="U44" s="11"/>
      <c r="V44" s="11"/>
      <c r="W44" s="11"/>
    </row>
    <row r="45" spans="1:23" s="18" customFormat="1">
      <c r="A45" s="35" t="s">
        <v>1131</v>
      </c>
      <c r="B45" s="24" t="s">
        <v>2922</v>
      </c>
      <c r="C45" s="24">
        <v>1831257</v>
      </c>
      <c r="D45" s="26" t="s">
        <v>4256</v>
      </c>
      <c r="E45" s="22" t="s">
        <v>4107</v>
      </c>
      <c r="F45" s="17">
        <v>2</v>
      </c>
      <c r="G45" s="17">
        <v>2</v>
      </c>
      <c r="H45" s="17">
        <v>2</v>
      </c>
      <c r="I45" s="17">
        <v>2</v>
      </c>
      <c r="J45" s="10" t="s">
        <v>3996</v>
      </c>
      <c r="K45" s="10" t="s">
        <v>3997</v>
      </c>
      <c r="L45" s="10" t="s">
        <v>2093</v>
      </c>
      <c r="M45" s="10" t="s">
        <v>2093</v>
      </c>
      <c r="N45" s="10" t="s">
        <v>2093</v>
      </c>
      <c r="O45" s="10" t="s">
        <v>3998</v>
      </c>
      <c r="P45" s="10" t="s">
        <v>228</v>
      </c>
      <c r="Q45" s="7">
        <v>3026</v>
      </c>
      <c r="R45" s="7">
        <v>0.36</v>
      </c>
      <c r="S45" s="7" t="s">
        <v>225</v>
      </c>
      <c r="T45" s="11" t="s">
        <v>2032</v>
      </c>
      <c r="U45" s="11" t="s">
        <v>4222</v>
      </c>
      <c r="V45" s="11" t="s">
        <v>4223</v>
      </c>
      <c r="W45" s="11"/>
    </row>
    <row r="46" spans="1:23" s="18" customFormat="1">
      <c r="A46" s="35" t="s">
        <v>3049</v>
      </c>
      <c r="B46" s="24" t="s">
        <v>2922</v>
      </c>
      <c r="C46" s="26">
        <v>1831256</v>
      </c>
      <c r="D46" s="26" t="s">
        <v>4257</v>
      </c>
      <c r="E46" s="22" t="s">
        <v>4107</v>
      </c>
      <c r="F46" s="17">
        <v>2</v>
      </c>
      <c r="G46" s="17">
        <v>2</v>
      </c>
      <c r="H46" s="17">
        <v>2</v>
      </c>
      <c r="I46" s="17">
        <v>2</v>
      </c>
      <c r="J46" s="10" t="s">
        <v>3996</v>
      </c>
      <c r="K46" s="10" t="s">
        <v>3997</v>
      </c>
      <c r="L46" s="10" t="s">
        <v>2093</v>
      </c>
      <c r="M46" s="10" t="s">
        <v>2093</v>
      </c>
      <c r="N46" s="10" t="s">
        <v>2093</v>
      </c>
      <c r="O46" s="10" t="s">
        <v>3998</v>
      </c>
      <c r="P46" s="10" t="s">
        <v>228</v>
      </c>
      <c r="Q46" s="7">
        <v>1806</v>
      </c>
      <c r="R46" s="7">
        <v>0.36</v>
      </c>
      <c r="S46" s="7" t="s">
        <v>225</v>
      </c>
      <c r="T46" s="11" t="s">
        <v>2032</v>
      </c>
      <c r="U46" s="11" t="s">
        <v>4222</v>
      </c>
      <c r="V46" s="11" t="s">
        <v>4223</v>
      </c>
      <c r="W46" s="11"/>
    </row>
    <row r="47" spans="1:23" s="18" customFormat="1">
      <c r="A47" s="35" t="s">
        <v>3028</v>
      </c>
      <c r="B47" s="36" t="s">
        <v>2922</v>
      </c>
      <c r="C47" s="22">
        <v>1731126</v>
      </c>
      <c r="D47" s="22" t="s">
        <v>4258</v>
      </c>
      <c r="E47" s="22" t="s">
        <v>1240</v>
      </c>
      <c r="F47" s="17">
        <v>2</v>
      </c>
      <c r="G47" s="17">
        <v>2</v>
      </c>
      <c r="H47" s="17">
        <v>2</v>
      </c>
      <c r="I47" s="20">
        <v>2</v>
      </c>
      <c r="J47" s="10" t="s">
        <v>3996</v>
      </c>
      <c r="K47" s="10" t="s">
        <v>3997</v>
      </c>
      <c r="L47" s="10" t="s">
        <v>2093</v>
      </c>
      <c r="M47" s="10" t="s">
        <v>2093</v>
      </c>
      <c r="N47" s="10" t="s">
        <v>2093</v>
      </c>
      <c r="O47" s="10" t="s">
        <v>3998</v>
      </c>
      <c r="P47" s="10" t="s">
        <v>228</v>
      </c>
      <c r="Q47" s="7">
        <v>3026</v>
      </c>
      <c r="R47" s="7">
        <v>0.35</v>
      </c>
      <c r="S47" s="7" t="s">
        <v>225</v>
      </c>
      <c r="T47" s="11" t="s">
        <v>2032</v>
      </c>
      <c r="U47" s="11"/>
      <c r="V47" s="11"/>
      <c r="W47" s="11"/>
    </row>
    <row r="48" spans="1:23" s="18" customFormat="1">
      <c r="A48" s="35" t="s">
        <v>3027</v>
      </c>
      <c r="B48" s="36" t="s">
        <v>2922</v>
      </c>
      <c r="C48" s="22">
        <v>1731125</v>
      </c>
      <c r="D48" s="22" t="s">
        <v>4259</v>
      </c>
      <c r="E48" s="22" t="s">
        <v>1240</v>
      </c>
      <c r="F48" s="17">
        <v>2</v>
      </c>
      <c r="G48" s="17">
        <v>2</v>
      </c>
      <c r="H48" s="17">
        <v>2</v>
      </c>
      <c r="I48" s="20">
        <v>2</v>
      </c>
      <c r="J48" s="10" t="s">
        <v>3996</v>
      </c>
      <c r="K48" s="10" t="s">
        <v>3997</v>
      </c>
      <c r="L48" s="10" t="s">
        <v>2093</v>
      </c>
      <c r="M48" s="10" t="s">
        <v>2093</v>
      </c>
      <c r="N48" s="10" t="s">
        <v>2093</v>
      </c>
      <c r="O48" s="10" t="s">
        <v>3998</v>
      </c>
      <c r="P48" s="10" t="s">
        <v>228</v>
      </c>
      <c r="Q48" s="7">
        <v>1806</v>
      </c>
      <c r="R48" s="7">
        <v>0.35</v>
      </c>
      <c r="S48" s="7" t="s">
        <v>225</v>
      </c>
      <c r="T48" s="11" t="s">
        <v>2032</v>
      </c>
      <c r="U48" s="11"/>
      <c r="V48" s="11"/>
      <c r="W48" s="11"/>
    </row>
    <row r="49" spans="1:23" s="18" customFormat="1">
      <c r="A49" s="35" t="s">
        <v>3026</v>
      </c>
      <c r="B49" s="36" t="s">
        <v>2922</v>
      </c>
      <c r="C49" s="22">
        <v>1731124</v>
      </c>
      <c r="D49" s="22" t="s">
        <v>4260</v>
      </c>
      <c r="E49" s="22" t="s">
        <v>1240</v>
      </c>
      <c r="F49" s="17">
        <v>2</v>
      </c>
      <c r="G49" s="17">
        <v>2</v>
      </c>
      <c r="H49" s="17">
        <v>2</v>
      </c>
      <c r="I49" s="20">
        <v>2</v>
      </c>
      <c r="J49" s="10" t="s">
        <v>3996</v>
      </c>
      <c r="K49" s="10" t="s">
        <v>3997</v>
      </c>
      <c r="L49" s="10" t="s">
        <v>2093</v>
      </c>
      <c r="M49" s="10" t="s">
        <v>2093</v>
      </c>
      <c r="N49" s="10" t="s">
        <v>2093</v>
      </c>
      <c r="O49" s="10" t="s">
        <v>3998</v>
      </c>
      <c r="P49" s="10" t="s">
        <v>228</v>
      </c>
      <c r="Q49" s="7">
        <v>3026</v>
      </c>
      <c r="R49" s="7">
        <v>0.35</v>
      </c>
      <c r="S49" s="7" t="s">
        <v>225</v>
      </c>
      <c r="T49" s="11" t="s">
        <v>2032</v>
      </c>
      <c r="U49" s="11"/>
      <c r="V49" s="11"/>
      <c r="W49" s="11"/>
    </row>
    <row r="50" spans="1:23" s="18" customFormat="1">
      <c r="A50" s="35" t="s">
        <v>3025</v>
      </c>
      <c r="B50" s="36" t="s">
        <v>2922</v>
      </c>
      <c r="C50" s="22">
        <v>1731123</v>
      </c>
      <c r="D50" s="22" t="s">
        <v>4261</v>
      </c>
      <c r="E50" s="22" t="s">
        <v>1240</v>
      </c>
      <c r="F50" s="17">
        <v>2</v>
      </c>
      <c r="G50" s="17">
        <v>2</v>
      </c>
      <c r="H50" s="17">
        <v>2</v>
      </c>
      <c r="I50" s="20">
        <v>2</v>
      </c>
      <c r="J50" s="10" t="s">
        <v>3996</v>
      </c>
      <c r="K50" s="10" t="s">
        <v>3997</v>
      </c>
      <c r="L50" s="10" t="s">
        <v>2093</v>
      </c>
      <c r="M50" s="10" t="s">
        <v>2093</v>
      </c>
      <c r="N50" s="10" t="s">
        <v>2093</v>
      </c>
      <c r="O50" s="10" t="s">
        <v>3998</v>
      </c>
      <c r="P50" s="10" t="s">
        <v>228</v>
      </c>
      <c r="Q50" s="7">
        <v>1806</v>
      </c>
      <c r="R50" s="7">
        <v>0.35</v>
      </c>
      <c r="S50" s="7" t="s">
        <v>225</v>
      </c>
      <c r="T50" s="11" t="s">
        <v>2032</v>
      </c>
      <c r="U50" s="11"/>
      <c r="V50" s="11"/>
      <c r="W50" s="11"/>
    </row>
    <row r="51" spans="1:23" s="18" customFormat="1">
      <c r="A51" s="35" t="s">
        <v>3024</v>
      </c>
      <c r="B51" s="36" t="s">
        <v>2922</v>
      </c>
      <c r="C51" s="22">
        <v>1731122</v>
      </c>
      <c r="D51" s="22" t="s">
        <v>4262</v>
      </c>
      <c r="E51" s="22" t="s">
        <v>1240</v>
      </c>
      <c r="F51" s="17">
        <v>2</v>
      </c>
      <c r="G51" s="17">
        <v>2</v>
      </c>
      <c r="H51" s="17">
        <v>2</v>
      </c>
      <c r="I51" s="20">
        <v>2</v>
      </c>
      <c r="J51" s="10" t="s">
        <v>3996</v>
      </c>
      <c r="K51" s="10" t="s">
        <v>3997</v>
      </c>
      <c r="L51" s="10" t="s">
        <v>2093</v>
      </c>
      <c r="M51" s="10" t="s">
        <v>2093</v>
      </c>
      <c r="N51" s="10" t="s">
        <v>2093</v>
      </c>
      <c r="O51" s="10" t="s">
        <v>3998</v>
      </c>
      <c r="P51" s="10" t="s">
        <v>228</v>
      </c>
      <c r="Q51" s="7">
        <v>3032</v>
      </c>
      <c r="R51" s="7">
        <v>0.35</v>
      </c>
      <c r="S51" s="7" t="s">
        <v>225</v>
      </c>
      <c r="T51" s="11" t="s">
        <v>2032</v>
      </c>
      <c r="U51" s="11"/>
      <c r="V51" s="11"/>
      <c r="W51" s="11"/>
    </row>
    <row r="52" spans="1:23" s="18" customFormat="1">
      <c r="A52" s="35" t="s">
        <v>3023</v>
      </c>
      <c r="B52" s="36" t="s">
        <v>2922</v>
      </c>
      <c r="C52" s="22">
        <v>1731121</v>
      </c>
      <c r="D52" s="22" t="s">
        <v>4263</v>
      </c>
      <c r="E52" s="22" t="s">
        <v>1240</v>
      </c>
      <c r="F52" s="17">
        <v>2</v>
      </c>
      <c r="G52" s="17">
        <v>2</v>
      </c>
      <c r="H52" s="17">
        <v>2</v>
      </c>
      <c r="I52" s="20">
        <v>2</v>
      </c>
      <c r="J52" s="10" t="s">
        <v>3996</v>
      </c>
      <c r="K52" s="10" t="s">
        <v>3997</v>
      </c>
      <c r="L52" s="10" t="s">
        <v>2093</v>
      </c>
      <c r="M52" s="10" t="s">
        <v>2093</v>
      </c>
      <c r="N52" s="10" t="s">
        <v>2093</v>
      </c>
      <c r="O52" s="10" t="s">
        <v>3998</v>
      </c>
      <c r="P52" s="10" t="s">
        <v>228</v>
      </c>
      <c r="Q52" s="7">
        <v>1812</v>
      </c>
      <c r="R52" s="7">
        <v>0.35</v>
      </c>
      <c r="S52" s="7" t="s">
        <v>225</v>
      </c>
      <c r="T52" s="11" t="s">
        <v>2032</v>
      </c>
      <c r="U52" s="11"/>
      <c r="V52" s="11"/>
      <c r="W52" s="11"/>
    </row>
    <row r="53" spans="1:23" s="18" customFormat="1">
      <c r="A53" s="35" t="s">
        <v>3022</v>
      </c>
      <c r="B53" s="36" t="s">
        <v>2922</v>
      </c>
      <c r="C53" s="22">
        <v>1731120</v>
      </c>
      <c r="D53" s="22" t="s">
        <v>4264</v>
      </c>
      <c r="E53" s="22" t="s">
        <v>1240</v>
      </c>
      <c r="F53" s="17">
        <v>2</v>
      </c>
      <c r="G53" s="17">
        <v>2</v>
      </c>
      <c r="H53" s="17">
        <v>2</v>
      </c>
      <c r="I53" s="20">
        <v>2</v>
      </c>
      <c r="J53" s="10" t="s">
        <v>3996</v>
      </c>
      <c r="K53" s="10" t="s">
        <v>3997</v>
      </c>
      <c r="L53" s="10" t="s">
        <v>2093</v>
      </c>
      <c r="M53" s="10" t="s">
        <v>2093</v>
      </c>
      <c r="N53" s="10" t="s">
        <v>2093</v>
      </c>
      <c r="O53" s="10" t="s">
        <v>3998</v>
      </c>
      <c r="P53" s="10" t="s">
        <v>228</v>
      </c>
      <c r="Q53" s="7">
        <v>3032</v>
      </c>
      <c r="R53" s="7">
        <v>0.35</v>
      </c>
      <c r="S53" s="7" t="s">
        <v>225</v>
      </c>
      <c r="T53" s="11" t="s">
        <v>2032</v>
      </c>
      <c r="U53" s="11"/>
      <c r="V53" s="11"/>
      <c r="W53" s="11"/>
    </row>
    <row r="54" spans="1:23" s="18" customFormat="1">
      <c r="A54" s="35" t="s">
        <v>3021</v>
      </c>
      <c r="B54" s="36" t="s">
        <v>2922</v>
      </c>
      <c r="C54" s="22">
        <v>1731119</v>
      </c>
      <c r="D54" s="22" t="s">
        <v>4265</v>
      </c>
      <c r="E54" s="22" t="s">
        <v>1240</v>
      </c>
      <c r="F54" s="17">
        <v>2</v>
      </c>
      <c r="G54" s="17">
        <v>2</v>
      </c>
      <c r="H54" s="17">
        <v>2</v>
      </c>
      <c r="I54" s="20">
        <v>2</v>
      </c>
      <c r="J54" s="10" t="s">
        <v>3996</v>
      </c>
      <c r="K54" s="10" t="s">
        <v>3997</v>
      </c>
      <c r="L54" s="10" t="s">
        <v>2093</v>
      </c>
      <c r="M54" s="10" t="s">
        <v>2093</v>
      </c>
      <c r="N54" s="10" t="s">
        <v>2093</v>
      </c>
      <c r="O54" s="10" t="s">
        <v>3998</v>
      </c>
      <c r="P54" s="10" t="s">
        <v>228</v>
      </c>
      <c r="Q54" s="7">
        <v>1812</v>
      </c>
      <c r="R54" s="7">
        <v>0.35</v>
      </c>
      <c r="S54" s="7" t="s">
        <v>225</v>
      </c>
      <c r="T54" s="11" t="s">
        <v>2032</v>
      </c>
      <c r="U54" s="11"/>
      <c r="V54" s="11"/>
      <c r="W54" s="11"/>
    </row>
    <row r="55" spans="1:23" s="18" customFormat="1">
      <c r="A55" s="35" t="s">
        <v>1089</v>
      </c>
      <c r="B55" s="36" t="s">
        <v>2922</v>
      </c>
      <c r="C55" s="22">
        <v>1731106</v>
      </c>
      <c r="D55" s="22" t="s">
        <v>4266</v>
      </c>
      <c r="E55" s="22" t="s">
        <v>4029</v>
      </c>
      <c r="F55" s="17">
        <v>2</v>
      </c>
      <c r="G55" s="17">
        <v>2</v>
      </c>
      <c r="H55" s="17">
        <v>2</v>
      </c>
      <c r="I55" s="17">
        <v>2</v>
      </c>
      <c r="J55" s="10" t="s">
        <v>3996</v>
      </c>
      <c r="K55" s="10" t="s">
        <v>3997</v>
      </c>
      <c r="L55" s="10" t="s">
        <v>2093</v>
      </c>
      <c r="M55" s="10" t="s">
        <v>2093</v>
      </c>
      <c r="N55" s="10" t="s">
        <v>2093</v>
      </c>
      <c r="O55" s="10" t="s">
        <v>3998</v>
      </c>
      <c r="P55" s="10" t="s">
        <v>228</v>
      </c>
      <c r="Q55" s="7">
        <v>3027</v>
      </c>
      <c r="R55" s="7">
        <v>0.36</v>
      </c>
      <c r="S55" s="7" t="s">
        <v>225</v>
      </c>
      <c r="T55" s="11" t="s">
        <v>2902</v>
      </c>
      <c r="U55" s="11" t="s">
        <v>4224</v>
      </c>
      <c r="V55" s="11"/>
      <c r="W55" s="11"/>
    </row>
    <row r="56" spans="1:23" s="18" customFormat="1">
      <c r="A56" s="35" t="s">
        <v>1088</v>
      </c>
      <c r="B56" s="36" t="s">
        <v>2922</v>
      </c>
      <c r="C56" s="22">
        <v>1731105</v>
      </c>
      <c r="D56" s="22" t="s">
        <v>4267</v>
      </c>
      <c r="E56" s="22" t="s">
        <v>4029</v>
      </c>
      <c r="F56" s="17">
        <v>2</v>
      </c>
      <c r="G56" s="17">
        <v>2</v>
      </c>
      <c r="H56" s="17">
        <v>2</v>
      </c>
      <c r="I56" s="17">
        <v>2</v>
      </c>
      <c r="J56" s="10" t="s">
        <v>3996</v>
      </c>
      <c r="K56" s="10" t="s">
        <v>3997</v>
      </c>
      <c r="L56" s="10" t="s">
        <v>2093</v>
      </c>
      <c r="M56" s="10" t="s">
        <v>2093</v>
      </c>
      <c r="N56" s="10" t="s">
        <v>2093</v>
      </c>
      <c r="O56" s="10" t="s">
        <v>3998</v>
      </c>
      <c r="P56" s="10" t="s">
        <v>228</v>
      </c>
      <c r="Q56" s="7">
        <v>1907</v>
      </c>
      <c r="R56" s="7">
        <v>0.36</v>
      </c>
      <c r="S56" s="7" t="s">
        <v>225</v>
      </c>
      <c r="T56" s="11" t="s">
        <v>2902</v>
      </c>
      <c r="U56" s="11" t="s">
        <v>4224</v>
      </c>
      <c r="V56" s="11"/>
      <c r="W56" s="11"/>
    </row>
    <row r="57" spans="1:23" s="18" customFormat="1">
      <c r="A57" s="35" t="s">
        <v>3020</v>
      </c>
      <c r="B57" s="36" t="s">
        <v>2922</v>
      </c>
      <c r="C57" s="22">
        <v>1731100</v>
      </c>
      <c r="D57" s="22" t="s">
        <v>4268</v>
      </c>
      <c r="E57" s="22" t="s">
        <v>4029</v>
      </c>
      <c r="F57" s="17">
        <v>2</v>
      </c>
      <c r="G57" s="17">
        <v>2</v>
      </c>
      <c r="H57" s="17">
        <v>2</v>
      </c>
      <c r="I57" s="17">
        <v>2</v>
      </c>
      <c r="J57" s="10" t="s">
        <v>3996</v>
      </c>
      <c r="K57" s="10" t="s">
        <v>3997</v>
      </c>
      <c r="L57" s="10" t="s">
        <v>2093</v>
      </c>
      <c r="M57" s="10" t="s">
        <v>2093</v>
      </c>
      <c r="N57" s="10" t="s">
        <v>2093</v>
      </c>
      <c r="O57" s="10" t="s">
        <v>3998</v>
      </c>
      <c r="P57" s="10" t="s">
        <v>228</v>
      </c>
      <c r="Q57" s="7">
        <v>3027</v>
      </c>
      <c r="R57" s="7">
        <v>0.36</v>
      </c>
      <c r="S57" s="7" t="s">
        <v>225</v>
      </c>
      <c r="T57" s="11" t="s">
        <v>4225</v>
      </c>
      <c r="U57" s="11" t="s">
        <v>4224</v>
      </c>
      <c r="V57" s="11"/>
      <c r="W57" s="11"/>
    </row>
    <row r="58" spans="1:23" s="18" customFormat="1">
      <c r="A58" s="35" t="s">
        <v>3019</v>
      </c>
      <c r="B58" s="36" t="s">
        <v>2922</v>
      </c>
      <c r="C58" s="22">
        <v>1731099</v>
      </c>
      <c r="D58" s="22" t="s">
        <v>4269</v>
      </c>
      <c r="E58" s="22" t="s">
        <v>4029</v>
      </c>
      <c r="F58" s="17">
        <v>2</v>
      </c>
      <c r="G58" s="17">
        <v>2</v>
      </c>
      <c r="H58" s="17">
        <v>2</v>
      </c>
      <c r="I58" s="17">
        <v>2</v>
      </c>
      <c r="J58" s="10" t="s">
        <v>3996</v>
      </c>
      <c r="K58" s="10" t="s">
        <v>3997</v>
      </c>
      <c r="L58" s="10" t="s">
        <v>2093</v>
      </c>
      <c r="M58" s="10" t="s">
        <v>2093</v>
      </c>
      <c r="N58" s="10" t="s">
        <v>2093</v>
      </c>
      <c r="O58" s="10" t="s">
        <v>3998</v>
      </c>
      <c r="P58" s="10" t="s">
        <v>228</v>
      </c>
      <c r="Q58" s="7">
        <v>1907</v>
      </c>
      <c r="R58" s="7">
        <v>0.36</v>
      </c>
      <c r="S58" s="7" t="s">
        <v>225</v>
      </c>
      <c r="T58" s="11" t="s">
        <v>4225</v>
      </c>
      <c r="U58" s="11" t="s">
        <v>4224</v>
      </c>
      <c r="V58" s="11"/>
      <c r="W58" s="11"/>
    </row>
    <row r="59" spans="1:23" s="18" customFormat="1">
      <c r="A59" s="35" t="s">
        <v>3012</v>
      </c>
      <c r="B59" s="36" t="s">
        <v>2922</v>
      </c>
      <c r="C59" s="22">
        <v>1731086</v>
      </c>
      <c r="D59" s="22" t="s">
        <v>4270</v>
      </c>
      <c r="E59" s="22" t="s">
        <v>4029</v>
      </c>
      <c r="F59" s="17">
        <v>2</v>
      </c>
      <c r="G59" s="17">
        <v>2</v>
      </c>
      <c r="H59" s="17">
        <v>2</v>
      </c>
      <c r="I59" s="17">
        <v>2</v>
      </c>
      <c r="J59" s="10" t="s">
        <v>3996</v>
      </c>
      <c r="K59" s="10" t="s">
        <v>3997</v>
      </c>
      <c r="L59" s="10" t="s">
        <v>2093</v>
      </c>
      <c r="M59" s="10" t="s">
        <v>2093</v>
      </c>
      <c r="N59" s="10" t="s">
        <v>2093</v>
      </c>
      <c r="O59" s="10" t="s">
        <v>3998</v>
      </c>
      <c r="P59" s="10" t="s">
        <v>228</v>
      </c>
      <c r="Q59" s="7">
        <v>3026</v>
      </c>
      <c r="R59" s="7">
        <v>0.35</v>
      </c>
      <c r="S59" s="7" t="s">
        <v>225</v>
      </c>
      <c r="T59" s="11" t="s">
        <v>4225</v>
      </c>
      <c r="U59" s="11" t="s">
        <v>4226</v>
      </c>
      <c r="V59" s="11"/>
      <c r="W59" s="11"/>
    </row>
    <row r="60" spans="1:23" s="18" customFormat="1">
      <c r="A60" s="35" t="s">
        <v>3011</v>
      </c>
      <c r="B60" s="36" t="s">
        <v>2922</v>
      </c>
      <c r="C60" s="22">
        <v>1731085</v>
      </c>
      <c r="D60" s="22" t="s">
        <v>4271</v>
      </c>
      <c r="E60" s="22" t="s">
        <v>4029</v>
      </c>
      <c r="F60" s="17">
        <v>2</v>
      </c>
      <c r="G60" s="17">
        <v>2</v>
      </c>
      <c r="H60" s="17">
        <v>2</v>
      </c>
      <c r="I60" s="17">
        <v>2</v>
      </c>
      <c r="J60" s="10" t="s">
        <v>3996</v>
      </c>
      <c r="K60" s="10" t="s">
        <v>3997</v>
      </c>
      <c r="L60" s="10" t="s">
        <v>2093</v>
      </c>
      <c r="M60" s="10" t="s">
        <v>2093</v>
      </c>
      <c r="N60" s="10" t="s">
        <v>2093</v>
      </c>
      <c r="O60" s="10" t="s">
        <v>3998</v>
      </c>
      <c r="P60" s="10" t="s">
        <v>228</v>
      </c>
      <c r="Q60" s="7">
        <v>1906</v>
      </c>
      <c r="R60" s="7">
        <v>0.35</v>
      </c>
      <c r="S60" s="7" t="s">
        <v>225</v>
      </c>
      <c r="T60" s="11" t="s">
        <v>4225</v>
      </c>
      <c r="U60" s="11" t="s">
        <v>4226</v>
      </c>
      <c r="V60" s="11"/>
      <c r="W60" s="11"/>
    </row>
    <row r="61" spans="1:23" s="18" customFormat="1">
      <c r="A61" s="35" t="s">
        <v>1133</v>
      </c>
      <c r="B61" s="36" t="s">
        <v>2922</v>
      </c>
      <c r="C61" s="22">
        <v>1536045</v>
      </c>
      <c r="D61" s="35" t="s">
        <v>1127</v>
      </c>
      <c r="E61" s="35" t="s">
        <v>1242</v>
      </c>
      <c r="F61" s="17">
        <v>2</v>
      </c>
      <c r="G61" s="17">
        <v>2</v>
      </c>
      <c r="H61" s="17">
        <v>2</v>
      </c>
      <c r="I61" s="17">
        <v>2</v>
      </c>
      <c r="J61" s="10" t="s">
        <v>3996</v>
      </c>
      <c r="K61" s="10" t="s">
        <v>3997</v>
      </c>
      <c r="L61" s="10" t="s">
        <v>2093</v>
      </c>
      <c r="M61" s="10" t="s">
        <v>2093</v>
      </c>
      <c r="N61" s="10" t="s">
        <v>2093</v>
      </c>
      <c r="O61" s="10" t="s">
        <v>3998</v>
      </c>
      <c r="P61" s="10" t="s">
        <v>228</v>
      </c>
      <c r="Q61" s="7">
        <v>3026</v>
      </c>
      <c r="R61" s="7">
        <v>0.35</v>
      </c>
      <c r="S61" s="7" t="s">
        <v>225</v>
      </c>
      <c r="T61" s="11"/>
      <c r="U61" s="11"/>
      <c r="V61" s="11"/>
      <c r="W61" s="11"/>
    </row>
    <row r="62" spans="1:23" s="18" customFormat="1">
      <c r="A62" s="35" t="s">
        <v>1132</v>
      </c>
      <c r="B62" s="36" t="s">
        <v>2922</v>
      </c>
      <c r="C62" s="22">
        <v>1536044</v>
      </c>
      <c r="D62" s="35" t="s">
        <v>1126</v>
      </c>
      <c r="E62" s="35" t="s">
        <v>1242</v>
      </c>
      <c r="F62" s="17">
        <v>2</v>
      </c>
      <c r="G62" s="17">
        <v>2</v>
      </c>
      <c r="H62" s="17">
        <v>2</v>
      </c>
      <c r="I62" s="17">
        <v>2</v>
      </c>
      <c r="J62" s="10" t="s">
        <v>3996</v>
      </c>
      <c r="K62" s="10" t="s">
        <v>3997</v>
      </c>
      <c r="L62" s="10" t="s">
        <v>2093</v>
      </c>
      <c r="M62" s="10" t="s">
        <v>2093</v>
      </c>
      <c r="N62" s="10" t="s">
        <v>2093</v>
      </c>
      <c r="O62" s="10" t="s">
        <v>3998</v>
      </c>
      <c r="P62" s="10" t="s">
        <v>228</v>
      </c>
      <c r="Q62" s="7">
        <v>1906</v>
      </c>
      <c r="R62" s="7">
        <v>0.35</v>
      </c>
      <c r="S62" s="7" t="s">
        <v>225</v>
      </c>
      <c r="T62" s="11"/>
      <c r="U62" s="11"/>
      <c r="V62" s="11"/>
      <c r="W62" s="11"/>
    </row>
    <row r="63" spans="1:23" s="18" customFormat="1">
      <c r="A63" s="35" t="s">
        <v>4272</v>
      </c>
      <c r="B63" s="36" t="s">
        <v>2922</v>
      </c>
      <c r="C63" s="22">
        <v>1536043</v>
      </c>
      <c r="D63" s="35" t="s">
        <v>1125</v>
      </c>
      <c r="E63" s="35" t="s">
        <v>1242</v>
      </c>
      <c r="F63" s="17">
        <v>2</v>
      </c>
      <c r="G63" s="17">
        <v>2</v>
      </c>
      <c r="H63" s="17">
        <v>2</v>
      </c>
      <c r="I63" s="17">
        <v>2</v>
      </c>
      <c r="J63" s="10" t="s">
        <v>3996</v>
      </c>
      <c r="K63" s="10" t="s">
        <v>3997</v>
      </c>
      <c r="L63" s="10" t="s">
        <v>2093</v>
      </c>
      <c r="M63" s="10" t="s">
        <v>2093</v>
      </c>
      <c r="N63" s="10" t="s">
        <v>2093</v>
      </c>
      <c r="O63" s="10" t="s">
        <v>3998</v>
      </c>
      <c r="P63" s="10" t="s">
        <v>228</v>
      </c>
      <c r="Q63" s="7">
        <v>3026</v>
      </c>
      <c r="R63" s="7">
        <v>0.35</v>
      </c>
      <c r="S63" s="7" t="s">
        <v>225</v>
      </c>
      <c r="T63" s="11"/>
      <c r="U63" s="11"/>
      <c r="V63" s="11"/>
      <c r="W63" s="11"/>
    </row>
    <row r="64" spans="1:23" s="18" customFormat="1">
      <c r="A64" s="35" t="s">
        <v>1131</v>
      </c>
      <c r="B64" s="36" t="s">
        <v>2922</v>
      </c>
      <c r="C64" s="22">
        <v>1536042</v>
      </c>
      <c r="D64" s="36" t="s">
        <v>4273</v>
      </c>
      <c r="E64" s="36" t="s">
        <v>1242</v>
      </c>
      <c r="F64" s="17">
        <v>2</v>
      </c>
      <c r="G64" s="17">
        <v>2</v>
      </c>
      <c r="H64" s="17">
        <v>2</v>
      </c>
      <c r="I64" s="17">
        <v>2</v>
      </c>
      <c r="J64" s="10" t="s">
        <v>3996</v>
      </c>
      <c r="K64" s="10" t="s">
        <v>3997</v>
      </c>
      <c r="L64" s="10" t="s">
        <v>2093</v>
      </c>
      <c r="M64" s="10" t="s">
        <v>2093</v>
      </c>
      <c r="N64" s="10" t="s">
        <v>2093</v>
      </c>
      <c r="O64" s="10" t="s">
        <v>3998</v>
      </c>
      <c r="P64" s="10" t="s">
        <v>228</v>
      </c>
      <c r="Q64" s="7">
        <v>3026</v>
      </c>
      <c r="R64" s="7">
        <v>0.35</v>
      </c>
      <c r="S64" s="7" t="s">
        <v>225</v>
      </c>
      <c r="T64" s="11"/>
      <c r="U64" s="11"/>
      <c r="V64" s="11"/>
      <c r="W64" s="11"/>
    </row>
    <row r="65" spans="1:23" s="18" customFormat="1">
      <c r="A65" s="35" t="s">
        <v>1130</v>
      </c>
      <c r="B65" s="36" t="s">
        <v>2922</v>
      </c>
      <c r="C65" s="22">
        <v>1536041</v>
      </c>
      <c r="D65" s="35" t="s">
        <v>1124</v>
      </c>
      <c r="E65" s="35" t="s">
        <v>1242</v>
      </c>
      <c r="F65" s="17">
        <v>2</v>
      </c>
      <c r="G65" s="17">
        <v>2</v>
      </c>
      <c r="H65" s="17">
        <v>2</v>
      </c>
      <c r="I65" s="17">
        <v>2</v>
      </c>
      <c r="J65" s="10" t="s">
        <v>3996</v>
      </c>
      <c r="K65" s="10" t="s">
        <v>3997</v>
      </c>
      <c r="L65" s="10" t="s">
        <v>2093</v>
      </c>
      <c r="M65" s="10" t="s">
        <v>2093</v>
      </c>
      <c r="N65" s="10" t="s">
        <v>2093</v>
      </c>
      <c r="O65" s="10" t="s">
        <v>3998</v>
      </c>
      <c r="P65" s="10" t="s">
        <v>228</v>
      </c>
      <c r="Q65" s="7">
        <v>1806</v>
      </c>
      <c r="R65" s="7">
        <v>0.35</v>
      </c>
      <c r="S65" s="7" t="s">
        <v>225</v>
      </c>
      <c r="T65" s="11"/>
      <c r="U65" s="11"/>
      <c r="V65" s="11"/>
      <c r="W65" s="11"/>
    </row>
    <row r="66" spans="1:23" s="18" customFormat="1">
      <c r="A66" s="35" t="s">
        <v>1129</v>
      </c>
      <c r="B66" s="36" t="s">
        <v>2922</v>
      </c>
      <c r="C66" s="22">
        <v>1536040</v>
      </c>
      <c r="D66" s="36" t="s">
        <v>4274</v>
      </c>
      <c r="E66" s="36" t="s">
        <v>1242</v>
      </c>
      <c r="F66" s="17">
        <v>2</v>
      </c>
      <c r="G66" s="17">
        <v>2</v>
      </c>
      <c r="H66" s="17">
        <v>2</v>
      </c>
      <c r="I66" s="17">
        <v>2</v>
      </c>
      <c r="J66" s="10" t="s">
        <v>3996</v>
      </c>
      <c r="K66" s="10" t="s">
        <v>3997</v>
      </c>
      <c r="L66" s="10" t="s">
        <v>2093</v>
      </c>
      <c r="M66" s="10" t="s">
        <v>2093</v>
      </c>
      <c r="N66" s="10" t="s">
        <v>2093</v>
      </c>
      <c r="O66" s="10" t="s">
        <v>3998</v>
      </c>
      <c r="P66" s="10" t="s">
        <v>228</v>
      </c>
      <c r="Q66" s="7">
        <v>1806</v>
      </c>
      <c r="R66" s="7">
        <v>0.35</v>
      </c>
      <c r="S66" s="7" t="s">
        <v>225</v>
      </c>
      <c r="T66" s="11"/>
      <c r="U66" s="11"/>
      <c r="V66" s="11"/>
      <c r="W66" s="11"/>
    </row>
    <row r="67" spans="1:23" s="18" customFormat="1">
      <c r="A67" s="35" t="s">
        <v>1123</v>
      </c>
      <c r="B67" s="36" t="s">
        <v>2922</v>
      </c>
      <c r="C67" s="22">
        <v>1536039</v>
      </c>
      <c r="D67" s="35" t="s">
        <v>1120</v>
      </c>
      <c r="E67" s="35" t="s">
        <v>1242</v>
      </c>
      <c r="F67" s="17">
        <v>2</v>
      </c>
      <c r="G67" s="17">
        <v>2</v>
      </c>
      <c r="H67" s="17">
        <v>2</v>
      </c>
      <c r="I67" s="17">
        <v>2</v>
      </c>
      <c r="J67" s="10" t="s">
        <v>3996</v>
      </c>
      <c r="K67" s="10" t="s">
        <v>3997</v>
      </c>
      <c r="L67" s="10" t="s">
        <v>2093</v>
      </c>
      <c r="M67" s="10" t="s">
        <v>2093</v>
      </c>
      <c r="N67" s="10" t="s">
        <v>2093</v>
      </c>
      <c r="O67" s="10" t="s">
        <v>3998</v>
      </c>
      <c r="P67" s="10" t="s">
        <v>228</v>
      </c>
      <c r="Q67" s="7">
        <v>1812</v>
      </c>
      <c r="R67" s="7">
        <v>0.35</v>
      </c>
      <c r="S67" s="7" t="s">
        <v>225</v>
      </c>
      <c r="T67" s="11"/>
      <c r="U67" s="11"/>
      <c r="V67" s="11"/>
      <c r="W67" s="11"/>
    </row>
    <row r="68" spans="1:23" s="18" customFormat="1">
      <c r="A68" s="35" t="s">
        <v>1122</v>
      </c>
      <c r="B68" s="36" t="s">
        <v>2922</v>
      </c>
      <c r="C68" s="22">
        <v>1536038</v>
      </c>
      <c r="D68" s="35" t="s">
        <v>1119</v>
      </c>
      <c r="E68" s="35" t="s">
        <v>1242</v>
      </c>
      <c r="F68" s="17">
        <v>2</v>
      </c>
      <c r="G68" s="17">
        <v>2</v>
      </c>
      <c r="H68" s="17">
        <v>2</v>
      </c>
      <c r="I68" s="17">
        <v>2</v>
      </c>
      <c r="J68" s="10" t="s">
        <v>3996</v>
      </c>
      <c r="K68" s="10" t="s">
        <v>3997</v>
      </c>
      <c r="L68" s="10" t="s">
        <v>2093</v>
      </c>
      <c r="M68" s="10" t="s">
        <v>2093</v>
      </c>
      <c r="N68" s="10" t="s">
        <v>2093</v>
      </c>
      <c r="O68" s="10" t="s">
        <v>3998</v>
      </c>
      <c r="P68" s="10" t="s">
        <v>228</v>
      </c>
      <c r="Q68" s="7">
        <v>3032</v>
      </c>
      <c r="R68" s="7">
        <v>0.35</v>
      </c>
      <c r="S68" s="7" t="s">
        <v>225</v>
      </c>
      <c r="T68" s="11"/>
      <c r="U68" s="11"/>
      <c r="V68" s="11"/>
      <c r="W68" s="11"/>
    </row>
    <row r="69" spans="1:23" s="18" customFormat="1">
      <c r="A69" s="35" t="s">
        <v>1121</v>
      </c>
      <c r="B69" s="36" t="s">
        <v>2922</v>
      </c>
      <c r="C69" s="22">
        <v>1536037</v>
      </c>
      <c r="D69" s="36" t="s">
        <v>4275</v>
      </c>
      <c r="E69" s="36" t="s">
        <v>1242</v>
      </c>
      <c r="F69" s="17">
        <v>2</v>
      </c>
      <c r="G69" s="17">
        <v>2</v>
      </c>
      <c r="H69" s="17">
        <v>2</v>
      </c>
      <c r="I69" s="17">
        <v>2</v>
      </c>
      <c r="J69" s="10" t="s">
        <v>3996</v>
      </c>
      <c r="K69" s="10" t="s">
        <v>3997</v>
      </c>
      <c r="L69" s="10" t="s">
        <v>2093</v>
      </c>
      <c r="M69" s="10" t="s">
        <v>2093</v>
      </c>
      <c r="N69" s="10" t="s">
        <v>2093</v>
      </c>
      <c r="O69" s="10" t="s">
        <v>3998</v>
      </c>
      <c r="P69" s="10" t="s">
        <v>228</v>
      </c>
      <c r="Q69" s="7">
        <v>1812</v>
      </c>
      <c r="R69" s="7">
        <v>0.35</v>
      </c>
      <c r="S69" s="7" t="s">
        <v>225</v>
      </c>
      <c r="T69" s="11"/>
      <c r="U69" s="11"/>
      <c r="V69" s="11"/>
      <c r="W69" s="11"/>
    </row>
    <row r="70" spans="1:23" s="18" customFormat="1">
      <c r="A70" s="35" t="s">
        <v>1089</v>
      </c>
      <c r="B70" s="36" t="s">
        <v>2922</v>
      </c>
      <c r="C70" s="22">
        <v>1536014</v>
      </c>
      <c r="D70" s="35" t="s">
        <v>1093</v>
      </c>
      <c r="E70" s="35" t="s">
        <v>1242</v>
      </c>
      <c r="F70" s="17">
        <v>2</v>
      </c>
      <c r="G70" s="17">
        <v>2</v>
      </c>
      <c r="H70" s="17">
        <v>2</v>
      </c>
      <c r="I70" s="17">
        <v>2</v>
      </c>
      <c r="J70" s="10" t="s">
        <v>3996</v>
      </c>
      <c r="K70" s="10" t="s">
        <v>3997</v>
      </c>
      <c r="L70" s="10" t="s">
        <v>2093</v>
      </c>
      <c r="M70" s="10" t="s">
        <v>2093</v>
      </c>
      <c r="N70" s="10" t="s">
        <v>2093</v>
      </c>
      <c r="O70" s="10" t="s">
        <v>3998</v>
      </c>
      <c r="P70" s="10" t="s">
        <v>228</v>
      </c>
      <c r="Q70" s="7">
        <v>3027</v>
      </c>
      <c r="R70" s="7">
        <v>0.36</v>
      </c>
      <c r="S70" s="7" t="s">
        <v>225</v>
      </c>
      <c r="T70" s="11"/>
      <c r="U70" s="11"/>
      <c r="V70" s="11"/>
      <c r="W70" s="11"/>
    </row>
    <row r="71" spans="1:23" s="18" customFormat="1">
      <c r="A71" s="35" t="s">
        <v>1088</v>
      </c>
      <c r="B71" s="36" t="s">
        <v>2922</v>
      </c>
      <c r="C71" s="22">
        <v>1536013</v>
      </c>
      <c r="D71" s="35" t="s">
        <v>1092</v>
      </c>
      <c r="E71" s="35" t="s">
        <v>1242</v>
      </c>
      <c r="F71" s="17">
        <v>2</v>
      </c>
      <c r="G71" s="17">
        <v>2</v>
      </c>
      <c r="H71" s="17">
        <v>2</v>
      </c>
      <c r="I71" s="17">
        <v>2</v>
      </c>
      <c r="J71" s="10" t="s">
        <v>3996</v>
      </c>
      <c r="K71" s="10" t="s">
        <v>3997</v>
      </c>
      <c r="L71" s="10" t="s">
        <v>2093</v>
      </c>
      <c r="M71" s="10" t="s">
        <v>2093</v>
      </c>
      <c r="N71" s="10" t="s">
        <v>2093</v>
      </c>
      <c r="O71" s="10" t="s">
        <v>3998</v>
      </c>
      <c r="P71" s="10" t="s">
        <v>228</v>
      </c>
      <c r="Q71" s="7">
        <v>1907</v>
      </c>
      <c r="R71" s="7">
        <v>0.36</v>
      </c>
      <c r="S71" s="7" t="s">
        <v>225</v>
      </c>
      <c r="T71" s="11"/>
      <c r="U71" s="11"/>
      <c r="V71" s="11"/>
      <c r="W71" s="11"/>
    </row>
    <row r="72" spans="1:23" s="18" customFormat="1">
      <c r="A72" s="35" t="s">
        <v>1087</v>
      </c>
      <c r="B72" s="36" t="s">
        <v>2922</v>
      </c>
      <c r="C72" s="22">
        <v>1536012</v>
      </c>
      <c r="D72" s="35" t="s">
        <v>1091</v>
      </c>
      <c r="E72" s="35" t="s">
        <v>1242</v>
      </c>
      <c r="F72" s="17">
        <v>2</v>
      </c>
      <c r="G72" s="17">
        <v>2</v>
      </c>
      <c r="H72" s="17">
        <v>2</v>
      </c>
      <c r="I72" s="17">
        <v>2</v>
      </c>
      <c r="J72" s="10" t="s">
        <v>3996</v>
      </c>
      <c r="K72" s="10" t="s">
        <v>3997</v>
      </c>
      <c r="L72" s="10" t="s">
        <v>2093</v>
      </c>
      <c r="M72" s="10" t="s">
        <v>2093</v>
      </c>
      <c r="N72" s="10" t="s">
        <v>2093</v>
      </c>
      <c r="O72" s="10" t="s">
        <v>3998</v>
      </c>
      <c r="P72" s="10" t="s">
        <v>228</v>
      </c>
      <c r="Q72" s="7">
        <v>3027</v>
      </c>
      <c r="R72" s="7">
        <v>0.36</v>
      </c>
      <c r="S72" s="7" t="s">
        <v>225</v>
      </c>
      <c r="T72" s="11"/>
      <c r="U72" s="11"/>
      <c r="V72" s="11"/>
      <c r="W72" s="11"/>
    </row>
    <row r="73" spans="1:23" s="18" customFormat="1">
      <c r="A73" s="35" t="s">
        <v>1086</v>
      </c>
      <c r="B73" s="36" t="s">
        <v>2922</v>
      </c>
      <c r="C73" s="22">
        <v>1536011</v>
      </c>
      <c r="D73" s="35" t="s">
        <v>1090</v>
      </c>
      <c r="E73" s="35" t="s">
        <v>1242</v>
      </c>
      <c r="F73" s="17">
        <v>2</v>
      </c>
      <c r="G73" s="17">
        <v>2</v>
      </c>
      <c r="H73" s="17">
        <v>2</v>
      </c>
      <c r="I73" s="17">
        <v>2</v>
      </c>
      <c r="J73" s="10" t="s">
        <v>3996</v>
      </c>
      <c r="K73" s="10" t="s">
        <v>3997</v>
      </c>
      <c r="L73" s="10" t="s">
        <v>2093</v>
      </c>
      <c r="M73" s="10" t="s">
        <v>2093</v>
      </c>
      <c r="N73" s="10" t="s">
        <v>2093</v>
      </c>
      <c r="O73" s="10" t="s">
        <v>3998</v>
      </c>
      <c r="P73" s="10" t="s">
        <v>228</v>
      </c>
      <c r="Q73" s="7">
        <v>1907</v>
      </c>
      <c r="R73" s="7">
        <v>0.36</v>
      </c>
      <c r="S73" s="7" t="s">
        <v>225</v>
      </c>
      <c r="T73" s="11"/>
      <c r="U73" s="11"/>
      <c r="V73" s="11"/>
      <c r="W73" s="11"/>
    </row>
    <row r="74" spans="1:23" s="18" customFormat="1">
      <c r="A74" s="35" t="s">
        <v>1087</v>
      </c>
      <c r="B74" s="36" t="s">
        <v>2922</v>
      </c>
      <c r="C74" s="22">
        <v>1436299</v>
      </c>
      <c r="D74" s="36" t="s">
        <v>4276</v>
      </c>
      <c r="E74" s="36" t="s">
        <v>1239</v>
      </c>
      <c r="F74" s="17">
        <v>2</v>
      </c>
      <c r="G74" s="17">
        <v>2</v>
      </c>
      <c r="H74" s="17">
        <v>2</v>
      </c>
      <c r="I74" s="17">
        <v>2</v>
      </c>
      <c r="J74" s="10" t="s">
        <v>3996</v>
      </c>
      <c r="K74" s="10" t="s">
        <v>3997</v>
      </c>
      <c r="L74" s="10" t="s">
        <v>2093</v>
      </c>
      <c r="M74" s="10" t="s">
        <v>2093</v>
      </c>
      <c r="N74" s="10" t="s">
        <v>2093</v>
      </c>
      <c r="O74" s="10" t="s">
        <v>3998</v>
      </c>
      <c r="P74" s="10" t="s">
        <v>228</v>
      </c>
      <c r="Q74" s="7">
        <v>3027</v>
      </c>
      <c r="R74" s="7">
        <v>0.36</v>
      </c>
      <c r="S74" s="7" t="s">
        <v>225</v>
      </c>
      <c r="T74" s="11"/>
      <c r="U74" s="11"/>
      <c r="V74" s="11"/>
      <c r="W74" s="11"/>
    </row>
    <row r="75" spans="1:23" s="18" customFormat="1">
      <c r="A75" s="35" t="s">
        <v>1086</v>
      </c>
      <c r="B75" s="36" t="s">
        <v>2922</v>
      </c>
      <c r="C75" s="22">
        <v>1436298</v>
      </c>
      <c r="D75" s="36" t="s">
        <v>4277</v>
      </c>
      <c r="E75" s="36" t="s">
        <v>1239</v>
      </c>
      <c r="F75" s="17">
        <v>2</v>
      </c>
      <c r="G75" s="17">
        <v>2</v>
      </c>
      <c r="H75" s="17">
        <v>2</v>
      </c>
      <c r="I75" s="17">
        <v>2</v>
      </c>
      <c r="J75" s="10" t="s">
        <v>3996</v>
      </c>
      <c r="K75" s="10" t="s">
        <v>3997</v>
      </c>
      <c r="L75" s="10" t="s">
        <v>2093</v>
      </c>
      <c r="M75" s="10" t="s">
        <v>2093</v>
      </c>
      <c r="N75" s="10" t="s">
        <v>2093</v>
      </c>
      <c r="O75" s="10" t="s">
        <v>3998</v>
      </c>
      <c r="P75" s="10" t="s">
        <v>228</v>
      </c>
      <c r="Q75" s="7">
        <v>1907</v>
      </c>
      <c r="R75" s="7">
        <v>0.36</v>
      </c>
      <c r="S75" s="7" t="s">
        <v>225</v>
      </c>
      <c r="T75" s="11"/>
      <c r="U75" s="11"/>
      <c r="V75" s="11"/>
      <c r="W75" s="11"/>
    </row>
    <row r="76" spans="1:23" s="18" customFormat="1">
      <c r="A76" s="35" t="s">
        <v>1089</v>
      </c>
      <c r="B76" s="36" t="s">
        <v>2922</v>
      </c>
      <c r="C76" s="22">
        <v>1436297</v>
      </c>
      <c r="D76" s="36" t="s">
        <v>4278</v>
      </c>
      <c r="E76" s="36" t="s">
        <v>1239</v>
      </c>
      <c r="F76" s="17">
        <v>2</v>
      </c>
      <c r="G76" s="17">
        <v>2</v>
      </c>
      <c r="H76" s="17">
        <v>2</v>
      </c>
      <c r="I76" s="17">
        <v>2</v>
      </c>
      <c r="J76" s="10" t="s">
        <v>3996</v>
      </c>
      <c r="K76" s="10" t="s">
        <v>3997</v>
      </c>
      <c r="L76" s="10" t="s">
        <v>2093</v>
      </c>
      <c r="M76" s="10" t="s">
        <v>2093</v>
      </c>
      <c r="N76" s="10" t="s">
        <v>2093</v>
      </c>
      <c r="O76" s="10" t="s">
        <v>3998</v>
      </c>
      <c r="P76" s="10" t="s">
        <v>228</v>
      </c>
      <c r="Q76" s="7">
        <v>3027</v>
      </c>
      <c r="R76" s="7">
        <v>0.36</v>
      </c>
      <c r="S76" s="7" t="s">
        <v>225</v>
      </c>
      <c r="T76" s="11"/>
      <c r="U76" s="11"/>
      <c r="V76" s="11"/>
      <c r="W76" s="11"/>
    </row>
    <row r="77" spans="1:23" s="18" customFormat="1">
      <c r="A77" s="35" t="s">
        <v>1088</v>
      </c>
      <c r="B77" s="36" t="s">
        <v>2922</v>
      </c>
      <c r="C77" s="22">
        <v>1436296</v>
      </c>
      <c r="D77" s="36" t="s">
        <v>4279</v>
      </c>
      <c r="E77" s="36" t="s">
        <v>1239</v>
      </c>
      <c r="F77" s="17">
        <v>2</v>
      </c>
      <c r="G77" s="17">
        <v>2</v>
      </c>
      <c r="H77" s="17">
        <v>2</v>
      </c>
      <c r="I77" s="17">
        <v>2</v>
      </c>
      <c r="J77" s="10" t="s">
        <v>3996</v>
      </c>
      <c r="K77" s="10" t="s">
        <v>3997</v>
      </c>
      <c r="L77" s="10" t="s">
        <v>2093</v>
      </c>
      <c r="M77" s="10" t="s">
        <v>2093</v>
      </c>
      <c r="N77" s="10" t="s">
        <v>2093</v>
      </c>
      <c r="O77" s="10" t="s">
        <v>3998</v>
      </c>
      <c r="P77" s="10" t="s">
        <v>228</v>
      </c>
      <c r="Q77" s="7">
        <v>1907</v>
      </c>
      <c r="R77" s="7">
        <v>0.36</v>
      </c>
      <c r="S77" s="7" t="s">
        <v>225</v>
      </c>
      <c r="T77" s="11"/>
      <c r="U77" s="11"/>
      <c r="V77" s="11"/>
      <c r="W77" s="11"/>
    </row>
    <row r="78" spans="1:23" s="18" customFormat="1">
      <c r="A78" s="35" t="s">
        <v>3093</v>
      </c>
      <c r="B78" s="36" t="s">
        <v>2922</v>
      </c>
      <c r="C78" s="22">
        <v>1236011</v>
      </c>
      <c r="D78" s="36" t="s">
        <v>4280</v>
      </c>
      <c r="E78" s="36" t="s">
        <v>1239</v>
      </c>
      <c r="F78" s="17">
        <v>2</v>
      </c>
      <c r="G78" s="17">
        <v>2</v>
      </c>
      <c r="H78" s="17">
        <v>2</v>
      </c>
      <c r="I78" s="17">
        <v>2</v>
      </c>
      <c r="J78" s="10" t="s">
        <v>3996</v>
      </c>
      <c r="K78" s="10" t="s">
        <v>3997</v>
      </c>
      <c r="L78" s="10" t="s">
        <v>2093</v>
      </c>
      <c r="M78" s="10" t="s">
        <v>2093</v>
      </c>
      <c r="N78" s="10" t="s">
        <v>2093</v>
      </c>
      <c r="O78" s="10" t="s">
        <v>3998</v>
      </c>
      <c r="P78" s="10" t="s">
        <v>228</v>
      </c>
      <c r="Q78" s="7">
        <v>3032</v>
      </c>
      <c r="R78" s="7">
        <v>0.35</v>
      </c>
      <c r="S78" s="7" t="s">
        <v>225</v>
      </c>
      <c r="T78" s="11"/>
      <c r="U78" s="11"/>
      <c r="V78" s="11"/>
      <c r="W78" s="11"/>
    </row>
    <row r="79" spans="1:23" s="18" customFormat="1">
      <c r="A79" s="35" t="s">
        <v>3092</v>
      </c>
      <c r="B79" s="36" t="s">
        <v>2922</v>
      </c>
      <c r="C79" s="22">
        <v>1236010</v>
      </c>
      <c r="D79" s="36" t="s">
        <v>4281</v>
      </c>
      <c r="E79" s="36" t="s">
        <v>1239</v>
      </c>
      <c r="F79" s="17">
        <v>2</v>
      </c>
      <c r="G79" s="17">
        <v>2</v>
      </c>
      <c r="H79" s="17">
        <v>2</v>
      </c>
      <c r="I79" s="17">
        <v>2</v>
      </c>
      <c r="J79" s="10" t="s">
        <v>3996</v>
      </c>
      <c r="K79" s="10" t="s">
        <v>3997</v>
      </c>
      <c r="L79" s="10" t="s">
        <v>2093</v>
      </c>
      <c r="M79" s="10" t="s">
        <v>2093</v>
      </c>
      <c r="N79" s="10" t="s">
        <v>2093</v>
      </c>
      <c r="O79" s="10" t="s">
        <v>3998</v>
      </c>
      <c r="P79" s="10" t="s">
        <v>228</v>
      </c>
      <c r="Q79" s="7">
        <v>3032</v>
      </c>
      <c r="R79" s="7">
        <v>0.35</v>
      </c>
      <c r="S79" s="7" t="s">
        <v>225</v>
      </c>
      <c r="T79" s="11"/>
      <c r="U79" s="11"/>
      <c r="V79" s="11"/>
      <c r="W79" s="11"/>
    </row>
    <row r="80" spans="1:23" s="18" customFormat="1">
      <c r="A80" s="35" t="s">
        <v>1123</v>
      </c>
      <c r="B80" s="36" t="s">
        <v>2922</v>
      </c>
      <c r="C80" s="22">
        <v>1236009</v>
      </c>
      <c r="D80" s="36" t="s">
        <v>4282</v>
      </c>
      <c r="E80" s="36" t="s">
        <v>1239</v>
      </c>
      <c r="F80" s="17">
        <v>2</v>
      </c>
      <c r="G80" s="17">
        <v>2</v>
      </c>
      <c r="H80" s="17">
        <v>2</v>
      </c>
      <c r="I80" s="17">
        <v>2</v>
      </c>
      <c r="J80" s="10" t="s">
        <v>3996</v>
      </c>
      <c r="K80" s="10" t="s">
        <v>3997</v>
      </c>
      <c r="L80" s="10" t="s">
        <v>2093</v>
      </c>
      <c r="M80" s="10" t="s">
        <v>2093</v>
      </c>
      <c r="N80" s="10" t="s">
        <v>2093</v>
      </c>
      <c r="O80" s="10" t="s">
        <v>3998</v>
      </c>
      <c r="P80" s="10" t="s">
        <v>228</v>
      </c>
      <c r="Q80" s="7">
        <v>1812</v>
      </c>
      <c r="R80" s="7">
        <v>0.35</v>
      </c>
      <c r="S80" s="7" t="s">
        <v>225</v>
      </c>
      <c r="T80" s="11"/>
      <c r="U80" s="11"/>
      <c r="V80" s="11"/>
      <c r="W80" s="11"/>
    </row>
    <row r="81" spans="1:23" s="18" customFormat="1">
      <c r="A81" s="35" t="s">
        <v>1121</v>
      </c>
      <c r="B81" s="36" t="s">
        <v>2922</v>
      </c>
      <c r="C81" s="22">
        <v>1236008</v>
      </c>
      <c r="D81" s="36" t="s">
        <v>4283</v>
      </c>
      <c r="E81" s="36" t="s">
        <v>1239</v>
      </c>
      <c r="F81" s="17">
        <v>2</v>
      </c>
      <c r="G81" s="17">
        <v>2</v>
      </c>
      <c r="H81" s="17">
        <v>2</v>
      </c>
      <c r="I81" s="17">
        <v>2</v>
      </c>
      <c r="J81" s="10" t="s">
        <v>3996</v>
      </c>
      <c r="K81" s="10" t="s">
        <v>3997</v>
      </c>
      <c r="L81" s="10" t="s">
        <v>2093</v>
      </c>
      <c r="M81" s="10" t="s">
        <v>2093</v>
      </c>
      <c r="N81" s="10" t="s">
        <v>2093</v>
      </c>
      <c r="O81" s="10" t="s">
        <v>3998</v>
      </c>
      <c r="P81" s="10" t="s">
        <v>228</v>
      </c>
      <c r="Q81" s="7">
        <v>1812</v>
      </c>
      <c r="R81" s="7">
        <v>0.35</v>
      </c>
      <c r="S81" s="7" t="s">
        <v>225</v>
      </c>
      <c r="T81" s="11"/>
      <c r="U81" s="11"/>
      <c r="V81" s="11"/>
      <c r="W81" s="11"/>
    </row>
    <row r="82" spans="1:23" s="18" customFormat="1">
      <c r="A82" s="35" t="s">
        <v>1133</v>
      </c>
      <c r="B82" s="36" t="s">
        <v>2922</v>
      </c>
      <c r="C82" s="22">
        <v>1036067</v>
      </c>
      <c r="D82" s="36" t="s">
        <v>4284</v>
      </c>
      <c r="E82" s="36" t="s">
        <v>1239</v>
      </c>
      <c r="F82" s="17">
        <v>2</v>
      </c>
      <c r="G82" s="17">
        <v>2</v>
      </c>
      <c r="H82" s="17">
        <v>2</v>
      </c>
      <c r="I82" s="17">
        <v>2</v>
      </c>
      <c r="J82" s="10" t="s">
        <v>3996</v>
      </c>
      <c r="K82" s="10" t="s">
        <v>3997</v>
      </c>
      <c r="L82" s="10" t="s">
        <v>2093</v>
      </c>
      <c r="M82" s="10" t="s">
        <v>2093</v>
      </c>
      <c r="N82" s="10" t="s">
        <v>2093</v>
      </c>
      <c r="O82" s="10" t="s">
        <v>3998</v>
      </c>
      <c r="P82" s="10" t="s">
        <v>228</v>
      </c>
      <c r="Q82" s="7">
        <v>3026</v>
      </c>
      <c r="R82" s="7">
        <v>0.35</v>
      </c>
      <c r="S82" s="7" t="s">
        <v>225</v>
      </c>
      <c r="T82" s="11"/>
      <c r="U82" s="11"/>
      <c r="V82" s="11"/>
      <c r="W82" s="11"/>
    </row>
    <row r="83" spans="1:23" s="18" customFormat="1">
      <c r="A83" s="35" t="s">
        <v>1132</v>
      </c>
      <c r="B83" s="36" t="s">
        <v>2922</v>
      </c>
      <c r="C83" s="22">
        <v>1036066</v>
      </c>
      <c r="D83" s="36" t="s">
        <v>4285</v>
      </c>
      <c r="E83" s="36" t="s">
        <v>1239</v>
      </c>
      <c r="F83" s="17">
        <v>2</v>
      </c>
      <c r="G83" s="17">
        <v>2</v>
      </c>
      <c r="H83" s="17">
        <v>2</v>
      </c>
      <c r="I83" s="17">
        <v>2</v>
      </c>
      <c r="J83" s="10" t="s">
        <v>3996</v>
      </c>
      <c r="K83" s="10" t="s">
        <v>3997</v>
      </c>
      <c r="L83" s="10" t="s">
        <v>2093</v>
      </c>
      <c r="M83" s="10" t="s">
        <v>2093</v>
      </c>
      <c r="N83" s="10" t="s">
        <v>2093</v>
      </c>
      <c r="O83" s="10" t="s">
        <v>3998</v>
      </c>
      <c r="P83" s="10" t="s">
        <v>228</v>
      </c>
      <c r="Q83" s="7">
        <v>1906</v>
      </c>
      <c r="R83" s="7">
        <v>0.35</v>
      </c>
      <c r="S83" s="7" t="s">
        <v>225</v>
      </c>
      <c r="T83" s="11"/>
      <c r="U83" s="11"/>
      <c r="V83" s="11"/>
      <c r="W83" s="11"/>
    </row>
    <row r="84" spans="1:23" s="18" customFormat="1">
      <c r="A84" s="35" t="s">
        <v>2755</v>
      </c>
      <c r="B84" s="36" t="s">
        <v>2922</v>
      </c>
      <c r="C84" s="22">
        <v>1036065</v>
      </c>
      <c r="D84" s="36" t="s">
        <v>4286</v>
      </c>
      <c r="E84" s="36" t="s">
        <v>1239</v>
      </c>
      <c r="F84" s="17">
        <v>2</v>
      </c>
      <c r="G84" s="17">
        <v>2</v>
      </c>
      <c r="H84" s="17">
        <v>2</v>
      </c>
      <c r="I84" s="17">
        <v>2</v>
      </c>
      <c r="J84" s="10" t="s">
        <v>3996</v>
      </c>
      <c r="K84" s="10" t="s">
        <v>3997</v>
      </c>
      <c r="L84" s="10" t="s">
        <v>2093</v>
      </c>
      <c r="M84" s="10" t="s">
        <v>2093</v>
      </c>
      <c r="N84" s="10" t="s">
        <v>2093</v>
      </c>
      <c r="O84" s="10" t="s">
        <v>3998</v>
      </c>
      <c r="P84" s="10" t="s">
        <v>228</v>
      </c>
      <c r="Q84" s="7">
        <v>3026</v>
      </c>
      <c r="R84" s="7">
        <v>0.35</v>
      </c>
      <c r="S84" s="7" t="s">
        <v>225</v>
      </c>
      <c r="T84" s="11"/>
      <c r="U84" s="11"/>
      <c r="V84" s="11"/>
      <c r="W84" s="11"/>
    </row>
    <row r="85" spans="1:23" s="18" customFormat="1">
      <c r="A85" s="35" t="s">
        <v>1130</v>
      </c>
      <c r="B85" s="36" t="s">
        <v>2922</v>
      </c>
      <c r="C85" s="22">
        <v>1036064</v>
      </c>
      <c r="D85" s="36" t="s">
        <v>4287</v>
      </c>
      <c r="E85" s="36" t="s">
        <v>1239</v>
      </c>
      <c r="F85" s="17">
        <v>2</v>
      </c>
      <c r="G85" s="17">
        <v>2</v>
      </c>
      <c r="H85" s="17">
        <v>2</v>
      </c>
      <c r="I85" s="17">
        <v>2</v>
      </c>
      <c r="J85" s="10" t="s">
        <v>3996</v>
      </c>
      <c r="K85" s="10" t="s">
        <v>3997</v>
      </c>
      <c r="L85" s="10" t="s">
        <v>2093</v>
      </c>
      <c r="M85" s="10" t="s">
        <v>2093</v>
      </c>
      <c r="N85" s="10" t="s">
        <v>2093</v>
      </c>
      <c r="O85" s="10" t="s">
        <v>3998</v>
      </c>
      <c r="P85" s="10" t="s">
        <v>228</v>
      </c>
      <c r="Q85" s="7">
        <v>1806</v>
      </c>
      <c r="R85" s="7">
        <v>0.35</v>
      </c>
      <c r="S85" s="7" t="s">
        <v>225</v>
      </c>
      <c r="T85" s="11"/>
      <c r="U85" s="11"/>
      <c r="V85" s="11"/>
      <c r="W85" s="11"/>
    </row>
    <row r="86" spans="1:23" s="18" customFormat="1">
      <c r="A86" s="35" t="s">
        <v>1131</v>
      </c>
      <c r="B86" s="36" t="s">
        <v>2922</v>
      </c>
      <c r="C86" s="22">
        <v>1036063</v>
      </c>
      <c r="D86" s="36" t="s">
        <v>4288</v>
      </c>
      <c r="E86" s="36" t="s">
        <v>1239</v>
      </c>
      <c r="F86" s="17">
        <v>2</v>
      </c>
      <c r="G86" s="17">
        <v>2</v>
      </c>
      <c r="H86" s="17">
        <v>2</v>
      </c>
      <c r="I86" s="17">
        <v>2</v>
      </c>
      <c r="J86" s="10" t="s">
        <v>3996</v>
      </c>
      <c r="K86" s="10" t="s">
        <v>3997</v>
      </c>
      <c r="L86" s="10" t="s">
        <v>2093</v>
      </c>
      <c r="M86" s="10" t="s">
        <v>2093</v>
      </c>
      <c r="N86" s="10" t="s">
        <v>2093</v>
      </c>
      <c r="O86" s="10" t="s">
        <v>3998</v>
      </c>
      <c r="P86" s="10" t="s">
        <v>228</v>
      </c>
      <c r="Q86" s="7">
        <v>3026</v>
      </c>
      <c r="R86" s="7">
        <v>0.35</v>
      </c>
      <c r="S86" s="7" t="s">
        <v>225</v>
      </c>
      <c r="T86" s="11"/>
      <c r="U86" s="11"/>
      <c r="V86" s="11"/>
      <c r="W86" s="11"/>
    </row>
    <row r="87" spans="1:23" s="18" customFormat="1">
      <c r="A87" s="35" t="s">
        <v>2754</v>
      </c>
      <c r="B87" s="36" t="s">
        <v>2922</v>
      </c>
      <c r="C87" s="22">
        <v>1036062</v>
      </c>
      <c r="D87" s="36" t="s">
        <v>4289</v>
      </c>
      <c r="E87" s="36" t="s">
        <v>1239</v>
      </c>
      <c r="F87" s="17">
        <v>2</v>
      </c>
      <c r="G87" s="17">
        <v>2</v>
      </c>
      <c r="H87" s="17">
        <v>2</v>
      </c>
      <c r="I87" s="17">
        <v>2</v>
      </c>
      <c r="J87" s="10" t="s">
        <v>3996</v>
      </c>
      <c r="K87" s="10" t="s">
        <v>3997</v>
      </c>
      <c r="L87" s="10" t="s">
        <v>2093</v>
      </c>
      <c r="M87" s="10" t="s">
        <v>2093</v>
      </c>
      <c r="N87" s="10" t="s">
        <v>2093</v>
      </c>
      <c r="O87" s="10" t="s">
        <v>3998</v>
      </c>
      <c r="P87" s="10" t="s">
        <v>228</v>
      </c>
      <c r="Q87" s="7">
        <v>1806</v>
      </c>
      <c r="R87" s="7">
        <v>0.35</v>
      </c>
      <c r="S87" s="7" t="s">
        <v>225</v>
      </c>
      <c r="T87" s="11"/>
      <c r="U87" s="11"/>
      <c r="V87" s="11"/>
      <c r="W87" s="11"/>
    </row>
    <row r="88" spans="1:23">
      <c r="A88" s="35" t="s">
        <v>3037</v>
      </c>
      <c r="B88" s="24" t="s">
        <v>2047</v>
      </c>
      <c r="C88" s="24">
        <v>1831187</v>
      </c>
      <c r="D88" s="26" t="s">
        <v>4290</v>
      </c>
      <c r="E88" s="22" t="s">
        <v>4107</v>
      </c>
      <c r="F88" s="17">
        <v>2</v>
      </c>
      <c r="G88" s="17">
        <v>2</v>
      </c>
      <c r="H88" s="17">
        <v>2</v>
      </c>
      <c r="I88" s="17">
        <v>2</v>
      </c>
      <c r="J88" s="10" t="s">
        <v>3996</v>
      </c>
      <c r="K88" s="10" t="s">
        <v>3997</v>
      </c>
      <c r="L88" s="10" t="s">
        <v>2093</v>
      </c>
      <c r="M88" s="10" t="s">
        <v>2093</v>
      </c>
      <c r="N88" s="10" t="s">
        <v>2093</v>
      </c>
      <c r="O88" s="10" t="s">
        <v>3998</v>
      </c>
      <c r="P88" s="17" t="s">
        <v>4143</v>
      </c>
      <c r="Q88" s="7">
        <v>1812</v>
      </c>
      <c r="R88" s="7">
        <v>0.36</v>
      </c>
      <c r="S88" s="7" t="s">
        <v>225</v>
      </c>
      <c r="T88" s="11" t="s">
        <v>2032</v>
      </c>
      <c r="U88" s="11" t="s">
        <v>4227</v>
      </c>
      <c r="V88" s="11" t="s">
        <v>4223</v>
      </c>
      <c r="W88" s="11"/>
    </row>
  </sheetData>
  <mergeCells count="23">
    <mergeCell ref="P4:P5"/>
    <mergeCell ref="A1:A3"/>
    <mergeCell ref="B1:Q3"/>
    <mergeCell ref="R1:S3"/>
    <mergeCell ref="A4:A5"/>
    <mergeCell ref="B4:B5"/>
    <mergeCell ref="C4:C5"/>
    <mergeCell ref="D4:D5"/>
    <mergeCell ref="E4:E5"/>
    <mergeCell ref="F4:I4"/>
    <mergeCell ref="J4:J5"/>
    <mergeCell ref="K4:K5"/>
    <mergeCell ref="L4:L5"/>
    <mergeCell ref="M4:M5"/>
    <mergeCell ref="N4:N5"/>
    <mergeCell ref="O4:O5"/>
    <mergeCell ref="W4:W5"/>
    <mergeCell ref="Q4:Q5"/>
    <mergeCell ref="R4:R5"/>
    <mergeCell ref="S4:S5"/>
    <mergeCell ref="T4:T5"/>
    <mergeCell ref="U4:U5"/>
    <mergeCell ref="V4:V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19"/>
  <sheetViews>
    <sheetView topLeftCell="A106" zoomScale="70" zoomScaleNormal="70" workbookViewId="0">
      <selection activeCell="D18" sqref="D18"/>
    </sheetView>
  </sheetViews>
  <sheetFormatPr defaultColWidth="8.85546875" defaultRowHeight="15"/>
  <cols>
    <col min="1" max="1" width="66.42578125" style="4" customWidth="1"/>
    <col min="2" max="2" width="14.42578125" style="4" customWidth="1"/>
    <col min="3" max="3" width="9.140625" style="4" bestFit="1" customWidth="1"/>
    <col min="4" max="4" width="19.85546875" style="4" customWidth="1"/>
    <col min="5" max="5" width="8.5703125" style="4" bestFit="1" customWidth="1"/>
    <col min="6" max="9" width="3.5703125" style="4" customWidth="1"/>
    <col min="10" max="10" width="38.42578125" style="4" bestFit="1" customWidth="1"/>
    <col min="11" max="11" width="30.85546875" style="4" bestFit="1" customWidth="1"/>
    <col min="12" max="12" width="13.5703125" style="4" customWidth="1"/>
    <col min="13" max="13" width="15.140625" style="4" customWidth="1"/>
    <col min="14" max="14" width="13.5703125" style="4" customWidth="1"/>
    <col min="15" max="15" width="15.42578125" style="4" customWidth="1"/>
    <col min="16" max="17" width="13.5703125" style="4" customWidth="1"/>
    <col min="18" max="18" width="18.140625" style="4" customWidth="1"/>
    <col min="19" max="19" width="13.5703125" style="4" customWidth="1"/>
    <col min="20" max="20" width="18.140625" style="4" bestFit="1" customWidth="1"/>
    <col min="21" max="21" width="16.42578125" style="4" bestFit="1" customWidth="1"/>
    <col min="22" max="22" width="10.42578125" style="4" bestFit="1" customWidth="1"/>
    <col min="23" max="23" width="24.140625" style="4" bestFit="1" customWidth="1"/>
    <col min="24" max="16384" width="8.85546875" style="4"/>
  </cols>
  <sheetData>
    <row r="1" spans="1:23">
      <c r="A1" s="277" t="str">
        <f>[4]表紙!A1</f>
        <v>AMI-Q411-H004 Ver.1</v>
      </c>
      <c r="B1" s="277" t="s">
        <v>4291</v>
      </c>
      <c r="C1" s="277"/>
      <c r="D1" s="277"/>
      <c r="E1" s="277"/>
      <c r="F1" s="277"/>
      <c r="G1" s="277"/>
      <c r="H1" s="277"/>
      <c r="I1" s="277"/>
      <c r="J1" s="277"/>
      <c r="K1" s="277"/>
      <c r="L1" s="277"/>
      <c r="M1" s="277"/>
      <c r="N1" s="277"/>
      <c r="O1" s="277"/>
      <c r="P1" s="277"/>
      <c r="Q1" s="277"/>
      <c r="R1" s="264" t="s">
        <v>3971</v>
      </c>
      <c r="S1" s="350"/>
    </row>
    <row r="2" spans="1:23">
      <c r="A2" s="277"/>
      <c r="B2" s="277"/>
      <c r="C2" s="277"/>
      <c r="D2" s="277"/>
      <c r="E2" s="277"/>
      <c r="F2" s="277"/>
      <c r="G2" s="277"/>
      <c r="H2" s="277"/>
      <c r="I2" s="277"/>
      <c r="J2" s="277"/>
      <c r="K2" s="277"/>
      <c r="L2" s="277"/>
      <c r="M2" s="277"/>
      <c r="N2" s="277"/>
      <c r="O2" s="277"/>
      <c r="P2" s="277"/>
      <c r="Q2" s="277"/>
      <c r="R2" s="351"/>
      <c r="S2" s="352"/>
    </row>
    <row r="3" spans="1:23">
      <c r="A3" s="277"/>
      <c r="B3" s="277"/>
      <c r="C3" s="277"/>
      <c r="D3" s="277"/>
      <c r="E3" s="277"/>
      <c r="F3" s="277"/>
      <c r="G3" s="277"/>
      <c r="H3" s="277"/>
      <c r="I3" s="277"/>
      <c r="J3" s="277"/>
      <c r="K3" s="277"/>
      <c r="L3" s="277"/>
      <c r="M3" s="277"/>
      <c r="N3" s="277"/>
      <c r="O3" s="277"/>
      <c r="P3" s="277"/>
      <c r="Q3" s="277"/>
      <c r="R3" s="353"/>
      <c r="S3" s="354"/>
    </row>
    <row r="4" spans="1:23">
      <c r="A4" s="326" t="s">
        <v>3972</v>
      </c>
      <c r="B4" s="344" t="s">
        <v>3973</v>
      </c>
      <c r="C4" s="326" t="s">
        <v>3974</v>
      </c>
      <c r="D4" s="326" t="s">
        <v>3975</v>
      </c>
      <c r="E4" s="326" t="s">
        <v>3976</v>
      </c>
      <c r="F4" s="326" t="s">
        <v>3977</v>
      </c>
      <c r="G4" s="326"/>
      <c r="H4" s="326"/>
      <c r="I4" s="326"/>
      <c r="J4" s="326" t="s">
        <v>3978</v>
      </c>
      <c r="K4" s="326" t="s">
        <v>3979</v>
      </c>
      <c r="L4" s="343" t="s">
        <v>3980</v>
      </c>
      <c r="M4" s="343" t="s">
        <v>3981</v>
      </c>
      <c r="N4" s="343" t="s">
        <v>3982</v>
      </c>
      <c r="O4" s="343" t="s">
        <v>3983</v>
      </c>
      <c r="P4" s="343" t="s">
        <v>3984</v>
      </c>
      <c r="Q4" s="348" t="s">
        <v>3985</v>
      </c>
      <c r="R4" s="348" t="s">
        <v>3986</v>
      </c>
      <c r="S4" s="348" t="s">
        <v>3987</v>
      </c>
      <c r="T4" s="346" t="s">
        <v>3988</v>
      </c>
      <c r="U4" s="346" t="s">
        <v>3989</v>
      </c>
      <c r="V4" s="346" t="s">
        <v>3990</v>
      </c>
      <c r="W4" s="346" t="s">
        <v>3991</v>
      </c>
    </row>
    <row r="5" spans="1:23">
      <c r="A5" s="346"/>
      <c r="B5" s="355"/>
      <c r="C5" s="346"/>
      <c r="D5" s="346"/>
      <c r="E5" s="346"/>
      <c r="F5" s="28" t="s">
        <v>3992</v>
      </c>
      <c r="G5" s="28" t="s">
        <v>3993</v>
      </c>
      <c r="H5" s="28" t="s">
        <v>3994</v>
      </c>
      <c r="I5" s="28" t="s">
        <v>3995</v>
      </c>
      <c r="J5" s="346"/>
      <c r="K5" s="346"/>
      <c r="L5" s="344"/>
      <c r="M5" s="344"/>
      <c r="N5" s="344"/>
      <c r="O5" s="344"/>
      <c r="P5" s="344"/>
      <c r="Q5" s="349"/>
      <c r="R5" s="349"/>
      <c r="S5" s="349"/>
      <c r="T5" s="347"/>
      <c r="U5" s="347"/>
      <c r="V5" s="347"/>
      <c r="W5" s="347"/>
    </row>
    <row r="6" spans="1:23" s="18" customFormat="1">
      <c r="A6" s="35" t="s">
        <v>1015</v>
      </c>
      <c r="B6" s="36" t="s">
        <v>4142</v>
      </c>
      <c r="C6" s="22">
        <v>1731034</v>
      </c>
      <c r="D6" s="22" t="s">
        <v>983</v>
      </c>
      <c r="E6" s="22" t="s">
        <v>1242</v>
      </c>
      <c r="F6" s="17">
        <v>2</v>
      </c>
      <c r="G6" s="17">
        <v>2</v>
      </c>
      <c r="H6" s="17">
        <v>2</v>
      </c>
      <c r="I6" s="17">
        <v>2</v>
      </c>
      <c r="J6" s="10" t="s">
        <v>3996</v>
      </c>
      <c r="K6" s="10" t="s">
        <v>3997</v>
      </c>
      <c r="L6" s="10" t="s">
        <v>2092</v>
      </c>
      <c r="M6" s="10" t="s">
        <v>2092</v>
      </c>
      <c r="N6" s="10" t="s">
        <v>2092</v>
      </c>
      <c r="O6" s="10" t="s">
        <v>3998</v>
      </c>
      <c r="P6" s="32" t="s">
        <v>4143</v>
      </c>
      <c r="Q6" s="10">
        <v>2000</v>
      </c>
      <c r="R6" s="10">
        <v>0.36</v>
      </c>
      <c r="S6" s="10" t="s">
        <v>225</v>
      </c>
      <c r="T6" s="14" t="s">
        <v>2032</v>
      </c>
      <c r="U6" s="14"/>
      <c r="V6" s="14"/>
      <c r="W6" s="14"/>
    </row>
    <row r="7" spans="1:23">
      <c r="A7" s="35" t="s">
        <v>1016</v>
      </c>
      <c r="B7" s="36" t="s">
        <v>2921</v>
      </c>
      <c r="C7" s="22">
        <v>1731035</v>
      </c>
      <c r="D7" s="22" t="s">
        <v>984</v>
      </c>
      <c r="E7" s="22" t="s">
        <v>1242</v>
      </c>
      <c r="F7" s="17">
        <v>2</v>
      </c>
      <c r="G7" s="17">
        <v>2</v>
      </c>
      <c r="H7" s="17">
        <v>2</v>
      </c>
      <c r="I7" s="17">
        <v>2</v>
      </c>
      <c r="J7" s="10" t="s">
        <v>3996</v>
      </c>
      <c r="K7" s="10" t="s">
        <v>3997</v>
      </c>
      <c r="L7" s="10" t="s">
        <v>2092</v>
      </c>
      <c r="M7" s="10" t="s">
        <v>2092</v>
      </c>
      <c r="N7" s="10" t="s">
        <v>2092</v>
      </c>
      <c r="O7" s="10" t="s">
        <v>3998</v>
      </c>
      <c r="P7" s="32" t="s">
        <v>4143</v>
      </c>
      <c r="Q7" s="10">
        <v>2000</v>
      </c>
      <c r="R7" s="10">
        <v>0.36</v>
      </c>
      <c r="S7" s="10" t="s">
        <v>225</v>
      </c>
      <c r="T7" s="14" t="s">
        <v>2032</v>
      </c>
      <c r="U7" s="14"/>
      <c r="V7" s="14"/>
      <c r="W7" s="14"/>
    </row>
    <row r="8" spans="1:23">
      <c r="A8" s="35" t="s">
        <v>1017</v>
      </c>
      <c r="B8" s="36" t="s">
        <v>2921</v>
      </c>
      <c r="C8" s="22">
        <v>1731036</v>
      </c>
      <c r="D8" s="22" t="s">
        <v>985</v>
      </c>
      <c r="E8" s="22" t="s">
        <v>1242</v>
      </c>
      <c r="F8" s="17">
        <v>2</v>
      </c>
      <c r="G8" s="17">
        <v>2</v>
      </c>
      <c r="H8" s="17">
        <v>2</v>
      </c>
      <c r="I8" s="17">
        <v>2</v>
      </c>
      <c r="J8" s="10" t="s">
        <v>3996</v>
      </c>
      <c r="K8" s="10" t="s">
        <v>3997</v>
      </c>
      <c r="L8" s="10" t="s">
        <v>2092</v>
      </c>
      <c r="M8" s="10" t="s">
        <v>2092</v>
      </c>
      <c r="N8" s="10" t="s">
        <v>2092</v>
      </c>
      <c r="O8" s="10" t="s">
        <v>3998</v>
      </c>
      <c r="P8" s="32" t="s">
        <v>4143</v>
      </c>
      <c r="Q8" s="10">
        <v>2350</v>
      </c>
      <c r="R8" s="10">
        <v>0.36</v>
      </c>
      <c r="S8" s="10" t="s">
        <v>225</v>
      </c>
      <c r="T8" s="14" t="s">
        <v>2032</v>
      </c>
      <c r="U8" s="14"/>
      <c r="V8" s="14"/>
      <c r="W8" s="14"/>
    </row>
    <row r="9" spans="1:23">
      <c r="A9" s="35" t="s">
        <v>1018</v>
      </c>
      <c r="B9" s="36" t="s">
        <v>2921</v>
      </c>
      <c r="C9" s="22">
        <v>1731037</v>
      </c>
      <c r="D9" s="22" t="s">
        <v>986</v>
      </c>
      <c r="E9" s="22" t="s">
        <v>1242</v>
      </c>
      <c r="F9" s="17">
        <v>2</v>
      </c>
      <c r="G9" s="17">
        <v>2</v>
      </c>
      <c r="H9" s="17">
        <v>2</v>
      </c>
      <c r="I9" s="17">
        <v>2</v>
      </c>
      <c r="J9" s="10" t="s">
        <v>3996</v>
      </c>
      <c r="K9" s="10" t="s">
        <v>3997</v>
      </c>
      <c r="L9" s="10" t="s">
        <v>2092</v>
      </c>
      <c r="M9" s="10" t="s">
        <v>2092</v>
      </c>
      <c r="N9" s="10" t="s">
        <v>2092</v>
      </c>
      <c r="O9" s="10" t="s">
        <v>3998</v>
      </c>
      <c r="P9" s="32" t="s">
        <v>4143</v>
      </c>
      <c r="Q9" s="10">
        <v>2350</v>
      </c>
      <c r="R9" s="10">
        <v>0.36</v>
      </c>
      <c r="S9" s="10" t="s">
        <v>225</v>
      </c>
      <c r="T9" s="14" t="s">
        <v>2032</v>
      </c>
      <c r="U9" s="14"/>
      <c r="V9" s="14"/>
      <c r="W9" s="14"/>
    </row>
    <row r="10" spans="1:23" s="18" customFormat="1">
      <c r="A10" s="35" t="s">
        <v>1019</v>
      </c>
      <c r="B10" s="36" t="s">
        <v>2921</v>
      </c>
      <c r="C10" s="22">
        <v>1731038</v>
      </c>
      <c r="D10" s="22" t="s">
        <v>987</v>
      </c>
      <c r="E10" s="22" t="s">
        <v>1242</v>
      </c>
      <c r="F10" s="17">
        <v>2</v>
      </c>
      <c r="G10" s="17">
        <v>2</v>
      </c>
      <c r="H10" s="17">
        <v>2</v>
      </c>
      <c r="I10" s="17">
        <v>2</v>
      </c>
      <c r="J10" s="10" t="s">
        <v>3996</v>
      </c>
      <c r="K10" s="10" t="s">
        <v>3997</v>
      </c>
      <c r="L10" s="10" t="s">
        <v>2092</v>
      </c>
      <c r="M10" s="10" t="s">
        <v>2092</v>
      </c>
      <c r="N10" s="10" t="s">
        <v>2092</v>
      </c>
      <c r="O10" s="10" t="s">
        <v>3998</v>
      </c>
      <c r="P10" s="32" t="s">
        <v>4143</v>
      </c>
      <c r="Q10" s="10">
        <v>3000</v>
      </c>
      <c r="R10" s="10">
        <v>0.36</v>
      </c>
      <c r="S10" s="10" t="s">
        <v>225</v>
      </c>
      <c r="T10" s="14" t="s">
        <v>2032</v>
      </c>
      <c r="U10" s="14"/>
      <c r="V10" s="14"/>
      <c r="W10" s="14"/>
    </row>
    <row r="11" spans="1:23" s="18" customFormat="1">
      <c r="A11" s="35" t="s">
        <v>1020</v>
      </c>
      <c r="B11" s="36" t="s">
        <v>2921</v>
      </c>
      <c r="C11" s="22">
        <v>1731039</v>
      </c>
      <c r="D11" s="22" t="s">
        <v>988</v>
      </c>
      <c r="E11" s="22" t="s">
        <v>1242</v>
      </c>
      <c r="F11" s="17">
        <v>2</v>
      </c>
      <c r="G11" s="17">
        <v>2</v>
      </c>
      <c r="H11" s="17">
        <v>2</v>
      </c>
      <c r="I11" s="17">
        <v>2</v>
      </c>
      <c r="J11" s="10" t="s">
        <v>3996</v>
      </c>
      <c r="K11" s="10" t="s">
        <v>3997</v>
      </c>
      <c r="L11" s="10" t="s">
        <v>2092</v>
      </c>
      <c r="M11" s="10" t="s">
        <v>2092</v>
      </c>
      <c r="N11" s="10" t="s">
        <v>2092</v>
      </c>
      <c r="O11" s="10" t="s">
        <v>3998</v>
      </c>
      <c r="P11" s="32" t="s">
        <v>4143</v>
      </c>
      <c r="Q11" s="10">
        <v>3000</v>
      </c>
      <c r="R11" s="10">
        <v>0.36</v>
      </c>
      <c r="S11" s="10" t="s">
        <v>225</v>
      </c>
      <c r="T11" s="14" t="s">
        <v>2032</v>
      </c>
      <c r="U11" s="14"/>
      <c r="V11" s="14"/>
      <c r="W11" s="14"/>
    </row>
    <row r="12" spans="1:23">
      <c r="A12" s="35" t="s">
        <v>1021</v>
      </c>
      <c r="B12" s="36" t="s">
        <v>2921</v>
      </c>
      <c r="C12" s="22">
        <v>1731040</v>
      </c>
      <c r="D12" s="22" t="s">
        <v>989</v>
      </c>
      <c r="E12" s="22" t="s">
        <v>1242</v>
      </c>
      <c r="F12" s="17">
        <v>2</v>
      </c>
      <c r="G12" s="17">
        <v>2</v>
      </c>
      <c r="H12" s="17">
        <v>2</v>
      </c>
      <c r="I12" s="17">
        <v>2</v>
      </c>
      <c r="J12" s="10" t="s">
        <v>3996</v>
      </c>
      <c r="K12" s="10" t="s">
        <v>3997</v>
      </c>
      <c r="L12" s="10" t="s">
        <v>3993</v>
      </c>
      <c r="M12" s="10" t="s">
        <v>3993</v>
      </c>
      <c r="N12" s="10" t="s">
        <v>3993</v>
      </c>
      <c r="O12" s="10" t="s">
        <v>3998</v>
      </c>
      <c r="P12" s="32" t="s">
        <v>4143</v>
      </c>
      <c r="Q12" s="10">
        <v>2000</v>
      </c>
      <c r="R12" s="10">
        <v>0.45</v>
      </c>
      <c r="S12" s="10" t="s">
        <v>225</v>
      </c>
      <c r="T12" s="14" t="s">
        <v>2032</v>
      </c>
      <c r="U12" s="14"/>
      <c r="V12" s="14"/>
      <c r="W12" s="14"/>
    </row>
    <row r="13" spans="1:23">
      <c r="A13" s="35" t="s">
        <v>1022</v>
      </c>
      <c r="B13" s="36" t="s">
        <v>2921</v>
      </c>
      <c r="C13" s="22">
        <v>1731041</v>
      </c>
      <c r="D13" s="22" t="s">
        <v>990</v>
      </c>
      <c r="E13" s="22" t="s">
        <v>1242</v>
      </c>
      <c r="F13" s="17">
        <v>2</v>
      </c>
      <c r="G13" s="17">
        <v>2</v>
      </c>
      <c r="H13" s="17">
        <v>2</v>
      </c>
      <c r="I13" s="17">
        <v>2</v>
      </c>
      <c r="J13" s="10" t="s">
        <v>3996</v>
      </c>
      <c r="K13" s="10" t="s">
        <v>3997</v>
      </c>
      <c r="L13" s="10" t="s">
        <v>3993</v>
      </c>
      <c r="M13" s="10" t="s">
        <v>3993</v>
      </c>
      <c r="N13" s="10" t="s">
        <v>3993</v>
      </c>
      <c r="O13" s="10" t="s">
        <v>3998</v>
      </c>
      <c r="P13" s="32" t="s">
        <v>4143</v>
      </c>
      <c r="Q13" s="10">
        <v>2000</v>
      </c>
      <c r="R13" s="10">
        <v>0.45</v>
      </c>
      <c r="S13" s="10" t="s">
        <v>225</v>
      </c>
      <c r="T13" s="14" t="s">
        <v>2032</v>
      </c>
      <c r="U13" s="14"/>
      <c r="V13" s="14"/>
      <c r="W13" s="14"/>
    </row>
    <row r="14" spans="1:23">
      <c r="A14" s="35" t="s">
        <v>1023</v>
      </c>
      <c r="B14" s="36" t="s">
        <v>2921</v>
      </c>
      <c r="C14" s="22">
        <v>1731042</v>
      </c>
      <c r="D14" s="22" t="s">
        <v>991</v>
      </c>
      <c r="E14" s="22" t="s">
        <v>1242</v>
      </c>
      <c r="F14" s="17">
        <v>2</v>
      </c>
      <c r="G14" s="17">
        <v>2</v>
      </c>
      <c r="H14" s="17">
        <v>2</v>
      </c>
      <c r="I14" s="17">
        <v>2</v>
      </c>
      <c r="J14" s="10" t="s">
        <v>3996</v>
      </c>
      <c r="K14" s="10" t="s">
        <v>3997</v>
      </c>
      <c r="L14" s="10" t="s">
        <v>3993</v>
      </c>
      <c r="M14" s="10" t="s">
        <v>3993</v>
      </c>
      <c r="N14" s="10" t="s">
        <v>3993</v>
      </c>
      <c r="O14" s="10" t="s">
        <v>3998</v>
      </c>
      <c r="P14" s="32" t="s">
        <v>4143</v>
      </c>
      <c r="Q14" s="10">
        <v>2350</v>
      </c>
      <c r="R14" s="10">
        <v>0.45</v>
      </c>
      <c r="S14" s="10" t="s">
        <v>225</v>
      </c>
      <c r="T14" s="14" t="s">
        <v>2032</v>
      </c>
      <c r="U14" s="14"/>
      <c r="V14" s="14"/>
      <c r="W14" s="14"/>
    </row>
    <row r="15" spans="1:23">
      <c r="A15" s="35" t="s">
        <v>1024</v>
      </c>
      <c r="B15" s="36" t="s">
        <v>2921</v>
      </c>
      <c r="C15" s="22">
        <v>1731043</v>
      </c>
      <c r="D15" s="22" t="s">
        <v>992</v>
      </c>
      <c r="E15" s="22" t="s">
        <v>1242</v>
      </c>
      <c r="F15" s="17">
        <v>2</v>
      </c>
      <c r="G15" s="17">
        <v>2</v>
      </c>
      <c r="H15" s="17">
        <v>2</v>
      </c>
      <c r="I15" s="17">
        <v>2</v>
      </c>
      <c r="J15" s="10" t="s">
        <v>3996</v>
      </c>
      <c r="K15" s="10" t="s">
        <v>3997</v>
      </c>
      <c r="L15" s="10" t="s">
        <v>3993</v>
      </c>
      <c r="M15" s="10" t="s">
        <v>3993</v>
      </c>
      <c r="N15" s="10" t="s">
        <v>3993</v>
      </c>
      <c r="O15" s="10" t="s">
        <v>3998</v>
      </c>
      <c r="P15" s="32" t="s">
        <v>4143</v>
      </c>
      <c r="Q15" s="10">
        <v>2350</v>
      </c>
      <c r="R15" s="10">
        <v>0.45</v>
      </c>
      <c r="S15" s="10" t="s">
        <v>225</v>
      </c>
      <c r="T15" s="14" t="s">
        <v>2032</v>
      </c>
      <c r="U15" s="14"/>
      <c r="V15" s="14"/>
      <c r="W15" s="14"/>
    </row>
    <row r="16" spans="1:23">
      <c r="A16" s="35" t="s">
        <v>1025</v>
      </c>
      <c r="B16" s="36" t="s">
        <v>2921</v>
      </c>
      <c r="C16" s="22">
        <v>1731044</v>
      </c>
      <c r="D16" s="22" t="s">
        <v>993</v>
      </c>
      <c r="E16" s="22" t="s">
        <v>1242</v>
      </c>
      <c r="F16" s="17">
        <v>2</v>
      </c>
      <c r="G16" s="17">
        <v>2</v>
      </c>
      <c r="H16" s="17">
        <v>2</v>
      </c>
      <c r="I16" s="17">
        <v>2</v>
      </c>
      <c r="J16" s="10" t="s">
        <v>3996</v>
      </c>
      <c r="K16" s="10" t="s">
        <v>3997</v>
      </c>
      <c r="L16" s="10" t="s">
        <v>3993</v>
      </c>
      <c r="M16" s="10" t="s">
        <v>3993</v>
      </c>
      <c r="N16" s="10" t="s">
        <v>3993</v>
      </c>
      <c r="O16" s="10" t="s">
        <v>3998</v>
      </c>
      <c r="P16" s="32" t="s">
        <v>4143</v>
      </c>
      <c r="Q16" s="10">
        <v>3000</v>
      </c>
      <c r="R16" s="10">
        <v>0.45</v>
      </c>
      <c r="S16" s="10" t="s">
        <v>225</v>
      </c>
      <c r="T16" s="14" t="s">
        <v>2032</v>
      </c>
      <c r="U16" s="14"/>
      <c r="V16" s="14"/>
      <c r="W16" s="14"/>
    </row>
    <row r="17" spans="1:23">
      <c r="A17" s="35" t="s">
        <v>1026</v>
      </c>
      <c r="B17" s="36" t="s">
        <v>2921</v>
      </c>
      <c r="C17" s="22">
        <v>1731045</v>
      </c>
      <c r="D17" s="22" t="s">
        <v>994</v>
      </c>
      <c r="E17" s="22" t="s">
        <v>1242</v>
      </c>
      <c r="F17" s="17">
        <v>2</v>
      </c>
      <c r="G17" s="17">
        <v>2</v>
      </c>
      <c r="H17" s="17">
        <v>2</v>
      </c>
      <c r="I17" s="17">
        <v>2</v>
      </c>
      <c r="J17" s="10" t="s">
        <v>3996</v>
      </c>
      <c r="K17" s="10" t="s">
        <v>3997</v>
      </c>
      <c r="L17" s="10" t="s">
        <v>3993</v>
      </c>
      <c r="M17" s="10" t="s">
        <v>3993</v>
      </c>
      <c r="N17" s="10" t="s">
        <v>3993</v>
      </c>
      <c r="O17" s="10" t="s">
        <v>3998</v>
      </c>
      <c r="P17" s="32" t="s">
        <v>4143</v>
      </c>
      <c r="Q17" s="10">
        <v>3000</v>
      </c>
      <c r="R17" s="10">
        <v>0.45</v>
      </c>
      <c r="S17" s="10" t="s">
        <v>225</v>
      </c>
      <c r="T17" s="14" t="s">
        <v>2032</v>
      </c>
      <c r="U17" s="14"/>
      <c r="V17" s="14"/>
      <c r="W17" s="14"/>
    </row>
    <row r="18" spans="1:23">
      <c r="A18" s="35" t="s">
        <v>1027</v>
      </c>
      <c r="B18" s="36" t="s">
        <v>4292</v>
      </c>
      <c r="C18" s="22">
        <v>1731046</v>
      </c>
      <c r="D18" s="22" t="s">
        <v>995</v>
      </c>
      <c r="E18" s="22" t="s">
        <v>1242</v>
      </c>
      <c r="F18" s="17">
        <v>2</v>
      </c>
      <c r="G18" s="17">
        <v>2</v>
      </c>
      <c r="H18" s="17">
        <v>2</v>
      </c>
      <c r="I18" s="17">
        <v>2</v>
      </c>
      <c r="J18" s="10" t="s">
        <v>3996</v>
      </c>
      <c r="K18" s="10" t="s">
        <v>3997</v>
      </c>
      <c r="L18" s="10" t="s">
        <v>2093</v>
      </c>
      <c r="M18" s="10" t="s">
        <v>2093</v>
      </c>
      <c r="N18" s="10" t="s">
        <v>2093</v>
      </c>
      <c r="O18" s="10" t="s">
        <v>3998</v>
      </c>
      <c r="P18" s="17" t="s">
        <v>4143</v>
      </c>
      <c r="Q18" s="10">
        <v>2000</v>
      </c>
      <c r="R18" s="10">
        <v>0.35</v>
      </c>
      <c r="S18" s="10" t="s">
        <v>225</v>
      </c>
      <c r="T18" s="14" t="s">
        <v>2032</v>
      </c>
      <c r="U18" s="14" t="s">
        <v>4144</v>
      </c>
      <c r="V18" s="14" t="s">
        <v>4145</v>
      </c>
      <c r="W18" s="14"/>
    </row>
    <row r="19" spans="1:23">
      <c r="A19" s="35" t="s">
        <v>1028</v>
      </c>
      <c r="B19" s="36" t="s">
        <v>2047</v>
      </c>
      <c r="C19" s="22">
        <v>1731047</v>
      </c>
      <c r="D19" s="22" t="s">
        <v>996</v>
      </c>
      <c r="E19" s="22" t="s">
        <v>1242</v>
      </c>
      <c r="F19" s="17">
        <v>2</v>
      </c>
      <c r="G19" s="17">
        <v>2</v>
      </c>
      <c r="H19" s="17">
        <v>2</v>
      </c>
      <c r="I19" s="17">
        <v>2</v>
      </c>
      <c r="J19" s="10" t="s">
        <v>3996</v>
      </c>
      <c r="K19" s="10" t="s">
        <v>3997</v>
      </c>
      <c r="L19" s="10" t="s">
        <v>2093</v>
      </c>
      <c r="M19" s="10" t="s">
        <v>2093</v>
      </c>
      <c r="N19" s="10" t="s">
        <v>2093</v>
      </c>
      <c r="O19" s="10" t="s">
        <v>3998</v>
      </c>
      <c r="P19" s="17" t="s">
        <v>4143</v>
      </c>
      <c r="Q19" s="10">
        <v>2000</v>
      </c>
      <c r="R19" s="10">
        <v>0.35</v>
      </c>
      <c r="S19" s="10" t="s">
        <v>225</v>
      </c>
      <c r="T19" s="14" t="s">
        <v>2032</v>
      </c>
      <c r="U19" s="14" t="s">
        <v>4144</v>
      </c>
      <c r="V19" s="14" t="s">
        <v>4145</v>
      </c>
      <c r="W19" s="14"/>
    </row>
    <row r="20" spans="1:23">
      <c r="A20" s="35" t="s">
        <v>1029</v>
      </c>
      <c r="B20" s="36" t="s">
        <v>2047</v>
      </c>
      <c r="C20" s="22">
        <v>1731048</v>
      </c>
      <c r="D20" s="22" t="s">
        <v>997</v>
      </c>
      <c r="E20" s="22" t="s">
        <v>1242</v>
      </c>
      <c r="F20" s="17">
        <v>2</v>
      </c>
      <c r="G20" s="17">
        <v>2</v>
      </c>
      <c r="H20" s="17">
        <v>2</v>
      </c>
      <c r="I20" s="17">
        <v>2</v>
      </c>
      <c r="J20" s="10" t="s">
        <v>3996</v>
      </c>
      <c r="K20" s="10" t="s">
        <v>3997</v>
      </c>
      <c r="L20" s="10" t="s">
        <v>2093</v>
      </c>
      <c r="M20" s="10" t="s">
        <v>2093</v>
      </c>
      <c r="N20" s="10" t="s">
        <v>2093</v>
      </c>
      <c r="O20" s="10" t="s">
        <v>3998</v>
      </c>
      <c r="P20" s="17" t="s">
        <v>4143</v>
      </c>
      <c r="Q20" s="10">
        <v>2350</v>
      </c>
      <c r="R20" s="10">
        <v>0.35</v>
      </c>
      <c r="S20" s="10" t="s">
        <v>225</v>
      </c>
      <c r="T20" s="14" t="s">
        <v>2032</v>
      </c>
      <c r="U20" s="14" t="s">
        <v>4144</v>
      </c>
      <c r="V20" s="14" t="s">
        <v>4145</v>
      </c>
      <c r="W20" s="14"/>
    </row>
    <row r="21" spans="1:23">
      <c r="A21" s="35" t="s">
        <v>1030</v>
      </c>
      <c r="B21" s="36" t="s">
        <v>2047</v>
      </c>
      <c r="C21" s="22">
        <v>1731049</v>
      </c>
      <c r="D21" s="22" t="s">
        <v>998</v>
      </c>
      <c r="E21" s="22" t="s">
        <v>1242</v>
      </c>
      <c r="F21" s="17">
        <v>2</v>
      </c>
      <c r="G21" s="17">
        <v>2</v>
      </c>
      <c r="H21" s="17">
        <v>2</v>
      </c>
      <c r="I21" s="17">
        <v>2</v>
      </c>
      <c r="J21" s="10" t="s">
        <v>3996</v>
      </c>
      <c r="K21" s="10" t="s">
        <v>3997</v>
      </c>
      <c r="L21" s="10" t="s">
        <v>2093</v>
      </c>
      <c r="M21" s="10" t="s">
        <v>2093</v>
      </c>
      <c r="N21" s="10" t="s">
        <v>2093</v>
      </c>
      <c r="O21" s="10" t="s">
        <v>3998</v>
      </c>
      <c r="P21" s="17" t="s">
        <v>4143</v>
      </c>
      <c r="Q21" s="10">
        <v>2350</v>
      </c>
      <c r="R21" s="10">
        <v>0.35</v>
      </c>
      <c r="S21" s="10" t="s">
        <v>225</v>
      </c>
      <c r="T21" s="14" t="s">
        <v>2032</v>
      </c>
      <c r="U21" s="14" t="s">
        <v>4144</v>
      </c>
      <c r="V21" s="14" t="s">
        <v>4145</v>
      </c>
      <c r="W21" s="14"/>
    </row>
    <row r="22" spans="1:23">
      <c r="A22" s="35" t="s">
        <v>1031</v>
      </c>
      <c r="B22" s="36" t="s">
        <v>2047</v>
      </c>
      <c r="C22" s="22">
        <v>1731050</v>
      </c>
      <c r="D22" s="22" t="s">
        <v>999</v>
      </c>
      <c r="E22" s="22" t="s">
        <v>1242</v>
      </c>
      <c r="F22" s="17">
        <v>2</v>
      </c>
      <c r="G22" s="17">
        <v>2</v>
      </c>
      <c r="H22" s="17">
        <v>2</v>
      </c>
      <c r="I22" s="17">
        <v>2</v>
      </c>
      <c r="J22" s="10" t="s">
        <v>3996</v>
      </c>
      <c r="K22" s="10" t="s">
        <v>3997</v>
      </c>
      <c r="L22" s="10" t="s">
        <v>2093</v>
      </c>
      <c r="M22" s="10" t="s">
        <v>2093</v>
      </c>
      <c r="N22" s="10" t="s">
        <v>2093</v>
      </c>
      <c r="O22" s="10" t="s">
        <v>3998</v>
      </c>
      <c r="P22" s="17" t="s">
        <v>4143</v>
      </c>
      <c r="Q22" s="10">
        <v>3000</v>
      </c>
      <c r="R22" s="10">
        <v>0.35</v>
      </c>
      <c r="S22" s="10" t="s">
        <v>225</v>
      </c>
      <c r="T22" s="14" t="s">
        <v>2032</v>
      </c>
      <c r="U22" s="14" t="s">
        <v>4144</v>
      </c>
      <c r="V22" s="14" t="s">
        <v>4145</v>
      </c>
      <c r="W22" s="14"/>
    </row>
    <row r="23" spans="1:23">
      <c r="A23" s="35" t="s">
        <v>1032</v>
      </c>
      <c r="B23" s="36" t="s">
        <v>2047</v>
      </c>
      <c r="C23" s="22">
        <v>1731051</v>
      </c>
      <c r="D23" s="22" t="s">
        <v>1000</v>
      </c>
      <c r="E23" s="22" t="s">
        <v>1242</v>
      </c>
      <c r="F23" s="17">
        <v>2</v>
      </c>
      <c r="G23" s="17">
        <v>2</v>
      </c>
      <c r="H23" s="17">
        <v>2</v>
      </c>
      <c r="I23" s="17">
        <v>2</v>
      </c>
      <c r="J23" s="10" t="s">
        <v>3996</v>
      </c>
      <c r="K23" s="10" t="s">
        <v>3997</v>
      </c>
      <c r="L23" s="10" t="s">
        <v>2093</v>
      </c>
      <c r="M23" s="10" t="s">
        <v>2093</v>
      </c>
      <c r="N23" s="10" t="s">
        <v>2093</v>
      </c>
      <c r="O23" s="10" t="s">
        <v>3998</v>
      </c>
      <c r="P23" s="17" t="s">
        <v>4143</v>
      </c>
      <c r="Q23" s="10">
        <v>3000</v>
      </c>
      <c r="R23" s="10">
        <v>0.35</v>
      </c>
      <c r="S23" s="10" t="s">
        <v>225</v>
      </c>
      <c r="T23" s="14" t="s">
        <v>2032</v>
      </c>
      <c r="U23" s="14" t="s">
        <v>4144</v>
      </c>
      <c r="V23" s="14" t="s">
        <v>4145</v>
      </c>
      <c r="W23" s="14"/>
    </row>
    <row r="24" spans="1:23">
      <c r="A24" s="35" t="s">
        <v>1033</v>
      </c>
      <c r="B24" s="36" t="s">
        <v>2047</v>
      </c>
      <c r="C24" s="22">
        <v>1731052</v>
      </c>
      <c r="D24" s="22" t="s">
        <v>1001</v>
      </c>
      <c r="E24" s="22" t="s">
        <v>1242</v>
      </c>
      <c r="F24" s="17">
        <v>2</v>
      </c>
      <c r="G24" s="17">
        <v>2</v>
      </c>
      <c r="H24" s="17">
        <v>2</v>
      </c>
      <c r="I24" s="17">
        <v>2</v>
      </c>
      <c r="J24" s="10" t="s">
        <v>3996</v>
      </c>
      <c r="K24" s="10" t="s">
        <v>3997</v>
      </c>
      <c r="L24" s="10" t="s">
        <v>2093</v>
      </c>
      <c r="M24" s="10" t="s">
        <v>2093</v>
      </c>
      <c r="N24" s="10" t="s">
        <v>2093</v>
      </c>
      <c r="O24" s="10" t="s">
        <v>3998</v>
      </c>
      <c r="P24" s="17" t="s">
        <v>4143</v>
      </c>
      <c r="Q24" s="10">
        <v>2007</v>
      </c>
      <c r="R24" s="10">
        <v>0.45</v>
      </c>
      <c r="S24" s="10" t="s">
        <v>225</v>
      </c>
      <c r="T24" s="14" t="s">
        <v>2032</v>
      </c>
      <c r="U24" s="14" t="s">
        <v>4144</v>
      </c>
      <c r="V24" s="14" t="s">
        <v>4145</v>
      </c>
      <c r="W24" s="14"/>
    </row>
    <row r="25" spans="1:23">
      <c r="A25" s="35" t="s">
        <v>1034</v>
      </c>
      <c r="B25" s="36" t="s">
        <v>2047</v>
      </c>
      <c r="C25" s="22">
        <v>1731053</v>
      </c>
      <c r="D25" s="22" t="s">
        <v>1002</v>
      </c>
      <c r="E25" s="22" t="s">
        <v>1242</v>
      </c>
      <c r="F25" s="17">
        <v>2</v>
      </c>
      <c r="G25" s="17">
        <v>2</v>
      </c>
      <c r="H25" s="17">
        <v>2</v>
      </c>
      <c r="I25" s="17">
        <v>2</v>
      </c>
      <c r="J25" s="10" t="s">
        <v>3996</v>
      </c>
      <c r="K25" s="10" t="s">
        <v>3997</v>
      </c>
      <c r="L25" s="10" t="s">
        <v>2093</v>
      </c>
      <c r="M25" s="10" t="s">
        <v>2093</v>
      </c>
      <c r="N25" s="10" t="s">
        <v>2093</v>
      </c>
      <c r="O25" s="10" t="s">
        <v>3998</v>
      </c>
      <c r="P25" s="17" t="s">
        <v>4143</v>
      </c>
      <c r="Q25" s="10">
        <v>2007</v>
      </c>
      <c r="R25" s="10">
        <v>0.45</v>
      </c>
      <c r="S25" s="10" t="s">
        <v>225</v>
      </c>
      <c r="T25" s="14" t="s">
        <v>2032</v>
      </c>
      <c r="U25" s="14" t="s">
        <v>4144</v>
      </c>
      <c r="V25" s="14" t="s">
        <v>4145</v>
      </c>
      <c r="W25" s="14"/>
    </row>
    <row r="26" spans="1:23">
      <c r="A26" s="35" t="s">
        <v>1035</v>
      </c>
      <c r="B26" s="36" t="s">
        <v>2047</v>
      </c>
      <c r="C26" s="22">
        <v>1731054</v>
      </c>
      <c r="D26" s="22" t="s">
        <v>1003</v>
      </c>
      <c r="E26" s="22" t="s">
        <v>1242</v>
      </c>
      <c r="F26" s="17">
        <v>2</v>
      </c>
      <c r="G26" s="17">
        <v>2</v>
      </c>
      <c r="H26" s="17">
        <v>2</v>
      </c>
      <c r="I26" s="17">
        <v>2</v>
      </c>
      <c r="J26" s="10" t="s">
        <v>3996</v>
      </c>
      <c r="K26" s="10" t="s">
        <v>3997</v>
      </c>
      <c r="L26" s="10" t="s">
        <v>2093</v>
      </c>
      <c r="M26" s="10" t="s">
        <v>2093</v>
      </c>
      <c r="N26" s="10" t="s">
        <v>2093</v>
      </c>
      <c r="O26" s="10" t="s">
        <v>3998</v>
      </c>
      <c r="P26" s="17" t="s">
        <v>4143</v>
      </c>
      <c r="Q26" s="10">
        <v>2357</v>
      </c>
      <c r="R26" s="10">
        <v>0.45</v>
      </c>
      <c r="S26" s="10" t="s">
        <v>225</v>
      </c>
      <c r="T26" s="14" t="s">
        <v>2032</v>
      </c>
      <c r="U26" s="14" t="s">
        <v>4144</v>
      </c>
      <c r="V26" s="14" t="s">
        <v>4145</v>
      </c>
      <c r="W26" s="14"/>
    </row>
    <row r="27" spans="1:23">
      <c r="A27" s="35" t="s">
        <v>1036</v>
      </c>
      <c r="B27" s="36" t="s">
        <v>2047</v>
      </c>
      <c r="C27" s="22">
        <v>1731055</v>
      </c>
      <c r="D27" s="22" t="s">
        <v>1004</v>
      </c>
      <c r="E27" s="22" t="s">
        <v>1242</v>
      </c>
      <c r="F27" s="17">
        <v>2</v>
      </c>
      <c r="G27" s="17">
        <v>2</v>
      </c>
      <c r="H27" s="17">
        <v>2</v>
      </c>
      <c r="I27" s="17">
        <v>2</v>
      </c>
      <c r="J27" s="10" t="s">
        <v>3996</v>
      </c>
      <c r="K27" s="10" t="s">
        <v>3997</v>
      </c>
      <c r="L27" s="10" t="s">
        <v>2093</v>
      </c>
      <c r="M27" s="10" t="s">
        <v>2093</v>
      </c>
      <c r="N27" s="10" t="s">
        <v>2093</v>
      </c>
      <c r="O27" s="10" t="s">
        <v>3998</v>
      </c>
      <c r="P27" s="17" t="s">
        <v>4143</v>
      </c>
      <c r="Q27" s="10">
        <v>2357</v>
      </c>
      <c r="R27" s="10">
        <v>0.45</v>
      </c>
      <c r="S27" s="10" t="s">
        <v>225</v>
      </c>
      <c r="T27" s="14" t="s">
        <v>2032</v>
      </c>
      <c r="U27" s="14" t="s">
        <v>4144</v>
      </c>
      <c r="V27" s="14" t="s">
        <v>4145</v>
      </c>
      <c r="W27" s="14"/>
    </row>
    <row r="28" spans="1:23">
      <c r="A28" s="35" t="s">
        <v>1037</v>
      </c>
      <c r="B28" s="36" t="s">
        <v>2047</v>
      </c>
      <c r="C28" s="22">
        <v>1731056</v>
      </c>
      <c r="D28" s="22" t="s">
        <v>1005</v>
      </c>
      <c r="E28" s="22" t="s">
        <v>1242</v>
      </c>
      <c r="F28" s="17">
        <v>2</v>
      </c>
      <c r="G28" s="17">
        <v>2</v>
      </c>
      <c r="H28" s="17">
        <v>2</v>
      </c>
      <c r="I28" s="17">
        <v>2</v>
      </c>
      <c r="J28" s="10" t="s">
        <v>3996</v>
      </c>
      <c r="K28" s="10" t="s">
        <v>3997</v>
      </c>
      <c r="L28" s="10" t="s">
        <v>2093</v>
      </c>
      <c r="M28" s="10" t="s">
        <v>2093</v>
      </c>
      <c r="N28" s="10" t="s">
        <v>2093</v>
      </c>
      <c r="O28" s="10" t="s">
        <v>3998</v>
      </c>
      <c r="P28" s="17" t="s">
        <v>4143</v>
      </c>
      <c r="Q28" s="10">
        <v>3000</v>
      </c>
      <c r="R28" s="10">
        <v>0.45</v>
      </c>
      <c r="S28" s="10" t="s">
        <v>225</v>
      </c>
      <c r="T28" s="14" t="s">
        <v>2032</v>
      </c>
      <c r="U28" s="14" t="s">
        <v>4144</v>
      </c>
      <c r="V28" s="14" t="s">
        <v>4145</v>
      </c>
      <c r="W28" s="14"/>
    </row>
    <row r="29" spans="1:23">
      <c r="A29" s="35" t="s">
        <v>1038</v>
      </c>
      <c r="B29" s="36" t="s">
        <v>2047</v>
      </c>
      <c r="C29" s="22">
        <v>1731057</v>
      </c>
      <c r="D29" s="22" t="s">
        <v>1006</v>
      </c>
      <c r="E29" s="22" t="s">
        <v>1242</v>
      </c>
      <c r="F29" s="17">
        <v>2</v>
      </c>
      <c r="G29" s="17">
        <v>2</v>
      </c>
      <c r="H29" s="17">
        <v>2</v>
      </c>
      <c r="I29" s="17">
        <v>2</v>
      </c>
      <c r="J29" s="10" t="s">
        <v>3996</v>
      </c>
      <c r="K29" s="10" t="s">
        <v>3997</v>
      </c>
      <c r="L29" s="10" t="s">
        <v>2093</v>
      </c>
      <c r="M29" s="10" t="s">
        <v>2093</v>
      </c>
      <c r="N29" s="10" t="s">
        <v>2093</v>
      </c>
      <c r="O29" s="10" t="s">
        <v>3998</v>
      </c>
      <c r="P29" s="17" t="s">
        <v>4143</v>
      </c>
      <c r="Q29" s="10">
        <v>3000</v>
      </c>
      <c r="R29" s="10">
        <v>0.45</v>
      </c>
      <c r="S29" s="10" t="s">
        <v>225</v>
      </c>
      <c r="T29" s="14" t="s">
        <v>2032</v>
      </c>
      <c r="U29" s="14" t="s">
        <v>4144</v>
      </c>
      <c r="V29" s="14" t="s">
        <v>4145</v>
      </c>
      <c r="W29" s="14"/>
    </row>
    <row r="30" spans="1:23">
      <c r="A30" s="35" t="s">
        <v>1342</v>
      </c>
      <c r="B30" s="36" t="s">
        <v>2047</v>
      </c>
      <c r="C30" s="22">
        <v>1831200</v>
      </c>
      <c r="D30" s="36" t="s">
        <v>4293</v>
      </c>
      <c r="E30" s="36" t="s">
        <v>1236</v>
      </c>
      <c r="F30" s="17">
        <v>2</v>
      </c>
      <c r="G30" s="17">
        <v>2</v>
      </c>
      <c r="H30" s="17">
        <v>2</v>
      </c>
      <c r="I30" s="17">
        <v>2</v>
      </c>
      <c r="J30" s="10" t="s">
        <v>3996</v>
      </c>
      <c r="K30" s="10" t="s">
        <v>3997</v>
      </c>
      <c r="L30" s="10" t="s">
        <v>2093</v>
      </c>
      <c r="M30" s="10" t="s">
        <v>2093</v>
      </c>
      <c r="N30" s="10" t="s">
        <v>2093</v>
      </c>
      <c r="O30" s="10" t="s">
        <v>3998</v>
      </c>
      <c r="P30" s="17" t="s">
        <v>4143</v>
      </c>
      <c r="Q30" s="10">
        <v>2000</v>
      </c>
      <c r="R30" s="10">
        <v>0.36</v>
      </c>
      <c r="S30" s="10" t="s">
        <v>225</v>
      </c>
      <c r="T30" s="14" t="s">
        <v>2032</v>
      </c>
      <c r="U30" s="14" t="s">
        <v>1368</v>
      </c>
      <c r="V30" s="14" t="s">
        <v>1366</v>
      </c>
      <c r="W30" s="14"/>
    </row>
    <row r="31" spans="1:23">
      <c r="A31" s="35" t="s">
        <v>1343</v>
      </c>
      <c r="B31" s="36" t="s">
        <v>2047</v>
      </c>
      <c r="C31" s="22">
        <v>1831201</v>
      </c>
      <c r="D31" s="36" t="s">
        <v>4294</v>
      </c>
      <c r="E31" s="36" t="s">
        <v>1236</v>
      </c>
      <c r="F31" s="17">
        <v>2</v>
      </c>
      <c r="G31" s="17">
        <v>2</v>
      </c>
      <c r="H31" s="17">
        <v>2</v>
      </c>
      <c r="I31" s="17">
        <v>2</v>
      </c>
      <c r="J31" s="10" t="s">
        <v>3996</v>
      </c>
      <c r="K31" s="10" t="s">
        <v>3997</v>
      </c>
      <c r="L31" s="10" t="s">
        <v>2093</v>
      </c>
      <c r="M31" s="10" t="s">
        <v>2093</v>
      </c>
      <c r="N31" s="10" t="s">
        <v>2093</v>
      </c>
      <c r="O31" s="10" t="s">
        <v>3998</v>
      </c>
      <c r="P31" s="17" t="s">
        <v>4143</v>
      </c>
      <c r="Q31" s="10">
        <v>2350</v>
      </c>
      <c r="R31" s="10">
        <v>0.36</v>
      </c>
      <c r="S31" s="10" t="s">
        <v>225</v>
      </c>
      <c r="T31" s="14" t="s">
        <v>2032</v>
      </c>
      <c r="U31" s="14" t="s">
        <v>1368</v>
      </c>
      <c r="V31" s="14" t="s">
        <v>1366</v>
      </c>
      <c r="W31" s="14"/>
    </row>
    <row r="32" spans="1:23">
      <c r="A32" s="35" t="s">
        <v>1344</v>
      </c>
      <c r="B32" s="36" t="s">
        <v>2047</v>
      </c>
      <c r="C32" s="22">
        <v>1831202</v>
      </c>
      <c r="D32" s="36" t="s">
        <v>4295</v>
      </c>
      <c r="E32" s="36" t="s">
        <v>1236</v>
      </c>
      <c r="F32" s="17">
        <v>2</v>
      </c>
      <c r="G32" s="17">
        <v>2</v>
      </c>
      <c r="H32" s="17">
        <v>2</v>
      </c>
      <c r="I32" s="17">
        <v>2</v>
      </c>
      <c r="J32" s="10" t="s">
        <v>3996</v>
      </c>
      <c r="K32" s="10" t="s">
        <v>3997</v>
      </c>
      <c r="L32" s="10" t="s">
        <v>2093</v>
      </c>
      <c r="M32" s="10" t="s">
        <v>2093</v>
      </c>
      <c r="N32" s="10" t="s">
        <v>2093</v>
      </c>
      <c r="O32" s="10" t="s">
        <v>3998</v>
      </c>
      <c r="P32" s="17" t="s">
        <v>4143</v>
      </c>
      <c r="Q32" s="10">
        <v>3000</v>
      </c>
      <c r="R32" s="10">
        <v>0.36</v>
      </c>
      <c r="S32" s="10" t="s">
        <v>225</v>
      </c>
      <c r="T32" s="14" t="s">
        <v>2032</v>
      </c>
      <c r="U32" s="14" t="s">
        <v>1368</v>
      </c>
      <c r="V32" s="14" t="s">
        <v>1366</v>
      </c>
      <c r="W32" s="14"/>
    </row>
    <row r="33" spans="1:23">
      <c r="A33" s="35" t="s">
        <v>1345</v>
      </c>
      <c r="B33" s="36" t="s">
        <v>2047</v>
      </c>
      <c r="C33" s="22">
        <v>1831203</v>
      </c>
      <c r="D33" s="36" t="s">
        <v>4296</v>
      </c>
      <c r="E33" s="36" t="s">
        <v>1236</v>
      </c>
      <c r="F33" s="17">
        <v>2</v>
      </c>
      <c r="G33" s="17">
        <v>2</v>
      </c>
      <c r="H33" s="17">
        <v>2</v>
      </c>
      <c r="I33" s="17">
        <v>2</v>
      </c>
      <c r="J33" s="10" t="s">
        <v>3996</v>
      </c>
      <c r="K33" s="10" t="s">
        <v>3997</v>
      </c>
      <c r="L33" s="10" t="s">
        <v>2093</v>
      </c>
      <c r="M33" s="10" t="s">
        <v>2093</v>
      </c>
      <c r="N33" s="10" t="s">
        <v>2093</v>
      </c>
      <c r="O33" s="10" t="s">
        <v>3998</v>
      </c>
      <c r="P33" s="17" t="s">
        <v>4143</v>
      </c>
      <c r="Q33" s="10">
        <v>2000</v>
      </c>
      <c r="R33" s="10">
        <v>0.36</v>
      </c>
      <c r="S33" s="10" t="s">
        <v>225</v>
      </c>
      <c r="T33" s="14" t="s">
        <v>2032</v>
      </c>
      <c r="U33" s="14" t="s">
        <v>1368</v>
      </c>
      <c r="V33" s="14" t="s">
        <v>1366</v>
      </c>
      <c r="W33" s="14"/>
    </row>
    <row r="34" spans="1:23">
      <c r="A34" s="35" t="s">
        <v>1346</v>
      </c>
      <c r="B34" s="36" t="s">
        <v>2047</v>
      </c>
      <c r="C34" s="22">
        <v>1831204</v>
      </c>
      <c r="D34" s="36" t="s">
        <v>4297</v>
      </c>
      <c r="E34" s="36" t="s">
        <v>1236</v>
      </c>
      <c r="F34" s="17">
        <v>2</v>
      </c>
      <c r="G34" s="17">
        <v>2</v>
      </c>
      <c r="H34" s="17">
        <v>2</v>
      </c>
      <c r="I34" s="17">
        <v>2</v>
      </c>
      <c r="J34" s="10" t="s">
        <v>3996</v>
      </c>
      <c r="K34" s="10" t="s">
        <v>3997</v>
      </c>
      <c r="L34" s="10" t="s">
        <v>2093</v>
      </c>
      <c r="M34" s="10" t="s">
        <v>2093</v>
      </c>
      <c r="N34" s="10" t="s">
        <v>2093</v>
      </c>
      <c r="O34" s="10" t="s">
        <v>3998</v>
      </c>
      <c r="P34" s="17" t="s">
        <v>4143</v>
      </c>
      <c r="Q34" s="10">
        <v>2350</v>
      </c>
      <c r="R34" s="10">
        <v>0.36</v>
      </c>
      <c r="S34" s="10" t="s">
        <v>225</v>
      </c>
      <c r="T34" s="14" t="s">
        <v>2032</v>
      </c>
      <c r="U34" s="14" t="s">
        <v>1368</v>
      </c>
      <c r="V34" s="14" t="s">
        <v>1366</v>
      </c>
      <c r="W34" s="14"/>
    </row>
    <row r="35" spans="1:23">
      <c r="A35" s="35" t="s">
        <v>1347</v>
      </c>
      <c r="B35" s="36" t="s">
        <v>2047</v>
      </c>
      <c r="C35" s="22">
        <v>1831205</v>
      </c>
      <c r="D35" s="36" t="s">
        <v>4298</v>
      </c>
      <c r="E35" s="36" t="s">
        <v>1236</v>
      </c>
      <c r="F35" s="17">
        <v>2</v>
      </c>
      <c r="G35" s="17">
        <v>2</v>
      </c>
      <c r="H35" s="17">
        <v>2</v>
      </c>
      <c r="I35" s="17">
        <v>2</v>
      </c>
      <c r="J35" s="10" t="s">
        <v>3996</v>
      </c>
      <c r="K35" s="10" t="s">
        <v>3997</v>
      </c>
      <c r="L35" s="10" t="s">
        <v>2093</v>
      </c>
      <c r="M35" s="10" t="s">
        <v>2093</v>
      </c>
      <c r="N35" s="10" t="s">
        <v>2093</v>
      </c>
      <c r="O35" s="10" t="s">
        <v>3998</v>
      </c>
      <c r="P35" s="17" t="s">
        <v>4143</v>
      </c>
      <c r="Q35" s="10">
        <v>3000</v>
      </c>
      <c r="R35" s="10">
        <v>0.36</v>
      </c>
      <c r="S35" s="10" t="s">
        <v>225</v>
      </c>
      <c r="T35" s="14" t="s">
        <v>2032</v>
      </c>
      <c r="U35" s="14" t="s">
        <v>1368</v>
      </c>
      <c r="V35" s="14" t="s">
        <v>1366</v>
      </c>
      <c r="W35" s="14"/>
    </row>
    <row r="36" spans="1:23">
      <c r="A36" s="35" t="s">
        <v>1348</v>
      </c>
      <c r="B36" s="36" t="s">
        <v>2047</v>
      </c>
      <c r="C36" s="22">
        <v>1831206</v>
      </c>
      <c r="D36" s="36" t="s">
        <v>4299</v>
      </c>
      <c r="E36" s="36" t="s">
        <v>1236</v>
      </c>
      <c r="F36" s="17">
        <v>2</v>
      </c>
      <c r="G36" s="17">
        <v>2</v>
      </c>
      <c r="H36" s="17">
        <v>2</v>
      </c>
      <c r="I36" s="17">
        <v>2</v>
      </c>
      <c r="J36" s="10" t="s">
        <v>3996</v>
      </c>
      <c r="K36" s="10" t="s">
        <v>3997</v>
      </c>
      <c r="L36" s="10" t="s">
        <v>2093</v>
      </c>
      <c r="M36" s="10" t="s">
        <v>2093</v>
      </c>
      <c r="N36" s="10" t="s">
        <v>2093</v>
      </c>
      <c r="O36" s="10" t="s">
        <v>3998</v>
      </c>
      <c r="P36" s="17" t="s">
        <v>4143</v>
      </c>
      <c r="Q36" s="10">
        <v>2007</v>
      </c>
      <c r="R36" s="10">
        <v>0.46</v>
      </c>
      <c r="S36" s="10" t="s">
        <v>4232</v>
      </c>
      <c r="T36" s="14" t="s">
        <v>4300</v>
      </c>
      <c r="U36" s="14" t="s">
        <v>4301</v>
      </c>
      <c r="V36" s="14" t="s">
        <v>4302</v>
      </c>
      <c r="W36" s="14"/>
    </row>
    <row r="37" spans="1:23">
      <c r="A37" s="35" t="s">
        <v>1349</v>
      </c>
      <c r="B37" s="36" t="s">
        <v>2047</v>
      </c>
      <c r="C37" s="22">
        <v>1831207</v>
      </c>
      <c r="D37" s="36" t="s">
        <v>4303</v>
      </c>
      <c r="E37" s="36" t="s">
        <v>1236</v>
      </c>
      <c r="F37" s="17">
        <v>2</v>
      </c>
      <c r="G37" s="17">
        <v>2</v>
      </c>
      <c r="H37" s="17">
        <v>2</v>
      </c>
      <c r="I37" s="17">
        <v>2</v>
      </c>
      <c r="J37" s="10" t="s">
        <v>3996</v>
      </c>
      <c r="K37" s="10" t="s">
        <v>3997</v>
      </c>
      <c r="L37" s="10" t="s">
        <v>2093</v>
      </c>
      <c r="M37" s="10" t="s">
        <v>2093</v>
      </c>
      <c r="N37" s="10" t="s">
        <v>2093</v>
      </c>
      <c r="O37" s="10" t="s">
        <v>3998</v>
      </c>
      <c r="P37" s="17" t="s">
        <v>4143</v>
      </c>
      <c r="Q37" s="10">
        <v>2357</v>
      </c>
      <c r="R37" s="10">
        <v>0.46</v>
      </c>
      <c r="S37" s="10" t="s">
        <v>4232</v>
      </c>
      <c r="T37" s="14" t="s">
        <v>4300</v>
      </c>
      <c r="U37" s="14" t="s">
        <v>4301</v>
      </c>
      <c r="V37" s="14" t="s">
        <v>4302</v>
      </c>
      <c r="W37" s="14"/>
    </row>
    <row r="38" spans="1:23">
      <c r="A38" s="35" t="s">
        <v>1350</v>
      </c>
      <c r="B38" s="36" t="s">
        <v>2047</v>
      </c>
      <c r="C38" s="22">
        <v>1831208</v>
      </c>
      <c r="D38" s="36" t="s">
        <v>4304</v>
      </c>
      <c r="E38" s="36" t="s">
        <v>1236</v>
      </c>
      <c r="F38" s="17">
        <v>2</v>
      </c>
      <c r="G38" s="17">
        <v>2</v>
      </c>
      <c r="H38" s="17">
        <v>2</v>
      </c>
      <c r="I38" s="17">
        <v>2</v>
      </c>
      <c r="J38" s="10" t="s">
        <v>3996</v>
      </c>
      <c r="K38" s="10" t="s">
        <v>3997</v>
      </c>
      <c r="L38" s="10" t="s">
        <v>2093</v>
      </c>
      <c r="M38" s="10" t="s">
        <v>2093</v>
      </c>
      <c r="N38" s="10" t="s">
        <v>2093</v>
      </c>
      <c r="O38" s="10" t="s">
        <v>3998</v>
      </c>
      <c r="P38" s="17" t="s">
        <v>4143</v>
      </c>
      <c r="Q38" s="10">
        <v>3000</v>
      </c>
      <c r="R38" s="10">
        <v>0.46</v>
      </c>
      <c r="S38" s="10" t="s">
        <v>4232</v>
      </c>
      <c r="T38" s="14" t="s">
        <v>4300</v>
      </c>
      <c r="U38" s="14" t="s">
        <v>4301</v>
      </c>
      <c r="V38" s="14" t="s">
        <v>4302</v>
      </c>
      <c r="W38" s="14"/>
    </row>
    <row r="39" spans="1:23">
      <c r="A39" s="35" t="s">
        <v>1351</v>
      </c>
      <c r="B39" s="36" t="s">
        <v>2047</v>
      </c>
      <c r="C39" s="22">
        <v>1831209</v>
      </c>
      <c r="D39" s="36" t="s">
        <v>4305</v>
      </c>
      <c r="E39" s="36" t="s">
        <v>1236</v>
      </c>
      <c r="F39" s="17">
        <v>2</v>
      </c>
      <c r="G39" s="17">
        <v>2</v>
      </c>
      <c r="H39" s="17">
        <v>2</v>
      </c>
      <c r="I39" s="17">
        <v>2</v>
      </c>
      <c r="J39" s="10" t="s">
        <v>3996</v>
      </c>
      <c r="K39" s="10" t="s">
        <v>3997</v>
      </c>
      <c r="L39" s="10" t="s">
        <v>2093</v>
      </c>
      <c r="M39" s="10" t="s">
        <v>2093</v>
      </c>
      <c r="N39" s="10" t="s">
        <v>2093</v>
      </c>
      <c r="O39" s="10" t="s">
        <v>3998</v>
      </c>
      <c r="P39" s="17" t="s">
        <v>4143</v>
      </c>
      <c r="Q39" s="10">
        <v>2007</v>
      </c>
      <c r="R39" s="10">
        <v>0.46</v>
      </c>
      <c r="S39" s="10" t="s">
        <v>4232</v>
      </c>
      <c r="T39" s="14" t="s">
        <v>4300</v>
      </c>
      <c r="U39" s="14" t="s">
        <v>4301</v>
      </c>
      <c r="V39" s="14" t="s">
        <v>4302</v>
      </c>
      <c r="W39" s="14"/>
    </row>
    <row r="40" spans="1:23">
      <c r="A40" s="35" t="s">
        <v>1352</v>
      </c>
      <c r="B40" s="36" t="s">
        <v>2047</v>
      </c>
      <c r="C40" s="22">
        <v>1831210</v>
      </c>
      <c r="D40" s="36" t="s">
        <v>4306</v>
      </c>
      <c r="E40" s="36" t="s">
        <v>1236</v>
      </c>
      <c r="F40" s="17">
        <v>2</v>
      </c>
      <c r="G40" s="17">
        <v>2</v>
      </c>
      <c r="H40" s="17">
        <v>2</v>
      </c>
      <c r="I40" s="17">
        <v>2</v>
      </c>
      <c r="J40" s="10" t="s">
        <v>3996</v>
      </c>
      <c r="K40" s="10" t="s">
        <v>3997</v>
      </c>
      <c r="L40" s="10" t="s">
        <v>2093</v>
      </c>
      <c r="M40" s="10" t="s">
        <v>2093</v>
      </c>
      <c r="N40" s="10" t="s">
        <v>2093</v>
      </c>
      <c r="O40" s="10" t="s">
        <v>3998</v>
      </c>
      <c r="P40" s="17" t="s">
        <v>4143</v>
      </c>
      <c r="Q40" s="10">
        <v>2357</v>
      </c>
      <c r="R40" s="10">
        <v>0.46</v>
      </c>
      <c r="S40" s="10" t="s">
        <v>4232</v>
      </c>
      <c r="T40" s="14" t="s">
        <v>4300</v>
      </c>
      <c r="U40" s="14" t="s">
        <v>4301</v>
      </c>
      <c r="V40" s="14" t="s">
        <v>4302</v>
      </c>
      <c r="W40" s="14"/>
    </row>
    <row r="41" spans="1:23">
      <c r="A41" s="35" t="s">
        <v>4307</v>
      </c>
      <c r="B41" s="36" t="s">
        <v>2047</v>
      </c>
      <c r="C41" s="22">
        <v>1831211</v>
      </c>
      <c r="D41" s="36" t="s">
        <v>4308</v>
      </c>
      <c r="E41" s="36" t="s">
        <v>1236</v>
      </c>
      <c r="F41" s="17">
        <v>2</v>
      </c>
      <c r="G41" s="17">
        <v>2</v>
      </c>
      <c r="H41" s="17">
        <v>2</v>
      </c>
      <c r="I41" s="17">
        <v>2</v>
      </c>
      <c r="J41" s="10" t="s">
        <v>3996</v>
      </c>
      <c r="K41" s="10" t="s">
        <v>3997</v>
      </c>
      <c r="L41" s="10" t="s">
        <v>2093</v>
      </c>
      <c r="M41" s="10" t="s">
        <v>2093</v>
      </c>
      <c r="N41" s="10" t="s">
        <v>2093</v>
      </c>
      <c r="O41" s="10" t="s">
        <v>3998</v>
      </c>
      <c r="P41" s="17" t="s">
        <v>4143</v>
      </c>
      <c r="Q41" s="10">
        <v>3000</v>
      </c>
      <c r="R41" s="10">
        <v>0.46</v>
      </c>
      <c r="S41" s="10" t="s">
        <v>4232</v>
      </c>
      <c r="T41" s="14" t="s">
        <v>4300</v>
      </c>
      <c r="U41" s="14" t="s">
        <v>4301</v>
      </c>
      <c r="V41" s="14" t="s">
        <v>4302</v>
      </c>
      <c r="W41" s="14"/>
    </row>
    <row r="42" spans="1:23">
      <c r="A42" s="35" t="s">
        <v>1380</v>
      </c>
      <c r="B42" s="36" t="s">
        <v>2921</v>
      </c>
      <c r="C42" s="24">
        <v>1831235</v>
      </c>
      <c r="D42" s="26" t="s">
        <v>4309</v>
      </c>
      <c r="E42" s="22" t="s">
        <v>4107</v>
      </c>
      <c r="F42" s="17">
        <v>2</v>
      </c>
      <c r="G42" s="17">
        <v>2</v>
      </c>
      <c r="H42" s="17">
        <v>2</v>
      </c>
      <c r="I42" s="17">
        <v>2</v>
      </c>
      <c r="J42" s="10" t="s">
        <v>3996</v>
      </c>
      <c r="K42" s="10" t="s">
        <v>3997</v>
      </c>
      <c r="L42" s="10" t="s">
        <v>2092</v>
      </c>
      <c r="M42" s="10" t="s">
        <v>2092</v>
      </c>
      <c r="N42" s="10" t="s">
        <v>2092</v>
      </c>
      <c r="O42" s="10" t="s">
        <v>3998</v>
      </c>
      <c r="P42" s="32" t="s">
        <v>4143</v>
      </c>
      <c r="Q42" s="10">
        <v>2000</v>
      </c>
      <c r="R42" s="10">
        <v>0.36</v>
      </c>
      <c r="S42" s="10" t="s">
        <v>225</v>
      </c>
      <c r="T42" s="14" t="s">
        <v>2032</v>
      </c>
      <c r="U42" s="14" t="s">
        <v>1392</v>
      </c>
      <c r="V42" s="14" t="s">
        <v>4170</v>
      </c>
      <c r="W42" s="14"/>
    </row>
    <row r="43" spans="1:23">
      <c r="A43" s="35" t="s">
        <v>1381</v>
      </c>
      <c r="B43" s="36" t="s">
        <v>2921</v>
      </c>
      <c r="C43" s="24">
        <v>1831236</v>
      </c>
      <c r="D43" s="26" t="s">
        <v>4310</v>
      </c>
      <c r="E43" s="22" t="s">
        <v>4107</v>
      </c>
      <c r="F43" s="17">
        <v>2</v>
      </c>
      <c r="G43" s="17">
        <v>2</v>
      </c>
      <c r="H43" s="17">
        <v>2</v>
      </c>
      <c r="I43" s="17">
        <v>2</v>
      </c>
      <c r="J43" s="10" t="s">
        <v>3996</v>
      </c>
      <c r="K43" s="10" t="s">
        <v>3997</v>
      </c>
      <c r="L43" s="10" t="s">
        <v>2092</v>
      </c>
      <c r="M43" s="10" t="s">
        <v>2092</v>
      </c>
      <c r="N43" s="10" t="s">
        <v>2092</v>
      </c>
      <c r="O43" s="10" t="s">
        <v>3998</v>
      </c>
      <c r="P43" s="32" t="s">
        <v>4143</v>
      </c>
      <c r="Q43" s="10">
        <v>2350</v>
      </c>
      <c r="R43" s="10">
        <v>0.36</v>
      </c>
      <c r="S43" s="10" t="s">
        <v>225</v>
      </c>
      <c r="T43" s="14" t="s">
        <v>2032</v>
      </c>
      <c r="U43" s="14" t="s">
        <v>1392</v>
      </c>
      <c r="V43" s="14" t="s">
        <v>4170</v>
      </c>
      <c r="W43" s="14"/>
    </row>
    <row r="44" spans="1:23">
      <c r="A44" s="35" t="s">
        <v>1382</v>
      </c>
      <c r="B44" s="36" t="s">
        <v>2921</v>
      </c>
      <c r="C44" s="24">
        <v>1831237</v>
      </c>
      <c r="D44" s="26" t="s">
        <v>4311</v>
      </c>
      <c r="E44" s="22" t="s">
        <v>4107</v>
      </c>
      <c r="F44" s="17">
        <v>2</v>
      </c>
      <c r="G44" s="17">
        <v>2</v>
      </c>
      <c r="H44" s="17">
        <v>2</v>
      </c>
      <c r="I44" s="17">
        <v>2</v>
      </c>
      <c r="J44" s="10" t="s">
        <v>3996</v>
      </c>
      <c r="K44" s="10" t="s">
        <v>3997</v>
      </c>
      <c r="L44" s="10" t="s">
        <v>2092</v>
      </c>
      <c r="M44" s="10" t="s">
        <v>2092</v>
      </c>
      <c r="N44" s="10" t="s">
        <v>2092</v>
      </c>
      <c r="O44" s="10" t="s">
        <v>3998</v>
      </c>
      <c r="P44" s="32" t="s">
        <v>4143</v>
      </c>
      <c r="Q44" s="10">
        <v>3000</v>
      </c>
      <c r="R44" s="10">
        <v>0.36</v>
      </c>
      <c r="S44" s="10" t="s">
        <v>225</v>
      </c>
      <c r="T44" s="14" t="s">
        <v>2032</v>
      </c>
      <c r="U44" s="14" t="s">
        <v>1392</v>
      </c>
      <c r="V44" s="14" t="s">
        <v>4170</v>
      </c>
      <c r="W44" s="14"/>
    </row>
    <row r="45" spans="1:23">
      <c r="A45" s="35" t="s">
        <v>1383</v>
      </c>
      <c r="B45" s="36" t="s">
        <v>2921</v>
      </c>
      <c r="C45" s="24">
        <v>1831238</v>
      </c>
      <c r="D45" s="26" t="s">
        <v>4312</v>
      </c>
      <c r="E45" s="22" t="s">
        <v>4107</v>
      </c>
      <c r="F45" s="17">
        <v>2</v>
      </c>
      <c r="G45" s="17">
        <v>2</v>
      </c>
      <c r="H45" s="17">
        <v>2</v>
      </c>
      <c r="I45" s="17">
        <v>2</v>
      </c>
      <c r="J45" s="10" t="s">
        <v>3996</v>
      </c>
      <c r="K45" s="10" t="s">
        <v>3997</v>
      </c>
      <c r="L45" s="10" t="s">
        <v>2092</v>
      </c>
      <c r="M45" s="10" t="s">
        <v>2092</v>
      </c>
      <c r="N45" s="10" t="s">
        <v>2092</v>
      </c>
      <c r="O45" s="10" t="s">
        <v>3998</v>
      </c>
      <c r="P45" s="32" t="s">
        <v>4143</v>
      </c>
      <c r="Q45" s="10">
        <v>2000</v>
      </c>
      <c r="R45" s="10">
        <v>0.36</v>
      </c>
      <c r="S45" s="10" t="s">
        <v>225</v>
      </c>
      <c r="T45" s="14" t="s">
        <v>2032</v>
      </c>
      <c r="U45" s="14" t="s">
        <v>1392</v>
      </c>
      <c r="V45" s="14" t="s">
        <v>4170</v>
      </c>
      <c r="W45" s="14"/>
    </row>
    <row r="46" spans="1:23">
      <c r="A46" s="35" t="s">
        <v>1384</v>
      </c>
      <c r="B46" s="36" t="s">
        <v>2921</v>
      </c>
      <c r="C46" s="24">
        <v>1831239</v>
      </c>
      <c r="D46" s="26" t="s">
        <v>4313</v>
      </c>
      <c r="E46" s="22" t="s">
        <v>4107</v>
      </c>
      <c r="F46" s="17">
        <v>2</v>
      </c>
      <c r="G46" s="17">
        <v>2</v>
      </c>
      <c r="H46" s="17">
        <v>2</v>
      </c>
      <c r="I46" s="17">
        <v>2</v>
      </c>
      <c r="J46" s="10" t="s">
        <v>3996</v>
      </c>
      <c r="K46" s="10" t="s">
        <v>3997</v>
      </c>
      <c r="L46" s="10" t="s">
        <v>2092</v>
      </c>
      <c r="M46" s="10" t="s">
        <v>2092</v>
      </c>
      <c r="N46" s="10" t="s">
        <v>2092</v>
      </c>
      <c r="O46" s="10" t="s">
        <v>3998</v>
      </c>
      <c r="P46" s="32" t="s">
        <v>4143</v>
      </c>
      <c r="Q46" s="10">
        <v>2350</v>
      </c>
      <c r="R46" s="10">
        <v>0.36</v>
      </c>
      <c r="S46" s="10" t="s">
        <v>225</v>
      </c>
      <c r="T46" s="14" t="s">
        <v>2032</v>
      </c>
      <c r="U46" s="14" t="s">
        <v>1392</v>
      </c>
      <c r="V46" s="14" t="s">
        <v>4170</v>
      </c>
      <c r="W46" s="14"/>
    </row>
    <row r="47" spans="1:23">
      <c r="A47" s="35" t="s">
        <v>1385</v>
      </c>
      <c r="B47" s="36" t="s">
        <v>2921</v>
      </c>
      <c r="C47" s="24">
        <v>1831240</v>
      </c>
      <c r="D47" s="26" t="s">
        <v>4314</v>
      </c>
      <c r="E47" s="22" t="s">
        <v>4107</v>
      </c>
      <c r="F47" s="17">
        <v>2</v>
      </c>
      <c r="G47" s="17">
        <v>2</v>
      </c>
      <c r="H47" s="17">
        <v>2</v>
      </c>
      <c r="I47" s="17">
        <v>2</v>
      </c>
      <c r="J47" s="10" t="s">
        <v>3996</v>
      </c>
      <c r="K47" s="10" t="s">
        <v>3997</v>
      </c>
      <c r="L47" s="10" t="s">
        <v>2092</v>
      </c>
      <c r="M47" s="10" t="s">
        <v>2092</v>
      </c>
      <c r="N47" s="10" t="s">
        <v>2092</v>
      </c>
      <c r="O47" s="10" t="s">
        <v>3998</v>
      </c>
      <c r="P47" s="32" t="s">
        <v>4143</v>
      </c>
      <c r="Q47" s="10">
        <v>3000</v>
      </c>
      <c r="R47" s="10">
        <v>0.36</v>
      </c>
      <c r="S47" s="10" t="s">
        <v>225</v>
      </c>
      <c r="T47" s="14" t="s">
        <v>2032</v>
      </c>
      <c r="U47" s="14" t="s">
        <v>1392</v>
      </c>
      <c r="V47" s="14" t="s">
        <v>4170</v>
      </c>
      <c r="W47" s="14"/>
    </row>
    <row r="48" spans="1:23">
      <c r="A48" s="35" t="s">
        <v>1386</v>
      </c>
      <c r="B48" s="36" t="s">
        <v>2921</v>
      </c>
      <c r="C48" s="24">
        <v>1831241</v>
      </c>
      <c r="D48" s="26" t="s">
        <v>4315</v>
      </c>
      <c r="E48" s="22" t="s">
        <v>4107</v>
      </c>
      <c r="F48" s="17">
        <v>2</v>
      </c>
      <c r="G48" s="17">
        <v>2</v>
      </c>
      <c r="H48" s="17">
        <v>2</v>
      </c>
      <c r="I48" s="17">
        <v>2</v>
      </c>
      <c r="J48" s="10" t="s">
        <v>3996</v>
      </c>
      <c r="K48" s="10" t="s">
        <v>3997</v>
      </c>
      <c r="L48" s="10" t="s">
        <v>2092</v>
      </c>
      <c r="M48" s="10" t="s">
        <v>2092</v>
      </c>
      <c r="N48" s="10" t="s">
        <v>2092</v>
      </c>
      <c r="O48" s="10" t="s">
        <v>3998</v>
      </c>
      <c r="P48" s="32" t="s">
        <v>4143</v>
      </c>
      <c r="Q48" s="10">
        <v>2000</v>
      </c>
      <c r="R48" s="10">
        <v>0.45</v>
      </c>
      <c r="S48" s="10" t="s">
        <v>225</v>
      </c>
      <c r="T48" s="14" t="s">
        <v>2032</v>
      </c>
      <c r="U48" s="14" t="s">
        <v>4316</v>
      </c>
      <c r="V48" s="14" t="s">
        <v>4170</v>
      </c>
      <c r="W48" s="14"/>
    </row>
    <row r="49" spans="1:23">
      <c r="A49" s="35" t="s">
        <v>1387</v>
      </c>
      <c r="B49" s="36" t="s">
        <v>2921</v>
      </c>
      <c r="C49" s="24">
        <v>1831242</v>
      </c>
      <c r="D49" s="26" t="s">
        <v>4317</v>
      </c>
      <c r="E49" s="22" t="s">
        <v>4107</v>
      </c>
      <c r="F49" s="17">
        <v>2</v>
      </c>
      <c r="G49" s="17">
        <v>2</v>
      </c>
      <c r="H49" s="17">
        <v>2</v>
      </c>
      <c r="I49" s="17">
        <v>2</v>
      </c>
      <c r="J49" s="10" t="s">
        <v>3996</v>
      </c>
      <c r="K49" s="10" t="s">
        <v>3997</v>
      </c>
      <c r="L49" s="10" t="s">
        <v>2092</v>
      </c>
      <c r="M49" s="10" t="s">
        <v>2092</v>
      </c>
      <c r="N49" s="10" t="s">
        <v>2092</v>
      </c>
      <c r="O49" s="10" t="s">
        <v>3998</v>
      </c>
      <c r="P49" s="32" t="s">
        <v>4143</v>
      </c>
      <c r="Q49" s="10">
        <v>2350</v>
      </c>
      <c r="R49" s="10">
        <v>0.45</v>
      </c>
      <c r="S49" s="10" t="s">
        <v>225</v>
      </c>
      <c r="T49" s="14" t="s">
        <v>2032</v>
      </c>
      <c r="U49" s="14" t="s">
        <v>4316</v>
      </c>
      <c r="V49" s="14" t="s">
        <v>4170</v>
      </c>
      <c r="W49" s="14"/>
    </row>
    <row r="50" spans="1:23">
      <c r="A50" s="35" t="s">
        <v>1388</v>
      </c>
      <c r="B50" s="36" t="s">
        <v>2921</v>
      </c>
      <c r="C50" s="24">
        <v>1831243</v>
      </c>
      <c r="D50" s="26" t="s">
        <v>4318</v>
      </c>
      <c r="E50" s="22" t="s">
        <v>4107</v>
      </c>
      <c r="F50" s="17">
        <v>2</v>
      </c>
      <c r="G50" s="17">
        <v>2</v>
      </c>
      <c r="H50" s="17">
        <v>2</v>
      </c>
      <c r="I50" s="17">
        <v>2</v>
      </c>
      <c r="J50" s="10" t="s">
        <v>3996</v>
      </c>
      <c r="K50" s="10" t="s">
        <v>3997</v>
      </c>
      <c r="L50" s="10" t="s">
        <v>2092</v>
      </c>
      <c r="M50" s="10" t="s">
        <v>2092</v>
      </c>
      <c r="N50" s="10" t="s">
        <v>2092</v>
      </c>
      <c r="O50" s="10" t="s">
        <v>3998</v>
      </c>
      <c r="P50" s="32" t="s">
        <v>4143</v>
      </c>
      <c r="Q50" s="10">
        <v>3000</v>
      </c>
      <c r="R50" s="10">
        <v>0.45</v>
      </c>
      <c r="S50" s="10" t="s">
        <v>225</v>
      </c>
      <c r="T50" s="14" t="s">
        <v>2032</v>
      </c>
      <c r="U50" s="14" t="s">
        <v>4316</v>
      </c>
      <c r="V50" s="14" t="s">
        <v>4170</v>
      </c>
      <c r="W50" s="14"/>
    </row>
    <row r="51" spans="1:23">
      <c r="A51" s="35" t="s">
        <v>1389</v>
      </c>
      <c r="B51" s="36" t="s">
        <v>2921</v>
      </c>
      <c r="C51" s="24">
        <v>1831244</v>
      </c>
      <c r="D51" s="26" t="s">
        <v>4319</v>
      </c>
      <c r="E51" s="22" t="s">
        <v>4107</v>
      </c>
      <c r="F51" s="17">
        <v>2</v>
      </c>
      <c r="G51" s="17">
        <v>2</v>
      </c>
      <c r="H51" s="17">
        <v>2</v>
      </c>
      <c r="I51" s="17">
        <v>2</v>
      </c>
      <c r="J51" s="10" t="s">
        <v>3996</v>
      </c>
      <c r="K51" s="10" t="s">
        <v>3997</v>
      </c>
      <c r="L51" s="10" t="s">
        <v>2092</v>
      </c>
      <c r="M51" s="10" t="s">
        <v>2092</v>
      </c>
      <c r="N51" s="10" t="s">
        <v>2092</v>
      </c>
      <c r="O51" s="10" t="s">
        <v>3998</v>
      </c>
      <c r="P51" s="32" t="s">
        <v>4143</v>
      </c>
      <c r="Q51" s="10">
        <v>2000</v>
      </c>
      <c r="R51" s="10">
        <v>0.45</v>
      </c>
      <c r="S51" s="10" t="s">
        <v>225</v>
      </c>
      <c r="T51" s="14" t="s">
        <v>2032</v>
      </c>
      <c r="U51" s="14" t="s">
        <v>4316</v>
      </c>
      <c r="V51" s="14" t="s">
        <v>4170</v>
      </c>
      <c r="W51" s="14"/>
    </row>
    <row r="52" spans="1:23">
      <c r="A52" s="35" t="s">
        <v>1390</v>
      </c>
      <c r="B52" s="36" t="s">
        <v>2921</v>
      </c>
      <c r="C52" s="24">
        <v>1831245</v>
      </c>
      <c r="D52" s="26" t="s">
        <v>4320</v>
      </c>
      <c r="E52" s="22" t="s">
        <v>4107</v>
      </c>
      <c r="F52" s="17">
        <v>2</v>
      </c>
      <c r="G52" s="17">
        <v>2</v>
      </c>
      <c r="H52" s="17">
        <v>2</v>
      </c>
      <c r="I52" s="17">
        <v>2</v>
      </c>
      <c r="J52" s="10" t="s">
        <v>3996</v>
      </c>
      <c r="K52" s="10" t="s">
        <v>3997</v>
      </c>
      <c r="L52" s="10" t="s">
        <v>2092</v>
      </c>
      <c r="M52" s="10" t="s">
        <v>2092</v>
      </c>
      <c r="N52" s="10" t="s">
        <v>2092</v>
      </c>
      <c r="O52" s="10" t="s">
        <v>3998</v>
      </c>
      <c r="P52" s="32" t="s">
        <v>4143</v>
      </c>
      <c r="Q52" s="10">
        <v>2350</v>
      </c>
      <c r="R52" s="10">
        <v>0.45</v>
      </c>
      <c r="S52" s="10" t="s">
        <v>225</v>
      </c>
      <c r="T52" s="14" t="s">
        <v>2032</v>
      </c>
      <c r="U52" s="14" t="s">
        <v>4316</v>
      </c>
      <c r="V52" s="14" t="s">
        <v>4170</v>
      </c>
      <c r="W52" s="14"/>
    </row>
    <row r="53" spans="1:23">
      <c r="A53" s="35" t="s">
        <v>1391</v>
      </c>
      <c r="B53" s="36" t="s">
        <v>2921</v>
      </c>
      <c r="C53" s="24">
        <v>1831246</v>
      </c>
      <c r="D53" s="26" t="s">
        <v>4321</v>
      </c>
      <c r="E53" s="22" t="s">
        <v>4107</v>
      </c>
      <c r="F53" s="17">
        <v>2</v>
      </c>
      <c r="G53" s="17">
        <v>2</v>
      </c>
      <c r="H53" s="17">
        <v>2</v>
      </c>
      <c r="I53" s="17">
        <v>2</v>
      </c>
      <c r="J53" s="10" t="s">
        <v>3996</v>
      </c>
      <c r="K53" s="10" t="s">
        <v>3997</v>
      </c>
      <c r="L53" s="10" t="s">
        <v>2092</v>
      </c>
      <c r="M53" s="10" t="s">
        <v>2092</v>
      </c>
      <c r="N53" s="10" t="s">
        <v>2092</v>
      </c>
      <c r="O53" s="10" t="s">
        <v>3998</v>
      </c>
      <c r="P53" s="32" t="s">
        <v>4143</v>
      </c>
      <c r="Q53" s="10">
        <v>3000</v>
      </c>
      <c r="R53" s="10">
        <v>0.45</v>
      </c>
      <c r="S53" s="10" t="s">
        <v>225</v>
      </c>
      <c r="T53" s="14" t="s">
        <v>2032</v>
      </c>
      <c r="U53" s="14" t="s">
        <v>4316</v>
      </c>
      <c r="V53" s="14" t="s">
        <v>4170</v>
      </c>
      <c r="W53" s="14"/>
    </row>
    <row r="54" spans="1:23">
      <c r="A54" s="35" t="s">
        <v>1027</v>
      </c>
      <c r="B54" s="36" t="s">
        <v>4292</v>
      </c>
      <c r="C54" s="22">
        <v>1931091</v>
      </c>
      <c r="D54" s="22" t="s">
        <v>4322</v>
      </c>
      <c r="E54" s="22" t="s">
        <v>1239</v>
      </c>
      <c r="F54" s="17">
        <v>2</v>
      </c>
      <c r="G54" s="17">
        <v>2</v>
      </c>
      <c r="H54" s="17">
        <v>2</v>
      </c>
      <c r="I54" s="17">
        <v>2</v>
      </c>
      <c r="J54" s="10" t="s">
        <v>3996</v>
      </c>
      <c r="K54" s="10" t="s">
        <v>3997</v>
      </c>
      <c r="L54" s="10" t="s">
        <v>2093</v>
      </c>
      <c r="M54" s="10" t="s">
        <v>2093</v>
      </c>
      <c r="N54" s="10" t="s">
        <v>2093</v>
      </c>
      <c r="O54" s="10" t="s">
        <v>3998</v>
      </c>
      <c r="P54" s="17" t="s">
        <v>4143</v>
      </c>
      <c r="Q54" s="10">
        <v>2000</v>
      </c>
      <c r="R54" s="10">
        <v>0.35</v>
      </c>
      <c r="S54" s="10" t="s">
        <v>225</v>
      </c>
      <c r="T54" s="14" t="s">
        <v>4178</v>
      </c>
      <c r="U54" s="14" t="s">
        <v>4323</v>
      </c>
      <c r="V54" s="14" t="s">
        <v>4180</v>
      </c>
      <c r="W54" s="14"/>
    </row>
    <row r="55" spans="1:23">
      <c r="A55" s="35" t="s">
        <v>1028</v>
      </c>
      <c r="B55" s="36" t="s">
        <v>2047</v>
      </c>
      <c r="C55" s="22">
        <v>1931092</v>
      </c>
      <c r="D55" s="22" t="s">
        <v>4324</v>
      </c>
      <c r="E55" s="22" t="s">
        <v>1239</v>
      </c>
      <c r="F55" s="17">
        <v>2</v>
      </c>
      <c r="G55" s="17">
        <v>2</v>
      </c>
      <c r="H55" s="17">
        <v>2</v>
      </c>
      <c r="I55" s="17">
        <v>2</v>
      </c>
      <c r="J55" s="10" t="s">
        <v>3996</v>
      </c>
      <c r="K55" s="10" t="s">
        <v>3997</v>
      </c>
      <c r="L55" s="10" t="s">
        <v>2093</v>
      </c>
      <c r="M55" s="10" t="s">
        <v>2093</v>
      </c>
      <c r="N55" s="10" t="s">
        <v>2093</v>
      </c>
      <c r="O55" s="10" t="s">
        <v>3998</v>
      </c>
      <c r="P55" s="17" t="s">
        <v>4143</v>
      </c>
      <c r="Q55" s="10">
        <v>2000</v>
      </c>
      <c r="R55" s="10">
        <v>0.35</v>
      </c>
      <c r="S55" s="10" t="s">
        <v>225</v>
      </c>
      <c r="T55" s="14" t="s">
        <v>4178</v>
      </c>
      <c r="U55" s="14" t="s">
        <v>1904</v>
      </c>
      <c r="V55" s="14" t="s">
        <v>4180</v>
      </c>
      <c r="W55" s="14"/>
    </row>
    <row r="56" spans="1:23">
      <c r="A56" s="35" t="s">
        <v>1029</v>
      </c>
      <c r="B56" s="36" t="s">
        <v>2047</v>
      </c>
      <c r="C56" s="22">
        <v>1931093</v>
      </c>
      <c r="D56" s="22" t="s">
        <v>4325</v>
      </c>
      <c r="E56" s="22" t="s">
        <v>1239</v>
      </c>
      <c r="F56" s="17">
        <v>2</v>
      </c>
      <c r="G56" s="17">
        <v>2</v>
      </c>
      <c r="H56" s="17">
        <v>2</v>
      </c>
      <c r="I56" s="17">
        <v>2</v>
      </c>
      <c r="J56" s="10" t="s">
        <v>3996</v>
      </c>
      <c r="K56" s="10" t="s">
        <v>3997</v>
      </c>
      <c r="L56" s="10" t="s">
        <v>2093</v>
      </c>
      <c r="M56" s="10" t="s">
        <v>2093</v>
      </c>
      <c r="N56" s="10" t="s">
        <v>2093</v>
      </c>
      <c r="O56" s="10" t="s">
        <v>3998</v>
      </c>
      <c r="P56" s="17" t="s">
        <v>4143</v>
      </c>
      <c r="Q56" s="10">
        <v>2350</v>
      </c>
      <c r="R56" s="10">
        <v>0.35</v>
      </c>
      <c r="S56" s="10" t="s">
        <v>225</v>
      </c>
      <c r="T56" s="14" t="s">
        <v>4178</v>
      </c>
      <c r="U56" s="14" t="s">
        <v>1905</v>
      </c>
      <c r="V56" s="14" t="s">
        <v>4180</v>
      </c>
      <c r="W56" s="14"/>
    </row>
    <row r="57" spans="1:23">
      <c r="A57" s="35" t="s">
        <v>1030</v>
      </c>
      <c r="B57" s="36" t="s">
        <v>2047</v>
      </c>
      <c r="C57" s="22">
        <v>1931094</v>
      </c>
      <c r="D57" s="22" t="s">
        <v>4326</v>
      </c>
      <c r="E57" s="22" t="s">
        <v>1239</v>
      </c>
      <c r="F57" s="17">
        <v>2</v>
      </c>
      <c r="G57" s="17">
        <v>2</v>
      </c>
      <c r="H57" s="17">
        <v>2</v>
      </c>
      <c r="I57" s="17">
        <v>2</v>
      </c>
      <c r="J57" s="10" t="s">
        <v>3996</v>
      </c>
      <c r="K57" s="10" t="s">
        <v>3997</v>
      </c>
      <c r="L57" s="10" t="s">
        <v>2093</v>
      </c>
      <c r="M57" s="10" t="s">
        <v>2093</v>
      </c>
      <c r="N57" s="10" t="s">
        <v>2093</v>
      </c>
      <c r="O57" s="10" t="s">
        <v>3998</v>
      </c>
      <c r="P57" s="17" t="s">
        <v>4143</v>
      </c>
      <c r="Q57" s="10">
        <v>2350</v>
      </c>
      <c r="R57" s="10">
        <v>0.35</v>
      </c>
      <c r="S57" s="10" t="s">
        <v>225</v>
      </c>
      <c r="T57" s="14" t="s">
        <v>4178</v>
      </c>
      <c r="U57" s="14" t="s">
        <v>1906</v>
      </c>
      <c r="V57" s="14" t="s">
        <v>4180</v>
      </c>
      <c r="W57" s="14"/>
    </row>
    <row r="58" spans="1:23">
      <c r="A58" s="35" t="s">
        <v>1031</v>
      </c>
      <c r="B58" s="36" t="s">
        <v>2047</v>
      </c>
      <c r="C58" s="22">
        <v>1931095</v>
      </c>
      <c r="D58" s="22" t="s">
        <v>4327</v>
      </c>
      <c r="E58" s="22" t="s">
        <v>1239</v>
      </c>
      <c r="F58" s="17">
        <v>2</v>
      </c>
      <c r="G58" s="17">
        <v>2</v>
      </c>
      <c r="H58" s="17">
        <v>2</v>
      </c>
      <c r="I58" s="17">
        <v>2</v>
      </c>
      <c r="J58" s="10" t="s">
        <v>3996</v>
      </c>
      <c r="K58" s="10" t="s">
        <v>3997</v>
      </c>
      <c r="L58" s="10" t="s">
        <v>2093</v>
      </c>
      <c r="M58" s="10" t="s">
        <v>2093</v>
      </c>
      <c r="N58" s="10" t="s">
        <v>2093</v>
      </c>
      <c r="O58" s="10" t="s">
        <v>3998</v>
      </c>
      <c r="P58" s="17" t="s">
        <v>4143</v>
      </c>
      <c r="Q58" s="10">
        <v>3000</v>
      </c>
      <c r="R58" s="10">
        <v>0.35</v>
      </c>
      <c r="S58" s="10" t="s">
        <v>225</v>
      </c>
      <c r="T58" s="14" t="s">
        <v>4178</v>
      </c>
      <c r="U58" s="14" t="s">
        <v>1907</v>
      </c>
      <c r="V58" s="14" t="s">
        <v>4180</v>
      </c>
      <c r="W58" s="14"/>
    </row>
    <row r="59" spans="1:23">
      <c r="A59" s="35" t="s">
        <v>1032</v>
      </c>
      <c r="B59" s="36" t="s">
        <v>2047</v>
      </c>
      <c r="C59" s="22">
        <v>1931096</v>
      </c>
      <c r="D59" s="22" t="s">
        <v>4328</v>
      </c>
      <c r="E59" s="22" t="s">
        <v>1239</v>
      </c>
      <c r="F59" s="17">
        <v>2</v>
      </c>
      <c r="G59" s="17">
        <v>2</v>
      </c>
      <c r="H59" s="17">
        <v>2</v>
      </c>
      <c r="I59" s="17">
        <v>2</v>
      </c>
      <c r="J59" s="10" t="s">
        <v>3996</v>
      </c>
      <c r="K59" s="10" t="s">
        <v>3997</v>
      </c>
      <c r="L59" s="10" t="s">
        <v>2093</v>
      </c>
      <c r="M59" s="10" t="s">
        <v>2093</v>
      </c>
      <c r="N59" s="10" t="s">
        <v>2093</v>
      </c>
      <c r="O59" s="10" t="s">
        <v>3998</v>
      </c>
      <c r="P59" s="17" t="s">
        <v>4143</v>
      </c>
      <c r="Q59" s="10">
        <v>3000</v>
      </c>
      <c r="R59" s="10">
        <v>0.35</v>
      </c>
      <c r="S59" s="10" t="s">
        <v>225</v>
      </c>
      <c r="T59" s="14" t="s">
        <v>4178</v>
      </c>
      <c r="U59" s="14" t="s">
        <v>4323</v>
      </c>
      <c r="V59" s="14" t="s">
        <v>4180</v>
      </c>
      <c r="W59" s="14"/>
    </row>
    <row r="60" spans="1:23">
      <c r="A60" s="35" t="s">
        <v>1033</v>
      </c>
      <c r="B60" s="36" t="s">
        <v>2047</v>
      </c>
      <c r="C60" s="22">
        <v>1931097</v>
      </c>
      <c r="D60" s="22" t="s">
        <v>4329</v>
      </c>
      <c r="E60" s="22" t="s">
        <v>4187</v>
      </c>
      <c r="F60" s="17">
        <v>2</v>
      </c>
      <c r="G60" s="17">
        <v>2</v>
      </c>
      <c r="H60" s="17">
        <v>2</v>
      </c>
      <c r="I60" s="17">
        <v>2</v>
      </c>
      <c r="J60" s="10" t="s">
        <v>3996</v>
      </c>
      <c r="K60" s="10" t="s">
        <v>3997</v>
      </c>
      <c r="L60" s="10" t="s">
        <v>2093</v>
      </c>
      <c r="M60" s="10" t="s">
        <v>2093</v>
      </c>
      <c r="N60" s="10" t="s">
        <v>2093</v>
      </c>
      <c r="O60" s="10" t="s">
        <v>3998</v>
      </c>
      <c r="P60" s="17" t="s">
        <v>4143</v>
      </c>
      <c r="Q60" s="10">
        <v>2007</v>
      </c>
      <c r="R60" s="10">
        <v>0.45</v>
      </c>
      <c r="S60" s="10" t="s">
        <v>225</v>
      </c>
      <c r="T60" s="14" t="s">
        <v>4178</v>
      </c>
      <c r="U60" s="14" t="s">
        <v>4330</v>
      </c>
      <c r="V60" s="14" t="s">
        <v>4180</v>
      </c>
      <c r="W60" s="14"/>
    </row>
    <row r="61" spans="1:23">
      <c r="A61" s="35" t="s">
        <v>1034</v>
      </c>
      <c r="B61" s="36" t="s">
        <v>2047</v>
      </c>
      <c r="C61" s="22">
        <v>1931098</v>
      </c>
      <c r="D61" s="22" t="s">
        <v>4331</v>
      </c>
      <c r="E61" s="22" t="s">
        <v>4187</v>
      </c>
      <c r="F61" s="17">
        <v>2</v>
      </c>
      <c r="G61" s="17">
        <v>2</v>
      </c>
      <c r="H61" s="17">
        <v>2</v>
      </c>
      <c r="I61" s="17">
        <v>2</v>
      </c>
      <c r="J61" s="10" t="s">
        <v>3996</v>
      </c>
      <c r="K61" s="10" t="s">
        <v>3997</v>
      </c>
      <c r="L61" s="10" t="s">
        <v>2093</v>
      </c>
      <c r="M61" s="10" t="s">
        <v>2093</v>
      </c>
      <c r="N61" s="10" t="s">
        <v>2093</v>
      </c>
      <c r="O61" s="10" t="s">
        <v>3998</v>
      </c>
      <c r="P61" s="17" t="s">
        <v>4143</v>
      </c>
      <c r="Q61" s="10">
        <v>2007</v>
      </c>
      <c r="R61" s="10">
        <v>0.45</v>
      </c>
      <c r="S61" s="10" t="s">
        <v>225</v>
      </c>
      <c r="T61" s="14" t="s">
        <v>4178</v>
      </c>
      <c r="U61" s="14" t="s">
        <v>4330</v>
      </c>
      <c r="V61" s="14" t="s">
        <v>4180</v>
      </c>
      <c r="W61" s="14"/>
    </row>
    <row r="62" spans="1:23">
      <c r="A62" s="35" t="s">
        <v>1035</v>
      </c>
      <c r="B62" s="36" t="s">
        <v>2047</v>
      </c>
      <c r="C62" s="22">
        <v>1931099</v>
      </c>
      <c r="D62" s="22" t="s">
        <v>4332</v>
      </c>
      <c r="E62" s="22" t="s">
        <v>4187</v>
      </c>
      <c r="F62" s="17">
        <v>2</v>
      </c>
      <c r="G62" s="17">
        <v>2</v>
      </c>
      <c r="H62" s="17">
        <v>2</v>
      </c>
      <c r="I62" s="17">
        <v>2</v>
      </c>
      <c r="J62" s="10" t="s">
        <v>3996</v>
      </c>
      <c r="K62" s="10" t="s">
        <v>3997</v>
      </c>
      <c r="L62" s="10" t="s">
        <v>2093</v>
      </c>
      <c r="M62" s="10" t="s">
        <v>2093</v>
      </c>
      <c r="N62" s="10" t="s">
        <v>2093</v>
      </c>
      <c r="O62" s="10" t="s">
        <v>3998</v>
      </c>
      <c r="P62" s="17" t="s">
        <v>4143</v>
      </c>
      <c r="Q62" s="10">
        <v>2357</v>
      </c>
      <c r="R62" s="10">
        <v>0.45</v>
      </c>
      <c r="S62" s="10" t="s">
        <v>225</v>
      </c>
      <c r="T62" s="14" t="s">
        <v>4178</v>
      </c>
      <c r="U62" s="14" t="s">
        <v>4330</v>
      </c>
      <c r="V62" s="14" t="s">
        <v>4180</v>
      </c>
      <c r="W62" s="14"/>
    </row>
    <row r="63" spans="1:23">
      <c r="A63" s="35" t="s">
        <v>1036</v>
      </c>
      <c r="B63" s="36" t="s">
        <v>2047</v>
      </c>
      <c r="C63" s="22">
        <v>1931100</v>
      </c>
      <c r="D63" s="22" t="s">
        <v>4333</v>
      </c>
      <c r="E63" s="22" t="s">
        <v>4187</v>
      </c>
      <c r="F63" s="17">
        <v>2</v>
      </c>
      <c r="G63" s="17">
        <v>2</v>
      </c>
      <c r="H63" s="17">
        <v>2</v>
      </c>
      <c r="I63" s="17">
        <v>2</v>
      </c>
      <c r="J63" s="10" t="s">
        <v>3996</v>
      </c>
      <c r="K63" s="10" t="s">
        <v>3997</v>
      </c>
      <c r="L63" s="10" t="s">
        <v>2093</v>
      </c>
      <c r="M63" s="10" t="s">
        <v>2093</v>
      </c>
      <c r="N63" s="10" t="s">
        <v>2093</v>
      </c>
      <c r="O63" s="10" t="s">
        <v>3998</v>
      </c>
      <c r="P63" s="17" t="s">
        <v>4143</v>
      </c>
      <c r="Q63" s="10">
        <v>2357</v>
      </c>
      <c r="R63" s="10">
        <v>0.45</v>
      </c>
      <c r="S63" s="10" t="s">
        <v>225</v>
      </c>
      <c r="T63" s="14" t="s">
        <v>4178</v>
      </c>
      <c r="U63" s="14" t="s">
        <v>4330</v>
      </c>
      <c r="V63" s="14" t="s">
        <v>4180</v>
      </c>
      <c r="W63" s="14"/>
    </row>
    <row r="64" spans="1:23">
      <c r="A64" s="35" t="s">
        <v>1037</v>
      </c>
      <c r="B64" s="36" t="s">
        <v>2047</v>
      </c>
      <c r="C64" s="22">
        <v>1931101</v>
      </c>
      <c r="D64" s="22" t="s">
        <v>4334</v>
      </c>
      <c r="E64" s="22" t="s">
        <v>4187</v>
      </c>
      <c r="F64" s="17">
        <v>2</v>
      </c>
      <c r="G64" s="17">
        <v>2</v>
      </c>
      <c r="H64" s="17">
        <v>2</v>
      </c>
      <c r="I64" s="17">
        <v>2</v>
      </c>
      <c r="J64" s="10" t="s">
        <v>3996</v>
      </c>
      <c r="K64" s="10" t="s">
        <v>3997</v>
      </c>
      <c r="L64" s="10" t="s">
        <v>2093</v>
      </c>
      <c r="M64" s="10" t="s">
        <v>2093</v>
      </c>
      <c r="N64" s="10" t="s">
        <v>2093</v>
      </c>
      <c r="O64" s="10" t="s">
        <v>3998</v>
      </c>
      <c r="P64" s="17" t="s">
        <v>4143</v>
      </c>
      <c r="Q64" s="10">
        <v>3000</v>
      </c>
      <c r="R64" s="10">
        <v>0.45</v>
      </c>
      <c r="S64" s="10" t="s">
        <v>225</v>
      </c>
      <c r="T64" s="14" t="s">
        <v>4178</v>
      </c>
      <c r="U64" s="14" t="s">
        <v>4330</v>
      </c>
      <c r="V64" s="14" t="s">
        <v>4180</v>
      </c>
      <c r="W64" s="14"/>
    </row>
    <row r="65" spans="1:23">
      <c r="A65" s="35" t="s">
        <v>1038</v>
      </c>
      <c r="B65" s="36" t="s">
        <v>2047</v>
      </c>
      <c r="C65" s="22">
        <v>1931102</v>
      </c>
      <c r="D65" s="22" t="s">
        <v>4335</v>
      </c>
      <c r="E65" s="22" t="s">
        <v>4187</v>
      </c>
      <c r="F65" s="17">
        <v>2</v>
      </c>
      <c r="G65" s="17">
        <v>2</v>
      </c>
      <c r="H65" s="17">
        <v>2</v>
      </c>
      <c r="I65" s="17">
        <v>2</v>
      </c>
      <c r="J65" s="10" t="s">
        <v>3996</v>
      </c>
      <c r="K65" s="10" t="s">
        <v>3997</v>
      </c>
      <c r="L65" s="10" t="s">
        <v>2093</v>
      </c>
      <c r="M65" s="10" t="s">
        <v>2093</v>
      </c>
      <c r="N65" s="10" t="s">
        <v>2093</v>
      </c>
      <c r="O65" s="10" t="s">
        <v>3998</v>
      </c>
      <c r="P65" s="17" t="s">
        <v>4143</v>
      </c>
      <c r="Q65" s="10">
        <v>3000</v>
      </c>
      <c r="R65" s="10">
        <v>0.45</v>
      </c>
      <c r="S65" s="10" t="s">
        <v>225</v>
      </c>
      <c r="T65" s="14" t="s">
        <v>4178</v>
      </c>
      <c r="U65" s="14" t="s">
        <v>4330</v>
      </c>
      <c r="V65" s="14" t="s">
        <v>4180</v>
      </c>
      <c r="W65" s="14"/>
    </row>
    <row r="66" spans="1:23">
      <c r="A66" s="35" t="s">
        <v>1015</v>
      </c>
      <c r="B66" s="36" t="s">
        <v>4142</v>
      </c>
      <c r="C66" s="22">
        <v>1931103</v>
      </c>
      <c r="D66" s="22" t="s">
        <v>4336</v>
      </c>
      <c r="E66" s="22" t="s">
        <v>4187</v>
      </c>
      <c r="F66" s="17">
        <v>2</v>
      </c>
      <c r="G66" s="17">
        <v>2</v>
      </c>
      <c r="H66" s="17">
        <v>2</v>
      </c>
      <c r="I66" s="17">
        <v>2</v>
      </c>
      <c r="J66" s="10" t="s">
        <v>3996</v>
      </c>
      <c r="K66" s="10" t="s">
        <v>3997</v>
      </c>
      <c r="L66" s="10" t="s">
        <v>2092</v>
      </c>
      <c r="M66" s="10" t="s">
        <v>2092</v>
      </c>
      <c r="N66" s="10" t="s">
        <v>2092</v>
      </c>
      <c r="O66" s="10" t="s">
        <v>3998</v>
      </c>
      <c r="P66" s="32" t="s">
        <v>4143</v>
      </c>
      <c r="Q66" s="10">
        <v>2000</v>
      </c>
      <c r="R66" s="10">
        <v>0.36</v>
      </c>
      <c r="S66" s="10" t="s">
        <v>225</v>
      </c>
      <c r="T66" s="14" t="s">
        <v>4178</v>
      </c>
      <c r="U66" s="14" t="s">
        <v>4337</v>
      </c>
      <c r="V66" s="14" t="s">
        <v>4180</v>
      </c>
      <c r="W66" s="14"/>
    </row>
    <row r="67" spans="1:23">
      <c r="A67" s="35" t="s">
        <v>1016</v>
      </c>
      <c r="B67" s="36" t="s">
        <v>2921</v>
      </c>
      <c r="C67" s="22">
        <v>1931104</v>
      </c>
      <c r="D67" s="22" t="s">
        <v>4338</v>
      </c>
      <c r="E67" s="22" t="s">
        <v>4187</v>
      </c>
      <c r="F67" s="17">
        <v>2</v>
      </c>
      <c r="G67" s="17">
        <v>2</v>
      </c>
      <c r="H67" s="17">
        <v>2</v>
      </c>
      <c r="I67" s="17">
        <v>2</v>
      </c>
      <c r="J67" s="10" t="s">
        <v>3996</v>
      </c>
      <c r="K67" s="10" t="s">
        <v>3997</v>
      </c>
      <c r="L67" s="10" t="s">
        <v>2092</v>
      </c>
      <c r="M67" s="10" t="s">
        <v>2092</v>
      </c>
      <c r="N67" s="10" t="s">
        <v>2092</v>
      </c>
      <c r="O67" s="10" t="s">
        <v>3998</v>
      </c>
      <c r="P67" s="32" t="s">
        <v>4143</v>
      </c>
      <c r="Q67" s="10">
        <v>2000</v>
      </c>
      <c r="R67" s="10">
        <v>0.36</v>
      </c>
      <c r="S67" s="10" t="s">
        <v>225</v>
      </c>
      <c r="T67" s="14" t="s">
        <v>4178</v>
      </c>
      <c r="U67" s="14" t="s">
        <v>4337</v>
      </c>
      <c r="V67" s="14" t="s">
        <v>4180</v>
      </c>
      <c r="W67" s="14"/>
    </row>
    <row r="68" spans="1:23">
      <c r="A68" s="35" t="s">
        <v>1017</v>
      </c>
      <c r="B68" s="36" t="s">
        <v>2921</v>
      </c>
      <c r="C68" s="22">
        <v>1931105</v>
      </c>
      <c r="D68" s="22" t="s">
        <v>4339</v>
      </c>
      <c r="E68" s="22" t="s">
        <v>4187</v>
      </c>
      <c r="F68" s="17">
        <v>2</v>
      </c>
      <c r="G68" s="17">
        <v>2</v>
      </c>
      <c r="H68" s="17">
        <v>2</v>
      </c>
      <c r="I68" s="17">
        <v>2</v>
      </c>
      <c r="J68" s="10" t="s">
        <v>3996</v>
      </c>
      <c r="K68" s="10" t="s">
        <v>3997</v>
      </c>
      <c r="L68" s="10" t="s">
        <v>2092</v>
      </c>
      <c r="M68" s="10" t="s">
        <v>2092</v>
      </c>
      <c r="N68" s="10" t="s">
        <v>2092</v>
      </c>
      <c r="O68" s="10" t="s">
        <v>3998</v>
      </c>
      <c r="P68" s="32" t="s">
        <v>4143</v>
      </c>
      <c r="Q68" s="10">
        <v>2350</v>
      </c>
      <c r="R68" s="10">
        <v>0.36</v>
      </c>
      <c r="S68" s="10" t="s">
        <v>225</v>
      </c>
      <c r="T68" s="14" t="s">
        <v>4178</v>
      </c>
      <c r="U68" s="14" t="s">
        <v>4337</v>
      </c>
      <c r="V68" s="14" t="s">
        <v>4180</v>
      </c>
      <c r="W68" s="14"/>
    </row>
    <row r="69" spans="1:23">
      <c r="A69" s="35" t="s">
        <v>1018</v>
      </c>
      <c r="B69" s="36" t="s">
        <v>2921</v>
      </c>
      <c r="C69" s="22">
        <v>1931106</v>
      </c>
      <c r="D69" s="22" t="s">
        <v>4340</v>
      </c>
      <c r="E69" s="22" t="s">
        <v>4187</v>
      </c>
      <c r="F69" s="17">
        <v>2</v>
      </c>
      <c r="G69" s="17">
        <v>2</v>
      </c>
      <c r="H69" s="17">
        <v>2</v>
      </c>
      <c r="I69" s="17">
        <v>2</v>
      </c>
      <c r="J69" s="10" t="s">
        <v>3996</v>
      </c>
      <c r="K69" s="10" t="s">
        <v>3997</v>
      </c>
      <c r="L69" s="10" t="s">
        <v>2092</v>
      </c>
      <c r="M69" s="10" t="s">
        <v>2092</v>
      </c>
      <c r="N69" s="10" t="s">
        <v>2092</v>
      </c>
      <c r="O69" s="10" t="s">
        <v>3998</v>
      </c>
      <c r="P69" s="32" t="s">
        <v>4143</v>
      </c>
      <c r="Q69" s="10">
        <v>2350</v>
      </c>
      <c r="R69" s="10">
        <v>0.36</v>
      </c>
      <c r="S69" s="10" t="s">
        <v>225</v>
      </c>
      <c r="T69" s="14" t="s">
        <v>4178</v>
      </c>
      <c r="U69" s="14" t="s">
        <v>4337</v>
      </c>
      <c r="V69" s="14" t="s">
        <v>4180</v>
      </c>
      <c r="W69" s="14"/>
    </row>
    <row r="70" spans="1:23">
      <c r="A70" s="35" t="s">
        <v>1019</v>
      </c>
      <c r="B70" s="36" t="s">
        <v>2921</v>
      </c>
      <c r="C70" s="22">
        <v>1931107</v>
      </c>
      <c r="D70" s="22" t="s">
        <v>4341</v>
      </c>
      <c r="E70" s="22" t="s">
        <v>4187</v>
      </c>
      <c r="F70" s="17">
        <v>2</v>
      </c>
      <c r="G70" s="17">
        <v>2</v>
      </c>
      <c r="H70" s="17">
        <v>2</v>
      </c>
      <c r="I70" s="17">
        <v>2</v>
      </c>
      <c r="J70" s="10" t="s">
        <v>3996</v>
      </c>
      <c r="K70" s="10" t="s">
        <v>3997</v>
      </c>
      <c r="L70" s="10" t="s">
        <v>2092</v>
      </c>
      <c r="M70" s="10" t="s">
        <v>2092</v>
      </c>
      <c r="N70" s="10" t="s">
        <v>2092</v>
      </c>
      <c r="O70" s="10" t="s">
        <v>3998</v>
      </c>
      <c r="P70" s="32" t="s">
        <v>4143</v>
      </c>
      <c r="Q70" s="10">
        <v>3000</v>
      </c>
      <c r="R70" s="10">
        <v>0.36</v>
      </c>
      <c r="S70" s="10" t="s">
        <v>225</v>
      </c>
      <c r="T70" s="14" t="s">
        <v>4178</v>
      </c>
      <c r="U70" s="14" t="s">
        <v>4337</v>
      </c>
      <c r="V70" s="14" t="s">
        <v>4180</v>
      </c>
      <c r="W70" s="14"/>
    </row>
    <row r="71" spans="1:23">
      <c r="A71" s="35" t="s">
        <v>1020</v>
      </c>
      <c r="B71" s="36" t="s">
        <v>2921</v>
      </c>
      <c r="C71" s="22">
        <v>1931108</v>
      </c>
      <c r="D71" s="22" t="s">
        <v>4342</v>
      </c>
      <c r="E71" s="22" t="s">
        <v>4187</v>
      </c>
      <c r="F71" s="17">
        <v>2</v>
      </c>
      <c r="G71" s="17">
        <v>2</v>
      </c>
      <c r="H71" s="17">
        <v>2</v>
      </c>
      <c r="I71" s="17">
        <v>2</v>
      </c>
      <c r="J71" s="10" t="s">
        <v>3996</v>
      </c>
      <c r="K71" s="10" t="s">
        <v>3997</v>
      </c>
      <c r="L71" s="10" t="s">
        <v>2092</v>
      </c>
      <c r="M71" s="10" t="s">
        <v>2092</v>
      </c>
      <c r="N71" s="10" t="s">
        <v>2092</v>
      </c>
      <c r="O71" s="10" t="s">
        <v>3998</v>
      </c>
      <c r="P71" s="32" t="s">
        <v>4143</v>
      </c>
      <c r="Q71" s="10">
        <v>3000</v>
      </c>
      <c r="R71" s="10">
        <v>0.36</v>
      </c>
      <c r="S71" s="10" t="s">
        <v>225</v>
      </c>
      <c r="T71" s="14" t="s">
        <v>4178</v>
      </c>
      <c r="U71" s="14" t="s">
        <v>4337</v>
      </c>
      <c r="V71" s="14" t="s">
        <v>4180</v>
      </c>
      <c r="W71" s="14"/>
    </row>
    <row r="72" spans="1:23">
      <c r="A72" s="35" t="s">
        <v>1021</v>
      </c>
      <c r="B72" s="36" t="s">
        <v>2921</v>
      </c>
      <c r="C72" s="22">
        <v>1931109</v>
      </c>
      <c r="D72" s="22" t="s">
        <v>4343</v>
      </c>
      <c r="E72" s="22" t="s">
        <v>4187</v>
      </c>
      <c r="F72" s="17">
        <v>2</v>
      </c>
      <c r="G72" s="17">
        <v>2</v>
      </c>
      <c r="H72" s="17">
        <v>2</v>
      </c>
      <c r="I72" s="17">
        <v>2</v>
      </c>
      <c r="J72" s="10" t="s">
        <v>3996</v>
      </c>
      <c r="K72" s="10" t="s">
        <v>3997</v>
      </c>
      <c r="L72" s="10" t="s">
        <v>2092</v>
      </c>
      <c r="M72" s="10" t="s">
        <v>2092</v>
      </c>
      <c r="N72" s="10" t="s">
        <v>2092</v>
      </c>
      <c r="O72" s="10" t="s">
        <v>3998</v>
      </c>
      <c r="P72" s="32" t="s">
        <v>4143</v>
      </c>
      <c r="Q72" s="10">
        <v>2000</v>
      </c>
      <c r="R72" s="10">
        <v>0.45</v>
      </c>
      <c r="S72" s="10" t="s">
        <v>225</v>
      </c>
      <c r="T72" s="14" t="s">
        <v>4178</v>
      </c>
      <c r="U72" s="14" t="s">
        <v>4344</v>
      </c>
      <c r="V72" s="14" t="s">
        <v>4180</v>
      </c>
      <c r="W72" s="14"/>
    </row>
    <row r="73" spans="1:23">
      <c r="A73" s="35" t="s">
        <v>1022</v>
      </c>
      <c r="B73" s="36" t="s">
        <v>2921</v>
      </c>
      <c r="C73" s="22">
        <v>1931110</v>
      </c>
      <c r="D73" s="22" t="s">
        <v>4345</v>
      </c>
      <c r="E73" s="22" t="s">
        <v>4187</v>
      </c>
      <c r="F73" s="17">
        <v>2</v>
      </c>
      <c r="G73" s="17">
        <v>2</v>
      </c>
      <c r="H73" s="17">
        <v>2</v>
      </c>
      <c r="I73" s="17">
        <v>2</v>
      </c>
      <c r="J73" s="10" t="s">
        <v>3996</v>
      </c>
      <c r="K73" s="10" t="s">
        <v>3997</v>
      </c>
      <c r="L73" s="10" t="s">
        <v>2092</v>
      </c>
      <c r="M73" s="10" t="s">
        <v>2092</v>
      </c>
      <c r="N73" s="10" t="s">
        <v>2092</v>
      </c>
      <c r="O73" s="10" t="s">
        <v>3998</v>
      </c>
      <c r="P73" s="32" t="s">
        <v>4143</v>
      </c>
      <c r="Q73" s="10">
        <v>2000</v>
      </c>
      <c r="R73" s="10">
        <v>0.45</v>
      </c>
      <c r="S73" s="10" t="s">
        <v>225</v>
      </c>
      <c r="T73" s="14" t="s">
        <v>4178</v>
      </c>
      <c r="U73" s="14" t="s">
        <v>4344</v>
      </c>
      <c r="V73" s="14" t="s">
        <v>4180</v>
      </c>
      <c r="W73" s="14"/>
    </row>
    <row r="74" spans="1:23">
      <c r="A74" s="35" t="s">
        <v>1023</v>
      </c>
      <c r="B74" s="36" t="s">
        <v>2921</v>
      </c>
      <c r="C74" s="22">
        <v>1931111</v>
      </c>
      <c r="D74" s="22" t="s">
        <v>4346</v>
      </c>
      <c r="E74" s="22" t="s">
        <v>4187</v>
      </c>
      <c r="F74" s="17">
        <v>2</v>
      </c>
      <c r="G74" s="17">
        <v>2</v>
      </c>
      <c r="H74" s="17">
        <v>2</v>
      </c>
      <c r="I74" s="17">
        <v>2</v>
      </c>
      <c r="J74" s="10" t="s">
        <v>3996</v>
      </c>
      <c r="K74" s="10" t="s">
        <v>3997</v>
      </c>
      <c r="L74" s="10" t="s">
        <v>2092</v>
      </c>
      <c r="M74" s="10" t="s">
        <v>2092</v>
      </c>
      <c r="N74" s="10" t="s">
        <v>2092</v>
      </c>
      <c r="O74" s="10" t="s">
        <v>3998</v>
      </c>
      <c r="P74" s="32" t="s">
        <v>4143</v>
      </c>
      <c r="Q74" s="10">
        <v>2350</v>
      </c>
      <c r="R74" s="10">
        <v>0.45</v>
      </c>
      <c r="S74" s="10" t="s">
        <v>225</v>
      </c>
      <c r="T74" s="14" t="s">
        <v>4178</v>
      </c>
      <c r="U74" s="14" t="s">
        <v>4344</v>
      </c>
      <c r="V74" s="14" t="s">
        <v>4180</v>
      </c>
      <c r="W74" s="14"/>
    </row>
    <row r="75" spans="1:23">
      <c r="A75" s="35" t="s">
        <v>1024</v>
      </c>
      <c r="B75" s="36" t="s">
        <v>2921</v>
      </c>
      <c r="C75" s="22">
        <v>1931112</v>
      </c>
      <c r="D75" s="22" t="s">
        <v>4347</v>
      </c>
      <c r="E75" s="22" t="s">
        <v>4187</v>
      </c>
      <c r="F75" s="17">
        <v>2</v>
      </c>
      <c r="G75" s="17">
        <v>2</v>
      </c>
      <c r="H75" s="17">
        <v>2</v>
      </c>
      <c r="I75" s="17">
        <v>2</v>
      </c>
      <c r="J75" s="10" t="s">
        <v>3996</v>
      </c>
      <c r="K75" s="10" t="s">
        <v>3997</v>
      </c>
      <c r="L75" s="10" t="s">
        <v>2092</v>
      </c>
      <c r="M75" s="10" t="s">
        <v>2092</v>
      </c>
      <c r="N75" s="10" t="s">
        <v>2092</v>
      </c>
      <c r="O75" s="10" t="s">
        <v>3998</v>
      </c>
      <c r="P75" s="32" t="s">
        <v>4143</v>
      </c>
      <c r="Q75" s="10">
        <v>2350</v>
      </c>
      <c r="R75" s="10">
        <v>0.45</v>
      </c>
      <c r="S75" s="10" t="s">
        <v>225</v>
      </c>
      <c r="T75" s="14" t="s">
        <v>4178</v>
      </c>
      <c r="U75" s="14" t="s">
        <v>4344</v>
      </c>
      <c r="V75" s="14" t="s">
        <v>4180</v>
      </c>
      <c r="W75" s="14"/>
    </row>
    <row r="76" spans="1:23">
      <c r="A76" s="35" t="s">
        <v>1025</v>
      </c>
      <c r="B76" s="36" t="s">
        <v>2921</v>
      </c>
      <c r="C76" s="22">
        <v>1931113</v>
      </c>
      <c r="D76" s="22" t="s">
        <v>4348</v>
      </c>
      <c r="E76" s="22" t="s">
        <v>4187</v>
      </c>
      <c r="F76" s="17">
        <v>2</v>
      </c>
      <c r="G76" s="17">
        <v>2</v>
      </c>
      <c r="H76" s="17">
        <v>2</v>
      </c>
      <c r="I76" s="17">
        <v>2</v>
      </c>
      <c r="J76" s="10" t="s">
        <v>3996</v>
      </c>
      <c r="K76" s="10" t="s">
        <v>3997</v>
      </c>
      <c r="L76" s="10" t="s">
        <v>2092</v>
      </c>
      <c r="M76" s="10" t="s">
        <v>2092</v>
      </c>
      <c r="N76" s="10" t="s">
        <v>2092</v>
      </c>
      <c r="O76" s="10" t="s">
        <v>3998</v>
      </c>
      <c r="P76" s="32" t="s">
        <v>4143</v>
      </c>
      <c r="Q76" s="10">
        <v>3000</v>
      </c>
      <c r="R76" s="10">
        <v>0.45</v>
      </c>
      <c r="S76" s="10" t="s">
        <v>225</v>
      </c>
      <c r="T76" s="14" t="s">
        <v>4178</v>
      </c>
      <c r="U76" s="14" t="s">
        <v>4344</v>
      </c>
      <c r="V76" s="14" t="s">
        <v>4180</v>
      </c>
      <c r="W76" s="14"/>
    </row>
    <row r="77" spans="1:23">
      <c r="A77" s="35" t="s">
        <v>1026</v>
      </c>
      <c r="B77" s="36" t="s">
        <v>2921</v>
      </c>
      <c r="C77" s="22">
        <v>1931114</v>
      </c>
      <c r="D77" s="22" t="s">
        <v>4349</v>
      </c>
      <c r="E77" s="22" t="s">
        <v>4187</v>
      </c>
      <c r="F77" s="17">
        <v>2</v>
      </c>
      <c r="G77" s="17">
        <v>2</v>
      </c>
      <c r="H77" s="17">
        <v>2</v>
      </c>
      <c r="I77" s="17">
        <v>2</v>
      </c>
      <c r="J77" s="10" t="s">
        <v>3996</v>
      </c>
      <c r="K77" s="10" t="s">
        <v>3997</v>
      </c>
      <c r="L77" s="10" t="s">
        <v>2092</v>
      </c>
      <c r="M77" s="10" t="s">
        <v>2092</v>
      </c>
      <c r="N77" s="10" t="s">
        <v>2092</v>
      </c>
      <c r="O77" s="10" t="s">
        <v>3998</v>
      </c>
      <c r="P77" s="32" t="s">
        <v>4143</v>
      </c>
      <c r="Q77" s="10">
        <v>3000</v>
      </c>
      <c r="R77" s="10">
        <v>0.45</v>
      </c>
      <c r="S77" s="10" t="s">
        <v>225</v>
      </c>
      <c r="T77" s="14" t="s">
        <v>4178</v>
      </c>
      <c r="U77" s="14" t="s">
        <v>4344</v>
      </c>
      <c r="V77" s="14" t="s">
        <v>4180</v>
      </c>
      <c r="W77" s="14"/>
    </row>
    <row r="78" spans="1:23">
      <c r="A78" s="35" t="s">
        <v>3493</v>
      </c>
      <c r="B78" s="36" t="s">
        <v>2047</v>
      </c>
      <c r="C78" s="22">
        <v>1931145</v>
      </c>
      <c r="D78" s="22" t="s">
        <v>4350</v>
      </c>
      <c r="E78" s="22" t="s">
        <v>1236</v>
      </c>
      <c r="F78" s="17">
        <v>3</v>
      </c>
      <c r="G78" s="17">
        <v>3</v>
      </c>
      <c r="H78" s="17" t="s">
        <v>4176</v>
      </c>
      <c r="I78" s="20" t="s">
        <v>4176</v>
      </c>
      <c r="J78" s="10" t="s">
        <v>3996</v>
      </c>
      <c r="K78" s="10" t="s">
        <v>3997</v>
      </c>
      <c r="L78" s="10" t="s">
        <v>2093</v>
      </c>
      <c r="M78" s="10" t="s">
        <v>2093</v>
      </c>
      <c r="N78" s="10" t="s">
        <v>2093</v>
      </c>
      <c r="O78" s="10" t="s">
        <v>3998</v>
      </c>
      <c r="P78" s="17" t="s">
        <v>4143</v>
      </c>
      <c r="Q78" s="10">
        <v>2000</v>
      </c>
      <c r="R78" s="10">
        <v>0.35</v>
      </c>
      <c r="S78" s="10" t="s">
        <v>225</v>
      </c>
      <c r="T78" s="14" t="s">
        <v>4351</v>
      </c>
      <c r="U78" s="14" t="s">
        <v>4352</v>
      </c>
      <c r="V78" s="14" t="s">
        <v>4353</v>
      </c>
      <c r="W78" s="14"/>
    </row>
    <row r="79" spans="1:23">
      <c r="A79" s="35" t="s">
        <v>3494</v>
      </c>
      <c r="B79" s="36" t="s">
        <v>2047</v>
      </c>
      <c r="C79" s="22">
        <v>1931146</v>
      </c>
      <c r="D79" s="22" t="s">
        <v>4354</v>
      </c>
      <c r="E79" s="22" t="s">
        <v>1236</v>
      </c>
      <c r="F79" s="17">
        <v>3</v>
      </c>
      <c r="G79" s="17">
        <v>3</v>
      </c>
      <c r="H79" s="17" t="s">
        <v>4176</v>
      </c>
      <c r="I79" s="20" t="s">
        <v>4176</v>
      </c>
      <c r="J79" s="10" t="s">
        <v>3996</v>
      </c>
      <c r="K79" s="10" t="s">
        <v>3997</v>
      </c>
      <c r="L79" s="10" t="s">
        <v>2093</v>
      </c>
      <c r="M79" s="10" t="s">
        <v>2093</v>
      </c>
      <c r="N79" s="10" t="s">
        <v>2093</v>
      </c>
      <c r="O79" s="10" t="s">
        <v>3998</v>
      </c>
      <c r="P79" s="17" t="s">
        <v>4143</v>
      </c>
      <c r="Q79" s="10">
        <v>2000</v>
      </c>
      <c r="R79" s="10">
        <v>0.35</v>
      </c>
      <c r="S79" s="10" t="s">
        <v>225</v>
      </c>
      <c r="T79" s="14" t="s">
        <v>4351</v>
      </c>
      <c r="U79" s="14" t="s">
        <v>4352</v>
      </c>
      <c r="V79" s="14" t="s">
        <v>4353</v>
      </c>
      <c r="W79" s="14"/>
    </row>
    <row r="80" spans="1:23">
      <c r="A80" s="35" t="s">
        <v>3495</v>
      </c>
      <c r="B80" s="36" t="s">
        <v>2047</v>
      </c>
      <c r="C80" s="22">
        <v>1931147</v>
      </c>
      <c r="D80" s="22" t="s">
        <v>4355</v>
      </c>
      <c r="E80" s="22" t="s">
        <v>1236</v>
      </c>
      <c r="F80" s="17">
        <v>3</v>
      </c>
      <c r="G80" s="17">
        <v>3</v>
      </c>
      <c r="H80" s="17" t="s">
        <v>4176</v>
      </c>
      <c r="I80" s="20" t="s">
        <v>4176</v>
      </c>
      <c r="J80" s="10" t="s">
        <v>3996</v>
      </c>
      <c r="K80" s="10" t="s">
        <v>3997</v>
      </c>
      <c r="L80" s="10" t="s">
        <v>2093</v>
      </c>
      <c r="M80" s="10" t="s">
        <v>2093</v>
      </c>
      <c r="N80" s="10" t="s">
        <v>2093</v>
      </c>
      <c r="O80" s="10" t="s">
        <v>3998</v>
      </c>
      <c r="P80" s="17" t="s">
        <v>4143</v>
      </c>
      <c r="Q80" s="10">
        <v>3000</v>
      </c>
      <c r="R80" s="10">
        <v>0.35</v>
      </c>
      <c r="S80" s="10" t="s">
        <v>225</v>
      </c>
      <c r="T80" s="14" t="s">
        <v>4351</v>
      </c>
      <c r="U80" s="14" t="s">
        <v>4352</v>
      </c>
      <c r="V80" s="14" t="s">
        <v>4353</v>
      </c>
      <c r="W80" s="14"/>
    </row>
    <row r="81" spans="1:23">
      <c r="A81" s="35" t="s">
        <v>3496</v>
      </c>
      <c r="B81" s="36" t="s">
        <v>2047</v>
      </c>
      <c r="C81" s="22">
        <v>1931148</v>
      </c>
      <c r="D81" s="22" t="s">
        <v>4356</v>
      </c>
      <c r="E81" s="22" t="s">
        <v>1428</v>
      </c>
      <c r="F81" s="17">
        <v>3</v>
      </c>
      <c r="G81" s="17">
        <v>3</v>
      </c>
      <c r="H81" s="17" t="s">
        <v>4176</v>
      </c>
      <c r="I81" s="20" t="s">
        <v>4176</v>
      </c>
      <c r="J81" s="10" t="s">
        <v>3996</v>
      </c>
      <c r="K81" s="10" t="s">
        <v>3997</v>
      </c>
      <c r="L81" s="10" t="s">
        <v>2093</v>
      </c>
      <c r="M81" s="10" t="s">
        <v>2093</v>
      </c>
      <c r="N81" s="10" t="s">
        <v>2093</v>
      </c>
      <c r="O81" s="10" t="s">
        <v>3998</v>
      </c>
      <c r="P81" s="17" t="s">
        <v>4143</v>
      </c>
      <c r="Q81" s="10">
        <v>3000</v>
      </c>
      <c r="R81" s="10">
        <v>0.35</v>
      </c>
      <c r="S81" s="10" t="s">
        <v>225</v>
      </c>
      <c r="T81" s="14" t="s">
        <v>4351</v>
      </c>
      <c r="U81" s="14" t="s">
        <v>4352</v>
      </c>
      <c r="V81" s="14" t="s">
        <v>4353</v>
      </c>
      <c r="W81" s="14"/>
    </row>
    <row r="82" spans="1:23">
      <c r="A82" s="35" t="s">
        <v>3670</v>
      </c>
      <c r="B82" s="22" t="s">
        <v>2922</v>
      </c>
      <c r="C82" s="22">
        <v>2231260</v>
      </c>
      <c r="D82" s="36" t="s">
        <v>4357</v>
      </c>
      <c r="E82" s="36" t="s">
        <v>4107</v>
      </c>
      <c r="F82" s="17">
        <v>1</v>
      </c>
      <c r="G82" s="17">
        <v>1</v>
      </c>
      <c r="H82" s="20" t="s">
        <v>151</v>
      </c>
      <c r="I82" s="20" t="s">
        <v>151</v>
      </c>
      <c r="J82" s="10" t="s">
        <v>3996</v>
      </c>
      <c r="K82" s="10" t="s">
        <v>3997</v>
      </c>
      <c r="L82" s="10" t="s">
        <v>2093</v>
      </c>
      <c r="M82" s="10" t="s">
        <v>2093</v>
      </c>
      <c r="N82" s="10" t="s">
        <v>2093</v>
      </c>
      <c r="O82" s="10" t="s">
        <v>3998</v>
      </c>
      <c r="P82" s="10" t="s">
        <v>228</v>
      </c>
      <c r="Q82" s="10">
        <v>2000</v>
      </c>
      <c r="R82" s="10">
        <v>0.36</v>
      </c>
      <c r="S82" s="10" t="s">
        <v>225</v>
      </c>
      <c r="T82" s="14" t="s">
        <v>4358</v>
      </c>
      <c r="U82" s="14" t="s">
        <v>4359</v>
      </c>
      <c r="V82" s="14" t="s">
        <v>4360</v>
      </c>
      <c r="W82" s="14"/>
    </row>
    <row r="83" spans="1:23">
      <c r="A83" s="35" t="s">
        <v>3671</v>
      </c>
      <c r="B83" s="22" t="s">
        <v>2922</v>
      </c>
      <c r="C83" s="22">
        <v>2231261</v>
      </c>
      <c r="D83" s="36" t="s">
        <v>4361</v>
      </c>
      <c r="E83" s="36" t="s">
        <v>4107</v>
      </c>
      <c r="F83" s="17">
        <v>1</v>
      </c>
      <c r="G83" s="17">
        <v>1</v>
      </c>
      <c r="H83" s="20" t="s">
        <v>151</v>
      </c>
      <c r="I83" s="20" t="s">
        <v>151</v>
      </c>
      <c r="J83" s="10" t="s">
        <v>3996</v>
      </c>
      <c r="K83" s="10" t="s">
        <v>3997</v>
      </c>
      <c r="L83" s="10" t="s">
        <v>2093</v>
      </c>
      <c r="M83" s="10" t="s">
        <v>2093</v>
      </c>
      <c r="N83" s="10" t="s">
        <v>2093</v>
      </c>
      <c r="O83" s="10" t="s">
        <v>3998</v>
      </c>
      <c r="P83" s="10" t="s">
        <v>228</v>
      </c>
      <c r="Q83" s="10">
        <v>3000</v>
      </c>
      <c r="R83" s="10">
        <v>0.36</v>
      </c>
      <c r="S83" s="10" t="s">
        <v>225</v>
      </c>
      <c r="T83" s="14" t="s">
        <v>4358</v>
      </c>
      <c r="U83" s="14" t="s">
        <v>4359</v>
      </c>
      <c r="V83" s="14" t="s">
        <v>4360</v>
      </c>
      <c r="W83" s="14"/>
    </row>
    <row r="84" spans="1:23">
      <c r="A84" s="35" t="s">
        <v>1015</v>
      </c>
      <c r="B84" s="39" t="s">
        <v>2921</v>
      </c>
      <c r="C84" s="22">
        <v>2331196</v>
      </c>
      <c r="D84" s="36" t="s">
        <v>4362</v>
      </c>
      <c r="E84" s="36" t="s">
        <v>1241</v>
      </c>
      <c r="F84" s="17">
        <v>3</v>
      </c>
      <c r="G84" s="17">
        <v>3</v>
      </c>
      <c r="H84" s="17" t="s">
        <v>151</v>
      </c>
      <c r="I84" s="17">
        <v>3</v>
      </c>
      <c r="J84" s="10" t="s">
        <v>3996</v>
      </c>
      <c r="K84" s="10" t="s">
        <v>3997</v>
      </c>
      <c r="L84" s="10" t="s">
        <v>2092</v>
      </c>
      <c r="M84" s="10" t="s">
        <v>2092</v>
      </c>
      <c r="N84" s="10" t="s">
        <v>2092</v>
      </c>
      <c r="O84" s="10" t="s">
        <v>3998</v>
      </c>
      <c r="P84" s="32" t="s">
        <v>4143</v>
      </c>
      <c r="Q84" s="10">
        <v>2000</v>
      </c>
      <c r="R84" s="10">
        <v>0.36</v>
      </c>
      <c r="S84" s="10" t="s">
        <v>225</v>
      </c>
      <c r="T84" s="14"/>
      <c r="U84" s="14"/>
      <c r="V84" s="14"/>
      <c r="W84" s="14"/>
    </row>
    <row r="85" spans="1:23">
      <c r="A85" s="35" t="s">
        <v>1016</v>
      </c>
      <c r="B85" s="39" t="s">
        <v>2921</v>
      </c>
      <c r="C85" s="22">
        <v>2331197</v>
      </c>
      <c r="D85" s="36" t="s">
        <v>4363</v>
      </c>
      <c r="E85" s="36" t="s">
        <v>1241</v>
      </c>
      <c r="F85" s="17">
        <v>3</v>
      </c>
      <c r="G85" s="17">
        <v>3</v>
      </c>
      <c r="H85" s="17" t="s">
        <v>151</v>
      </c>
      <c r="I85" s="17">
        <v>3</v>
      </c>
      <c r="J85" s="10" t="s">
        <v>3996</v>
      </c>
      <c r="K85" s="10" t="s">
        <v>3997</v>
      </c>
      <c r="L85" s="10" t="s">
        <v>2092</v>
      </c>
      <c r="M85" s="10" t="s">
        <v>2092</v>
      </c>
      <c r="N85" s="10" t="s">
        <v>2092</v>
      </c>
      <c r="O85" s="10" t="s">
        <v>3998</v>
      </c>
      <c r="P85" s="32" t="s">
        <v>4143</v>
      </c>
      <c r="Q85" s="10">
        <v>2000</v>
      </c>
      <c r="R85" s="10">
        <v>0.36</v>
      </c>
      <c r="S85" s="10" t="s">
        <v>225</v>
      </c>
      <c r="T85" s="14"/>
      <c r="U85" s="14"/>
      <c r="V85" s="14"/>
      <c r="W85" s="14"/>
    </row>
    <row r="86" spans="1:23">
      <c r="A86" s="35" t="s">
        <v>1017</v>
      </c>
      <c r="B86" s="39" t="s">
        <v>2921</v>
      </c>
      <c r="C86" s="22">
        <v>2331198</v>
      </c>
      <c r="D86" s="36" t="s">
        <v>4364</v>
      </c>
      <c r="E86" s="36" t="s">
        <v>1241</v>
      </c>
      <c r="F86" s="17">
        <v>3</v>
      </c>
      <c r="G86" s="17">
        <v>3</v>
      </c>
      <c r="H86" s="17" t="s">
        <v>151</v>
      </c>
      <c r="I86" s="17">
        <v>3</v>
      </c>
      <c r="J86" s="10" t="s">
        <v>3996</v>
      </c>
      <c r="K86" s="10" t="s">
        <v>3997</v>
      </c>
      <c r="L86" s="10" t="s">
        <v>2092</v>
      </c>
      <c r="M86" s="10" t="s">
        <v>2092</v>
      </c>
      <c r="N86" s="10" t="s">
        <v>2092</v>
      </c>
      <c r="O86" s="10" t="s">
        <v>3998</v>
      </c>
      <c r="P86" s="32" t="s">
        <v>4143</v>
      </c>
      <c r="Q86" s="10">
        <v>2350</v>
      </c>
      <c r="R86" s="10">
        <v>0.36</v>
      </c>
      <c r="S86" s="10" t="s">
        <v>225</v>
      </c>
      <c r="T86" s="14"/>
      <c r="U86" s="14"/>
      <c r="V86" s="14"/>
      <c r="W86" s="14"/>
    </row>
    <row r="87" spans="1:23">
      <c r="A87" s="35" t="s">
        <v>1018</v>
      </c>
      <c r="B87" s="39" t="s">
        <v>2921</v>
      </c>
      <c r="C87" s="22">
        <v>2331199</v>
      </c>
      <c r="D87" s="36" t="s">
        <v>4365</v>
      </c>
      <c r="E87" s="36" t="s">
        <v>1241</v>
      </c>
      <c r="F87" s="17">
        <v>3</v>
      </c>
      <c r="G87" s="17">
        <v>3</v>
      </c>
      <c r="H87" s="17" t="s">
        <v>151</v>
      </c>
      <c r="I87" s="17">
        <v>3</v>
      </c>
      <c r="J87" s="10" t="s">
        <v>3996</v>
      </c>
      <c r="K87" s="10" t="s">
        <v>3997</v>
      </c>
      <c r="L87" s="10" t="s">
        <v>2092</v>
      </c>
      <c r="M87" s="10" t="s">
        <v>2092</v>
      </c>
      <c r="N87" s="10" t="s">
        <v>2092</v>
      </c>
      <c r="O87" s="10" t="s">
        <v>3998</v>
      </c>
      <c r="P87" s="32" t="s">
        <v>4143</v>
      </c>
      <c r="Q87" s="10">
        <v>2350</v>
      </c>
      <c r="R87" s="10">
        <v>0.36</v>
      </c>
      <c r="S87" s="10" t="s">
        <v>225</v>
      </c>
      <c r="T87" s="14"/>
      <c r="U87" s="14"/>
      <c r="V87" s="14"/>
      <c r="W87" s="14"/>
    </row>
    <row r="88" spans="1:23">
      <c r="A88" s="35" t="s">
        <v>1019</v>
      </c>
      <c r="B88" s="39" t="s">
        <v>2921</v>
      </c>
      <c r="C88" s="22">
        <v>2331200</v>
      </c>
      <c r="D88" s="36" t="s">
        <v>4366</v>
      </c>
      <c r="E88" s="36" t="s">
        <v>1241</v>
      </c>
      <c r="F88" s="17">
        <v>3</v>
      </c>
      <c r="G88" s="17">
        <v>3</v>
      </c>
      <c r="H88" s="17" t="s">
        <v>151</v>
      </c>
      <c r="I88" s="17">
        <v>3</v>
      </c>
      <c r="J88" s="10" t="s">
        <v>3996</v>
      </c>
      <c r="K88" s="10" t="s">
        <v>3997</v>
      </c>
      <c r="L88" s="10" t="s">
        <v>2092</v>
      </c>
      <c r="M88" s="10" t="s">
        <v>2092</v>
      </c>
      <c r="N88" s="10" t="s">
        <v>2092</v>
      </c>
      <c r="O88" s="10" t="s">
        <v>3998</v>
      </c>
      <c r="P88" s="32" t="s">
        <v>4143</v>
      </c>
      <c r="Q88" s="10">
        <v>3000</v>
      </c>
      <c r="R88" s="10">
        <v>0.36</v>
      </c>
      <c r="S88" s="10" t="s">
        <v>225</v>
      </c>
      <c r="T88" s="14"/>
      <c r="U88" s="14"/>
      <c r="V88" s="14"/>
      <c r="W88" s="14"/>
    </row>
    <row r="89" spans="1:23">
      <c r="A89" s="35" t="s">
        <v>1020</v>
      </c>
      <c r="B89" s="39" t="s">
        <v>2921</v>
      </c>
      <c r="C89" s="22">
        <v>2331201</v>
      </c>
      <c r="D89" s="36" t="s">
        <v>4367</v>
      </c>
      <c r="E89" s="36" t="s">
        <v>1241</v>
      </c>
      <c r="F89" s="17">
        <v>3</v>
      </c>
      <c r="G89" s="17">
        <v>3</v>
      </c>
      <c r="H89" s="17" t="s">
        <v>151</v>
      </c>
      <c r="I89" s="17">
        <v>3</v>
      </c>
      <c r="J89" s="10" t="s">
        <v>3996</v>
      </c>
      <c r="K89" s="10" t="s">
        <v>3997</v>
      </c>
      <c r="L89" s="10" t="s">
        <v>2092</v>
      </c>
      <c r="M89" s="10" t="s">
        <v>2092</v>
      </c>
      <c r="N89" s="10" t="s">
        <v>2092</v>
      </c>
      <c r="O89" s="10" t="s">
        <v>3998</v>
      </c>
      <c r="P89" s="32" t="s">
        <v>4143</v>
      </c>
      <c r="Q89" s="10">
        <v>3000</v>
      </c>
      <c r="R89" s="10">
        <v>0.36</v>
      </c>
      <c r="S89" s="10" t="s">
        <v>225</v>
      </c>
      <c r="T89" s="14"/>
      <c r="U89" s="14"/>
      <c r="V89" s="14"/>
      <c r="W89" s="14"/>
    </row>
    <row r="90" spans="1:23">
      <c r="A90" s="35" t="s">
        <v>1027</v>
      </c>
      <c r="B90" s="39" t="s">
        <v>2047</v>
      </c>
      <c r="C90" s="22">
        <v>2331208</v>
      </c>
      <c r="D90" s="36" t="s">
        <v>4368</v>
      </c>
      <c r="E90" s="36" t="s">
        <v>1241</v>
      </c>
      <c r="F90" s="17">
        <v>3</v>
      </c>
      <c r="G90" s="17">
        <v>3</v>
      </c>
      <c r="H90" s="17" t="s">
        <v>4176</v>
      </c>
      <c r="I90" s="17">
        <v>3</v>
      </c>
      <c r="J90" s="10" t="s">
        <v>3996</v>
      </c>
      <c r="K90" s="10" t="s">
        <v>3997</v>
      </c>
      <c r="L90" s="10" t="s">
        <v>2093</v>
      </c>
      <c r="M90" s="10" t="s">
        <v>2093</v>
      </c>
      <c r="N90" s="10" t="s">
        <v>2093</v>
      </c>
      <c r="O90" s="10" t="s">
        <v>3998</v>
      </c>
      <c r="P90" s="17" t="s">
        <v>4143</v>
      </c>
      <c r="Q90" s="10">
        <v>2000</v>
      </c>
      <c r="R90" s="10">
        <v>0.35</v>
      </c>
      <c r="S90" s="10" t="s">
        <v>225</v>
      </c>
      <c r="T90" s="14"/>
      <c r="U90" s="14"/>
      <c r="V90" s="14"/>
      <c r="W90" s="14"/>
    </row>
    <row r="91" spans="1:23">
      <c r="A91" s="35" t="s">
        <v>1028</v>
      </c>
      <c r="B91" s="39" t="s">
        <v>2047</v>
      </c>
      <c r="C91" s="22">
        <v>2331209</v>
      </c>
      <c r="D91" s="36" t="s">
        <v>4369</v>
      </c>
      <c r="E91" s="36" t="s">
        <v>1241</v>
      </c>
      <c r="F91" s="17">
        <v>3</v>
      </c>
      <c r="G91" s="17">
        <v>3</v>
      </c>
      <c r="H91" s="17" t="s">
        <v>4176</v>
      </c>
      <c r="I91" s="17">
        <v>3</v>
      </c>
      <c r="J91" s="10" t="s">
        <v>3996</v>
      </c>
      <c r="K91" s="10" t="s">
        <v>3997</v>
      </c>
      <c r="L91" s="10" t="s">
        <v>2093</v>
      </c>
      <c r="M91" s="10" t="s">
        <v>2093</v>
      </c>
      <c r="N91" s="10" t="s">
        <v>2093</v>
      </c>
      <c r="O91" s="10" t="s">
        <v>3998</v>
      </c>
      <c r="P91" s="17" t="s">
        <v>4143</v>
      </c>
      <c r="Q91" s="10">
        <v>2000</v>
      </c>
      <c r="R91" s="10">
        <v>0.35</v>
      </c>
      <c r="S91" s="10" t="s">
        <v>225</v>
      </c>
      <c r="T91" s="14"/>
      <c r="U91" s="14"/>
      <c r="V91" s="14"/>
      <c r="W91" s="14"/>
    </row>
    <row r="92" spans="1:23">
      <c r="A92" s="35" t="s">
        <v>1029</v>
      </c>
      <c r="B92" s="39" t="s">
        <v>2047</v>
      </c>
      <c r="C92" s="22">
        <v>2331210</v>
      </c>
      <c r="D92" s="36" t="s">
        <v>4370</v>
      </c>
      <c r="E92" s="36" t="s">
        <v>1241</v>
      </c>
      <c r="F92" s="17">
        <v>3</v>
      </c>
      <c r="G92" s="17">
        <v>3</v>
      </c>
      <c r="H92" s="17" t="s">
        <v>4176</v>
      </c>
      <c r="I92" s="17">
        <v>3</v>
      </c>
      <c r="J92" s="10" t="s">
        <v>3996</v>
      </c>
      <c r="K92" s="10" t="s">
        <v>3997</v>
      </c>
      <c r="L92" s="10" t="s">
        <v>2093</v>
      </c>
      <c r="M92" s="10" t="s">
        <v>2093</v>
      </c>
      <c r="N92" s="10" t="s">
        <v>2093</v>
      </c>
      <c r="O92" s="10" t="s">
        <v>3998</v>
      </c>
      <c r="P92" s="17" t="s">
        <v>4143</v>
      </c>
      <c r="Q92" s="10">
        <v>2350</v>
      </c>
      <c r="R92" s="10">
        <v>0.35</v>
      </c>
      <c r="S92" s="10" t="s">
        <v>225</v>
      </c>
      <c r="T92" s="14"/>
      <c r="U92" s="14"/>
      <c r="V92" s="14"/>
      <c r="W92" s="14"/>
    </row>
    <row r="93" spans="1:23">
      <c r="A93" s="35" t="s">
        <v>1030</v>
      </c>
      <c r="B93" s="39" t="s">
        <v>2047</v>
      </c>
      <c r="C93" s="22">
        <v>2331211</v>
      </c>
      <c r="D93" s="36" t="s">
        <v>4371</v>
      </c>
      <c r="E93" s="36" t="s">
        <v>1241</v>
      </c>
      <c r="F93" s="17">
        <v>3</v>
      </c>
      <c r="G93" s="17">
        <v>3</v>
      </c>
      <c r="H93" s="17" t="s">
        <v>4176</v>
      </c>
      <c r="I93" s="17">
        <v>3</v>
      </c>
      <c r="J93" s="10" t="s">
        <v>3996</v>
      </c>
      <c r="K93" s="10" t="s">
        <v>3997</v>
      </c>
      <c r="L93" s="10" t="s">
        <v>2093</v>
      </c>
      <c r="M93" s="10" t="s">
        <v>2093</v>
      </c>
      <c r="N93" s="10" t="s">
        <v>2093</v>
      </c>
      <c r="O93" s="10" t="s">
        <v>3998</v>
      </c>
      <c r="P93" s="17" t="s">
        <v>4143</v>
      </c>
      <c r="Q93" s="10">
        <v>2350</v>
      </c>
      <c r="R93" s="10">
        <v>0.35</v>
      </c>
      <c r="S93" s="10" t="s">
        <v>225</v>
      </c>
      <c r="T93" s="14"/>
      <c r="U93" s="14"/>
      <c r="V93" s="14"/>
      <c r="W93" s="14"/>
    </row>
    <row r="94" spans="1:23">
      <c r="A94" s="35" t="s">
        <v>1031</v>
      </c>
      <c r="B94" s="39" t="s">
        <v>2047</v>
      </c>
      <c r="C94" s="22">
        <v>2331212</v>
      </c>
      <c r="D94" s="36" t="s">
        <v>4372</v>
      </c>
      <c r="E94" s="36" t="s">
        <v>1241</v>
      </c>
      <c r="F94" s="17">
        <v>3</v>
      </c>
      <c r="G94" s="17">
        <v>3</v>
      </c>
      <c r="H94" s="17" t="s">
        <v>4176</v>
      </c>
      <c r="I94" s="17">
        <v>3</v>
      </c>
      <c r="J94" s="10" t="s">
        <v>3996</v>
      </c>
      <c r="K94" s="10" t="s">
        <v>3997</v>
      </c>
      <c r="L94" s="10" t="s">
        <v>2093</v>
      </c>
      <c r="M94" s="10" t="s">
        <v>2093</v>
      </c>
      <c r="N94" s="10" t="s">
        <v>2093</v>
      </c>
      <c r="O94" s="10" t="s">
        <v>3998</v>
      </c>
      <c r="P94" s="17" t="s">
        <v>4143</v>
      </c>
      <c r="Q94" s="10">
        <v>3000</v>
      </c>
      <c r="R94" s="10">
        <v>0.35</v>
      </c>
      <c r="S94" s="10" t="s">
        <v>225</v>
      </c>
      <c r="T94" s="14"/>
      <c r="U94" s="14"/>
      <c r="V94" s="14"/>
      <c r="W94" s="14"/>
    </row>
    <row r="95" spans="1:23">
      <c r="A95" s="35" t="s">
        <v>1032</v>
      </c>
      <c r="B95" s="39" t="s">
        <v>2047</v>
      </c>
      <c r="C95" s="22">
        <v>2331213</v>
      </c>
      <c r="D95" s="36" t="s">
        <v>4373</v>
      </c>
      <c r="E95" s="36" t="s">
        <v>1241</v>
      </c>
      <c r="F95" s="17">
        <v>3</v>
      </c>
      <c r="G95" s="17">
        <v>3</v>
      </c>
      <c r="H95" s="17" t="s">
        <v>4176</v>
      </c>
      <c r="I95" s="17">
        <v>3</v>
      </c>
      <c r="J95" s="10" t="s">
        <v>3996</v>
      </c>
      <c r="K95" s="10" t="s">
        <v>3997</v>
      </c>
      <c r="L95" s="10" t="s">
        <v>2093</v>
      </c>
      <c r="M95" s="10" t="s">
        <v>2093</v>
      </c>
      <c r="N95" s="10" t="s">
        <v>2093</v>
      </c>
      <c r="O95" s="10" t="s">
        <v>3998</v>
      </c>
      <c r="P95" s="17" t="s">
        <v>4143</v>
      </c>
      <c r="Q95" s="10">
        <v>3000</v>
      </c>
      <c r="R95" s="10">
        <v>0.35</v>
      </c>
      <c r="S95" s="10" t="s">
        <v>225</v>
      </c>
      <c r="T95" s="14"/>
      <c r="U95" s="14"/>
      <c r="V95" s="14"/>
      <c r="W95" s="14"/>
    </row>
    <row r="96" spans="1:23">
      <c r="A96" s="35" t="s">
        <v>3638</v>
      </c>
      <c r="B96" s="39" t="s">
        <v>4142</v>
      </c>
      <c r="C96" s="22">
        <v>2231011</v>
      </c>
      <c r="D96" s="36" t="s">
        <v>4374</v>
      </c>
      <c r="E96" s="36" t="s">
        <v>4070</v>
      </c>
      <c r="F96" s="10">
        <v>2</v>
      </c>
      <c r="G96" s="10">
        <v>2</v>
      </c>
      <c r="H96" s="10">
        <v>2</v>
      </c>
      <c r="I96" s="10">
        <v>2</v>
      </c>
      <c r="J96" s="10" t="s">
        <v>3996</v>
      </c>
      <c r="K96" s="10" t="s">
        <v>3997</v>
      </c>
      <c r="L96" s="10" t="s">
        <v>3993</v>
      </c>
      <c r="M96" s="10" t="s">
        <v>3993</v>
      </c>
      <c r="N96" s="10" t="s">
        <v>3993</v>
      </c>
      <c r="O96" s="10" t="s">
        <v>3998</v>
      </c>
      <c r="P96" s="32" t="s">
        <v>4143</v>
      </c>
      <c r="Q96" s="10">
        <v>2000</v>
      </c>
      <c r="R96" s="10">
        <v>0.36</v>
      </c>
      <c r="S96" s="10" t="s">
        <v>225</v>
      </c>
      <c r="T96" s="14" t="s">
        <v>2123</v>
      </c>
      <c r="U96" s="14" t="s">
        <v>4375</v>
      </c>
      <c r="V96" s="14"/>
      <c r="W96" s="14"/>
    </row>
    <row r="97" spans="1:23">
      <c r="A97" s="35" t="s">
        <v>3639</v>
      </c>
      <c r="B97" s="39" t="s">
        <v>2921</v>
      </c>
      <c r="C97" s="22">
        <v>2231012</v>
      </c>
      <c r="D97" s="36" t="s">
        <v>4376</v>
      </c>
      <c r="E97" s="36" t="s">
        <v>4070</v>
      </c>
      <c r="F97" s="10">
        <v>2</v>
      </c>
      <c r="G97" s="10">
        <v>2</v>
      </c>
      <c r="H97" s="10">
        <v>2</v>
      </c>
      <c r="I97" s="10">
        <v>2</v>
      </c>
      <c r="J97" s="10" t="s">
        <v>3996</v>
      </c>
      <c r="K97" s="10" t="s">
        <v>3997</v>
      </c>
      <c r="L97" s="10" t="s">
        <v>3993</v>
      </c>
      <c r="M97" s="10" t="s">
        <v>3993</v>
      </c>
      <c r="N97" s="10" t="s">
        <v>3993</v>
      </c>
      <c r="O97" s="10" t="s">
        <v>3998</v>
      </c>
      <c r="P97" s="32" t="s">
        <v>4143</v>
      </c>
      <c r="Q97" s="10">
        <v>2000</v>
      </c>
      <c r="R97" s="10">
        <v>0.36</v>
      </c>
      <c r="S97" s="10" t="s">
        <v>225</v>
      </c>
      <c r="T97" s="14" t="s">
        <v>2123</v>
      </c>
      <c r="U97" s="14" t="s">
        <v>4375</v>
      </c>
      <c r="V97" s="14"/>
      <c r="W97" s="14"/>
    </row>
    <row r="98" spans="1:23">
      <c r="A98" s="35" t="s">
        <v>3640</v>
      </c>
      <c r="B98" s="39" t="s">
        <v>2921</v>
      </c>
      <c r="C98" s="22">
        <v>2231013</v>
      </c>
      <c r="D98" s="36" t="s">
        <v>4377</v>
      </c>
      <c r="E98" s="36" t="s">
        <v>4070</v>
      </c>
      <c r="F98" s="10">
        <v>2</v>
      </c>
      <c r="G98" s="10">
        <v>2</v>
      </c>
      <c r="H98" s="10">
        <v>2</v>
      </c>
      <c r="I98" s="10">
        <v>2</v>
      </c>
      <c r="J98" s="10" t="s">
        <v>3996</v>
      </c>
      <c r="K98" s="10" t="s">
        <v>3997</v>
      </c>
      <c r="L98" s="10" t="s">
        <v>3993</v>
      </c>
      <c r="M98" s="10" t="s">
        <v>3993</v>
      </c>
      <c r="N98" s="10" t="s">
        <v>3993</v>
      </c>
      <c r="O98" s="10" t="s">
        <v>3998</v>
      </c>
      <c r="P98" s="32" t="s">
        <v>4143</v>
      </c>
      <c r="Q98" s="10">
        <v>2350</v>
      </c>
      <c r="R98" s="10">
        <v>0.36</v>
      </c>
      <c r="S98" s="10" t="s">
        <v>225</v>
      </c>
      <c r="T98" s="14" t="s">
        <v>2123</v>
      </c>
      <c r="U98" s="14" t="s">
        <v>4375</v>
      </c>
      <c r="V98" s="14"/>
      <c r="W98" s="14"/>
    </row>
    <row r="99" spans="1:23">
      <c r="A99" s="35" t="s">
        <v>3641</v>
      </c>
      <c r="B99" s="39" t="s">
        <v>2921</v>
      </c>
      <c r="C99" s="22">
        <v>2231014</v>
      </c>
      <c r="D99" s="36" t="s">
        <v>4378</v>
      </c>
      <c r="E99" s="36" t="s">
        <v>4070</v>
      </c>
      <c r="F99" s="10">
        <v>2</v>
      </c>
      <c r="G99" s="10">
        <v>2</v>
      </c>
      <c r="H99" s="10">
        <v>2</v>
      </c>
      <c r="I99" s="10">
        <v>2</v>
      </c>
      <c r="J99" s="10" t="s">
        <v>3996</v>
      </c>
      <c r="K99" s="10" t="s">
        <v>3997</v>
      </c>
      <c r="L99" s="10" t="s">
        <v>3993</v>
      </c>
      <c r="M99" s="10" t="s">
        <v>3993</v>
      </c>
      <c r="N99" s="10" t="s">
        <v>3993</v>
      </c>
      <c r="O99" s="10" t="s">
        <v>3998</v>
      </c>
      <c r="P99" s="32" t="s">
        <v>4143</v>
      </c>
      <c r="Q99" s="10">
        <v>2350</v>
      </c>
      <c r="R99" s="10">
        <v>0.36</v>
      </c>
      <c r="S99" s="10" t="s">
        <v>225</v>
      </c>
      <c r="T99" s="14" t="s">
        <v>2123</v>
      </c>
      <c r="U99" s="14" t="s">
        <v>4375</v>
      </c>
      <c r="V99" s="14"/>
      <c r="W99" s="14"/>
    </row>
    <row r="100" spans="1:23">
      <c r="A100" s="35" t="s">
        <v>3642</v>
      </c>
      <c r="B100" s="39" t="s">
        <v>2921</v>
      </c>
      <c r="C100" s="22">
        <v>2231015</v>
      </c>
      <c r="D100" s="36" t="s">
        <v>4379</v>
      </c>
      <c r="E100" s="36" t="s">
        <v>4070</v>
      </c>
      <c r="F100" s="10">
        <v>2</v>
      </c>
      <c r="G100" s="10">
        <v>2</v>
      </c>
      <c r="H100" s="10">
        <v>2</v>
      </c>
      <c r="I100" s="10">
        <v>2</v>
      </c>
      <c r="J100" s="10" t="s">
        <v>3996</v>
      </c>
      <c r="K100" s="10" t="s">
        <v>3997</v>
      </c>
      <c r="L100" s="10" t="s">
        <v>3993</v>
      </c>
      <c r="M100" s="10" t="s">
        <v>3993</v>
      </c>
      <c r="N100" s="10" t="s">
        <v>3993</v>
      </c>
      <c r="O100" s="10" t="s">
        <v>3998</v>
      </c>
      <c r="P100" s="32" t="s">
        <v>4143</v>
      </c>
      <c r="Q100" s="10">
        <v>3000</v>
      </c>
      <c r="R100" s="10">
        <v>0.36</v>
      </c>
      <c r="S100" s="10" t="s">
        <v>225</v>
      </c>
      <c r="T100" s="14" t="s">
        <v>2123</v>
      </c>
      <c r="U100" s="14" t="s">
        <v>4375</v>
      </c>
      <c r="V100" s="14"/>
      <c r="W100" s="14"/>
    </row>
    <row r="101" spans="1:23">
      <c r="A101" s="35" t="s">
        <v>3643</v>
      </c>
      <c r="B101" s="39" t="s">
        <v>2921</v>
      </c>
      <c r="C101" s="22">
        <v>2231016</v>
      </c>
      <c r="D101" s="36" t="s">
        <v>4380</v>
      </c>
      <c r="E101" s="36" t="s">
        <v>4070</v>
      </c>
      <c r="F101" s="10">
        <v>2</v>
      </c>
      <c r="G101" s="10">
        <v>2</v>
      </c>
      <c r="H101" s="10">
        <v>2</v>
      </c>
      <c r="I101" s="10">
        <v>2</v>
      </c>
      <c r="J101" s="10" t="s">
        <v>3996</v>
      </c>
      <c r="K101" s="10" t="s">
        <v>3997</v>
      </c>
      <c r="L101" s="10" t="s">
        <v>3993</v>
      </c>
      <c r="M101" s="10" t="s">
        <v>3993</v>
      </c>
      <c r="N101" s="10" t="s">
        <v>3993</v>
      </c>
      <c r="O101" s="10" t="s">
        <v>3998</v>
      </c>
      <c r="P101" s="32" t="s">
        <v>4143</v>
      </c>
      <c r="Q101" s="10">
        <v>3000</v>
      </c>
      <c r="R101" s="10">
        <v>0.36</v>
      </c>
      <c r="S101" s="10" t="s">
        <v>225</v>
      </c>
      <c r="T101" s="14" t="s">
        <v>2123</v>
      </c>
      <c r="U101" s="14" t="s">
        <v>4375</v>
      </c>
      <c r="V101" s="14"/>
      <c r="W101" s="14"/>
    </row>
    <row r="102" spans="1:23">
      <c r="A102" s="35" t="s">
        <v>3644</v>
      </c>
      <c r="B102" s="39" t="s">
        <v>2921</v>
      </c>
      <c r="C102" s="22">
        <v>2231017</v>
      </c>
      <c r="D102" s="36" t="s">
        <v>4381</v>
      </c>
      <c r="E102" s="36" t="s">
        <v>4070</v>
      </c>
      <c r="F102" s="10">
        <v>2</v>
      </c>
      <c r="G102" s="10">
        <v>2</v>
      </c>
      <c r="H102" s="10">
        <v>2</v>
      </c>
      <c r="I102" s="10">
        <v>2</v>
      </c>
      <c r="J102" s="10" t="s">
        <v>3996</v>
      </c>
      <c r="K102" s="10" t="s">
        <v>3997</v>
      </c>
      <c r="L102" s="10" t="s">
        <v>2092</v>
      </c>
      <c r="M102" s="10" t="s">
        <v>2092</v>
      </c>
      <c r="N102" s="10" t="s">
        <v>2092</v>
      </c>
      <c r="O102" s="10" t="s">
        <v>3998</v>
      </c>
      <c r="P102" s="32" t="s">
        <v>4143</v>
      </c>
      <c r="Q102" s="10">
        <v>2000</v>
      </c>
      <c r="R102" s="10">
        <v>0.45</v>
      </c>
      <c r="S102" s="10" t="s">
        <v>225</v>
      </c>
      <c r="T102" s="14" t="s">
        <v>2123</v>
      </c>
      <c r="U102" s="14" t="s">
        <v>4375</v>
      </c>
      <c r="V102" s="14"/>
      <c r="W102" s="14"/>
    </row>
    <row r="103" spans="1:23">
      <c r="A103" s="35" t="s">
        <v>3645</v>
      </c>
      <c r="B103" s="39" t="s">
        <v>2921</v>
      </c>
      <c r="C103" s="22">
        <v>2231018</v>
      </c>
      <c r="D103" s="36" t="s">
        <v>4382</v>
      </c>
      <c r="E103" s="36" t="s">
        <v>4070</v>
      </c>
      <c r="F103" s="10">
        <v>2</v>
      </c>
      <c r="G103" s="10">
        <v>2</v>
      </c>
      <c r="H103" s="10">
        <v>2</v>
      </c>
      <c r="I103" s="10">
        <v>2</v>
      </c>
      <c r="J103" s="10" t="s">
        <v>3996</v>
      </c>
      <c r="K103" s="10" t="s">
        <v>3997</v>
      </c>
      <c r="L103" s="10" t="s">
        <v>2092</v>
      </c>
      <c r="M103" s="10" t="s">
        <v>2092</v>
      </c>
      <c r="N103" s="10" t="s">
        <v>2092</v>
      </c>
      <c r="O103" s="10" t="s">
        <v>3998</v>
      </c>
      <c r="P103" s="32" t="s">
        <v>4143</v>
      </c>
      <c r="Q103" s="10">
        <v>2000</v>
      </c>
      <c r="R103" s="10">
        <v>0.45</v>
      </c>
      <c r="S103" s="10" t="s">
        <v>225</v>
      </c>
      <c r="T103" s="14" t="s">
        <v>2123</v>
      </c>
      <c r="U103" s="14" t="s">
        <v>4375</v>
      </c>
      <c r="V103" s="14"/>
      <c r="W103" s="14"/>
    </row>
    <row r="104" spans="1:23">
      <c r="A104" s="35" t="s">
        <v>3646</v>
      </c>
      <c r="B104" s="39" t="s">
        <v>2921</v>
      </c>
      <c r="C104" s="22">
        <v>2231019</v>
      </c>
      <c r="D104" s="36" t="s">
        <v>4383</v>
      </c>
      <c r="E104" s="36" t="s">
        <v>4070</v>
      </c>
      <c r="F104" s="10">
        <v>2</v>
      </c>
      <c r="G104" s="10">
        <v>2</v>
      </c>
      <c r="H104" s="10">
        <v>2</v>
      </c>
      <c r="I104" s="10">
        <v>2</v>
      </c>
      <c r="J104" s="10" t="s">
        <v>3996</v>
      </c>
      <c r="K104" s="10" t="s">
        <v>3997</v>
      </c>
      <c r="L104" s="10" t="s">
        <v>2092</v>
      </c>
      <c r="M104" s="10" t="s">
        <v>2092</v>
      </c>
      <c r="N104" s="10" t="s">
        <v>2092</v>
      </c>
      <c r="O104" s="10" t="s">
        <v>3998</v>
      </c>
      <c r="P104" s="32" t="s">
        <v>4143</v>
      </c>
      <c r="Q104" s="10">
        <v>2350</v>
      </c>
      <c r="R104" s="10">
        <v>0.45</v>
      </c>
      <c r="S104" s="10" t="s">
        <v>225</v>
      </c>
      <c r="T104" s="14" t="s">
        <v>2123</v>
      </c>
      <c r="U104" s="14" t="s">
        <v>4375</v>
      </c>
      <c r="V104" s="14"/>
      <c r="W104" s="14"/>
    </row>
    <row r="105" spans="1:23">
      <c r="A105" s="35" t="s">
        <v>3647</v>
      </c>
      <c r="B105" s="39" t="s">
        <v>2921</v>
      </c>
      <c r="C105" s="22">
        <v>2231020</v>
      </c>
      <c r="D105" s="36" t="s">
        <v>4384</v>
      </c>
      <c r="E105" s="36" t="s">
        <v>4070</v>
      </c>
      <c r="F105" s="10">
        <v>2</v>
      </c>
      <c r="G105" s="10">
        <v>2</v>
      </c>
      <c r="H105" s="10">
        <v>2</v>
      </c>
      <c r="I105" s="10">
        <v>2</v>
      </c>
      <c r="J105" s="10" t="s">
        <v>3996</v>
      </c>
      <c r="K105" s="10" t="s">
        <v>3997</v>
      </c>
      <c r="L105" s="10" t="s">
        <v>2092</v>
      </c>
      <c r="M105" s="10" t="s">
        <v>2092</v>
      </c>
      <c r="N105" s="10" t="s">
        <v>2092</v>
      </c>
      <c r="O105" s="10" t="s">
        <v>3998</v>
      </c>
      <c r="P105" s="32" t="s">
        <v>4143</v>
      </c>
      <c r="Q105" s="10">
        <v>2350</v>
      </c>
      <c r="R105" s="10">
        <v>0.45</v>
      </c>
      <c r="S105" s="10" t="s">
        <v>225</v>
      </c>
      <c r="T105" s="14" t="s">
        <v>2123</v>
      </c>
      <c r="U105" s="14" t="s">
        <v>4375</v>
      </c>
      <c r="V105" s="14"/>
      <c r="W105" s="14"/>
    </row>
    <row r="106" spans="1:23">
      <c r="A106" s="35" t="s">
        <v>3648</v>
      </c>
      <c r="B106" s="39" t="s">
        <v>2921</v>
      </c>
      <c r="C106" s="22">
        <v>2231021</v>
      </c>
      <c r="D106" s="36" t="s">
        <v>4385</v>
      </c>
      <c r="E106" s="36" t="s">
        <v>4070</v>
      </c>
      <c r="F106" s="10">
        <v>2</v>
      </c>
      <c r="G106" s="10">
        <v>2</v>
      </c>
      <c r="H106" s="10">
        <v>2</v>
      </c>
      <c r="I106" s="10">
        <v>2</v>
      </c>
      <c r="J106" s="10" t="s">
        <v>3996</v>
      </c>
      <c r="K106" s="10" t="s">
        <v>3997</v>
      </c>
      <c r="L106" s="10" t="s">
        <v>2092</v>
      </c>
      <c r="M106" s="10" t="s">
        <v>2092</v>
      </c>
      <c r="N106" s="10" t="s">
        <v>2092</v>
      </c>
      <c r="O106" s="10" t="s">
        <v>3998</v>
      </c>
      <c r="P106" s="32" t="s">
        <v>4143</v>
      </c>
      <c r="Q106" s="10">
        <v>3000</v>
      </c>
      <c r="R106" s="10">
        <v>0.45</v>
      </c>
      <c r="S106" s="10" t="s">
        <v>225</v>
      </c>
      <c r="T106" s="14" t="s">
        <v>2123</v>
      </c>
      <c r="U106" s="14" t="s">
        <v>4375</v>
      </c>
      <c r="V106" s="14"/>
      <c r="W106" s="14"/>
    </row>
    <row r="107" spans="1:23">
      <c r="A107" s="35" t="s">
        <v>3649</v>
      </c>
      <c r="B107" s="39" t="s">
        <v>2921</v>
      </c>
      <c r="C107" s="22">
        <v>2231022</v>
      </c>
      <c r="D107" s="36" t="s">
        <v>4386</v>
      </c>
      <c r="E107" s="36" t="s">
        <v>4070</v>
      </c>
      <c r="F107" s="10">
        <v>2</v>
      </c>
      <c r="G107" s="10">
        <v>2</v>
      </c>
      <c r="H107" s="10">
        <v>2</v>
      </c>
      <c r="I107" s="10">
        <v>2</v>
      </c>
      <c r="J107" s="10" t="s">
        <v>3996</v>
      </c>
      <c r="K107" s="10" t="s">
        <v>3997</v>
      </c>
      <c r="L107" s="10" t="s">
        <v>2092</v>
      </c>
      <c r="M107" s="10" t="s">
        <v>2092</v>
      </c>
      <c r="N107" s="10" t="s">
        <v>2092</v>
      </c>
      <c r="O107" s="10" t="s">
        <v>3998</v>
      </c>
      <c r="P107" s="32" t="s">
        <v>4143</v>
      </c>
      <c r="Q107" s="10">
        <v>3000</v>
      </c>
      <c r="R107" s="10">
        <v>0.45</v>
      </c>
      <c r="S107" s="10" t="s">
        <v>225</v>
      </c>
      <c r="T107" s="14" t="s">
        <v>2123</v>
      </c>
      <c r="U107" s="14" t="s">
        <v>4375</v>
      </c>
      <c r="V107" s="14"/>
      <c r="W107" s="14"/>
    </row>
    <row r="108" spans="1:23">
      <c r="A108" s="35" t="s">
        <v>3650</v>
      </c>
      <c r="B108" s="45" t="s">
        <v>2047</v>
      </c>
      <c r="C108" s="31">
        <v>2231023</v>
      </c>
      <c r="D108" s="30" t="s">
        <v>4387</v>
      </c>
      <c r="E108" s="30" t="s">
        <v>4070</v>
      </c>
      <c r="F108" s="10">
        <v>2</v>
      </c>
      <c r="G108" s="10">
        <v>2</v>
      </c>
      <c r="H108" s="10">
        <v>2</v>
      </c>
      <c r="I108" s="10">
        <v>2</v>
      </c>
      <c r="J108" s="10" t="s">
        <v>3996</v>
      </c>
      <c r="K108" s="10" t="s">
        <v>3997</v>
      </c>
      <c r="L108" s="10" t="s">
        <v>2093</v>
      </c>
      <c r="M108" s="10" t="s">
        <v>2093</v>
      </c>
      <c r="N108" s="10" t="s">
        <v>2093</v>
      </c>
      <c r="O108" s="10" t="s">
        <v>3998</v>
      </c>
      <c r="P108" s="32" t="s">
        <v>4143</v>
      </c>
      <c r="Q108" s="10">
        <v>2000</v>
      </c>
      <c r="R108" s="10">
        <v>0.35</v>
      </c>
      <c r="S108" s="10" t="s">
        <v>225</v>
      </c>
      <c r="T108" s="14" t="s">
        <v>2123</v>
      </c>
      <c r="U108" s="14" t="s">
        <v>4375</v>
      </c>
      <c r="V108" s="14"/>
      <c r="W108" s="14"/>
    </row>
    <row r="109" spans="1:23">
      <c r="A109" s="35" t="s">
        <v>3651</v>
      </c>
      <c r="B109" s="45" t="s">
        <v>2047</v>
      </c>
      <c r="C109" s="31">
        <v>2231024</v>
      </c>
      <c r="D109" s="30" t="s">
        <v>4388</v>
      </c>
      <c r="E109" s="30" t="s">
        <v>4070</v>
      </c>
      <c r="F109" s="10">
        <v>2</v>
      </c>
      <c r="G109" s="10">
        <v>2</v>
      </c>
      <c r="H109" s="10">
        <v>2</v>
      </c>
      <c r="I109" s="10">
        <v>2</v>
      </c>
      <c r="J109" s="10" t="s">
        <v>3996</v>
      </c>
      <c r="K109" s="10" t="s">
        <v>3997</v>
      </c>
      <c r="L109" s="10" t="s">
        <v>2093</v>
      </c>
      <c r="M109" s="10" t="s">
        <v>2093</v>
      </c>
      <c r="N109" s="10" t="s">
        <v>2093</v>
      </c>
      <c r="O109" s="10" t="s">
        <v>3998</v>
      </c>
      <c r="P109" s="32" t="s">
        <v>4143</v>
      </c>
      <c r="Q109" s="10">
        <v>2000</v>
      </c>
      <c r="R109" s="10">
        <v>0.35</v>
      </c>
      <c r="S109" s="10" t="s">
        <v>225</v>
      </c>
      <c r="T109" s="14" t="s">
        <v>2123</v>
      </c>
      <c r="U109" s="14" t="s">
        <v>4375</v>
      </c>
      <c r="V109" s="14"/>
      <c r="W109" s="14"/>
    </row>
    <row r="110" spans="1:23">
      <c r="A110" s="35" t="s">
        <v>3652</v>
      </c>
      <c r="B110" s="45" t="s">
        <v>2047</v>
      </c>
      <c r="C110" s="31">
        <v>2231025</v>
      </c>
      <c r="D110" s="30" t="s">
        <v>4389</v>
      </c>
      <c r="E110" s="30" t="s">
        <v>4070</v>
      </c>
      <c r="F110" s="10">
        <v>2</v>
      </c>
      <c r="G110" s="10">
        <v>2</v>
      </c>
      <c r="H110" s="10">
        <v>2</v>
      </c>
      <c r="I110" s="10">
        <v>2</v>
      </c>
      <c r="J110" s="10" t="s">
        <v>3996</v>
      </c>
      <c r="K110" s="10" t="s">
        <v>3997</v>
      </c>
      <c r="L110" s="10" t="s">
        <v>2093</v>
      </c>
      <c r="M110" s="10" t="s">
        <v>2093</v>
      </c>
      <c r="N110" s="10" t="s">
        <v>2093</v>
      </c>
      <c r="O110" s="10" t="s">
        <v>3998</v>
      </c>
      <c r="P110" s="32" t="s">
        <v>4143</v>
      </c>
      <c r="Q110" s="10">
        <v>2350</v>
      </c>
      <c r="R110" s="10">
        <v>0.35</v>
      </c>
      <c r="S110" s="10" t="s">
        <v>225</v>
      </c>
      <c r="T110" s="14" t="s">
        <v>2123</v>
      </c>
      <c r="U110" s="14" t="s">
        <v>4375</v>
      </c>
      <c r="V110" s="14"/>
      <c r="W110" s="14"/>
    </row>
    <row r="111" spans="1:23">
      <c r="A111" s="35" t="s">
        <v>3653</v>
      </c>
      <c r="B111" s="45" t="s">
        <v>2047</v>
      </c>
      <c r="C111" s="31">
        <v>2231026</v>
      </c>
      <c r="D111" s="30" t="s">
        <v>4390</v>
      </c>
      <c r="E111" s="30" t="s">
        <v>4070</v>
      </c>
      <c r="F111" s="10">
        <v>2</v>
      </c>
      <c r="G111" s="10">
        <v>2</v>
      </c>
      <c r="H111" s="10">
        <v>2</v>
      </c>
      <c r="I111" s="10">
        <v>2</v>
      </c>
      <c r="J111" s="10" t="s">
        <v>3996</v>
      </c>
      <c r="K111" s="10" t="s">
        <v>3997</v>
      </c>
      <c r="L111" s="10" t="s">
        <v>2093</v>
      </c>
      <c r="M111" s="10" t="s">
        <v>2093</v>
      </c>
      <c r="N111" s="10" t="s">
        <v>2093</v>
      </c>
      <c r="O111" s="10" t="s">
        <v>3998</v>
      </c>
      <c r="P111" s="32" t="s">
        <v>4143</v>
      </c>
      <c r="Q111" s="10">
        <v>2350</v>
      </c>
      <c r="R111" s="10">
        <v>0.35</v>
      </c>
      <c r="S111" s="10" t="s">
        <v>225</v>
      </c>
      <c r="T111" s="14" t="s">
        <v>2123</v>
      </c>
      <c r="U111" s="14" t="s">
        <v>4375</v>
      </c>
      <c r="V111" s="14"/>
      <c r="W111" s="14"/>
    </row>
    <row r="112" spans="1:23">
      <c r="A112" s="35" t="s">
        <v>3654</v>
      </c>
      <c r="B112" s="45" t="s">
        <v>2047</v>
      </c>
      <c r="C112" s="31">
        <v>2231027</v>
      </c>
      <c r="D112" s="30" t="s">
        <v>4391</v>
      </c>
      <c r="E112" s="30" t="s">
        <v>4070</v>
      </c>
      <c r="F112" s="10">
        <v>2</v>
      </c>
      <c r="G112" s="10">
        <v>2</v>
      </c>
      <c r="H112" s="10">
        <v>2</v>
      </c>
      <c r="I112" s="10">
        <v>2</v>
      </c>
      <c r="J112" s="10" t="s">
        <v>3996</v>
      </c>
      <c r="K112" s="10" t="s">
        <v>3997</v>
      </c>
      <c r="L112" s="10" t="s">
        <v>2093</v>
      </c>
      <c r="M112" s="10" t="s">
        <v>2093</v>
      </c>
      <c r="N112" s="10" t="s">
        <v>2093</v>
      </c>
      <c r="O112" s="10" t="s">
        <v>3998</v>
      </c>
      <c r="P112" s="32" t="s">
        <v>4143</v>
      </c>
      <c r="Q112" s="10">
        <v>3000</v>
      </c>
      <c r="R112" s="10">
        <v>0.35</v>
      </c>
      <c r="S112" s="10" t="s">
        <v>225</v>
      </c>
      <c r="T112" s="14" t="s">
        <v>2123</v>
      </c>
      <c r="U112" s="14" t="s">
        <v>4375</v>
      </c>
      <c r="V112" s="14"/>
      <c r="W112" s="14"/>
    </row>
    <row r="113" spans="1:23">
      <c r="A113" s="35" t="s">
        <v>3655</v>
      </c>
      <c r="B113" s="45" t="s">
        <v>2047</v>
      </c>
      <c r="C113" s="31">
        <v>2231028</v>
      </c>
      <c r="D113" s="30" t="s">
        <v>4392</v>
      </c>
      <c r="E113" s="30" t="s">
        <v>4070</v>
      </c>
      <c r="F113" s="10">
        <v>2</v>
      </c>
      <c r="G113" s="10">
        <v>2</v>
      </c>
      <c r="H113" s="10">
        <v>2</v>
      </c>
      <c r="I113" s="10">
        <v>2</v>
      </c>
      <c r="J113" s="10" t="s">
        <v>3996</v>
      </c>
      <c r="K113" s="10" t="s">
        <v>3997</v>
      </c>
      <c r="L113" s="10" t="s">
        <v>2093</v>
      </c>
      <c r="M113" s="10" t="s">
        <v>2093</v>
      </c>
      <c r="N113" s="10" t="s">
        <v>2093</v>
      </c>
      <c r="O113" s="10" t="s">
        <v>3998</v>
      </c>
      <c r="P113" s="32" t="s">
        <v>4143</v>
      </c>
      <c r="Q113" s="10">
        <v>3000</v>
      </c>
      <c r="R113" s="10">
        <v>0.35</v>
      </c>
      <c r="S113" s="10" t="s">
        <v>225</v>
      </c>
      <c r="T113" s="14" t="s">
        <v>2123</v>
      </c>
      <c r="U113" s="14" t="s">
        <v>4375</v>
      </c>
      <c r="V113" s="14"/>
      <c r="W113" s="14"/>
    </row>
    <row r="114" spans="1:23">
      <c r="A114" s="35" t="s">
        <v>3656</v>
      </c>
      <c r="B114" s="45" t="s">
        <v>2047</v>
      </c>
      <c r="C114" s="31">
        <v>2231029</v>
      </c>
      <c r="D114" s="30" t="s">
        <v>4393</v>
      </c>
      <c r="E114" s="30" t="s">
        <v>4070</v>
      </c>
      <c r="F114" s="10">
        <v>2</v>
      </c>
      <c r="G114" s="10">
        <v>2</v>
      </c>
      <c r="H114" s="10">
        <v>2</v>
      </c>
      <c r="I114" s="10">
        <v>2</v>
      </c>
      <c r="J114" s="10" t="s">
        <v>3996</v>
      </c>
      <c r="K114" s="10" t="s">
        <v>3997</v>
      </c>
      <c r="L114" s="10" t="s">
        <v>2093</v>
      </c>
      <c r="M114" s="10" t="s">
        <v>2093</v>
      </c>
      <c r="N114" s="10" t="s">
        <v>2093</v>
      </c>
      <c r="O114" s="10" t="s">
        <v>3998</v>
      </c>
      <c r="P114" s="32" t="s">
        <v>4143</v>
      </c>
      <c r="Q114" s="10">
        <v>2007</v>
      </c>
      <c r="R114" s="10">
        <v>0.45</v>
      </c>
      <c r="S114" s="10" t="s">
        <v>225</v>
      </c>
      <c r="T114" s="14" t="s">
        <v>2123</v>
      </c>
      <c r="U114" s="14" t="s">
        <v>4375</v>
      </c>
      <c r="V114" s="14"/>
      <c r="W114" s="14"/>
    </row>
    <row r="115" spans="1:23">
      <c r="A115" s="35" t="s">
        <v>3657</v>
      </c>
      <c r="B115" s="45" t="s">
        <v>2047</v>
      </c>
      <c r="C115" s="31">
        <v>2231030</v>
      </c>
      <c r="D115" s="30" t="s">
        <v>4394</v>
      </c>
      <c r="E115" s="30" t="s">
        <v>4070</v>
      </c>
      <c r="F115" s="10">
        <v>2</v>
      </c>
      <c r="G115" s="10">
        <v>2</v>
      </c>
      <c r="H115" s="10">
        <v>2</v>
      </c>
      <c r="I115" s="10">
        <v>2</v>
      </c>
      <c r="J115" s="10" t="s">
        <v>3996</v>
      </c>
      <c r="K115" s="10" t="s">
        <v>3997</v>
      </c>
      <c r="L115" s="10" t="s">
        <v>2093</v>
      </c>
      <c r="M115" s="10" t="s">
        <v>2093</v>
      </c>
      <c r="N115" s="10" t="s">
        <v>2093</v>
      </c>
      <c r="O115" s="10" t="s">
        <v>3998</v>
      </c>
      <c r="P115" s="32" t="s">
        <v>4143</v>
      </c>
      <c r="Q115" s="10">
        <v>2007</v>
      </c>
      <c r="R115" s="10">
        <v>0.45</v>
      </c>
      <c r="S115" s="10" t="s">
        <v>225</v>
      </c>
      <c r="T115" s="14" t="s">
        <v>2123</v>
      </c>
      <c r="U115" s="14" t="s">
        <v>4375</v>
      </c>
      <c r="V115" s="14"/>
      <c r="W115" s="14"/>
    </row>
    <row r="116" spans="1:23">
      <c r="A116" s="35" t="s">
        <v>3658</v>
      </c>
      <c r="B116" s="45" t="s">
        <v>2047</v>
      </c>
      <c r="C116" s="31">
        <v>2231031</v>
      </c>
      <c r="D116" s="30" t="s">
        <v>4395</v>
      </c>
      <c r="E116" s="30" t="s">
        <v>4070</v>
      </c>
      <c r="F116" s="10">
        <v>2</v>
      </c>
      <c r="G116" s="10">
        <v>2</v>
      </c>
      <c r="H116" s="10">
        <v>2</v>
      </c>
      <c r="I116" s="10">
        <v>2</v>
      </c>
      <c r="J116" s="10" t="s">
        <v>3996</v>
      </c>
      <c r="K116" s="10" t="s">
        <v>3997</v>
      </c>
      <c r="L116" s="10" t="s">
        <v>2093</v>
      </c>
      <c r="M116" s="10" t="s">
        <v>2093</v>
      </c>
      <c r="N116" s="10" t="s">
        <v>2093</v>
      </c>
      <c r="O116" s="10" t="s">
        <v>3998</v>
      </c>
      <c r="P116" s="32" t="s">
        <v>4143</v>
      </c>
      <c r="Q116" s="10">
        <v>2357</v>
      </c>
      <c r="R116" s="10">
        <v>0.45</v>
      </c>
      <c r="S116" s="10" t="s">
        <v>225</v>
      </c>
      <c r="T116" s="14" t="s">
        <v>2123</v>
      </c>
      <c r="U116" s="14" t="s">
        <v>4375</v>
      </c>
      <c r="V116" s="14"/>
      <c r="W116" s="14"/>
    </row>
    <row r="117" spans="1:23">
      <c r="A117" s="35" t="s">
        <v>3659</v>
      </c>
      <c r="B117" s="45" t="s">
        <v>2047</v>
      </c>
      <c r="C117" s="31">
        <v>2231032</v>
      </c>
      <c r="D117" s="30" t="s">
        <v>4396</v>
      </c>
      <c r="E117" s="30" t="s">
        <v>4070</v>
      </c>
      <c r="F117" s="10">
        <v>2</v>
      </c>
      <c r="G117" s="10">
        <v>2</v>
      </c>
      <c r="H117" s="10">
        <v>2</v>
      </c>
      <c r="I117" s="10">
        <v>2</v>
      </c>
      <c r="J117" s="10" t="s">
        <v>3996</v>
      </c>
      <c r="K117" s="10" t="s">
        <v>3997</v>
      </c>
      <c r="L117" s="10" t="s">
        <v>2093</v>
      </c>
      <c r="M117" s="10" t="s">
        <v>2093</v>
      </c>
      <c r="N117" s="10" t="s">
        <v>2093</v>
      </c>
      <c r="O117" s="10" t="s">
        <v>3998</v>
      </c>
      <c r="P117" s="32" t="s">
        <v>4143</v>
      </c>
      <c r="Q117" s="10">
        <v>2357</v>
      </c>
      <c r="R117" s="10">
        <v>0.45</v>
      </c>
      <c r="S117" s="10" t="s">
        <v>225</v>
      </c>
      <c r="T117" s="14" t="s">
        <v>2123</v>
      </c>
      <c r="U117" s="14" t="s">
        <v>4375</v>
      </c>
      <c r="V117" s="14"/>
      <c r="W117" s="14"/>
    </row>
    <row r="118" spans="1:23">
      <c r="A118" s="35" t="s">
        <v>3660</v>
      </c>
      <c r="B118" s="45" t="s">
        <v>2047</v>
      </c>
      <c r="C118" s="31">
        <v>2231033</v>
      </c>
      <c r="D118" s="30" t="s">
        <v>4397</v>
      </c>
      <c r="E118" s="30" t="s">
        <v>4070</v>
      </c>
      <c r="F118" s="10">
        <v>2</v>
      </c>
      <c r="G118" s="10">
        <v>2</v>
      </c>
      <c r="H118" s="10">
        <v>2</v>
      </c>
      <c r="I118" s="10">
        <v>2</v>
      </c>
      <c r="J118" s="10" t="s">
        <v>3996</v>
      </c>
      <c r="K118" s="10" t="s">
        <v>3997</v>
      </c>
      <c r="L118" s="10" t="s">
        <v>2093</v>
      </c>
      <c r="M118" s="10" t="s">
        <v>2093</v>
      </c>
      <c r="N118" s="10" t="s">
        <v>2093</v>
      </c>
      <c r="O118" s="10" t="s">
        <v>3998</v>
      </c>
      <c r="P118" s="32" t="s">
        <v>4143</v>
      </c>
      <c r="Q118" s="10">
        <v>3000</v>
      </c>
      <c r="R118" s="10">
        <v>0.45</v>
      </c>
      <c r="S118" s="10" t="s">
        <v>225</v>
      </c>
      <c r="T118" s="14" t="s">
        <v>2123</v>
      </c>
      <c r="U118" s="14" t="s">
        <v>4375</v>
      </c>
      <c r="V118" s="14"/>
      <c r="W118" s="14"/>
    </row>
    <row r="119" spans="1:23">
      <c r="A119" s="35" t="s">
        <v>3661</v>
      </c>
      <c r="B119" s="45" t="s">
        <v>2047</v>
      </c>
      <c r="C119" s="31">
        <v>2231034</v>
      </c>
      <c r="D119" s="30" t="s">
        <v>4398</v>
      </c>
      <c r="E119" s="30" t="s">
        <v>4070</v>
      </c>
      <c r="F119" s="10">
        <v>2</v>
      </c>
      <c r="G119" s="10">
        <v>2</v>
      </c>
      <c r="H119" s="10">
        <v>2</v>
      </c>
      <c r="I119" s="10">
        <v>2</v>
      </c>
      <c r="J119" s="10" t="s">
        <v>3996</v>
      </c>
      <c r="K119" s="10" t="s">
        <v>3997</v>
      </c>
      <c r="L119" s="10" t="s">
        <v>2093</v>
      </c>
      <c r="M119" s="10" t="s">
        <v>2093</v>
      </c>
      <c r="N119" s="10" t="s">
        <v>2093</v>
      </c>
      <c r="O119" s="10" t="s">
        <v>3998</v>
      </c>
      <c r="P119" s="32" t="s">
        <v>4143</v>
      </c>
      <c r="Q119" s="10">
        <v>3000</v>
      </c>
      <c r="R119" s="10">
        <v>0.45</v>
      </c>
      <c r="S119" s="10" t="s">
        <v>225</v>
      </c>
      <c r="T119" s="14" t="s">
        <v>2123</v>
      </c>
      <c r="U119" s="14" t="s">
        <v>4375</v>
      </c>
      <c r="V119" s="14"/>
      <c r="W119" s="14"/>
    </row>
  </sheetData>
  <mergeCells count="23">
    <mergeCell ref="P4:P5"/>
    <mergeCell ref="A1:A3"/>
    <mergeCell ref="B1:Q3"/>
    <mergeCell ref="R1:S3"/>
    <mergeCell ref="A4:A5"/>
    <mergeCell ref="B4:B5"/>
    <mergeCell ref="C4:C5"/>
    <mergeCell ref="D4:D5"/>
    <mergeCell ref="E4:E5"/>
    <mergeCell ref="F4:I4"/>
    <mergeCell ref="J4:J5"/>
    <mergeCell ref="K4:K5"/>
    <mergeCell ref="L4:L5"/>
    <mergeCell ref="M4:M5"/>
    <mergeCell ref="N4:N5"/>
    <mergeCell ref="O4:O5"/>
    <mergeCell ref="W4:W5"/>
    <mergeCell ref="Q4:Q5"/>
    <mergeCell ref="R4:R5"/>
    <mergeCell ref="S4:S5"/>
    <mergeCell ref="T4:T5"/>
    <mergeCell ref="U4:U5"/>
    <mergeCell ref="V4:V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11"/>
  <sheetViews>
    <sheetView topLeftCell="A82" zoomScale="70" zoomScaleNormal="70" workbookViewId="0">
      <selection activeCell="A97" sqref="A97"/>
    </sheetView>
  </sheetViews>
  <sheetFormatPr defaultColWidth="8.85546875" defaultRowHeight="15"/>
  <cols>
    <col min="1" max="1" width="68" style="4" customWidth="1"/>
    <col min="2" max="2" width="18.42578125" style="4" customWidth="1"/>
    <col min="3" max="3" width="8.5703125" style="18" customWidth="1"/>
    <col min="4" max="4" width="27" style="4" customWidth="1"/>
    <col min="5" max="5" width="8.5703125" style="4" bestFit="1" customWidth="1"/>
    <col min="6" max="9" width="3.5703125" style="4" customWidth="1"/>
    <col min="10" max="10" width="29.140625" style="4" customWidth="1"/>
    <col min="11" max="11" width="30.85546875" style="4" bestFit="1" customWidth="1"/>
    <col min="12" max="19" width="13.5703125" style="4" customWidth="1"/>
    <col min="20" max="20" width="18.140625" style="4" bestFit="1" customWidth="1"/>
    <col min="21" max="21" width="16.42578125" style="4" bestFit="1" customWidth="1"/>
    <col min="22" max="22" width="10.42578125" style="4" bestFit="1" customWidth="1"/>
    <col min="23" max="23" width="24.140625" style="4" bestFit="1" customWidth="1"/>
    <col min="24" max="16384" width="8.85546875" style="4"/>
  </cols>
  <sheetData>
    <row r="1" spans="1:23">
      <c r="A1" s="277" t="str">
        <f>[5]表紙!A1</f>
        <v>AMI-Q411-H007 Ver.3</v>
      </c>
      <c r="B1" s="277" t="s">
        <v>4399</v>
      </c>
      <c r="C1" s="277"/>
      <c r="D1" s="277"/>
      <c r="E1" s="277"/>
      <c r="F1" s="277"/>
      <c r="G1" s="277"/>
      <c r="H1" s="277"/>
      <c r="I1" s="277"/>
      <c r="J1" s="277"/>
      <c r="K1" s="277"/>
      <c r="L1" s="277"/>
      <c r="M1" s="277"/>
      <c r="N1" s="277"/>
      <c r="O1" s="277"/>
      <c r="P1" s="277"/>
      <c r="Q1" s="277"/>
      <c r="R1" s="358" t="s">
        <v>3971</v>
      </c>
      <c r="S1" s="359"/>
    </row>
    <row r="2" spans="1:23">
      <c r="A2" s="277"/>
      <c r="B2" s="277"/>
      <c r="C2" s="277"/>
      <c r="D2" s="277"/>
      <c r="E2" s="277"/>
      <c r="F2" s="277"/>
      <c r="G2" s="277"/>
      <c r="H2" s="277"/>
      <c r="I2" s="277"/>
      <c r="J2" s="277"/>
      <c r="K2" s="277"/>
      <c r="L2" s="277"/>
      <c r="M2" s="277"/>
      <c r="N2" s="277"/>
      <c r="O2" s="277"/>
      <c r="P2" s="277"/>
      <c r="Q2" s="277"/>
      <c r="R2" s="314"/>
      <c r="S2" s="315"/>
    </row>
    <row r="3" spans="1:23">
      <c r="A3" s="277"/>
      <c r="B3" s="277"/>
      <c r="C3" s="277"/>
      <c r="D3" s="277"/>
      <c r="E3" s="277"/>
      <c r="F3" s="277"/>
      <c r="G3" s="277"/>
      <c r="H3" s="277"/>
      <c r="I3" s="277"/>
      <c r="J3" s="277"/>
      <c r="K3" s="277"/>
      <c r="L3" s="277"/>
      <c r="M3" s="277"/>
      <c r="N3" s="277"/>
      <c r="O3" s="277"/>
      <c r="P3" s="277"/>
      <c r="Q3" s="277"/>
      <c r="R3" s="266"/>
      <c r="S3" s="267"/>
    </row>
    <row r="4" spans="1:23" ht="18" customHeight="1">
      <c r="A4" s="277" t="s">
        <v>3972</v>
      </c>
      <c r="B4" s="356" t="s">
        <v>3973</v>
      </c>
      <c r="C4" s="343" t="s">
        <v>3974</v>
      </c>
      <c r="D4" s="277" t="s">
        <v>3975</v>
      </c>
      <c r="E4" s="277" t="s">
        <v>3976</v>
      </c>
      <c r="F4" s="277" t="s">
        <v>3977</v>
      </c>
      <c r="G4" s="277"/>
      <c r="H4" s="277"/>
      <c r="I4" s="277"/>
      <c r="J4" s="326" t="s">
        <v>3978</v>
      </c>
      <c r="K4" s="277" t="s">
        <v>3979</v>
      </c>
      <c r="L4" s="343" t="s">
        <v>3980</v>
      </c>
      <c r="M4" s="343" t="s">
        <v>3981</v>
      </c>
      <c r="N4" s="343" t="s">
        <v>3982</v>
      </c>
      <c r="O4" s="343" t="s">
        <v>3983</v>
      </c>
      <c r="P4" s="343" t="s">
        <v>3984</v>
      </c>
      <c r="Q4" s="357" t="s">
        <v>3985</v>
      </c>
      <c r="R4" s="357" t="s">
        <v>3986</v>
      </c>
      <c r="S4" s="357" t="s">
        <v>3987</v>
      </c>
      <c r="T4" s="356" t="s">
        <v>3988</v>
      </c>
      <c r="U4" s="356" t="s">
        <v>3989</v>
      </c>
      <c r="V4" s="356" t="s">
        <v>3990</v>
      </c>
      <c r="W4" s="356" t="s">
        <v>3991</v>
      </c>
    </row>
    <row r="5" spans="1:23">
      <c r="A5" s="337"/>
      <c r="B5" s="360"/>
      <c r="C5" s="361"/>
      <c r="D5" s="337"/>
      <c r="E5" s="337"/>
      <c r="F5" s="247" t="s">
        <v>3992</v>
      </c>
      <c r="G5" s="247" t="s">
        <v>3993</v>
      </c>
      <c r="H5" s="247" t="s">
        <v>3994</v>
      </c>
      <c r="I5" s="247" t="s">
        <v>3995</v>
      </c>
      <c r="J5" s="356"/>
      <c r="K5" s="337"/>
      <c r="L5" s="337"/>
      <c r="M5" s="356"/>
      <c r="N5" s="356"/>
      <c r="O5" s="337"/>
      <c r="P5" s="356"/>
      <c r="Q5" s="349"/>
      <c r="R5" s="349"/>
      <c r="S5" s="349"/>
      <c r="T5" s="347"/>
      <c r="U5" s="347"/>
      <c r="V5" s="347"/>
      <c r="W5" s="347"/>
    </row>
    <row r="6" spans="1:23">
      <c r="A6" s="239" t="s">
        <v>6074</v>
      </c>
      <c r="B6" s="177" t="s">
        <v>3745</v>
      </c>
      <c r="C6" s="248">
        <v>2431046</v>
      </c>
      <c r="D6" s="176" t="s">
        <v>6075</v>
      </c>
      <c r="E6" s="176" t="s">
        <v>4029</v>
      </c>
      <c r="F6" s="179">
        <v>3</v>
      </c>
      <c r="G6" s="179">
        <v>3</v>
      </c>
      <c r="H6" s="179">
        <v>3</v>
      </c>
      <c r="I6" s="179">
        <v>3</v>
      </c>
      <c r="J6" s="179" t="s">
        <v>3996</v>
      </c>
      <c r="K6" s="180" t="s">
        <v>3997</v>
      </c>
      <c r="L6" s="180" t="s">
        <v>4220</v>
      </c>
      <c r="M6" s="179" t="s">
        <v>4220</v>
      </c>
      <c r="N6" s="179" t="s">
        <v>1406</v>
      </c>
      <c r="O6" s="180" t="s">
        <v>3998</v>
      </c>
      <c r="P6" s="179" t="s">
        <v>228</v>
      </c>
      <c r="Q6" s="182">
        <v>2205</v>
      </c>
      <c r="R6" s="182">
        <v>0.33</v>
      </c>
      <c r="S6" s="182" t="s">
        <v>225</v>
      </c>
      <c r="T6" s="258" t="s">
        <v>6076</v>
      </c>
      <c r="U6" s="258" t="s">
        <v>6077</v>
      </c>
      <c r="V6" s="258" t="s">
        <v>6078</v>
      </c>
      <c r="W6" s="258"/>
    </row>
    <row r="7" spans="1:23">
      <c r="A7" s="239" t="s">
        <v>6074</v>
      </c>
      <c r="B7" s="177" t="s">
        <v>3745</v>
      </c>
      <c r="C7" s="248">
        <v>2431047</v>
      </c>
      <c r="D7" s="176" t="s">
        <v>6079</v>
      </c>
      <c r="E7" s="176" t="s">
        <v>6080</v>
      </c>
      <c r="F7" s="179">
        <v>3</v>
      </c>
      <c r="G7" s="179">
        <v>3</v>
      </c>
      <c r="H7" s="179">
        <v>3</v>
      </c>
      <c r="I7" s="179">
        <v>3</v>
      </c>
      <c r="J7" s="179" t="s">
        <v>3996</v>
      </c>
      <c r="K7" s="180" t="s">
        <v>3997</v>
      </c>
      <c r="L7" s="180" t="s">
        <v>4220</v>
      </c>
      <c r="M7" s="179" t="s">
        <v>4220</v>
      </c>
      <c r="N7" s="179" t="s">
        <v>1406</v>
      </c>
      <c r="O7" s="180" t="s">
        <v>3998</v>
      </c>
      <c r="P7" s="179" t="s">
        <v>228</v>
      </c>
      <c r="Q7" s="182">
        <v>2205</v>
      </c>
      <c r="R7" s="182">
        <v>0.33</v>
      </c>
      <c r="S7" s="182" t="s">
        <v>225</v>
      </c>
      <c r="T7" s="258" t="s">
        <v>6076</v>
      </c>
      <c r="U7" s="258" t="s">
        <v>6077</v>
      </c>
      <c r="V7" s="258"/>
      <c r="W7" s="258"/>
    </row>
    <row r="8" spans="1:23">
      <c r="A8" s="239" t="s">
        <v>6081</v>
      </c>
      <c r="B8" s="177" t="s">
        <v>3745</v>
      </c>
      <c r="C8" s="248">
        <v>2431048</v>
      </c>
      <c r="D8" s="176" t="s">
        <v>6082</v>
      </c>
      <c r="E8" s="176" t="s">
        <v>4029</v>
      </c>
      <c r="F8" s="179">
        <v>3</v>
      </c>
      <c r="G8" s="179">
        <v>3</v>
      </c>
      <c r="H8" s="179">
        <v>3</v>
      </c>
      <c r="I8" s="179">
        <v>3</v>
      </c>
      <c r="J8" s="179" t="s">
        <v>3996</v>
      </c>
      <c r="K8" s="180" t="s">
        <v>3997</v>
      </c>
      <c r="L8" s="180" t="s">
        <v>4220</v>
      </c>
      <c r="M8" s="179" t="s">
        <v>4220</v>
      </c>
      <c r="N8" s="179" t="s">
        <v>1406</v>
      </c>
      <c r="O8" s="180" t="s">
        <v>3998</v>
      </c>
      <c r="P8" s="179" t="s">
        <v>228</v>
      </c>
      <c r="Q8" s="182">
        <v>2205</v>
      </c>
      <c r="R8" s="182">
        <v>0.33</v>
      </c>
      <c r="S8" s="182" t="s">
        <v>225</v>
      </c>
      <c r="T8" s="258" t="s">
        <v>6076</v>
      </c>
      <c r="U8" s="258" t="s">
        <v>6077</v>
      </c>
      <c r="V8" s="258" t="s">
        <v>6078</v>
      </c>
      <c r="W8" s="258"/>
    </row>
    <row r="9" spans="1:23">
      <c r="A9" s="239" t="s">
        <v>6081</v>
      </c>
      <c r="B9" s="177" t="s">
        <v>3745</v>
      </c>
      <c r="C9" s="248">
        <v>2431049</v>
      </c>
      <c r="D9" s="176" t="s">
        <v>6083</v>
      </c>
      <c r="E9" s="176" t="s">
        <v>6080</v>
      </c>
      <c r="F9" s="179">
        <v>3</v>
      </c>
      <c r="G9" s="179">
        <v>3</v>
      </c>
      <c r="H9" s="179">
        <v>3</v>
      </c>
      <c r="I9" s="179">
        <v>3</v>
      </c>
      <c r="J9" s="179" t="s">
        <v>3996</v>
      </c>
      <c r="K9" s="180" t="s">
        <v>3997</v>
      </c>
      <c r="L9" s="180" t="s">
        <v>4220</v>
      </c>
      <c r="M9" s="179" t="s">
        <v>4220</v>
      </c>
      <c r="N9" s="179" t="s">
        <v>1406</v>
      </c>
      <c r="O9" s="180" t="s">
        <v>3998</v>
      </c>
      <c r="P9" s="179" t="s">
        <v>228</v>
      </c>
      <c r="Q9" s="182">
        <v>2205</v>
      </c>
      <c r="R9" s="182">
        <v>0.33</v>
      </c>
      <c r="S9" s="182" t="s">
        <v>225</v>
      </c>
      <c r="T9" s="258" t="s">
        <v>6076</v>
      </c>
      <c r="U9" s="258" t="s">
        <v>6077</v>
      </c>
      <c r="V9" s="258"/>
      <c r="W9" s="258"/>
    </row>
    <row r="10" spans="1:23">
      <c r="A10" s="239" t="s">
        <v>6084</v>
      </c>
      <c r="B10" s="177" t="s">
        <v>3745</v>
      </c>
      <c r="C10" s="248">
        <v>2431050</v>
      </c>
      <c r="D10" s="176" t="s">
        <v>6085</v>
      </c>
      <c r="E10" s="176" t="s">
        <v>4029</v>
      </c>
      <c r="F10" s="179">
        <v>3</v>
      </c>
      <c r="G10" s="179">
        <v>3</v>
      </c>
      <c r="H10" s="179">
        <v>3</v>
      </c>
      <c r="I10" s="179">
        <v>3</v>
      </c>
      <c r="J10" s="179" t="s">
        <v>3996</v>
      </c>
      <c r="K10" s="180" t="s">
        <v>3997</v>
      </c>
      <c r="L10" s="180" t="s">
        <v>4220</v>
      </c>
      <c r="M10" s="179" t="s">
        <v>4220</v>
      </c>
      <c r="N10" s="179" t="s">
        <v>1406</v>
      </c>
      <c r="O10" s="180" t="s">
        <v>3998</v>
      </c>
      <c r="P10" s="179" t="s">
        <v>228</v>
      </c>
      <c r="Q10" s="182">
        <v>2205</v>
      </c>
      <c r="R10" s="182">
        <v>0.33</v>
      </c>
      <c r="S10" s="182" t="s">
        <v>225</v>
      </c>
      <c r="T10" s="258" t="s">
        <v>6076</v>
      </c>
      <c r="U10" s="258" t="s">
        <v>6077</v>
      </c>
      <c r="V10" s="258" t="s">
        <v>6078</v>
      </c>
      <c r="W10" s="258"/>
    </row>
    <row r="11" spans="1:23">
      <c r="A11" s="239" t="s">
        <v>6084</v>
      </c>
      <c r="B11" s="177" t="s">
        <v>3745</v>
      </c>
      <c r="C11" s="248">
        <v>2431051</v>
      </c>
      <c r="D11" s="176" t="s">
        <v>6086</v>
      </c>
      <c r="E11" s="176" t="s">
        <v>6080</v>
      </c>
      <c r="F11" s="179">
        <v>3</v>
      </c>
      <c r="G11" s="179">
        <v>3</v>
      </c>
      <c r="H11" s="179">
        <v>3</v>
      </c>
      <c r="I11" s="179">
        <v>3</v>
      </c>
      <c r="J11" s="179" t="s">
        <v>3996</v>
      </c>
      <c r="K11" s="180" t="s">
        <v>3997</v>
      </c>
      <c r="L11" s="180" t="s">
        <v>4220</v>
      </c>
      <c r="M11" s="179" t="s">
        <v>4220</v>
      </c>
      <c r="N11" s="179" t="s">
        <v>1406</v>
      </c>
      <c r="O11" s="180" t="s">
        <v>3998</v>
      </c>
      <c r="P11" s="179" t="s">
        <v>228</v>
      </c>
      <c r="Q11" s="182">
        <v>2205</v>
      </c>
      <c r="R11" s="182">
        <v>0.33</v>
      </c>
      <c r="S11" s="182" t="s">
        <v>225</v>
      </c>
      <c r="T11" s="258" t="s">
        <v>6076</v>
      </c>
      <c r="U11" s="258" t="s">
        <v>6077</v>
      </c>
      <c r="V11" s="258"/>
      <c r="W11" s="258"/>
    </row>
    <row r="12" spans="1:23">
      <c r="A12" s="242" t="s">
        <v>5954</v>
      </c>
      <c r="B12" s="35" t="s">
        <v>3745</v>
      </c>
      <c r="C12" s="261">
        <v>2431005</v>
      </c>
      <c r="D12" s="242" t="s">
        <v>5955</v>
      </c>
      <c r="E12" s="242" t="s">
        <v>1240</v>
      </c>
      <c r="F12" s="17">
        <v>3</v>
      </c>
      <c r="G12" s="17">
        <v>3</v>
      </c>
      <c r="H12" s="17">
        <v>3</v>
      </c>
      <c r="I12" s="17">
        <v>3</v>
      </c>
      <c r="J12" s="259" t="s">
        <v>3996</v>
      </c>
      <c r="K12" s="256" t="s">
        <v>3997</v>
      </c>
      <c r="L12" s="256" t="s">
        <v>4220</v>
      </c>
      <c r="M12" s="259" t="s">
        <v>4220</v>
      </c>
      <c r="N12" s="259" t="s">
        <v>1406</v>
      </c>
      <c r="O12" s="256" t="s">
        <v>3998</v>
      </c>
      <c r="P12" s="259" t="s">
        <v>228</v>
      </c>
      <c r="Q12" s="262">
        <v>2152</v>
      </c>
      <c r="R12" s="262">
        <v>0.36</v>
      </c>
      <c r="S12" s="262" t="s">
        <v>225</v>
      </c>
      <c r="T12" s="263" t="s">
        <v>5956</v>
      </c>
      <c r="U12" s="258" t="s">
        <v>5957</v>
      </c>
      <c r="V12" s="258" t="s">
        <v>4416</v>
      </c>
      <c r="W12" s="258"/>
    </row>
    <row r="13" spans="1:23">
      <c r="A13" s="242" t="s">
        <v>5958</v>
      </c>
      <c r="B13" s="35" t="s">
        <v>3745</v>
      </c>
      <c r="C13" s="261">
        <v>2431008</v>
      </c>
      <c r="D13" s="242" t="s">
        <v>5959</v>
      </c>
      <c r="E13" s="242" t="s">
        <v>1240</v>
      </c>
      <c r="F13" s="17">
        <v>3</v>
      </c>
      <c r="G13" s="17">
        <v>3</v>
      </c>
      <c r="H13" s="17">
        <v>3</v>
      </c>
      <c r="I13" s="17">
        <v>3</v>
      </c>
      <c r="J13" s="262" t="s">
        <v>3996</v>
      </c>
      <c r="K13" s="262" t="s">
        <v>3997</v>
      </c>
      <c r="L13" s="262" t="s">
        <v>4220</v>
      </c>
      <c r="M13" s="262" t="s">
        <v>4220</v>
      </c>
      <c r="N13" s="262" t="s">
        <v>1406</v>
      </c>
      <c r="O13" s="262" t="s">
        <v>3998</v>
      </c>
      <c r="P13" s="262" t="s">
        <v>4143</v>
      </c>
      <c r="Q13" s="255">
        <v>3022</v>
      </c>
      <c r="R13" s="255">
        <v>0.36</v>
      </c>
      <c r="S13" s="255" t="s">
        <v>4232</v>
      </c>
      <c r="T13" s="263" t="s">
        <v>5956</v>
      </c>
      <c r="U13" s="258" t="s">
        <v>5957</v>
      </c>
      <c r="V13" s="258" t="s">
        <v>4416</v>
      </c>
      <c r="W13" s="258"/>
    </row>
    <row r="14" spans="1:23">
      <c r="A14" s="35" t="s">
        <v>4400</v>
      </c>
      <c r="B14" s="15" t="s">
        <v>4401</v>
      </c>
      <c r="C14" s="17">
        <v>1156030</v>
      </c>
      <c r="D14" s="46" t="s">
        <v>4402</v>
      </c>
      <c r="E14" s="15" t="s">
        <v>1240</v>
      </c>
      <c r="F14" s="17">
        <v>3</v>
      </c>
      <c r="G14" s="17">
        <v>3</v>
      </c>
      <c r="H14" s="17">
        <v>2</v>
      </c>
      <c r="I14" s="17">
        <v>2</v>
      </c>
      <c r="J14" s="255" t="s">
        <v>3996</v>
      </c>
      <c r="K14" s="255" t="s">
        <v>3997</v>
      </c>
      <c r="L14" s="255" t="s">
        <v>4220</v>
      </c>
      <c r="M14" s="255" t="s">
        <v>4220</v>
      </c>
      <c r="N14" s="255" t="s">
        <v>4220</v>
      </c>
      <c r="O14" s="255" t="s">
        <v>3998</v>
      </c>
      <c r="P14" s="262" t="s">
        <v>4143</v>
      </c>
      <c r="Q14" s="255">
        <v>1824</v>
      </c>
      <c r="R14" s="255">
        <v>0.35</v>
      </c>
      <c r="S14" s="255" t="s">
        <v>4232</v>
      </c>
      <c r="T14" s="14"/>
      <c r="U14" s="14"/>
      <c r="V14" s="14"/>
      <c r="W14" s="14"/>
    </row>
    <row r="15" spans="1:23">
      <c r="A15" s="35" t="s">
        <v>4403</v>
      </c>
      <c r="B15" s="15" t="s">
        <v>4401</v>
      </c>
      <c r="C15" s="17">
        <v>1156029</v>
      </c>
      <c r="D15" s="46" t="s">
        <v>4404</v>
      </c>
      <c r="E15" s="15" t="s">
        <v>1240</v>
      </c>
      <c r="F15" s="17">
        <v>3</v>
      </c>
      <c r="G15" s="17">
        <v>3</v>
      </c>
      <c r="H15" s="17">
        <v>2</v>
      </c>
      <c r="I15" s="17">
        <v>2</v>
      </c>
      <c r="J15" s="255" t="s">
        <v>3996</v>
      </c>
      <c r="K15" s="255" t="s">
        <v>3997</v>
      </c>
      <c r="L15" s="255" t="s">
        <v>4220</v>
      </c>
      <c r="M15" s="255" t="s">
        <v>4220</v>
      </c>
      <c r="N15" s="255" t="s">
        <v>4220</v>
      </c>
      <c r="O15" s="255" t="s">
        <v>3998</v>
      </c>
      <c r="P15" s="262" t="s">
        <v>4143</v>
      </c>
      <c r="Q15" s="255">
        <v>1674</v>
      </c>
      <c r="R15" s="255">
        <v>0.35</v>
      </c>
      <c r="S15" s="255" t="s">
        <v>4232</v>
      </c>
      <c r="T15" s="14"/>
      <c r="U15" s="14"/>
      <c r="V15" s="14"/>
      <c r="W15" s="14"/>
    </row>
    <row r="16" spans="1:23">
      <c r="A16" s="14" t="s">
        <v>3667</v>
      </c>
      <c r="B16" s="47" t="s">
        <v>4401</v>
      </c>
      <c r="C16" s="262">
        <v>2231254</v>
      </c>
      <c r="D16" s="49" t="s">
        <v>4405</v>
      </c>
      <c r="E16" s="15" t="s">
        <v>4107</v>
      </c>
      <c r="F16" s="17">
        <v>1</v>
      </c>
      <c r="G16" s="17">
        <v>1</v>
      </c>
      <c r="H16" s="17">
        <v>1</v>
      </c>
      <c r="I16" s="17">
        <v>1</v>
      </c>
      <c r="J16" s="255" t="s">
        <v>3996</v>
      </c>
      <c r="K16" s="255" t="s">
        <v>3997</v>
      </c>
      <c r="L16" s="255" t="s">
        <v>4220</v>
      </c>
      <c r="M16" s="255" t="s">
        <v>4220</v>
      </c>
      <c r="N16" s="255" t="s">
        <v>1406</v>
      </c>
      <c r="O16" s="255" t="s">
        <v>3998</v>
      </c>
      <c r="P16" s="262" t="s">
        <v>4143</v>
      </c>
      <c r="Q16" s="255">
        <v>2002</v>
      </c>
      <c r="R16" s="255">
        <v>0.36</v>
      </c>
      <c r="S16" s="255" t="s">
        <v>4232</v>
      </c>
      <c r="T16" s="14" t="s">
        <v>4406</v>
      </c>
      <c r="U16" s="14" t="s">
        <v>4407</v>
      </c>
      <c r="V16" s="14" t="s">
        <v>4408</v>
      </c>
      <c r="W16" s="14"/>
    </row>
    <row r="17" spans="1:23">
      <c r="A17" s="14" t="s">
        <v>3669</v>
      </c>
      <c r="B17" s="47" t="s">
        <v>4401</v>
      </c>
      <c r="C17" s="262">
        <v>2231256</v>
      </c>
      <c r="D17" s="49" t="s">
        <v>4409</v>
      </c>
      <c r="E17" s="15" t="s">
        <v>4107</v>
      </c>
      <c r="F17" s="17">
        <v>1</v>
      </c>
      <c r="G17" s="17">
        <v>1</v>
      </c>
      <c r="H17" s="17">
        <v>1</v>
      </c>
      <c r="I17" s="17">
        <v>1</v>
      </c>
      <c r="J17" s="255" t="s">
        <v>3996</v>
      </c>
      <c r="K17" s="255" t="s">
        <v>3997</v>
      </c>
      <c r="L17" s="255" t="s">
        <v>4220</v>
      </c>
      <c r="M17" s="255" t="s">
        <v>4220</v>
      </c>
      <c r="N17" s="255" t="s">
        <v>1406</v>
      </c>
      <c r="O17" s="255" t="s">
        <v>3998</v>
      </c>
      <c r="P17" s="262" t="s">
        <v>4143</v>
      </c>
      <c r="Q17" s="255">
        <v>3022</v>
      </c>
      <c r="R17" s="255">
        <v>0.36</v>
      </c>
      <c r="S17" s="255" t="s">
        <v>4232</v>
      </c>
      <c r="T17" s="14" t="s">
        <v>4406</v>
      </c>
      <c r="U17" s="14" t="s">
        <v>4407</v>
      </c>
      <c r="V17" s="14" t="s">
        <v>4408</v>
      </c>
      <c r="W17" s="14"/>
    </row>
    <row r="18" spans="1:23">
      <c r="A18" s="14" t="s">
        <v>3668</v>
      </c>
      <c r="B18" s="47" t="s">
        <v>4401</v>
      </c>
      <c r="C18" s="262">
        <v>2231255</v>
      </c>
      <c r="D18" s="49" t="s">
        <v>4410</v>
      </c>
      <c r="E18" s="15" t="s">
        <v>4107</v>
      </c>
      <c r="F18" s="17">
        <v>1</v>
      </c>
      <c r="G18" s="17">
        <v>1</v>
      </c>
      <c r="H18" s="17">
        <v>1</v>
      </c>
      <c r="I18" s="17">
        <v>1</v>
      </c>
      <c r="J18" s="255" t="s">
        <v>3996</v>
      </c>
      <c r="K18" s="255" t="s">
        <v>3997</v>
      </c>
      <c r="L18" s="255" t="s">
        <v>4220</v>
      </c>
      <c r="M18" s="255" t="s">
        <v>4220</v>
      </c>
      <c r="N18" s="255" t="s">
        <v>1406</v>
      </c>
      <c r="O18" s="255" t="s">
        <v>3998</v>
      </c>
      <c r="P18" s="262" t="s">
        <v>4143</v>
      </c>
      <c r="Q18" s="255">
        <v>3022</v>
      </c>
      <c r="R18" s="255">
        <v>0.36</v>
      </c>
      <c r="S18" s="255" t="s">
        <v>4232</v>
      </c>
      <c r="T18" s="14" t="s">
        <v>4406</v>
      </c>
      <c r="U18" s="14" t="s">
        <v>4407</v>
      </c>
      <c r="V18" s="14" t="s">
        <v>4408</v>
      </c>
      <c r="W18" s="14"/>
    </row>
    <row r="19" spans="1:23">
      <c r="A19" s="14" t="s">
        <v>3666</v>
      </c>
      <c r="B19" s="47" t="s">
        <v>4401</v>
      </c>
      <c r="C19" s="262">
        <v>2231253</v>
      </c>
      <c r="D19" s="49" t="s">
        <v>4411</v>
      </c>
      <c r="E19" s="15" t="s">
        <v>4107</v>
      </c>
      <c r="F19" s="17">
        <v>1</v>
      </c>
      <c r="G19" s="17">
        <v>1</v>
      </c>
      <c r="H19" s="17">
        <v>1</v>
      </c>
      <c r="I19" s="17">
        <v>1</v>
      </c>
      <c r="J19" s="255" t="s">
        <v>3996</v>
      </c>
      <c r="K19" s="255" t="s">
        <v>3997</v>
      </c>
      <c r="L19" s="255" t="s">
        <v>4220</v>
      </c>
      <c r="M19" s="255" t="s">
        <v>4220</v>
      </c>
      <c r="N19" s="255" t="s">
        <v>1406</v>
      </c>
      <c r="O19" s="255" t="s">
        <v>3998</v>
      </c>
      <c r="P19" s="262" t="s">
        <v>4143</v>
      </c>
      <c r="Q19" s="255">
        <v>2002</v>
      </c>
      <c r="R19" s="255">
        <v>0.36</v>
      </c>
      <c r="S19" s="255" t="s">
        <v>4232</v>
      </c>
      <c r="T19" s="14" t="s">
        <v>4406</v>
      </c>
      <c r="U19" s="14" t="s">
        <v>4407</v>
      </c>
      <c r="V19" s="14" t="s">
        <v>4408</v>
      </c>
      <c r="W19" s="14"/>
    </row>
    <row r="20" spans="1:23">
      <c r="A20" s="15" t="s">
        <v>4412</v>
      </c>
      <c r="B20" s="19" t="s">
        <v>3745</v>
      </c>
      <c r="C20" s="17">
        <v>2431018</v>
      </c>
      <c r="D20" s="49" t="s">
        <v>4413</v>
      </c>
      <c r="E20" s="15" t="s">
        <v>4029</v>
      </c>
      <c r="F20" s="17">
        <v>3</v>
      </c>
      <c r="G20" s="17">
        <v>3</v>
      </c>
      <c r="H20" s="17">
        <v>3</v>
      </c>
      <c r="I20" s="17">
        <v>3</v>
      </c>
      <c r="J20" s="262" t="s">
        <v>3996</v>
      </c>
      <c r="K20" s="262" t="s">
        <v>3997</v>
      </c>
      <c r="L20" s="262" t="s">
        <v>4220</v>
      </c>
      <c r="M20" s="262" t="s">
        <v>4220</v>
      </c>
      <c r="N20" s="262" t="s">
        <v>1406</v>
      </c>
      <c r="O20" s="262" t="s">
        <v>3998</v>
      </c>
      <c r="P20" s="262" t="s">
        <v>4143</v>
      </c>
      <c r="Q20" s="255">
        <v>3022</v>
      </c>
      <c r="R20" s="255">
        <v>0.36</v>
      </c>
      <c r="S20" s="255" t="s">
        <v>4232</v>
      </c>
      <c r="T20" s="14" t="s">
        <v>4414</v>
      </c>
      <c r="U20" s="14" t="s">
        <v>4415</v>
      </c>
      <c r="V20" s="14" t="s">
        <v>4416</v>
      </c>
      <c r="W20" s="14"/>
    </row>
    <row r="21" spans="1:23">
      <c r="A21" s="14" t="s">
        <v>2844</v>
      </c>
      <c r="B21" s="47" t="s">
        <v>4401</v>
      </c>
      <c r="C21" s="17">
        <v>2431006</v>
      </c>
      <c r="D21" s="49" t="s">
        <v>4417</v>
      </c>
      <c r="E21" s="15" t="s">
        <v>4107</v>
      </c>
      <c r="F21" s="17">
        <v>3</v>
      </c>
      <c r="G21" s="17">
        <v>3</v>
      </c>
      <c r="H21" s="17">
        <v>3</v>
      </c>
      <c r="I21" s="17">
        <v>3</v>
      </c>
      <c r="J21" s="255" t="s">
        <v>3996</v>
      </c>
      <c r="K21" s="255" t="s">
        <v>3997</v>
      </c>
      <c r="L21" s="255" t="s">
        <v>4220</v>
      </c>
      <c r="M21" s="255" t="s">
        <v>4220</v>
      </c>
      <c r="N21" s="255" t="s">
        <v>1406</v>
      </c>
      <c r="O21" s="255" t="s">
        <v>3998</v>
      </c>
      <c r="P21" s="262" t="s">
        <v>4143</v>
      </c>
      <c r="Q21" s="255">
        <v>3022</v>
      </c>
      <c r="R21" s="255">
        <v>0.36</v>
      </c>
      <c r="S21" s="255" t="s">
        <v>4232</v>
      </c>
      <c r="T21" s="14" t="s">
        <v>4418</v>
      </c>
      <c r="U21" s="14" t="s">
        <v>4419</v>
      </c>
      <c r="V21" s="14"/>
      <c r="W21" s="14"/>
    </row>
    <row r="22" spans="1:23">
      <c r="A22" s="15" t="s">
        <v>4420</v>
      </c>
      <c r="B22" s="19" t="s">
        <v>3745</v>
      </c>
      <c r="C22" s="17">
        <v>2431019</v>
      </c>
      <c r="D22" s="49" t="s">
        <v>4421</v>
      </c>
      <c r="E22" s="15" t="s">
        <v>4029</v>
      </c>
      <c r="F22" s="17">
        <v>3</v>
      </c>
      <c r="G22" s="17">
        <v>3</v>
      </c>
      <c r="H22" s="17">
        <v>3</v>
      </c>
      <c r="I22" s="17">
        <v>3</v>
      </c>
      <c r="J22" s="262" t="s">
        <v>3996</v>
      </c>
      <c r="K22" s="262" t="s">
        <v>3997</v>
      </c>
      <c r="L22" s="262" t="s">
        <v>4220</v>
      </c>
      <c r="M22" s="262" t="s">
        <v>4220</v>
      </c>
      <c r="N22" s="262" t="s">
        <v>1406</v>
      </c>
      <c r="O22" s="262" t="s">
        <v>3998</v>
      </c>
      <c r="P22" s="262" t="s">
        <v>4143</v>
      </c>
      <c r="Q22" s="255">
        <v>3022</v>
      </c>
      <c r="R22" s="255">
        <v>0.36</v>
      </c>
      <c r="S22" s="255" t="s">
        <v>4232</v>
      </c>
      <c r="T22" s="14" t="s">
        <v>4414</v>
      </c>
      <c r="U22" s="14" t="s">
        <v>4415</v>
      </c>
      <c r="V22" s="14" t="s">
        <v>4416</v>
      </c>
      <c r="W22" s="14"/>
    </row>
    <row r="23" spans="1:23">
      <c r="A23" s="14" t="s">
        <v>2845</v>
      </c>
      <c r="B23" s="47" t="s">
        <v>4401</v>
      </c>
      <c r="C23" s="17">
        <v>2431007</v>
      </c>
      <c r="D23" s="49" t="s">
        <v>4422</v>
      </c>
      <c r="E23" s="15" t="s">
        <v>4107</v>
      </c>
      <c r="F23" s="17">
        <v>3</v>
      </c>
      <c r="G23" s="17">
        <v>3</v>
      </c>
      <c r="H23" s="17">
        <v>3</v>
      </c>
      <c r="I23" s="17">
        <v>3</v>
      </c>
      <c r="J23" s="255" t="s">
        <v>3996</v>
      </c>
      <c r="K23" s="255" t="s">
        <v>3997</v>
      </c>
      <c r="L23" s="255" t="s">
        <v>4220</v>
      </c>
      <c r="M23" s="255" t="s">
        <v>4220</v>
      </c>
      <c r="N23" s="255" t="s">
        <v>1406</v>
      </c>
      <c r="O23" s="255" t="s">
        <v>3998</v>
      </c>
      <c r="P23" s="262" t="s">
        <v>4143</v>
      </c>
      <c r="Q23" s="255">
        <v>3022</v>
      </c>
      <c r="R23" s="255">
        <v>0.36</v>
      </c>
      <c r="S23" s="255" t="s">
        <v>4232</v>
      </c>
      <c r="T23" s="14" t="s">
        <v>4418</v>
      </c>
      <c r="U23" s="14" t="s">
        <v>4419</v>
      </c>
      <c r="V23" s="14"/>
      <c r="W23" s="14"/>
    </row>
    <row r="24" spans="1:23">
      <c r="A24" s="15" t="s">
        <v>4423</v>
      </c>
      <c r="B24" s="19" t="s">
        <v>3745</v>
      </c>
      <c r="C24" s="17">
        <v>2431015</v>
      </c>
      <c r="D24" s="49" t="s">
        <v>4424</v>
      </c>
      <c r="E24" s="15" t="s">
        <v>4029</v>
      </c>
      <c r="F24" s="17">
        <v>3</v>
      </c>
      <c r="G24" s="17">
        <v>3</v>
      </c>
      <c r="H24" s="17">
        <v>3</v>
      </c>
      <c r="I24" s="17">
        <v>3</v>
      </c>
      <c r="J24" s="262" t="s">
        <v>3996</v>
      </c>
      <c r="K24" s="262" t="s">
        <v>3997</v>
      </c>
      <c r="L24" s="262" t="s">
        <v>4220</v>
      </c>
      <c r="M24" s="262" t="s">
        <v>4220</v>
      </c>
      <c r="N24" s="262" t="s">
        <v>1406</v>
      </c>
      <c r="O24" s="262" t="s">
        <v>3998</v>
      </c>
      <c r="P24" s="262" t="s">
        <v>4143</v>
      </c>
      <c r="Q24" s="255">
        <v>2152</v>
      </c>
      <c r="R24" s="255">
        <v>0.36</v>
      </c>
      <c r="S24" s="255" t="s">
        <v>4232</v>
      </c>
      <c r="T24" s="14" t="s">
        <v>4414</v>
      </c>
      <c r="U24" s="14" t="s">
        <v>4415</v>
      </c>
      <c r="V24" s="14" t="s">
        <v>4416</v>
      </c>
      <c r="W24" s="14"/>
    </row>
    <row r="25" spans="1:23">
      <c r="A25" s="14" t="s">
        <v>3672</v>
      </c>
      <c r="B25" s="47" t="s">
        <v>4401</v>
      </c>
      <c r="C25" s="17">
        <v>2431003</v>
      </c>
      <c r="D25" s="49" t="s">
        <v>4425</v>
      </c>
      <c r="E25" s="15" t="s">
        <v>4107</v>
      </c>
      <c r="F25" s="17">
        <v>3</v>
      </c>
      <c r="G25" s="17">
        <v>3</v>
      </c>
      <c r="H25" s="17">
        <v>3</v>
      </c>
      <c r="I25" s="17">
        <v>3</v>
      </c>
      <c r="J25" s="255" t="s">
        <v>3996</v>
      </c>
      <c r="K25" s="255" t="s">
        <v>3997</v>
      </c>
      <c r="L25" s="255" t="s">
        <v>4220</v>
      </c>
      <c r="M25" s="255" t="s">
        <v>4220</v>
      </c>
      <c r="N25" s="255" t="s">
        <v>1406</v>
      </c>
      <c r="O25" s="255" t="s">
        <v>3998</v>
      </c>
      <c r="P25" s="262" t="s">
        <v>4143</v>
      </c>
      <c r="Q25" s="255">
        <v>2152</v>
      </c>
      <c r="R25" s="255">
        <v>0.36</v>
      </c>
      <c r="S25" s="255" t="s">
        <v>4232</v>
      </c>
      <c r="T25" s="14" t="s">
        <v>4418</v>
      </c>
      <c r="U25" s="14" t="s">
        <v>4419</v>
      </c>
      <c r="V25" s="14"/>
      <c r="W25" s="14"/>
    </row>
    <row r="26" spans="1:23">
      <c r="A26" s="15" t="s">
        <v>4426</v>
      </c>
      <c r="B26" s="19" t="s">
        <v>3745</v>
      </c>
      <c r="C26" s="17">
        <v>2431016</v>
      </c>
      <c r="D26" s="49" t="s">
        <v>4427</v>
      </c>
      <c r="E26" s="15" t="s">
        <v>4029</v>
      </c>
      <c r="F26" s="17">
        <v>3</v>
      </c>
      <c r="G26" s="17">
        <v>3</v>
      </c>
      <c r="H26" s="17">
        <v>3</v>
      </c>
      <c r="I26" s="17">
        <v>3</v>
      </c>
      <c r="J26" s="262" t="s">
        <v>3996</v>
      </c>
      <c r="K26" s="262" t="s">
        <v>3997</v>
      </c>
      <c r="L26" s="262" t="s">
        <v>4220</v>
      </c>
      <c r="M26" s="262" t="s">
        <v>4220</v>
      </c>
      <c r="N26" s="262" t="s">
        <v>1406</v>
      </c>
      <c r="O26" s="262" t="s">
        <v>3998</v>
      </c>
      <c r="P26" s="262" t="s">
        <v>4143</v>
      </c>
      <c r="Q26" s="255">
        <v>2152</v>
      </c>
      <c r="R26" s="255">
        <v>0.36</v>
      </c>
      <c r="S26" s="255" t="s">
        <v>4232</v>
      </c>
      <c r="T26" s="14" t="s">
        <v>4414</v>
      </c>
      <c r="U26" s="14" t="s">
        <v>4415</v>
      </c>
      <c r="V26" s="14" t="s">
        <v>4416</v>
      </c>
      <c r="W26" s="14"/>
    </row>
    <row r="27" spans="1:23">
      <c r="A27" s="14" t="s">
        <v>3673</v>
      </c>
      <c r="B27" s="47" t="s">
        <v>4401</v>
      </c>
      <c r="C27" s="17">
        <v>2431004</v>
      </c>
      <c r="D27" s="49" t="s">
        <v>4428</v>
      </c>
      <c r="E27" s="15" t="s">
        <v>4107</v>
      </c>
      <c r="F27" s="17">
        <v>3</v>
      </c>
      <c r="G27" s="17">
        <v>3</v>
      </c>
      <c r="H27" s="17">
        <v>3</v>
      </c>
      <c r="I27" s="17">
        <v>3</v>
      </c>
      <c r="J27" s="255" t="s">
        <v>3996</v>
      </c>
      <c r="K27" s="255" t="s">
        <v>3997</v>
      </c>
      <c r="L27" s="255" t="s">
        <v>4220</v>
      </c>
      <c r="M27" s="255" t="s">
        <v>4220</v>
      </c>
      <c r="N27" s="255" t="s">
        <v>1406</v>
      </c>
      <c r="O27" s="255" t="s">
        <v>3998</v>
      </c>
      <c r="P27" s="262" t="s">
        <v>4143</v>
      </c>
      <c r="Q27" s="255">
        <v>2152</v>
      </c>
      <c r="R27" s="255">
        <v>0.36</v>
      </c>
      <c r="S27" s="255" t="s">
        <v>4232</v>
      </c>
      <c r="T27" s="14" t="s">
        <v>4418</v>
      </c>
      <c r="U27" s="14" t="s">
        <v>4419</v>
      </c>
      <c r="V27" s="14"/>
      <c r="W27" s="14"/>
    </row>
    <row r="28" spans="1:23">
      <c r="A28" s="14" t="s">
        <v>981</v>
      </c>
      <c r="B28" s="15" t="s">
        <v>4401</v>
      </c>
      <c r="C28" s="17">
        <v>1456034</v>
      </c>
      <c r="D28" s="50" t="s">
        <v>980</v>
      </c>
      <c r="E28" s="14" t="s">
        <v>1240</v>
      </c>
      <c r="F28" s="17">
        <v>3</v>
      </c>
      <c r="G28" s="17">
        <v>3</v>
      </c>
      <c r="H28" s="17">
        <v>2</v>
      </c>
      <c r="I28" s="17">
        <v>2</v>
      </c>
      <c r="J28" s="255" t="s">
        <v>3996</v>
      </c>
      <c r="K28" s="255" t="s">
        <v>3997</v>
      </c>
      <c r="L28" s="255" t="s">
        <v>4220</v>
      </c>
      <c r="M28" s="255" t="s">
        <v>4220</v>
      </c>
      <c r="N28" s="255" t="s">
        <v>4220</v>
      </c>
      <c r="O28" s="255" t="s">
        <v>3998</v>
      </c>
      <c r="P28" s="262" t="s">
        <v>4143</v>
      </c>
      <c r="Q28" s="255">
        <v>2004</v>
      </c>
      <c r="R28" s="255">
        <v>0.35</v>
      </c>
      <c r="S28" s="255" t="s">
        <v>4232</v>
      </c>
      <c r="T28" s="14"/>
      <c r="U28" s="14"/>
      <c r="V28" s="14"/>
      <c r="W28" s="14"/>
    </row>
    <row r="29" spans="1:23">
      <c r="A29" s="14" t="s">
        <v>979</v>
      </c>
      <c r="B29" s="15" t="s">
        <v>4401</v>
      </c>
      <c r="C29" s="17">
        <v>1456032</v>
      </c>
      <c r="D29" s="50" t="s">
        <v>978</v>
      </c>
      <c r="E29" s="14" t="s">
        <v>1240</v>
      </c>
      <c r="F29" s="17">
        <v>3</v>
      </c>
      <c r="G29" s="17">
        <v>3</v>
      </c>
      <c r="H29" s="17">
        <v>2</v>
      </c>
      <c r="I29" s="17">
        <v>2</v>
      </c>
      <c r="J29" s="255" t="s">
        <v>3996</v>
      </c>
      <c r="K29" s="255" t="s">
        <v>3997</v>
      </c>
      <c r="L29" s="255" t="s">
        <v>4220</v>
      </c>
      <c r="M29" s="255" t="s">
        <v>4220</v>
      </c>
      <c r="N29" s="255" t="s">
        <v>4220</v>
      </c>
      <c r="O29" s="255" t="s">
        <v>3998</v>
      </c>
      <c r="P29" s="262" t="s">
        <v>4143</v>
      </c>
      <c r="Q29" s="255">
        <v>2001</v>
      </c>
      <c r="R29" s="255">
        <v>0.36</v>
      </c>
      <c r="S29" s="255" t="s">
        <v>4232</v>
      </c>
      <c r="T29" s="14"/>
      <c r="U29" s="14"/>
      <c r="V29" s="14"/>
      <c r="W29" s="14"/>
    </row>
    <row r="30" spans="1:23">
      <c r="A30" s="14" t="s">
        <v>958</v>
      </c>
      <c r="B30" s="15" t="s">
        <v>4401</v>
      </c>
      <c r="C30" s="17">
        <v>1456030</v>
      </c>
      <c r="D30" s="50" t="s">
        <v>959</v>
      </c>
      <c r="E30" s="14" t="s">
        <v>1240</v>
      </c>
      <c r="F30" s="17">
        <v>3</v>
      </c>
      <c r="G30" s="17">
        <v>3</v>
      </c>
      <c r="H30" s="17">
        <v>2</v>
      </c>
      <c r="I30" s="17">
        <v>2</v>
      </c>
      <c r="J30" s="255" t="s">
        <v>3996</v>
      </c>
      <c r="K30" s="255" t="s">
        <v>3997</v>
      </c>
      <c r="L30" s="255" t="s">
        <v>4220</v>
      </c>
      <c r="M30" s="255" t="s">
        <v>4220</v>
      </c>
      <c r="N30" s="255" t="s">
        <v>4220</v>
      </c>
      <c r="O30" s="255" t="s">
        <v>3998</v>
      </c>
      <c r="P30" s="262" t="s">
        <v>4143</v>
      </c>
      <c r="Q30" s="255">
        <v>2003</v>
      </c>
      <c r="R30" s="255">
        <v>0.41</v>
      </c>
      <c r="S30" s="255" t="s">
        <v>4232</v>
      </c>
      <c r="T30" s="14"/>
      <c r="U30" s="14"/>
      <c r="V30" s="14"/>
      <c r="W30" s="14"/>
    </row>
    <row r="31" spans="1:23">
      <c r="A31" s="14" t="s">
        <v>957</v>
      </c>
      <c r="B31" s="15" t="s">
        <v>2920</v>
      </c>
      <c r="C31" s="17">
        <v>1731014</v>
      </c>
      <c r="D31" s="254" t="s">
        <v>4429</v>
      </c>
      <c r="E31" s="19" t="s">
        <v>1242</v>
      </c>
      <c r="F31" s="17">
        <v>2</v>
      </c>
      <c r="G31" s="17">
        <v>2</v>
      </c>
      <c r="H31" s="17">
        <v>2</v>
      </c>
      <c r="I31" s="17">
        <v>2</v>
      </c>
      <c r="J31" s="255" t="s">
        <v>3996</v>
      </c>
      <c r="K31" s="255" t="s">
        <v>3997</v>
      </c>
      <c r="L31" s="255" t="s">
        <v>4220</v>
      </c>
      <c r="M31" s="255" t="s">
        <v>4220</v>
      </c>
      <c r="N31" s="255" t="s">
        <v>4220</v>
      </c>
      <c r="O31" s="255" t="s">
        <v>3998</v>
      </c>
      <c r="P31" s="262" t="s">
        <v>4143</v>
      </c>
      <c r="Q31" s="255">
        <v>3023</v>
      </c>
      <c r="R31" s="255">
        <v>0.35</v>
      </c>
      <c r="S31" s="255" t="s">
        <v>4232</v>
      </c>
      <c r="T31" s="14" t="s">
        <v>4300</v>
      </c>
      <c r="U31" s="14"/>
      <c r="V31" s="14"/>
      <c r="W31" s="14"/>
    </row>
    <row r="32" spans="1:23">
      <c r="A32" s="14" t="s">
        <v>957</v>
      </c>
      <c r="B32" s="15" t="s">
        <v>2920</v>
      </c>
      <c r="C32" s="17">
        <v>1556031</v>
      </c>
      <c r="D32" s="254" t="s">
        <v>4430</v>
      </c>
      <c r="E32" s="19" t="s">
        <v>1240</v>
      </c>
      <c r="F32" s="17">
        <v>3</v>
      </c>
      <c r="G32" s="17">
        <v>3</v>
      </c>
      <c r="H32" s="17">
        <v>2</v>
      </c>
      <c r="I32" s="17">
        <v>2</v>
      </c>
      <c r="J32" s="255" t="s">
        <v>3996</v>
      </c>
      <c r="K32" s="255" t="s">
        <v>3997</v>
      </c>
      <c r="L32" s="255" t="s">
        <v>4220</v>
      </c>
      <c r="M32" s="255" t="s">
        <v>4220</v>
      </c>
      <c r="N32" s="255" t="s">
        <v>4220</v>
      </c>
      <c r="O32" s="255" t="s">
        <v>3998</v>
      </c>
      <c r="P32" s="262" t="s">
        <v>4143</v>
      </c>
      <c r="Q32" s="255">
        <v>3023</v>
      </c>
      <c r="R32" s="255">
        <v>0.35</v>
      </c>
      <c r="S32" s="255" t="s">
        <v>4232</v>
      </c>
      <c r="T32" s="14"/>
      <c r="U32" s="14"/>
      <c r="V32" s="14"/>
      <c r="W32" s="14"/>
    </row>
    <row r="33" spans="1:23">
      <c r="A33" s="14" t="s">
        <v>965</v>
      </c>
      <c r="B33" s="15" t="s">
        <v>2920</v>
      </c>
      <c r="C33" s="17">
        <v>1556098</v>
      </c>
      <c r="D33" s="49" t="s">
        <v>4431</v>
      </c>
      <c r="E33" s="15" t="s">
        <v>1242</v>
      </c>
      <c r="F33" s="17">
        <v>2</v>
      </c>
      <c r="G33" s="17">
        <v>2</v>
      </c>
      <c r="H33" s="20">
        <v>2</v>
      </c>
      <c r="I33" s="20">
        <v>2</v>
      </c>
      <c r="J33" s="255" t="s">
        <v>3996</v>
      </c>
      <c r="K33" s="255" t="s">
        <v>3997</v>
      </c>
      <c r="L33" s="255" t="s">
        <v>4220</v>
      </c>
      <c r="M33" s="255" t="s">
        <v>4220</v>
      </c>
      <c r="N33" s="255" t="s">
        <v>4220</v>
      </c>
      <c r="O33" s="255" t="s">
        <v>3998</v>
      </c>
      <c r="P33" s="262" t="s">
        <v>4143</v>
      </c>
      <c r="Q33" s="255">
        <v>3024</v>
      </c>
      <c r="R33" s="255">
        <v>0.35</v>
      </c>
      <c r="S33" s="255" t="s">
        <v>4232</v>
      </c>
      <c r="T33" s="14"/>
      <c r="U33" s="14"/>
      <c r="V33" s="14"/>
      <c r="W33" s="14"/>
    </row>
    <row r="34" spans="1:23">
      <c r="A34" s="14" t="s">
        <v>965</v>
      </c>
      <c r="B34" s="15" t="s">
        <v>4401</v>
      </c>
      <c r="C34" s="17">
        <v>1356014</v>
      </c>
      <c r="D34" s="50" t="s">
        <v>973</v>
      </c>
      <c r="E34" s="14" t="s">
        <v>1239</v>
      </c>
      <c r="F34" s="17">
        <v>2</v>
      </c>
      <c r="G34" s="17">
        <v>2</v>
      </c>
      <c r="H34" s="17">
        <v>2</v>
      </c>
      <c r="I34" s="17">
        <v>2</v>
      </c>
      <c r="J34" s="255" t="s">
        <v>3996</v>
      </c>
      <c r="K34" s="255" t="s">
        <v>3997</v>
      </c>
      <c r="L34" s="255" t="s">
        <v>4220</v>
      </c>
      <c r="M34" s="255" t="s">
        <v>4220</v>
      </c>
      <c r="N34" s="255" t="s">
        <v>4220</v>
      </c>
      <c r="O34" s="255" t="s">
        <v>3998</v>
      </c>
      <c r="P34" s="262" t="s">
        <v>4143</v>
      </c>
      <c r="Q34" s="255">
        <v>3024</v>
      </c>
      <c r="R34" s="255">
        <v>0.35</v>
      </c>
      <c r="S34" s="255" t="s">
        <v>4232</v>
      </c>
      <c r="T34" s="14"/>
      <c r="U34" s="14"/>
      <c r="V34" s="14"/>
      <c r="W34" s="14"/>
    </row>
    <row r="35" spans="1:23">
      <c r="A35" s="14" t="s">
        <v>965</v>
      </c>
      <c r="B35" s="15" t="s">
        <v>4401</v>
      </c>
      <c r="C35" s="17">
        <v>1056002</v>
      </c>
      <c r="D35" s="50" t="s">
        <v>969</v>
      </c>
      <c r="E35" s="14" t="s">
        <v>1240</v>
      </c>
      <c r="F35" s="17">
        <v>3</v>
      </c>
      <c r="G35" s="17">
        <v>3</v>
      </c>
      <c r="H35" s="17">
        <v>2</v>
      </c>
      <c r="I35" s="17">
        <v>2</v>
      </c>
      <c r="J35" s="255" t="s">
        <v>3996</v>
      </c>
      <c r="K35" s="255" t="s">
        <v>3997</v>
      </c>
      <c r="L35" s="255" t="s">
        <v>4220</v>
      </c>
      <c r="M35" s="255" t="s">
        <v>4220</v>
      </c>
      <c r="N35" s="255" t="s">
        <v>4220</v>
      </c>
      <c r="O35" s="255" t="s">
        <v>3998</v>
      </c>
      <c r="P35" s="262" t="s">
        <v>4143</v>
      </c>
      <c r="Q35" s="255">
        <v>3024</v>
      </c>
      <c r="R35" s="255">
        <v>0.35</v>
      </c>
      <c r="S35" s="255" t="s">
        <v>4232</v>
      </c>
      <c r="T35" s="14"/>
      <c r="U35" s="14"/>
      <c r="V35" s="14"/>
      <c r="W35" s="14"/>
    </row>
    <row r="36" spans="1:23">
      <c r="A36" s="14" t="s">
        <v>964</v>
      </c>
      <c r="B36" s="15" t="s">
        <v>4401</v>
      </c>
      <c r="C36" s="17">
        <v>1356013</v>
      </c>
      <c r="D36" s="50" t="s">
        <v>972</v>
      </c>
      <c r="E36" s="14" t="s">
        <v>1239</v>
      </c>
      <c r="F36" s="17">
        <v>3</v>
      </c>
      <c r="G36" s="17">
        <v>3</v>
      </c>
      <c r="H36" s="17">
        <v>2</v>
      </c>
      <c r="I36" s="17">
        <v>2</v>
      </c>
      <c r="J36" s="255" t="s">
        <v>3996</v>
      </c>
      <c r="K36" s="255" t="s">
        <v>3997</v>
      </c>
      <c r="L36" s="255" t="s">
        <v>4220</v>
      </c>
      <c r="M36" s="255" t="s">
        <v>4220</v>
      </c>
      <c r="N36" s="255" t="s">
        <v>4220</v>
      </c>
      <c r="O36" s="255" t="s">
        <v>3998</v>
      </c>
      <c r="P36" s="262" t="s">
        <v>4143</v>
      </c>
      <c r="Q36" s="255">
        <v>2004</v>
      </c>
      <c r="R36" s="255">
        <v>0.35</v>
      </c>
      <c r="S36" s="255" t="s">
        <v>4232</v>
      </c>
      <c r="T36" s="14"/>
      <c r="U36" s="14"/>
      <c r="V36" s="14"/>
      <c r="W36" s="14"/>
    </row>
    <row r="37" spans="1:23">
      <c r="A37" s="14" t="s">
        <v>964</v>
      </c>
      <c r="B37" s="15" t="s">
        <v>4401</v>
      </c>
      <c r="C37" s="17">
        <v>1556097</v>
      </c>
      <c r="D37" s="49" t="s">
        <v>4432</v>
      </c>
      <c r="E37" s="15" t="s">
        <v>1242</v>
      </c>
      <c r="F37" s="17">
        <v>3</v>
      </c>
      <c r="G37" s="17">
        <v>3</v>
      </c>
      <c r="H37" s="20">
        <v>2</v>
      </c>
      <c r="I37" s="20">
        <v>2</v>
      </c>
      <c r="J37" s="255" t="s">
        <v>3996</v>
      </c>
      <c r="K37" s="255" t="s">
        <v>3997</v>
      </c>
      <c r="L37" s="255" t="s">
        <v>4220</v>
      </c>
      <c r="M37" s="255" t="s">
        <v>4220</v>
      </c>
      <c r="N37" s="255" t="s">
        <v>4220</v>
      </c>
      <c r="O37" s="255" t="s">
        <v>3998</v>
      </c>
      <c r="P37" s="262" t="s">
        <v>4143</v>
      </c>
      <c r="Q37" s="255">
        <v>2004</v>
      </c>
      <c r="R37" s="255">
        <v>0.35</v>
      </c>
      <c r="S37" s="255" t="s">
        <v>4232</v>
      </c>
      <c r="T37" s="14" t="s">
        <v>4433</v>
      </c>
      <c r="U37" s="14" t="s">
        <v>4434</v>
      </c>
      <c r="V37" s="14" t="s">
        <v>4435</v>
      </c>
      <c r="W37" s="14"/>
    </row>
    <row r="38" spans="1:23">
      <c r="A38" s="14" t="s">
        <v>964</v>
      </c>
      <c r="B38" s="15" t="s">
        <v>4401</v>
      </c>
      <c r="C38" s="17">
        <v>1056001</v>
      </c>
      <c r="D38" s="50" t="s">
        <v>968</v>
      </c>
      <c r="E38" s="14" t="s">
        <v>1240</v>
      </c>
      <c r="F38" s="17">
        <v>3</v>
      </c>
      <c r="G38" s="17">
        <v>3</v>
      </c>
      <c r="H38" s="17">
        <v>2</v>
      </c>
      <c r="I38" s="17">
        <v>2</v>
      </c>
      <c r="J38" s="255" t="s">
        <v>3996</v>
      </c>
      <c r="K38" s="255" t="s">
        <v>3997</v>
      </c>
      <c r="L38" s="255" t="s">
        <v>4220</v>
      </c>
      <c r="M38" s="255" t="s">
        <v>4220</v>
      </c>
      <c r="N38" s="255" t="s">
        <v>4220</v>
      </c>
      <c r="O38" s="255" t="s">
        <v>3998</v>
      </c>
      <c r="P38" s="262" t="s">
        <v>4143</v>
      </c>
      <c r="Q38" s="255">
        <v>2004</v>
      </c>
      <c r="R38" s="255">
        <v>0.35</v>
      </c>
      <c r="S38" s="255" t="s">
        <v>4232</v>
      </c>
      <c r="T38" s="14" t="s">
        <v>4436</v>
      </c>
      <c r="U38" s="14" t="s">
        <v>4437</v>
      </c>
      <c r="V38" s="14" t="s">
        <v>4438</v>
      </c>
      <c r="W38" s="14"/>
    </row>
    <row r="39" spans="1:23">
      <c r="A39" s="14" t="s">
        <v>967</v>
      </c>
      <c r="B39" s="15" t="s">
        <v>2920</v>
      </c>
      <c r="C39" s="17">
        <v>1556100</v>
      </c>
      <c r="D39" s="49" t="s">
        <v>4439</v>
      </c>
      <c r="E39" s="15" t="s">
        <v>1242</v>
      </c>
      <c r="F39" s="17">
        <v>2</v>
      </c>
      <c r="G39" s="17">
        <v>2</v>
      </c>
      <c r="H39" s="20">
        <v>2</v>
      </c>
      <c r="I39" s="20">
        <v>2</v>
      </c>
      <c r="J39" s="255" t="s">
        <v>3996</v>
      </c>
      <c r="K39" s="255" t="s">
        <v>3997</v>
      </c>
      <c r="L39" s="255" t="s">
        <v>4220</v>
      </c>
      <c r="M39" s="255" t="s">
        <v>4220</v>
      </c>
      <c r="N39" s="255" t="s">
        <v>4220</v>
      </c>
      <c r="O39" s="255" t="s">
        <v>3998</v>
      </c>
      <c r="P39" s="262" t="s">
        <v>4143</v>
      </c>
      <c r="Q39" s="255">
        <v>3026</v>
      </c>
      <c r="R39" s="255">
        <v>0.26600000000000001</v>
      </c>
      <c r="S39" s="255" t="s">
        <v>4232</v>
      </c>
      <c r="T39" s="14"/>
      <c r="U39" s="14"/>
      <c r="V39" s="14"/>
      <c r="W39" s="14"/>
    </row>
    <row r="40" spans="1:23">
      <c r="A40" s="14" t="s">
        <v>967</v>
      </c>
      <c r="B40" s="15" t="s">
        <v>4401</v>
      </c>
      <c r="C40" s="17">
        <v>1356016</v>
      </c>
      <c r="D40" s="50" t="s">
        <v>975</v>
      </c>
      <c r="E40" s="14" t="s">
        <v>1239</v>
      </c>
      <c r="F40" s="17">
        <v>2</v>
      </c>
      <c r="G40" s="17">
        <v>2</v>
      </c>
      <c r="H40" s="17">
        <v>2</v>
      </c>
      <c r="I40" s="17">
        <v>2</v>
      </c>
      <c r="J40" s="255" t="s">
        <v>3996</v>
      </c>
      <c r="K40" s="255" t="s">
        <v>3997</v>
      </c>
      <c r="L40" s="255" t="s">
        <v>4220</v>
      </c>
      <c r="M40" s="255" t="s">
        <v>4220</v>
      </c>
      <c r="N40" s="255" t="s">
        <v>4220</v>
      </c>
      <c r="O40" s="255" t="s">
        <v>3998</v>
      </c>
      <c r="P40" s="262" t="s">
        <v>4143</v>
      </c>
      <c r="Q40" s="255">
        <v>3026</v>
      </c>
      <c r="R40" s="255">
        <v>0.26600000000000001</v>
      </c>
      <c r="S40" s="255" t="s">
        <v>4232</v>
      </c>
      <c r="T40" s="14"/>
      <c r="U40" s="14"/>
      <c r="V40" s="14"/>
      <c r="W40" s="14"/>
    </row>
    <row r="41" spans="1:23">
      <c r="A41" s="14" t="s">
        <v>967</v>
      </c>
      <c r="B41" s="15" t="s">
        <v>4401</v>
      </c>
      <c r="C41" s="17">
        <v>1056006</v>
      </c>
      <c r="D41" s="50" t="s">
        <v>971</v>
      </c>
      <c r="E41" s="14" t="s">
        <v>1240</v>
      </c>
      <c r="F41" s="17">
        <v>3</v>
      </c>
      <c r="G41" s="17">
        <v>3</v>
      </c>
      <c r="H41" s="17">
        <v>2</v>
      </c>
      <c r="I41" s="17">
        <v>2</v>
      </c>
      <c r="J41" s="255" t="s">
        <v>3996</v>
      </c>
      <c r="K41" s="255" t="s">
        <v>3997</v>
      </c>
      <c r="L41" s="255" t="s">
        <v>4220</v>
      </c>
      <c r="M41" s="255" t="s">
        <v>4220</v>
      </c>
      <c r="N41" s="255" t="s">
        <v>4220</v>
      </c>
      <c r="O41" s="255" t="s">
        <v>3998</v>
      </c>
      <c r="P41" s="262" t="s">
        <v>4143</v>
      </c>
      <c r="Q41" s="255">
        <v>3026</v>
      </c>
      <c r="R41" s="255">
        <v>0.26600000000000001</v>
      </c>
      <c r="S41" s="255" t="s">
        <v>4232</v>
      </c>
      <c r="T41" s="14"/>
      <c r="U41" s="14"/>
      <c r="V41" s="14"/>
      <c r="W41" s="14"/>
    </row>
    <row r="42" spans="1:23">
      <c r="A42" s="14" t="s">
        <v>966</v>
      </c>
      <c r="B42" s="15" t="s">
        <v>2920</v>
      </c>
      <c r="C42" s="17">
        <v>1556099</v>
      </c>
      <c r="D42" s="49" t="s">
        <v>4440</v>
      </c>
      <c r="E42" s="15" t="s">
        <v>1242</v>
      </c>
      <c r="F42" s="17">
        <v>3</v>
      </c>
      <c r="G42" s="17">
        <v>3</v>
      </c>
      <c r="H42" s="20">
        <v>2</v>
      </c>
      <c r="I42" s="20">
        <v>2</v>
      </c>
      <c r="J42" s="255" t="s">
        <v>3996</v>
      </c>
      <c r="K42" s="255" t="s">
        <v>3997</v>
      </c>
      <c r="L42" s="255" t="s">
        <v>4220</v>
      </c>
      <c r="M42" s="255" t="s">
        <v>4220</v>
      </c>
      <c r="N42" s="255" t="s">
        <v>4220</v>
      </c>
      <c r="O42" s="255" t="s">
        <v>3998</v>
      </c>
      <c r="P42" s="262" t="s">
        <v>4143</v>
      </c>
      <c r="Q42" s="255">
        <v>2008</v>
      </c>
      <c r="R42" s="255">
        <v>0.26600000000000001</v>
      </c>
      <c r="S42" s="255" t="s">
        <v>4232</v>
      </c>
      <c r="T42" s="14"/>
      <c r="U42" s="14"/>
      <c r="V42" s="14"/>
      <c r="W42" s="14"/>
    </row>
    <row r="43" spans="1:23">
      <c r="A43" s="14" t="s">
        <v>966</v>
      </c>
      <c r="B43" s="15" t="s">
        <v>4401</v>
      </c>
      <c r="C43" s="17">
        <v>1356015</v>
      </c>
      <c r="D43" s="50" t="s">
        <v>974</v>
      </c>
      <c r="E43" s="14" t="s">
        <v>1239</v>
      </c>
      <c r="F43" s="17">
        <v>3</v>
      </c>
      <c r="G43" s="17">
        <v>3</v>
      </c>
      <c r="H43" s="17">
        <v>2</v>
      </c>
      <c r="I43" s="17">
        <v>2</v>
      </c>
      <c r="J43" s="255" t="s">
        <v>3996</v>
      </c>
      <c r="K43" s="255" t="s">
        <v>3997</v>
      </c>
      <c r="L43" s="255" t="s">
        <v>4220</v>
      </c>
      <c r="M43" s="255" t="s">
        <v>4220</v>
      </c>
      <c r="N43" s="255" t="s">
        <v>4220</v>
      </c>
      <c r="O43" s="255" t="s">
        <v>3998</v>
      </c>
      <c r="P43" s="262" t="s">
        <v>4143</v>
      </c>
      <c r="Q43" s="255">
        <v>2008</v>
      </c>
      <c r="R43" s="255">
        <v>0.26600000000000001</v>
      </c>
      <c r="S43" s="255" t="s">
        <v>4232</v>
      </c>
      <c r="T43" s="14"/>
      <c r="U43" s="14"/>
      <c r="V43" s="14"/>
      <c r="W43" s="14"/>
    </row>
    <row r="44" spans="1:23">
      <c r="A44" s="14" t="s">
        <v>966</v>
      </c>
      <c r="B44" s="15" t="s">
        <v>4401</v>
      </c>
      <c r="C44" s="17">
        <v>1056005</v>
      </c>
      <c r="D44" s="50" t="s">
        <v>970</v>
      </c>
      <c r="E44" s="14" t="s">
        <v>1240</v>
      </c>
      <c r="F44" s="17">
        <v>3</v>
      </c>
      <c r="G44" s="17">
        <v>3</v>
      </c>
      <c r="H44" s="17">
        <v>2</v>
      </c>
      <c r="I44" s="17">
        <v>2</v>
      </c>
      <c r="J44" s="255" t="s">
        <v>3996</v>
      </c>
      <c r="K44" s="255" t="s">
        <v>3997</v>
      </c>
      <c r="L44" s="255" t="s">
        <v>4220</v>
      </c>
      <c r="M44" s="255" t="s">
        <v>4220</v>
      </c>
      <c r="N44" s="255" t="s">
        <v>4220</v>
      </c>
      <c r="O44" s="255" t="s">
        <v>3998</v>
      </c>
      <c r="P44" s="262" t="s">
        <v>4143</v>
      </c>
      <c r="Q44" s="255">
        <v>2008</v>
      </c>
      <c r="R44" s="255">
        <v>0.26600000000000001</v>
      </c>
      <c r="S44" s="255" t="s">
        <v>4232</v>
      </c>
      <c r="T44" s="14"/>
      <c r="U44" s="14"/>
      <c r="V44" s="14"/>
      <c r="W44" s="14"/>
    </row>
    <row r="45" spans="1:23">
      <c r="A45" s="14" t="s">
        <v>977</v>
      </c>
      <c r="B45" s="15" t="s">
        <v>4401</v>
      </c>
      <c r="C45" s="17">
        <v>1456028</v>
      </c>
      <c r="D45" s="50" t="s">
        <v>976</v>
      </c>
      <c r="E45" s="14" t="s">
        <v>1240</v>
      </c>
      <c r="F45" s="17">
        <v>3</v>
      </c>
      <c r="G45" s="17">
        <v>3</v>
      </c>
      <c r="H45" s="17">
        <v>2</v>
      </c>
      <c r="I45" s="17">
        <v>2</v>
      </c>
      <c r="J45" s="255" t="s">
        <v>3996</v>
      </c>
      <c r="K45" s="255" t="s">
        <v>3997</v>
      </c>
      <c r="L45" s="255" t="s">
        <v>4220</v>
      </c>
      <c r="M45" s="255" t="s">
        <v>4220</v>
      </c>
      <c r="N45" s="255" t="s">
        <v>3995</v>
      </c>
      <c r="O45" s="255" t="s">
        <v>3998</v>
      </c>
      <c r="P45" s="262" t="s">
        <v>4143</v>
      </c>
      <c r="Q45" s="255">
        <v>2005</v>
      </c>
      <c r="R45" s="255">
        <v>0.26600000000000001</v>
      </c>
      <c r="S45" s="255" t="s">
        <v>4232</v>
      </c>
      <c r="T45" s="14"/>
      <c r="U45" s="14"/>
      <c r="V45" s="14"/>
      <c r="W45" s="14"/>
    </row>
    <row r="46" spans="1:23">
      <c r="A46" s="14" t="s">
        <v>3416</v>
      </c>
      <c r="B46" s="15" t="s">
        <v>2920</v>
      </c>
      <c r="C46" s="17">
        <v>1931200</v>
      </c>
      <c r="D46" s="254" t="s">
        <v>4441</v>
      </c>
      <c r="E46" s="19" t="s">
        <v>4029</v>
      </c>
      <c r="F46" s="17">
        <v>3</v>
      </c>
      <c r="G46" s="17">
        <v>3</v>
      </c>
      <c r="H46" s="17">
        <v>3</v>
      </c>
      <c r="I46" s="20" t="s">
        <v>4176</v>
      </c>
      <c r="J46" s="255" t="s">
        <v>3996</v>
      </c>
      <c r="K46" s="255" t="s">
        <v>3997</v>
      </c>
      <c r="L46" s="255" t="s">
        <v>4220</v>
      </c>
      <c r="M46" s="255" t="s">
        <v>4220</v>
      </c>
      <c r="N46" s="255" t="s">
        <v>4442</v>
      </c>
      <c r="O46" s="255" t="s">
        <v>3998</v>
      </c>
      <c r="P46" s="262" t="s">
        <v>4143</v>
      </c>
      <c r="Q46" s="255">
        <v>2004</v>
      </c>
      <c r="R46" s="255">
        <v>0.36</v>
      </c>
      <c r="S46" s="255" t="s">
        <v>4232</v>
      </c>
      <c r="T46" s="14" t="s">
        <v>4443</v>
      </c>
      <c r="U46" s="14" t="s">
        <v>4444</v>
      </c>
      <c r="V46" s="14" t="s">
        <v>4445</v>
      </c>
      <c r="W46" s="14"/>
    </row>
    <row r="47" spans="1:23">
      <c r="A47" s="14" t="s">
        <v>3416</v>
      </c>
      <c r="B47" s="15" t="s">
        <v>2920</v>
      </c>
      <c r="C47" s="17">
        <v>1831309</v>
      </c>
      <c r="D47" s="254" t="s">
        <v>4446</v>
      </c>
      <c r="E47" s="19" t="s">
        <v>1428</v>
      </c>
      <c r="F47" s="17">
        <v>3</v>
      </c>
      <c r="G47" s="17">
        <v>3</v>
      </c>
      <c r="H47" s="17">
        <v>3</v>
      </c>
      <c r="I47" s="20" t="s">
        <v>4176</v>
      </c>
      <c r="J47" s="255" t="s">
        <v>3996</v>
      </c>
      <c r="K47" s="255" t="s">
        <v>3997</v>
      </c>
      <c r="L47" s="255" t="s">
        <v>4220</v>
      </c>
      <c r="M47" s="255" t="s">
        <v>4220</v>
      </c>
      <c r="N47" s="255" t="s">
        <v>4442</v>
      </c>
      <c r="O47" s="255" t="s">
        <v>3998</v>
      </c>
      <c r="P47" s="262" t="s">
        <v>4143</v>
      </c>
      <c r="Q47" s="255">
        <v>2004</v>
      </c>
      <c r="R47" s="255">
        <v>0.36</v>
      </c>
      <c r="S47" s="255" t="s">
        <v>4232</v>
      </c>
      <c r="T47" s="14" t="s">
        <v>4300</v>
      </c>
      <c r="U47" s="14" t="s">
        <v>4444</v>
      </c>
      <c r="V47" s="14" t="s">
        <v>4447</v>
      </c>
      <c r="W47" s="14"/>
    </row>
    <row r="48" spans="1:23">
      <c r="A48" s="14" t="s">
        <v>2770</v>
      </c>
      <c r="B48" s="21" t="s">
        <v>2920</v>
      </c>
      <c r="C48" s="17">
        <v>2331167</v>
      </c>
      <c r="D48" s="49" t="s">
        <v>4448</v>
      </c>
      <c r="E48" s="15" t="s">
        <v>1241</v>
      </c>
      <c r="F48" s="17">
        <v>3</v>
      </c>
      <c r="G48" s="17">
        <v>3</v>
      </c>
      <c r="H48" s="17">
        <v>3</v>
      </c>
      <c r="I48" s="17">
        <v>3</v>
      </c>
      <c r="J48" s="255" t="s">
        <v>3996</v>
      </c>
      <c r="K48" s="255" t="s">
        <v>3997</v>
      </c>
      <c r="L48" s="255" t="s">
        <v>4220</v>
      </c>
      <c r="M48" s="255" t="s">
        <v>4220</v>
      </c>
      <c r="N48" s="255" t="s">
        <v>1406</v>
      </c>
      <c r="O48" s="255" t="s">
        <v>3998</v>
      </c>
      <c r="P48" s="262" t="s">
        <v>4143</v>
      </c>
      <c r="Q48" s="255">
        <v>2007</v>
      </c>
      <c r="R48" s="255">
        <v>0.28000000000000003</v>
      </c>
      <c r="S48" s="255" t="s">
        <v>4232</v>
      </c>
      <c r="T48" s="14"/>
      <c r="U48" s="14"/>
      <c r="V48" s="14"/>
      <c r="W48" s="14"/>
    </row>
    <row r="49" spans="1:23">
      <c r="A49" s="14" t="s">
        <v>2770</v>
      </c>
      <c r="B49" s="49" t="s">
        <v>4401</v>
      </c>
      <c r="C49" s="17">
        <v>2131630</v>
      </c>
      <c r="D49" s="15" t="s">
        <v>4449</v>
      </c>
      <c r="E49" s="15" t="s">
        <v>1238</v>
      </c>
      <c r="F49" s="20">
        <v>3</v>
      </c>
      <c r="G49" s="20">
        <v>3</v>
      </c>
      <c r="H49" s="20">
        <v>3</v>
      </c>
      <c r="I49" s="17">
        <v>3</v>
      </c>
      <c r="J49" s="255" t="s">
        <v>3996</v>
      </c>
      <c r="K49" s="255" t="s">
        <v>3997</v>
      </c>
      <c r="L49" s="255" t="s">
        <v>4220</v>
      </c>
      <c r="M49" s="255" t="s">
        <v>4220</v>
      </c>
      <c r="N49" s="255" t="s">
        <v>1406</v>
      </c>
      <c r="O49" s="255" t="s">
        <v>3998</v>
      </c>
      <c r="P49" s="262" t="s">
        <v>4143</v>
      </c>
      <c r="Q49" s="255">
        <v>2007</v>
      </c>
      <c r="R49" s="255">
        <v>0.28000000000000003</v>
      </c>
      <c r="S49" s="255" t="s">
        <v>4232</v>
      </c>
      <c r="T49" s="14" t="s">
        <v>4450</v>
      </c>
      <c r="U49" s="14"/>
      <c r="V49" s="14" t="s">
        <v>4451</v>
      </c>
      <c r="W49" s="14"/>
    </row>
    <row r="50" spans="1:23">
      <c r="A50" s="14" t="s">
        <v>2770</v>
      </c>
      <c r="B50" s="15" t="s">
        <v>2920</v>
      </c>
      <c r="C50" s="17">
        <v>1731006</v>
      </c>
      <c r="D50" s="254" t="s">
        <v>4452</v>
      </c>
      <c r="E50" s="19" t="s">
        <v>4029</v>
      </c>
      <c r="F50" s="17">
        <v>3</v>
      </c>
      <c r="G50" s="17">
        <v>3</v>
      </c>
      <c r="H50" s="17">
        <v>3</v>
      </c>
      <c r="I50" s="17">
        <v>3</v>
      </c>
      <c r="J50" s="255" t="s">
        <v>3996</v>
      </c>
      <c r="K50" s="255" t="s">
        <v>3997</v>
      </c>
      <c r="L50" s="255" t="s">
        <v>4220</v>
      </c>
      <c r="M50" s="255" t="s">
        <v>4220</v>
      </c>
      <c r="N50" s="255" t="s">
        <v>1406</v>
      </c>
      <c r="O50" s="255" t="s">
        <v>3998</v>
      </c>
      <c r="P50" s="262" t="s">
        <v>4143</v>
      </c>
      <c r="Q50" s="255">
        <v>2007</v>
      </c>
      <c r="R50" s="255">
        <v>0.28000000000000003</v>
      </c>
      <c r="S50" s="255" t="s">
        <v>4232</v>
      </c>
      <c r="T50" s="14" t="s">
        <v>4300</v>
      </c>
      <c r="U50" s="14"/>
      <c r="V50" s="14"/>
      <c r="W50" s="14"/>
    </row>
    <row r="51" spans="1:23">
      <c r="A51" s="14" t="s">
        <v>2770</v>
      </c>
      <c r="B51" s="19" t="s">
        <v>2920</v>
      </c>
      <c r="C51" s="17">
        <v>1731004</v>
      </c>
      <c r="D51" s="254" t="s">
        <v>4453</v>
      </c>
      <c r="E51" s="19" t="s">
        <v>1236</v>
      </c>
      <c r="F51" s="17">
        <v>3</v>
      </c>
      <c r="G51" s="17">
        <v>3</v>
      </c>
      <c r="H51" s="17">
        <v>3</v>
      </c>
      <c r="I51" s="17">
        <v>3</v>
      </c>
      <c r="J51" s="255" t="s">
        <v>3996</v>
      </c>
      <c r="K51" s="255" t="s">
        <v>3997</v>
      </c>
      <c r="L51" s="255" t="s">
        <v>4220</v>
      </c>
      <c r="M51" s="255" t="s">
        <v>4220</v>
      </c>
      <c r="N51" s="255" t="s">
        <v>1406</v>
      </c>
      <c r="O51" s="255" t="s">
        <v>3998</v>
      </c>
      <c r="P51" s="262" t="s">
        <v>4143</v>
      </c>
      <c r="Q51" s="255">
        <v>2007</v>
      </c>
      <c r="R51" s="255">
        <v>0.28000000000000003</v>
      </c>
      <c r="S51" s="255" t="s">
        <v>4232</v>
      </c>
      <c r="T51" s="14" t="s">
        <v>4300</v>
      </c>
      <c r="U51" s="14"/>
      <c r="V51" s="14"/>
      <c r="W51" s="14"/>
    </row>
    <row r="52" spans="1:23">
      <c r="A52" s="14" t="s">
        <v>1403</v>
      </c>
      <c r="B52" s="19" t="s">
        <v>4401</v>
      </c>
      <c r="C52" s="17">
        <v>2231044</v>
      </c>
      <c r="D52" s="49" t="s">
        <v>4454</v>
      </c>
      <c r="E52" s="15" t="s">
        <v>4070</v>
      </c>
      <c r="F52" s="20">
        <v>3</v>
      </c>
      <c r="G52" s="20">
        <v>3</v>
      </c>
      <c r="H52" s="17">
        <v>2</v>
      </c>
      <c r="I52" s="17">
        <v>2</v>
      </c>
      <c r="J52" s="255" t="s">
        <v>3996</v>
      </c>
      <c r="K52" s="255" t="s">
        <v>3997</v>
      </c>
      <c r="L52" s="255" t="s">
        <v>4220</v>
      </c>
      <c r="M52" s="255" t="s">
        <v>4220</v>
      </c>
      <c r="N52" s="255" t="s">
        <v>4220</v>
      </c>
      <c r="O52" s="255" t="s">
        <v>3998</v>
      </c>
      <c r="P52" s="262" t="s">
        <v>4143</v>
      </c>
      <c r="Q52" s="255">
        <v>1824</v>
      </c>
      <c r="R52" s="255">
        <v>0.35</v>
      </c>
      <c r="S52" s="255" t="s">
        <v>4232</v>
      </c>
      <c r="T52" s="14" t="s">
        <v>4455</v>
      </c>
      <c r="U52" s="14"/>
      <c r="V52" s="14"/>
      <c r="W52" s="14"/>
    </row>
    <row r="53" spans="1:23">
      <c r="A53" s="14" t="s">
        <v>1403</v>
      </c>
      <c r="B53" s="19" t="s">
        <v>2920</v>
      </c>
      <c r="C53" s="257">
        <v>1831281</v>
      </c>
      <c r="D53" s="50" t="s">
        <v>5960</v>
      </c>
      <c r="E53" s="19" t="s">
        <v>4107</v>
      </c>
      <c r="F53" s="255">
        <v>3</v>
      </c>
      <c r="G53" s="255">
        <v>3</v>
      </c>
      <c r="H53" s="255">
        <v>3</v>
      </c>
      <c r="I53" s="17">
        <v>3</v>
      </c>
      <c r="J53" s="255" t="s">
        <v>3996</v>
      </c>
      <c r="K53" s="255" t="s">
        <v>3997</v>
      </c>
      <c r="L53" s="255" t="s">
        <v>4220</v>
      </c>
      <c r="M53" s="255" t="s">
        <v>4220</v>
      </c>
      <c r="N53" s="255" t="s">
        <v>3995</v>
      </c>
      <c r="O53" s="255" t="s">
        <v>3998</v>
      </c>
      <c r="P53" s="262" t="s">
        <v>4143</v>
      </c>
      <c r="Q53" s="255">
        <v>1674</v>
      </c>
      <c r="R53" s="255">
        <v>0.36</v>
      </c>
      <c r="S53" s="255" t="s">
        <v>4232</v>
      </c>
      <c r="T53" s="14" t="s">
        <v>4457</v>
      </c>
      <c r="U53" s="14" t="s">
        <v>4458</v>
      </c>
      <c r="V53" s="14" t="s">
        <v>4459</v>
      </c>
      <c r="W53" s="14"/>
    </row>
    <row r="54" spans="1:23">
      <c r="A54" s="14" t="s">
        <v>1403</v>
      </c>
      <c r="B54" s="19" t="s">
        <v>4401</v>
      </c>
      <c r="C54" s="17">
        <v>1831103</v>
      </c>
      <c r="D54" s="254" t="s">
        <v>4460</v>
      </c>
      <c r="E54" s="15" t="s">
        <v>1239</v>
      </c>
      <c r="F54" s="17">
        <v>3</v>
      </c>
      <c r="G54" s="17">
        <v>3</v>
      </c>
      <c r="H54" s="17">
        <v>2</v>
      </c>
      <c r="I54" s="17">
        <v>2</v>
      </c>
      <c r="J54" s="255" t="s">
        <v>3996</v>
      </c>
      <c r="K54" s="255" t="s">
        <v>3997</v>
      </c>
      <c r="L54" s="255" t="s">
        <v>4220</v>
      </c>
      <c r="M54" s="255" t="s">
        <v>4220</v>
      </c>
      <c r="N54" s="255" t="s">
        <v>3995</v>
      </c>
      <c r="O54" s="255" t="s">
        <v>3998</v>
      </c>
      <c r="P54" s="262" t="s">
        <v>4143</v>
      </c>
      <c r="Q54" s="255">
        <v>1824</v>
      </c>
      <c r="R54" s="255">
        <v>0.35</v>
      </c>
      <c r="S54" s="255" t="s">
        <v>4232</v>
      </c>
      <c r="T54" s="14" t="s">
        <v>4300</v>
      </c>
      <c r="U54" s="14"/>
      <c r="V54" s="14"/>
      <c r="W54" s="14"/>
    </row>
    <row r="55" spans="1:23">
      <c r="A55" s="14" t="s">
        <v>1402</v>
      </c>
      <c r="B55" s="19" t="s">
        <v>4401</v>
      </c>
      <c r="C55" s="17">
        <v>2231043</v>
      </c>
      <c r="D55" s="49" t="s">
        <v>4461</v>
      </c>
      <c r="E55" s="15" t="s">
        <v>4070</v>
      </c>
      <c r="F55" s="20">
        <v>3</v>
      </c>
      <c r="G55" s="20">
        <v>3</v>
      </c>
      <c r="H55" s="17">
        <v>2</v>
      </c>
      <c r="I55" s="17">
        <v>2</v>
      </c>
      <c r="J55" s="255" t="s">
        <v>3996</v>
      </c>
      <c r="K55" s="255" t="s">
        <v>3997</v>
      </c>
      <c r="L55" s="255" t="s">
        <v>4220</v>
      </c>
      <c r="M55" s="255" t="s">
        <v>4220</v>
      </c>
      <c r="N55" s="255" t="s">
        <v>4220</v>
      </c>
      <c r="O55" s="255" t="s">
        <v>3998</v>
      </c>
      <c r="P55" s="262" t="s">
        <v>4143</v>
      </c>
      <c r="Q55" s="255">
        <v>1674</v>
      </c>
      <c r="R55" s="255">
        <v>0.35</v>
      </c>
      <c r="S55" s="255" t="s">
        <v>4232</v>
      </c>
      <c r="T55" s="14" t="s">
        <v>4455</v>
      </c>
      <c r="U55" s="14"/>
      <c r="V55" s="14"/>
      <c r="W55" s="14"/>
    </row>
    <row r="56" spans="1:23">
      <c r="A56" s="14" t="s">
        <v>1402</v>
      </c>
      <c r="B56" s="19" t="s">
        <v>2920</v>
      </c>
      <c r="C56" s="257">
        <v>1831280</v>
      </c>
      <c r="D56" s="50" t="s">
        <v>5961</v>
      </c>
      <c r="E56" s="19" t="s">
        <v>4107</v>
      </c>
      <c r="F56" s="255">
        <v>3</v>
      </c>
      <c r="G56" s="255">
        <v>3</v>
      </c>
      <c r="H56" s="255">
        <v>3</v>
      </c>
      <c r="I56" s="17">
        <v>3</v>
      </c>
      <c r="J56" s="255" t="s">
        <v>3996</v>
      </c>
      <c r="K56" s="255" t="s">
        <v>3997</v>
      </c>
      <c r="L56" s="255" t="s">
        <v>4220</v>
      </c>
      <c r="M56" s="255" t="s">
        <v>4220</v>
      </c>
      <c r="N56" s="255" t="s">
        <v>4220</v>
      </c>
      <c r="O56" s="255" t="s">
        <v>3998</v>
      </c>
      <c r="P56" s="262" t="s">
        <v>4143</v>
      </c>
      <c r="Q56" s="255">
        <v>1824</v>
      </c>
      <c r="R56" s="255">
        <v>0.36</v>
      </c>
      <c r="S56" s="255" t="s">
        <v>4232</v>
      </c>
      <c r="T56" s="14" t="s">
        <v>4457</v>
      </c>
      <c r="U56" s="14" t="s">
        <v>4458</v>
      </c>
      <c r="V56" s="14" t="s">
        <v>4459</v>
      </c>
      <c r="W56" s="14"/>
    </row>
    <row r="57" spans="1:23">
      <c r="A57" s="14" t="s">
        <v>1402</v>
      </c>
      <c r="B57" s="19" t="s">
        <v>4401</v>
      </c>
      <c r="C57" s="17">
        <v>1831102</v>
      </c>
      <c r="D57" s="254" t="s">
        <v>4463</v>
      </c>
      <c r="E57" s="15" t="s">
        <v>1239</v>
      </c>
      <c r="F57" s="17">
        <v>3</v>
      </c>
      <c r="G57" s="17">
        <v>3</v>
      </c>
      <c r="H57" s="17">
        <v>2</v>
      </c>
      <c r="I57" s="17">
        <v>2</v>
      </c>
      <c r="J57" s="255" t="s">
        <v>3996</v>
      </c>
      <c r="K57" s="255" t="s">
        <v>3997</v>
      </c>
      <c r="L57" s="255" t="s">
        <v>4220</v>
      </c>
      <c r="M57" s="255" t="s">
        <v>4220</v>
      </c>
      <c r="N57" s="255" t="s">
        <v>4220</v>
      </c>
      <c r="O57" s="255" t="s">
        <v>3998</v>
      </c>
      <c r="P57" s="262" t="s">
        <v>4143</v>
      </c>
      <c r="Q57" s="255">
        <v>1674</v>
      </c>
      <c r="R57" s="255">
        <v>0.35</v>
      </c>
      <c r="S57" s="255" t="s">
        <v>4232</v>
      </c>
      <c r="T57" s="14" t="s">
        <v>4300</v>
      </c>
      <c r="U57" s="14"/>
      <c r="V57" s="14"/>
      <c r="W57" s="14"/>
    </row>
    <row r="58" spans="1:23">
      <c r="A58" s="14" t="s">
        <v>137</v>
      </c>
      <c r="B58" s="15" t="s">
        <v>2920</v>
      </c>
      <c r="C58" s="17">
        <v>1556131</v>
      </c>
      <c r="D58" s="49" t="s">
        <v>4464</v>
      </c>
      <c r="E58" s="15" t="s">
        <v>1242</v>
      </c>
      <c r="F58" s="20">
        <v>3</v>
      </c>
      <c r="G58" s="20">
        <v>3</v>
      </c>
      <c r="H58" s="17">
        <v>2</v>
      </c>
      <c r="I58" s="17">
        <v>2</v>
      </c>
      <c r="J58" s="255" t="s">
        <v>3996</v>
      </c>
      <c r="K58" s="255" t="s">
        <v>3997</v>
      </c>
      <c r="L58" s="255" t="s">
        <v>4220</v>
      </c>
      <c r="M58" s="255" t="s">
        <v>4220</v>
      </c>
      <c r="N58" s="255" t="s">
        <v>4220</v>
      </c>
      <c r="O58" s="255" t="s">
        <v>3998</v>
      </c>
      <c r="P58" s="262" t="s">
        <v>4143</v>
      </c>
      <c r="Q58" s="255">
        <v>1824</v>
      </c>
      <c r="R58" s="255">
        <v>0.35</v>
      </c>
      <c r="S58" s="255" t="s">
        <v>4232</v>
      </c>
      <c r="T58" s="14" t="s">
        <v>4433</v>
      </c>
      <c r="U58" s="14" t="s">
        <v>4434</v>
      </c>
      <c r="V58" s="14" t="s">
        <v>4435</v>
      </c>
      <c r="W58" s="14"/>
    </row>
    <row r="59" spans="1:23">
      <c r="A59" s="14" t="s">
        <v>137</v>
      </c>
      <c r="B59" s="15" t="s">
        <v>4401</v>
      </c>
      <c r="C59" s="17">
        <v>1556130</v>
      </c>
      <c r="D59" s="49" t="s">
        <v>4465</v>
      </c>
      <c r="E59" s="15" t="s">
        <v>1242</v>
      </c>
      <c r="F59" s="20">
        <v>3</v>
      </c>
      <c r="G59" s="20">
        <v>3</v>
      </c>
      <c r="H59" s="17">
        <v>2</v>
      </c>
      <c r="I59" s="17">
        <v>2</v>
      </c>
      <c r="J59" s="255" t="s">
        <v>3996</v>
      </c>
      <c r="K59" s="255" t="s">
        <v>3997</v>
      </c>
      <c r="L59" s="255" t="s">
        <v>4220</v>
      </c>
      <c r="M59" s="255" t="s">
        <v>4220</v>
      </c>
      <c r="N59" s="255" t="s">
        <v>4220</v>
      </c>
      <c r="O59" s="255" t="s">
        <v>3998</v>
      </c>
      <c r="P59" s="262" t="s">
        <v>4143</v>
      </c>
      <c r="Q59" s="255">
        <v>1674</v>
      </c>
      <c r="R59" s="255">
        <v>0.35</v>
      </c>
      <c r="S59" s="255" t="s">
        <v>4232</v>
      </c>
      <c r="T59" s="14" t="s">
        <v>4433</v>
      </c>
      <c r="U59" s="14" t="s">
        <v>4434</v>
      </c>
      <c r="V59" s="14" t="s">
        <v>4435</v>
      </c>
      <c r="W59" s="14"/>
    </row>
    <row r="60" spans="1:23">
      <c r="A60" s="14" t="s">
        <v>2773</v>
      </c>
      <c r="B60" s="21" t="s">
        <v>4401</v>
      </c>
      <c r="C60" s="17">
        <v>2331163</v>
      </c>
      <c r="D60" s="49" t="s">
        <v>4466</v>
      </c>
      <c r="E60" s="15" t="s">
        <v>1241</v>
      </c>
      <c r="F60" s="17">
        <v>3</v>
      </c>
      <c r="G60" s="17">
        <v>3</v>
      </c>
      <c r="H60" s="17">
        <v>2</v>
      </c>
      <c r="I60" s="17">
        <v>2</v>
      </c>
      <c r="J60" s="255" t="s">
        <v>3996</v>
      </c>
      <c r="K60" s="255" t="s">
        <v>3997</v>
      </c>
      <c r="L60" s="255" t="s">
        <v>4220</v>
      </c>
      <c r="M60" s="255" t="s">
        <v>4220</v>
      </c>
      <c r="N60" s="255" t="s">
        <v>4220</v>
      </c>
      <c r="O60" s="255" t="s">
        <v>3998</v>
      </c>
      <c r="P60" s="262" t="s">
        <v>4143</v>
      </c>
      <c r="Q60" s="255">
        <v>2003</v>
      </c>
      <c r="R60" s="255">
        <v>0.36</v>
      </c>
      <c r="S60" s="255" t="s">
        <v>4232</v>
      </c>
      <c r="T60" s="14"/>
      <c r="U60" s="14"/>
      <c r="V60" s="14"/>
      <c r="W60" s="14"/>
    </row>
    <row r="61" spans="1:23">
      <c r="A61" s="14" t="s">
        <v>1374</v>
      </c>
      <c r="B61" s="49" t="s">
        <v>4401</v>
      </c>
      <c r="C61" s="17">
        <v>2131626</v>
      </c>
      <c r="D61" s="15" t="s">
        <v>4467</v>
      </c>
      <c r="E61" s="15" t="s">
        <v>1238</v>
      </c>
      <c r="F61" s="17">
        <v>3</v>
      </c>
      <c r="G61" s="17">
        <v>3</v>
      </c>
      <c r="H61" s="17">
        <v>2</v>
      </c>
      <c r="I61" s="17">
        <v>2</v>
      </c>
      <c r="J61" s="255" t="s">
        <v>3996</v>
      </c>
      <c r="K61" s="255" t="s">
        <v>3997</v>
      </c>
      <c r="L61" s="255" t="s">
        <v>4220</v>
      </c>
      <c r="M61" s="255" t="s">
        <v>4220</v>
      </c>
      <c r="N61" s="255" t="s">
        <v>4220</v>
      </c>
      <c r="O61" s="255" t="s">
        <v>3998</v>
      </c>
      <c r="P61" s="262" t="s">
        <v>4143</v>
      </c>
      <c r="Q61" s="255">
        <v>2003</v>
      </c>
      <c r="R61" s="255">
        <v>0.36</v>
      </c>
      <c r="S61" s="255" t="s">
        <v>4232</v>
      </c>
      <c r="T61" s="14" t="s">
        <v>4450</v>
      </c>
      <c r="U61" s="14"/>
      <c r="V61" s="14" t="s">
        <v>4451</v>
      </c>
      <c r="W61" s="14"/>
    </row>
    <row r="62" spans="1:23">
      <c r="A62" s="14" t="s">
        <v>1374</v>
      </c>
      <c r="B62" s="15" t="s">
        <v>2920</v>
      </c>
      <c r="C62" s="17">
        <v>1731009</v>
      </c>
      <c r="D62" s="254" t="s">
        <v>4468</v>
      </c>
      <c r="E62" s="19" t="s">
        <v>1242</v>
      </c>
      <c r="F62" s="17">
        <v>3</v>
      </c>
      <c r="G62" s="17">
        <v>3</v>
      </c>
      <c r="H62" s="17">
        <v>2</v>
      </c>
      <c r="I62" s="17">
        <v>2</v>
      </c>
      <c r="J62" s="255" t="s">
        <v>3996</v>
      </c>
      <c r="K62" s="255" t="s">
        <v>3997</v>
      </c>
      <c r="L62" s="255" t="s">
        <v>4220</v>
      </c>
      <c r="M62" s="255" t="s">
        <v>4220</v>
      </c>
      <c r="N62" s="255" t="s">
        <v>4220</v>
      </c>
      <c r="O62" s="255" t="s">
        <v>3998</v>
      </c>
      <c r="P62" s="262" t="s">
        <v>4143</v>
      </c>
      <c r="Q62" s="255">
        <v>2003</v>
      </c>
      <c r="R62" s="255">
        <v>0.36</v>
      </c>
      <c r="S62" s="255" t="s">
        <v>4232</v>
      </c>
      <c r="T62" s="14" t="s">
        <v>4300</v>
      </c>
      <c r="U62" s="14"/>
      <c r="V62" s="14"/>
      <c r="W62" s="14"/>
    </row>
    <row r="63" spans="1:23">
      <c r="A63" s="14" t="s">
        <v>1374</v>
      </c>
      <c r="B63" s="15" t="s">
        <v>4401</v>
      </c>
      <c r="C63" s="17">
        <v>1931123</v>
      </c>
      <c r="D63" s="254" t="s">
        <v>4469</v>
      </c>
      <c r="E63" s="19" t="s">
        <v>1239</v>
      </c>
      <c r="F63" s="17">
        <v>3</v>
      </c>
      <c r="G63" s="17">
        <v>3</v>
      </c>
      <c r="H63" s="17">
        <v>2</v>
      </c>
      <c r="I63" s="17">
        <v>2</v>
      </c>
      <c r="J63" s="255" t="s">
        <v>3996</v>
      </c>
      <c r="K63" s="255" t="s">
        <v>3997</v>
      </c>
      <c r="L63" s="255" t="s">
        <v>4220</v>
      </c>
      <c r="M63" s="255" t="s">
        <v>4220</v>
      </c>
      <c r="N63" s="255" t="s">
        <v>4220</v>
      </c>
      <c r="O63" s="255" t="s">
        <v>3998</v>
      </c>
      <c r="P63" s="262" t="s">
        <v>4143</v>
      </c>
      <c r="Q63" s="255">
        <v>2003</v>
      </c>
      <c r="R63" s="255">
        <v>0.36</v>
      </c>
      <c r="S63" s="255" t="s">
        <v>225</v>
      </c>
      <c r="T63" s="14"/>
      <c r="U63" s="14" t="s">
        <v>4470</v>
      </c>
      <c r="V63" s="14" t="s">
        <v>4471</v>
      </c>
      <c r="W63" s="14"/>
    </row>
    <row r="64" spans="1:23">
      <c r="A64" s="14" t="s">
        <v>1374</v>
      </c>
      <c r="B64" s="19" t="s">
        <v>4401</v>
      </c>
      <c r="C64" s="257">
        <v>1831276</v>
      </c>
      <c r="D64" s="50" t="s">
        <v>5962</v>
      </c>
      <c r="E64" s="19" t="s">
        <v>4107</v>
      </c>
      <c r="F64" s="255">
        <v>3</v>
      </c>
      <c r="G64" s="255">
        <v>3</v>
      </c>
      <c r="H64" s="255">
        <v>3</v>
      </c>
      <c r="I64" s="17">
        <v>3</v>
      </c>
      <c r="J64" s="255" t="s">
        <v>3996</v>
      </c>
      <c r="K64" s="255" t="s">
        <v>3997</v>
      </c>
      <c r="L64" s="255" t="s">
        <v>4220</v>
      </c>
      <c r="M64" s="255" t="s">
        <v>4220</v>
      </c>
      <c r="N64" s="255" t="s">
        <v>4220</v>
      </c>
      <c r="O64" s="255" t="s">
        <v>3998</v>
      </c>
      <c r="P64" s="262" t="s">
        <v>4143</v>
      </c>
      <c r="Q64" s="255">
        <v>2003</v>
      </c>
      <c r="R64" s="255">
        <v>0.36</v>
      </c>
      <c r="S64" s="255" t="s">
        <v>225</v>
      </c>
      <c r="T64" s="14" t="s">
        <v>2032</v>
      </c>
      <c r="U64" s="14" t="s">
        <v>4473</v>
      </c>
      <c r="V64" s="14" t="s">
        <v>4474</v>
      </c>
      <c r="W64" s="14"/>
    </row>
    <row r="65" spans="1:23">
      <c r="A65" s="14" t="s">
        <v>2772</v>
      </c>
      <c r="B65" s="21" t="s">
        <v>4401</v>
      </c>
      <c r="C65" s="17">
        <v>2331162</v>
      </c>
      <c r="D65" s="49" t="s">
        <v>4475</v>
      </c>
      <c r="E65" s="15" t="s">
        <v>1241</v>
      </c>
      <c r="F65" s="17">
        <v>3</v>
      </c>
      <c r="G65" s="17">
        <v>3</v>
      </c>
      <c r="H65" s="17">
        <v>2</v>
      </c>
      <c r="I65" s="17">
        <v>2</v>
      </c>
      <c r="J65" s="255" t="s">
        <v>3996</v>
      </c>
      <c r="K65" s="255" t="s">
        <v>3997</v>
      </c>
      <c r="L65" s="255" t="s">
        <v>4220</v>
      </c>
      <c r="M65" s="255" t="s">
        <v>4220</v>
      </c>
      <c r="N65" s="255" t="s">
        <v>4220</v>
      </c>
      <c r="O65" s="255" t="s">
        <v>3998</v>
      </c>
      <c r="P65" s="262" t="s">
        <v>4143</v>
      </c>
      <c r="Q65" s="255">
        <v>2001</v>
      </c>
      <c r="R65" s="255">
        <v>0.36</v>
      </c>
      <c r="S65" s="255" t="s">
        <v>225</v>
      </c>
      <c r="T65" s="14"/>
      <c r="U65" s="14"/>
      <c r="V65" s="14"/>
      <c r="W65" s="14"/>
    </row>
    <row r="66" spans="1:23">
      <c r="A66" s="14" t="s">
        <v>2772</v>
      </c>
      <c r="B66" s="49" t="s">
        <v>4401</v>
      </c>
      <c r="C66" s="17">
        <v>2131625</v>
      </c>
      <c r="D66" s="15" t="s">
        <v>4476</v>
      </c>
      <c r="E66" s="15" t="s">
        <v>1238</v>
      </c>
      <c r="F66" s="17">
        <v>3</v>
      </c>
      <c r="G66" s="17">
        <v>3</v>
      </c>
      <c r="H66" s="17">
        <v>2</v>
      </c>
      <c r="I66" s="17">
        <v>2</v>
      </c>
      <c r="J66" s="255" t="s">
        <v>3996</v>
      </c>
      <c r="K66" s="255" t="s">
        <v>3997</v>
      </c>
      <c r="L66" s="255" t="s">
        <v>4220</v>
      </c>
      <c r="M66" s="255" t="s">
        <v>4220</v>
      </c>
      <c r="N66" s="255" t="s">
        <v>4220</v>
      </c>
      <c r="O66" s="255" t="s">
        <v>3998</v>
      </c>
      <c r="P66" s="262" t="s">
        <v>4143</v>
      </c>
      <c r="Q66" s="255">
        <v>2001</v>
      </c>
      <c r="R66" s="255">
        <v>0.36</v>
      </c>
      <c r="S66" s="255" t="s">
        <v>225</v>
      </c>
      <c r="T66" s="14" t="s">
        <v>4477</v>
      </c>
      <c r="U66" s="14"/>
      <c r="V66" s="14" t="s">
        <v>4478</v>
      </c>
      <c r="W66" s="14"/>
    </row>
    <row r="67" spans="1:23">
      <c r="A67" s="14" t="s">
        <v>2772</v>
      </c>
      <c r="B67" s="15" t="s">
        <v>2920</v>
      </c>
      <c r="C67" s="17">
        <v>1731008</v>
      </c>
      <c r="D67" s="254" t="s">
        <v>4479</v>
      </c>
      <c r="E67" s="19" t="s">
        <v>1242</v>
      </c>
      <c r="F67" s="17">
        <v>3</v>
      </c>
      <c r="G67" s="17">
        <v>3</v>
      </c>
      <c r="H67" s="17">
        <v>2</v>
      </c>
      <c r="I67" s="17">
        <v>2</v>
      </c>
      <c r="J67" s="255" t="s">
        <v>3996</v>
      </c>
      <c r="K67" s="255" t="s">
        <v>3997</v>
      </c>
      <c r="L67" s="255" t="s">
        <v>4220</v>
      </c>
      <c r="M67" s="255" t="s">
        <v>4220</v>
      </c>
      <c r="N67" s="255" t="s">
        <v>4220</v>
      </c>
      <c r="O67" s="255" t="s">
        <v>3998</v>
      </c>
      <c r="P67" s="262" t="s">
        <v>4143</v>
      </c>
      <c r="Q67" s="255">
        <v>2001</v>
      </c>
      <c r="R67" s="255">
        <v>0.36</v>
      </c>
      <c r="S67" s="255" t="s">
        <v>225</v>
      </c>
      <c r="T67" s="14" t="s">
        <v>2032</v>
      </c>
      <c r="U67" s="14"/>
      <c r="V67" s="14"/>
      <c r="W67" s="14"/>
    </row>
    <row r="68" spans="1:23">
      <c r="A68" s="14" t="s">
        <v>1375</v>
      </c>
      <c r="B68" s="15" t="s">
        <v>4401</v>
      </c>
      <c r="C68" s="17">
        <v>1931122</v>
      </c>
      <c r="D68" s="254" t="s">
        <v>4480</v>
      </c>
      <c r="E68" s="19" t="s">
        <v>1239</v>
      </c>
      <c r="F68" s="17">
        <v>3</v>
      </c>
      <c r="G68" s="17">
        <v>3</v>
      </c>
      <c r="H68" s="17">
        <v>2</v>
      </c>
      <c r="I68" s="17">
        <v>2</v>
      </c>
      <c r="J68" s="255" t="s">
        <v>3996</v>
      </c>
      <c r="K68" s="255" t="s">
        <v>3997</v>
      </c>
      <c r="L68" s="255" t="s">
        <v>4220</v>
      </c>
      <c r="M68" s="255" t="s">
        <v>4220</v>
      </c>
      <c r="N68" s="255" t="s">
        <v>4220</v>
      </c>
      <c r="O68" s="255" t="s">
        <v>3998</v>
      </c>
      <c r="P68" s="262" t="s">
        <v>4143</v>
      </c>
      <c r="Q68" s="255">
        <v>2001</v>
      </c>
      <c r="R68" s="255">
        <v>0.36</v>
      </c>
      <c r="S68" s="255" t="s">
        <v>225</v>
      </c>
      <c r="T68" s="14"/>
      <c r="U68" s="14" t="s">
        <v>4470</v>
      </c>
      <c r="V68" s="14" t="s">
        <v>4471</v>
      </c>
      <c r="W68" s="14"/>
    </row>
    <row r="69" spans="1:23">
      <c r="A69" s="14" t="s">
        <v>1375</v>
      </c>
      <c r="B69" s="19" t="s">
        <v>4401</v>
      </c>
      <c r="C69" s="257">
        <v>1831277</v>
      </c>
      <c r="D69" s="50" t="s">
        <v>5963</v>
      </c>
      <c r="E69" s="19" t="s">
        <v>4107</v>
      </c>
      <c r="F69" s="255">
        <v>3</v>
      </c>
      <c r="G69" s="255">
        <v>3</v>
      </c>
      <c r="H69" s="255">
        <v>3</v>
      </c>
      <c r="I69" s="17">
        <v>3</v>
      </c>
      <c r="J69" s="255" t="s">
        <v>3996</v>
      </c>
      <c r="K69" s="255" t="s">
        <v>3997</v>
      </c>
      <c r="L69" s="255" t="s">
        <v>4220</v>
      </c>
      <c r="M69" s="255" t="s">
        <v>4220</v>
      </c>
      <c r="N69" s="255" t="s">
        <v>4220</v>
      </c>
      <c r="O69" s="255" t="s">
        <v>3998</v>
      </c>
      <c r="P69" s="262" t="s">
        <v>4143</v>
      </c>
      <c r="Q69" s="255">
        <v>2001</v>
      </c>
      <c r="R69" s="255">
        <v>0.36</v>
      </c>
      <c r="S69" s="255" t="s">
        <v>225</v>
      </c>
      <c r="T69" s="14" t="s">
        <v>2032</v>
      </c>
      <c r="U69" s="14" t="s">
        <v>4473</v>
      </c>
      <c r="V69" s="14" t="s">
        <v>4474</v>
      </c>
      <c r="W69" s="14"/>
    </row>
    <row r="70" spans="1:23">
      <c r="A70" s="14" t="s">
        <v>1070</v>
      </c>
      <c r="B70" s="21" t="s">
        <v>4401</v>
      </c>
      <c r="C70" s="17">
        <v>2331155</v>
      </c>
      <c r="D70" s="49" t="s">
        <v>4482</v>
      </c>
      <c r="E70" s="15" t="s">
        <v>1241</v>
      </c>
      <c r="F70" s="17">
        <v>3</v>
      </c>
      <c r="G70" s="17">
        <v>3</v>
      </c>
      <c r="H70" s="17">
        <v>2</v>
      </c>
      <c r="I70" s="17">
        <v>2</v>
      </c>
      <c r="J70" s="255" t="s">
        <v>3996</v>
      </c>
      <c r="K70" s="255" t="s">
        <v>3997</v>
      </c>
      <c r="L70" s="255" t="s">
        <v>4220</v>
      </c>
      <c r="M70" s="255" t="s">
        <v>4220</v>
      </c>
      <c r="N70" s="255" t="s">
        <v>4220</v>
      </c>
      <c r="O70" s="255" t="s">
        <v>3998</v>
      </c>
      <c r="P70" s="262" t="s">
        <v>4143</v>
      </c>
      <c r="Q70" s="255">
        <v>2003</v>
      </c>
      <c r="R70" s="255">
        <v>0.41</v>
      </c>
      <c r="S70" s="255" t="s">
        <v>225</v>
      </c>
      <c r="T70" s="14"/>
      <c r="U70" s="14"/>
      <c r="V70" s="14"/>
      <c r="W70" s="14"/>
    </row>
    <row r="71" spans="1:23">
      <c r="A71" s="14" t="s">
        <v>1070</v>
      </c>
      <c r="B71" s="49" t="s">
        <v>4401</v>
      </c>
      <c r="C71" s="17">
        <v>2131629</v>
      </c>
      <c r="D71" s="15" t="s">
        <v>4483</v>
      </c>
      <c r="E71" s="15" t="s">
        <v>1238</v>
      </c>
      <c r="F71" s="20">
        <v>3</v>
      </c>
      <c r="G71" s="20">
        <v>3</v>
      </c>
      <c r="H71" s="20">
        <v>2</v>
      </c>
      <c r="I71" s="17">
        <v>2</v>
      </c>
      <c r="J71" s="255" t="s">
        <v>3996</v>
      </c>
      <c r="K71" s="255" t="s">
        <v>3997</v>
      </c>
      <c r="L71" s="255" t="s">
        <v>4220</v>
      </c>
      <c r="M71" s="255" t="s">
        <v>4220</v>
      </c>
      <c r="N71" s="255" t="s">
        <v>4220</v>
      </c>
      <c r="O71" s="255" t="s">
        <v>3998</v>
      </c>
      <c r="P71" s="262" t="s">
        <v>4143</v>
      </c>
      <c r="Q71" s="255">
        <v>2003</v>
      </c>
      <c r="R71" s="255">
        <v>0.41</v>
      </c>
      <c r="S71" s="255" t="s">
        <v>225</v>
      </c>
      <c r="T71" s="14" t="s">
        <v>4477</v>
      </c>
      <c r="U71" s="14"/>
      <c r="V71" s="14" t="s">
        <v>4478</v>
      </c>
      <c r="W71" s="14"/>
    </row>
    <row r="72" spans="1:23">
      <c r="A72" s="14" t="s">
        <v>1070</v>
      </c>
      <c r="B72" s="15" t="s">
        <v>2920</v>
      </c>
      <c r="C72" s="17">
        <v>1631061</v>
      </c>
      <c r="D72" s="254" t="s">
        <v>4484</v>
      </c>
      <c r="E72" s="19" t="s">
        <v>4029</v>
      </c>
      <c r="F72" s="17">
        <v>3</v>
      </c>
      <c r="G72" s="17">
        <v>3</v>
      </c>
      <c r="H72" s="17">
        <v>2</v>
      </c>
      <c r="I72" s="17">
        <v>2</v>
      </c>
      <c r="J72" s="255" t="s">
        <v>3996</v>
      </c>
      <c r="K72" s="255" t="s">
        <v>3997</v>
      </c>
      <c r="L72" s="255" t="s">
        <v>4220</v>
      </c>
      <c r="M72" s="255" t="s">
        <v>4220</v>
      </c>
      <c r="N72" s="255" t="s">
        <v>4220</v>
      </c>
      <c r="O72" s="255" t="s">
        <v>3998</v>
      </c>
      <c r="P72" s="262" t="s">
        <v>4143</v>
      </c>
      <c r="Q72" s="255">
        <v>2003</v>
      </c>
      <c r="R72" s="255">
        <v>0.41</v>
      </c>
      <c r="S72" s="255" t="s">
        <v>225</v>
      </c>
      <c r="T72" s="14" t="s">
        <v>2032</v>
      </c>
      <c r="U72" s="14"/>
      <c r="V72" s="14"/>
      <c r="W72" s="14"/>
    </row>
    <row r="73" spans="1:23">
      <c r="A73" s="14" t="s">
        <v>1070</v>
      </c>
      <c r="B73" s="15" t="s">
        <v>2920</v>
      </c>
      <c r="C73" s="17">
        <v>1631059</v>
      </c>
      <c r="D73" s="254" t="s">
        <v>4485</v>
      </c>
      <c r="E73" s="19" t="s">
        <v>1236</v>
      </c>
      <c r="F73" s="17">
        <v>3</v>
      </c>
      <c r="G73" s="17">
        <v>3</v>
      </c>
      <c r="H73" s="17">
        <v>2</v>
      </c>
      <c r="I73" s="17">
        <v>2</v>
      </c>
      <c r="J73" s="255" t="s">
        <v>3996</v>
      </c>
      <c r="K73" s="255" t="s">
        <v>3997</v>
      </c>
      <c r="L73" s="255" t="s">
        <v>4220</v>
      </c>
      <c r="M73" s="255" t="s">
        <v>4220</v>
      </c>
      <c r="N73" s="255" t="s">
        <v>4220</v>
      </c>
      <c r="O73" s="255" t="s">
        <v>3998</v>
      </c>
      <c r="P73" s="262" t="s">
        <v>4143</v>
      </c>
      <c r="Q73" s="255">
        <v>2003</v>
      </c>
      <c r="R73" s="255">
        <v>0.41</v>
      </c>
      <c r="S73" s="255" t="s">
        <v>225</v>
      </c>
      <c r="T73" s="14" t="s">
        <v>2032</v>
      </c>
      <c r="U73" s="14"/>
      <c r="V73" s="14"/>
      <c r="W73" s="14"/>
    </row>
    <row r="74" spans="1:23">
      <c r="A74" s="14" t="s">
        <v>1070</v>
      </c>
      <c r="B74" s="15" t="s">
        <v>2920</v>
      </c>
      <c r="C74" s="17">
        <v>1931020</v>
      </c>
      <c r="D74" s="254" t="s">
        <v>4486</v>
      </c>
      <c r="E74" s="19" t="s">
        <v>1242</v>
      </c>
      <c r="F74" s="17">
        <v>3</v>
      </c>
      <c r="G74" s="17">
        <v>3</v>
      </c>
      <c r="H74" s="17">
        <v>2</v>
      </c>
      <c r="I74" s="17">
        <v>2</v>
      </c>
      <c r="J74" s="255" t="s">
        <v>3996</v>
      </c>
      <c r="K74" s="255" t="s">
        <v>3997</v>
      </c>
      <c r="L74" s="255" t="s">
        <v>4220</v>
      </c>
      <c r="M74" s="255" t="s">
        <v>4220</v>
      </c>
      <c r="N74" s="255" t="s">
        <v>4220</v>
      </c>
      <c r="O74" s="255" t="s">
        <v>3998</v>
      </c>
      <c r="P74" s="262" t="s">
        <v>4143</v>
      </c>
      <c r="Q74" s="255">
        <v>2003</v>
      </c>
      <c r="R74" s="255">
        <v>0.41</v>
      </c>
      <c r="S74" s="255" t="s">
        <v>225</v>
      </c>
      <c r="T74" s="14"/>
      <c r="U74" s="14"/>
      <c r="V74" s="14"/>
      <c r="W74" s="14"/>
    </row>
    <row r="75" spans="1:23">
      <c r="A75" s="14" t="s">
        <v>2774</v>
      </c>
      <c r="B75" s="21" t="s">
        <v>2920</v>
      </c>
      <c r="C75" s="17">
        <v>2331164</v>
      </c>
      <c r="D75" s="49" t="s">
        <v>4487</v>
      </c>
      <c r="E75" s="15" t="s">
        <v>1241</v>
      </c>
      <c r="F75" s="17">
        <v>3</v>
      </c>
      <c r="G75" s="17">
        <v>3</v>
      </c>
      <c r="H75" s="17">
        <v>2</v>
      </c>
      <c r="I75" s="17">
        <v>2</v>
      </c>
      <c r="J75" s="255" t="s">
        <v>3996</v>
      </c>
      <c r="K75" s="255" t="s">
        <v>3997</v>
      </c>
      <c r="L75" s="255" t="s">
        <v>4220</v>
      </c>
      <c r="M75" s="255" t="s">
        <v>4220</v>
      </c>
      <c r="N75" s="255" t="s">
        <v>4220</v>
      </c>
      <c r="O75" s="255" t="s">
        <v>3998</v>
      </c>
      <c r="P75" s="262" t="s">
        <v>4143</v>
      </c>
      <c r="Q75" s="255">
        <v>2003</v>
      </c>
      <c r="R75" s="255">
        <v>0.41</v>
      </c>
      <c r="S75" s="255" t="s">
        <v>225</v>
      </c>
      <c r="T75" s="14"/>
      <c r="U75" s="14"/>
      <c r="V75" s="14"/>
      <c r="W75" s="14"/>
    </row>
    <row r="76" spans="1:23">
      <c r="A76" s="14" t="s">
        <v>3280</v>
      </c>
      <c r="B76" s="49" t="s">
        <v>4401</v>
      </c>
      <c r="C76" s="17">
        <v>2131627</v>
      </c>
      <c r="D76" s="15" t="s">
        <v>4488</v>
      </c>
      <c r="E76" s="15" t="s">
        <v>1238</v>
      </c>
      <c r="F76" s="17">
        <v>3</v>
      </c>
      <c r="G76" s="17">
        <v>3</v>
      </c>
      <c r="H76" s="17">
        <v>2</v>
      </c>
      <c r="I76" s="17">
        <v>2</v>
      </c>
      <c r="J76" s="255" t="s">
        <v>3996</v>
      </c>
      <c r="K76" s="255" t="s">
        <v>3997</v>
      </c>
      <c r="L76" s="255" t="s">
        <v>4220</v>
      </c>
      <c r="M76" s="255" t="s">
        <v>4220</v>
      </c>
      <c r="N76" s="255" t="s">
        <v>4220</v>
      </c>
      <c r="O76" s="255" t="s">
        <v>3998</v>
      </c>
      <c r="P76" s="262" t="s">
        <v>4143</v>
      </c>
      <c r="Q76" s="255">
        <v>2003</v>
      </c>
      <c r="R76" s="255">
        <v>0.41</v>
      </c>
      <c r="S76" s="255" t="s">
        <v>225</v>
      </c>
      <c r="T76" s="14" t="s">
        <v>4477</v>
      </c>
      <c r="U76" s="14"/>
      <c r="V76" s="14" t="s">
        <v>4478</v>
      </c>
      <c r="W76" s="14"/>
    </row>
    <row r="77" spans="1:23">
      <c r="A77" s="14" t="s">
        <v>3280</v>
      </c>
      <c r="B77" s="15" t="s">
        <v>2920</v>
      </c>
      <c r="C77" s="17">
        <v>1731012</v>
      </c>
      <c r="D77" s="254" t="s">
        <v>4489</v>
      </c>
      <c r="E77" s="19" t="s">
        <v>1242</v>
      </c>
      <c r="F77" s="17">
        <v>3</v>
      </c>
      <c r="G77" s="17">
        <v>3</v>
      </c>
      <c r="H77" s="17">
        <v>2</v>
      </c>
      <c r="I77" s="17">
        <v>2</v>
      </c>
      <c r="J77" s="255" t="s">
        <v>3996</v>
      </c>
      <c r="K77" s="255" t="s">
        <v>3997</v>
      </c>
      <c r="L77" s="255" t="s">
        <v>4220</v>
      </c>
      <c r="M77" s="255" t="s">
        <v>4220</v>
      </c>
      <c r="N77" s="255" t="s">
        <v>4220</v>
      </c>
      <c r="O77" s="255" t="s">
        <v>3998</v>
      </c>
      <c r="P77" s="262" t="s">
        <v>4143</v>
      </c>
      <c r="Q77" s="255">
        <v>2003</v>
      </c>
      <c r="R77" s="255">
        <v>0.41</v>
      </c>
      <c r="S77" s="255" t="s">
        <v>225</v>
      </c>
      <c r="T77" s="14" t="s">
        <v>2032</v>
      </c>
      <c r="U77" s="14"/>
      <c r="V77" s="14"/>
      <c r="W77" s="14"/>
    </row>
    <row r="78" spans="1:23">
      <c r="A78" s="14" t="s">
        <v>3280</v>
      </c>
      <c r="B78" s="19" t="s">
        <v>2920</v>
      </c>
      <c r="C78" s="257">
        <v>1831181</v>
      </c>
      <c r="D78" s="50" t="s">
        <v>4490</v>
      </c>
      <c r="E78" s="19" t="s">
        <v>4107</v>
      </c>
      <c r="F78" s="255">
        <v>3</v>
      </c>
      <c r="G78" s="255">
        <v>3</v>
      </c>
      <c r="H78" s="255">
        <v>3</v>
      </c>
      <c r="I78" s="17">
        <v>3</v>
      </c>
      <c r="J78" s="255" t="s">
        <v>3996</v>
      </c>
      <c r="K78" s="255" t="s">
        <v>3997</v>
      </c>
      <c r="L78" s="255" t="s">
        <v>4220</v>
      </c>
      <c r="M78" s="255" t="s">
        <v>4220</v>
      </c>
      <c r="N78" s="255" t="s">
        <v>4220</v>
      </c>
      <c r="O78" s="255" t="s">
        <v>3998</v>
      </c>
      <c r="P78" s="262" t="s">
        <v>4143</v>
      </c>
      <c r="Q78" s="255">
        <v>2003</v>
      </c>
      <c r="R78" s="255">
        <v>0.45</v>
      </c>
      <c r="S78" s="255" t="s">
        <v>225</v>
      </c>
      <c r="T78" s="14" t="s">
        <v>2032</v>
      </c>
      <c r="U78" s="14" t="s">
        <v>4491</v>
      </c>
      <c r="V78" s="14" t="s">
        <v>4474</v>
      </c>
      <c r="W78" s="14"/>
    </row>
    <row r="79" spans="1:23">
      <c r="A79" s="14" t="s">
        <v>4492</v>
      </c>
      <c r="B79" s="21" t="s">
        <v>4401</v>
      </c>
      <c r="C79" s="17">
        <v>1631050</v>
      </c>
      <c r="D79" s="254" t="s">
        <v>4493</v>
      </c>
      <c r="E79" s="19" t="s">
        <v>1240</v>
      </c>
      <c r="F79" s="255">
        <v>3</v>
      </c>
      <c r="G79" s="255">
        <v>3</v>
      </c>
      <c r="H79" s="255">
        <v>3</v>
      </c>
      <c r="I79" s="17">
        <v>3</v>
      </c>
      <c r="J79" s="255" t="s">
        <v>3996</v>
      </c>
      <c r="K79" s="255" t="s">
        <v>3997</v>
      </c>
      <c r="L79" s="255" t="s">
        <v>4220</v>
      </c>
      <c r="M79" s="255" t="s">
        <v>4220</v>
      </c>
      <c r="N79" s="255" t="s">
        <v>4220</v>
      </c>
      <c r="O79" s="255" t="s">
        <v>3998</v>
      </c>
      <c r="P79" s="262" t="s">
        <v>4143</v>
      </c>
      <c r="Q79" s="255">
        <v>2003</v>
      </c>
      <c r="R79" s="255">
        <v>0.36</v>
      </c>
      <c r="S79" s="255" t="s">
        <v>225</v>
      </c>
      <c r="T79" s="14" t="s">
        <v>2032</v>
      </c>
      <c r="U79" s="14"/>
      <c r="V79" s="14"/>
      <c r="W79" s="14"/>
    </row>
    <row r="80" spans="1:23">
      <c r="A80" s="14" t="s">
        <v>1376</v>
      </c>
      <c r="B80" s="21" t="s">
        <v>4401</v>
      </c>
      <c r="C80" s="17">
        <v>2331156</v>
      </c>
      <c r="D80" s="49" t="s">
        <v>4494</v>
      </c>
      <c r="E80" s="15" t="s">
        <v>1241</v>
      </c>
      <c r="F80" s="17">
        <v>3</v>
      </c>
      <c r="G80" s="17">
        <v>3</v>
      </c>
      <c r="H80" s="17">
        <v>2</v>
      </c>
      <c r="I80" s="17">
        <v>2</v>
      </c>
      <c r="J80" s="255" t="s">
        <v>3996</v>
      </c>
      <c r="K80" s="255" t="s">
        <v>3997</v>
      </c>
      <c r="L80" s="255" t="s">
        <v>4220</v>
      </c>
      <c r="M80" s="255" t="s">
        <v>4220</v>
      </c>
      <c r="N80" s="255" t="s">
        <v>4220</v>
      </c>
      <c r="O80" s="255" t="s">
        <v>3998</v>
      </c>
      <c r="P80" s="262" t="s">
        <v>4143</v>
      </c>
      <c r="Q80" s="255">
        <v>2003</v>
      </c>
      <c r="R80" s="255">
        <v>0.36</v>
      </c>
      <c r="S80" s="255" t="s">
        <v>225</v>
      </c>
      <c r="T80" s="14"/>
      <c r="U80" s="14"/>
      <c r="V80" s="14"/>
      <c r="W80" s="14"/>
    </row>
    <row r="81" spans="1:23">
      <c r="A81" s="14" t="s">
        <v>1376</v>
      </c>
      <c r="B81" s="49" t="s">
        <v>4401</v>
      </c>
      <c r="C81" s="17">
        <v>2131628</v>
      </c>
      <c r="D81" s="15" t="s">
        <v>4495</v>
      </c>
      <c r="E81" s="15" t="s">
        <v>1238</v>
      </c>
      <c r="F81" s="20">
        <v>3</v>
      </c>
      <c r="G81" s="20">
        <v>3</v>
      </c>
      <c r="H81" s="20">
        <v>2</v>
      </c>
      <c r="I81" s="17">
        <v>2</v>
      </c>
      <c r="J81" s="255" t="s">
        <v>3996</v>
      </c>
      <c r="K81" s="255" t="s">
        <v>3997</v>
      </c>
      <c r="L81" s="255" t="s">
        <v>4220</v>
      </c>
      <c r="M81" s="255" t="s">
        <v>4220</v>
      </c>
      <c r="N81" s="255" t="s">
        <v>4220</v>
      </c>
      <c r="O81" s="255" t="s">
        <v>3998</v>
      </c>
      <c r="P81" s="262" t="s">
        <v>4143</v>
      </c>
      <c r="Q81" s="255">
        <v>2003</v>
      </c>
      <c r="R81" s="255">
        <v>0.36</v>
      </c>
      <c r="S81" s="255" t="s">
        <v>225</v>
      </c>
      <c r="T81" s="14" t="s">
        <v>4477</v>
      </c>
      <c r="U81" s="14"/>
      <c r="V81" s="14" t="s">
        <v>4478</v>
      </c>
      <c r="W81" s="14"/>
    </row>
    <row r="82" spans="1:23">
      <c r="A82" s="14" t="s">
        <v>1376</v>
      </c>
      <c r="B82" s="15" t="s">
        <v>2920</v>
      </c>
      <c r="C82" s="17">
        <v>1931019</v>
      </c>
      <c r="D82" s="254" t="s">
        <v>4496</v>
      </c>
      <c r="E82" s="19" t="s">
        <v>1242</v>
      </c>
      <c r="F82" s="17">
        <v>3</v>
      </c>
      <c r="G82" s="17">
        <v>3</v>
      </c>
      <c r="H82" s="17">
        <v>2</v>
      </c>
      <c r="I82" s="17">
        <v>2</v>
      </c>
      <c r="J82" s="255" t="s">
        <v>3996</v>
      </c>
      <c r="K82" s="255" t="s">
        <v>3997</v>
      </c>
      <c r="L82" s="255" t="s">
        <v>4220</v>
      </c>
      <c r="M82" s="255" t="s">
        <v>4220</v>
      </c>
      <c r="N82" s="255" t="s">
        <v>4220</v>
      </c>
      <c r="O82" s="255" t="s">
        <v>3998</v>
      </c>
      <c r="P82" s="262" t="s">
        <v>4143</v>
      </c>
      <c r="Q82" s="255">
        <v>2003</v>
      </c>
      <c r="R82" s="255">
        <v>0.36</v>
      </c>
      <c r="S82" s="255" t="s">
        <v>225</v>
      </c>
      <c r="T82" s="14"/>
      <c r="U82" s="14"/>
      <c r="V82" s="14"/>
      <c r="W82" s="14"/>
    </row>
    <row r="83" spans="1:23">
      <c r="A83" s="14" t="s">
        <v>1376</v>
      </c>
      <c r="B83" s="19" t="s">
        <v>2920</v>
      </c>
      <c r="C83" s="257">
        <v>1831278</v>
      </c>
      <c r="D83" s="50" t="s">
        <v>5964</v>
      </c>
      <c r="E83" s="19" t="s">
        <v>4107</v>
      </c>
      <c r="F83" s="255">
        <v>3</v>
      </c>
      <c r="G83" s="255">
        <v>3</v>
      </c>
      <c r="H83" s="255">
        <v>3</v>
      </c>
      <c r="I83" s="17">
        <v>3</v>
      </c>
      <c r="J83" s="255" t="s">
        <v>3996</v>
      </c>
      <c r="K83" s="255" t="s">
        <v>3997</v>
      </c>
      <c r="L83" s="255" t="s">
        <v>4220</v>
      </c>
      <c r="M83" s="255" t="s">
        <v>4220</v>
      </c>
      <c r="N83" s="255" t="s">
        <v>4220</v>
      </c>
      <c r="O83" s="255" t="s">
        <v>3998</v>
      </c>
      <c r="P83" s="262" t="s">
        <v>4143</v>
      </c>
      <c r="Q83" s="255">
        <v>2003</v>
      </c>
      <c r="R83" s="255">
        <v>0.35</v>
      </c>
      <c r="S83" s="255" t="s">
        <v>225</v>
      </c>
      <c r="T83" s="14" t="s">
        <v>2032</v>
      </c>
      <c r="U83" s="14" t="s">
        <v>4498</v>
      </c>
      <c r="V83" s="14" t="s">
        <v>4474</v>
      </c>
      <c r="W83" s="14"/>
    </row>
    <row r="84" spans="1:23">
      <c r="A84" s="14" t="s">
        <v>1377</v>
      </c>
      <c r="B84" s="19" t="s">
        <v>2920</v>
      </c>
      <c r="C84" s="257">
        <v>1831279</v>
      </c>
      <c r="D84" s="50" t="s">
        <v>5965</v>
      </c>
      <c r="E84" s="19" t="s">
        <v>4107</v>
      </c>
      <c r="F84" s="255">
        <v>3</v>
      </c>
      <c r="G84" s="255">
        <v>3</v>
      </c>
      <c r="H84" s="255">
        <v>3</v>
      </c>
      <c r="I84" s="17">
        <v>3</v>
      </c>
      <c r="J84" s="255" t="s">
        <v>3996</v>
      </c>
      <c r="K84" s="255" t="s">
        <v>3997</v>
      </c>
      <c r="L84" s="255" t="s">
        <v>4220</v>
      </c>
      <c r="M84" s="255" t="s">
        <v>4220</v>
      </c>
      <c r="N84" s="255" t="s">
        <v>4220</v>
      </c>
      <c r="O84" s="255" t="s">
        <v>3998</v>
      </c>
      <c r="P84" s="262" t="s">
        <v>4143</v>
      </c>
      <c r="Q84" s="255">
        <v>1803</v>
      </c>
      <c r="R84" s="255">
        <v>0.35</v>
      </c>
      <c r="S84" s="255" t="s">
        <v>225</v>
      </c>
      <c r="T84" s="14" t="s">
        <v>2032</v>
      </c>
      <c r="U84" s="14" t="s">
        <v>4498</v>
      </c>
      <c r="V84" s="14" t="s">
        <v>4474</v>
      </c>
      <c r="W84" s="14"/>
    </row>
    <row r="85" spans="1:23">
      <c r="A85" s="14" t="s">
        <v>138</v>
      </c>
      <c r="B85" s="19" t="s">
        <v>4401</v>
      </c>
      <c r="C85" s="257">
        <v>1831275</v>
      </c>
      <c r="D85" s="50" t="s">
        <v>5966</v>
      </c>
      <c r="E85" s="19" t="s">
        <v>4107</v>
      </c>
      <c r="F85" s="17">
        <v>2</v>
      </c>
      <c r="G85" s="17">
        <v>2</v>
      </c>
      <c r="H85" s="17">
        <v>2</v>
      </c>
      <c r="I85" s="17">
        <v>2</v>
      </c>
      <c r="J85" s="255" t="s">
        <v>3996</v>
      </c>
      <c r="K85" s="255" t="s">
        <v>3997</v>
      </c>
      <c r="L85" s="255" t="s">
        <v>4220</v>
      </c>
      <c r="M85" s="255" t="s">
        <v>4220</v>
      </c>
      <c r="N85" s="255" t="s">
        <v>4220</v>
      </c>
      <c r="O85" s="255" t="s">
        <v>3998</v>
      </c>
      <c r="P85" s="262" t="s">
        <v>4143</v>
      </c>
      <c r="Q85" s="255">
        <v>3170</v>
      </c>
      <c r="R85" s="255">
        <v>0.36</v>
      </c>
      <c r="S85" s="255" t="s">
        <v>225</v>
      </c>
      <c r="T85" s="14" t="s">
        <v>2032</v>
      </c>
      <c r="U85" s="14" t="s">
        <v>4501</v>
      </c>
      <c r="V85" s="14" t="s">
        <v>1366</v>
      </c>
      <c r="W85" s="14"/>
    </row>
    <row r="86" spans="1:23">
      <c r="A86" s="14" t="s">
        <v>2776</v>
      </c>
      <c r="B86" s="21" t="s">
        <v>2920</v>
      </c>
      <c r="C86" s="17">
        <v>2331166</v>
      </c>
      <c r="D86" s="49" t="s">
        <v>4502</v>
      </c>
      <c r="E86" s="15" t="s">
        <v>1241</v>
      </c>
      <c r="F86" s="17">
        <v>2</v>
      </c>
      <c r="G86" s="17">
        <v>2</v>
      </c>
      <c r="H86" s="17">
        <v>2</v>
      </c>
      <c r="I86" s="17">
        <v>2</v>
      </c>
      <c r="J86" s="255" t="s">
        <v>3996</v>
      </c>
      <c r="K86" s="255" t="s">
        <v>3997</v>
      </c>
      <c r="L86" s="255" t="s">
        <v>4220</v>
      </c>
      <c r="M86" s="255" t="s">
        <v>4220</v>
      </c>
      <c r="N86" s="255" t="s">
        <v>4220</v>
      </c>
      <c r="O86" s="255" t="s">
        <v>3998</v>
      </c>
      <c r="P86" s="262" t="s">
        <v>4143</v>
      </c>
      <c r="Q86" s="255">
        <v>3023</v>
      </c>
      <c r="R86" s="255">
        <v>0.35</v>
      </c>
      <c r="S86" s="255" t="s">
        <v>225</v>
      </c>
      <c r="T86" s="14"/>
      <c r="U86" s="14"/>
      <c r="V86" s="14"/>
      <c r="W86" s="14"/>
    </row>
    <row r="87" spans="1:23">
      <c r="A87" s="14" t="s">
        <v>1400</v>
      </c>
      <c r="B87" s="19" t="s">
        <v>4401</v>
      </c>
      <c r="C87" s="257">
        <v>1831269</v>
      </c>
      <c r="D87" s="50" t="s">
        <v>5967</v>
      </c>
      <c r="E87" s="19" t="s">
        <v>4107</v>
      </c>
      <c r="F87" s="17">
        <v>2</v>
      </c>
      <c r="G87" s="17">
        <v>2</v>
      </c>
      <c r="H87" s="17">
        <v>2</v>
      </c>
      <c r="I87" s="17">
        <v>2</v>
      </c>
      <c r="J87" s="255" t="s">
        <v>3996</v>
      </c>
      <c r="K87" s="255" t="s">
        <v>3997</v>
      </c>
      <c r="L87" s="255" t="s">
        <v>4220</v>
      </c>
      <c r="M87" s="255" t="s">
        <v>4220</v>
      </c>
      <c r="N87" s="255" t="s">
        <v>4220</v>
      </c>
      <c r="O87" s="255" t="s">
        <v>3998</v>
      </c>
      <c r="P87" s="262" t="s">
        <v>4143</v>
      </c>
      <c r="Q87" s="255">
        <v>3023</v>
      </c>
      <c r="R87" s="255">
        <v>0.36</v>
      </c>
      <c r="S87" s="255" t="s">
        <v>225</v>
      </c>
      <c r="T87" s="14" t="s">
        <v>2032</v>
      </c>
      <c r="U87" s="14" t="s">
        <v>4504</v>
      </c>
      <c r="V87" s="14" t="s">
        <v>1366</v>
      </c>
      <c r="W87" s="14"/>
    </row>
    <row r="88" spans="1:23">
      <c r="A88" s="14" t="s">
        <v>1400</v>
      </c>
      <c r="B88" s="19" t="s">
        <v>2920</v>
      </c>
      <c r="C88" s="17">
        <v>1831069</v>
      </c>
      <c r="D88" s="254" t="s">
        <v>4505</v>
      </c>
      <c r="E88" s="15" t="s">
        <v>1239</v>
      </c>
      <c r="F88" s="17">
        <v>2</v>
      </c>
      <c r="G88" s="17">
        <v>2</v>
      </c>
      <c r="H88" s="17">
        <v>2</v>
      </c>
      <c r="I88" s="17">
        <v>2</v>
      </c>
      <c r="J88" s="255" t="s">
        <v>3996</v>
      </c>
      <c r="K88" s="255" t="s">
        <v>3997</v>
      </c>
      <c r="L88" s="255" t="s">
        <v>4220</v>
      </c>
      <c r="M88" s="255" t="s">
        <v>4220</v>
      </c>
      <c r="N88" s="255" t="s">
        <v>4220</v>
      </c>
      <c r="O88" s="255" t="s">
        <v>3998</v>
      </c>
      <c r="P88" s="262" t="s">
        <v>4143</v>
      </c>
      <c r="Q88" s="255">
        <v>3023</v>
      </c>
      <c r="R88" s="255">
        <v>0.35</v>
      </c>
      <c r="S88" s="255" t="s">
        <v>225</v>
      </c>
      <c r="T88" s="14" t="s">
        <v>2032</v>
      </c>
      <c r="U88" s="14"/>
      <c r="V88" s="14"/>
      <c r="W88" s="14"/>
    </row>
    <row r="89" spans="1:23">
      <c r="A89" s="14" t="s">
        <v>3625</v>
      </c>
      <c r="B89" s="49" t="s">
        <v>4401</v>
      </c>
      <c r="C89" s="17">
        <v>2131624</v>
      </c>
      <c r="D89" s="15" t="s">
        <v>4506</v>
      </c>
      <c r="E89" s="15" t="s">
        <v>1238</v>
      </c>
      <c r="F89" s="17">
        <v>2</v>
      </c>
      <c r="G89" s="17">
        <v>2</v>
      </c>
      <c r="H89" s="17">
        <v>2</v>
      </c>
      <c r="I89" s="17">
        <v>2</v>
      </c>
      <c r="J89" s="255" t="s">
        <v>3996</v>
      </c>
      <c r="K89" s="255" t="s">
        <v>3997</v>
      </c>
      <c r="L89" s="255" t="s">
        <v>4220</v>
      </c>
      <c r="M89" s="255" t="s">
        <v>4220</v>
      </c>
      <c r="N89" s="255" t="s">
        <v>4220</v>
      </c>
      <c r="O89" s="255" t="s">
        <v>3998</v>
      </c>
      <c r="P89" s="262" t="s">
        <v>4143</v>
      </c>
      <c r="Q89" s="255">
        <v>3023</v>
      </c>
      <c r="R89" s="255">
        <v>0.35</v>
      </c>
      <c r="S89" s="255" t="s">
        <v>225</v>
      </c>
      <c r="T89" s="14" t="s">
        <v>4477</v>
      </c>
      <c r="U89" s="14"/>
      <c r="V89" s="14" t="s">
        <v>4478</v>
      </c>
      <c r="W89" s="14"/>
    </row>
    <row r="90" spans="1:23">
      <c r="A90" s="14" t="s">
        <v>961</v>
      </c>
      <c r="B90" s="21" t="s">
        <v>4401</v>
      </c>
      <c r="C90" s="17">
        <v>2331158</v>
      </c>
      <c r="D90" s="49" t="s">
        <v>4507</v>
      </c>
      <c r="E90" s="15" t="s">
        <v>1241</v>
      </c>
      <c r="F90" s="17">
        <v>2</v>
      </c>
      <c r="G90" s="17">
        <v>2</v>
      </c>
      <c r="H90" s="17">
        <v>2</v>
      </c>
      <c r="I90" s="17">
        <v>2</v>
      </c>
      <c r="J90" s="255" t="s">
        <v>3996</v>
      </c>
      <c r="K90" s="255" t="s">
        <v>3997</v>
      </c>
      <c r="L90" s="255" t="s">
        <v>4220</v>
      </c>
      <c r="M90" s="255" t="s">
        <v>4220</v>
      </c>
      <c r="N90" s="255" t="s">
        <v>4220</v>
      </c>
      <c r="O90" s="255" t="s">
        <v>3998</v>
      </c>
      <c r="P90" s="262" t="s">
        <v>4143</v>
      </c>
      <c r="Q90" s="255">
        <v>3024</v>
      </c>
      <c r="R90" s="255">
        <v>0.35</v>
      </c>
      <c r="S90" s="255" t="s">
        <v>225</v>
      </c>
      <c r="T90" s="14"/>
      <c r="U90" s="14"/>
      <c r="V90" s="14"/>
      <c r="W90" s="14"/>
    </row>
    <row r="91" spans="1:23">
      <c r="A91" s="14" t="s">
        <v>961</v>
      </c>
      <c r="B91" s="49" t="s">
        <v>4401</v>
      </c>
      <c r="C91" s="17">
        <v>2131619</v>
      </c>
      <c r="D91" s="15" t="s">
        <v>4508</v>
      </c>
      <c r="E91" s="15" t="s">
        <v>1238</v>
      </c>
      <c r="F91" s="17">
        <v>2</v>
      </c>
      <c r="G91" s="17">
        <v>2</v>
      </c>
      <c r="H91" s="17">
        <v>2</v>
      </c>
      <c r="I91" s="17">
        <v>2</v>
      </c>
      <c r="J91" s="255" t="s">
        <v>3996</v>
      </c>
      <c r="K91" s="255" t="s">
        <v>3997</v>
      </c>
      <c r="L91" s="255" t="s">
        <v>4220</v>
      </c>
      <c r="M91" s="255" t="s">
        <v>4220</v>
      </c>
      <c r="N91" s="255" t="s">
        <v>4220</v>
      </c>
      <c r="O91" s="255" t="s">
        <v>3998</v>
      </c>
      <c r="P91" s="262" t="s">
        <v>4143</v>
      </c>
      <c r="Q91" s="255">
        <v>3024</v>
      </c>
      <c r="R91" s="255">
        <v>0.35</v>
      </c>
      <c r="S91" s="255" t="s">
        <v>225</v>
      </c>
      <c r="T91" s="14" t="s">
        <v>4477</v>
      </c>
      <c r="U91" s="14"/>
      <c r="V91" s="14" t="s">
        <v>4478</v>
      </c>
      <c r="W91" s="14"/>
    </row>
    <row r="92" spans="1:23">
      <c r="A92" s="14" t="s">
        <v>961</v>
      </c>
      <c r="B92" s="19" t="s">
        <v>4401</v>
      </c>
      <c r="C92" s="257">
        <v>1831268</v>
      </c>
      <c r="D92" s="50" t="s">
        <v>5968</v>
      </c>
      <c r="E92" s="19" t="s">
        <v>4107</v>
      </c>
      <c r="F92" s="17">
        <v>2</v>
      </c>
      <c r="G92" s="17">
        <v>2</v>
      </c>
      <c r="H92" s="17">
        <v>2</v>
      </c>
      <c r="I92" s="17">
        <v>2</v>
      </c>
      <c r="J92" s="255" t="s">
        <v>3996</v>
      </c>
      <c r="K92" s="255" t="s">
        <v>3997</v>
      </c>
      <c r="L92" s="255" t="s">
        <v>4220</v>
      </c>
      <c r="M92" s="255" t="s">
        <v>4220</v>
      </c>
      <c r="N92" s="255" t="s">
        <v>4220</v>
      </c>
      <c r="O92" s="255" t="s">
        <v>3998</v>
      </c>
      <c r="P92" s="262" t="s">
        <v>4143</v>
      </c>
      <c r="Q92" s="255">
        <v>3024</v>
      </c>
      <c r="R92" s="255">
        <v>0.36</v>
      </c>
      <c r="S92" s="255" t="s">
        <v>225</v>
      </c>
      <c r="T92" s="14" t="s">
        <v>2032</v>
      </c>
      <c r="U92" s="14" t="s">
        <v>4504</v>
      </c>
      <c r="V92" s="14" t="s">
        <v>1366</v>
      </c>
      <c r="W92" s="14"/>
    </row>
    <row r="93" spans="1:23">
      <c r="A93" s="14" t="s">
        <v>2775</v>
      </c>
      <c r="B93" s="21" t="s">
        <v>2920</v>
      </c>
      <c r="C93" s="17">
        <v>2331165</v>
      </c>
      <c r="D93" s="49" t="s">
        <v>4510</v>
      </c>
      <c r="E93" s="15" t="s">
        <v>1241</v>
      </c>
      <c r="F93" s="17">
        <v>3</v>
      </c>
      <c r="G93" s="17">
        <v>3</v>
      </c>
      <c r="H93" s="17">
        <v>2</v>
      </c>
      <c r="I93" s="17">
        <v>2</v>
      </c>
      <c r="J93" s="255" t="s">
        <v>3996</v>
      </c>
      <c r="K93" s="255" t="s">
        <v>3997</v>
      </c>
      <c r="L93" s="255" t="s">
        <v>4220</v>
      </c>
      <c r="M93" s="255" t="s">
        <v>4220</v>
      </c>
      <c r="N93" s="255" t="s">
        <v>4220</v>
      </c>
      <c r="O93" s="255" t="s">
        <v>3998</v>
      </c>
      <c r="P93" s="262" t="s">
        <v>4143</v>
      </c>
      <c r="Q93" s="255">
        <v>2003</v>
      </c>
      <c r="R93" s="255">
        <v>0.35</v>
      </c>
      <c r="S93" s="255" t="s">
        <v>225</v>
      </c>
      <c r="T93" s="14"/>
      <c r="U93" s="14"/>
      <c r="V93" s="14"/>
      <c r="W93" s="14"/>
    </row>
    <row r="94" spans="1:23">
      <c r="A94" s="14" t="s">
        <v>1401</v>
      </c>
      <c r="B94" s="19" t="s">
        <v>4401</v>
      </c>
      <c r="C94" s="257">
        <v>1831271</v>
      </c>
      <c r="D94" s="50" t="s">
        <v>5969</v>
      </c>
      <c r="E94" s="19" t="s">
        <v>4107</v>
      </c>
      <c r="F94" s="17">
        <v>3</v>
      </c>
      <c r="G94" s="17">
        <v>3</v>
      </c>
      <c r="H94" s="17">
        <v>3</v>
      </c>
      <c r="I94" s="17">
        <v>3</v>
      </c>
      <c r="J94" s="255" t="s">
        <v>3996</v>
      </c>
      <c r="K94" s="255" t="s">
        <v>3997</v>
      </c>
      <c r="L94" s="255" t="s">
        <v>4220</v>
      </c>
      <c r="M94" s="255" t="s">
        <v>4220</v>
      </c>
      <c r="N94" s="255" t="s">
        <v>4220</v>
      </c>
      <c r="O94" s="255" t="s">
        <v>3998</v>
      </c>
      <c r="P94" s="262" t="s">
        <v>4143</v>
      </c>
      <c r="Q94" s="255">
        <v>2003</v>
      </c>
      <c r="R94" s="255">
        <v>0.36</v>
      </c>
      <c r="S94" s="255" t="s">
        <v>225</v>
      </c>
      <c r="T94" s="14" t="s">
        <v>4512</v>
      </c>
      <c r="U94" s="14" t="s">
        <v>4513</v>
      </c>
      <c r="V94" s="14" t="s">
        <v>4514</v>
      </c>
      <c r="W94" s="14"/>
    </row>
    <row r="95" spans="1:23">
      <c r="A95" s="14" t="s">
        <v>1401</v>
      </c>
      <c r="B95" s="19" t="s">
        <v>2920</v>
      </c>
      <c r="C95" s="17">
        <v>1831068</v>
      </c>
      <c r="D95" s="254" t="s">
        <v>4515</v>
      </c>
      <c r="E95" s="15" t="s">
        <v>1239</v>
      </c>
      <c r="F95" s="17">
        <v>3</v>
      </c>
      <c r="G95" s="17">
        <v>3</v>
      </c>
      <c r="H95" s="17">
        <v>2</v>
      </c>
      <c r="I95" s="17">
        <v>2</v>
      </c>
      <c r="J95" s="255" t="s">
        <v>3996</v>
      </c>
      <c r="K95" s="255" t="s">
        <v>3997</v>
      </c>
      <c r="L95" s="255" t="s">
        <v>4220</v>
      </c>
      <c r="M95" s="255" t="s">
        <v>4220</v>
      </c>
      <c r="N95" s="255" t="s">
        <v>4220</v>
      </c>
      <c r="O95" s="255" t="s">
        <v>3998</v>
      </c>
      <c r="P95" s="262" t="s">
        <v>4143</v>
      </c>
      <c r="Q95" s="255">
        <v>2003</v>
      </c>
      <c r="R95" s="255">
        <v>0.35</v>
      </c>
      <c r="S95" s="255" t="s">
        <v>225</v>
      </c>
      <c r="T95" s="14" t="s">
        <v>2032</v>
      </c>
      <c r="U95" s="14"/>
      <c r="V95" s="14"/>
      <c r="W95" s="14"/>
    </row>
    <row r="96" spans="1:23">
      <c r="A96" s="14" t="s">
        <v>147</v>
      </c>
      <c r="B96" s="15" t="s">
        <v>2920</v>
      </c>
      <c r="C96" s="17">
        <v>1731013</v>
      </c>
      <c r="D96" s="254" t="s">
        <v>4516</v>
      </c>
      <c r="E96" s="19" t="s">
        <v>1242</v>
      </c>
      <c r="F96" s="17">
        <v>3</v>
      </c>
      <c r="G96" s="17">
        <v>3</v>
      </c>
      <c r="H96" s="17">
        <v>2</v>
      </c>
      <c r="I96" s="17">
        <v>2</v>
      </c>
      <c r="J96" s="255" t="s">
        <v>3996</v>
      </c>
      <c r="K96" s="255" t="s">
        <v>3997</v>
      </c>
      <c r="L96" s="255" t="s">
        <v>4220</v>
      </c>
      <c r="M96" s="255" t="s">
        <v>4220</v>
      </c>
      <c r="N96" s="255" t="s">
        <v>4220</v>
      </c>
      <c r="O96" s="255" t="s">
        <v>3998</v>
      </c>
      <c r="P96" s="262" t="s">
        <v>4143</v>
      </c>
      <c r="Q96" s="255">
        <v>2003</v>
      </c>
      <c r="R96" s="255">
        <v>0.35</v>
      </c>
      <c r="S96" s="255" t="s">
        <v>225</v>
      </c>
      <c r="T96" s="14" t="s">
        <v>4517</v>
      </c>
      <c r="U96" s="14" t="s">
        <v>4518</v>
      </c>
      <c r="V96" s="14" t="s">
        <v>4519</v>
      </c>
      <c r="W96" s="14"/>
    </row>
    <row r="97" spans="1:23">
      <c r="A97" s="14" t="s">
        <v>3624</v>
      </c>
      <c r="B97" s="49" t="s">
        <v>4401</v>
      </c>
      <c r="C97" s="17">
        <v>2131623</v>
      </c>
      <c r="D97" s="15" t="s">
        <v>4520</v>
      </c>
      <c r="E97" s="15" t="s">
        <v>1238</v>
      </c>
      <c r="F97" s="17">
        <v>3</v>
      </c>
      <c r="G97" s="17">
        <v>3</v>
      </c>
      <c r="H97" s="17">
        <v>2</v>
      </c>
      <c r="I97" s="17">
        <v>2</v>
      </c>
      <c r="J97" s="255" t="s">
        <v>3996</v>
      </c>
      <c r="K97" s="255" t="s">
        <v>3997</v>
      </c>
      <c r="L97" s="255" t="s">
        <v>4220</v>
      </c>
      <c r="M97" s="255" t="s">
        <v>4220</v>
      </c>
      <c r="N97" s="255" t="s">
        <v>4220</v>
      </c>
      <c r="O97" s="255" t="s">
        <v>3998</v>
      </c>
      <c r="P97" s="262" t="s">
        <v>4143</v>
      </c>
      <c r="Q97" s="255">
        <v>2003</v>
      </c>
      <c r="R97" s="255">
        <v>0.35</v>
      </c>
      <c r="S97" s="255" t="s">
        <v>225</v>
      </c>
      <c r="T97" s="14" t="s">
        <v>4477</v>
      </c>
      <c r="U97" s="14"/>
      <c r="V97" s="14" t="s">
        <v>4478</v>
      </c>
      <c r="W97" s="14"/>
    </row>
    <row r="98" spans="1:23">
      <c r="A98" s="14" t="s">
        <v>960</v>
      </c>
      <c r="B98" s="21" t="s">
        <v>4401</v>
      </c>
      <c r="C98" s="17">
        <v>2331157</v>
      </c>
      <c r="D98" s="49" t="s">
        <v>4521</v>
      </c>
      <c r="E98" s="15" t="s">
        <v>1241</v>
      </c>
      <c r="F98" s="17">
        <v>3</v>
      </c>
      <c r="G98" s="17">
        <v>3</v>
      </c>
      <c r="H98" s="17">
        <v>2</v>
      </c>
      <c r="I98" s="17">
        <v>2</v>
      </c>
      <c r="J98" s="255" t="s">
        <v>3996</v>
      </c>
      <c r="K98" s="255" t="s">
        <v>3997</v>
      </c>
      <c r="L98" s="255" t="s">
        <v>4220</v>
      </c>
      <c r="M98" s="255" t="s">
        <v>4220</v>
      </c>
      <c r="N98" s="255" t="s">
        <v>4220</v>
      </c>
      <c r="O98" s="255" t="s">
        <v>3998</v>
      </c>
      <c r="P98" s="262" t="s">
        <v>4143</v>
      </c>
      <c r="Q98" s="255">
        <v>2004</v>
      </c>
      <c r="R98" s="255">
        <v>0.35</v>
      </c>
      <c r="S98" s="255" t="s">
        <v>225</v>
      </c>
      <c r="T98" s="14"/>
      <c r="U98" s="14"/>
      <c r="V98" s="14"/>
      <c r="W98" s="14"/>
    </row>
    <row r="99" spans="1:23">
      <c r="A99" s="14" t="s">
        <v>960</v>
      </c>
      <c r="B99" s="49" t="s">
        <v>4401</v>
      </c>
      <c r="C99" s="17">
        <v>2131618</v>
      </c>
      <c r="D99" s="15" t="s">
        <v>4522</v>
      </c>
      <c r="E99" s="15" t="s">
        <v>1238</v>
      </c>
      <c r="F99" s="17">
        <v>3</v>
      </c>
      <c r="G99" s="17">
        <v>3</v>
      </c>
      <c r="H99" s="17">
        <v>2</v>
      </c>
      <c r="I99" s="17">
        <v>2</v>
      </c>
      <c r="J99" s="255" t="s">
        <v>3996</v>
      </c>
      <c r="K99" s="255" t="s">
        <v>3997</v>
      </c>
      <c r="L99" s="255" t="s">
        <v>4220</v>
      </c>
      <c r="M99" s="255" t="s">
        <v>4220</v>
      </c>
      <c r="N99" s="255" t="s">
        <v>4220</v>
      </c>
      <c r="O99" s="255" t="s">
        <v>3998</v>
      </c>
      <c r="P99" s="262" t="s">
        <v>4143</v>
      </c>
      <c r="Q99" s="255">
        <v>2004</v>
      </c>
      <c r="R99" s="255">
        <v>0.35</v>
      </c>
      <c r="S99" s="255" t="s">
        <v>225</v>
      </c>
      <c r="T99" s="14" t="s">
        <v>4477</v>
      </c>
      <c r="U99" s="14"/>
      <c r="V99" s="14" t="s">
        <v>4478</v>
      </c>
      <c r="W99" s="14"/>
    </row>
    <row r="100" spans="1:23">
      <c r="A100" s="14" t="s">
        <v>960</v>
      </c>
      <c r="B100" s="19" t="s">
        <v>4401</v>
      </c>
      <c r="C100" s="257">
        <v>1831270</v>
      </c>
      <c r="D100" s="50" t="s">
        <v>5970</v>
      </c>
      <c r="E100" s="19" t="s">
        <v>4107</v>
      </c>
      <c r="F100" s="17">
        <v>3</v>
      </c>
      <c r="G100" s="17">
        <v>3</v>
      </c>
      <c r="H100" s="17">
        <v>3</v>
      </c>
      <c r="I100" s="17">
        <v>3</v>
      </c>
      <c r="J100" s="255" t="s">
        <v>3996</v>
      </c>
      <c r="K100" s="255" t="s">
        <v>3997</v>
      </c>
      <c r="L100" s="255" t="s">
        <v>4220</v>
      </c>
      <c r="M100" s="255" t="s">
        <v>4220</v>
      </c>
      <c r="N100" s="255" t="s">
        <v>4220</v>
      </c>
      <c r="O100" s="255" t="s">
        <v>3998</v>
      </c>
      <c r="P100" s="262" t="s">
        <v>4143</v>
      </c>
      <c r="Q100" s="255">
        <v>2004</v>
      </c>
      <c r="R100" s="255">
        <v>0.36</v>
      </c>
      <c r="S100" s="255" t="s">
        <v>225</v>
      </c>
      <c r="T100" s="14" t="s">
        <v>4512</v>
      </c>
      <c r="U100" s="14" t="s">
        <v>4524</v>
      </c>
      <c r="V100" s="14" t="s">
        <v>4514</v>
      </c>
      <c r="W100" s="14"/>
    </row>
    <row r="101" spans="1:23">
      <c r="A101" s="14" t="s">
        <v>963</v>
      </c>
      <c r="B101" s="21" t="s">
        <v>4401</v>
      </c>
      <c r="C101" s="17">
        <v>2331160</v>
      </c>
      <c r="D101" s="49" t="s">
        <v>4525</v>
      </c>
      <c r="E101" s="15" t="s">
        <v>1241</v>
      </c>
      <c r="F101" s="17">
        <v>2</v>
      </c>
      <c r="G101" s="17">
        <v>2</v>
      </c>
      <c r="H101" s="17">
        <v>2</v>
      </c>
      <c r="I101" s="17">
        <v>2</v>
      </c>
      <c r="J101" s="255" t="s">
        <v>3996</v>
      </c>
      <c r="K101" s="255" t="s">
        <v>3997</v>
      </c>
      <c r="L101" s="255" t="s">
        <v>4220</v>
      </c>
      <c r="M101" s="255" t="s">
        <v>4220</v>
      </c>
      <c r="N101" s="255" t="s">
        <v>4220</v>
      </c>
      <c r="O101" s="255" t="s">
        <v>3998</v>
      </c>
      <c r="P101" s="262" t="s">
        <v>4143</v>
      </c>
      <c r="Q101" s="255">
        <v>3026</v>
      </c>
      <c r="R101" s="255">
        <v>0.26600000000000001</v>
      </c>
      <c r="S101" s="255" t="s">
        <v>225</v>
      </c>
      <c r="T101" s="14"/>
      <c r="U101" s="14"/>
      <c r="V101" s="14"/>
      <c r="W101" s="14"/>
    </row>
    <row r="102" spans="1:23">
      <c r="A102" s="14" t="s">
        <v>963</v>
      </c>
      <c r="B102" s="49" t="s">
        <v>4401</v>
      </c>
      <c r="C102" s="17">
        <v>2131621</v>
      </c>
      <c r="D102" s="15" t="s">
        <v>4526</v>
      </c>
      <c r="E102" s="15" t="s">
        <v>1238</v>
      </c>
      <c r="F102" s="17">
        <v>2</v>
      </c>
      <c r="G102" s="17">
        <v>2</v>
      </c>
      <c r="H102" s="17">
        <v>2</v>
      </c>
      <c r="I102" s="17">
        <v>2</v>
      </c>
      <c r="J102" s="255" t="s">
        <v>3996</v>
      </c>
      <c r="K102" s="255" t="s">
        <v>3997</v>
      </c>
      <c r="L102" s="255" t="s">
        <v>4220</v>
      </c>
      <c r="M102" s="255" t="s">
        <v>4220</v>
      </c>
      <c r="N102" s="255" t="s">
        <v>4220</v>
      </c>
      <c r="O102" s="255" t="s">
        <v>3998</v>
      </c>
      <c r="P102" s="262" t="s">
        <v>4143</v>
      </c>
      <c r="Q102" s="255">
        <v>3026</v>
      </c>
      <c r="R102" s="255">
        <v>0.26600000000000001</v>
      </c>
      <c r="S102" s="255" t="s">
        <v>225</v>
      </c>
      <c r="T102" s="14" t="s">
        <v>4477</v>
      </c>
      <c r="U102" s="14"/>
      <c r="V102" s="14" t="s">
        <v>4478</v>
      </c>
      <c r="W102" s="14"/>
    </row>
    <row r="103" spans="1:23">
      <c r="A103" s="14" t="s">
        <v>963</v>
      </c>
      <c r="B103" s="19" t="s">
        <v>4401</v>
      </c>
      <c r="C103" s="17">
        <v>1831272</v>
      </c>
      <c r="D103" s="49" t="s">
        <v>4527</v>
      </c>
      <c r="E103" s="15" t="s">
        <v>1236</v>
      </c>
      <c r="F103" s="17">
        <v>2</v>
      </c>
      <c r="G103" s="17">
        <v>2</v>
      </c>
      <c r="H103" s="17">
        <v>2</v>
      </c>
      <c r="I103" s="17">
        <v>2</v>
      </c>
      <c r="J103" s="255" t="s">
        <v>3996</v>
      </c>
      <c r="K103" s="255" t="s">
        <v>3997</v>
      </c>
      <c r="L103" s="255" t="s">
        <v>4220</v>
      </c>
      <c r="M103" s="255" t="s">
        <v>4220</v>
      </c>
      <c r="N103" s="255" t="s">
        <v>4220</v>
      </c>
      <c r="O103" s="255" t="s">
        <v>3998</v>
      </c>
      <c r="P103" s="262" t="s">
        <v>4143</v>
      </c>
      <c r="Q103" s="255">
        <v>3026</v>
      </c>
      <c r="R103" s="255">
        <v>0.26600000000000001</v>
      </c>
      <c r="S103" s="255" t="s">
        <v>225</v>
      </c>
      <c r="T103" s="14" t="s">
        <v>2032</v>
      </c>
      <c r="U103" s="14" t="s">
        <v>1373</v>
      </c>
      <c r="V103" s="14" t="s">
        <v>4170</v>
      </c>
      <c r="W103" s="14"/>
    </row>
    <row r="104" spans="1:23">
      <c r="A104" s="14" t="s">
        <v>962</v>
      </c>
      <c r="B104" s="21" t="s">
        <v>4401</v>
      </c>
      <c r="C104" s="17">
        <v>2331159</v>
      </c>
      <c r="D104" s="49" t="s">
        <v>4528</v>
      </c>
      <c r="E104" s="15" t="s">
        <v>1241</v>
      </c>
      <c r="F104" s="17">
        <v>3</v>
      </c>
      <c r="G104" s="17">
        <v>3</v>
      </c>
      <c r="H104" s="17">
        <v>2</v>
      </c>
      <c r="I104" s="17">
        <v>2</v>
      </c>
      <c r="J104" s="255" t="s">
        <v>3996</v>
      </c>
      <c r="K104" s="255" t="s">
        <v>3997</v>
      </c>
      <c r="L104" s="255" t="s">
        <v>4220</v>
      </c>
      <c r="M104" s="255" t="s">
        <v>4220</v>
      </c>
      <c r="N104" s="255" t="s">
        <v>4220</v>
      </c>
      <c r="O104" s="255" t="s">
        <v>3998</v>
      </c>
      <c r="P104" s="262" t="s">
        <v>4143</v>
      </c>
      <c r="Q104" s="255">
        <v>2008</v>
      </c>
      <c r="R104" s="255">
        <v>0.26600000000000001</v>
      </c>
      <c r="S104" s="255" t="s">
        <v>225</v>
      </c>
      <c r="T104" s="14"/>
      <c r="U104" s="14"/>
      <c r="V104" s="14"/>
      <c r="W104" s="14"/>
    </row>
    <row r="105" spans="1:23">
      <c r="A105" s="14" t="s">
        <v>962</v>
      </c>
      <c r="B105" s="49" t="s">
        <v>4401</v>
      </c>
      <c r="C105" s="17">
        <v>2131620</v>
      </c>
      <c r="D105" s="15" t="s">
        <v>4529</v>
      </c>
      <c r="E105" s="15" t="s">
        <v>1238</v>
      </c>
      <c r="F105" s="17">
        <v>3</v>
      </c>
      <c r="G105" s="17">
        <v>3</v>
      </c>
      <c r="H105" s="17">
        <v>2</v>
      </c>
      <c r="I105" s="17">
        <v>2</v>
      </c>
      <c r="J105" s="255" t="s">
        <v>3996</v>
      </c>
      <c r="K105" s="255" t="s">
        <v>3997</v>
      </c>
      <c r="L105" s="255" t="s">
        <v>4220</v>
      </c>
      <c r="M105" s="255" t="s">
        <v>4220</v>
      </c>
      <c r="N105" s="255" t="s">
        <v>4220</v>
      </c>
      <c r="O105" s="255" t="s">
        <v>3998</v>
      </c>
      <c r="P105" s="262" t="s">
        <v>4143</v>
      </c>
      <c r="Q105" s="255">
        <v>2008</v>
      </c>
      <c r="R105" s="255">
        <v>0.26600000000000001</v>
      </c>
      <c r="S105" s="255" t="s">
        <v>225</v>
      </c>
      <c r="T105" s="14" t="s">
        <v>4477</v>
      </c>
      <c r="U105" s="14"/>
      <c r="V105" s="14" t="s">
        <v>4478</v>
      </c>
      <c r="W105" s="14"/>
    </row>
    <row r="106" spans="1:23">
      <c r="A106" s="14" t="s">
        <v>962</v>
      </c>
      <c r="B106" s="19" t="s">
        <v>4401</v>
      </c>
      <c r="C106" s="17">
        <v>1831273</v>
      </c>
      <c r="D106" s="49" t="s">
        <v>4530</v>
      </c>
      <c r="E106" s="15" t="s">
        <v>1236</v>
      </c>
      <c r="F106" s="17">
        <v>3</v>
      </c>
      <c r="G106" s="17">
        <v>3</v>
      </c>
      <c r="H106" s="17">
        <v>3</v>
      </c>
      <c r="I106" s="17">
        <v>3</v>
      </c>
      <c r="J106" s="255" t="s">
        <v>3996</v>
      </c>
      <c r="K106" s="255" t="s">
        <v>3997</v>
      </c>
      <c r="L106" s="255" t="s">
        <v>4220</v>
      </c>
      <c r="M106" s="255" t="s">
        <v>4220</v>
      </c>
      <c r="N106" s="255" t="s">
        <v>4220</v>
      </c>
      <c r="O106" s="255" t="s">
        <v>3998</v>
      </c>
      <c r="P106" s="262" t="s">
        <v>4143</v>
      </c>
      <c r="Q106" s="255">
        <v>2008</v>
      </c>
      <c r="R106" s="255">
        <v>0.26600000000000001</v>
      </c>
      <c r="S106" s="255" t="s">
        <v>225</v>
      </c>
      <c r="T106" s="14" t="s">
        <v>2032</v>
      </c>
      <c r="U106" s="14" t="s">
        <v>1373</v>
      </c>
      <c r="V106" s="14" t="s">
        <v>4170</v>
      </c>
      <c r="W106" s="14"/>
    </row>
    <row r="107" spans="1:23">
      <c r="A107" s="14" t="s">
        <v>1364</v>
      </c>
      <c r="B107" s="49" t="s">
        <v>4401</v>
      </c>
      <c r="C107" s="17">
        <v>2131622</v>
      </c>
      <c r="D107" s="15" t="s">
        <v>4531</v>
      </c>
      <c r="E107" s="15" t="s">
        <v>1238</v>
      </c>
      <c r="F107" s="17">
        <v>3</v>
      </c>
      <c r="G107" s="17">
        <v>3</v>
      </c>
      <c r="H107" s="17">
        <v>2</v>
      </c>
      <c r="I107" s="17">
        <v>2</v>
      </c>
      <c r="J107" s="255" t="s">
        <v>3996</v>
      </c>
      <c r="K107" s="255" t="s">
        <v>3997</v>
      </c>
      <c r="L107" s="255" t="s">
        <v>4220</v>
      </c>
      <c r="M107" s="255" t="s">
        <v>4220</v>
      </c>
      <c r="N107" s="255" t="s">
        <v>4220</v>
      </c>
      <c r="O107" s="255" t="s">
        <v>3998</v>
      </c>
      <c r="P107" s="262" t="s">
        <v>4143</v>
      </c>
      <c r="Q107" s="255">
        <v>2005</v>
      </c>
      <c r="R107" s="255">
        <v>0.26600000000000001</v>
      </c>
      <c r="S107" s="255" t="s">
        <v>225</v>
      </c>
      <c r="T107" s="14" t="s">
        <v>4477</v>
      </c>
      <c r="U107" s="14"/>
      <c r="V107" s="14" t="s">
        <v>4478</v>
      </c>
      <c r="W107" s="14"/>
    </row>
    <row r="108" spans="1:23">
      <c r="A108" s="14" t="s">
        <v>1364</v>
      </c>
      <c r="B108" s="15" t="s">
        <v>2920</v>
      </c>
      <c r="C108" s="17">
        <v>1731007</v>
      </c>
      <c r="D108" s="254" t="s">
        <v>4532</v>
      </c>
      <c r="E108" s="19" t="s">
        <v>1242</v>
      </c>
      <c r="F108" s="17">
        <v>3</v>
      </c>
      <c r="G108" s="17">
        <v>3</v>
      </c>
      <c r="H108" s="17">
        <v>2</v>
      </c>
      <c r="I108" s="17">
        <v>2</v>
      </c>
      <c r="J108" s="255" t="s">
        <v>3996</v>
      </c>
      <c r="K108" s="255" t="s">
        <v>3997</v>
      </c>
      <c r="L108" s="255" t="s">
        <v>4220</v>
      </c>
      <c r="M108" s="255" t="s">
        <v>4220</v>
      </c>
      <c r="N108" s="255" t="s">
        <v>4220</v>
      </c>
      <c r="O108" s="255" t="s">
        <v>3998</v>
      </c>
      <c r="P108" s="262" t="s">
        <v>4143</v>
      </c>
      <c r="Q108" s="255">
        <v>2005</v>
      </c>
      <c r="R108" s="255">
        <v>0.26600000000000001</v>
      </c>
      <c r="S108" s="255" t="s">
        <v>225</v>
      </c>
      <c r="T108" s="14" t="s">
        <v>2032</v>
      </c>
      <c r="U108" s="14"/>
      <c r="V108" s="14"/>
      <c r="W108" s="14"/>
    </row>
    <row r="109" spans="1:23">
      <c r="A109" s="14" t="s">
        <v>1364</v>
      </c>
      <c r="B109" s="19" t="s">
        <v>4401</v>
      </c>
      <c r="C109" s="17">
        <v>1831274</v>
      </c>
      <c r="D109" s="49" t="s">
        <v>4533</v>
      </c>
      <c r="E109" s="15" t="s">
        <v>1236</v>
      </c>
      <c r="F109" s="17">
        <v>3</v>
      </c>
      <c r="G109" s="17">
        <v>3</v>
      </c>
      <c r="H109" s="17">
        <v>3</v>
      </c>
      <c r="I109" s="17">
        <v>3</v>
      </c>
      <c r="J109" s="255" t="s">
        <v>3996</v>
      </c>
      <c r="K109" s="255" t="s">
        <v>3997</v>
      </c>
      <c r="L109" s="255" t="s">
        <v>4220</v>
      </c>
      <c r="M109" s="255" t="s">
        <v>4220</v>
      </c>
      <c r="N109" s="255" t="s">
        <v>4220</v>
      </c>
      <c r="O109" s="255" t="s">
        <v>3998</v>
      </c>
      <c r="P109" s="262" t="s">
        <v>4143</v>
      </c>
      <c r="Q109" s="255">
        <v>2005</v>
      </c>
      <c r="R109" s="255">
        <v>0.2</v>
      </c>
      <c r="S109" s="255" t="s">
        <v>225</v>
      </c>
      <c r="T109" s="14" t="s">
        <v>2032</v>
      </c>
      <c r="U109" s="14" t="s">
        <v>4534</v>
      </c>
      <c r="V109" s="14" t="s">
        <v>4170</v>
      </c>
      <c r="W109" s="14"/>
    </row>
    <row r="110" spans="1:23">
      <c r="A110" s="14" t="s">
        <v>2771</v>
      </c>
      <c r="B110" s="21" t="s">
        <v>4401</v>
      </c>
      <c r="C110" s="17">
        <v>2331161</v>
      </c>
      <c r="D110" s="49" t="s">
        <v>4535</v>
      </c>
      <c r="E110" s="15" t="s">
        <v>1241</v>
      </c>
      <c r="F110" s="17">
        <v>3</v>
      </c>
      <c r="G110" s="17">
        <v>3</v>
      </c>
      <c r="H110" s="17">
        <v>2</v>
      </c>
      <c r="I110" s="17">
        <v>2</v>
      </c>
      <c r="J110" s="255" t="s">
        <v>3996</v>
      </c>
      <c r="K110" s="255" t="s">
        <v>3997</v>
      </c>
      <c r="L110" s="255" t="s">
        <v>4220</v>
      </c>
      <c r="M110" s="255" t="s">
        <v>4220</v>
      </c>
      <c r="N110" s="255" t="s">
        <v>4220</v>
      </c>
      <c r="O110" s="255" t="s">
        <v>3998</v>
      </c>
      <c r="P110" s="262" t="s">
        <v>4143</v>
      </c>
      <c r="Q110" s="255">
        <v>2005</v>
      </c>
      <c r="R110" s="255">
        <v>0.26600000000000001</v>
      </c>
      <c r="S110" s="255" t="s">
        <v>225</v>
      </c>
      <c r="T110" s="14"/>
      <c r="U110" s="14"/>
      <c r="V110" s="14"/>
      <c r="W110" s="14"/>
    </row>
    <row r="111" spans="1:23">
      <c r="A111" s="35" t="s">
        <v>4536</v>
      </c>
      <c r="B111" s="36" t="s">
        <v>4401</v>
      </c>
      <c r="C111" s="17">
        <v>1556030</v>
      </c>
      <c r="D111" s="253" t="s">
        <v>4537</v>
      </c>
      <c r="E111" s="22" t="s">
        <v>1240</v>
      </c>
      <c r="F111" s="17">
        <v>3</v>
      </c>
      <c r="G111" s="17">
        <v>3</v>
      </c>
      <c r="H111" s="17">
        <v>2</v>
      </c>
      <c r="I111" s="17">
        <v>2</v>
      </c>
      <c r="J111" s="255" t="s">
        <v>3996</v>
      </c>
      <c r="K111" s="255" t="s">
        <v>3997</v>
      </c>
      <c r="L111" s="255" t="s">
        <v>4220</v>
      </c>
      <c r="M111" s="255" t="s">
        <v>4220</v>
      </c>
      <c r="N111" s="255" t="s">
        <v>4220</v>
      </c>
      <c r="O111" s="255" t="s">
        <v>3998</v>
      </c>
      <c r="P111" s="262" t="s">
        <v>4143</v>
      </c>
      <c r="Q111" s="17">
        <v>2003</v>
      </c>
      <c r="R111" s="17">
        <v>0.35</v>
      </c>
      <c r="S111" s="20" t="s">
        <v>4232</v>
      </c>
      <c r="T111" s="51" t="s">
        <v>4436</v>
      </c>
      <c r="U111" s="51" t="s">
        <v>4437</v>
      </c>
      <c r="V111" s="51" t="s">
        <v>4438</v>
      </c>
      <c r="W111" s="51"/>
    </row>
  </sheetData>
  <mergeCells count="23">
    <mergeCell ref="P4:P5"/>
    <mergeCell ref="A1:A3"/>
    <mergeCell ref="B1:Q3"/>
    <mergeCell ref="R1:S3"/>
    <mergeCell ref="A4:A5"/>
    <mergeCell ref="B4:B5"/>
    <mergeCell ref="C4:C5"/>
    <mergeCell ref="D4:D5"/>
    <mergeCell ref="E4:E5"/>
    <mergeCell ref="F4:I4"/>
    <mergeCell ref="J4:J5"/>
    <mergeCell ref="K4:K5"/>
    <mergeCell ref="L4:L5"/>
    <mergeCell ref="M4:M5"/>
    <mergeCell ref="N4:N5"/>
    <mergeCell ref="O4:O5"/>
    <mergeCell ref="W4:W5"/>
    <mergeCell ref="Q4:Q5"/>
    <mergeCell ref="R4:R5"/>
    <mergeCell ref="S4:S5"/>
    <mergeCell ref="T4:T5"/>
    <mergeCell ref="U4:U5"/>
    <mergeCell ref="V4:V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1"/>
  <sheetViews>
    <sheetView zoomScale="70" zoomScaleNormal="70" workbookViewId="0">
      <selection sqref="A1:A3"/>
    </sheetView>
  </sheetViews>
  <sheetFormatPr defaultColWidth="8.85546875" defaultRowHeight="15"/>
  <cols>
    <col min="1" max="1" width="30.5703125" customWidth="1"/>
    <col min="2" max="2" width="18.42578125" customWidth="1"/>
    <col min="3" max="3" width="11.85546875" customWidth="1"/>
    <col min="4" max="4" width="18.42578125" customWidth="1"/>
    <col min="5" max="5" width="8.5703125" bestFit="1" customWidth="1"/>
    <col min="6" max="9" width="3.5703125" customWidth="1"/>
    <col min="10" max="10" width="38.42578125" bestFit="1" customWidth="1"/>
    <col min="11" max="11" width="30.85546875" bestFit="1" customWidth="1"/>
    <col min="12" max="17" width="13.5703125" customWidth="1"/>
    <col min="18" max="18" width="15.5703125" customWidth="1"/>
    <col min="19" max="19" width="13.5703125" customWidth="1"/>
    <col min="20" max="20" width="18.140625" bestFit="1" customWidth="1"/>
    <col min="21" max="21" width="16.42578125" bestFit="1" customWidth="1"/>
    <col min="22" max="22" width="10.42578125" bestFit="1" customWidth="1"/>
    <col min="23" max="23" width="24.140625" bestFit="1" customWidth="1"/>
  </cols>
  <sheetData>
    <row r="1" spans="1:23">
      <c r="A1" s="277" t="str">
        <f>[6]表紙!A1</f>
        <v>AMI-Q411-H009 Ver.1</v>
      </c>
      <c r="B1" s="277" t="s">
        <v>4538</v>
      </c>
      <c r="C1" s="277"/>
      <c r="D1" s="277"/>
      <c r="E1" s="277"/>
      <c r="F1" s="277"/>
      <c r="G1" s="277"/>
      <c r="H1" s="277"/>
      <c r="I1" s="277"/>
      <c r="J1" s="277"/>
      <c r="K1" s="277"/>
      <c r="L1" s="277"/>
      <c r="M1" s="277"/>
      <c r="N1" s="277"/>
      <c r="O1" s="277"/>
      <c r="P1" s="277"/>
      <c r="Q1" s="277"/>
      <c r="R1" s="264" t="s">
        <v>3971</v>
      </c>
      <c r="S1" s="265"/>
    </row>
    <row r="2" spans="1:23">
      <c r="A2" s="277"/>
      <c r="B2" s="277"/>
      <c r="C2" s="277"/>
      <c r="D2" s="277"/>
      <c r="E2" s="277"/>
      <c r="F2" s="277"/>
      <c r="G2" s="277"/>
      <c r="H2" s="277"/>
      <c r="I2" s="277"/>
      <c r="J2" s="277"/>
      <c r="K2" s="277"/>
      <c r="L2" s="277"/>
      <c r="M2" s="277"/>
      <c r="N2" s="277"/>
      <c r="O2" s="277"/>
      <c r="P2" s="277"/>
      <c r="Q2" s="277"/>
      <c r="R2" s="314"/>
      <c r="S2" s="315"/>
    </row>
    <row r="3" spans="1:23">
      <c r="A3" s="277"/>
      <c r="B3" s="277"/>
      <c r="C3" s="277"/>
      <c r="D3" s="277"/>
      <c r="E3" s="277"/>
      <c r="F3" s="277"/>
      <c r="G3" s="277"/>
      <c r="H3" s="277"/>
      <c r="I3" s="277"/>
      <c r="J3" s="277"/>
      <c r="K3" s="277"/>
      <c r="L3" s="277"/>
      <c r="M3" s="277"/>
      <c r="N3" s="277"/>
      <c r="O3" s="277"/>
      <c r="P3" s="277"/>
      <c r="Q3" s="277"/>
      <c r="R3" s="266"/>
      <c r="S3" s="267"/>
    </row>
    <row r="4" spans="1:23" ht="18" customHeight="1">
      <c r="A4" s="277" t="s">
        <v>3972</v>
      </c>
      <c r="B4" s="339" t="s">
        <v>3973</v>
      </c>
      <c r="C4" s="277" t="s">
        <v>3974</v>
      </c>
      <c r="D4" s="277" t="s">
        <v>3975</v>
      </c>
      <c r="E4" s="277" t="s">
        <v>3976</v>
      </c>
      <c r="F4" s="277" t="s">
        <v>3977</v>
      </c>
      <c r="G4" s="277"/>
      <c r="H4" s="277"/>
      <c r="I4" s="277"/>
      <c r="J4" s="277" t="s">
        <v>3978</v>
      </c>
      <c r="K4" s="277" t="s">
        <v>3979</v>
      </c>
      <c r="L4" s="324" t="s">
        <v>3980</v>
      </c>
      <c r="M4" s="324" t="s">
        <v>3981</v>
      </c>
      <c r="N4" s="324" t="s">
        <v>3982</v>
      </c>
      <c r="O4" s="324" t="s">
        <v>3983</v>
      </c>
      <c r="P4" s="324" t="s">
        <v>3984</v>
      </c>
      <c r="Q4" s="340" t="s">
        <v>3985</v>
      </c>
      <c r="R4" s="340" t="s">
        <v>3986</v>
      </c>
      <c r="S4" s="340" t="s">
        <v>3987</v>
      </c>
      <c r="T4" s="339" t="s">
        <v>3988</v>
      </c>
      <c r="U4" s="339" t="s">
        <v>3989</v>
      </c>
      <c r="V4" s="339" t="s">
        <v>3990</v>
      </c>
      <c r="W4" s="339" t="s">
        <v>3991</v>
      </c>
    </row>
    <row r="5" spans="1:23" ht="18" customHeight="1">
      <c r="A5" s="339"/>
      <c r="B5" s="342"/>
      <c r="C5" s="339"/>
      <c r="D5" s="339"/>
      <c r="E5" s="339"/>
      <c r="F5" s="27" t="s">
        <v>3992</v>
      </c>
      <c r="G5" s="27" t="s">
        <v>3993</v>
      </c>
      <c r="H5" s="27" t="s">
        <v>3994</v>
      </c>
      <c r="I5" s="27" t="s">
        <v>3995</v>
      </c>
      <c r="J5" s="339"/>
      <c r="K5" s="339"/>
      <c r="L5" s="335"/>
      <c r="M5" s="335"/>
      <c r="N5" s="335"/>
      <c r="O5" s="335"/>
      <c r="P5" s="335"/>
      <c r="Q5" s="362"/>
      <c r="R5" s="362"/>
      <c r="S5" s="362"/>
      <c r="T5" s="338"/>
      <c r="U5" s="338"/>
      <c r="V5" s="338"/>
      <c r="W5" s="338"/>
    </row>
    <row r="6" spans="1:23" ht="17.25">
      <c r="A6" s="36" t="s">
        <v>4539</v>
      </c>
      <c r="B6" s="52" t="s">
        <v>4142</v>
      </c>
      <c r="C6" s="22">
        <v>2331120</v>
      </c>
      <c r="D6" s="36" t="s">
        <v>4540</v>
      </c>
      <c r="E6" s="36" t="s">
        <v>4029</v>
      </c>
      <c r="F6" s="53">
        <v>2</v>
      </c>
      <c r="G6" s="53">
        <v>2</v>
      </c>
      <c r="H6" s="53" t="s">
        <v>151</v>
      </c>
      <c r="I6" s="53" t="s">
        <v>151</v>
      </c>
      <c r="J6" s="17" t="s">
        <v>3996</v>
      </c>
      <c r="K6" s="17" t="s">
        <v>3997</v>
      </c>
      <c r="L6" s="17" t="s">
        <v>2092</v>
      </c>
      <c r="M6" s="17" t="s">
        <v>2092</v>
      </c>
      <c r="N6" s="17" t="s">
        <v>2092</v>
      </c>
      <c r="O6" s="17" t="s">
        <v>3998</v>
      </c>
      <c r="P6" s="17" t="s">
        <v>4143</v>
      </c>
      <c r="Q6" s="7">
        <v>3000</v>
      </c>
      <c r="R6" s="7">
        <v>0.45</v>
      </c>
      <c r="S6" s="7" t="s">
        <v>4232</v>
      </c>
      <c r="T6" s="11" t="s">
        <v>4541</v>
      </c>
      <c r="U6" s="11" t="s">
        <v>4542</v>
      </c>
      <c r="V6" s="11" t="s">
        <v>4543</v>
      </c>
      <c r="W6" s="11"/>
    </row>
    <row r="7" spans="1:23" ht="17.25">
      <c r="A7" s="36" t="s">
        <v>4544</v>
      </c>
      <c r="B7" s="52" t="s">
        <v>4142</v>
      </c>
      <c r="C7" s="22">
        <v>2331121</v>
      </c>
      <c r="D7" s="36" t="s">
        <v>4545</v>
      </c>
      <c r="E7" s="36" t="s">
        <v>4029</v>
      </c>
      <c r="F7" s="53">
        <v>2</v>
      </c>
      <c r="G7" s="53">
        <v>2</v>
      </c>
      <c r="H7" s="53" t="s">
        <v>151</v>
      </c>
      <c r="I7" s="53" t="s">
        <v>151</v>
      </c>
      <c r="J7" s="17" t="s">
        <v>3996</v>
      </c>
      <c r="K7" s="17" t="s">
        <v>3997</v>
      </c>
      <c r="L7" s="17" t="s">
        <v>2092</v>
      </c>
      <c r="M7" s="17" t="s">
        <v>2092</v>
      </c>
      <c r="N7" s="17" t="s">
        <v>2092</v>
      </c>
      <c r="O7" s="17" t="s">
        <v>3998</v>
      </c>
      <c r="P7" s="17" t="s">
        <v>4143</v>
      </c>
      <c r="Q7" s="7">
        <v>3000</v>
      </c>
      <c r="R7" s="7">
        <v>0.45</v>
      </c>
      <c r="S7" s="7" t="s">
        <v>4232</v>
      </c>
      <c r="T7" s="11" t="s">
        <v>4541</v>
      </c>
      <c r="U7" s="11" t="s">
        <v>4542</v>
      </c>
      <c r="V7" s="11" t="s">
        <v>4543</v>
      </c>
      <c r="W7" s="11"/>
    </row>
    <row r="8" spans="1:23" ht="17.25">
      <c r="A8" s="35" t="s">
        <v>4546</v>
      </c>
      <c r="B8" s="52" t="s">
        <v>4142</v>
      </c>
      <c r="C8" s="22">
        <v>2331118</v>
      </c>
      <c r="D8" s="36" t="s">
        <v>4547</v>
      </c>
      <c r="E8" s="36" t="s">
        <v>4029</v>
      </c>
      <c r="F8" s="53">
        <v>2</v>
      </c>
      <c r="G8" s="53">
        <v>2</v>
      </c>
      <c r="H8" s="53" t="s">
        <v>151</v>
      </c>
      <c r="I8" s="53" t="s">
        <v>151</v>
      </c>
      <c r="J8" s="17" t="s">
        <v>3996</v>
      </c>
      <c r="K8" s="17" t="s">
        <v>3997</v>
      </c>
      <c r="L8" s="17" t="s">
        <v>2092</v>
      </c>
      <c r="M8" s="17" t="s">
        <v>2092</v>
      </c>
      <c r="N8" s="17" t="s">
        <v>2092</v>
      </c>
      <c r="O8" s="17" t="s">
        <v>3998</v>
      </c>
      <c r="P8" s="17" t="s">
        <v>4143</v>
      </c>
      <c r="Q8" s="7">
        <v>2348</v>
      </c>
      <c r="R8" s="7">
        <v>0.45</v>
      </c>
      <c r="S8" s="7" t="s">
        <v>4232</v>
      </c>
      <c r="T8" s="11" t="s">
        <v>4541</v>
      </c>
      <c r="U8" s="11" t="s">
        <v>4542</v>
      </c>
      <c r="V8" s="11" t="s">
        <v>4543</v>
      </c>
      <c r="W8" s="11"/>
    </row>
    <row r="9" spans="1:23" ht="17.25">
      <c r="A9" s="35" t="s">
        <v>4548</v>
      </c>
      <c r="B9" s="52" t="s">
        <v>4142</v>
      </c>
      <c r="C9" s="22">
        <v>2331119</v>
      </c>
      <c r="D9" s="36" t="s">
        <v>4549</v>
      </c>
      <c r="E9" s="36" t="s">
        <v>4029</v>
      </c>
      <c r="F9" s="53">
        <v>2</v>
      </c>
      <c r="G9" s="53">
        <v>2</v>
      </c>
      <c r="H9" s="53" t="s">
        <v>151</v>
      </c>
      <c r="I9" s="53" t="s">
        <v>151</v>
      </c>
      <c r="J9" s="17" t="s">
        <v>3996</v>
      </c>
      <c r="K9" s="17" t="s">
        <v>3997</v>
      </c>
      <c r="L9" s="17" t="s">
        <v>2092</v>
      </c>
      <c r="M9" s="17" t="s">
        <v>2092</v>
      </c>
      <c r="N9" s="17" t="s">
        <v>2092</v>
      </c>
      <c r="O9" s="17" t="s">
        <v>3998</v>
      </c>
      <c r="P9" s="17" t="s">
        <v>4143</v>
      </c>
      <c r="Q9" s="7">
        <v>2348</v>
      </c>
      <c r="R9" s="7">
        <v>0.45</v>
      </c>
      <c r="S9" s="7" t="s">
        <v>4232</v>
      </c>
      <c r="T9" s="11" t="s">
        <v>4541</v>
      </c>
      <c r="U9" s="11" t="s">
        <v>4542</v>
      </c>
      <c r="V9" s="11" t="s">
        <v>4543</v>
      </c>
      <c r="W9" s="11"/>
    </row>
    <row r="10" spans="1:23" ht="17.25">
      <c r="A10" s="35" t="s">
        <v>4550</v>
      </c>
      <c r="B10" s="52" t="s">
        <v>4142</v>
      </c>
      <c r="C10" s="22">
        <v>2331116</v>
      </c>
      <c r="D10" s="36" t="s">
        <v>4551</v>
      </c>
      <c r="E10" s="36" t="s">
        <v>4029</v>
      </c>
      <c r="F10" s="53">
        <v>2</v>
      </c>
      <c r="G10" s="53">
        <v>2</v>
      </c>
      <c r="H10" s="53" t="s">
        <v>151</v>
      </c>
      <c r="I10" s="53" t="s">
        <v>151</v>
      </c>
      <c r="J10" s="17" t="s">
        <v>3996</v>
      </c>
      <c r="K10" s="17" t="s">
        <v>3997</v>
      </c>
      <c r="L10" s="17" t="s">
        <v>2092</v>
      </c>
      <c r="M10" s="17" t="s">
        <v>2092</v>
      </c>
      <c r="N10" s="17" t="s">
        <v>2092</v>
      </c>
      <c r="O10" s="17" t="s">
        <v>3998</v>
      </c>
      <c r="P10" s="17" t="s">
        <v>4143</v>
      </c>
      <c r="Q10" s="7">
        <v>1998</v>
      </c>
      <c r="R10" s="7">
        <v>0.45</v>
      </c>
      <c r="S10" s="7" t="s">
        <v>4232</v>
      </c>
      <c r="T10" s="11" t="s">
        <v>4541</v>
      </c>
      <c r="U10" s="11" t="s">
        <v>4542</v>
      </c>
      <c r="V10" s="11" t="s">
        <v>4543</v>
      </c>
      <c r="W10" s="11"/>
    </row>
    <row r="11" spans="1:23" ht="17.25">
      <c r="A11" s="35" t="s">
        <v>4552</v>
      </c>
      <c r="B11" s="52" t="s">
        <v>4142</v>
      </c>
      <c r="C11" s="22">
        <v>2331117</v>
      </c>
      <c r="D11" s="36" t="s">
        <v>4553</v>
      </c>
      <c r="E11" s="36" t="s">
        <v>4029</v>
      </c>
      <c r="F11" s="53">
        <v>2</v>
      </c>
      <c r="G11" s="53">
        <v>2</v>
      </c>
      <c r="H11" s="53" t="s">
        <v>151</v>
      </c>
      <c r="I11" s="53" t="s">
        <v>151</v>
      </c>
      <c r="J11" s="17" t="s">
        <v>3996</v>
      </c>
      <c r="K11" s="17" t="s">
        <v>3997</v>
      </c>
      <c r="L11" s="17" t="s">
        <v>2092</v>
      </c>
      <c r="M11" s="17" t="s">
        <v>2092</v>
      </c>
      <c r="N11" s="17" t="s">
        <v>2092</v>
      </c>
      <c r="O11" s="17" t="s">
        <v>3998</v>
      </c>
      <c r="P11" s="17" t="s">
        <v>4143</v>
      </c>
      <c r="Q11" s="7">
        <v>1998</v>
      </c>
      <c r="R11" s="7">
        <v>0.45</v>
      </c>
      <c r="S11" s="7" t="s">
        <v>4232</v>
      </c>
      <c r="T11" s="11" t="s">
        <v>4541</v>
      </c>
      <c r="U11" s="11" t="s">
        <v>4542</v>
      </c>
      <c r="V11" s="11" t="s">
        <v>4543</v>
      </c>
      <c r="W11" s="11"/>
    </row>
  </sheetData>
  <mergeCells count="23">
    <mergeCell ref="P4:P5"/>
    <mergeCell ref="A1:A3"/>
    <mergeCell ref="B1:Q3"/>
    <mergeCell ref="R1:S3"/>
    <mergeCell ref="A4:A5"/>
    <mergeCell ref="B4:B5"/>
    <mergeCell ref="C4:C5"/>
    <mergeCell ref="D4:D5"/>
    <mergeCell ref="E4:E5"/>
    <mergeCell ref="F4:I4"/>
    <mergeCell ref="J4:J5"/>
    <mergeCell ref="K4:K5"/>
    <mergeCell ref="L4:L5"/>
    <mergeCell ref="M4:M5"/>
    <mergeCell ref="N4:N5"/>
    <mergeCell ref="O4:O5"/>
    <mergeCell ref="W4:W5"/>
    <mergeCell ref="Q4:Q5"/>
    <mergeCell ref="R4:R5"/>
    <mergeCell ref="S4:S5"/>
    <mergeCell ref="T4:T5"/>
    <mergeCell ref="U4:U5"/>
    <mergeCell ref="V4:V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25"/>
  <sheetViews>
    <sheetView zoomScale="70" zoomScaleNormal="70" workbookViewId="0">
      <selection sqref="A1:A3"/>
    </sheetView>
  </sheetViews>
  <sheetFormatPr defaultRowHeight="15"/>
  <cols>
    <col min="1" max="1" width="32.140625" customWidth="1"/>
    <col min="2" max="2" width="21.42578125" customWidth="1"/>
    <col min="3" max="3" width="9.5703125" bestFit="1" customWidth="1"/>
    <col min="4" max="4" width="22.5703125" customWidth="1"/>
    <col min="5" max="5" width="8.5703125" bestFit="1" customWidth="1"/>
    <col min="6" max="9" width="3.5703125" customWidth="1"/>
    <col min="10" max="10" width="38.42578125" bestFit="1" customWidth="1"/>
    <col min="11" max="11" width="30.85546875" bestFit="1" customWidth="1"/>
    <col min="12" max="17" width="13.5703125" customWidth="1"/>
    <col min="18" max="18" width="15.5703125" customWidth="1"/>
    <col min="19" max="19" width="13.5703125" customWidth="1"/>
    <col min="20" max="20" width="18.140625" bestFit="1" customWidth="1"/>
    <col min="21" max="21" width="16.42578125" bestFit="1" customWidth="1"/>
    <col min="22" max="22" width="10.42578125" bestFit="1" customWidth="1"/>
    <col min="23" max="23" width="24.140625" bestFit="1" customWidth="1"/>
  </cols>
  <sheetData>
    <row r="1" spans="1:41">
      <c r="A1" s="277" t="str">
        <f>[7]表紙!A1</f>
        <v>AMI-Q411-H010 Ver.2</v>
      </c>
      <c r="B1" s="358" t="s">
        <v>4554</v>
      </c>
      <c r="C1" s="363"/>
      <c r="D1" s="363"/>
      <c r="E1" s="363"/>
      <c r="F1" s="363"/>
      <c r="G1" s="363"/>
      <c r="H1" s="363"/>
      <c r="I1" s="363"/>
      <c r="J1" s="363"/>
      <c r="K1" s="363"/>
      <c r="L1" s="363"/>
      <c r="M1" s="363"/>
      <c r="N1" s="363"/>
      <c r="O1" s="363"/>
      <c r="P1" s="363"/>
      <c r="Q1" s="359"/>
      <c r="R1" s="277" t="s">
        <v>3971</v>
      </c>
      <c r="S1" s="277"/>
    </row>
    <row r="2" spans="1:41">
      <c r="A2" s="277"/>
      <c r="B2" s="314"/>
      <c r="C2" s="364"/>
      <c r="D2" s="364"/>
      <c r="E2" s="364"/>
      <c r="F2" s="364"/>
      <c r="G2" s="364"/>
      <c r="H2" s="364"/>
      <c r="I2" s="364"/>
      <c r="J2" s="364"/>
      <c r="K2" s="364"/>
      <c r="L2" s="364"/>
      <c r="M2" s="364"/>
      <c r="N2" s="364"/>
      <c r="O2" s="364"/>
      <c r="P2" s="364"/>
      <c r="Q2" s="315"/>
      <c r="R2" s="277"/>
      <c r="S2" s="277"/>
    </row>
    <row r="3" spans="1:41">
      <c r="A3" s="277"/>
      <c r="B3" s="266"/>
      <c r="C3" s="270"/>
      <c r="D3" s="270"/>
      <c r="E3" s="270"/>
      <c r="F3" s="270"/>
      <c r="G3" s="270"/>
      <c r="H3" s="270"/>
      <c r="I3" s="270"/>
      <c r="J3" s="270"/>
      <c r="K3" s="270"/>
      <c r="L3" s="270"/>
      <c r="M3" s="270"/>
      <c r="N3" s="270"/>
      <c r="O3" s="270"/>
      <c r="P3" s="270"/>
      <c r="Q3" s="267"/>
      <c r="R3" s="277"/>
      <c r="S3" s="277"/>
    </row>
    <row r="4" spans="1:41" ht="18" customHeight="1">
      <c r="A4" s="277" t="s">
        <v>3972</v>
      </c>
      <c r="B4" s="337" t="s">
        <v>3973</v>
      </c>
      <c r="C4" s="324" t="s">
        <v>3974</v>
      </c>
      <c r="D4" s="277" t="s">
        <v>3975</v>
      </c>
      <c r="E4" s="277" t="s">
        <v>3976</v>
      </c>
      <c r="F4" s="277" t="s">
        <v>3977</v>
      </c>
      <c r="G4" s="277"/>
      <c r="H4" s="277"/>
      <c r="I4" s="277"/>
      <c r="J4" s="277" t="s">
        <v>3978</v>
      </c>
      <c r="K4" s="277" t="s">
        <v>3979</v>
      </c>
      <c r="L4" s="324" t="s">
        <v>3980</v>
      </c>
      <c r="M4" s="324" t="s">
        <v>3981</v>
      </c>
      <c r="N4" s="324" t="s">
        <v>3982</v>
      </c>
      <c r="O4" s="324" t="s">
        <v>3983</v>
      </c>
      <c r="P4" s="324" t="s">
        <v>3984</v>
      </c>
      <c r="Q4" s="328" t="s">
        <v>3985</v>
      </c>
      <c r="R4" s="328" t="s">
        <v>3986</v>
      </c>
      <c r="S4" s="328" t="s">
        <v>3987</v>
      </c>
      <c r="T4" s="277" t="s">
        <v>3988</v>
      </c>
      <c r="U4" s="277" t="s">
        <v>3989</v>
      </c>
      <c r="V4" s="277" t="s">
        <v>3990</v>
      </c>
      <c r="W4" s="277" t="s">
        <v>3991</v>
      </c>
    </row>
    <row r="5" spans="1:41" ht="14.45" customHeight="1">
      <c r="A5" s="277"/>
      <c r="B5" s="338"/>
      <c r="C5" s="324"/>
      <c r="D5" s="277"/>
      <c r="E5" s="277"/>
      <c r="F5" s="11" t="s">
        <v>3992</v>
      </c>
      <c r="G5" s="11" t="s">
        <v>3993</v>
      </c>
      <c r="H5" s="11" t="s">
        <v>3994</v>
      </c>
      <c r="I5" s="11" t="s">
        <v>3995</v>
      </c>
      <c r="J5" s="277"/>
      <c r="K5" s="277"/>
      <c r="L5" s="277"/>
      <c r="M5" s="277"/>
      <c r="N5" s="277"/>
      <c r="O5" s="277"/>
      <c r="P5" s="277"/>
      <c r="Q5" s="328"/>
      <c r="R5" s="328"/>
      <c r="S5" s="328"/>
      <c r="T5" s="277"/>
      <c r="U5" s="277"/>
      <c r="V5" s="277"/>
      <c r="W5" s="277"/>
    </row>
    <row r="6" spans="1:41" s="1" customFormat="1" ht="17.25">
      <c r="A6" s="160" t="s">
        <v>5863</v>
      </c>
      <c r="B6" s="161" t="s">
        <v>1322</v>
      </c>
      <c r="C6" s="162">
        <v>2341001</v>
      </c>
      <c r="D6" s="160" t="s">
        <v>5864</v>
      </c>
      <c r="E6" s="160" t="s">
        <v>4254</v>
      </c>
      <c r="F6" s="163">
        <v>1</v>
      </c>
      <c r="G6" s="163">
        <v>1</v>
      </c>
      <c r="H6" s="163">
        <v>1</v>
      </c>
      <c r="I6" s="163">
        <v>1</v>
      </c>
      <c r="J6" s="163" t="s">
        <v>4556</v>
      </c>
      <c r="K6" s="163" t="s">
        <v>3997</v>
      </c>
      <c r="L6" s="163" t="s">
        <v>4557</v>
      </c>
      <c r="M6" s="163" t="s">
        <v>4557</v>
      </c>
      <c r="N6" s="163" t="s">
        <v>4557</v>
      </c>
      <c r="O6" s="163" t="s">
        <v>4558</v>
      </c>
      <c r="P6" s="163" t="s">
        <v>228</v>
      </c>
      <c r="Q6" s="164">
        <v>1350</v>
      </c>
      <c r="R6" s="164">
        <v>0.85</v>
      </c>
      <c r="S6" s="164">
        <v>0.55000000000000004</v>
      </c>
      <c r="T6" s="155"/>
      <c r="U6" s="155"/>
      <c r="V6" s="155"/>
      <c r="W6" s="155"/>
      <c r="X6"/>
      <c r="Y6"/>
      <c r="Z6"/>
      <c r="AA6"/>
      <c r="AB6"/>
      <c r="AC6"/>
      <c r="AD6"/>
      <c r="AE6"/>
      <c r="AF6"/>
      <c r="AG6"/>
      <c r="AH6"/>
      <c r="AI6"/>
      <c r="AJ6"/>
      <c r="AK6"/>
      <c r="AL6"/>
      <c r="AM6"/>
      <c r="AN6"/>
      <c r="AO6"/>
    </row>
    <row r="7" spans="1:41" s="1" customFormat="1" ht="17.25">
      <c r="A7" s="160" t="s">
        <v>5865</v>
      </c>
      <c r="B7" s="161" t="s">
        <v>1322</v>
      </c>
      <c r="C7" s="162">
        <v>2341002</v>
      </c>
      <c r="D7" s="160" t="s">
        <v>5866</v>
      </c>
      <c r="E7" s="160" t="s">
        <v>4254</v>
      </c>
      <c r="F7" s="163">
        <v>1</v>
      </c>
      <c r="G7" s="163">
        <v>1</v>
      </c>
      <c r="H7" s="163">
        <v>1</v>
      </c>
      <c r="I7" s="163">
        <v>1</v>
      </c>
      <c r="J7" s="163" t="s">
        <v>4556</v>
      </c>
      <c r="K7" s="163" t="s">
        <v>3997</v>
      </c>
      <c r="L7" s="163" t="s">
        <v>4557</v>
      </c>
      <c r="M7" s="163" t="s">
        <v>4557</v>
      </c>
      <c r="N7" s="163" t="s">
        <v>4557</v>
      </c>
      <c r="O7" s="163" t="s">
        <v>4558</v>
      </c>
      <c r="P7" s="163" t="s">
        <v>228</v>
      </c>
      <c r="Q7" s="164">
        <v>1500</v>
      </c>
      <c r="R7" s="164">
        <v>0.85</v>
      </c>
      <c r="S7" s="164">
        <v>0.55000000000000004</v>
      </c>
      <c r="T7" s="155"/>
      <c r="U7" s="155"/>
      <c r="V7" s="155"/>
      <c r="W7" s="155"/>
      <c r="X7"/>
      <c r="Y7"/>
      <c r="Z7"/>
      <c r="AA7"/>
      <c r="AB7"/>
      <c r="AC7"/>
      <c r="AD7"/>
      <c r="AE7"/>
      <c r="AF7"/>
      <c r="AG7"/>
      <c r="AH7"/>
      <c r="AI7"/>
      <c r="AJ7"/>
      <c r="AK7"/>
      <c r="AL7"/>
      <c r="AM7"/>
      <c r="AN7"/>
      <c r="AO7"/>
    </row>
    <row r="8" spans="1:41" s="1" customFormat="1">
      <c r="A8" s="35" t="s">
        <v>2027</v>
      </c>
      <c r="B8" s="39" t="s">
        <v>1322</v>
      </c>
      <c r="C8" s="22">
        <v>2341004</v>
      </c>
      <c r="D8" s="36" t="s">
        <v>4555</v>
      </c>
      <c r="E8" s="36" t="s">
        <v>4254</v>
      </c>
      <c r="F8" s="17">
        <v>3</v>
      </c>
      <c r="G8" s="17">
        <v>3</v>
      </c>
      <c r="H8" s="17">
        <v>3</v>
      </c>
      <c r="I8" s="17">
        <v>3</v>
      </c>
      <c r="J8" s="156" t="s">
        <v>4556</v>
      </c>
      <c r="K8" s="156" t="s">
        <v>3997</v>
      </c>
      <c r="L8" s="156" t="s">
        <v>4557</v>
      </c>
      <c r="M8" s="156" t="s">
        <v>4557</v>
      </c>
      <c r="N8" s="156" t="s">
        <v>4557</v>
      </c>
      <c r="O8" s="156" t="s">
        <v>4558</v>
      </c>
      <c r="P8" s="17" t="s">
        <v>4143</v>
      </c>
      <c r="Q8" s="155">
        <v>1500</v>
      </c>
      <c r="R8" s="155">
        <v>0.85</v>
      </c>
      <c r="S8" s="155">
        <v>0.55000000000000004</v>
      </c>
      <c r="T8" s="11"/>
      <c r="U8" s="11"/>
      <c r="V8" s="11"/>
      <c r="W8" s="11"/>
      <c r="X8" s="157"/>
      <c r="Y8" s="157"/>
      <c r="Z8" s="157"/>
      <c r="AA8" s="157"/>
      <c r="AB8" s="157"/>
      <c r="AC8" s="157"/>
      <c r="AD8" s="157"/>
      <c r="AE8" s="157"/>
      <c r="AF8" s="157"/>
      <c r="AG8" s="157"/>
      <c r="AH8" s="157"/>
      <c r="AI8" s="157"/>
      <c r="AJ8" s="157"/>
      <c r="AK8" s="157"/>
      <c r="AL8" s="157"/>
      <c r="AM8" s="157"/>
      <c r="AN8" s="157"/>
      <c r="AO8" s="157"/>
    </row>
    <row r="9" spans="1:41" s="1" customFormat="1">
      <c r="A9" s="35" t="s">
        <v>2024</v>
      </c>
      <c r="B9" s="39" t="s">
        <v>1322</v>
      </c>
      <c r="C9" s="22">
        <v>2341003</v>
      </c>
      <c r="D9" s="36" t="s">
        <v>4559</v>
      </c>
      <c r="E9" s="36" t="s">
        <v>4254</v>
      </c>
      <c r="F9" s="17">
        <v>3</v>
      </c>
      <c r="G9" s="17">
        <v>3</v>
      </c>
      <c r="H9" s="17">
        <v>3</v>
      </c>
      <c r="I9" s="17">
        <v>3</v>
      </c>
      <c r="J9" s="156" t="s">
        <v>4556</v>
      </c>
      <c r="K9" s="156" t="s">
        <v>3997</v>
      </c>
      <c r="L9" s="156" t="s">
        <v>4557</v>
      </c>
      <c r="M9" s="156" t="s">
        <v>4557</v>
      </c>
      <c r="N9" s="156" t="s">
        <v>4557</v>
      </c>
      <c r="O9" s="156" t="s">
        <v>4558</v>
      </c>
      <c r="P9" s="17" t="s">
        <v>4143</v>
      </c>
      <c r="Q9" s="155">
        <v>1350</v>
      </c>
      <c r="R9" s="155">
        <v>0.85</v>
      </c>
      <c r="S9" s="155">
        <v>0.55000000000000004</v>
      </c>
      <c r="T9" s="11"/>
      <c r="U9" s="11"/>
      <c r="V9" s="11"/>
      <c r="W9" s="11"/>
      <c r="X9" s="157"/>
      <c r="Y9" s="157"/>
      <c r="Z9" s="157"/>
      <c r="AA9" s="157"/>
      <c r="AB9" s="157"/>
      <c r="AC9" s="157"/>
      <c r="AD9" s="157"/>
      <c r="AE9" s="157"/>
      <c r="AF9" s="157"/>
      <c r="AG9" s="157"/>
      <c r="AH9" s="157"/>
      <c r="AI9" s="157"/>
      <c r="AJ9" s="157"/>
      <c r="AK9" s="157"/>
      <c r="AL9" s="157"/>
      <c r="AM9" s="157"/>
      <c r="AN9" s="157"/>
      <c r="AO9" s="157"/>
    </row>
    <row r="10" spans="1:41" s="1" customFormat="1">
      <c r="A10" s="35" t="s">
        <v>3291</v>
      </c>
      <c r="B10" s="39" t="s">
        <v>1322</v>
      </c>
      <c r="C10" s="22">
        <v>2141057</v>
      </c>
      <c r="D10" s="36" t="s">
        <v>4560</v>
      </c>
      <c r="E10" s="36" t="s">
        <v>4023</v>
      </c>
      <c r="F10" s="17">
        <v>1</v>
      </c>
      <c r="G10" s="17">
        <v>1</v>
      </c>
      <c r="H10" s="20" t="s">
        <v>151</v>
      </c>
      <c r="I10" s="20" t="s">
        <v>151</v>
      </c>
      <c r="J10" s="156" t="s">
        <v>4556</v>
      </c>
      <c r="K10" s="156" t="s">
        <v>3997</v>
      </c>
      <c r="L10" s="156" t="s">
        <v>4557</v>
      </c>
      <c r="M10" s="156" t="s">
        <v>4557</v>
      </c>
      <c r="N10" s="156" t="s">
        <v>4557</v>
      </c>
      <c r="O10" s="156" t="s">
        <v>4558</v>
      </c>
      <c r="P10" s="17" t="s">
        <v>4143</v>
      </c>
      <c r="Q10" s="155">
        <v>1500</v>
      </c>
      <c r="R10" s="155">
        <v>0.85</v>
      </c>
      <c r="S10" s="155">
        <v>0.55000000000000004</v>
      </c>
      <c r="T10" s="11" t="s">
        <v>4561</v>
      </c>
      <c r="U10" s="11" t="s">
        <v>4562</v>
      </c>
      <c r="V10" s="11" t="s">
        <v>4563</v>
      </c>
      <c r="W10" s="11"/>
      <c r="X10" s="157"/>
      <c r="Y10" s="157"/>
      <c r="Z10" s="157"/>
      <c r="AA10" s="157"/>
      <c r="AB10" s="157"/>
      <c r="AC10" s="157"/>
      <c r="AD10" s="157"/>
      <c r="AE10" s="157"/>
      <c r="AF10" s="157"/>
      <c r="AG10" s="157"/>
      <c r="AH10" s="157"/>
      <c r="AI10" s="157"/>
      <c r="AJ10" s="157"/>
      <c r="AK10" s="157"/>
      <c r="AL10" s="157"/>
      <c r="AM10" s="157"/>
      <c r="AN10" s="157"/>
      <c r="AO10" s="157"/>
    </row>
    <row r="11" spans="1:41" s="1" customFormat="1">
      <c r="A11" s="35" t="s">
        <v>3290</v>
      </c>
      <c r="B11" s="39" t="s">
        <v>1322</v>
      </c>
      <c r="C11" s="22">
        <v>2141056</v>
      </c>
      <c r="D11" s="36" t="s">
        <v>4564</v>
      </c>
      <c r="E11" s="36" t="s">
        <v>4023</v>
      </c>
      <c r="F11" s="17">
        <v>1</v>
      </c>
      <c r="G11" s="17">
        <v>1</v>
      </c>
      <c r="H11" s="20" t="s">
        <v>151</v>
      </c>
      <c r="I11" s="20" t="s">
        <v>151</v>
      </c>
      <c r="J11" s="156" t="s">
        <v>4556</v>
      </c>
      <c r="K11" s="156" t="s">
        <v>3997</v>
      </c>
      <c r="L11" s="156" t="s">
        <v>4557</v>
      </c>
      <c r="M11" s="156" t="s">
        <v>4557</v>
      </c>
      <c r="N11" s="156" t="s">
        <v>4557</v>
      </c>
      <c r="O11" s="156" t="s">
        <v>4558</v>
      </c>
      <c r="P11" s="17" t="s">
        <v>4143</v>
      </c>
      <c r="Q11" s="155">
        <v>1350</v>
      </c>
      <c r="R11" s="155">
        <v>0.85</v>
      </c>
      <c r="S11" s="155">
        <v>0.55000000000000004</v>
      </c>
      <c r="T11" s="11" t="s">
        <v>4561</v>
      </c>
      <c r="U11" s="11" t="s">
        <v>4562</v>
      </c>
      <c r="V11" s="11" t="s">
        <v>4563</v>
      </c>
      <c r="W11" s="11"/>
      <c r="X11" s="157"/>
      <c r="Y11" s="157"/>
      <c r="Z11" s="157"/>
      <c r="AA11" s="157"/>
      <c r="AB11" s="157"/>
      <c r="AC11" s="157"/>
      <c r="AD11" s="157"/>
      <c r="AE11" s="157"/>
      <c r="AF11" s="157"/>
      <c r="AG11" s="157"/>
      <c r="AH11" s="157"/>
      <c r="AI11" s="157"/>
      <c r="AJ11" s="157"/>
      <c r="AK11" s="157"/>
      <c r="AL11" s="157"/>
      <c r="AM11" s="157"/>
      <c r="AN11" s="157"/>
      <c r="AO11" s="157"/>
    </row>
    <row r="12" spans="1:41" s="1" customFormat="1">
      <c r="A12" s="35" t="s">
        <v>2027</v>
      </c>
      <c r="B12" s="39" t="s">
        <v>1322</v>
      </c>
      <c r="C12" s="22">
        <v>2141050</v>
      </c>
      <c r="D12" s="36" t="s">
        <v>2023</v>
      </c>
      <c r="E12" s="36" t="s">
        <v>2022</v>
      </c>
      <c r="F12" s="17">
        <v>3</v>
      </c>
      <c r="G12" s="17">
        <v>3</v>
      </c>
      <c r="H12" s="17">
        <v>3</v>
      </c>
      <c r="I12" s="17">
        <v>3</v>
      </c>
      <c r="J12" s="156" t="s">
        <v>4556</v>
      </c>
      <c r="K12" s="156" t="s">
        <v>3997</v>
      </c>
      <c r="L12" s="156" t="s">
        <v>4557</v>
      </c>
      <c r="M12" s="156" t="s">
        <v>4557</v>
      </c>
      <c r="N12" s="156" t="s">
        <v>4557</v>
      </c>
      <c r="O12" s="156" t="s">
        <v>4558</v>
      </c>
      <c r="P12" s="156" t="s">
        <v>3993</v>
      </c>
      <c r="Q12" s="155">
        <v>1500</v>
      </c>
      <c r="R12" s="155">
        <v>0.85</v>
      </c>
      <c r="S12" s="155">
        <v>0.55000000000000004</v>
      </c>
      <c r="T12" s="11" t="s">
        <v>2025</v>
      </c>
      <c r="U12" s="11" t="s">
        <v>2026</v>
      </c>
      <c r="V12" s="11" t="s">
        <v>4565</v>
      </c>
      <c r="W12" s="11"/>
      <c r="X12" s="157"/>
      <c r="Y12" s="157"/>
      <c r="Z12" s="157"/>
      <c r="AA12" s="157"/>
      <c r="AB12" s="157"/>
      <c r="AC12" s="157"/>
      <c r="AD12" s="157"/>
      <c r="AE12" s="157"/>
      <c r="AF12" s="157"/>
      <c r="AG12" s="157"/>
      <c r="AH12" s="157"/>
      <c r="AI12" s="157"/>
      <c r="AJ12" s="157"/>
      <c r="AK12" s="157"/>
      <c r="AL12" s="157"/>
      <c r="AM12" s="157"/>
      <c r="AN12" s="157"/>
      <c r="AO12" s="157"/>
    </row>
    <row r="13" spans="1:41" s="1" customFormat="1">
      <c r="A13" s="35" t="s">
        <v>2024</v>
      </c>
      <c r="B13" s="39" t="s">
        <v>1322</v>
      </c>
      <c r="C13" s="22">
        <v>2141049</v>
      </c>
      <c r="D13" s="36" t="s">
        <v>2021</v>
      </c>
      <c r="E13" s="36" t="s">
        <v>2022</v>
      </c>
      <c r="F13" s="17">
        <v>3</v>
      </c>
      <c r="G13" s="17">
        <v>3</v>
      </c>
      <c r="H13" s="17">
        <v>3</v>
      </c>
      <c r="I13" s="17">
        <v>3</v>
      </c>
      <c r="J13" s="156" t="s">
        <v>4556</v>
      </c>
      <c r="K13" s="156" t="s">
        <v>3997</v>
      </c>
      <c r="L13" s="156" t="s">
        <v>4557</v>
      </c>
      <c r="M13" s="156" t="s">
        <v>4557</v>
      </c>
      <c r="N13" s="156" t="s">
        <v>4557</v>
      </c>
      <c r="O13" s="156" t="s">
        <v>4558</v>
      </c>
      <c r="P13" s="156" t="s">
        <v>3993</v>
      </c>
      <c r="Q13" s="155">
        <v>1350</v>
      </c>
      <c r="R13" s="155">
        <v>0.85</v>
      </c>
      <c r="S13" s="155">
        <v>0.55000000000000004</v>
      </c>
      <c r="T13" s="11" t="s">
        <v>2025</v>
      </c>
      <c r="U13" s="11" t="s">
        <v>2026</v>
      </c>
      <c r="V13" s="11" t="s">
        <v>4565</v>
      </c>
      <c r="W13" s="11"/>
      <c r="X13" s="157"/>
      <c r="Y13" s="157"/>
      <c r="Z13" s="157"/>
      <c r="AA13" s="157"/>
      <c r="AB13" s="157"/>
      <c r="AC13" s="157"/>
      <c r="AD13" s="157"/>
      <c r="AE13" s="157"/>
      <c r="AF13" s="157"/>
      <c r="AG13" s="157"/>
      <c r="AH13" s="157"/>
      <c r="AI13" s="157"/>
      <c r="AJ13" s="157"/>
      <c r="AK13" s="157"/>
      <c r="AL13" s="157"/>
      <c r="AM13" s="157"/>
      <c r="AN13" s="157"/>
      <c r="AO13" s="157"/>
    </row>
    <row r="14" spans="1:41" s="1" customFormat="1">
      <c r="A14" s="35" t="s">
        <v>3557</v>
      </c>
      <c r="B14" s="22" t="s">
        <v>1322</v>
      </c>
      <c r="C14" s="22">
        <v>1941103</v>
      </c>
      <c r="D14" s="22" t="s">
        <v>4566</v>
      </c>
      <c r="E14" s="22" t="s">
        <v>4029</v>
      </c>
      <c r="F14" s="17">
        <v>3</v>
      </c>
      <c r="G14" s="17">
        <v>3</v>
      </c>
      <c r="H14" s="17">
        <v>3</v>
      </c>
      <c r="I14" s="17">
        <v>3</v>
      </c>
      <c r="J14" s="156" t="s">
        <v>4556</v>
      </c>
      <c r="K14" s="156" t="s">
        <v>3997</v>
      </c>
      <c r="L14" s="156" t="s">
        <v>4557</v>
      </c>
      <c r="M14" s="156" t="s">
        <v>4557</v>
      </c>
      <c r="N14" s="156" t="s">
        <v>4557</v>
      </c>
      <c r="O14" s="156" t="s">
        <v>4558</v>
      </c>
      <c r="P14" s="17" t="s">
        <v>4143</v>
      </c>
      <c r="Q14" s="155">
        <v>1500</v>
      </c>
      <c r="R14" s="155">
        <v>0.85</v>
      </c>
      <c r="S14" s="155">
        <v>0.55000000000000004</v>
      </c>
      <c r="T14" s="11" t="s">
        <v>4567</v>
      </c>
      <c r="U14" s="11" t="s">
        <v>4568</v>
      </c>
      <c r="V14" s="11" t="s">
        <v>1407</v>
      </c>
      <c r="W14" s="11"/>
      <c r="X14" s="157"/>
      <c r="Y14" s="157"/>
      <c r="Z14" s="157"/>
      <c r="AA14" s="157"/>
      <c r="AB14" s="157"/>
      <c r="AC14" s="157"/>
      <c r="AD14" s="157"/>
      <c r="AE14" s="157"/>
      <c r="AF14" s="157"/>
      <c r="AG14" s="157"/>
      <c r="AH14" s="157"/>
      <c r="AI14" s="157"/>
      <c r="AJ14" s="157"/>
      <c r="AK14" s="157"/>
      <c r="AL14" s="157"/>
      <c r="AM14" s="157"/>
      <c r="AN14" s="157"/>
      <c r="AO14" s="157"/>
    </row>
    <row r="15" spans="1:41" s="1" customFormat="1">
      <c r="A15" s="35" t="s">
        <v>3556</v>
      </c>
      <c r="B15" s="22" t="s">
        <v>1322</v>
      </c>
      <c r="C15" s="22">
        <v>1941102</v>
      </c>
      <c r="D15" s="22" t="s">
        <v>4569</v>
      </c>
      <c r="E15" s="22" t="s">
        <v>4029</v>
      </c>
      <c r="F15" s="17">
        <v>3</v>
      </c>
      <c r="G15" s="17">
        <v>3</v>
      </c>
      <c r="H15" s="17">
        <v>3</v>
      </c>
      <c r="I15" s="17">
        <v>3</v>
      </c>
      <c r="J15" s="156" t="s">
        <v>4556</v>
      </c>
      <c r="K15" s="156" t="s">
        <v>3997</v>
      </c>
      <c r="L15" s="156" t="s">
        <v>4557</v>
      </c>
      <c r="M15" s="156" t="s">
        <v>4557</v>
      </c>
      <c r="N15" s="156" t="s">
        <v>4557</v>
      </c>
      <c r="O15" s="156" t="s">
        <v>4558</v>
      </c>
      <c r="P15" s="17" t="s">
        <v>4143</v>
      </c>
      <c r="Q15" s="155">
        <v>1350</v>
      </c>
      <c r="R15" s="155">
        <v>0.85</v>
      </c>
      <c r="S15" s="155">
        <v>0.55000000000000004</v>
      </c>
      <c r="T15" s="11" t="s">
        <v>4570</v>
      </c>
      <c r="U15" s="11" t="s">
        <v>4568</v>
      </c>
      <c r="V15" s="11" t="s">
        <v>1407</v>
      </c>
      <c r="W15" s="11"/>
      <c r="X15" s="157"/>
      <c r="Y15" s="157"/>
      <c r="Z15" s="157"/>
      <c r="AA15" s="157"/>
      <c r="AB15" s="157"/>
      <c r="AC15" s="157"/>
      <c r="AD15" s="157"/>
      <c r="AE15" s="157"/>
      <c r="AF15" s="157"/>
      <c r="AG15" s="157"/>
      <c r="AH15" s="157"/>
      <c r="AI15" s="157"/>
      <c r="AJ15" s="157"/>
      <c r="AK15" s="157"/>
      <c r="AL15" s="157"/>
      <c r="AM15" s="157"/>
      <c r="AN15" s="157"/>
      <c r="AO15" s="157"/>
    </row>
    <row r="16" spans="1:41" s="1" customFormat="1">
      <c r="A16" s="35" t="s">
        <v>3418</v>
      </c>
      <c r="B16" s="36" t="s">
        <v>1322</v>
      </c>
      <c r="C16" s="54">
        <v>1841034</v>
      </c>
      <c r="D16" s="54" t="s">
        <v>4571</v>
      </c>
      <c r="E16" s="22" t="s">
        <v>1236</v>
      </c>
      <c r="F16" s="17">
        <v>3</v>
      </c>
      <c r="G16" s="17">
        <v>3</v>
      </c>
      <c r="H16" s="17">
        <v>3</v>
      </c>
      <c r="I16" s="17">
        <v>3</v>
      </c>
      <c r="J16" s="156" t="s">
        <v>4556</v>
      </c>
      <c r="K16" s="156" t="s">
        <v>3997</v>
      </c>
      <c r="L16" s="156" t="s">
        <v>4557</v>
      </c>
      <c r="M16" s="156" t="s">
        <v>4557</v>
      </c>
      <c r="N16" s="156" t="s">
        <v>4557</v>
      </c>
      <c r="O16" s="156" t="s">
        <v>4558</v>
      </c>
      <c r="P16" s="17" t="s">
        <v>4143</v>
      </c>
      <c r="Q16" s="155">
        <v>1500</v>
      </c>
      <c r="R16" s="155">
        <v>0.85</v>
      </c>
      <c r="S16" s="155">
        <v>0.55000000000000004</v>
      </c>
      <c r="T16" s="11" t="s">
        <v>2032</v>
      </c>
      <c r="U16" s="11" t="s">
        <v>4572</v>
      </c>
      <c r="V16" s="11"/>
      <c r="W16" s="11"/>
      <c r="X16" s="157"/>
      <c r="Y16" s="157"/>
      <c r="Z16" s="157"/>
      <c r="AA16" s="157"/>
      <c r="AB16" s="157"/>
      <c r="AC16" s="157"/>
      <c r="AD16" s="157"/>
      <c r="AE16" s="157"/>
      <c r="AF16" s="157"/>
      <c r="AG16" s="157"/>
      <c r="AH16" s="157"/>
      <c r="AI16" s="157"/>
      <c r="AJ16" s="157"/>
      <c r="AK16" s="157"/>
      <c r="AL16" s="157"/>
      <c r="AM16" s="157"/>
      <c r="AN16" s="157"/>
      <c r="AO16" s="157"/>
    </row>
    <row r="17" spans="1:41" s="1" customFormat="1">
      <c r="A17" s="35" t="s">
        <v>3417</v>
      </c>
      <c r="B17" s="36" t="s">
        <v>1322</v>
      </c>
      <c r="C17" s="54">
        <v>1841033</v>
      </c>
      <c r="D17" s="54" t="s">
        <v>4573</v>
      </c>
      <c r="E17" s="22" t="s">
        <v>1236</v>
      </c>
      <c r="F17" s="17">
        <v>3</v>
      </c>
      <c r="G17" s="17">
        <v>3</v>
      </c>
      <c r="H17" s="17">
        <v>3</v>
      </c>
      <c r="I17" s="17">
        <v>3</v>
      </c>
      <c r="J17" s="156" t="s">
        <v>4556</v>
      </c>
      <c r="K17" s="156" t="s">
        <v>3997</v>
      </c>
      <c r="L17" s="156" t="s">
        <v>4557</v>
      </c>
      <c r="M17" s="156" t="s">
        <v>4557</v>
      </c>
      <c r="N17" s="156" t="s">
        <v>4557</v>
      </c>
      <c r="O17" s="156" t="s">
        <v>4558</v>
      </c>
      <c r="P17" s="17" t="s">
        <v>4143</v>
      </c>
      <c r="Q17" s="155">
        <v>1350</v>
      </c>
      <c r="R17" s="155">
        <v>0.85</v>
      </c>
      <c r="S17" s="155">
        <v>0.55000000000000004</v>
      </c>
      <c r="T17" s="11" t="s">
        <v>2032</v>
      </c>
      <c r="U17" s="11" t="s">
        <v>4572</v>
      </c>
      <c r="V17" s="11"/>
      <c r="W17" s="11"/>
      <c r="X17" s="157"/>
      <c r="Y17" s="157"/>
      <c r="Z17" s="157"/>
      <c r="AA17" s="157"/>
      <c r="AB17" s="157"/>
      <c r="AC17" s="157"/>
      <c r="AD17" s="157"/>
      <c r="AE17" s="157"/>
      <c r="AF17" s="157"/>
      <c r="AG17" s="157"/>
      <c r="AH17" s="157"/>
      <c r="AI17" s="157"/>
      <c r="AJ17" s="157"/>
      <c r="AK17" s="157"/>
      <c r="AL17" s="157"/>
      <c r="AM17" s="157"/>
      <c r="AN17" s="157"/>
      <c r="AO17" s="157"/>
    </row>
    <row r="18" spans="1:41" s="1" customFormat="1">
      <c r="A18" s="35" t="s">
        <v>3553</v>
      </c>
      <c r="B18" s="22" t="s">
        <v>1322</v>
      </c>
      <c r="C18" s="22">
        <v>1941097</v>
      </c>
      <c r="D18" s="22" t="s">
        <v>4574</v>
      </c>
      <c r="E18" s="22" t="s">
        <v>4029</v>
      </c>
      <c r="F18" s="17">
        <v>2</v>
      </c>
      <c r="G18" s="17">
        <v>2</v>
      </c>
      <c r="H18" s="17" t="s">
        <v>151</v>
      </c>
      <c r="I18" s="20" t="s">
        <v>4176</v>
      </c>
      <c r="J18" s="156" t="s">
        <v>4556</v>
      </c>
      <c r="K18" s="156" t="s">
        <v>3997</v>
      </c>
      <c r="L18" s="156" t="s">
        <v>4557</v>
      </c>
      <c r="M18" s="156" t="s">
        <v>4557</v>
      </c>
      <c r="N18" s="156" t="s">
        <v>4557</v>
      </c>
      <c r="O18" s="156" t="s">
        <v>4558</v>
      </c>
      <c r="P18" s="156" t="s">
        <v>228</v>
      </c>
      <c r="Q18" s="155">
        <v>1500</v>
      </c>
      <c r="R18" s="155">
        <v>0.96499999999999997</v>
      </c>
      <c r="S18" s="155">
        <v>0.48</v>
      </c>
      <c r="T18" s="11" t="s">
        <v>4575</v>
      </c>
      <c r="U18" s="11" t="s">
        <v>4576</v>
      </c>
      <c r="V18" s="11" t="s">
        <v>4577</v>
      </c>
      <c r="W18" s="155"/>
      <c r="X18" s="157"/>
      <c r="Y18" s="157"/>
      <c r="Z18" s="157"/>
      <c r="AA18" s="157"/>
      <c r="AB18" s="157"/>
      <c r="AC18" s="157"/>
      <c r="AD18" s="157"/>
      <c r="AE18" s="157"/>
      <c r="AF18" s="157"/>
      <c r="AG18" s="157"/>
      <c r="AH18" s="157"/>
      <c r="AI18" s="157"/>
      <c r="AJ18" s="157"/>
      <c r="AK18" s="157"/>
      <c r="AL18" s="157"/>
      <c r="AM18" s="157"/>
      <c r="AN18" s="157"/>
      <c r="AO18" s="157"/>
    </row>
    <row r="19" spans="1:41" s="1" customFormat="1">
      <c r="A19" s="35" t="s">
        <v>3552</v>
      </c>
      <c r="B19" s="22" t="s">
        <v>1322</v>
      </c>
      <c r="C19" s="22">
        <v>1941096</v>
      </c>
      <c r="D19" s="22" t="s">
        <v>4578</v>
      </c>
      <c r="E19" s="22" t="s">
        <v>4029</v>
      </c>
      <c r="F19" s="17">
        <v>2</v>
      </c>
      <c r="G19" s="17">
        <v>2</v>
      </c>
      <c r="H19" s="17" t="s">
        <v>151</v>
      </c>
      <c r="I19" s="20" t="s">
        <v>4176</v>
      </c>
      <c r="J19" s="156" t="s">
        <v>4556</v>
      </c>
      <c r="K19" s="156" t="s">
        <v>3997</v>
      </c>
      <c r="L19" s="156" t="s">
        <v>4557</v>
      </c>
      <c r="M19" s="156" t="s">
        <v>4557</v>
      </c>
      <c r="N19" s="156" t="s">
        <v>4557</v>
      </c>
      <c r="O19" s="156" t="s">
        <v>4558</v>
      </c>
      <c r="P19" s="156" t="s">
        <v>228</v>
      </c>
      <c r="Q19" s="155">
        <v>1350</v>
      </c>
      <c r="R19" s="155">
        <v>0.96499999999999997</v>
      </c>
      <c r="S19" s="155">
        <v>0.48</v>
      </c>
      <c r="T19" s="11" t="s">
        <v>4575</v>
      </c>
      <c r="U19" s="11" t="s">
        <v>4579</v>
      </c>
      <c r="V19" s="11" t="s">
        <v>4577</v>
      </c>
      <c r="W19" s="155"/>
      <c r="X19" s="157"/>
      <c r="Y19" s="157"/>
      <c r="Z19" s="157"/>
      <c r="AA19" s="157"/>
      <c r="AB19" s="157"/>
      <c r="AC19" s="157"/>
      <c r="AD19" s="157"/>
      <c r="AE19" s="157"/>
      <c r="AF19" s="157"/>
      <c r="AG19" s="157"/>
      <c r="AH19" s="157"/>
      <c r="AI19" s="157"/>
      <c r="AJ19" s="157"/>
      <c r="AK19" s="157"/>
      <c r="AL19" s="157"/>
      <c r="AM19" s="157"/>
      <c r="AN19" s="157"/>
      <c r="AO19" s="157"/>
    </row>
    <row r="20" spans="1:41" s="1" customFormat="1">
      <c r="A20" s="35" t="s">
        <v>3555</v>
      </c>
      <c r="B20" s="22" t="s">
        <v>1322</v>
      </c>
      <c r="C20" s="22">
        <v>1941080</v>
      </c>
      <c r="D20" s="22" t="s">
        <v>4580</v>
      </c>
      <c r="E20" s="22" t="s">
        <v>1236</v>
      </c>
      <c r="F20" s="17">
        <v>1</v>
      </c>
      <c r="G20" s="17">
        <v>1</v>
      </c>
      <c r="H20" s="17">
        <v>1</v>
      </c>
      <c r="I20" s="17">
        <v>1</v>
      </c>
      <c r="J20" s="156" t="s">
        <v>4556</v>
      </c>
      <c r="K20" s="156" t="s">
        <v>3997</v>
      </c>
      <c r="L20" s="156" t="s">
        <v>4557</v>
      </c>
      <c r="M20" s="156" t="s">
        <v>4557</v>
      </c>
      <c r="N20" s="156" t="s">
        <v>4557</v>
      </c>
      <c r="O20" s="156" t="s">
        <v>4558</v>
      </c>
      <c r="P20" s="156" t="s">
        <v>228</v>
      </c>
      <c r="Q20" s="155">
        <v>1500</v>
      </c>
      <c r="R20" s="155">
        <v>0.96499999999999997</v>
      </c>
      <c r="S20" s="155">
        <v>0.48</v>
      </c>
      <c r="T20" s="11" t="s">
        <v>4581</v>
      </c>
      <c r="U20" s="11" t="s">
        <v>4582</v>
      </c>
      <c r="V20" s="11" t="s">
        <v>4583</v>
      </c>
      <c r="W20" s="155"/>
      <c r="X20" s="157"/>
      <c r="Y20" s="157"/>
      <c r="Z20" s="157"/>
      <c r="AA20" s="157"/>
      <c r="AB20" s="157"/>
      <c r="AC20" s="157"/>
      <c r="AD20" s="157"/>
      <c r="AE20" s="157"/>
      <c r="AF20" s="157"/>
      <c r="AG20" s="157"/>
      <c r="AH20" s="157"/>
      <c r="AI20" s="157"/>
      <c r="AJ20" s="157"/>
      <c r="AK20" s="157"/>
      <c r="AL20" s="157"/>
      <c r="AM20" s="157"/>
      <c r="AN20" s="157"/>
      <c r="AO20" s="157"/>
    </row>
    <row r="21" spans="1:41" s="1" customFormat="1">
      <c r="A21" s="35" t="s">
        <v>3554</v>
      </c>
      <c r="B21" s="22" t="s">
        <v>1322</v>
      </c>
      <c r="C21" s="22">
        <v>1941079</v>
      </c>
      <c r="D21" s="22" t="s">
        <v>4584</v>
      </c>
      <c r="E21" s="22" t="s">
        <v>1236</v>
      </c>
      <c r="F21" s="17">
        <v>1</v>
      </c>
      <c r="G21" s="17">
        <v>1</v>
      </c>
      <c r="H21" s="17">
        <v>1</v>
      </c>
      <c r="I21" s="17">
        <v>1</v>
      </c>
      <c r="J21" s="156" t="s">
        <v>4556</v>
      </c>
      <c r="K21" s="156" t="s">
        <v>3997</v>
      </c>
      <c r="L21" s="156" t="s">
        <v>4557</v>
      </c>
      <c r="M21" s="156" t="s">
        <v>4557</v>
      </c>
      <c r="N21" s="156" t="s">
        <v>4557</v>
      </c>
      <c r="O21" s="156" t="s">
        <v>4558</v>
      </c>
      <c r="P21" s="156" t="s">
        <v>228</v>
      </c>
      <c r="Q21" s="155">
        <v>1350</v>
      </c>
      <c r="R21" s="155">
        <v>0.96499999999999997</v>
      </c>
      <c r="S21" s="155">
        <v>0.48</v>
      </c>
      <c r="T21" s="11" t="s">
        <v>4581</v>
      </c>
      <c r="U21" s="11" t="s">
        <v>4582</v>
      </c>
      <c r="V21" s="11" t="s">
        <v>4583</v>
      </c>
      <c r="W21" s="155"/>
      <c r="X21" s="157"/>
      <c r="Y21" s="157"/>
      <c r="Z21" s="157"/>
      <c r="AA21" s="157"/>
      <c r="AB21" s="157"/>
      <c r="AC21" s="157"/>
      <c r="AD21" s="157"/>
      <c r="AE21" s="157"/>
      <c r="AF21" s="157"/>
      <c r="AG21" s="157"/>
      <c r="AH21" s="157"/>
      <c r="AI21" s="157"/>
      <c r="AJ21" s="157"/>
      <c r="AK21" s="157"/>
      <c r="AL21" s="157"/>
      <c r="AM21" s="157"/>
      <c r="AN21" s="157"/>
      <c r="AO21" s="157"/>
    </row>
    <row r="22" spans="1:41">
      <c r="A22" s="35" t="s">
        <v>3553</v>
      </c>
      <c r="B22" s="22" t="s">
        <v>1322</v>
      </c>
      <c r="C22" s="22">
        <v>1941002</v>
      </c>
      <c r="D22" s="22" t="s">
        <v>4585</v>
      </c>
      <c r="E22" s="22" t="s">
        <v>1236</v>
      </c>
      <c r="F22" s="17">
        <v>2</v>
      </c>
      <c r="G22" s="17">
        <v>2</v>
      </c>
      <c r="H22" s="17" t="s">
        <v>4176</v>
      </c>
      <c r="I22" s="20" t="s">
        <v>4176</v>
      </c>
      <c r="J22" s="156" t="s">
        <v>4556</v>
      </c>
      <c r="K22" s="156" t="s">
        <v>3997</v>
      </c>
      <c r="L22" s="156" t="s">
        <v>4557</v>
      </c>
      <c r="M22" s="156" t="s">
        <v>4557</v>
      </c>
      <c r="N22" s="156" t="s">
        <v>4557</v>
      </c>
      <c r="O22" s="156" t="s">
        <v>4558</v>
      </c>
      <c r="P22" s="156" t="s">
        <v>228</v>
      </c>
      <c r="Q22" s="155">
        <v>1500</v>
      </c>
      <c r="R22" s="155">
        <v>0.96499999999999997</v>
      </c>
      <c r="S22" s="155">
        <v>0.48</v>
      </c>
      <c r="T22" s="11" t="s">
        <v>4586</v>
      </c>
      <c r="U22" s="11" t="s">
        <v>4587</v>
      </c>
      <c r="V22" s="11" t="s">
        <v>4588</v>
      </c>
      <c r="W22" s="155"/>
      <c r="X22" s="157"/>
      <c r="Y22" s="157"/>
      <c r="Z22" s="157"/>
      <c r="AA22" s="157"/>
      <c r="AB22" s="157"/>
      <c r="AC22" s="157"/>
      <c r="AD22" s="157"/>
      <c r="AE22" s="157"/>
      <c r="AF22" s="157"/>
      <c r="AG22" s="157"/>
      <c r="AH22" s="157"/>
      <c r="AI22" s="157"/>
      <c r="AJ22" s="157"/>
      <c r="AK22" s="157"/>
      <c r="AL22" s="157"/>
      <c r="AM22" s="157"/>
      <c r="AN22" s="157"/>
      <c r="AO22" s="157"/>
    </row>
    <row r="23" spans="1:41">
      <c r="A23" s="35" t="s">
        <v>3552</v>
      </c>
      <c r="B23" s="22" t="s">
        <v>1322</v>
      </c>
      <c r="C23" s="22">
        <v>1941001</v>
      </c>
      <c r="D23" s="22" t="s">
        <v>4589</v>
      </c>
      <c r="E23" s="22" t="s">
        <v>1236</v>
      </c>
      <c r="F23" s="17">
        <v>2</v>
      </c>
      <c r="G23" s="17">
        <v>2</v>
      </c>
      <c r="H23" s="17" t="s">
        <v>4176</v>
      </c>
      <c r="I23" s="20" t="s">
        <v>4176</v>
      </c>
      <c r="J23" s="156" t="s">
        <v>4556</v>
      </c>
      <c r="K23" s="156" t="s">
        <v>3997</v>
      </c>
      <c r="L23" s="156" t="s">
        <v>4557</v>
      </c>
      <c r="M23" s="156" t="s">
        <v>4557</v>
      </c>
      <c r="N23" s="156" t="s">
        <v>4557</v>
      </c>
      <c r="O23" s="156" t="s">
        <v>4558</v>
      </c>
      <c r="P23" s="156" t="s">
        <v>228</v>
      </c>
      <c r="Q23" s="155">
        <v>1350</v>
      </c>
      <c r="R23" s="155">
        <v>0.96499999999999997</v>
      </c>
      <c r="S23" s="155">
        <v>0.48</v>
      </c>
      <c r="T23" s="11" t="s">
        <v>4590</v>
      </c>
      <c r="U23" s="11" t="s">
        <v>4587</v>
      </c>
      <c r="V23" s="11" t="s">
        <v>4588</v>
      </c>
      <c r="W23" s="155"/>
      <c r="X23" s="157"/>
      <c r="Y23" s="157"/>
      <c r="Z23" s="157"/>
      <c r="AA23" s="157"/>
      <c r="AB23" s="157"/>
      <c r="AC23" s="157"/>
      <c r="AD23" s="157"/>
      <c r="AE23" s="157"/>
      <c r="AF23" s="157"/>
      <c r="AG23" s="157"/>
      <c r="AH23" s="157"/>
      <c r="AI23" s="157"/>
      <c r="AJ23" s="157"/>
      <c r="AK23" s="157"/>
      <c r="AL23" s="157"/>
      <c r="AM23" s="157"/>
      <c r="AN23" s="157"/>
      <c r="AO23" s="157"/>
    </row>
    <row r="24" spans="1:41">
      <c r="A24" s="35" t="s">
        <v>3553</v>
      </c>
      <c r="B24" s="39" t="s">
        <v>1322</v>
      </c>
      <c r="C24" s="22">
        <v>2041190</v>
      </c>
      <c r="D24" s="36" t="s">
        <v>4591</v>
      </c>
      <c r="E24" s="36" t="s">
        <v>4592</v>
      </c>
      <c r="F24" s="17">
        <v>2</v>
      </c>
      <c r="G24" s="17">
        <v>2</v>
      </c>
      <c r="H24" s="17">
        <v>2</v>
      </c>
      <c r="I24" s="17">
        <v>2</v>
      </c>
      <c r="J24" s="156" t="s">
        <v>4556</v>
      </c>
      <c r="K24" s="156" t="s">
        <v>3997</v>
      </c>
      <c r="L24" s="156" t="s">
        <v>4557</v>
      </c>
      <c r="M24" s="156" t="s">
        <v>4557</v>
      </c>
      <c r="N24" s="156" t="s">
        <v>4557</v>
      </c>
      <c r="O24" s="156" t="s">
        <v>4558</v>
      </c>
      <c r="P24" s="156" t="s">
        <v>2092</v>
      </c>
      <c r="Q24" s="155">
        <v>1500</v>
      </c>
      <c r="R24" s="155">
        <v>0.96499999999999997</v>
      </c>
      <c r="S24" s="155">
        <v>0.48</v>
      </c>
      <c r="T24" s="11" t="s">
        <v>4593</v>
      </c>
      <c r="U24" s="11" t="s">
        <v>4594</v>
      </c>
      <c r="V24" s="11" t="s">
        <v>4595</v>
      </c>
      <c r="W24" s="11"/>
    </row>
    <row r="25" spans="1:41">
      <c r="A25" s="35" t="s">
        <v>3552</v>
      </c>
      <c r="B25" s="39" t="s">
        <v>1322</v>
      </c>
      <c r="C25" s="22">
        <v>2041189</v>
      </c>
      <c r="D25" s="36" t="s">
        <v>4596</v>
      </c>
      <c r="E25" s="36" t="s">
        <v>4592</v>
      </c>
      <c r="F25" s="17">
        <v>2</v>
      </c>
      <c r="G25" s="17">
        <v>2</v>
      </c>
      <c r="H25" s="17">
        <v>2</v>
      </c>
      <c r="I25" s="17">
        <v>2</v>
      </c>
      <c r="J25" s="156" t="s">
        <v>4556</v>
      </c>
      <c r="K25" s="156" t="s">
        <v>3997</v>
      </c>
      <c r="L25" s="156" t="s">
        <v>4557</v>
      </c>
      <c r="M25" s="156" t="s">
        <v>4557</v>
      </c>
      <c r="N25" s="156" t="s">
        <v>4557</v>
      </c>
      <c r="O25" s="156" t="s">
        <v>4558</v>
      </c>
      <c r="P25" s="156" t="s">
        <v>2092</v>
      </c>
      <c r="Q25" s="155">
        <v>1350</v>
      </c>
      <c r="R25" s="155">
        <v>0.96499999999999997</v>
      </c>
      <c r="S25" s="155">
        <v>0.48</v>
      </c>
      <c r="T25" s="11" t="s">
        <v>4593</v>
      </c>
      <c r="U25" s="11" t="s">
        <v>4594</v>
      </c>
      <c r="V25" s="11" t="s">
        <v>4595</v>
      </c>
      <c r="W25" s="11"/>
    </row>
  </sheetData>
  <mergeCells count="23">
    <mergeCell ref="P4:P5"/>
    <mergeCell ref="A1:A3"/>
    <mergeCell ref="B1:Q3"/>
    <mergeCell ref="R1:S3"/>
    <mergeCell ref="A4:A5"/>
    <mergeCell ref="B4:B5"/>
    <mergeCell ref="C4:C5"/>
    <mergeCell ref="D4:D5"/>
    <mergeCell ref="E4:E5"/>
    <mergeCell ref="F4:I4"/>
    <mergeCell ref="J4:J5"/>
    <mergeCell ref="K4:K5"/>
    <mergeCell ref="L4:L5"/>
    <mergeCell ref="M4:M5"/>
    <mergeCell ref="N4:N5"/>
    <mergeCell ref="O4:O5"/>
    <mergeCell ref="W4:W5"/>
    <mergeCell ref="Q4:Q5"/>
    <mergeCell ref="R4:R5"/>
    <mergeCell ref="S4:S5"/>
    <mergeCell ref="T4:T5"/>
    <mergeCell ref="U4:U5"/>
    <mergeCell ref="V4:V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25"/>
  <sheetViews>
    <sheetView zoomScale="70" zoomScaleNormal="70" workbookViewId="0">
      <selection activeCell="E24" sqref="E24"/>
    </sheetView>
  </sheetViews>
  <sheetFormatPr defaultRowHeight="15"/>
  <cols>
    <col min="1" max="1" width="63.85546875" customWidth="1"/>
    <col min="2" max="2" width="20.140625" customWidth="1"/>
    <col min="3" max="3" width="12" customWidth="1"/>
    <col min="4" max="4" width="34.85546875" customWidth="1"/>
    <col min="5" max="5" width="8.5703125" bestFit="1" customWidth="1"/>
    <col min="6" max="9" width="3.5703125" customWidth="1"/>
    <col min="10" max="10" width="38.42578125" bestFit="1" customWidth="1"/>
    <col min="11" max="11" width="30.85546875" bestFit="1" customWidth="1"/>
    <col min="12" max="19" width="13.5703125" customWidth="1"/>
    <col min="20" max="20" width="18.140625" bestFit="1" customWidth="1"/>
    <col min="21" max="21" width="16.42578125" bestFit="1" customWidth="1"/>
    <col min="22" max="22" width="10.42578125" bestFit="1" customWidth="1"/>
    <col min="23" max="23" width="24.140625" bestFit="1" customWidth="1"/>
  </cols>
  <sheetData>
    <row r="1" spans="1:24">
      <c r="A1" s="277" t="s">
        <v>5940</v>
      </c>
      <c r="B1" s="277" t="s">
        <v>4597</v>
      </c>
      <c r="C1" s="277"/>
      <c r="D1" s="277"/>
      <c r="E1" s="277"/>
      <c r="F1" s="277"/>
      <c r="G1" s="277"/>
      <c r="H1" s="277"/>
      <c r="I1" s="277"/>
      <c r="J1" s="277"/>
      <c r="K1" s="277"/>
      <c r="L1" s="277"/>
      <c r="M1" s="277"/>
      <c r="N1" s="277"/>
      <c r="O1" s="277"/>
      <c r="P1" s="277"/>
      <c r="Q1" s="277"/>
      <c r="R1" s="264" t="s">
        <v>3971</v>
      </c>
      <c r="S1" s="265"/>
    </row>
    <row r="2" spans="1:24">
      <c r="A2" s="277"/>
      <c r="B2" s="277"/>
      <c r="C2" s="277"/>
      <c r="D2" s="277"/>
      <c r="E2" s="277"/>
      <c r="F2" s="277"/>
      <c r="G2" s="277"/>
      <c r="H2" s="277"/>
      <c r="I2" s="277"/>
      <c r="J2" s="277"/>
      <c r="K2" s="277"/>
      <c r="L2" s="277"/>
      <c r="M2" s="277"/>
      <c r="N2" s="277"/>
      <c r="O2" s="277"/>
      <c r="P2" s="277"/>
      <c r="Q2" s="277"/>
      <c r="R2" s="314"/>
      <c r="S2" s="315"/>
    </row>
    <row r="3" spans="1:24">
      <c r="A3" s="277"/>
      <c r="B3" s="277"/>
      <c r="C3" s="277"/>
      <c r="D3" s="277"/>
      <c r="E3" s="277"/>
      <c r="F3" s="277"/>
      <c r="G3" s="277"/>
      <c r="H3" s="277"/>
      <c r="I3" s="277"/>
      <c r="J3" s="277"/>
      <c r="K3" s="277"/>
      <c r="L3" s="277"/>
      <c r="M3" s="277"/>
      <c r="N3" s="277"/>
      <c r="O3" s="277"/>
      <c r="P3" s="277"/>
      <c r="Q3" s="277"/>
      <c r="R3" s="266"/>
      <c r="S3" s="267"/>
    </row>
    <row r="4" spans="1:24" ht="18" customHeight="1">
      <c r="A4" s="277" t="s">
        <v>3972</v>
      </c>
      <c r="B4" s="337" t="s">
        <v>3973</v>
      </c>
      <c r="C4" s="324" t="s">
        <v>3974</v>
      </c>
      <c r="D4" s="277" t="s">
        <v>3975</v>
      </c>
      <c r="E4" s="277" t="s">
        <v>3976</v>
      </c>
      <c r="F4" s="277" t="s">
        <v>3977</v>
      </c>
      <c r="G4" s="277"/>
      <c r="H4" s="277"/>
      <c r="I4" s="277"/>
      <c r="J4" s="277" t="s">
        <v>3978</v>
      </c>
      <c r="K4" s="277" t="s">
        <v>3979</v>
      </c>
      <c r="L4" s="324" t="s">
        <v>3980</v>
      </c>
      <c r="M4" s="324" t="s">
        <v>3981</v>
      </c>
      <c r="N4" s="324" t="s">
        <v>3982</v>
      </c>
      <c r="O4" s="324" t="s">
        <v>3983</v>
      </c>
      <c r="P4" s="324" t="s">
        <v>3984</v>
      </c>
      <c r="Q4" s="328" t="s">
        <v>3985</v>
      </c>
      <c r="R4" s="328" t="s">
        <v>4229</v>
      </c>
      <c r="S4" s="328" t="s">
        <v>3987</v>
      </c>
      <c r="T4" s="277" t="s">
        <v>3988</v>
      </c>
      <c r="U4" s="277" t="s">
        <v>3989</v>
      </c>
      <c r="V4" s="277" t="s">
        <v>3990</v>
      </c>
      <c r="W4" s="277" t="s">
        <v>3991</v>
      </c>
    </row>
    <row r="5" spans="1:24" ht="14.45" customHeight="1">
      <c r="A5" s="277"/>
      <c r="B5" s="338"/>
      <c r="C5" s="324"/>
      <c r="D5" s="277"/>
      <c r="E5" s="277"/>
      <c r="F5" s="11" t="s">
        <v>3992</v>
      </c>
      <c r="G5" s="11" t="s">
        <v>3993</v>
      </c>
      <c r="H5" s="11" t="s">
        <v>3994</v>
      </c>
      <c r="I5" s="11" t="s">
        <v>3995</v>
      </c>
      <c r="J5" s="277"/>
      <c r="K5" s="277"/>
      <c r="L5" s="277"/>
      <c r="M5" s="277"/>
      <c r="N5" s="277"/>
      <c r="O5" s="277"/>
      <c r="P5" s="277"/>
      <c r="Q5" s="328"/>
      <c r="R5" s="328"/>
      <c r="S5" s="328"/>
      <c r="T5" s="277"/>
      <c r="U5" s="277"/>
      <c r="V5" s="277"/>
      <c r="W5" s="277"/>
    </row>
    <row r="6" spans="1:24" s="34" customFormat="1">
      <c r="A6" s="160" t="s">
        <v>5919</v>
      </c>
      <c r="B6" s="208" t="s">
        <v>2908</v>
      </c>
      <c r="C6" s="162">
        <v>2541057</v>
      </c>
      <c r="D6" s="160" t="s">
        <v>5920</v>
      </c>
      <c r="E6" s="160" t="s">
        <v>4254</v>
      </c>
      <c r="F6" s="163">
        <v>2</v>
      </c>
      <c r="G6" s="163">
        <v>2</v>
      </c>
      <c r="H6" s="163">
        <v>2</v>
      </c>
      <c r="I6" s="163">
        <v>2</v>
      </c>
      <c r="J6" s="209" t="s">
        <v>4556</v>
      </c>
      <c r="K6" s="209" t="s">
        <v>3997</v>
      </c>
      <c r="L6" s="209" t="s">
        <v>4557</v>
      </c>
      <c r="M6" s="209" t="s">
        <v>4557</v>
      </c>
      <c r="N6" s="209" t="s">
        <v>4557</v>
      </c>
      <c r="O6" s="209" t="s">
        <v>4558</v>
      </c>
      <c r="P6" s="182" t="s">
        <v>4143</v>
      </c>
      <c r="Q6" s="182">
        <v>1050</v>
      </c>
      <c r="R6" s="182">
        <v>0.94</v>
      </c>
      <c r="S6" s="182">
        <v>0.55000000000000004</v>
      </c>
      <c r="T6" s="191" t="s">
        <v>5921</v>
      </c>
      <c r="U6" s="191" t="s">
        <v>5922</v>
      </c>
      <c r="V6" s="191" t="s">
        <v>5923</v>
      </c>
      <c r="W6" s="191"/>
      <c r="X6"/>
    </row>
    <row r="7" spans="1:24" s="34" customFormat="1">
      <c r="A7" s="160" t="s">
        <v>5924</v>
      </c>
      <c r="B7" s="208" t="s">
        <v>2908</v>
      </c>
      <c r="C7" s="162">
        <v>2541058</v>
      </c>
      <c r="D7" s="160" t="s">
        <v>5925</v>
      </c>
      <c r="E7" s="160" t="s">
        <v>4254</v>
      </c>
      <c r="F7" s="163">
        <v>2</v>
      </c>
      <c r="G7" s="163">
        <v>2</v>
      </c>
      <c r="H7" s="163">
        <v>2</v>
      </c>
      <c r="I7" s="163">
        <v>2</v>
      </c>
      <c r="J7" s="209" t="s">
        <v>4556</v>
      </c>
      <c r="K7" s="209" t="s">
        <v>3997</v>
      </c>
      <c r="L7" s="209" t="s">
        <v>4557</v>
      </c>
      <c r="M7" s="209" t="s">
        <v>4557</v>
      </c>
      <c r="N7" s="209" t="s">
        <v>4557</v>
      </c>
      <c r="O7" s="209" t="s">
        <v>4558</v>
      </c>
      <c r="P7" s="182" t="s">
        <v>4143</v>
      </c>
      <c r="Q7" s="182">
        <v>1250</v>
      </c>
      <c r="R7" s="182">
        <v>0.94</v>
      </c>
      <c r="S7" s="182">
        <v>0.55000000000000004</v>
      </c>
      <c r="T7" s="191" t="s">
        <v>5921</v>
      </c>
      <c r="U7" s="191" t="s">
        <v>5922</v>
      </c>
      <c r="V7" s="191" t="s">
        <v>5923</v>
      </c>
      <c r="W7" s="191"/>
      <c r="X7"/>
    </row>
    <row r="8" spans="1:24" s="34" customFormat="1">
      <c r="A8" s="160" t="s">
        <v>5926</v>
      </c>
      <c r="B8" s="208" t="s">
        <v>2908</v>
      </c>
      <c r="C8" s="162">
        <v>2541059</v>
      </c>
      <c r="D8" s="160" t="s">
        <v>5927</v>
      </c>
      <c r="E8" s="160" t="s">
        <v>4254</v>
      </c>
      <c r="F8" s="163">
        <v>2</v>
      </c>
      <c r="G8" s="163">
        <v>2</v>
      </c>
      <c r="H8" s="163">
        <v>2</v>
      </c>
      <c r="I8" s="163">
        <v>2</v>
      </c>
      <c r="J8" s="209" t="s">
        <v>4556</v>
      </c>
      <c r="K8" s="209" t="s">
        <v>3997</v>
      </c>
      <c r="L8" s="209" t="s">
        <v>4557</v>
      </c>
      <c r="M8" s="209" t="s">
        <v>4557</v>
      </c>
      <c r="N8" s="209" t="s">
        <v>4557</v>
      </c>
      <c r="O8" s="209" t="s">
        <v>4558</v>
      </c>
      <c r="P8" s="182" t="s">
        <v>4143</v>
      </c>
      <c r="Q8" s="182">
        <v>1500</v>
      </c>
      <c r="R8" s="182">
        <v>0.94</v>
      </c>
      <c r="S8" s="182">
        <v>0.55000000000000004</v>
      </c>
      <c r="T8" s="191" t="s">
        <v>5921</v>
      </c>
      <c r="U8" s="191" t="s">
        <v>5922</v>
      </c>
      <c r="V8" s="191" t="s">
        <v>5923</v>
      </c>
      <c r="W8" s="191"/>
      <c r="X8"/>
    </row>
    <row r="9" spans="1:24" s="34" customFormat="1">
      <c r="A9" s="160" t="s">
        <v>5928</v>
      </c>
      <c r="B9" s="208" t="s">
        <v>2908</v>
      </c>
      <c r="C9" s="162">
        <v>2541060</v>
      </c>
      <c r="D9" s="160" t="s">
        <v>5929</v>
      </c>
      <c r="E9" s="160" t="s">
        <v>4254</v>
      </c>
      <c r="F9" s="163">
        <v>2</v>
      </c>
      <c r="G9" s="163">
        <v>2</v>
      </c>
      <c r="H9" s="163">
        <v>2</v>
      </c>
      <c r="I9" s="163">
        <v>2</v>
      </c>
      <c r="J9" s="209" t="s">
        <v>4556</v>
      </c>
      <c r="K9" s="209" t="s">
        <v>3997</v>
      </c>
      <c r="L9" s="209" t="s">
        <v>4557</v>
      </c>
      <c r="M9" s="209" t="s">
        <v>4557</v>
      </c>
      <c r="N9" s="209" t="s">
        <v>4557</v>
      </c>
      <c r="O9" s="209" t="s">
        <v>4558</v>
      </c>
      <c r="P9" s="182" t="s">
        <v>4143</v>
      </c>
      <c r="Q9" s="182">
        <v>1050</v>
      </c>
      <c r="R9" s="182">
        <v>0.94</v>
      </c>
      <c r="S9" s="182">
        <v>0.55000000000000004</v>
      </c>
      <c r="T9" s="191" t="s">
        <v>5921</v>
      </c>
      <c r="U9" s="191" t="s">
        <v>5922</v>
      </c>
      <c r="V9" s="191" t="s">
        <v>5923</v>
      </c>
      <c r="W9" s="191"/>
      <c r="X9"/>
    </row>
    <row r="10" spans="1:24" s="34" customFormat="1">
      <c r="A10" s="160" t="s">
        <v>5930</v>
      </c>
      <c r="B10" s="208" t="s">
        <v>2908</v>
      </c>
      <c r="C10" s="162">
        <v>2541061</v>
      </c>
      <c r="D10" s="160" t="s">
        <v>5931</v>
      </c>
      <c r="E10" s="160" t="s">
        <v>4254</v>
      </c>
      <c r="F10" s="163">
        <v>2</v>
      </c>
      <c r="G10" s="163">
        <v>2</v>
      </c>
      <c r="H10" s="163">
        <v>2</v>
      </c>
      <c r="I10" s="163">
        <v>2</v>
      </c>
      <c r="J10" s="209" t="s">
        <v>4556</v>
      </c>
      <c r="K10" s="209" t="s">
        <v>3997</v>
      </c>
      <c r="L10" s="209" t="s">
        <v>4557</v>
      </c>
      <c r="M10" s="209" t="s">
        <v>4557</v>
      </c>
      <c r="N10" s="209" t="s">
        <v>4557</v>
      </c>
      <c r="O10" s="209" t="s">
        <v>4558</v>
      </c>
      <c r="P10" s="182" t="s">
        <v>4143</v>
      </c>
      <c r="Q10" s="182">
        <v>1250</v>
      </c>
      <c r="R10" s="182">
        <v>0.94</v>
      </c>
      <c r="S10" s="182">
        <v>0.55000000000000004</v>
      </c>
      <c r="T10" s="191" t="s">
        <v>5921</v>
      </c>
      <c r="U10" s="191" t="s">
        <v>5922</v>
      </c>
      <c r="V10" s="191" t="s">
        <v>5923</v>
      </c>
      <c r="W10" s="191"/>
      <c r="X10"/>
    </row>
    <row r="11" spans="1:24" s="34" customFormat="1">
      <c r="A11" s="160" t="s">
        <v>5932</v>
      </c>
      <c r="B11" s="208" t="s">
        <v>2908</v>
      </c>
      <c r="C11" s="162">
        <v>2541062</v>
      </c>
      <c r="D11" s="160" t="s">
        <v>5933</v>
      </c>
      <c r="E11" s="160" t="s">
        <v>4254</v>
      </c>
      <c r="F11" s="163">
        <v>2</v>
      </c>
      <c r="G11" s="163">
        <v>2</v>
      </c>
      <c r="H11" s="163">
        <v>2</v>
      </c>
      <c r="I11" s="163">
        <v>2</v>
      </c>
      <c r="J11" s="209" t="s">
        <v>4556</v>
      </c>
      <c r="K11" s="209" t="s">
        <v>3997</v>
      </c>
      <c r="L11" s="209" t="s">
        <v>4557</v>
      </c>
      <c r="M11" s="209" t="s">
        <v>4557</v>
      </c>
      <c r="N11" s="209" t="s">
        <v>4557</v>
      </c>
      <c r="O11" s="209" t="s">
        <v>4558</v>
      </c>
      <c r="P11" s="182" t="s">
        <v>4143</v>
      </c>
      <c r="Q11" s="182">
        <v>1050</v>
      </c>
      <c r="R11" s="182">
        <v>0.94</v>
      </c>
      <c r="S11" s="182">
        <v>0.69</v>
      </c>
      <c r="T11" s="191" t="s">
        <v>5921</v>
      </c>
      <c r="U11" s="191" t="s">
        <v>5922</v>
      </c>
      <c r="V11" s="191" t="s">
        <v>5923</v>
      </c>
      <c r="W11" s="191"/>
      <c r="X11"/>
    </row>
    <row r="12" spans="1:24" s="34" customFormat="1">
      <c r="A12" s="160" t="s">
        <v>5934</v>
      </c>
      <c r="B12" s="208" t="s">
        <v>2908</v>
      </c>
      <c r="C12" s="162">
        <v>2541063</v>
      </c>
      <c r="D12" s="160" t="s">
        <v>5935</v>
      </c>
      <c r="E12" s="160" t="s">
        <v>4254</v>
      </c>
      <c r="F12" s="163">
        <v>2</v>
      </c>
      <c r="G12" s="163">
        <v>2</v>
      </c>
      <c r="H12" s="163">
        <v>2</v>
      </c>
      <c r="I12" s="163">
        <v>2</v>
      </c>
      <c r="J12" s="209" t="s">
        <v>4556</v>
      </c>
      <c r="K12" s="209" t="s">
        <v>3997</v>
      </c>
      <c r="L12" s="209" t="s">
        <v>4557</v>
      </c>
      <c r="M12" s="209" t="s">
        <v>4557</v>
      </c>
      <c r="N12" s="209" t="s">
        <v>4557</v>
      </c>
      <c r="O12" s="209" t="s">
        <v>4558</v>
      </c>
      <c r="P12" s="182" t="s">
        <v>4143</v>
      </c>
      <c r="Q12" s="182">
        <v>1250</v>
      </c>
      <c r="R12" s="182">
        <v>0.94</v>
      </c>
      <c r="S12" s="182">
        <v>0.69</v>
      </c>
      <c r="T12" s="191" t="s">
        <v>5921</v>
      </c>
      <c r="U12" s="191" t="s">
        <v>5922</v>
      </c>
      <c r="V12" s="191" t="s">
        <v>5923</v>
      </c>
      <c r="W12" s="191"/>
      <c r="X12"/>
    </row>
    <row r="13" spans="1:24" s="34" customFormat="1">
      <c r="A13" s="160" t="s">
        <v>5936</v>
      </c>
      <c r="B13" s="208" t="s">
        <v>2908</v>
      </c>
      <c r="C13" s="162">
        <v>2541064</v>
      </c>
      <c r="D13" s="160" t="s">
        <v>5937</v>
      </c>
      <c r="E13" s="160" t="s">
        <v>4254</v>
      </c>
      <c r="F13" s="163">
        <v>2</v>
      </c>
      <c r="G13" s="163">
        <v>2</v>
      </c>
      <c r="H13" s="163">
        <v>2</v>
      </c>
      <c r="I13" s="163">
        <v>2</v>
      </c>
      <c r="J13" s="209" t="s">
        <v>4556</v>
      </c>
      <c r="K13" s="209" t="s">
        <v>3997</v>
      </c>
      <c r="L13" s="209" t="s">
        <v>4557</v>
      </c>
      <c r="M13" s="209" t="s">
        <v>4557</v>
      </c>
      <c r="N13" s="209" t="s">
        <v>4557</v>
      </c>
      <c r="O13" s="209" t="s">
        <v>4558</v>
      </c>
      <c r="P13" s="182" t="s">
        <v>4143</v>
      </c>
      <c r="Q13" s="182">
        <v>1500</v>
      </c>
      <c r="R13" s="182">
        <v>0.94</v>
      </c>
      <c r="S13" s="182">
        <v>0.69</v>
      </c>
      <c r="T13" s="191" t="s">
        <v>5921</v>
      </c>
      <c r="U13" s="191" t="s">
        <v>5922</v>
      </c>
      <c r="V13" s="191" t="s">
        <v>5923</v>
      </c>
      <c r="W13" s="191"/>
      <c r="X13"/>
    </row>
    <row r="14" spans="1:24" s="34" customFormat="1">
      <c r="A14" s="210" t="s">
        <v>1507</v>
      </c>
      <c r="B14" s="211" t="s">
        <v>4609</v>
      </c>
      <c r="C14" s="211" t="s">
        <v>5938</v>
      </c>
      <c r="D14" s="211" t="s">
        <v>4611</v>
      </c>
      <c r="E14" s="160" t="s">
        <v>2041</v>
      </c>
      <c r="F14" s="163">
        <v>1</v>
      </c>
      <c r="G14" s="163">
        <v>1</v>
      </c>
      <c r="H14" s="163" t="s">
        <v>151</v>
      </c>
      <c r="I14" s="163" t="s">
        <v>151</v>
      </c>
      <c r="J14" s="209" t="s">
        <v>4613</v>
      </c>
      <c r="K14" s="209" t="s">
        <v>3997</v>
      </c>
      <c r="L14" s="209" t="s">
        <v>4614</v>
      </c>
      <c r="M14" s="209" t="s">
        <v>4614</v>
      </c>
      <c r="N14" s="209" t="s">
        <v>4614</v>
      </c>
      <c r="O14" s="209" t="s">
        <v>4615</v>
      </c>
      <c r="P14" s="182" t="s">
        <v>228</v>
      </c>
      <c r="Q14" s="182" t="s">
        <v>225</v>
      </c>
      <c r="R14" s="182" t="s">
        <v>225</v>
      </c>
      <c r="S14" s="182" t="s">
        <v>225</v>
      </c>
      <c r="T14" s="191" t="s">
        <v>5921</v>
      </c>
      <c r="U14" s="191" t="s">
        <v>5922</v>
      </c>
      <c r="V14" s="191" t="s">
        <v>5923</v>
      </c>
      <c r="W14" s="191"/>
      <c r="X14"/>
    </row>
    <row r="15" spans="1:24" s="34" customFormat="1">
      <c r="A15" s="210" t="s">
        <v>1507</v>
      </c>
      <c r="B15" s="211" t="s">
        <v>4609</v>
      </c>
      <c r="C15" s="211" t="s">
        <v>5939</v>
      </c>
      <c r="D15" s="211" t="s">
        <v>4611</v>
      </c>
      <c r="E15" s="160" t="s">
        <v>2041</v>
      </c>
      <c r="F15" s="163">
        <v>1</v>
      </c>
      <c r="G15" s="163">
        <v>1</v>
      </c>
      <c r="H15" s="163" t="s">
        <v>151</v>
      </c>
      <c r="I15" s="163" t="s">
        <v>151</v>
      </c>
      <c r="J15" s="209" t="s">
        <v>4613</v>
      </c>
      <c r="K15" s="209" t="s">
        <v>3997</v>
      </c>
      <c r="L15" s="209" t="s">
        <v>4614</v>
      </c>
      <c r="M15" s="209" t="s">
        <v>4614</v>
      </c>
      <c r="N15" s="209" t="s">
        <v>4614</v>
      </c>
      <c r="O15" s="209" t="s">
        <v>4615</v>
      </c>
      <c r="P15" s="182" t="s">
        <v>228</v>
      </c>
      <c r="Q15" s="182" t="s">
        <v>225</v>
      </c>
      <c r="R15" s="182" t="s">
        <v>225</v>
      </c>
      <c r="S15" s="182" t="s">
        <v>225</v>
      </c>
      <c r="T15" s="191" t="s">
        <v>5921</v>
      </c>
      <c r="U15" s="191" t="s">
        <v>5922</v>
      </c>
      <c r="V15" s="191" t="s">
        <v>5923</v>
      </c>
      <c r="W15" s="191"/>
      <c r="X15"/>
    </row>
    <row r="16" spans="1:24" s="34" customFormat="1">
      <c r="A16" s="29" t="s">
        <v>1466</v>
      </c>
      <c r="B16" s="192" t="s">
        <v>2908</v>
      </c>
      <c r="C16" s="192">
        <v>1941009</v>
      </c>
      <c r="D16" s="192" t="s">
        <v>1429</v>
      </c>
      <c r="E16" s="192" t="s">
        <v>1428</v>
      </c>
      <c r="F16" s="199">
        <v>1</v>
      </c>
      <c r="G16" s="199">
        <v>1</v>
      </c>
      <c r="H16" s="199">
        <v>1</v>
      </c>
      <c r="I16" s="199">
        <v>1</v>
      </c>
      <c r="J16" s="197" t="s">
        <v>4556</v>
      </c>
      <c r="K16" s="197" t="s">
        <v>3997</v>
      </c>
      <c r="L16" s="197" t="s">
        <v>4557</v>
      </c>
      <c r="M16" s="197" t="s">
        <v>4557</v>
      </c>
      <c r="N16" s="197" t="s">
        <v>4557</v>
      </c>
      <c r="O16" s="197" t="s">
        <v>4558</v>
      </c>
      <c r="P16" s="199" t="s">
        <v>4143</v>
      </c>
      <c r="Q16" s="193">
        <v>1050</v>
      </c>
      <c r="R16" s="193">
        <v>0.94</v>
      </c>
      <c r="S16" s="193">
        <v>0.55000000000000004</v>
      </c>
      <c r="T16" s="14"/>
      <c r="U16" s="14" t="s">
        <v>4598</v>
      </c>
      <c r="V16" s="14"/>
      <c r="W16" s="14"/>
    </row>
    <row r="17" spans="1:24" s="1" customFormat="1">
      <c r="A17" s="29" t="s">
        <v>1467</v>
      </c>
      <c r="B17" s="192" t="s">
        <v>2908</v>
      </c>
      <c r="C17" s="192">
        <v>1941010</v>
      </c>
      <c r="D17" s="192" t="s">
        <v>1430</v>
      </c>
      <c r="E17" s="192" t="s">
        <v>1428</v>
      </c>
      <c r="F17" s="199">
        <v>1</v>
      </c>
      <c r="G17" s="199">
        <v>1</v>
      </c>
      <c r="H17" s="199">
        <v>1</v>
      </c>
      <c r="I17" s="199">
        <v>1</v>
      </c>
      <c r="J17" s="197" t="s">
        <v>4556</v>
      </c>
      <c r="K17" s="197" t="s">
        <v>3997</v>
      </c>
      <c r="L17" s="197" t="s">
        <v>4557</v>
      </c>
      <c r="M17" s="197" t="s">
        <v>4557</v>
      </c>
      <c r="N17" s="197" t="s">
        <v>4557</v>
      </c>
      <c r="O17" s="197" t="s">
        <v>4558</v>
      </c>
      <c r="P17" s="199" t="s">
        <v>4143</v>
      </c>
      <c r="Q17" s="193">
        <v>1250</v>
      </c>
      <c r="R17" s="193">
        <v>0.94</v>
      </c>
      <c r="S17" s="193">
        <v>0.55000000000000004</v>
      </c>
      <c r="T17" s="14"/>
      <c r="U17" s="14"/>
      <c r="V17" s="14"/>
      <c r="W17" s="14"/>
      <c r="X17" s="34"/>
    </row>
    <row r="18" spans="1:24" s="1" customFormat="1">
      <c r="A18" s="29" t="s">
        <v>1468</v>
      </c>
      <c r="B18" s="192" t="s">
        <v>2908</v>
      </c>
      <c r="C18" s="192">
        <v>1941011</v>
      </c>
      <c r="D18" s="192" t="s">
        <v>1431</v>
      </c>
      <c r="E18" s="192" t="s">
        <v>1428</v>
      </c>
      <c r="F18" s="199">
        <v>1</v>
      </c>
      <c r="G18" s="199">
        <v>1</v>
      </c>
      <c r="H18" s="199">
        <v>1</v>
      </c>
      <c r="I18" s="199">
        <v>1</v>
      </c>
      <c r="J18" s="197" t="s">
        <v>4556</v>
      </c>
      <c r="K18" s="197" t="s">
        <v>3997</v>
      </c>
      <c r="L18" s="197" t="s">
        <v>4557</v>
      </c>
      <c r="M18" s="197" t="s">
        <v>4557</v>
      </c>
      <c r="N18" s="197" t="s">
        <v>4557</v>
      </c>
      <c r="O18" s="197" t="s">
        <v>4558</v>
      </c>
      <c r="P18" s="199" t="s">
        <v>4143</v>
      </c>
      <c r="Q18" s="193">
        <v>1500</v>
      </c>
      <c r="R18" s="193">
        <v>0.94</v>
      </c>
      <c r="S18" s="193">
        <v>0.55000000000000004</v>
      </c>
      <c r="T18" s="14"/>
      <c r="U18" s="14"/>
      <c r="V18" s="14"/>
      <c r="W18" s="14"/>
      <c r="X18" s="34"/>
    </row>
    <row r="19" spans="1:24" s="1" customFormat="1">
      <c r="A19" s="29" t="s">
        <v>1469</v>
      </c>
      <c r="B19" s="192" t="s">
        <v>2908</v>
      </c>
      <c r="C19" s="192">
        <v>1941012</v>
      </c>
      <c r="D19" s="192" t="s">
        <v>1432</v>
      </c>
      <c r="E19" s="192" t="s">
        <v>1428</v>
      </c>
      <c r="F19" s="199">
        <v>1</v>
      </c>
      <c r="G19" s="199">
        <v>1</v>
      </c>
      <c r="H19" s="199">
        <v>1</v>
      </c>
      <c r="I19" s="199">
        <v>1</v>
      </c>
      <c r="J19" s="197" t="s">
        <v>4556</v>
      </c>
      <c r="K19" s="197" t="s">
        <v>3997</v>
      </c>
      <c r="L19" s="197" t="s">
        <v>4557</v>
      </c>
      <c r="M19" s="197" t="s">
        <v>4557</v>
      </c>
      <c r="N19" s="197" t="s">
        <v>4557</v>
      </c>
      <c r="O19" s="197" t="s">
        <v>4558</v>
      </c>
      <c r="P19" s="199" t="s">
        <v>4143</v>
      </c>
      <c r="Q19" s="193">
        <v>1050</v>
      </c>
      <c r="R19" s="193">
        <v>0.94</v>
      </c>
      <c r="S19" s="193">
        <v>0.55000000000000004</v>
      </c>
      <c r="T19" s="14"/>
      <c r="U19" s="14"/>
      <c r="V19" s="14"/>
      <c r="W19" s="14"/>
      <c r="X19" s="34"/>
    </row>
    <row r="20" spans="1:24" s="1" customFormat="1">
      <c r="A20" s="29" t="s">
        <v>1470</v>
      </c>
      <c r="B20" s="192" t="s">
        <v>2908</v>
      </c>
      <c r="C20" s="192">
        <v>1941013</v>
      </c>
      <c r="D20" s="192" t="s">
        <v>1433</v>
      </c>
      <c r="E20" s="192" t="s">
        <v>1428</v>
      </c>
      <c r="F20" s="199">
        <v>1</v>
      </c>
      <c r="G20" s="199">
        <v>1</v>
      </c>
      <c r="H20" s="199">
        <v>1</v>
      </c>
      <c r="I20" s="199">
        <v>1</v>
      </c>
      <c r="J20" s="197" t="s">
        <v>4556</v>
      </c>
      <c r="K20" s="197" t="s">
        <v>3997</v>
      </c>
      <c r="L20" s="197" t="s">
        <v>4557</v>
      </c>
      <c r="M20" s="197" t="s">
        <v>4557</v>
      </c>
      <c r="N20" s="197" t="s">
        <v>4557</v>
      </c>
      <c r="O20" s="197" t="s">
        <v>4558</v>
      </c>
      <c r="P20" s="199" t="s">
        <v>4143</v>
      </c>
      <c r="Q20" s="193">
        <v>1250</v>
      </c>
      <c r="R20" s="193">
        <v>0.94</v>
      </c>
      <c r="S20" s="193">
        <v>0.55000000000000004</v>
      </c>
      <c r="T20" s="14"/>
      <c r="U20" s="14"/>
      <c r="V20" s="14"/>
      <c r="W20" s="14"/>
      <c r="X20" s="34"/>
    </row>
    <row r="21" spans="1:24" s="1" customFormat="1">
      <c r="A21" s="29" t="s">
        <v>1471</v>
      </c>
      <c r="B21" s="192" t="s">
        <v>2908</v>
      </c>
      <c r="C21" s="192">
        <v>1941022</v>
      </c>
      <c r="D21" s="192" t="s">
        <v>1434</v>
      </c>
      <c r="E21" s="192" t="s">
        <v>1428</v>
      </c>
      <c r="F21" s="199">
        <v>1</v>
      </c>
      <c r="G21" s="199">
        <v>1</v>
      </c>
      <c r="H21" s="199">
        <v>1</v>
      </c>
      <c r="I21" s="199">
        <v>1</v>
      </c>
      <c r="J21" s="197" t="s">
        <v>4556</v>
      </c>
      <c r="K21" s="197" t="s">
        <v>3997</v>
      </c>
      <c r="L21" s="197" t="s">
        <v>4557</v>
      </c>
      <c r="M21" s="197" t="s">
        <v>4557</v>
      </c>
      <c r="N21" s="197" t="s">
        <v>4557</v>
      </c>
      <c r="O21" s="197" t="s">
        <v>4558</v>
      </c>
      <c r="P21" s="199" t="s">
        <v>4143</v>
      </c>
      <c r="Q21" s="193">
        <v>1050</v>
      </c>
      <c r="R21" s="193">
        <v>0.94</v>
      </c>
      <c r="S21" s="193">
        <v>0.69</v>
      </c>
      <c r="T21" s="14"/>
      <c r="U21" s="14" t="s">
        <v>4599</v>
      </c>
      <c r="V21" s="14"/>
      <c r="W21" s="14"/>
      <c r="X21" s="34"/>
    </row>
    <row r="22" spans="1:24" s="1" customFormat="1">
      <c r="A22" s="29" t="s">
        <v>1472</v>
      </c>
      <c r="B22" s="192" t="s">
        <v>2908</v>
      </c>
      <c r="C22" s="192">
        <v>1941023</v>
      </c>
      <c r="D22" s="192" t="s">
        <v>1435</v>
      </c>
      <c r="E22" s="192" t="s">
        <v>1428</v>
      </c>
      <c r="F22" s="199">
        <v>1</v>
      </c>
      <c r="G22" s="199">
        <v>1</v>
      </c>
      <c r="H22" s="199">
        <v>1</v>
      </c>
      <c r="I22" s="199">
        <v>1</v>
      </c>
      <c r="J22" s="197" t="s">
        <v>4556</v>
      </c>
      <c r="K22" s="197" t="s">
        <v>3997</v>
      </c>
      <c r="L22" s="197" t="s">
        <v>4557</v>
      </c>
      <c r="M22" s="197" t="s">
        <v>4557</v>
      </c>
      <c r="N22" s="197" t="s">
        <v>4557</v>
      </c>
      <c r="O22" s="197" t="s">
        <v>4558</v>
      </c>
      <c r="P22" s="199" t="s">
        <v>4143</v>
      </c>
      <c r="Q22" s="193">
        <v>1250</v>
      </c>
      <c r="R22" s="193">
        <v>0.94</v>
      </c>
      <c r="S22" s="193">
        <v>0.69</v>
      </c>
      <c r="T22" s="14"/>
      <c r="U22" s="14"/>
      <c r="V22" s="14"/>
      <c r="W22" s="14"/>
      <c r="X22" s="34"/>
    </row>
    <row r="23" spans="1:24" s="1" customFormat="1">
      <c r="A23" s="29" t="s">
        <v>1473</v>
      </c>
      <c r="B23" s="192" t="s">
        <v>2908</v>
      </c>
      <c r="C23" s="192">
        <v>1941024</v>
      </c>
      <c r="D23" s="192" t="s">
        <v>1436</v>
      </c>
      <c r="E23" s="192" t="s">
        <v>1428</v>
      </c>
      <c r="F23" s="199">
        <v>1</v>
      </c>
      <c r="G23" s="199">
        <v>1</v>
      </c>
      <c r="H23" s="199">
        <v>1</v>
      </c>
      <c r="I23" s="199">
        <v>1</v>
      </c>
      <c r="J23" s="197" t="s">
        <v>4556</v>
      </c>
      <c r="K23" s="197" t="s">
        <v>3997</v>
      </c>
      <c r="L23" s="197" t="s">
        <v>4557</v>
      </c>
      <c r="M23" s="197" t="s">
        <v>4557</v>
      </c>
      <c r="N23" s="197" t="s">
        <v>4557</v>
      </c>
      <c r="O23" s="197" t="s">
        <v>4558</v>
      </c>
      <c r="P23" s="199" t="s">
        <v>4143</v>
      </c>
      <c r="Q23" s="193">
        <v>1500</v>
      </c>
      <c r="R23" s="193">
        <v>0.94</v>
      </c>
      <c r="S23" s="193">
        <v>0.69</v>
      </c>
      <c r="T23" s="14"/>
      <c r="U23" s="14"/>
      <c r="V23" s="14"/>
      <c r="W23" s="14"/>
      <c r="X23" s="34"/>
    </row>
    <row r="24" spans="1:24" s="1" customFormat="1">
      <c r="A24" s="35" t="s">
        <v>1474</v>
      </c>
      <c r="B24" s="22" t="s">
        <v>2915</v>
      </c>
      <c r="C24" s="22">
        <v>1941029</v>
      </c>
      <c r="D24" s="22" t="s">
        <v>1437</v>
      </c>
      <c r="E24" s="22" t="s">
        <v>1428</v>
      </c>
      <c r="F24" s="17">
        <v>1</v>
      </c>
      <c r="G24" s="17">
        <v>1</v>
      </c>
      <c r="H24" s="17">
        <v>1</v>
      </c>
      <c r="I24" s="17">
        <v>1</v>
      </c>
      <c r="J24" s="193" t="s">
        <v>4556</v>
      </c>
      <c r="K24" s="193" t="s">
        <v>3997</v>
      </c>
      <c r="L24" s="193" t="s">
        <v>4557</v>
      </c>
      <c r="M24" s="193" t="s">
        <v>4557</v>
      </c>
      <c r="N24" s="193" t="s">
        <v>4557</v>
      </c>
      <c r="O24" s="193" t="s">
        <v>4558</v>
      </c>
      <c r="P24" s="193" t="s">
        <v>228</v>
      </c>
      <c r="Q24" s="193">
        <v>1050</v>
      </c>
      <c r="R24" s="193">
        <v>0.95</v>
      </c>
      <c r="S24" s="193">
        <v>0.59</v>
      </c>
      <c r="T24" s="14" t="s">
        <v>4600</v>
      </c>
      <c r="U24" s="14" t="s">
        <v>4601</v>
      </c>
      <c r="V24" s="14" t="s">
        <v>4602</v>
      </c>
      <c r="W24" s="14"/>
      <c r="X24" s="34"/>
    </row>
    <row r="25" spans="1:24" s="1" customFormat="1">
      <c r="A25" s="35" t="s">
        <v>1475</v>
      </c>
      <c r="B25" s="22" t="s">
        <v>2915</v>
      </c>
      <c r="C25" s="22">
        <v>1941030</v>
      </c>
      <c r="D25" s="22" t="s">
        <v>1438</v>
      </c>
      <c r="E25" s="22" t="s">
        <v>1428</v>
      </c>
      <c r="F25" s="17">
        <v>1</v>
      </c>
      <c r="G25" s="17">
        <v>1</v>
      </c>
      <c r="H25" s="17">
        <v>1</v>
      </c>
      <c r="I25" s="17">
        <v>1</v>
      </c>
      <c r="J25" s="193" t="s">
        <v>4556</v>
      </c>
      <c r="K25" s="193" t="s">
        <v>3997</v>
      </c>
      <c r="L25" s="193" t="s">
        <v>4557</v>
      </c>
      <c r="M25" s="193" t="s">
        <v>4557</v>
      </c>
      <c r="N25" s="193" t="s">
        <v>4557</v>
      </c>
      <c r="O25" s="193" t="s">
        <v>4558</v>
      </c>
      <c r="P25" s="193" t="s">
        <v>228</v>
      </c>
      <c r="Q25" s="193">
        <v>1250</v>
      </c>
      <c r="R25" s="193">
        <v>0.95</v>
      </c>
      <c r="S25" s="193">
        <v>0.59</v>
      </c>
      <c r="T25" s="14"/>
      <c r="U25" s="14"/>
      <c r="V25" s="14"/>
      <c r="W25" s="14"/>
      <c r="X25" s="34"/>
    </row>
    <row r="26" spans="1:24" s="1" customFormat="1">
      <c r="A26" s="35" t="s">
        <v>1476</v>
      </c>
      <c r="B26" s="22" t="s">
        <v>2915</v>
      </c>
      <c r="C26" s="22">
        <v>1941031</v>
      </c>
      <c r="D26" s="22" t="s">
        <v>1439</v>
      </c>
      <c r="E26" s="22" t="s">
        <v>1428</v>
      </c>
      <c r="F26" s="17">
        <v>1</v>
      </c>
      <c r="G26" s="17">
        <v>1</v>
      </c>
      <c r="H26" s="17">
        <v>1</v>
      </c>
      <c r="I26" s="17">
        <v>1</v>
      </c>
      <c r="J26" s="193" t="s">
        <v>4556</v>
      </c>
      <c r="K26" s="193" t="s">
        <v>3997</v>
      </c>
      <c r="L26" s="193" t="s">
        <v>4557</v>
      </c>
      <c r="M26" s="193" t="s">
        <v>4557</v>
      </c>
      <c r="N26" s="193" t="s">
        <v>4557</v>
      </c>
      <c r="O26" s="193" t="s">
        <v>4558</v>
      </c>
      <c r="P26" s="193" t="s">
        <v>228</v>
      </c>
      <c r="Q26" s="193">
        <v>1500</v>
      </c>
      <c r="R26" s="193">
        <v>0.95</v>
      </c>
      <c r="S26" s="193">
        <v>0.59</v>
      </c>
      <c r="T26" s="14"/>
      <c r="U26" s="14"/>
      <c r="V26" s="14"/>
      <c r="W26" s="14"/>
      <c r="X26" s="34"/>
    </row>
    <row r="27" spans="1:24">
      <c r="A27" s="35" t="s">
        <v>1477</v>
      </c>
      <c r="B27" s="22" t="s">
        <v>2915</v>
      </c>
      <c r="C27" s="22">
        <v>1941032</v>
      </c>
      <c r="D27" s="22" t="s">
        <v>1440</v>
      </c>
      <c r="E27" s="22" t="s">
        <v>1428</v>
      </c>
      <c r="F27" s="17">
        <v>1</v>
      </c>
      <c r="G27" s="17">
        <v>1</v>
      </c>
      <c r="H27" s="17">
        <v>1</v>
      </c>
      <c r="I27" s="17">
        <v>1</v>
      </c>
      <c r="J27" s="193" t="s">
        <v>4556</v>
      </c>
      <c r="K27" s="193" t="s">
        <v>3997</v>
      </c>
      <c r="L27" s="193" t="s">
        <v>4557</v>
      </c>
      <c r="M27" s="193" t="s">
        <v>4557</v>
      </c>
      <c r="N27" s="193" t="s">
        <v>4557</v>
      </c>
      <c r="O27" s="193" t="s">
        <v>4558</v>
      </c>
      <c r="P27" s="193" t="s">
        <v>228</v>
      </c>
      <c r="Q27" s="193">
        <v>1050</v>
      </c>
      <c r="R27" s="193">
        <v>0.95</v>
      </c>
      <c r="S27" s="193">
        <v>0.59</v>
      </c>
      <c r="T27" s="14"/>
      <c r="U27" s="14"/>
      <c r="V27" s="14"/>
      <c r="W27" s="14"/>
      <c r="X27" s="198"/>
    </row>
    <row r="28" spans="1:24">
      <c r="A28" s="35" t="s">
        <v>1478</v>
      </c>
      <c r="B28" s="22" t="s">
        <v>2915</v>
      </c>
      <c r="C28" s="22">
        <v>1941033</v>
      </c>
      <c r="D28" s="22" t="s">
        <v>1441</v>
      </c>
      <c r="E28" s="22" t="s">
        <v>1428</v>
      </c>
      <c r="F28" s="17">
        <v>1</v>
      </c>
      <c r="G28" s="17">
        <v>1</v>
      </c>
      <c r="H28" s="17">
        <v>1</v>
      </c>
      <c r="I28" s="17">
        <v>1</v>
      </c>
      <c r="J28" s="193" t="s">
        <v>4556</v>
      </c>
      <c r="K28" s="193" t="s">
        <v>3997</v>
      </c>
      <c r="L28" s="193" t="s">
        <v>4557</v>
      </c>
      <c r="M28" s="193" t="s">
        <v>4557</v>
      </c>
      <c r="N28" s="193" t="s">
        <v>4557</v>
      </c>
      <c r="O28" s="193" t="s">
        <v>4558</v>
      </c>
      <c r="P28" s="193" t="s">
        <v>228</v>
      </c>
      <c r="Q28" s="193">
        <v>1250</v>
      </c>
      <c r="R28" s="193">
        <v>0.95</v>
      </c>
      <c r="S28" s="193">
        <v>0.59</v>
      </c>
      <c r="T28" s="14"/>
      <c r="U28" s="14"/>
      <c r="V28" s="14"/>
      <c r="W28" s="14"/>
      <c r="X28" s="198"/>
    </row>
    <row r="29" spans="1:24">
      <c r="A29" s="35" t="s">
        <v>1479</v>
      </c>
      <c r="B29" s="22" t="s">
        <v>2915</v>
      </c>
      <c r="C29" s="22">
        <v>1941034</v>
      </c>
      <c r="D29" s="22" t="s">
        <v>1442</v>
      </c>
      <c r="E29" s="22" t="s">
        <v>1428</v>
      </c>
      <c r="F29" s="17">
        <v>1</v>
      </c>
      <c r="G29" s="17">
        <v>1</v>
      </c>
      <c r="H29" s="17">
        <v>1</v>
      </c>
      <c r="I29" s="17">
        <v>1</v>
      </c>
      <c r="J29" s="193" t="s">
        <v>4556</v>
      </c>
      <c r="K29" s="193" t="s">
        <v>3997</v>
      </c>
      <c r="L29" s="193" t="s">
        <v>4557</v>
      </c>
      <c r="M29" s="193" t="s">
        <v>4557</v>
      </c>
      <c r="N29" s="193" t="s">
        <v>4557</v>
      </c>
      <c r="O29" s="193" t="s">
        <v>4558</v>
      </c>
      <c r="P29" s="193" t="s">
        <v>228</v>
      </c>
      <c r="Q29" s="193">
        <v>1050</v>
      </c>
      <c r="R29" s="193">
        <v>0.95</v>
      </c>
      <c r="S29" s="193">
        <v>0.59</v>
      </c>
      <c r="T29" s="14"/>
      <c r="U29" s="14"/>
      <c r="V29" s="14"/>
      <c r="W29" s="14"/>
      <c r="X29" s="198"/>
    </row>
    <row r="30" spans="1:24">
      <c r="A30" s="35" t="s">
        <v>1480</v>
      </c>
      <c r="B30" s="22" t="s">
        <v>2915</v>
      </c>
      <c r="C30" s="22">
        <v>1941035</v>
      </c>
      <c r="D30" s="22" t="s">
        <v>1443</v>
      </c>
      <c r="E30" s="22" t="s">
        <v>1428</v>
      </c>
      <c r="F30" s="17">
        <v>1</v>
      </c>
      <c r="G30" s="17">
        <v>1</v>
      </c>
      <c r="H30" s="17">
        <v>1</v>
      </c>
      <c r="I30" s="17">
        <v>1</v>
      </c>
      <c r="J30" s="193" t="s">
        <v>4556</v>
      </c>
      <c r="K30" s="193" t="s">
        <v>3997</v>
      </c>
      <c r="L30" s="193" t="s">
        <v>4557</v>
      </c>
      <c r="M30" s="193" t="s">
        <v>4557</v>
      </c>
      <c r="N30" s="193" t="s">
        <v>4557</v>
      </c>
      <c r="O30" s="193" t="s">
        <v>4558</v>
      </c>
      <c r="P30" s="193" t="s">
        <v>228</v>
      </c>
      <c r="Q30" s="193">
        <v>1250</v>
      </c>
      <c r="R30" s="193">
        <v>0.95</v>
      </c>
      <c r="S30" s="193">
        <v>0.59</v>
      </c>
      <c r="T30" s="14"/>
      <c r="U30" s="14"/>
      <c r="V30" s="14"/>
      <c r="W30" s="14"/>
      <c r="X30" s="198"/>
    </row>
    <row r="31" spans="1:24">
      <c r="A31" s="35" t="s">
        <v>1481</v>
      </c>
      <c r="B31" s="22" t="s">
        <v>2915</v>
      </c>
      <c r="C31" s="22">
        <v>1941036</v>
      </c>
      <c r="D31" s="22" t="s">
        <v>1444</v>
      </c>
      <c r="E31" s="22" t="s">
        <v>1428</v>
      </c>
      <c r="F31" s="17">
        <v>1</v>
      </c>
      <c r="G31" s="17">
        <v>1</v>
      </c>
      <c r="H31" s="17">
        <v>1</v>
      </c>
      <c r="I31" s="17">
        <v>1</v>
      </c>
      <c r="J31" s="193" t="s">
        <v>4556</v>
      </c>
      <c r="K31" s="193" t="s">
        <v>3997</v>
      </c>
      <c r="L31" s="193" t="s">
        <v>4557</v>
      </c>
      <c r="M31" s="193" t="s">
        <v>4557</v>
      </c>
      <c r="N31" s="193" t="s">
        <v>4557</v>
      </c>
      <c r="O31" s="193" t="s">
        <v>4558</v>
      </c>
      <c r="P31" s="193" t="s">
        <v>228</v>
      </c>
      <c r="Q31" s="193">
        <v>1500</v>
      </c>
      <c r="R31" s="193">
        <v>0.95</v>
      </c>
      <c r="S31" s="193">
        <v>0.59</v>
      </c>
      <c r="T31" s="14"/>
      <c r="U31" s="14"/>
      <c r="V31" s="14"/>
      <c r="W31" s="14"/>
      <c r="X31" s="198"/>
    </row>
    <row r="32" spans="1:24">
      <c r="A32" s="35" t="s">
        <v>1482</v>
      </c>
      <c r="B32" s="22" t="s">
        <v>2915</v>
      </c>
      <c r="C32" s="22">
        <v>1941037</v>
      </c>
      <c r="D32" s="22" t="s">
        <v>1445</v>
      </c>
      <c r="E32" s="22" t="s">
        <v>1428</v>
      </c>
      <c r="F32" s="17">
        <v>1</v>
      </c>
      <c r="G32" s="17">
        <v>1</v>
      </c>
      <c r="H32" s="17">
        <v>1</v>
      </c>
      <c r="I32" s="17">
        <v>1</v>
      </c>
      <c r="J32" s="193" t="s">
        <v>4556</v>
      </c>
      <c r="K32" s="193" t="s">
        <v>3997</v>
      </c>
      <c r="L32" s="193" t="s">
        <v>4557</v>
      </c>
      <c r="M32" s="193" t="s">
        <v>4557</v>
      </c>
      <c r="N32" s="193" t="s">
        <v>4557</v>
      </c>
      <c r="O32" s="193" t="s">
        <v>4558</v>
      </c>
      <c r="P32" s="193" t="s">
        <v>228</v>
      </c>
      <c r="Q32" s="193">
        <v>1050</v>
      </c>
      <c r="R32" s="193">
        <v>0.95</v>
      </c>
      <c r="S32" s="193">
        <v>0.59</v>
      </c>
      <c r="T32" s="14"/>
      <c r="U32" s="14"/>
      <c r="V32" s="14"/>
      <c r="W32" s="14"/>
      <c r="X32" s="198"/>
    </row>
    <row r="33" spans="1:24">
      <c r="A33" s="35" t="s">
        <v>1483</v>
      </c>
      <c r="B33" s="22" t="s">
        <v>2915</v>
      </c>
      <c r="C33" s="22">
        <v>1941038</v>
      </c>
      <c r="D33" s="22" t="s">
        <v>1446</v>
      </c>
      <c r="E33" s="22" t="s">
        <v>1428</v>
      </c>
      <c r="F33" s="17">
        <v>1</v>
      </c>
      <c r="G33" s="17">
        <v>1</v>
      </c>
      <c r="H33" s="17">
        <v>1</v>
      </c>
      <c r="I33" s="17">
        <v>1</v>
      </c>
      <c r="J33" s="193" t="s">
        <v>4556</v>
      </c>
      <c r="K33" s="193" t="s">
        <v>3997</v>
      </c>
      <c r="L33" s="193" t="s">
        <v>4557</v>
      </c>
      <c r="M33" s="193" t="s">
        <v>4557</v>
      </c>
      <c r="N33" s="193" t="s">
        <v>4557</v>
      </c>
      <c r="O33" s="193" t="s">
        <v>4558</v>
      </c>
      <c r="P33" s="193" t="s">
        <v>228</v>
      </c>
      <c r="Q33" s="193">
        <v>1250</v>
      </c>
      <c r="R33" s="193">
        <v>0.95</v>
      </c>
      <c r="S33" s="193">
        <v>0.59</v>
      </c>
      <c r="T33" s="14"/>
      <c r="U33" s="14"/>
      <c r="V33" s="14"/>
      <c r="W33" s="14"/>
      <c r="X33" s="198"/>
    </row>
    <row r="34" spans="1:24">
      <c r="A34" s="35" t="s">
        <v>1484</v>
      </c>
      <c r="B34" s="22" t="s">
        <v>2915</v>
      </c>
      <c r="C34" s="22">
        <v>1941039</v>
      </c>
      <c r="D34" s="22" t="s">
        <v>1447</v>
      </c>
      <c r="E34" s="22" t="s">
        <v>1428</v>
      </c>
      <c r="F34" s="17">
        <v>1</v>
      </c>
      <c r="G34" s="17">
        <v>1</v>
      </c>
      <c r="H34" s="17">
        <v>1</v>
      </c>
      <c r="I34" s="17">
        <v>1</v>
      </c>
      <c r="J34" s="193" t="s">
        <v>4556</v>
      </c>
      <c r="K34" s="193" t="s">
        <v>3997</v>
      </c>
      <c r="L34" s="193" t="s">
        <v>4557</v>
      </c>
      <c r="M34" s="193" t="s">
        <v>4557</v>
      </c>
      <c r="N34" s="193" t="s">
        <v>4557</v>
      </c>
      <c r="O34" s="193" t="s">
        <v>4558</v>
      </c>
      <c r="P34" s="193" t="s">
        <v>228</v>
      </c>
      <c r="Q34" s="193">
        <v>1050</v>
      </c>
      <c r="R34" s="193">
        <v>0.95</v>
      </c>
      <c r="S34" s="193">
        <v>0.59</v>
      </c>
      <c r="T34" s="14"/>
      <c r="U34" s="14"/>
      <c r="V34" s="14"/>
      <c r="W34" s="14"/>
      <c r="X34" s="198"/>
    </row>
    <row r="35" spans="1:24">
      <c r="A35" s="35" t="s">
        <v>1485</v>
      </c>
      <c r="B35" s="22" t="s">
        <v>2915</v>
      </c>
      <c r="C35" s="22">
        <v>1941040</v>
      </c>
      <c r="D35" s="22" t="s">
        <v>1448</v>
      </c>
      <c r="E35" s="22" t="s">
        <v>1428</v>
      </c>
      <c r="F35" s="17">
        <v>1</v>
      </c>
      <c r="G35" s="17">
        <v>1</v>
      </c>
      <c r="H35" s="17">
        <v>1</v>
      </c>
      <c r="I35" s="17">
        <v>1</v>
      </c>
      <c r="J35" s="193" t="s">
        <v>4556</v>
      </c>
      <c r="K35" s="193" t="s">
        <v>3997</v>
      </c>
      <c r="L35" s="193" t="s">
        <v>4557</v>
      </c>
      <c r="M35" s="193" t="s">
        <v>4557</v>
      </c>
      <c r="N35" s="193" t="s">
        <v>4557</v>
      </c>
      <c r="O35" s="193" t="s">
        <v>4558</v>
      </c>
      <c r="P35" s="193" t="s">
        <v>228</v>
      </c>
      <c r="Q35" s="193">
        <v>1250</v>
      </c>
      <c r="R35" s="193">
        <v>0.95</v>
      </c>
      <c r="S35" s="193">
        <v>0.59</v>
      </c>
      <c r="T35" s="14"/>
      <c r="U35" s="14"/>
      <c r="V35" s="14"/>
      <c r="W35" s="14"/>
      <c r="X35" s="198"/>
    </row>
    <row r="36" spans="1:24">
      <c r="A36" s="35" t="s">
        <v>1486</v>
      </c>
      <c r="B36" s="22" t="s">
        <v>2915</v>
      </c>
      <c r="C36" s="22">
        <v>1941041</v>
      </c>
      <c r="D36" s="22" t="s">
        <v>1449</v>
      </c>
      <c r="E36" s="22" t="s">
        <v>1428</v>
      </c>
      <c r="F36" s="17">
        <v>1</v>
      </c>
      <c r="G36" s="17">
        <v>1</v>
      </c>
      <c r="H36" s="17">
        <v>1</v>
      </c>
      <c r="I36" s="17">
        <v>1</v>
      </c>
      <c r="J36" s="193" t="s">
        <v>4556</v>
      </c>
      <c r="K36" s="193" t="s">
        <v>3997</v>
      </c>
      <c r="L36" s="193" t="s">
        <v>4557</v>
      </c>
      <c r="M36" s="193" t="s">
        <v>4557</v>
      </c>
      <c r="N36" s="193" t="s">
        <v>4557</v>
      </c>
      <c r="O36" s="193" t="s">
        <v>4558</v>
      </c>
      <c r="P36" s="193" t="s">
        <v>228</v>
      </c>
      <c r="Q36" s="193">
        <v>1500</v>
      </c>
      <c r="R36" s="193">
        <v>0.95</v>
      </c>
      <c r="S36" s="193">
        <v>0.59</v>
      </c>
      <c r="T36" s="14"/>
      <c r="U36" s="14"/>
      <c r="V36" s="14"/>
      <c r="W36" s="14"/>
      <c r="X36" s="198"/>
    </row>
    <row r="37" spans="1:24">
      <c r="A37" s="35" t="s">
        <v>1487</v>
      </c>
      <c r="B37" s="22" t="s">
        <v>2915</v>
      </c>
      <c r="C37" s="22">
        <v>1941042</v>
      </c>
      <c r="D37" s="22" t="s">
        <v>1450</v>
      </c>
      <c r="E37" s="22" t="s">
        <v>1428</v>
      </c>
      <c r="F37" s="17">
        <v>1</v>
      </c>
      <c r="G37" s="17">
        <v>1</v>
      </c>
      <c r="H37" s="17">
        <v>1</v>
      </c>
      <c r="I37" s="17">
        <v>1</v>
      </c>
      <c r="J37" s="193" t="s">
        <v>4556</v>
      </c>
      <c r="K37" s="193" t="s">
        <v>3997</v>
      </c>
      <c r="L37" s="193" t="s">
        <v>4557</v>
      </c>
      <c r="M37" s="193" t="s">
        <v>4557</v>
      </c>
      <c r="N37" s="193" t="s">
        <v>4557</v>
      </c>
      <c r="O37" s="193" t="s">
        <v>4558</v>
      </c>
      <c r="P37" s="193" t="s">
        <v>228</v>
      </c>
      <c r="Q37" s="193">
        <v>1050</v>
      </c>
      <c r="R37" s="193">
        <v>0.95</v>
      </c>
      <c r="S37" s="193">
        <v>0.59</v>
      </c>
      <c r="T37" s="14"/>
      <c r="U37" s="14"/>
      <c r="V37" s="14"/>
      <c r="W37" s="14"/>
    </row>
    <row r="38" spans="1:24">
      <c r="A38" s="35" t="s">
        <v>1488</v>
      </c>
      <c r="B38" s="22" t="s">
        <v>2915</v>
      </c>
      <c r="C38" s="22">
        <v>1941043</v>
      </c>
      <c r="D38" s="22" t="s">
        <v>1451</v>
      </c>
      <c r="E38" s="22" t="s">
        <v>1428</v>
      </c>
      <c r="F38" s="17">
        <v>1</v>
      </c>
      <c r="G38" s="17">
        <v>1</v>
      </c>
      <c r="H38" s="17">
        <v>1</v>
      </c>
      <c r="I38" s="17">
        <v>1</v>
      </c>
      <c r="J38" s="193" t="s">
        <v>4556</v>
      </c>
      <c r="K38" s="193" t="s">
        <v>3997</v>
      </c>
      <c r="L38" s="193" t="s">
        <v>4557</v>
      </c>
      <c r="M38" s="193" t="s">
        <v>4557</v>
      </c>
      <c r="N38" s="193" t="s">
        <v>4557</v>
      </c>
      <c r="O38" s="193" t="s">
        <v>4558</v>
      </c>
      <c r="P38" s="193" t="s">
        <v>228</v>
      </c>
      <c r="Q38" s="193">
        <v>1250</v>
      </c>
      <c r="R38" s="193">
        <v>0.95</v>
      </c>
      <c r="S38" s="193">
        <v>0.59</v>
      </c>
      <c r="T38" s="14"/>
      <c r="U38" s="14"/>
      <c r="V38" s="14"/>
      <c r="W38" s="14"/>
    </row>
    <row r="39" spans="1:24">
      <c r="A39" s="35" t="s">
        <v>1489</v>
      </c>
      <c r="B39" s="22" t="s">
        <v>2913</v>
      </c>
      <c r="C39" s="22">
        <v>1941056</v>
      </c>
      <c r="D39" s="22" t="s">
        <v>1452</v>
      </c>
      <c r="E39" s="22" t="s">
        <v>1428</v>
      </c>
      <c r="F39" s="17">
        <v>1</v>
      </c>
      <c r="G39" s="17">
        <v>1</v>
      </c>
      <c r="H39" s="17">
        <v>1</v>
      </c>
      <c r="I39" s="17">
        <v>1</v>
      </c>
      <c r="J39" s="193" t="s">
        <v>4556</v>
      </c>
      <c r="K39" s="193" t="s">
        <v>3997</v>
      </c>
      <c r="L39" s="193" t="s">
        <v>4557</v>
      </c>
      <c r="M39" s="193" t="s">
        <v>4557</v>
      </c>
      <c r="N39" s="193" t="s">
        <v>4557</v>
      </c>
      <c r="O39" s="193" t="s">
        <v>4558</v>
      </c>
      <c r="P39" s="193" t="s">
        <v>228</v>
      </c>
      <c r="Q39" s="193">
        <v>1050</v>
      </c>
      <c r="R39" s="193">
        <v>0.95</v>
      </c>
      <c r="S39" s="193">
        <v>0.64</v>
      </c>
      <c r="T39" s="14"/>
      <c r="U39" s="14" t="s">
        <v>4603</v>
      </c>
      <c r="V39" s="14"/>
      <c r="W39" s="14"/>
    </row>
    <row r="40" spans="1:24">
      <c r="A40" s="35" t="s">
        <v>1490</v>
      </c>
      <c r="B40" s="22" t="s">
        <v>2913</v>
      </c>
      <c r="C40" s="22">
        <v>1941057</v>
      </c>
      <c r="D40" s="22" t="s">
        <v>1453</v>
      </c>
      <c r="E40" s="22" t="s">
        <v>1428</v>
      </c>
      <c r="F40" s="17">
        <v>1</v>
      </c>
      <c r="G40" s="17">
        <v>1</v>
      </c>
      <c r="H40" s="17">
        <v>1</v>
      </c>
      <c r="I40" s="17">
        <v>1</v>
      </c>
      <c r="J40" s="193" t="s">
        <v>4556</v>
      </c>
      <c r="K40" s="193" t="s">
        <v>3997</v>
      </c>
      <c r="L40" s="193" t="s">
        <v>4557</v>
      </c>
      <c r="M40" s="193" t="s">
        <v>4557</v>
      </c>
      <c r="N40" s="193" t="s">
        <v>4557</v>
      </c>
      <c r="O40" s="193" t="s">
        <v>4558</v>
      </c>
      <c r="P40" s="193" t="s">
        <v>228</v>
      </c>
      <c r="Q40" s="193">
        <v>1250</v>
      </c>
      <c r="R40" s="193">
        <v>0.95</v>
      </c>
      <c r="S40" s="193">
        <v>0.64</v>
      </c>
      <c r="T40" s="14"/>
      <c r="U40" s="14"/>
      <c r="V40" s="14"/>
      <c r="W40" s="14"/>
    </row>
    <row r="41" spans="1:24">
      <c r="A41" s="35" t="s">
        <v>1491</v>
      </c>
      <c r="B41" s="22" t="s">
        <v>2913</v>
      </c>
      <c r="C41" s="22">
        <v>1941058</v>
      </c>
      <c r="D41" s="22" t="s">
        <v>1454</v>
      </c>
      <c r="E41" s="22" t="s">
        <v>1428</v>
      </c>
      <c r="F41" s="17">
        <v>1</v>
      </c>
      <c r="G41" s="17">
        <v>1</v>
      </c>
      <c r="H41" s="17">
        <v>1</v>
      </c>
      <c r="I41" s="17">
        <v>1</v>
      </c>
      <c r="J41" s="193" t="s">
        <v>4556</v>
      </c>
      <c r="K41" s="193" t="s">
        <v>3997</v>
      </c>
      <c r="L41" s="193" t="s">
        <v>4557</v>
      </c>
      <c r="M41" s="193" t="s">
        <v>4557</v>
      </c>
      <c r="N41" s="193" t="s">
        <v>4557</v>
      </c>
      <c r="O41" s="193" t="s">
        <v>4558</v>
      </c>
      <c r="P41" s="193" t="s">
        <v>228</v>
      </c>
      <c r="Q41" s="193">
        <v>1500</v>
      </c>
      <c r="R41" s="193">
        <v>0.95</v>
      </c>
      <c r="S41" s="193">
        <v>0.64</v>
      </c>
      <c r="T41" s="14"/>
      <c r="U41" s="14"/>
      <c r="V41" s="14"/>
      <c r="W41" s="14"/>
    </row>
    <row r="42" spans="1:24">
      <c r="A42" s="35" t="s">
        <v>1492</v>
      </c>
      <c r="B42" s="22" t="s">
        <v>2913</v>
      </c>
      <c r="C42" s="22">
        <v>1941059</v>
      </c>
      <c r="D42" s="22" t="s">
        <v>1455</v>
      </c>
      <c r="E42" s="22" t="s">
        <v>1428</v>
      </c>
      <c r="F42" s="17">
        <v>1</v>
      </c>
      <c r="G42" s="17">
        <v>1</v>
      </c>
      <c r="H42" s="17">
        <v>1</v>
      </c>
      <c r="I42" s="17">
        <v>1</v>
      </c>
      <c r="J42" s="193" t="s">
        <v>4556</v>
      </c>
      <c r="K42" s="193" t="s">
        <v>3997</v>
      </c>
      <c r="L42" s="193" t="s">
        <v>4557</v>
      </c>
      <c r="M42" s="193" t="s">
        <v>4557</v>
      </c>
      <c r="N42" s="193" t="s">
        <v>4557</v>
      </c>
      <c r="O42" s="193" t="s">
        <v>4558</v>
      </c>
      <c r="P42" s="193" t="s">
        <v>228</v>
      </c>
      <c r="Q42" s="193">
        <v>1050</v>
      </c>
      <c r="R42" s="193">
        <v>0.95</v>
      </c>
      <c r="S42" s="193">
        <v>0.64</v>
      </c>
      <c r="T42" s="14"/>
      <c r="U42" s="14"/>
      <c r="V42" s="14"/>
      <c r="W42" s="14"/>
    </row>
    <row r="43" spans="1:24">
      <c r="A43" s="35" t="s">
        <v>1493</v>
      </c>
      <c r="B43" s="22" t="s">
        <v>2913</v>
      </c>
      <c r="C43" s="22">
        <v>1941060</v>
      </c>
      <c r="D43" s="22" t="s">
        <v>1456</v>
      </c>
      <c r="E43" s="22" t="s">
        <v>1428</v>
      </c>
      <c r="F43" s="17">
        <v>1</v>
      </c>
      <c r="G43" s="17">
        <v>1</v>
      </c>
      <c r="H43" s="17">
        <v>1</v>
      </c>
      <c r="I43" s="17">
        <v>1</v>
      </c>
      <c r="J43" s="193" t="s">
        <v>4556</v>
      </c>
      <c r="K43" s="193" t="s">
        <v>3997</v>
      </c>
      <c r="L43" s="193" t="s">
        <v>4557</v>
      </c>
      <c r="M43" s="193" t="s">
        <v>4557</v>
      </c>
      <c r="N43" s="193" t="s">
        <v>4557</v>
      </c>
      <c r="O43" s="193" t="s">
        <v>4558</v>
      </c>
      <c r="P43" s="193" t="s">
        <v>228</v>
      </c>
      <c r="Q43" s="193">
        <v>1250</v>
      </c>
      <c r="R43" s="193">
        <v>0.95</v>
      </c>
      <c r="S43" s="193">
        <v>0.64</v>
      </c>
      <c r="T43" s="14"/>
      <c r="U43" s="14"/>
      <c r="V43" s="14"/>
      <c r="W43" s="14"/>
    </row>
    <row r="44" spans="1:24">
      <c r="A44" s="35" t="s">
        <v>1494</v>
      </c>
      <c r="B44" s="22" t="s">
        <v>2913</v>
      </c>
      <c r="C44" s="22">
        <v>1941061</v>
      </c>
      <c r="D44" s="22" t="s">
        <v>1457</v>
      </c>
      <c r="E44" s="22" t="s">
        <v>1428</v>
      </c>
      <c r="F44" s="17">
        <v>1</v>
      </c>
      <c r="G44" s="17">
        <v>1</v>
      </c>
      <c r="H44" s="17">
        <v>1</v>
      </c>
      <c r="I44" s="17">
        <v>1</v>
      </c>
      <c r="J44" s="193" t="s">
        <v>4556</v>
      </c>
      <c r="K44" s="193" t="s">
        <v>3997</v>
      </c>
      <c r="L44" s="193" t="s">
        <v>4557</v>
      </c>
      <c r="M44" s="193" t="s">
        <v>4557</v>
      </c>
      <c r="N44" s="193" t="s">
        <v>4557</v>
      </c>
      <c r="O44" s="193" t="s">
        <v>4558</v>
      </c>
      <c r="P44" s="193" t="s">
        <v>228</v>
      </c>
      <c r="Q44" s="193">
        <v>1250</v>
      </c>
      <c r="R44" s="193">
        <v>0.95</v>
      </c>
      <c r="S44" s="193">
        <v>0.64</v>
      </c>
      <c r="T44" s="14"/>
      <c r="U44" s="14"/>
      <c r="V44" s="14"/>
      <c r="W44" s="14"/>
    </row>
    <row r="45" spans="1:24">
      <c r="A45" s="35" t="s">
        <v>1495</v>
      </c>
      <c r="B45" s="22" t="s">
        <v>2913</v>
      </c>
      <c r="C45" s="22">
        <v>1941062</v>
      </c>
      <c r="D45" s="22" t="s">
        <v>1458</v>
      </c>
      <c r="E45" s="22" t="s">
        <v>1428</v>
      </c>
      <c r="F45" s="17">
        <v>1</v>
      </c>
      <c r="G45" s="17">
        <v>1</v>
      </c>
      <c r="H45" s="17">
        <v>1</v>
      </c>
      <c r="I45" s="17">
        <v>1</v>
      </c>
      <c r="J45" s="193" t="s">
        <v>4556</v>
      </c>
      <c r="K45" s="193" t="s">
        <v>3997</v>
      </c>
      <c r="L45" s="193" t="s">
        <v>4557</v>
      </c>
      <c r="M45" s="193" t="s">
        <v>4557</v>
      </c>
      <c r="N45" s="193" t="s">
        <v>4557</v>
      </c>
      <c r="O45" s="193" t="s">
        <v>4558</v>
      </c>
      <c r="P45" s="193" t="s">
        <v>228</v>
      </c>
      <c r="Q45" s="193">
        <v>1250</v>
      </c>
      <c r="R45" s="193">
        <v>0.95</v>
      </c>
      <c r="S45" s="193">
        <v>0.64</v>
      </c>
      <c r="T45" s="14"/>
      <c r="U45" s="14"/>
      <c r="V45" s="14"/>
      <c r="W45" s="14"/>
    </row>
    <row r="46" spans="1:24">
      <c r="A46" s="35" t="s">
        <v>1496</v>
      </c>
      <c r="B46" s="22" t="s">
        <v>2913</v>
      </c>
      <c r="C46" s="22">
        <v>1941063</v>
      </c>
      <c r="D46" s="22" t="s">
        <v>1459</v>
      </c>
      <c r="E46" s="22" t="s">
        <v>1428</v>
      </c>
      <c r="F46" s="17">
        <v>1</v>
      </c>
      <c r="G46" s="17">
        <v>1</v>
      </c>
      <c r="H46" s="17">
        <v>1</v>
      </c>
      <c r="I46" s="17">
        <v>1</v>
      </c>
      <c r="J46" s="193" t="s">
        <v>4556</v>
      </c>
      <c r="K46" s="193" t="s">
        <v>3997</v>
      </c>
      <c r="L46" s="193" t="s">
        <v>4557</v>
      </c>
      <c r="M46" s="193" t="s">
        <v>4557</v>
      </c>
      <c r="N46" s="193" t="s">
        <v>4557</v>
      </c>
      <c r="O46" s="193" t="s">
        <v>4558</v>
      </c>
      <c r="P46" s="193" t="s">
        <v>228</v>
      </c>
      <c r="Q46" s="193">
        <v>1050</v>
      </c>
      <c r="R46" s="193">
        <v>0.95</v>
      </c>
      <c r="S46" s="193">
        <v>0.64</v>
      </c>
      <c r="T46" s="14"/>
      <c r="U46" s="14"/>
      <c r="V46" s="14"/>
      <c r="W46" s="14"/>
    </row>
    <row r="47" spans="1:24">
      <c r="A47" s="35" t="s">
        <v>1497</v>
      </c>
      <c r="B47" s="22" t="s">
        <v>2913</v>
      </c>
      <c r="C47" s="22">
        <v>1941064</v>
      </c>
      <c r="D47" s="22" t="s">
        <v>1460</v>
      </c>
      <c r="E47" s="22" t="s">
        <v>1428</v>
      </c>
      <c r="F47" s="17">
        <v>1</v>
      </c>
      <c r="G47" s="17">
        <v>1</v>
      </c>
      <c r="H47" s="17">
        <v>1</v>
      </c>
      <c r="I47" s="17">
        <v>1</v>
      </c>
      <c r="J47" s="193" t="s">
        <v>4556</v>
      </c>
      <c r="K47" s="193" t="s">
        <v>3997</v>
      </c>
      <c r="L47" s="193" t="s">
        <v>4557</v>
      </c>
      <c r="M47" s="193" t="s">
        <v>4557</v>
      </c>
      <c r="N47" s="193" t="s">
        <v>4557</v>
      </c>
      <c r="O47" s="193" t="s">
        <v>4558</v>
      </c>
      <c r="P47" s="193" t="s">
        <v>228</v>
      </c>
      <c r="Q47" s="193">
        <v>1250</v>
      </c>
      <c r="R47" s="193">
        <v>0.95</v>
      </c>
      <c r="S47" s="193">
        <v>0.64</v>
      </c>
      <c r="T47" s="14"/>
      <c r="U47" s="14"/>
      <c r="V47" s="14"/>
      <c r="W47" s="14"/>
    </row>
    <row r="48" spans="1:24">
      <c r="A48" s="35" t="s">
        <v>1498</v>
      </c>
      <c r="B48" s="22" t="s">
        <v>2913</v>
      </c>
      <c r="C48" s="22">
        <v>1941065</v>
      </c>
      <c r="D48" s="22" t="s">
        <v>1461</v>
      </c>
      <c r="E48" s="22" t="s">
        <v>1428</v>
      </c>
      <c r="F48" s="17">
        <v>1</v>
      </c>
      <c r="G48" s="17">
        <v>1</v>
      </c>
      <c r="H48" s="17">
        <v>1</v>
      </c>
      <c r="I48" s="17">
        <v>1</v>
      </c>
      <c r="J48" s="193" t="s">
        <v>4556</v>
      </c>
      <c r="K48" s="193" t="s">
        <v>3997</v>
      </c>
      <c r="L48" s="193" t="s">
        <v>4557</v>
      </c>
      <c r="M48" s="193" t="s">
        <v>4557</v>
      </c>
      <c r="N48" s="193" t="s">
        <v>4557</v>
      </c>
      <c r="O48" s="193" t="s">
        <v>4558</v>
      </c>
      <c r="P48" s="193" t="s">
        <v>228</v>
      </c>
      <c r="Q48" s="193">
        <v>1500</v>
      </c>
      <c r="R48" s="193">
        <v>0.95</v>
      </c>
      <c r="S48" s="193">
        <v>0.64</v>
      </c>
      <c r="T48" s="14"/>
      <c r="U48" s="14"/>
      <c r="V48" s="14"/>
      <c r="W48" s="14"/>
    </row>
    <row r="49" spans="1:23">
      <c r="A49" s="35" t="s">
        <v>1499</v>
      </c>
      <c r="B49" s="22" t="s">
        <v>2913</v>
      </c>
      <c r="C49" s="22">
        <v>1941066</v>
      </c>
      <c r="D49" s="22" t="s">
        <v>1462</v>
      </c>
      <c r="E49" s="22" t="s">
        <v>1428</v>
      </c>
      <c r="F49" s="17">
        <v>1</v>
      </c>
      <c r="G49" s="17">
        <v>1</v>
      </c>
      <c r="H49" s="17">
        <v>1</v>
      </c>
      <c r="I49" s="17">
        <v>1</v>
      </c>
      <c r="J49" s="193" t="s">
        <v>4556</v>
      </c>
      <c r="K49" s="193" t="s">
        <v>3997</v>
      </c>
      <c r="L49" s="193" t="s">
        <v>4557</v>
      </c>
      <c r="M49" s="193" t="s">
        <v>4557</v>
      </c>
      <c r="N49" s="193" t="s">
        <v>4557</v>
      </c>
      <c r="O49" s="193" t="s">
        <v>4558</v>
      </c>
      <c r="P49" s="193" t="s">
        <v>228</v>
      </c>
      <c r="Q49" s="193">
        <v>1050</v>
      </c>
      <c r="R49" s="193">
        <v>0.95</v>
      </c>
      <c r="S49" s="193">
        <v>0.64</v>
      </c>
      <c r="T49" s="14"/>
      <c r="U49" s="14"/>
      <c r="V49" s="14"/>
      <c r="W49" s="14"/>
    </row>
    <row r="50" spans="1:23">
      <c r="A50" s="35" t="s">
        <v>1500</v>
      </c>
      <c r="B50" s="22" t="s">
        <v>2913</v>
      </c>
      <c r="C50" s="22">
        <v>1941067</v>
      </c>
      <c r="D50" s="22" t="s">
        <v>1463</v>
      </c>
      <c r="E50" s="22" t="s">
        <v>1428</v>
      </c>
      <c r="F50" s="17">
        <v>1</v>
      </c>
      <c r="G50" s="17">
        <v>1</v>
      </c>
      <c r="H50" s="17">
        <v>1</v>
      </c>
      <c r="I50" s="17">
        <v>1</v>
      </c>
      <c r="J50" s="193" t="s">
        <v>4556</v>
      </c>
      <c r="K50" s="193" t="s">
        <v>3997</v>
      </c>
      <c r="L50" s="193" t="s">
        <v>4557</v>
      </c>
      <c r="M50" s="193" t="s">
        <v>4557</v>
      </c>
      <c r="N50" s="193" t="s">
        <v>4557</v>
      </c>
      <c r="O50" s="193" t="s">
        <v>4558</v>
      </c>
      <c r="P50" s="193" t="s">
        <v>228</v>
      </c>
      <c r="Q50" s="193">
        <v>1250</v>
      </c>
      <c r="R50" s="193">
        <v>0.95</v>
      </c>
      <c r="S50" s="193">
        <v>0.64</v>
      </c>
      <c r="T50" s="14"/>
      <c r="U50" s="14"/>
      <c r="V50" s="14"/>
      <c r="W50" s="14"/>
    </row>
    <row r="51" spans="1:23">
      <c r="A51" s="35" t="s">
        <v>1501</v>
      </c>
      <c r="B51" s="22" t="s">
        <v>2913</v>
      </c>
      <c r="C51" s="22">
        <v>1941068</v>
      </c>
      <c r="D51" s="22" t="s">
        <v>1464</v>
      </c>
      <c r="E51" s="22" t="s">
        <v>1428</v>
      </c>
      <c r="F51" s="17">
        <v>1</v>
      </c>
      <c r="G51" s="17">
        <v>1</v>
      </c>
      <c r="H51" s="17">
        <v>1</v>
      </c>
      <c r="I51" s="17">
        <v>1</v>
      </c>
      <c r="J51" s="193" t="s">
        <v>4556</v>
      </c>
      <c r="K51" s="193" t="s">
        <v>3997</v>
      </c>
      <c r="L51" s="193" t="s">
        <v>4557</v>
      </c>
      <c r="M51" s="193" t="s">
        <v>4557</v>
      </c>
      <c r="N51" s="193" t="s">
        <v>4557</v>
      </c>
      <c r="O51" s="193" t="s">
        <v>4558</v>
      </c>
      <c r="P51" s="193" t="s">
        <v>228</v>
      </c>
      <c r="Q51" s="193">
        <v>1250</v>
      </c>
      <c r="R51" s="193">
        <v>0.95</v>
      </c>
      <c r="S51" s="193">
        <v>0.64</v>
      </c>
      <c r="T51" s="14"/>
      <c r="U51" s="14"/>
      <c r="V51" s="14"/>
      <c r="W51" s="14"/>
    </row>
    <row r="52" spans="1:23">
      <c r="A52" s="35" t="s">
        <v>1502</v>
      </c>
      <c r="B52" s="22" t="s">
        <v>2913</v>
      </c>
      <c r="C52" s="22">
        <v>1941069</v>
      </c>
      <c r="D52" s="22" t="s">
        <v>1465</v>
      </c>
      <c r="E52" s="22" t="s">
        <v>1428</v>
      </c>
      <c r="F52" s="17">
        <v>1</v>
      </c>
      <c r="G52" s="17">
        <v>1</v>
      </c>
      <c r="H52" s="17">
        <v>1</v>
      </c>
      <c r="I52" s="17">
        <v>1</v>
      </c>
      <c r="J52" s="193" t="s">
        <v>4556</v>
      </c>
      <c r="K52" s="193" t="s">
        <v>3997</v>
      </c>
      <c r="L52" s="193" t="s">
        <v>4557</v>
      </c>
      <c r="M52" s="193" t="s">
        <v>4557</v>
      </c>
      <c r="N52" s="193" t="s">
        <v>4557</v>
      </c>
      <c r="O52" s="193" t="s">
        <v>4558</v>
      </c>
      <c r="P52" s="193" t="s">
        <v>228</v>
      </c>
      <c r="Q52" s="193">
        <v>1250</v>
      </c>
      <c r="R52" s="193">
        <v>0.95</v>
      </c>
      <c r="S52" s="193">
        <v>0.64</v>
      </c>
      <c r="T52" s="14"/>
      <c r="U52" s="14"/>
      <c r="V52" s="14"/>
      <c r="W52" s="14"/>
    </row>
    <row r="53" spans="1:23">
      <c r="A53" s="29" t="s">
        <v>3585</v>
      </c>
      <c r="B53" s="45" t="s">
        <v>2908</v>
      </c>
      <c r="C53" s="192">
        <v>2041302</v>
      </c>
      <c r="D53" s="30" t="s">
        <v>4604</v>
      </c>
      <c r="E53" s="30" t="s">
        <v>2022</v>
      </c>
      <c r="F53" s="199">
        <v>1</v>
      </c>
      <c r="G53" s="199">
        <v>1</v>
      </c>
      <c r="H53" s="199">
        <v>1</v>
      </c>
      <c r="I53" s="199">
        <v>1</v>
      </c>
      <c r="J53" s="197" t="s">
        <v>4556</v>
      </c>
      <c r="K53" s="197" t="s">
        <v>3997</v>
      </c>
      <c r="L53" s="197" t="s">
        <v>4557</v>
      </c>
      <c r="M53" s="197" t="s">
        <v>4557</v>
      </c>
      <c r="N53" s="197" t="s">
        <v>4557</v>
      </c>
      <c r="O53" s="197" t="s">
        <v>4558</v>
      </c>
      <c r="P53" s="193" t="s">
        <v>3993</v>
      </c>
      <c r="Q53" s="193">
        <v>1050</v>
      </c>
      <c r="R53" s="193">
        <v>0.94</v>
      </c>
      <c r="S53" s="193">
        <v>0.69</v>
      </c>
      <c r="T53" s="14" t="s">
        <v>4605</v>
      </c>
      <c r="U53" s="14" t="s">
        <v>4606</v>
      </c>
      <c r="V53" s="14"/>
      <c r="W53" s="14"/>
    </row>
    <row r="54" spans="1:23">
      <c r="A54" s="29" t="s">
        <v>3586</v>
      </c>
      <c r="B54" s="45" t="s">
        <v>2908</v>
      </c>
      <c r="C54" s="192">
        <v>2041303</v>
      </c>
      <c r="D54" s="30" t="s">
        <v>4607</v>
      </c>
      <c r="E54" s="30" t="s">
        <v>2022</v>
      </c>
      <c r="F54" s="199">
        <v>1</v>
      </c>
      <c r="G54" s="199">
        <v>1</v>
      </c>
      <c r="H54" s="199">
        <v>1</v>
      </c>
      <c r="I54" s="199">
        <v>1</v>
      </c>
      <c r="J54" s="197" t="s">
        <v>4556</v>
      </c>
      <c r="K54" s="197" t="s">
        <v>3997</v>
      </c>
      <c r="L54" s="197" t="s">
        <v>4557</v>
      </c>
      <c r="M54" s="197" t="s">
        <v>4557</v>
      </c>
      <c r="N54" s="197" t="s">
        <v>4557</v>
      </c>
      <c r="O54" s="197" t="s">
        <v>4558</v>
      </c>
      <c r="P54" s="193" t="s">
        <v>3993</v>
      </c>
      <c r="Q54" s="193">
        <v>1250</v>
      </c>
      <c r="R54" s="193">
        <v>0.94</v>
      </c>
      <c r="S54" s="193">
        <v>0.69</v>
      </c>
      <c r="T54" s="14" t="s">
        <v>4605</v>
      </c>
      <c r="U54" s="14" t="s">
        <v>4606</v>
      </c>
      <c r="V54" s="14"/>
      <c r="W54" s="14"/>
    </row>
    <row r="55" spans="1:23">
      <c r="A55" s="29" t="s">
        <v>3587</v>
      </c>
      <c r="B55" s="45" t="s">
        <v>2908</v>
      </c>
      <c r="C55" s="192">
        <v>2041304</v>
      </c>
      <c r="D55" s="30" t="s">
        <v>4608</v>
      </c>
      <c r="E55" s="30" t="s">
        <v>2022</v>
      </c>
      <c r="F55" s="199">
        <v>1</v>
      </c>
      <c r="G55" s="199">
        <v>1</v>
      </c>
      <c r="H55" s="199">
        <v>1</v>
      </c>
      <c r="I55" s="199">
        <v>1</v>
      </c>
      <c r="J55" s="197" t="s">
        <v>4556</v>
      </c>
      <c r="K55" s="197" t="s">
        <v>3997</v>
      </c>
      <c r="L55" s="197" t="s">
        <v>4557</v>
      </c>
      <c r="M55" s="197" t="s">
        <v>4557</v>
      </c>
      <c r="N55" s="197" t="s">
        <v>4557</v>
      </c>
      <c r="O55" s="197" t="s">
        <v>4558</v>
      </c>
      <c r="P55" s="193" t="s">
        <v>3993</v>
      </c>
      <c r="Q55" s="193">
        <v>1500</v>
      </c>
      <c r="R55" s="193">
        <v>0.94</v>
      </c>
      <c r="S55" s="193">
        <v>0.69</v>
      </c>
      <c r="T55" s="14" t="s">
        <v>4605</v>
      </c>
      <c r="U55" s="14" t="s">
        <v>4606</v>
      </c>
      <c r="V55" s="14"/>
      <c r="W55" s="14"/>
    </row>
    <row r="56" spans="1:23">
      <c r="A56" s="29" t="s">
        <v>1507</v>
      </c>
      <c r="B56" s="30" t="s">
        <v>4609</v>
      </c>
      <c r="C56" s="30" t="s">
        <v>4610</v>
      </c>
      <c r="D56" s="30" t="s">
        <v>4611</v>
      </c>
      <c r="E56" s="30" t="s">
        <v>4612</v>
      </c>
      <c r="F56" s="199">
        <v>1</v>
      </c>
      <c r="G56" s="199">
        <v>1</v>
      </c>
      <c r="H56" s="55" t="s">
        <v>151</v>
      </c>
      <c r="I56" s="55" t="s">
        <v>151</v>
      </c>
      <c r="J56" s="197" t="s">
        <v>4613</v>
      </c>
      <c r="K56" s="197" t="s">
        <v>3997</v>
      </c>
      <c r="L56" s="197" t="s">
        <v>4614</v>
      </c>
      <c r="M56" s="197" t="s">
        <v>4614</v>
      </c>
      <c r="N56" s="197" t="s">
        <v>4614</v>
      </c>
      <c r="O56" s="197" t="s">
        <v>4615</v>
      </c>
      <c r="P56" s="197" t="s">
        <v>228</v>
      </c>
      <c r="Q56" s="193" t="s">
        <v>225</v>
      </c>
      <c r="R56" s="193" t="s">
        <v>225</v>
      </c>
      <c r="S56" s="193" t="s">
        <v>225</v>
      </c>
      <c r="T56" s="14" t="s">
        <v>4616</v>
      </c>
      <c r="U56" s="14" t="s">
        <v>4617</v>
      </c>
      <c r="V56" s="14" t="s">
        <v>4618</v>
      </c>
      <c r="W56" s="14"/>
    </row>
    <row r="57" spans="1:23">
      <c r="A57" s="29" t="s">
        <v>1507</v>
      </c>
      <c r="B57" s="30" t="s">
        <v>4609</v>
      </c>
      <c r="C57" s="30" t="s">
        <v>1503</v>
      </c>
      <c r="D57" s="30" t="s">
        <v>4611</v>
      </c>
      <c r="E57" s="30" t="s">
        <v>4612</v>
      </c>
      <c r="F57" s="199">
        <v>1</v>
      </c>
      <c r="G57" s="199">
        <v>1</v>
      </c>
      <c r="H57" s="55" t="s">
        <v>151</v>
      </c>
      <c r="I57" s="55" t="s">
        <v>4176</v>
      </c>
      <c r="J57" s="197" t="s">
        <v>4613</v>
      </c>
      <c r="K57" s="197" t="s">
        <v>3997</v>
      </c>
      <c r="L57" s="197" t="s">
        <v>4614</v>
      </c>
      <c r="M57" s="197" t="s">
        <v>4614</v>
      </c>
      <c r="N57" s="197" t="s">
        <v>4614</v>
      </c>
      <c r="O57" s="197" t="s">
        <v>4615</v>
      </c>
      <c r="P57" s="197" t="s">
        <v>228</v>
      </c>
      <c r="Q57" s="193" t="s">
        <v>225</v>
      </c>
      <c r="R57" s="193" t="s">
        <v>225</v>
      </c>
      <c r="S57" s="193" t="s">
        <v>225</v>
      </c>
      <c r="T57" s="14" t="s">
        <v>4619</v>
      </c>
      <c r="U57" s="14" t="s">
        <v>1984</v>
      </c>
      <c r="V57" s="14"/>
      <c r="W57" s="14"/>
    </row>
    <row r="58" spans="1:23">
      <c r="A58" s="29" t="s">
        <v>1507</v>
      </c>
      <c r="B58" s="30" t="s">
        <v>4609</v>
      </c>
      <c r="C58" s="30" t="s">
        <v>4620</v>
      </c>
      <c r="D58" s="30" t="s">
        <v>4611</v>
      </c>
      <c r="E58" s="30" t="s">
        <v>4612</v>
      </c>
      <c r="F58" s="55" t="s">
        <v>151</v>
      </c>
      <c r="G58" s="55" t="s">
        <v>151</v>
      </c>
      <c r="H58" s="199">
        <v>1</v>
      </c>
      <c r="I58" s="199">
        <v>1</v>
      </c>
      <c r="J58" s="197" t="s">
        <v>4613</v>
      </c>
      <c r="K58" s="197" t="s">
        <v>3997</v>
      </c>
      <c r="L58" s="197" t="s">
        <v>4614</v>
      </c>
      <c r="M58" s="197" t="s">
        <v>4614</v>
      </c>
      <c r="N58" s="197" t="s">
        <v>4614</v>
      </c>
      <c r="O58" s="199" t="s">
        <v>4615</v>
      </c>
      <c r="P58" s="197" t="s">
        <v>228</v>
      </c>
      <c r="Q58" s="193" t="s">
        <v>225</v>
      </c>
      <c r="R58" s="193" t="s">
        <v>225</v>
      </c>
      <c r="S58" s="193" t="s">
        <v>225</v>
      </c>
      <c r="T58" s="14" t="s">
        <v>4621</v>
      </c>
      <c r="U58" s="14" t="s">
        <v>1984</v>
      </c>
      <c r="V58" s="14"/>
      <c r="W58" s="14"/>
    </row>
    <row r="59" spans="1:23">
      <c r="A59" s="29" t="s">
        <v>1507</v>
      </c>
      <c r="B59" s="30" t="s">
        <v>4609</v>
      </c>
      <c r="C59" s="30" t="s">
        <v>4622</v>
      </c>
      <c r="D59" s="30" t="s">
        <v>1507</v>
      </c>
      <c r="E59" s="30" t="s">
        <v>4612</v>
      </c>
      <c r="F59" s="55" t="s">
        <v>151</v>
      </c>
      <c r="G59" s="55" t="s">
        <v>151</v>
      </c>
      <c r="H59" s="199">
        <v>1</v>
      </c>
      <c r="I59" s="199">
        <v>1</v>
      </c>
      <c r="J59" s="197" t="s">
        <v>4613</v>
      </c>
      <c r="K59" s="197" t="s">
        <v>3997</v>
      </c>
      <c r="L59" s="197" t="s">
        <v>4614</v>
      </c>
      <c r="M59" s="197" t="s">
        <v>4614</v>
      </c>
      <c r="N59" s="197" t="s">
        <v>4614</v>
      </c>
      <c r="O59" s="199" t="s">
        <v>4615</v>
      </c>
      <c r="P59" s="197" t="s">
        <v>228</v>
      </c>
      <c r="Q59" s="193" t="s">
        <v>225</v>
      </c>
      <c r="R59" s="193" t="s">
        <v>225</v>
      </c>
      <c r="S59" s="193" t="s">
        <v>225</v>
      </c>
      <c r="T59" s="14"/>
      <c r="U59" s="14" t="s">
        <v>1984</v>
      </c>
      <c r="V59" s="14"/>
      <c r="W59" s="14"/>
    </row>
    <row r="60" spans="1:23">
      <c r="A60" s="29" t="s">
        <v>1507</v>
      </c>
      <c r="B60" s="30" t="s">
        <v>2097</v>
      </c>
      <c r="C60" s="30" t="s">
        <v>1504</v>
      </c>
      <c r="D60" s="30" t="s">
        <v>1507</v>
      </c>
      <c r="E60" s="30" t="s">
        <v>4612</v>
      </c>
      <c r="F60" s="55" t="s">
        <v>151</v>
      </c>
      <c r="G60" s="55" t="s">
        <v>151</v>
      </c>
      <c r="H60" s="199">
        <v>1</v>
      </c>
      <c r="I60" s="199">
        <v>1</v>
      </c>
      <c r="J60" s="197" t="s">
        <v>4613</v>
      </c>
      <c r="K60" s="197" t="s">
        <v>3997</v>
      </c>
      <c r="L60" s="197" t="s">
        <v>4614</v>
      </c>
      <c r="M60" s="197" t="s">
        <v>4614</v>
      </c>
      <c r="N60" s="197" t="s">
        <v>4614</v>
      </c>
      <c r="O60" s="199" t="s">
        <v>4615</v>
      </c>
      <c r="P60" s="197" t="s">
        <v>228</v>
      </c>
      <c r="Q60" s="193" t="s">
        <v>225</v>
      </c>
      <c r="R60" s="193" t="s">
        <v>225</v>
      </c>
      <c r="S60" s="193" t="s">
        <v>225</v>
      </c>
      <c r="T60" s="14"/>
      <c r="U60" s="14" t="s">
        <v>1984</v>
      </c>
      <c r="V60" s="14"/>
      <c r="W60" s="14"/>
    </row>
    <row r="61" spans="1:23">
      <c r="A61" s="29" t="s">
        <v>1507</v>
      </c>
      <c r="B61" s="30" t="s">
        <v>2097</v>
      </c>
      <c r="C61" s="30" t="s">
        <v>1505</v>
      </c>
      <c r="D61" s="30" t="s">
        <v>1507</v>
      </c>
      <c r="E61" s="30" t="s">
        <v>4612</v>
      </c>
      <c r="F61" s="55" t="s">
        <v>151</v>
      </c>
      <c r="G61" s="55" t="s">
        <v>151</v>
      </c>
      <c r="H61" s="199">
        <v>1</v>
      </c>
      <c r="I61" s="199">
        <v>1</v>
      </c>
      <c r="J61" s="197" t="s">
        <v>4613</v>
      </c>
      <c r="K61" s="197" t="s">
        <v>3997</v>
      </c>
      <c r="L61" s="197" t="s">
        <v>4614</v>
      </c>
      <c r="M61" s="197" t="s">
        <v>4614</v>
      </c>
      <c r="N61" s="197" t="s">
        <v>4614</v>
      </c>
      <c r="O61" s="199" t="s">
        <v>4615</v>
      </c>
      <c r="P61" s="197" t="s">
        <v>228</v>
      </c>
      <c r="Q61" s="193" t="s">
        <v>225</v>
      </c>
      <c r="R61" s="193" t="s">
        <v>225</v>
      </c>
      <c r="S61" s="193" t="s">
        <v>225</v>
      </c>
      <c r="T61" s="14"/>
      <c r="U61" s="14" t="s">
        <v>1984</v>
      </c>
      <c r="V61" s="14"/>
      <c r="W61" s="14"/>
    </row>
    <row r="62" spans="1:23">
      <c r="A62" s="29" t="s">
        <v>1507</v>
      </c>
      <c r="B62" s="30" t="s">
        <v>2097</v>
      </c>
      <c r="C62" s="30" t="s">
        <v>1506</v>
      </c>
      <c r="D62" s="30" t="s">
        <v>1507</v>
      </c>
      <c r="E62" s="30" t="s">
        <v>4612</v>
      </c>
      <c r="F62" s="55" t="s">
        <v>151</v>
      </c>
      <c r="G62" s="55" t="s">
        <v>151</v>
      </c>
      <c r="H62" s="199">
        <v>1</v>
      </c>
      <c r="I62" s="199">
        <v>1</v>
      </c>
      <c r="J62" s="197" t="s">
        <v>4613</v>
      </c>
      <c r="K62" s="197" t="s">
        <v>3997</v>
      </c>
      <c r="L62" s="197" t="s">
        <v>4614</v>
      </c>
      <c r="M62" s="197" t="s">
        <v>4614</v>
      </c>
      <c r="N62" s="197" t="s">
        <v>4614</v>
      </c>
      <c r="O62" s="199" t="s">
        <v>4615</v>
      </c>
      <c r="P62" s="197" t="s">
        <v>228</v>
      </c>
      <c r="Q62" s="193" t="s">
        <v>225</v>
      </c>
      <c r="R62" s="193" t="s">
        <v>225</v>
      </c>
      <c r="S62" s="193" t="s">
        <v>225</v>
      </c>
      <c r="T62" s="14"/>
      <c r="U62" s="14" t="s">
        <v>1984</v>
      </c>
      <c r="V62" s="14"/>
      <c r="W62" s="14"/>
    </row>
    <row r="63" spans="1:23">
      <c r="A63" s="29" t="s">
        <v>1507</v>
      </c>
      <c r="B63" s="30" t="s">
        <v>2097</v>
      </c>
      <c r="C63" s="30" t="s">
        <v>4623</v>
      </c>
      <c r="D63" s="30" t="s">
        <v>4611</v>
      </c>
      <c r="E63" s="30" t="s">
        <v>2041</v>
      </c>
      <c r="F63" s="199">
        <v>1</v>
      </c>
      <c r="G63" s="199">
        <v>1</v>
      </c>
      <c r="H63" s="55" t="s">
        <v>151</v>
      </c>
      <c r="I63" s="55" t="s">
        <v>151</v>
      </c>
      <c r="J63" s="197" t="s">
        <v>4613</v>
      </c>
      <c r="K63" s="197" t="s">
        <v>3997</v>
      </c>
      <c r="L63" s="197" t="s">
        <v>4614</v>
      </c>
      <c r="M63" s="197" t="s">
        <v>4614</v>
      </c>
      <c r="N63" s="197" t="s">
        <v>4614</v>
      </c>
      <c r="O63" s="199" t="s">
        <v>4615</v>
      </c>
      <c r="P63" s="197" t="s">
        <v>228</v>
      </c>
      <c r="Q63" s="193" t="s">
        <v>225</v>
      </c>
      <c r="R63" s="193" t="s">
        <v>225</v>
      </c>
      <c r="S63" s="193" t="s">
        <v>225</v>
      </c>
      <c r="T63" s="14" t="s">
        <v>4624</v>
      </c>
      <c r="U63" s="14"/>
      <c r="V63" s="14"/>
      <c r="W63" s="14"/>
    </row>
    <row r="64" spans="1:23">
      <c r="A64" s="35" t="s">
        <v>3679</v>
      </c>
      <c r="B64" s="36" t="s">
        <v>1322</v>
      </c>
      <c r="C64" s="36" t="s">
        <v>4625</v>
      </c>
      <c r="D64" s="36" t="s">
        <v>4626</v>
      </c>
      <c r="E64" s="36" t="s">
        <v>4029</v>
      </c>
      <c r="F64" s="17">
        <v>1</v>
      </c>
      <c r="G64" s="20" t="s">
        <v>151</v>
      </c>
      <c r="H64" s="20" t="s">
        <v>151</v>
      </c>
      <c r="I64" s="20" t="s">
        <v>151</v>
      </c>
      <c r="J64" s="193" t="s">
        <v>4556</v>
      </c>
      <c r="K64" s="193" t="s">
        <v>3997</v>
      </c>
      <c r="L64" s="193" t="s">
        <v>4557</v>
      </c>
      <c r="M64" s="193" t="s">
        <v>4557</v>
      </c>
      <c r="N64" s="193" t="s">
        <v>4557</v>
      </c>
      <c r="O64" s="193" t="s">
        <v>4558</v>
      </c>
      <c r="P64" s="17" t="s">
        <v>4143</v>
      </c>
      <c r="Q64" s="191">
        <v>900</v>
      </c>
      <c r="R64" s="191">
        <v>0.88900000000000001</v>
      </c>
      <c r="S64" s="191">
        <v>0.41</v>
      </c>
      <c r="T64" s="11" t="s">
        <v>1952</v>
      </c>
      <c r="U64" s="11" t="s">
        <v>1953</v>
      </c>
      <c r="V64" s="11" t="s">
        <v>4627</v>
      </c>
      <c r="W64" s="11"/>
    </row>
    <row r="65" spans="1:23">
      <c r="A65" s="35" t="s">
        <v>3684</v>
      </c>
      <c r="B65" s="36" t="s">
        <v>1322</v>
      </c>
      <c r="C65" s="36" t="s">
        <v>4628</v>
      </c>
      <c r="D65" s="36" t="s">
        <v>4629</v>
      </c>
      <c r="E65" s="36" t="s">
        <v>4029</v>
      </c>
      <c r="F65" s="17">
        <v>1</v>
      </c>
      <c r="G65" s="20" t="s">
        <v>151</v>
      </c>
      <c r="H65" s="20" t="s">
        <v>151</v>
      </c>
      <c r="I65" s="20" t="s">
        <v>151</v>
      </c>
      <c r="J65" s="193" t="s">
        <v>4556</v>
      </c>
      <c r="K65" s="193" t="s">
        <v>3997</v>
      </c>
      <c r="L65" s="193" t="s">
        <v>4557</v>
      </c>
      <c r="M65" s="193" t="s">
        <v>4557</v>
      </c>
      <c r="N65" s="193" t="s">
        <v>4557</v>
      </c>
      <c r="O65" s="193" t="s">
        <v>4558</v>
      </c>
      <c r="P65" s="17" t="s">
        <v>4143</v>
      </c>
      <c r="Q65" s="191">
        <v>900</v>
      </c>
      <c r="R65" s="191">
        <v>0.88900000000000001</v>
      </c>
      <c r="S65" s="191">
        <v>0.41</v>
      </c>
      <c r="T65" s="11" t="s">
        <v>1952</v>
      </c>
      <c r="U65" s="11" t="s">
        <v>1953</v>
      </c>
      <c r="V65" s="11" t="s">
        <v>4627</v>
      </c>
      <c r="W65" s="11"/>
    </row>
    <row r="66" spans="1:23">
      <c r="A66" s="35" t="s">
        <v>3689</v>
      </c>
      <c r="B66" s="36" t="s">
        <v>1322</v>
      </c>
      <c r="C66" s="36" t="s">
        <v>4630</v>
      </c>
      <c r="D66" s="36" t="s">
        <v>4631</v>
      </c>
      <c r="E66" s="36" t="s">
        <v>4029</v>
      </c>
      <c r="F66" s="17">
        <v>1</v>
      </c>
      <c r="G66" s="20" t="s">
        <v>151</v>
      </c>
      <c r="H66" s="20" t="s">
        <v>151</v>
      </c>
      <c r="I66" s="20" t="s">
        <v>151</v>
      </c>
      <c r="J66" s="193" t="s">
        <v>4556</v>
      </c>
      <c r="K66" s="193" t="s">
        <v>3997</v>
      </c>
      <c r="L66" s="193" t="s">
        <v>4557</v>
      </c>
      <c r="M66" s="193" t="s">
        <v>4557</v>
      </c>
      <c r="N66" s="193" t="s">
        <v>4557</v>
      </c>
      <c r="O66" s="193" t="s">
        <v>4558</v>
      </c>
      <c r="P66" s="17" t="s">
        <v>4143</v>
      </c>
      <c r="Q66" s="191">
        <v>900</v>
      </c>
      <c r="R66" s="191">
        <v>0.88900000000000001</v>
      </c>
      <c r="S66" s="191">
        <v>0.41</v>
      </c>
      <c r="T66" s="11" t="s">
        <v>1952</v>
      </c>
      <c r="U66" s="11" t="s">
        <v>1953</v>
      </c>
      <c r="V66" s="11" t="s">
        <v>4627</v>
      </c>
      <c r="W66" s="11"/>
    </row>
    <row r="67" spans="1:23">
      <c r="A67" s="35" t="s">
        <v>3674</v>
      </c>
      <c r="B67" s="36" t="s">
        <v>1322</v>
      </c>
      <c r="C67" s="36" t="s">
        <v>4632</v>
      </c>
      <c r="D67" s="36" t="s">
        <v>4633</v>
      </c>
      <c r="E67" s="36" t="s">
        <v>4029</v>
      </c>
      <c r="F67" s="17">
        <v>1</v>
      </c>
      <c r="G67" s="20" t="s">
        <v>151</v>
      </c>
      <c r="H67" s="20" t="s">
        <v>151</v>
      </c>
      <c r="I67" s="20" t="s">
        <v>151</v>
      </c>
      <c r="J67" s="193" t="s">
        <v>4556</v>
      </c>
      <c r="K67" s="193" t="s">
        <v>3997</v>
      </c>
      <c r="L67" s="193" t="s">
        <v>4557</v>
      </c>
      <c r="M67" s="193" t="s">
        <v>4557</v>
      </c>
      <c r="N67" s="193" t="s">
        <v>4557</v>
      </c>
      <c r="O67" s="193" t="s">
        <v>4558</v>
      </c>
      <c r="P67" s="17" t="s">
        <v>4143</v>
      </c>
      <c r="Q67" s="191">
        <v>900</v>
      </c>
      <c r="R67" s="191">
        <v>0.88900000000000001</v>
      </c>
      <c r="S67" s="191">
        <v>0.41</v>
      </c>
      <c r="T67" s="11" t="s">
        <v>1952</v>
      </c>
      <c r="U67" s="11" t="s">
        <v>1953</v>
      </c>
      <c r="V67" s="11" t="s">
        <v>4627</v>
      </c>
      <c r="W67" s="11"/>
    </row>
    <row r="68" spans="1:23">
      <c r="A68" s="35" t="s">
        <v>3680</v>
      </c>
      <c r="B68" s="36" t="s">
        <v>1322</v>
      </c>
      <c r="C68" s="42" t="s">
        <v>4634</v>
      </c>
      <c r="D68" s="36" t="s">
        <v>4635</v>
      </c>
      <c r="E68" s="42" t="s">
        <v>4029</v>
      </c>
      <c r="F68" s="17">
        <v>1</v>
      </c>
      <c r="G68" s="20" t="s">
        <v>151</v>
      </c>
      <c r="H68" s="20" t="s">
        <v>151</v>
      </c>
      <c r="I68" s="20" t="s">
        <v>151</v>
      </c>
      <c r="J68" s="193" t="s">
        <v>4556</v>
      </c>
      <c r="K68" s="193" t="s">
        <v>3997</v>
      </c>
      <c r="L68" s="193" t="s">
        <v>4557</v>
      </c>
      <c r="M68" s="193" t="s">
        <v>4557</v>
      </c>
      <c r="N68" s="193" t="s">
        <v>4557</v>
      </c>
      <c r="O68" s="193" t="s">
        <v>4558</v>
      </c>
      <c r="P68" s="17" t="s">
        <v>4143</v>
      </c>
      <c r="Q68" s="191">
        <v>1100</v>
      </c>
      <c r="R68" s="191">
        <v>0.88900000000000001</v>
      </c>
      <c r="S68" s="191">
        <v>0.41</v>
      </c>
      <c r="T68" s="11" t="s">
        <v>1952</v>
      </c>
      <c r="U68" s="11" t="s">
        <v>1953</v>
      </c>
      <c r="V68" s="11" t="s">
        <v>4627</v>
      </c>
      <c r="W68" s="11"/>
    </row>
    <row r="69" spans="1:23">
      <c r="A69" s="35" t="s">
        <v>3685</v>
      </c>
      <c r="B69" s="36" t="s">
        <v>1322</v>
      </c>
      <c r="C69" s="42" t="s">
        <v>4636</v>
      </c>
      <c r="D69" s="36" t="s">
        <v>4637</v>
      </c>
      <c r="E69" s="42" t="s">
        <v>4029</v>
      </c>
      <c r="F69" s="17">
        <v>1</v>
      </c>
      <c r="G69" s="20" t="s">
        <v>151</v>
      </c>
      <c r="H69" s="20" t="s">
        <v>151</v>
      </c>
      <c r="I69" s="20" t="s">
        <v>151</v>
      </c>
      <c r="J69" s="193" t="s">
        <v>4556</v>
      </c>
      <c r="K69" s="193" t="s">
        <v>3997</v>
      </c>
      <c r="L69" s="193" t="s">
        <v>4557</v>
      </c>
      <c r="M69" s="193" t="s">
        <v>4557</v>
      </c>
      <c r="N69" s="193" t="s">
        <v>4557</v>
      </c>
      <c r="O69" s="193" t="s">
        <v>4558</v>
      </c>
      <c r="P69" s="17" t="s">
        <v>4143</v>
      </c>
      <c r="Q69" s="191">
        <v>1100</v>
      </c>
      <c r="R69" s="191">
        <v>0.88900000000000001</v>
      </c>
      <c r="S69" s="191">
        <v>0.41</v>
      </c>
      <c r="T69" s="11" t="s">
        <v>1952</v>
      </c>
      <c r="U69" s="11" t="s">
        <v>1953</v>
      </c>
      <c r="V69" s="11" t="s">
        <v>4627</v>
      </c>
      <c r="W69" s="11"/>
    </row>
    <row r="70" spans="1:23">
      <c r="A70" s="35" t="s">
        <v>3690</v>
      </c>
      <c r="B70" s="36" t="s">
        <v>1322</v>
      </c>
      <c r="C70" s="42" t="s">
        <v>4638</v>
      </c>
      <c r="D70" s="36" t="s">
        <v>4639</v>
      </c>
      <c r="E70" s="42" t="s">
        <v>4029</v>
      </c>
      <c r="F70" s="17">
        <v>1</v>
      </c>
      <c r="G70" s="20" t="s">
        <v>151</v>
      </c>
      <c r="H70" s="20" t="s">
        <v>151</v>
      </c>
      <c r="I70" s="20" t="s">
        <v>151</v>
      </c>
      <c r="J70" s="193" t="s">
        <v>4556</v>
      </c>
      <c r="K70" s="193" t="s">
        <v>3997</v>
      </c>
      <c r="L70" s="193" t="s">
        <v>4557</v>
      </c>
      <c r="M70" s="193" t="s">
        <v>4557</v>
      </c>
      <c r="N70" s="193" t="s">
        <v>4557</v>
      </c>
      <c r="O70" s="193" t="s">
        <v>4558</v>
      </c>
      <c r="P70" s="17" t="s">
        <v>4143</v>
      </c>
      <c r="Q70" s="191">
        <v>1100</v>
      </c>
      <c r="R70" s="191">
        <v>0.88900000000000001</v>
      </c>
      <c r="S70" s="191">
        <v>0.41</v>
      </c>
      <c r="T70" s="11" t="s">
        <v>1952</v>
      </c>
      <c r="U70" s="11" t="s">
        <v>1953</v>
      </c>
      <c r="V70" s="11" t="s">
        <v>4627</v>
      </c>
      <c r="W70" s="11"/>
    </row>
    <row r="71" spans="1:23">
      <c r="A71" s="35" t="s">
        <v>3675</v>
      </c>
      <c r="B71" s="36" t="s">
        <v>1322</v>
      </c>
      <c r="C71" s="42" t="s">
        <v>4640</v>
      </c>
      <c r="D71" s="36" t="s">
        <v>4641</v>
      </c>
      <c r="E71" s="42" t="s">
        <v>4029</v>
      </c>
      <c r="F71" s="17">
        <v>1</v>
      </c>
      <c r="G71" s="20" t="s">
        <v>151</v>
      </c>
      <c r="H71" s="20" t="s">
        <v>151</v>
      </c>
      <c r="I71" s="20" t="s">
        <v>151</v>
      </c>
      <c r="J71" s="193" t="s">
        <v>4556</v>
      </c>
      <c r="K71" s="193" t="s">
        <v>3997</v>
      </c>
      <c r="L71" s="193" t="s">
        <v>4557</v>
      </c>
      <c r="M71" s="193" t="s">
        <v>4557</v>
      </c>
      <c r="N71" s="193" t="s">
        <v>4557</v>
      </c>
      <c r="O71" s="193" t="s">
        <v>4558</v>
      </c>
      <c r="P71" s="17" t="s">
        <v>4143</v>
      </c>
      <c r="Q71" s="191">
        <v>1100</v>
      </c>
      <c r="R71" s="191">
        <v>0.88900000000000001</v>
      </c>
      <c r="S71" s="191">
        <v>0.41</v>
      </c>
      <c r="T71" s="11" t="s">
        <v>1952</v>
      </c>
      <c r="U71" s="11" t="s">
        <v>1953</v>
      </c>
      <c r="V71" s="11" t="s">
        <v>4627</v>
      </c>
      <c r="W71" s="11"/>
    </row>
    <row r="72" spans="1:23">
      <c r="A72" s="35" t="s">
        <v>3681</v>
      </c>
      <c r="B72" s="36" t="s">
        <v>1322</v>
      </c>
      <c r="C72" s="36" t="s">
        <v>4642</v>
      </c>
      <c r="D72" s="36" t="s">
        <v>4643</v>
      </c>
      <c r="E72" s="36" t="s">
        <v>4029</v>
      </c>
      <c r="F72" s="17">
        <v>1</v>
      </c>
      <c r="G72" s="20" t="s">
        <v>151</v>
      </c>
      <c r="H72" s="20" t="s">
        <v>151</v>
      </c>
      <c r="I72" s="20" t="s">
        <v>151</v>
      </c>
      <c r="J72" s="193" t="s">
        <v>4556</v>
      </c>
      <c r="K72" s="193" t="s">
        <v>3997</v>
      </c>
      <c r="L72" s="193" t="s">
        <v>4557</v>
      </c>
      <c r="M72" s="193" t="s">
        <v>4557</v>
      </c>
      <c r="N72" s="193" t="s">
        <v>4557</v>
      </c>
      <c r="O72" s="193" t="s">
        <v>4558</v>
      </c>
      <c r="P72" s="17" t="s">
        <v>4143</v>
      </c>
      <c r="Q72" s="191">
        <v>1350</v>
      </c>
      <c r="R72" s="191">
        <v>0.88900000000000001</v>
      </c>
      <c r="S72" s="191">
        <v>0.41</v>
      </c>
      <c r="T72" s="11" t="s">
        <v>1952</v>
      </c>
      <c r="U72" s="11" t="s">
        <v>1953</v>
      </c>
      <c r="V72" s="11" t="s">
        <v>4627</v>
      </c>
      <c r="W72" s="11"/>
    </row>
    <row r="73" spans="1:23">
      <c r="A73" s="35" t="s">
        <v>3686</v>
      </c>
      <c r="B73" s="36" t="s">
        <v>1322</v>
      </c>
      <c r="C73" s="36" t="s">
        <v>4644</v>
      </c>
      <c r="D73" s="36" t="s">
        <v>4645</v>
      </c>
      <c r="E73" s="36" t="s">
        <v>4029</v>
      </c>
      <c r="F73" s="17">
        <v>1</v>
      </c>
      <c r="G73" s="20" t="s">
        <v>151</v>
      </c>
      <c r="H73" s="20" t="s">
        <v>151</v>
      </c>
      <c r="I73" s="20" t="s">
        <v>151</v>
      </c>
      <c r="J73" s="193" t="s">
        <v>4556</v>
      </c>
      <c r="K73" s="193" t="s">
        <v>3997</v>
      </c>
      <c r="L73" s="193" t="s">
        <v>4557</v>
      </c>
      <c r="M73" s="193" t="s">
        <v>4557</v>
      </c>
      <c r="N73" s="193" t="s">
        <v>4557</v>
      </c>
      <c r="O73" s="193" t="s">
        <v>4558</v>
      </c>
      <c r="P73" s="17" t="s">
        <v>4143</v>
      </c>
      <c r="Q73" s="191">
        <v>1350</v>
      </c>
      <c r="R73" s="191">
        <v>0.88900000000000001</v>
      </c>
      <c r="S73" s="191">
        <v>0.41</v>
      </c>
      <c r="T73" s="11" t="s">
        <v>1952</v>
      </c>
      <c r="U73" s="11" t="s">
        <v>1953</v>
      </c>
      <c r="V73" s="11" t="s">
        <v>4627</v>
      </c>
      <c r="W73" s="11"/>
    </row>
    <row r="74" spans="1:23">
      <c r="A74" s="35" t="s">
        <v>3691</v>
      </c>
      <c r="B74" s="36" t="s">
        <v>1322</v>
      </c>
      <c r="C74" s="36" t="s">
        <v>4646</v>
      </c>
      <c r="D74" s="36" t="s">
        <v>4647</v>
      </c>
      <c r="E74" s="36" t="s">
        <v>4029</v>
      </c>
      <c r="F74" s="17">
        <v>1</v>
      </c>
      <c r="G74" s="20" t="s">
        <v>151</v>
      </c>
      <c r="H74" s="20" t="s">
        <v>151</v>
      </c>
      <c r="I74" s="20" t="s">
        <v>151</v>
      </c>
      <c r="J74" s="193" t="s">
        <v>4556</v>
      </c>
      <c r="K74" s="193" t="s">
        <v>3997</v>
      </c>
      <c r="L74" s="193" t="s">
        <v>4557</v>
      </c>
      <c r="M74" s="193" t="s">
        <v>4557</v>
      </c>
      <c r="N74" s="193" t="s">
        <v>4557</v>
      </c>
      <c r="O74" s="193" t="s">
        <v>4558</v>
      </c>
      <c r="P74" s="17" t="s">
        <v>4143</v>
      </c>
      <c r="Q74" s="191">
        <v>1350</v>
      </c>
      <c r="R74" s="191">
        <v>0.88900000000000001</v>
      </c>
      <c r="S74" s="191">
        <v>0.41</v>
      </c>
      <c r="T74" s="11" t="s">
        <v>1952</v>
      </c>
      <c r="U74" s="11" t="s">
        <v>1953</v>
      </c>
      <c r="V74" s="11" t="s">
        <v>4627</v>
      </c>
      <c r="W74" s="11"/>
    </row>
    <row r="75" spans="1:23">
      <c r="A75" s="35" t="s">
        <v>3676</v>
      </c>
      <c r="B75" s="36" t="s">
        <v>1322</v>
      </c>
      <c r="C75" s="36" t="s">
        <v>4648</v>
      </c>
      <c r="D75" s="36" t="s">
        <v>4649</v>
      </c>
      <c r="E75" s="36" t="s">
        <v>4029</v>
      </c>
      <c r="F75" s="17">
        <v>1</v>
      </c>
      <c r="G75" s="20" t="s">
        <v>151</v>
      </c>
      <c r="H75" s="20" t="s">
        <v>151</v>
      </c>
      <c r="I75" s="20" t="s">
        <v>151</v>
      </c>
      <c r="J75" s="193" t="s">
        <v>4556</v>
      </c>
      <c r="K75" s="193" t="s">
        <v>3997</v>
      </c>
      <c r="L75" s="193" t="s">
        <v>4557</v>
      </c>
      <c r="M75" s="193" t="s">
        <v>4557</v>
      </c>
      <c r="N75" s="193" t="s">
        <v>4557</v>
      </c>
      <c r="O75" s="193" t="s">
        <v>4558</v>
      </c>
      <c r="P75" s="17" t="s">
        <v>4143</v>
      </c>
      <c r="Q75" s="191">
        <v>1350</v>
      </c>
      <c r="R75" s="191">
        <v>0.88900000000000001</v>
      </c>
      <c r="S75" s="191">
        <v>0.41</v>
      </c>
      <c r="T75" s="11" t="s">
        <v>1952</v>
      </c>
      <c r="U75" s="11" t="s">
        <v>1953</v>
      </c>
      <c r="V75" s="11" t="s">
        <v>4627</v>
      </c>
      <c r="W75" s="11"/>
    </row>
    <row r="76" spans="1:23">
      <c r="A76" s="35" t="s">
        <v>3682</v>
      </c>
      <c r="B76" s="36" t="s">
        <v>1322</v>
      </c>
      <c r="C76" s="36" t="s">
        <v>4650</v>
      </c>
      <c r="D76" s="36" t="s">
        <v>4651</v>
      </c>
      <c r="E76" s="36" t="s">
        <v>4029</v>
      </c>
      <c r="F76" s="17">
        <v>1</v>
      </c>
      <c r="G76" s="20" t="s">
        <v>151</v>
      </c>
      <c r="H76" s="20" t="s">
        <v>151</v>
      </c>
      <c r="I76" s="20" t="s">
        <v>151</v>
      </c>
      <c r="J76" s="193" t="s">
        <v>4556</v>
      </c>
      <c r="K76" s="193" t="s">
        <v>3997</v>
      </c>
      <c r="L76" s="193" t="s">
        <v>4557</v>
      </c>
      <c r="M76" s="193" t="s">
        <v>4557</v>
      </c>
      <c r="N76" s="193" t="s">
        <v>4557</v>
      </c>
      <c r="O76" s="193" t="s">
        <v>4558</v>
      </c>
      <c r="P76" s="17" t="s">
        <v>4143</v>
      </c>
      <c r="Q76" s="191">
        <v>1500</v>
      </c>
      <c r="R76" s="191">
        <v>0.88900000000000001</v>
      </c>
      <c r="S76" s="191">
        <v>0.41</v>
      </c>
      <c r="T76" s="11" t="s">
        <v>1952</v>
      </c>
      <c r="U76" s="11" t="s">
        <v>1953</v>
      </c>
      <c r="V76" s="11" t="s">
        <v>4627</v>
      </c>
      <c r="W76" s="11"/>
    </row>
    <row r="77" spans="1:23">
      <c r="A77" s="35" t="s">
        <v>3687</v>
      </c>
      <c r="B77" s="36" t="s">
        <v>1322</v>
      </c>
      <c r="C77" s="36" t="s">
        <v>4652</v>
      </c>
      <c r="D77" s="36" t="s">
        <v>4653</v>
      </c>
      <c r="E77" s="36" t="s">
        <v>4029</v>
      </c>
      <c r="F77" s="17">
        <v>1</v>
      </c>
      <c r="G77" s="20" t="s">
        <v>151</v>
      </c>
      <c r="H77" s="20" t="s">
        <v>151</v>
      </c>
      <c r="I77" s="20" t="s">
        <v>151</v>
      </c>
      <c r="J77" s="193" t="s">
        <v>4556</v>
      </c>
      <c r="K77" s="193" t="s">
        <v>3997</v>
      </c>
      <c r="L77" s="193" t="s">
        <v>4557</v>
      </c>
      <c r="M77" s="193" t="s">
        <v>4557</v>
      </c>
      <c r="N77" s="193" t="s">
        <v>4557</v>
      </c>
      <c r="O77" s="193" t="s">
        <v>4558</v>
      </c>
      <c r="P77" s="17" t="s">
        <v>4143</v>
      </c>
      <c r="Q77" s="191">
        <v>1500</v>
      </c>
      <c r="R77" s="191">
        <v>0.88900000000000001</v>
      </c>
      <c r="S77" s="191">
        <v>0.41</v>
      </c>
      <c r="T77" s="11" t="s">
        <v>1952</v>
      </c>
      <c r="U77" s="11" t="s">
        <v>1953</v>
      </c>
      <c r="V77" s="11" t="s">
        <v>4627</v>
      </c>
      <c r="W77" s="11"/>
    </row>
    <row r="78" spans="1:23">
      <c r="A78" s="35" t="s">
        <v>3692</v>
      </c>
      <c r="B78" s="36" t="s">
        <v>1322</v>
      </c>
      <c r="C78" s="36" t="s">
        <v>4654</v>
      </c>
      <c r="D78" s="36" t="s">
        <v>4655</v>
      </c>
      <c r="E78" s="36" t="s">
        <v>4029</v>
      </c>
      <c r="F78" s="17">
        <v>1</v>
      </c>
      <c r="G78" s="20" t="s">
        <v>151</v>
      </c>
      <c r="H78" s="20" t="s">
        <v>151</v>
      </c>
      <c r="I78" s="20" t="s">
        <v>151</v>
      </c>
      <c r="J78" s="193" t="s">
        <v>4556</v>
      </c>
      <c r="K78" s="193" t="s">
        <v>3997</v>
      </c>
      <c r="L78" s="193" t="s">
        <v>4557</v>
      </c>
      <c r="M78" s="193" t="s">
        <v>4557</v>
      </c>
      <c r="N78" s="193" t="s">
        <v>4557</v>
      </c>
      <c r="O78" s="193" t="s">
        <v>4558</v>
      </c>
      <c r="P78" s="17" t="s">
        <v>4143</v>
      </c>
      <c r="Q78" s="191">
        <v>1500</v>
      </c>
      <c r="R78" s="191">
        <v>0.88900000000000001</v>
      </c>
      <c r="S78" s="191">
        <v>0.41</v>
      </c>
      <c r="T78" s="11" t="s">
        <v>1952</v>
      </c>
      <c r="U78" s="11" t="s">
        <v>1953</v>
      </c>
      <c r="V78" s="11" t="s">
        <v>4627</v>
      </c>
      <c r="W78" s="11"/>
    </row>
    <row r="79" spans="1:23">
      <c r="A79" s="35" t="s">
        <v>3677</v>
      </c>
      <c r="B79" s="36" t="s">
        <v>1322</v>
      </c>
      <c r="C79" s="36" t="s">
        <v>4656</v>
      </c>
      <c r="D79" s="36" t="s">
        <v>4657</v>
      </c>
      <c r="E79" s="36" t="s">
        <v>4029</v>
      </c>
      <c r="F79" s="17">
        <v>1</v>
      </c>
      <c r="G79" s="20" t="s">
        <v>151</v>
      </c>
      <c r="H79" s="20" t="s">
        <v>151</v>
      </c>
      <c r="I79" s="20" t="s">
        <v>151</v>
      </c>
      <c r="J79" s="193" t="s">
        <v>4556</v>
      </c>
      <c r="K79" s="193" t="s">
        <v>3997</v>
      </c>
      <c r="L79" s="193" t="s">
        <v>4557</v>
      </c>
      <c r="M79" s="193" t="s">
        <v>4557</v>
      </c>
      <c r="N79" s="193" t="s">
        <v>4557</v>
      </c>
      <c r="O79" s="193" t="s">
        <v>4558</v>
      </c>
      <c r="P79" s="17" t="s">
        <v>4143</v>
      </c>
      <c r="Q79" s="191">
        <v>1500</v>
      </c>
      <c r="R79" s="191">
        <v>0.88900000000000001</v>
      </c>
      <c r="S79" s="191">
        <v>0.41</v>
      </c>
      <c r="T79" s="11" t="s">
        <v>1952</v>
      </c>
      <c r="U79" s="11" t="s">
        <v>1953</v>
      </c>
      <c r="V79" s="11" t="s">
        <v>4627</v>
      </c>
      <c r="W79" s="11"/>
    </row>
    <row r="80" spans="1:23">
      <c r="A80" s="35" t="s">
        <v>3683</v>
      </c>
      <c r="B80" s="36" t="s">
        <v>1322</v>
      </c>
      <c r="C80" s="36" t="s">
        <v>4658</v>
      </c>
      <c r="D80" s="36" t="s">
        <v>4659</v>
      </c>
      <c r="E80" s="36" t="s">
        <v>4029</v>
      </c>
      <c r="F80" s="17">
        <v>1</v>
      </c>
      <c r="G80" s="20" t="s">
        <v>151</v>
      </c>
      <c r="H80" s="20" t="s">
        <v>151</v>
      </c>
      <c r="I80" s="20" t="s">
        <v>151</v>
      </c>
      <c r="J80" s="193" t="s">
        <v>4556</v>
      </c>
      <c r="K80" s="193" t="s">
        <v>3997</v>
      </c>
      <c r="L80" s="193" t="s">
        <v>4557</v>
      </c>
      <c r="M80" s="193" t="s">
        <v>4557</v>
      </c>
      <c r="N80" s="193" t="s">
        <v>4557</v>
      </c>
      <c r="O80" s="193" t="s">
        <v>4558</v>
      </c>
      <c r="P80" s="17" t="s">
        <v>4143</v>
      </c>
      <c r="Q80" s="191">
        <v>1700</v>
      </c>
      <c r="R80" s="191">
        <v>0.88900000000000001</v>
      </c>
      <c r="S80" s="191">
        <v>0.41</v>
      </c>
      <c r="T80" s="11" t="s">
        <v>1952</v>
      </c>
      <c r="U80" s="11" t="s">
        <v>1953</v>
      </c>
      <c r="V80" s="11" t="s">
        <v>4627</v>
      </c>
      <c r="W80" s="11"/>
    </row>
    <row r="81" spans="1:23">
      <c r="A81" s="35" t="s">
        <v>3688</v>
      </c>
      <c r="B81" s="36" t="s">
        <v>1322</v>
      </c>
      <c r="C81" s="36" t="s">
        <v>4660</v>
      </c>
      <c r="D81" s="36" t="s">
        <v>4661</v>
      </c>
      <c r="E81" s="36" t="s">
        <v>4029</v>
      </c>
      <c r="F81" s="17">
        <v>1</v>
      </c>
      <c r="G81" s="20" t="s">
        <v>151</v>
      </c>
      <c r="H81" s="20" t="s">
        <v>151</v>
      </c>
      <c r="I81" s="20" t="s">
        <v>151</v>
      </c>
      <c r="J81" s="193" t="s">
        <v>4556</v>
      </c>
      <c r="K81" s="193" t="s">
        <v>3997</v>
      </c>
      <c r="L81" s="193" t="s">
        <v>4557</v>
      </c>
      <c r="M81" s="193" t="s">
        <v>4557</v>
      </c>
      <c r="N81" s="193" t="s">
        <v>4557</v>
      </c>
      <c r="O81" s="193" t="s">
        <v>4558</v>
      </c>
      <c r="P81" s="17" t="s">
        <v>4143</v>
      </c>
      <c r="Q81" s="191">
        <v>1700</v>
      </c>
      <c r="R81" s="191">
        <v>0.88900000000000001</v>
      </c>
      <c r="S81" s="191">
        <v>0.41</v>
      </c>
      <c r="T81" s="11" t="s">
        <v>1952</v>
      </c>
      <c r="U81" s="11" t="s">
        <v>1953</v>
      </c>
      <c r="V81" s="11" t="s">
        <v>4627</v>
      </c>
      <c r="W81" s="11"/>
    </row>
    <row r="82" spans="1:23">
      <c r="A82" s="35" t="s">
        <v>3693</v>
      </c>
      <c r="B82" s="36" t="s">
        <v>1322</v>
      </c>
      <c r="C82" s="36" t="s">
        <v>4662</v>
      </c>
      <c r="D82" s="36" t="s">
        <v>4663</v>
      </c>
      <c r="E82" s="36" t="s">
        <v>4029</v>
      </c>
      <c r="F82" s="17">
        <v>1</v>
      </c>
      <c r="G82" s="20" t="s">
        <v>151</v>
      </c>
      <c r="H82" s="20" t="s">
        <v>151</v>
      </c>
      <c r="I82" s="20" t="s">
        <v>151</v>
      </c>
      <c r="J82" s="193" t="s">
        <v>4556</v>
      </c>
      <c r="K82" s="193" t="s">
        <v>3997</v>
      </c>
      <c r="L82" s="193" t="s">
        <v>4557</v>
      </c>
      <c r="M82" s="193" t="s">
        <v>4557</v>
      </c>
      <c r="N82" s="193" t="s">
        <v>4557</v>
      </c>
      <c r="O82" s="193" t="s">
        <v>4558</v>
      </c>
      <c r="P82" s="17" t="s">
        <v>4143</v>
      </c>
      <c r="Q82" s="191">
        <v>1700</v>
      </c>
      <c r="R82" s="191">
        <v>0.88900000000000001</v>
      </c>
      <c r="S82" s="191">
        <v>0.41</v>
      </c>
      <c r="T82" s="11" t="s">
        <v>1952</v>
      </c>
      <c r="U82" s="11" t="s">
        <v>1953</v>
      </c>
      <c r="V82" s="11" t="s">
        <v>4627</v>
      </c>
      <c r="W82" s="11"/>
    </row>
    <row r="83" spans="1:23">
      <c r="A83" s="35" t="s">
        <v>3678</v>
      </c>
      <c r="B83" s="36" t="s">
        <v>1322</v>
      </c>
      <c r="C83" s="36" t="s">
        <v>4664</v>
      </c>
      <c r="D83" s="36" t="s">
        <v>4665</v>
      </c>
      <c r="E83" s="36" t="s">
        <v>4029</v>
      </c>
      <c r="F83" s="17">
        <v>1</v>
      </c>
      <c r="G83" s="20" t="s">
        <v>151</v>
      </c>
      <c r="H83" s="20" t="s">
        <v>151</v>
      </c>
      <c r="I83" s="20" t="s">
        <v>151</v>
      </c>
      <c r="J83" s="193" t="s">
        <v>4556</v>
      </c>
      <c r="K83" s="193" t="s">
        <v>3997</v>
      </c>
      <c r="L83" s="193" t="s">
        <v>4557</v>
      </c>
      <c r="M83" s="193" t="s">
        <v>4557</v>
      </c>
      <c r="N83" s="193" t="s">
        <v>4557</v>
      </c>
      <c r="O83" s="193" t="s">
        <v>4558</v>
      </c>
      <c r="P83" s="17" t="s">
        <v>4143</v>
      </c>
      <c r="Q83" s="191">
        <v>1700</v>
      </c>
      <c r="R83" s="191">
        <v>0.88900000000000001</v>
      </c>
      <c r="S83" s="191">
        <v>0.41</v>
      </c>
      <c r="T83" s="11" t="s">
        <v>1952</v>
      </c>
      <c r="U83" s="11" t="s">
        <v>1953</v>
      </c>
      <c r="V83" s="11" t="s">
        <v>4627</v>
      </c>
      <c r="W83" s="11"/>
    </row>
    <row r="84" spans="1:23">
      <c r="A84" s="35" t="s">
        <v>3699</v>
      </c>
      <c r="B84" s="36" t="s">
        <v>1322</v>
      </c>
      <c r="C84" s="36" t="s">
        <v>4666</v>
      </c>
      <c r="D84" s="36" t="s">
        <v>4667</v>
      </c>
      <c r="E84" s="36" t="s">
        <v>4029</v>
      </c>
      <c r="F84" s="17">
        <v>1</v>
      </c>
      <c r="G84" s="20" t="s">
        <v>151</v>
      </c>
      <c r="H84" s="20" t="s">
        <v>151</v>
      </c>
      <c r="I84" s="20" t="s">
        <v>151</v>
      </c>
      <c r="J84" s="193" t="s">
        <v>4556</v>
      </c>
      <c r="K84" s="193" t="s">
        <v>3997</v>
      </c>
      <c r="L84" s="193" t="s">
        <v>4557</v>
      </c>
      <c r="M84" s="193" t="s">
        <v>4557</v>
      </c>
      <c r="N84" s="193" t="s">
        <v>4557</v>
      </c>
      <c r="O84" s="193" t="s">
        <v>4558</v>
      </c>
      <c r="P84" s="17" t="s">
        <v>4143</v>
      </c>
      <c r="Q84" s="191">
        <v>900</v>
      </c>
      <c r="R84" s="191">
        <v>0.88900000000000001</v>
      </c>
      <c r="S84" s="191">
        <v>0.52</v>
      </c>
      <c r="T84" s="11" t="s">
        <v>1952</v>
      </c>
      <c r="U84" s="11" t="s">
        <v>1953</v>
      </c>
      <c r="V84" s="11" t="s">
        <v>4627</v>
      </c>
      <c r="W84" s="11"/>
    </row>
    <row r="85" spans="1:23">
      <c r="A85" s="35" t="s">
        <v>3704</v>
      </c>
      <c r="B85" s="36" t="s">
        <v>1322</v>
      </c>
      <c r="C85" s="36" t="s">
        <v>4668</v>
      </c>
      <c r="D85" s="36" t="s">
        <v>4669</v>
      </c>
      <c r="E85" s="36" t="s">
        <v>4029</v>
      </c>
      <c r="F85" s="17">
        <v>1</v>
      </c>
      <c r="G85" s="20" t="s">
        <v>151</v>
      </c>
      <c r="H85" s="20" t="s">
        <v>151</v>
      </c>
      <c r="I85" s="20" t="s">
        <v>151</v>
      </c>
      <c r="J85" s="193" t="s">
        <v>4556</v>
      </c>
      <c r="K85" s="193" t="s">
        <v>3997</v>
      </c>
      <c r="L85" s="193" t="s">
        <v>4557</v>
      </c>
      <c r="M85" s="193" t="s">
        <v>4557</v>
      </c>
      <c r="N85" s="193" t="s">
        <v>4557</v>
      </c>
      <c r="O85" s="193" t="s">
        <v>4558</v>
      </c>
      <c r="P85" s="17" t="s">
        <v>4143</v>
      </c>
      <c r="Q85" s="191">
        <v>900</v>
      </c>
      <c r="R85" s="191">
        <v>0.88900000000000001</v>
      </c>
      <c r="S85" s="191">
        <v>0.52</v>
      </c>
      <c r="T85" s="11" t="s">
        <v>1952</v>
      </c>
      <c r="U85" s="11" t="s">
        <v>1953</v>
      </c>
      <c r="V85" s="11" t="s">
        <v>4627</v>
      </c>
      <c r="W85" s="11"/>
    </row>
    <row r="86" spans="1:23">
      <c r="A86" s="35" t="s">
        <v>3708</v>
      </c>
      <c r="B86" s="36" t="s">
        <v>1322</v>
      </c>
      <c r="C86" s="36" t="s">
        <v>4670</v>
      </c>
      <c r="D86" s="36" t="s">
        <v>4671</v>
      </c>
      <c r="E86" s="36" t="s">
        <v>4029</v>
      </c>
      <c r="F86" s="17">
        <v>1</v>
      </c>
      <c r="G86" s="20" t="s">
        <v>151</v>
      </c>
      <c r="H86" s="20" t="s">
        <v>151</v>
      </c>
      <c r="I86" s="20" t="s">
        <v>151</v>
      </c>
      <c r="J86" s="193" t="s">
        <v>4556</v>
      </c>
      <c r="K86" s="193" t="s">
        <v>3997</v>
      </c>
      <c r="L86" s="193" t="s">
        <v>4557</v>
      </c>
      <c r="M86" s="193" t="s">
        <v>4557</v>
      </c>
      <c r="N86" s="193" t="s">
        <v>4557</v>
      </c>
      <c r="O86" s="193" t="s">
        <v>4558</v>
      </c>
      <c r="P86" s="17" t="s">
        <v>4143</v>
      </c>
      <c r="Q86" s="191">
        <v>900</v>
      </c>
      <c r="R86" s="191">
        <v>0.88900000000000001</v>
      </c>
      <c r="S86" s="191">
        <v>0.52</v>
      </c>
      <c r="T86" s="11" t="s">
        <v>1952</v>
      </c>
      <c r="U86" s="11" t="s">
        <v>1953</v>
      </c>
      <c r="V86" s="11" t="s">
        <v>4627</v>
      </c>
      <c r="W86" s="11"/>
    </row>
    <row r="87" spans="1:23">
      <c r="A87" s="35" t="s">
        <v>3694</v>
      </c>
      <c r="B87" s="36" t="s">
        <v>1322</v>
      </c>
      <c r="C87" s="36" t="s">
        <v>4672</v>
      </c>
      <c r="D87" s="36" t="s">
        <v>4673</v>
      </c>
      <c r="E87" s="36" t="s">
        <v>4029</v>
      </c>
      <c r="F87" s="17">
        <v>1</v>
      </c>
      <c r="G87" s="20" t="s">
        <v>151</v>
      </c>
      <c r="H87" s="20" t="s">
        <v>151</v>
      </c>
      <c r="I87" s="20" t="s">
        <v>151</v>
      </c>
      <c r="J87" s="193" t="s">
        <v>4556</v>
      </c>
      <c r="K87" s="193" t="s">
        <v>3997</v>
      </c>
      <c r="L87" s="193" t="s">
        <v>4557</v>
      </c>
      <c r="M87" s="193" t="s">
        <v>4557</v>
      </c>
      <c r="N87" s="193" t="s">
        <v>4557</v>
      </c>
      <c r="O87" s="193" t="s">
        <v>4558</v>
      </c>
      <c r="P87" s="17" t="s">
        <v>4143</v>
      </c>
      <c r="Q87" s="191">
        <v>900</v>
      </c>
      <c r="R87" s="191">
        <v>0.88900000000000001</v>
      </c>
      <c r="S87" s="191">
        <v>0.52</v>
      </c>
      <c r="T87" s="11" t="s">
        <v>1952</v>
      </c>
      <c r="U87" s="11" t="s">
        <v>1953</v>
      </c>
      <c r="V87" s="11" t="s">
        <v>4627</v>
      </c>
      <c r="W87" s="11"/>
    </row>
    <row r="88" spans="1:23">
      <c r="A88" s="35" t="s">
        <v>3700</v>
      </c>
      <c r="B88" s="36" t="s">
        <v>1322</v>
      </c>
      <c r="C88" s="36" t="s">
        <v>4674</v>
      </c>
      <c r="D88" s="36" t="s">
        <v>4675</v>
      </c>
      <c r="E88" s="36" t="s">
        <v>4029</v>
      </c>
      <c r="F88" s="17">
        <v>1</v>
      </c>
      <c r="G88" s="20" t="s">
        <v>151</v>
      </c>
      <c r="H88" s="20" t="s">
        <v>151</v>
      </c>
      <c r="I88" s="20" t="s">
        <v>151</v>
      </c>
      <c r="J88" s="193" t="s">
        <v>4556</v>
      </c>
      <c r="K88" s="193" t="s">
        <v>3997</v>
      </c>
      <c r="L88" s="193" t="s">
        <v>4557</v>
      </c>
      <c r="M88" s="193" t="s">
        <v>4557</v>
      </c>
      <c r="N88" s="193" t="s">
        <v>4557</v>
      </c>
      <c r="O88" s="193" t="s">
        <v>4558</v>
      </c>
      <c r="P88" s="17" t="s">
        <v>4143</v>
      </c>
      <c r="Q88" s="191">
        <v>1100</v>
      </c>
      <c r="R88" s="191">
        <v>0.88900000000000001</v>
      </c>
      <c r="S88" s="191">
        <v>0.52</v>
      </c>
      <c r="T88" s="11" t="s">
        <v>1952</v>
      </c>
      <c r="U88" s="11" t="s">
        <v>1953</v>
      </c>
      <c r="V88" s="11" t="s">
        <v>4627</v>
      </c>
      <c r="W88" s="11"/>
    </row>
    <row r="89" spans="1:23">
      <c r="A89" s="35" t="s">
        <v>3705</v>
      </c>
      <c r="B89" s="36" t="s">
        <v>1322</v>
      </c>
      <c r="C89" s="36" t="s">
        <v>4676</v>
      </c>
      <c r="D89" s="36" t="s">
        <v>4677</v>
      </c>
      <c r="E89" s="36" t="s">
        <v>4029</v>
      </c>
      <c r="F89" s="17">
        <v>1</v>
      </c>
      <c r="G89" s="20" t="s">
        <v>151</v>
      </c>
      <c r="H89" s="20" t="s">
        <v>151</v>
      </c>
      <c r="I89" s="20" t="s">
        <v>151</v>
      </c>
      <c r="J89" s="193" t="s">
        <v>4556</v>
      </c>
      <c r="K89" s="193" t="s">
        <v>3997</v>
      </c>
      <c r="L89" s="193" t="s">
        <v>4557</v>
      </c>
      <c r="M89" s="193" t="s">
        <v>4557</v>
      </c>
      <c r="N89" s="193" t="s">
        <v>4557</v>
      </c>
      <c r="O89" s="193" t="s">
        <v>4558</v>
      </c>
      <c r="P89" s="17" t="s">
        <v>4143</v>
      </c>
      <c r="Q89" s="191">
        <v>1100</v>
      </c>
      <c r="R89" s="191">
        <v>0.88900000000000001</v>
      </c>
      <c r="S89" s="191">
        <v>0.52</v>
      </c>
      <c r="T89" s="11" t="s">
        <v>1952</v>
      </c>
      <c r="U89" s="11" t="s">
        <v>1953</v>
      </c>
      <c r="V89" s="11" t="s">
        <v>4627</v>
      </c>
      <c r="W89" s="11"/>
    </row>
    <row r="90" spans="1:23">
      <c r="A90" s="35" t="s">
        <v>3709</v>
      </c>
      <c r="B90" s="36" t="s">
        <v>1322</v>
      </c>
      <c r="C90" s="36" t="s">
        <v>4678</v>
      </c>
      <c r="D90" s="36" t="s">
        <v>4679</v>
      </c>
      <c r="E90" s="36" t="s">
        <v>4029</v>
      </c>
      <c r="F90" s="17">
        <v>1</v>
      </c>
      <c r="G90" s="20" t="s">
        <v>151</v>
      </c>
      <c r="H90" s="20" t="s">
        <v>151</v>
      </c>
      <c r="I90" s="20" t="s">
        <v>151</v>
      </c>
      <c r="J90" s="193" t="s">
        <v>4556</v>
      </c>
      <c r="K90" s="193" t="s">
        <v>3997</v>
      </c>
      <c r="L90" s="193" t="s">
        <v>4557</v>
      </c>
      <c r="M90" s="193" t="s">
        <v>4557</v>
      </c>
      <c r="N90" s="193" t="s">
        <v>4557</v>
      </c>
      <c r="O90" s="193" t="s">
        <v>4558</v>
      </c>
      <c r="P90" s="17" t="s">
        <v>4143</v>
      </c>
      <c r="Q90" s="191">
        <v>1100</v>
      </c>
      <c r="R90" s="191">
        <v>0.88900000000000001</v>
      </c>
      <c r="S90" s="191">
        <v>0.52</v>
      </c>
      <c r="T90" s="11" t="s">
        <v>1952</v>
      </c>
      <c r="U90" s="11" t="s">
        <v>1953</v>
      </c>
      <c r="V90" s="11" t="s">
        <v>4627</v>
      </c>
      <c r="W90" s="11"/>
    </row>
    <row r="91" spans="1:23">
      <c r="A91" s="35" t="s">
        <v>3695</v>
      </c>
      <c r="B91" s="36" t="s">
        <v>1322</v>
      </c>
      <c r="C91" s="36" t="s">
        <v>4680</v>
      </c>
      <c r="D91" s="36" t="s">
        <v>4681</v>
      </c>
      <c r="E91" s="36" t="s">
        <v>4029</v>
      </c>
      <c r="F91" s="17">
        <v>1</v>
      </c>
      <c r="G91" s="20" t="s">
        <v>151</v>
      </c>
      <c r="H91" s="20" t="s">
        <v>151</v>
      </c>
      <c r="I91" s="20" t="s">
        <v>151</v>
      </c>
      <c r="J91" s="193" t="s">
        <v>4556</v>
      </c>
      <c r="K91" s="193" t="s">
        <v>3997</v>
      </c>
      <c r="L91" s="193" t="s">
        <v>4557</v>
      </c>
      <c r="M91" s="193" t="s">
        <v>4557</v>
      </c>
      <c r="N91" s="193" t="s">
        <v>4557</v>
      </c>
      <c r="O91" s="193" t="s">
        <v>4558</v>
      </c>
      <c r="P91" s="17" t="s">
        <v>4143</v>
      </c>
      <c r="Q91" s="191">
        <v>1100</v>
      </c>
      <c r="R91" s="191">
        <v>0.88900000000000001</v>
      </c>
      <c r="S91" s="191">
        <v>0.52</v>
      </c>
      <c r="T91" s="11" t="s">
        <v>1952</v>
      </c>
      <c r="U91" s="11" t="s">
        <v>1953</v>
      </c>
      <c r="V91" s="11" t="s">
        <v>4627</v>
      </c>
      <c r="W91" s="11"/>
    </row>
    <row r="92" spans="1:23">
      <c r="A92" s="35" t="s">
        <v>3701</v>
      </c>
      <c r="B92" s="36" t="s">
        <v>1322</v>
      </c>
      <c r="C92" s="36" t="s">
        <v>4682</v>
      </c>
      <c r="D92" s="36" t="s">
        <v>4683</v>
      </c>
      <c r="E92" s="36" t="s">
        <v>4029</v>
      </c>
      <c r="F92" s="17">
        <v>1</v>
      </c>
      <c r="G92" s="20" t="s">
        <v>151</v>
      </c>
      <c r="H92" s="20" t="s">
        <v>151</v>
      </c>
      <c r="I92" s="20" t="s">
        <v>151</v>
      </c>
      <c r="J92" s="193" t="s">
        <v>4556</v>
      </c>
      <c r="K92" s="193" t="s">
        <v>3997</v>
      </c>
      <c r="L92" s="193" t="s">
        <v>4557</v>
      </c>
      <c r="M92" s="193" t="s">
        <v>4557</v>
      </c>
      <c r="N92" s="193" t="s">
        <v>4557</v>
      </c>
      <c r="O92" s="193" t="s">
        <v>4558</v>
      </c>
      <c r="P92" s="17" t="s">
        <v>4143</v>
      </c>
      <c r="Q92" s="191">
        <v>1350</v>
      </c>
      <c r="R92" s="191">
        <v>0.88900000000000001</v>
      </c>
      <c r="S92" s="191">
        <v>0.52</v>
      </c>
      <c r="T92" s="11" t="s">
        <v>1952</v>
      </c>
      <c r="U92" s="11" t="s">
        <v>1953</v>
      </c>
      <c r="V92" s="11" t="s">
        <v>4627</v>
      </c>
      <c r="W92" s="11"/>
    </row>
    <row r="93" spans="1:23">
      <c r="A93" s="35" t="s">
        <v>3706</v>
      </c>
      <c r="B93" s="36" t="s">
        <v>1322</v>
      </c>
      <c r="C93" s="36" t="s">
        <v>4684</v>
      </c>
      <c r="D93" s="36" t="s">
        <v>4685</v>
      </c>
      <c r="E93" s="36" t="s">
        <v>4029</v>
      </c>
      <c r="F93" s="17">
        <v>1</v>
      </c>
      <c r="G93" s="20" t="s">
        <v>151</v>
      </c>
      <c r="H93" s="20" t="s">
        <v>151</v>
      </c>
      <c r="I93" s="20" t="s">
        <v>151</v>
      </c>
      <c r="J93" s="193" t="s">
        <v>4556</v>
      </c>
      <c r="K93" s="193" t="s">
        <v>3997</v>
      </c>
      <c r="L93" s="193" t="s">
        <v>4557</v>
      </c>
      <c r="M93" s="193" t="s">
        <v>4557</v>
      </c>
      <c r="N93" s="193" t="s">
        <v>4557</v>
      </c>
      <c r="O93" s="193" t="s">
        <v>4558</v>
      </c>
      <c r="P93" s="17" t="s">
        <v>4143</v>
      </c>
      <c r="Q93" s="191">
        <v>1350</v>
      </c>
      <c r="R93" s="191">
        <v>0.88900000000000001</v>
      </c>
      <c r="S93" s="191">
        <v>0.52</v>
      </c>
      <c r="T93" s="11" t="s">
        <v>1952</v>
      </c>
      <c r="U93" s="11" t="s">
        <v>1953</v>
      </c>
      <c r="V93" s="11" t="s">
        <v>4627</v>
      </c>
      <c r="W93" s="11"/>
    </row>
    <row r="94" spans="1:23">
      <c r="A94" s="35" t="s">
        <v>3710</v>
      </c>
      <c r="B94" s="36" t="s">
        <v>1322</v>
      </c>
      <c r="C94" s="36" t="s">
        <v>4686</v>
      </c>
      <c r="D94" s="36" t="s">
        <v>4687</v>
      </c>
      <c r="E94" s="36" t="s">
        <v>4029</v>
      </c>
      <c r="F94" s="17">
        <v>1</v>
      </c>
      <c r="G94" s="20" t="s">
        <v>151</v>
      </c>
      <c r="H94" s="20" t="s">
        <v>151</v>
      </c>
      <c r="I94" s="20" t="s">
        <v>151</v>
      </c>
      <c r="J94" s="193" t="s">
        <v>4556</v>
      </c>
      <c r="K94" s="193" t="s">
        <v>3997</v>
      </c>
      <c r="L94" s="193" t="s">
        <v>4557</v>
      </c>
      <c r="M94" s="193" t="s">
        <v>4557</v>
      </c>
      <c r="N94" s="193" t="s">
        <v>4557</v>
      </c>
      <c r="O94" s="193" t="s">
        <v>4558</v>
      </c>
      <c r="P94" s="17" t="s">
        <v>4143</v>
      </c>
      <c r="Q94" s="191">
        <v>1350</v>
      </c>
      <c r="R94" s="191">
        <v>0.88900000000000001</v>
      </c>
      <c r="S94" s="191">
        <v>0.52</v>
      </c>
      <c r="T94" s="11" t="s">
        <v>1952</v>
      </c>
      <c r="U94" s="11" t="s">
        <v>1953</v>
      </c>
      <c r="V94" s="11" t="s">
        <v>4627</v>
      </c>
      <c r="W94" s="11"/>
    </row>
    <row r="95" spans="1:23">
      <c r="A95" s="35" t="s">
        <v>3696</v>
      </c>
      <c r="B95" s="36" t="s">
        <v>1322</v>
      </c>
      <c r="C95" s="36" t="s">
        <v>4688</v>
      </c>
      <c r="D95" s="36" t="s">
        <v>4689</v>
      </c>
      <c r="E95" s="36" t="s">
        <v>4029</v>
      </c>
      <c r="F95" s="17">
        <v>1</v>
      </c>
      <c r="G95" s="20" t="s">
        <v>151</v>
      </c>
      <c r="H95" s="20" t="s">
        <v>151</v>
      </c>
      <c r="I95" s="20" t="s">
        <v>151</v>
      </c>
      <c r="J95" s="193" t="s">
        <v>4556</v>
      </c>
      <c r="K95" s="193" t="s">
        <v>3997</v>
      </c>
      <c r="L95" s="193" t="s">
        <v>4557</v>
      </c>
      <c r="M95" s="193" t="s">
        <v>4557</v>
      </c>
      <c r="N95" s="193" t="s">
        <v>4557</v>
      </c>
      <c r="O95" s="193" t="s">
        <v>4558</v>
      </c>
      <c r="P95" s="17" t="s">
        <v>4143</v>
      </c>
      <c r="Q95" s="191">
        <v>1350</v>
      </c>
      <c r="R95" s="191">
        <v>0.88900000000000001</v>
      </c>
      <c r="S95" s="191">
        <v>0.52</v>
      </c>
      <c r="T95" s="11" t="s">
        <v>1952</v>
      </c>
      <c r="U95" s="11" t="s">
        <v>1953</v>
      </c>
      <c r="V95" s="11" t="s">
        <v>4627</v>
      </c>
      <c r="W95" s="11"/>
    </row>
    <row r="96" spans="1:23">
      <c r="A96" s="35" t="s">
        <v>3702</v>
      </c>
      <c r="B96" s="36" t="s">
        <v>1322</v>
      </c>
      <c r="C96" s="36" t="s">
        <v>4690</v>
      </c>
      <c r="D96" s="36" t="s">
        <v>4691</v>
      </c>
      <c r="E96" s="36" t="s">
        <v>4029</v>
      </c>
      <c r="F96" s="17">
        <v>1</v>
      </c>
      <c r="G96" s="20" t="s">
        <v>151</v>
      </c>
      <c r="H96" s="20" t="s">
        <v>151</v>
      </c>
      <c r="I96" s="20" t="s">
        <v>151</v>
      </c>
      <c r="J96" s="193" t="s">
        <v>4556</v>
      </c>
      <c r="K96" s="193" t="s">
        <v>3997</v>
      </c>
      <c r="L96" s="193" t="s">
        <v>4557</v>
      </c>
      <c r="M96" s="193" t="s">
        <v>4557</v>
      </c>
      <c r="N96" s="193" t="s">
        <v>4557</v>
      </c>
      <c r="O96" s="193" t="s">
        <v>4558</v>
      </c>
      <c r="P96" s="17" t="s">
        <v>4143</v>
      </c>
      <c r="Q96" s="191">
        <v>1500</v>
      </c>
      <c r="R96" s="191">
        <v>0.88900000000000001</v>
      </c>
      <c r="S96" s="191">
        <v>0.52</v>
      </c>
      <c r="T96" s="11" t="s">
        <v>1952</v>
      </c>
      <c r="U96" s="11" t="s">
        <v>1953</v>
      </c>
      <c r="V96" s="11" t="s">
        <v>4627</v>
      </c>
      <c r="W96" s="11"/>
    </row>
    <row r="97" spans="1:23">
      <c r="A97" s="35" t="s">
        <v>4692</v>
      </c>
      <c r="B97" s="36" t="s">
        <v>1322</v>
      </c>
      <c r="C97" s="36" t="s">
        <v>4693</v>
      </c>
      <c r="D97" s="36" t="s">
        <v>4694</v>
      </c>
      <c r="E97" s="36" t="s">
        <v>4029</v>
      </c>
      <c r="F97" s="17">
        <v>1</v>
      </c>
      <c r="G97" s="20" t="s">
        <v>151</v>
      </c>
      <c r="H97" s="20" t="s">
        <v>151</v>
      </c>
      <c r="I97" s="20" t="s">
        <v>151</v>
      </c>
      <c r="J97" s="193" t="s">
        <v>4556</v>
      </c>
      <c r="K97" s="193" t="s">
        <v>3997</v>
      </c>
      <c r="L97" s="193" t="s">
        <v>4557</v>
      </c>
      <c r="M97" s="193" t="s">
        <v>4557</v>
      </c>
      <c r="N97" s="193" t="s">
        <v>4557</v>
      </c>
      <c r="O97" s="193" t="s">
        <v>4558</v>
      </c>
      <c r="P97" s="17" t="s">
        <v>4143</v>
      </c>
      <c r="Q97" s="191">
        <v>1500</v>
      </c>
      <c r="R97" s="191">
        <v>0.88900000000000001</v>
      </c>
      <c r="S97" s="191">
        <v>0.52</v>
      </c>
      <c r="T97" s="11" t="s">
        <v>1952</v>
      </c>
      <c r="U97" s="11" t="s">
        <v>1953</v>
      </c>
      <c r="V97" s="11" t="s">
        <v>4627</v>
      </c>
      <c r="W97" s="11"/>
    </row>
    <row r="98" spans="1:23">
      <c r="A98" s="35" t="s">
        <v>3711</v>
      </c>
      <c r="B98" s="36" t="s">
        <v>1322</v>
      </c>
      <c r="C98" s="36" t="s">
        <v>4695</v>
      </c>
      <c r="D98" s="36" t="s">
        <v>4696</v>
      </c>
      <c r="E98" s="36" t="s">
        <v>4029</v>
      </c>
      <c r="F98" s="17">
        <v>1</v>
      </c>
      <c r="G98" s="20" t="s">
        <v>151</v>
      </c>
      <c r="H98" s="20" t="s">
        <v>151</v>
      </c>
      <c r="I98" s="20" t="s">
        <v>151</v>
      </c>
      <c r="J98" s="193" t="s">
        <v>4556</v>
      </c>
      <c r="K98" s="193" t="s">
        <v>3997</v>
      </c>
      <c r="L98" s="193" t="s">
        <v>4557</v>
      </c>
      <c r="M98" s="193" t="s">
        <v>4557</v>
      </c>
      <c r="N98" s="193" t="s">
        <v>4557</v>
      </c>
      <c r="O98" s="193" t="s">
        <v>4558</v>
      </c>
      <c r="P98" s="17" t="s">
        <v>4143</v>
      </c>
      <c r="Q98" s="191">
        <v>1500</v>
      </c>
      <c r="R98" s="191">
        <v>0.88900000000000001</v>
      </c>
      <c r="S98" s="191">
        <v>0.52</v>
      </c>
      <c r="T98" s="11" t="s">
        <v>1952</v>
      </c>
      <c r="U98" s="11" t="s">
        <v>1953</v>
      </c>
      <c r="V98" s="11" t="s">
        <v>4627</v>
      </c>
      <c r="W98" s="11"/>
    </row>
    <row r="99" spans="1:23">
      <c r="A99" s="35" t="s">
        <v>3697</v>
      </c>
      <c r="B99" s="36" t="s">
        <v>1322</v>
      </c>
      <c r="C99" s="36" t="s">
        <v>4697</v>
      </c>
      <c r="D99" s="36" t="s">
        <v>4698</v>
      </c>
      <c r="E99" s="36" t="s">
        <v>4029</v>
      </c>
      <c r="F99" s="17">
        <v>1</v>
      </c>
      <c r="G99" s="20" t="s">
        <v>151</v>
      </c>
      <c r="H99" s="20" t="s">
        <v>151</v>
      </c>
      <c r="I99" s="20" t="s">
        <v>151</v>
      </c>
      <c r="J99" s="193" t="s">
        <v>4556</v>
      </c>
      <c r="K99" s="193" t="s">
        <v>3997</v>
      </c>
      <c r="L99" s="193" t="s">
        <v>4557</v>
      </c>
      <c r="M99" s="193" t="s">
        <v>4557</v>
      </c>
      <c r="N99" s="193" t="s">
        <v>4557</v>
      </c>
      <c r="O99" s="193" t="s">
        <v>4558</v>
      </c>
      <c r="P99" s="17" t="s">
        <v>4143</v>
      </c>
      <c r="Q99" s="191">
        <v>1500</v>
      </c>
      <c r="R99" s="191">
        <v>0.88900000000000001</v>
      </c>
      <c r="S99" s="191">
        <v>0.52</v>
      </c>
      <c r="T99" s="11" t="s">
        <v>1952</v>
      </c>
      <c r="U99" s="11" t="s">
        <v>1953</v>
      </c>
      <c r="V99" s="11" t="s">
        <v>4627</v>
      </c>
      <c r="W99" s="11"/>
    </row>
    <row r="100" spans="1:23">
      <c r="A100" s="35" t="s">
        <v>3703</v>
      </c>
      <c r="B100" s="36" t="s">
        <v>1322</v>
      </c>
      <c r="C100" s="36" t="s">
        <v>4699</v>
      </c>
      <c r="D100" s="36" t="s">
        <v>4700</v>
      </c>
      <c r="E100" s="36" t="s">
        <v>4029</v>
      </c>
      <c r="F100" s="17">
        <v>1</v>
      </c>
      <c r="G100" s="20" t="s">
        <v>151</v>
      </c>
      <c r="H100" s="20" t="s">
        <v>151</v>
      </c>
      <c r="I100" s="20" t="s">
        <v>151</v>
      </c>
      <c r="J100" s="193" t="s">
        <v>4556</v>
      </c>
      <c r="K100" s="193" t="s">
        <v>3997</v>
      </c>
      <c r="L100" s="193" t="s">
        <v>4557</v>
      </c>
      <c r="M100" s="193" t="s">
        <v>4557</v>
      </c>
      <c r="N100" s="193" t="s">
        <v>4557</v>
      </c>
      <c r="O100" s="193" t="s">
        <v>4558</v>
      </c>
      <c r="P100" s="17" t="s">
        <v>4143</v>
      </c>
      <c r="Q100" s="191">
        <v>1700</v>
      </c>
      <c r="R100" s="191">
        <v>0.88900000000000001</v>
      </c>
      <c r="S100" s="191">
        <v>0.52</v>
      </c>
      <c r="T100" s="11" t="s">
        <v>1952</v>
      </c>
      <c r="U100" s="11" t="s">
        <v>1953</v>
      </c>
      <c r="V100" s="11" t="s">
        <v>4627</v>
      </c>
      <c r="W100" s="11"/>
    </row>
    <row r="101" spans="1:23">
      <c r="A101" s="35" t="s">
        <v>3707</v>
      </c>
      <c r="B101" s="36" t="s">
        <v>1322</v>
      </c>
      <c r="C101" s="36" t="s">
        <v>4701</v>
      </c>
      <c r="D101" s="36" t="s">
        <v>4702</v>
      </c>
      <c r="E101" s="36" t="s">
        <v>4029</v>
      </c>
      <c r="F101" s="17">
        <v>1</v>
      </c>
      <c r="G101" s="20" t="s">
        <v>151</v>
      </c>
      <c r="H101" s="20" t="s">
        <v>151</v>
      </c>
      <c r="I101" s="20" t="s">
        <v>151</v>
      </c>
      <c r="J101" s="193" t="s">
        <v>4556</v>
      </c>
      <c r="K101" s="193" t="s">
        <v>3997</v>
      </c>
      <c r="L101" s="193" t="s">
        <v>4557</v>
      </c>
      <c r="M101" s="193" t="s">
        <v>4557</v>
      </c>
      <c r="N101" s="193" t="s">
        <v>4557</v>
      </c>
      <c r="O101" s="193" t="s">
        <v>4558</v>
      </c>
      <c r="P101" s="17" t="s">
        <v>4143</v>
      </c>
      <c r="Q101" s="191">
        <v>1700</v>
      </c>
      <c r="R101" s="191">
        <v>0.88900000000000001</v>
      </c>
      <c r="S101" s="191">
        <v>0.52</v>
      </c>
      <c r="T101" s="11" t="s">
        <v>1952</v>
      </c>
      <c r="U101" s="11" t="s">
        <v>1953</v>
      </c>
      <c r="V101" s="11" t="s">
        <v>4627</v>
      </c>
      <c r="W101" s="11"/>
    </row>
    <row r="102" spans="1:23">
      <c r="A102" s="35" t="s">
        <v>3712</v>
      </c>
      <c r="B102" s="36" t="s">
        <v>1322</v>
      </c>
      <c r="C102" s="36" t="s">
        <v>4703</v>
      </c>
      <c r="D102" s="36" t="s">
        <v>4704</v>
      </c>
      <c r="E102" s="36" t="s">
        <v>4029</v>
      </c>
      <c r="F102" s="17">
        <v>1</v>
      </c>
      <c r="G102" s="20" t="s">
        <v>151</v>
      </c>
      <c r="H102" s="20" t="s">
        <v>151</v>
      </c>
      <c r="I102" s="20" t="s">
        <v>151</v>
      </c>
      <c r="J102" s="193" t="s">
        <v>4556</v>
      </c>
      <c r="K102" s="193" t="s">
        <v>3997</v>
      </c>
      <c r="L102" s="193" t="s">
        <v>4557</v>
      </c>
      <c r="M102" s="193" t="s">
        <v>4557</v>
      </c>
      <c r="N102" s="193" t="s">
        <v>4557</v>
      </c>
      <c r="O102" s="193" t="s">
        <v>4558</v>
      </c>
      <c r="P102" s="17" t="s">
        <v>4143</v>
      </c>
      <c r="Q102" s="191">
        <v>1700</v>
      </c>
      <c r="R102" s="191">
        <v>0.88900000000000001</v>
      </c>
      <c r="S102" s="191">
        <v>0.52</v>
      </c>
      <c r="T102" s="11" t="s">
        <v>1952</v>
      </c>
      <c r="U102" s="11" t="s">
        <v>1953</v>
      </c>
      <c r="V102" s="11" t="s">
        <v>4627</v>
      </c>
      <c r="W102" s="11"/>
    </row>
    <row r="103" spans="1:23">
      <c r="A103" s="35" t="s">
        <v>3698</v>
      </c>
      <c r="B103" s="36" t="s">
        <v>1322</v>
      </c>
      <c r="C103" s="36" t="s">
        <v>4705</v>
      </c>
      <c r="D103" s="36" t="s">
        <v>4706</v>
      </c>
      <c r="E103" s="36" t="s">
        <v>4029</v>
      </c>
      <c r="F103" s="17">
        <v>1</v>
      </c>
      <c r="G103" s="20" t="s">
        <v>151</v>
      </c>
      <c r="H103" s="20" t="s">
        <v>151</v>
      </c>
      <c r="I103" s="20" t="s">
        <v>151</v>
      </c>
      <c r="J103" s="193" t="s">
        <v>4556</v>
      </c>
      <c r="K103" s="193" t="s">
        <v>3997</v>
      </c>
      <c r="L103" s="193" t="s">
        <v>4557</v>
      </c>
      <c r="M103" s="193" t="s">
        <v>4557</v>
      </c>
      <c r="N103" s="193" t="s">
        <v>4557</v>
      </c>
      <c r="O103" s="193" t="s">
        <v>4558</v>
      </c>
      <c r="P103" s="17" t="s">
        <v>4143</v>
      </c>
      <c r="Q103" s="191">
        <v>1700</v>
      </c>
      <c r="R103" s="191">
        <v>0.88900000000000001</v>
      </c>
      <c r="S103" s="191">
        <v>0.52</v>
      </c>
      <c r="T103" s="11" t="s">
        <v>1952</v>
      </c>
      <c r="U103" s="11" t="s">
        <v>1953</v>
      </c>
      <c r="V103" s="11" t="s">
        <v>4627</v>
      </c>
      <c r="W103" s="11"/>
    </row>
    <row r="104" spans="1:23">
      <c r="A104" s="35" t="s">
        <v>3718</v>
      </c>
      <c r="B104" s="36" t="s">
        <v>1322</v>
      </c>
      <c r="C104" s="36" t="s">
        <v>4707</v>
      </c>
      <c r="D104" s="36" t="s">
        <v>4708</v>
      </c>
      <c r="E104" s="36" t="s">
        <v>4029</v>
      </c>
      <c r="F104" s="17">
        <v>1</v>
      </c>
      <c r="G104" s="20" t="s">
        <v>151</v>
      </c>
      <c r="H104" s="20" t="s">
        <v>151</v>
      </c>
      <c r="I104" s="20" t="s">
        <v>151</v>
      </c>
      <c r="J104" s="193" t="s">
        <v>4556</v>
      </c>
      <c r="K104" s="193" t="s">
        <v>3997</v>
      </c>
      <c r="L104" s="193" t="s">
        <v>4557</v>
      </c>
      <c r="M104" s="193" t="s">
        <v>4557</v>
      </c>
      <c r="N104" s="193" t="s">
        <v>4557</v>
      </c>
      <c r="O104" s="193" t="s">
        <v>4558</v>
      </c>
      <c r="P104" s="17" t="s">
        <v>4143</v>
      </c>
      <c r="Q104" s="191">
        <v>900</v>
      </c>
      <c r="R104" s="191">
        <v>1.397</v>
      </c>
      <c r="S104" s="191">
        <v>0.98</v>
      </c>
      <c r="T104" s="11" t="s">
        <v>1952</v>
      </c>
      <c r="U104" s="11" t="s">
        <v>1953</v>
      </c>
      <c r="V104" s="11" t="s">
        <v>4627</v>
      </c>
      <c r="W104" s="11"/>
    </row>
    <row r="105" spans="1:23">
      <c r="A105" s="35" t="s">
        <v>3723</v>
      </c>
      <c r="B105" s="36" t="s">
        <v>1322</v>
      </c>
      <c r="C105" s="36" t="s">
        <v>4709</v>
      </c>
      <c r="D105" s="36" t="s">
        <v>4710</v>
      </c>
      <c r="E105" s="36" t="s">
        <v>4029</v>
      </c>
      <c r="F105" s="17">
        <v>1</v>
      </c>
      <c r="G105" s="20" t="s">
        <v>151</v>
      </c>
      <c r="H105" s="20" t="s">
        <v>151</v>
      </c>
      <c r="I105" s="20" t="s">
        <v>151</v>
      </c>
      <c r="J105" s="193" t="s">
        <v>4556</v>
      </c>
      <c r="K105" s="193" t="s">
        <v>3997</v>
      </c>
      <c r="L105" s="193" t="s">
        <v>4557</v>
      </c>
      <c r="M105" s="193" t="s">
        <v>4557</v>
      </c>
      <c r="N105" s="193" t="s">
        <v>4557</v>
      </c>
      <c r="O105" s="193" t="s">
        <v>4558</v>
      </c>
      <c r="P105" s="17" t="s">
        <v>4143</v>
      </c>
      <c r="Q105" s="191">
        <v>900</v>
      </c>
      <c r="R105" s="191">
        <v>1.397</v>
      </c>
      <c r="S105" s="191">
        <v>0.98</v>
      </c>
      <c r="T105" s="11" t="s">
        <v>1952</v>
      </c>
      <c r="U105" s="11" t="s">
        <v>1953</v>
      </c>
      <c r="V105" s="11" t="s">
        <v>4627</v>
      </c>
      <c r="W105" s="11"/>
    </row>
    <row r="106" spans="1:23">
      <c r="A106" s="35" t="s">
        <v>3728</v>
      </c>
      <c r="B106" s="36" t="s">
        <v>1322</v>
      </c>
      <c r="C106" s="36" t="s">
        <v>4711</v>
      </c>
      <c r="D106" s="36" t="s">
        <v>4712</v>
      </c>
      <c r="E106" s="36" t="s">
        <v>4029</v>
      </c>
      <c r="F106" s="17">
        <v>1</v>
      </c>
      <c r="G106" s="20" t="s">
        <v>151</v>
      </c>
      <c r="H106" s="20" t="s">
        <v>151</v>
      </c>
      <c r="I106" s="20" t="s">
        <v>151</v>
      </c>
      <c r="J106" s="193" t="s">
        <v>4556</v>
      </c>
      <c r="K106" s="193" t="s">
        <v>3997</v>
      </c>
      <c r="L106" s="193" t="s">
        <v>4557</v>
      </c>
      <c r="M106" s="193" t="s">
        <v>4557</v>
      </c>
      <c r="N106" s="193" t="s">
        <v>4557</v>
      </c>
      <c r="O106" s="193" t="s">
        <v>4558</v>
      </c>
      <c r="P106" s="17" t="s">
        <v>4143</v>
      </c>
      <c r="Q106" s="191">
        <v>900</v>
      </c>
      <c r="R106" s="191">
        <v>1.397</v>
      </c>
      <c r="S106" s="191">
        <v>0.98</v>
      </c>
      <c r="T106" s="11" t="s">
        <v>1952</v>
      </c>
      <c r="U106" s="11" t="s">
        <v>1953</v>
      </c>
      <c r="V106" s="11" t="s">
        <v>4627</v>
      </c>
      <c r="W106" s="11"/>
    </row>
    <row r="107" spans="1:23">
      <c r="A107" s="35" t="s">
        <v>3713</v>
      </c>
      <c r="B107" s="36" t="s">
        <v>1322</v>
      </c>
      <c r="C107" s="36" t="s">
        <v>4713</v>
      </c>
      <c r="D107" s="36" t="s">
        <v>4714</v>
      </c>
      <c r="E107" s="36" t="s">
        <v>4029</v>
      </c>
      <c r="F107" s="17">
        <v>1</v>
      </c>
      <c r="G107" s="20" t="s">
        <v>151</v>
      </c>
      <c r="H107" s="20" t="s">
        <v>151</v>
      </c>
      <c r="I107" s="20" t="s">
        <v>151</v>
      </c>
      <c r="J107" s="193" t="s">
        <v>4556</v>
      </c>
      <c r="K107" s="193" t="s">
        <v>3997</v>
      </c>
      <c r="L107" s="193" t="s">
        <v>4557</v>
      </c>
      <c r="M107" s="193" t="s">
        <v>4557</v>
      </c>
      <c r="N107" s="193" t="s">
        <v>4557</v>
      </c>
      <c r="O107" s="193" t="s">
        <v>4558</v>
      </c>
      <c r="P107" s="17" t="s">
        <v>4143</v>
      </c>
      <c r="Q107" s="191">
        <v>900</v>
      </c>
      <c r="R107" s="191">
        <v>1.397</v>
      </c>
      <c r="S107" s="191">
        <v>0.98</v>
      </c>
      <c r="T107" s="11" t="s">
        <v>1952</v>
      </c>
      <c r="U107" s="11" t="s">
        <v>1953</v>
      </c>
      <c r="V107" s="11" t="s">
        <v>4627</v>
      </c>
      <c r="W107" s="11"/>
    </row>
    <row r="108" spans="1:23">
      <c r="A108" s="35" t="s">
        <v>3719</v>
      </c>
      <c r="B108" s="36" t="s">
        <v>1322</v>
      </c>
      <c r="C108" s="36" t="s">
        <v>4715</v>
      </c>
      <c r="D108" s="36" t="s">
        <v>4716</v>
      </c>
      <c r="E108" s="36" t="s">
        <v>4029</v>
      </c>
      <c r="F108" s="17">
        <v>1</v>
      </c>
      <c r="G108" s="20" t="s">
        <v>151</v>
      </c>
      <c r="H108" s="20" t="s">
        <v>151</v>
      </c>
      <c r="I108" s="20" t="s">
        <v>151</v>
      </c>
      <c r="J108" s="193" t="s">
        <v>4556</v>
      </c>
      <c r="K108" s="193" t="s">
        <v>3997</v>
      </c>
      <c r="L108" s="193" t="s">
        <v>4557</v>
      </c>
      <c r="M108" s="193" t="s">
        <v>4557</v>
      </c>
      <c r="N108" s="193" t="s">
        <v>4557</v>
      </c>
      <c r="O108" s="193" t="s">
        <v>4558</v>
      </c>
      <c r="P108" s="17" t="s">
        <v>4143</v>
      </c>
      <c r="Q108" s="191">
        <v>1100</v>
      </c>
      <c r="R108" s="191">
        <v>1.397</v>
      </c>
      <c r="S108" s="191">
        <v>0.98</v>
      </c>
      <c r="T108" s="11" t="s">
        <v>1952</v>
      </c>
      <c r="U108" s="11" t="s">
        <v>1953</v>
      </c>
      <c r="V108" s="11" t="s">
        <v>4627</v>
      </c>
      <c r="W108" s="11"/>
    </row>
    <row r="109" spans="1:23">
      <c r="A109" s="35" t="s">
        <v>3724</v>
      </c>
      <c r="B109" s="36" t="s">
        <v>1322</v>
      </c>
      <c r="C109" s="36" t="s">
        <v>4717</v>
      </c>
      <c r="D109" s="36" t="s">
        <v>4718</v>
      </c>
      <c r="E109" s="36" t="s">
        <v>4029</v>
      </c>
      <c r="F109" s="17">
        <v>1</v>
      </c>
      <c r="G109" s="20" t="s">
        <v>151</v>
      </c>
      <c r="H109" s="20" t="s">
        <v>151</v>
      </c>
      <c r="I109" s="20" t="s">
        <v>151</v>
      </c>
      <c r="J109" s="193" t="s">
        <v>4556</v>
      </c>
      <c r="K109" s="193" t="s">
        <v>3997</v>
      </c>
      <c r="L109" s="193" t="s">
        <v>4557</v>
      </c>
      <c r="M109" s="193" t="s">
        <v>4557</v>
      </c>
      <c r="N109" s="193" t="s">
        <v>4557</v>
      </c>
      <c r="O109" s="193" t="s">
        <v>4558</v>
      </c>
      <c r="P109" s="17" t="s">
        <v>4143</v>
      </c>
      <c r="Q109" s="191">
        <v>1100</v>
      </c>
      <c r="R109" s="191">
        <v>1.397</v>
      </c>
      <c r="S109" s="191">
        <v>0.98</v>
      </c>
      <c r="T109" s="11" t="s">
        <v>1952</v>
      </c>
      <c r="U109" s="11" t="s">
        <v>1953</v>
      </c>
      <c r="V109" s="11" t="s">
        <v>4627</v>
      </c>
      <c r="W109" s="11"/>
    </row>
    <row r="110" spans="1:23">
      <c r="A110" s="35" t="s">
        <v>3729</v>
      </c>
      <c r="B110" s="36" t="s">
        <v>1322</v>
      </c>
      <c r="C110" s="36" t="s">
        <v>4719</v>
      </c>
      <c r="D110" s="36" t="s">
        <v>4720</v>
      </c>
      <c r="E110" s="36" t="s">
        <v>4029</v>
      </c>
      <c r="F110" s="17">
        <v>1</v>
      </c>
      <c r="G110" s="20" t="s">
        <v>151</v>
      </c>
      <c r="H110" s="20" t="s">
        <v>151</v>
      </c>
      <c r="I110" s="20" t="s">
        <v>151</v>
      </c>
      <c r="J110" s="193" t="s">
        <v>4556</v>
      </c>
      <c r="K110" s="193" t="s">
        <v>3997</v>
      </c>
      <c r="L110" s="193" t="s">
        <v>4557</v>
      </c>
      <c r="M110" s="193" t="s">
        <v>4557</v>
      </c>
      <c r="N110" s="193" t="s">
        <v>4557</v>
      </c>
      <c r="O110" s="193" t="s">
        <v>4558</v>
      </c>
      <c r="P110" s="17" t="s">
        <v>4143</v>
      </c>
      <c r="Q110" s="191">
        <v>1100</v>
      </c>
      <c r="R110" s="191">
        <v>1.397</v>
      </c>
      <c r="S110" s="191">
        <v>0.98</v>
      </c>
      <c r="T110" s="11" t="s">
        <v>1952</v>
      </c>
      <c r="U110" s="11" t="s">
        <v>1953</v>
      </c>
      <c r="V110" s="11" t="s">
        <v>4627</v>
      </c>
      <c r="W110" s="11"/>
    </row>
    <row r="111" spans="1:23">
      <c r="A111" s="35" t="s">
        <v>3714</v>
      </c>
      <c r="B111" s="36" t="s">
        <v>1322</v>
      </c>
      <c r="C111" s="36" t="s">
        <v>4721</v>
      </c>
      <c r="D111" s="36" t="s">
        <v>4722</v>
      </c>
      <c r="E111" s="36" t="s">
        <v>4029</v>
      </c>
      <c r="F111" s="17">
        <v>1</v>
      </c>
      <c r="G111" s="20" t="s">
        <v>151</v>
      </c>
      <c r="H111" s="20" t="s">
        <v>151</v>
      </c>
      <c r="I111" s="20" t="s">
        <v>151</v>
      </c>
      <c r="J111" s="193" t="s">
        <v>4556</v>
      </c>
      <c r="K111" s="193" t="s">
        <v>3997</v>
      </c>
      <c r="L111" s="193" t="s">
        <v>4557</v>
      </c>
      <c r="M111" s="193" t="s">
        <v>4557</v>
      </c>
      <c r="N111" s="193" t="s">
        <v>4557</v>
      </c>
      <c r="O111" s="193" t="s">
        <v>4558</v>
      </c>
      <c r="P111" s="17" t="s">
        <v>4143</v>
      </c>
      <c r="Q111" s="191">
        <v>1100</v>
      </c>
      <c r="R111" s="191">
        <v>1.397</v>
      </c>
      <c r="S111" s="191">
        <v>0.98</v>
      </c>
      <c r="T111" s="11" t="s">
        <v>1952</v>
      </c>
      <c r="U111" s="11" t="s">
        <v>1953</v>
      </c>
      <c r="V111" s="11" t="s">
        <v>4627</v>
      </c>
      <c r="W111" s="11"/>
    </row>
    <row r="112" spans="1:23">
      <c r="A112" s="35" t="s">
        <v>3720</v>
      </c>
      <c r="B112" s="36" t="s">
        <v>1322</v>
      </c>
      <c r="C112" s="36" t="s">
        <v>4723</v>
      </c>
      <c r="D112" s="36" t="s">
        <v>4724</v>
      </c>
      <c r="E112" s="36" t="s">
        <v>4029</v>
      </c>
      <c r="F112" s="17">
        <v>1</v>
      </c>
      <c r="G112" s="20" t="s">
        <v>151</v>
      </c>
      <c r="H112" s="20" t="s">
        <v>151</v>
      </c>
      <c r="I112" s="20" t="s">
        <v>151</v>
      </c>
      <c r="J112" s="193" t="s">
        <v>4556</v>
      </c>
      <c r="K112" s="193" t="s">
        <v>3997</v>
      </c>
      <c r="L112" s="193" t="s">
        <v>4557</v>
      </c>
      <c r="M112" s="193" t="s">
        <v>4557</v>
      </c>
      <c r="N112" s="193" t="s">
        <v>4557</v>
      </c>
      <c r="O112" s="193" t="s">
        <v>4558</v>
      </c>
      <c r="P112" s="17" t="s">
        <v>4143</v>
      </c>
      <c r="Q112" s="191">
        <v>1350</v>
      </c>
      <c r="R112" s="191">
        <v>1.397</v>
      </c>
      <c r="S112" s="191">
        <v>0.98</v>
      </c>
      <c r="T112" s="11" t="s">
        <v>1952</v>
      </c>
      <c r="U112" s="11" t="s">
        <v>1953</v>
      </c>
      <c r="V112" s="11" t="s">
        <v>4627</v>
      </c>
      <c r="W112" s="11"/>
    </row>
    <row r="113" spans="1:23">
      <c r="A113" s="35" t="s">
        <v>3725</v>
      </c>
      <c r="B113" s="36" t="s">
        <v>1322</v>
      </c>
      <c r="C113" s="36" t="s">
        <v>4725</v>
      </c>
      <c r="D113" s="36" t="s">
        <v>4726</v>
      </c>
      <c r="E113" s="36" t="s">
        <v>4029</v>
      </c>
      <c r="F113" s="17">
        <v>1</v>
      </c>
      <c r="G113" s="20" t="s">
        <v>151</v>
      </c>
      <c r="H113" s="20" t="s">
        <v>151</v>
      </c>
      <c r="I113" s="20" t="s">
        <v>151</v>
      </c>
      <c r="J113" s="193" t="s">
        <v>4556</v>
      </c>
      <c r="K113" s="193" t="s">
        <v>3997</v>
      </c>
      <c r="L113" s="193" t="s">
        <v>4557</v>
      </c>
      <c r="M113" s="193" t="s">
        <v>4557</v>
      </c>
      <c r="N113" s="193" t="s">
        <v>4557</v>
      </c>
      <c r="O113" s="193" t="s">
        <v>4558</v>
      </c>
      <c r="P113" s="17" t="s">
        <v>4143</v>
      </c>
      <c r="Q113" s="191">
        <v>1350</v>
      </c>
      <c r="R113" s="191">
        <v>1.397</v>
      </c>
      <c r="S113" s="191">
        <v>0.98</v>
      </c>
      <c r="T113" s="11" t="s">
        <v>1952</v>
      </c>
      <c r="U113" s="11" t="s">
        <v>1953</v>
      </c>
      <c r="V113" s="11" t="s">
        <v>4627</v>
      </c>
      <c r="W113" s="11"/>
    </row>
    <row r="114" spans="1:23">
      <c r="A114" s="35" t="s">
        <v>3730</v>
      </c>
      <c r="B114" s="36" t="s">
        <v>1322</v>
      </c>
      <c r="C114" s="36" t="s">
        <v>4727</v>
      </c>
      <c r="D114" s="36" t="s">
        <v>4728</v>
      </c>
      <c r="E114" s="36" t="s">
        <v>4029</v>
      </c>
      <c r="F114" s="17">
        <v>1</v>
      </c>
      <c r="G114" s="20" t="s">
        <v>151</v>
      </c>
      <c r="H114" s="20" t="s">
        <v>151</v>
      </c>
      <c r="I114" s="20" t="s">
        <v>151</v>
      </c>
      <c r="J114" s="193" t="s">
        <v>4556</v>
      </c>
      <c r="K114" s="193" t="s">
        <v>3997</v>
      </c>
      <c r="L114" s="193" t="s">
        <v>4557</v>
      </c>
      <c r="M114" s="193" t="s">
        <v>4557</v>
      </c>
      <c r="N114" s="193" t="s">
        <v>4557</v>
      </c>
      <c r="O114" s="193" t="s">
        <v>4558</v>
      </c>
      <c r="P114" s="17" t="s">
        <v>4143</v>
      </c>
      <c r="Q114" s="191">
        <v>1350</v>
      </c>
      <c r="R114" s="191">
        <v>1.397</v>
      </c>
      <c r="S114" s="191">
        <v>0.98</v>
      </c>
      <c r="T114" s="11" t="s">
        <v>1952</v>
      </c>
      <c r="U114" s="11" t="s">
        <v>1953</v>
      </c>
      <c r="V114" s="11" t="s">
        <v>4627</v>
      </c>
      <c r="W114" s="11"/>
    </row>
    <row r="115" spans="1:23">
      <c r="A115" s="35" t="s">
        <v>3715</v>
      </c>
      <c r="B115" s="36" t="s">
        <v>1322</v>
      </c>
      <c r="C115" s="36" t="s">
        <v>4729</v>
      </c>
      <c r="D115" s="36" t="s">
        <v>4730</v>
      </c>
      <c r="E115" s="36" t="s">
        <v>4029</v>
      </c>
      <c r="F115" s="17">
        <v>1</v>
      </c>
      <c r="G115" s="20" t="s">
        <v>151</v>
      </c>
      <c r="H115" s="20" t="s">
        <v>151</v>
      </c>
      <c r="I115" s="20" t="s">
        <v>151</v>
      </c>
      <c r="J115" s="193" t="s">
        <v>4556</v>
      </c>
      <c r="K115" s="193" t="s">
        <v>3997</v>
      </c>
      <c r="L115" s="193" t="s">
        <v>4557</v>
      </c>
      <c r="M115" s="193" t="s">
        <v>4557</v>
      </c>
      <c r="N115" s="193" t="s">
        <v>4557</v>
      </c>
      <c r="O115" s="193" t="s">
        <v>4558</v>
      </c>
      <c r="P115" s="17" t="s">
        <v>4143</v>
      </c>
      <c r="Q115" s="191">
        <v>1350</v>
      </c>
      <c r="R115" s="191">
        <v>1.397</v>
      </c>
      <c r="S115" s="191">
        <v>0.98</v>
      </c>
      <c r="T115" s="11" t="s">
        <v>1952</v>
      </c>
      <c r="U115" s="11" t="s">
        <v>1953</v>
      </c>
      <c r="V115" s="11" t="s">
        <v>4627</v>
      </c>
      <c r="W115" s="11"/>
    </row>
    <row r="116" spans="1:23">
      <c r="A116" s="35" t="s">
        <v>3721</v>
      </c>
      <c r="B116" s="36" t="s">
        <v>1322</v>
      </c>
      <c r="C116" s="36" t="s">
        <v>4731</v>
      </c>
      <c r="D116" s="36" t="s">
        <v>4732</v>
      </c>
      <c r="E116" s="36" t="s">
        <v>4029</v>
      </c>
      <c r="F116" s="17">
        <v>1</v>
      </c>
      <c r="G116" s="20" t="s">
        <v>151</v>
      </c>
      <c r="H116" s="20" t="s">
        <v>151</v>
      </c>
      <c r="I116" s="20" t="s">
        <v>151</v>
      </c>
      <c r="J116" s="193" t="s">
        <v>4556</v>
      </c>
      <c r="K116" s="193" t="s">
        <v>3997</v>
      </c>
      <c r="L116" s="193" t="s">
        <v>4557</v>
      </c>
      <c r="M116" s="193" t="s">
        <v>4557</v>
      </c>
      <c r="N116" s="193" t="s">
        <v>4557</v>
      </c>
      <c r="O116" s="193" t="s">
        <v>4558</v>
      </c>
      <c r="P116" s="17" t="s">
        <v>4143</v>
      </c>
      <c r="Q116" s="191">
        <v>1500</v>
      </c>
      <c r="R116" s="191">
        <v>1.397</v>
      </c>
      <c r="S116" s="191">
        <v>0.98</v>
      </c>
      <c r="T116" s="11" t="s">
        <v>1952</v>
      </c>
      <c r="U116" s="11" t="s">
        <v>1953</v>
      </c>
      <c r="V116" s="11" t="s">
        <v>4627</v>
      </c>
      <c r="W116" s="11"/>
    </row>
    <row r="117" spans="1:23">
      <c r="A117" s="35" t="s">
        <v>3726</v>
      </c>
      <c r="B117" s="36" t="s">
        <v>1322</v>
      </c>
      <c r="C117" s="36" t="s">
        <v>4733</v>
      </c>
      <c r="D117" s="36" t="s">
        <v>4734</v>
      </c>
      <c r="E117" s="36" t="s">
        <v>4029</v>
      </c>
      <c r="F117" s="17">
        <v>1</v>
      </c>
      <c r="G117" s="20" t="s">
        <v>151</v>
      </c>
      <c r="H117" s="20" t="s">
        <v>151</v>
      </c>
      <c r="I117" s="20" t="s">
        <v>151</v>
      </c>
      <c r="J117" s="193" t="s">
        <v>4556</v>
      </c>
      <c r="K117" s="193" t="s">
        <v>3997</v>
      </c>
      <c r="L117" s="193" t="s">
        <v>4557</v>
      </c>
      <c r="M117" s="193" t="s">
        <v>4557</v>
      </c>
      <c r="N117" s="193" t="s">
        <v>4557</v>
      </c>
      <c r="O117" s="193" t="s">
        <v>4558</v>
      </c>
      <c r="P117" s="17" t="s">
        <v>4143</v>
      </c>
      <c r="Q117" s="191">
        <v>1500</v>
      </c>
      <c r="R117" s="191">
        <v>1.397</v>
      </c>
      <c r="S117" s="191">
        <v>0.98</v>
      </c>
      <c r="T117" s="11" t="s">
        <v>1952</v>
      </c>
      <c r="U117" s="11" t="s">
        <v>1953</v>
      </c>
      <c r="V117" s="11" t="s">
        <v>4627</v>
      </c>
      <c r="W117" s="11"/>
    </row>
    <row r="118" spans="1:23">
      <c r="A118" s="35" t="s">
        <v>3731</v>
      </c>
      <c r="B118" s="36" t="s">
        <v>1322</v>
      </c>
      <c r="C118" s="36" t="s">
        <v>4735</v>
      </c>
      <c r="D118" s="36" t="s">
        <v>4736</v>
      </c>
      <c r="E118" s="36" t="s">
        <v>4029</v>
      </c>
      <c r="F118" s="17">
        <v>1</v>
      </c>
      <c r="G118" s="20" t="s">
        <v>151</v>
      </c>
      <c r="H118" s="20" t="s">
        <v>151</v>
      </c>
      <c r="I118" s="20" t="s">
        <v>151</v>
      </c>
      <c r="J118" s="193" t="s">
        <v>4556</v>
      </c>
      <c r="K118" s="193" t="s">
        <v>3997</v>
      </c>
      <c r="L118" s="193" t="s">
        <v>4557</v>
      </c>
      <c r="M118" s="193" t="s">
        <v>4557</v>
      </c>
      <c r="N118" s="193" t="s">
        <v>4557</v>
      </c>
      <c r="O118" s="193" t="s">
        <v>4558</v>
      </c>
      <c r="P118" s="17" t="s">
        <v>4143</v>
      </c>
      <c r="Q118" s="191">
        <v>1500</v>
      </c>
      <c r="R118" s="191">
        <v>1.397</v>
      </c>
      <c r="S118" s="191">
        <v>0.98</v>
      </c>
      <c r="T118" s="11" t="s">
        <v>4737</v>
      </c>
      <c r="U118" s="11" t="s">
        <v>4738</v>
      </c>
      <c r="V118" s="11" t="s">
        <v>4739</v>
      </c>
      <c r="W118" s="11"/>
    </row>
    <row r="119" spans="1:23">
      <c r="A119" s="35" t="s">
        <v>3716</v>
      </c>
      <c r="B119" s="36" t="s">
        <v>1322</v>
      </c>
      <c r="C119" s="36" t="s">
        <v>4740</v>
      </c>
      <c r="D119" s="36" t="s">
        <v>4741</v>
      </c>
      <c r="E119" s="36" t="s">
        <v>4029</v>
      </c>
      <c r="F119" s="17">
        <v>1</v>
      </c>
      <c r="G119" s="20" t="s">
        <v>151</v>
      </c>
      <c r="H119" s="20" t="s">
        <v>151</v>
      </c>
      <c r="I119" s="20" t="s">
        <v>151</v>
      </c>
      <c r="J119" s="193" t="s">
        <v>4556</v>
      </c>
      <c r="K119" s="193" t="s">
        <v>3997</v>
      </c>
      <c r="L119" s="193" t="s">
        <v>4557</v>
      </c>
      <c r="M119" s="193" t="s">
        <v>4557</v>
      </c>
      <c r="N119" s="193" t="s">
        <v>4557</v>
      </c>
      <c r="O119" s="193" t="s">
        <v>4558</v>
      </c>
      <c r="P119" s="17" t="s">
        <v>4143</v>
      </c>
      <c r="Q119" s="191">
        <v>1500</v>
      </c>
      <c r="R119" s="191">
        <v>1.397</v>
      </c>
      <c r="S119" s="191">
        <v>0.98</v>
      </c>
      <c r="T119" s="11" t="s">
        <v>4737</v>
      </c>
      <c r="U119" s="11" t="s">
        <v>4738</v>
      </c>
      <c r="V119" s="11" t="s">
        <v>4739</v>
      </c>
      <c r="W119" s="11"/>
    </row>
    <row r="120" spans="1:23">
      <c r="A120" s="35" t="s">
        <v>3722</v>
      </c>
      <c r="B120" s="36" t="s">
        <v>1322</v>
      </c>
      <c r="C120" s="36" t="s">
        <v>4742</v>
      </c>
      <c r="D120" s="36" t="s">
        <v>4743</v>
      </c>
      <c r="E120" s="36" t="s">
        <v>4029</v>
      </c>
      <c r="F120" s="17">
        <v>1</v>
      </c>
      <c r="G120" s="20" t="s">
        <v>151</v>
      </c>
      <c r="H120" s="20" t="s">
        <v>151</v>
      </c>
      <c r="I120" s="20" t="s">
        <v>151</v>
      </c>
      <c r="J120" s="193" t="s">
        <v>4556</v>
      </c>
      <c r="K120" s="193" t="s">
        <v>3997</v>
      </c>
      <c r="L120" s="193" t="s">
        <v>4557</v>
      </c>
      <c r="M120" s="193" t="s">
        <v>4557</v>
      </c>
      <c r="N120" s="193" t="s">
        <v>4557</v>
      </c>
      <c r="O120" s="193" t="s">
        <v>4558</v>
      </c>
      <c r="P120" s="17" t="s">
        <v>4143</v>
      </c>
      <c r="Q120" s="191">
        <v>1700</v>
      </c>
      <c r="R120" s="191">
        <v>1.397</v>
      </c>
      <c r="S120" s="191">
        <v>0.98</v>
      </c>
      <c r="T120" s="11" t="s">
        <v>4737</v>
      </c>
      <c r="U120" s="11" t="s">
        <v>4738</v>
      </c>
      <c r="V120" s="11" t="s">
        <v>4739</v>
      </c>
      <c r="W120" s="11"/>
    </row>
    <row r="121" spans="1:23">
      <c r="A121" s="35" t="s">
        <v>3727</v>
      </c>
      <c r="B121" s="36" t="s">
        <v>1322</v>
      </c>
      <c r="C121" s="36" t="s">
        <v>4744</v>
      </c>
      <c r="D121" s="36" t="s">
        <v>4745</v>
      </c>
      <c r="E121" s="36" t="s">
        <v>4029</v>
      </c>
      <c r="F121" s="17">
        <v>1</v>
      </c>
      <c r="G121" s="20" t="s">
        <v>151</v>
      </c>
      <c r="H121" s="20" t="s">
        <v>151</v>
      </c>
      <c r="I121" s="20" t="s">
        <v>151</v>
      </c>
      <c r="J121" s="193" t="s">
        <v>4556</v>
      </c>
      <c r="K121" s="193" t="s">
        <v>3997</v>
      </c>
      <c r="L121" s="193" t="s">
        <v>4557</v>
      </c>
      <c r="M121" s="193" t="s">
        <v>4557</v>
      </c>
      <c r="N121" s="193" t="s">
        <v>4557</v>
      </c>
      <c r="O121" s="193" t="s">
        <v>4558</v>
      </c>
      <c r="P121" s="17" t="s">
        <v>4143</v>
      </c>
      <c r="Q121" s="191">
        <v>1700</v>
      </c>
      <c r="R121" s="191">
        <v>1.397</v>
      </c>
      <c r="S121" s="191">
        <v>0.98</v>
      </c>
      <c r="T121" s="11" t="s">
        <v>4737</v>
      </c>
      <c r="U121" s="11" t="s">
        <v>4738</v>
      </c>
      <c r="V121" s="11" t="s">
        <v>4739</v>
      </c>
      <c r="W121" s="11"/>
    </row>
    <row r="122" spans="1:23">
      <c r="A122" s="35" t="s">
        <v>3732</v>
      </c>
      <c r="B122" s="36" t="s">
        <v>1322</v>
      </c>
      <c r="C122" s="36" t="s">
        <v>4746</v>
      </c>
      <c r="D122" s="36" t="s">
        <v>4747</v>
      </c>
      <c r="E122" s="36" t="s">
        <v>4029</v>
      </c>
      <c r="F122" s="17">
        <v>1</v>
      </c>
      <c r="G122" s="20" t="s">
        <v>151</v>
      </c>
      <c r="H122" s="20" t="s">
        <v>151</v>
      </c>
      <c r="I122" s="20" t="s">
        <v>151</v>
      </c>
      <c r="J122" s="193" t="s">
        <v>4556</v>
      </c>
      <c r="K122" s="193" t="s">
        <v>3997</v>
      </c>
      <c r="L122" s="193" t="s">
        <v>4557</v>
      </c>
      <c r="M122" s="193" t="s">
        <v>4557</v>
      </c>
      <c r="N122" s="193" t="s">
        <v>4557</v>
      </c>
      <c r="O122" s="193" t="s">
        <v>4558</v>
      </c>
      <c r="P122" s="17" t="s">
        <v>4143</v>
      </c>
      <c r="Q122" s="191">
        <v>1700</v>
      </c>
      <c r="R122" s="191">
        <v>1.397</v>
      </c>
      <c r="S122" s="191">
        <v>0.98</v>
      </c>
      <c r="T122" s="11" t="s">
        <v>4737</v>
      </c>
      <c r="U122" s="11" t="s">
        <v>4738</v>
      </c>
      <c r="V122" s="11" t="s">
        <v>4739</v>
      </c>
      <c r="W122" s="11"/>
    </row>
    <row r="123" spans="1:23">
      <c r="A123" s="35" t="s">
        <v>3717</v>
      </c>
      <c r="B123" s="212" t="s">
        <v>1322</v>
      </c>
      <c r="C123" s="212" t="s">
        <v>4748</v>
      </c>
      <c r="D123" s="212" t="s">
        <v>4749</v>
      </c>
      <c r="E123" s="212" t="s">
        <v>4029</v>
      </c>
      <c r="F123" s="213">
        <v>1</v>
      </c>
      <c r="G123" s="214" t="s">
        <v>151</v>
      </c>
      <c r="H123" s="214" t="s">
        <v>151</v>
      </c>
      <c r="I123" s="214" t="s">
        <v>151</v>
      </c>
      <c r="J123" s="201" t="s">
        <v>4556</v>
      </c>
      <c r="K123" s="201" t="s">
        <v>3997</v>
      </c>
      <c r="L123" s="201" t="s">
        <v>4557</v>
      </c>
      <c r="M123" s="201" t="s">
        <v>4557</v>
      </c>
      <c r="N123" s="201" t="s">
        <v>4557</v>
      </c>
      <c r="O123" s="201" t="s">
        <v>4558</v>
      </c>
      <c r="P123" s="213" t="s">
        <v>4143</v>
      </c>
      <c r="Q123" s="195">
        <v>1700</v>
      </c>
      <c r="R123" s="195">
        <v>1.397</v>
      </c>
      <c r="S123" s="195">
        <v>0.98</v>
      </c>
      <c r="T123" s="215" t="s">
        <v>4737</v>
      </c>
      <c r="U123" s="215" t="s">
        <v>4738</v>
      </c>
      <c r="V123" s="215" t="s">
        <v>4739</v>
      </c>
      <c r="W123" s="215"/>
    </row>
    <row r="124" spans="1:23">
      <c r="A124" s="11" t="s">
        <v>4750</v>
      </c>
      <c r="B124" s="11" t="s">
        <v>2097</v>
      </c>
      <c r="C124" s="11" t="s">
        <v>4751</v>
      </c>
      <c r="D124" s="11" t="s">
        <v>1507</v>
      </c>
      <c r="E124" s="11" t="s">
        <v>2041</v>
      </c>
      <c r="F124" s="191" t="s">
        <v>151</v>
      </c>
      <c r="G124" s="191" t="s">
        <v>151</v>
      </c>
      <c r="H124" s="191">
        <v>1</v>
      </c>
      <c r="I124" s="191">
        <v>1</v>
      </c>
      <c r="J124" s="191" t="s">
        <v>4613</v>
      </c>
      <c r="K124" s="191" t="s">
        <v>3997</v>
      </c>
      <c r="L124" s="191" t="s">
        <v>4614</v>
      </c>
      <c r="M124" s="191" t="s">
        <v>4614</v>
      </c>
      <c r="N124" s="191" t="s">
        <v>4614</v>
      </c>
      <c r="O124" s="199" t="s">
        <v>4615</v>
      </c>
      <c r="P124" s="191" t="s">
        <v>228</v>
      </c>
      <c r="Q124" s="191" t="s">
        <v>225</v>
      </c>
      <c r="R124" s="191" t="s">
        <v>225</v>
      </c>
      <c r="S124" s="191" t="s">
        <v>225</v>
      </c>
      <c r="T124" s="57" t="s">
        <v>4752</v>
      </c>
      <c r="U124" s="57" t="s">
        <v>4753</v>
      </c>
      <c r="V124" s="57"/>
      <c r="W124" s="57" t="s">
        <v>4754</v>
      </c>
    </row>
    <row r="125" spans="1:23">
      <c r="A125" s="11" t="s">
        <v>4750</v>
      </c>
      <c r="B125" s="11" t="s">
        <v>2097</v>
      </c>
      <c r="C125" s="11" t="s">
        <v>4755</v>
      </c>
      <c r="D125" s="11" t="s">
        <v>1507</v>
      </c>
      <c r="E125" s="11" t="s">
        <v>2041</v>
      </c>
      <c r="F125" s="191" t="s">
        <v>151</v>
      </c>
      <c r="G125" s="191" t="s">
        <v>151</v>
      </c>
      <c r="H125" s="191">
        <v>1</v>
      </c>
      <c r="I125" s="191">
        <v>1</v>
      </c>
      <c r="J125" s="191" t="s">
        <v>4613</v>
      </c>
      <c r="K125" s="191" t="s">
        <v>3997</v>
      </c>
      <c r="L125" s="191" t="s">
        <v>4614</v>
      </c>
      <c r="M125" s="191" t="s">
        <v>4614</v>
      </c>
      <c r="N125" s="191" t="s">
        <v>4614</v>
      </c>
      <c r="O125" s="199" t="s">
        <v>4615</v>
      </c>
      <c r="P125" s="191" t="s">
        <v>228</v>
      </c>
      <c r="Q125" s="191" t="s">
        <v>225</v>
      </c>
      <c r="R125" s="191" t="s">
        <v>225</v>
      </c>
      <c r="S125" s="191" t="s">
        <v>225</v>
      </c>
      <c r="T125" s="57" t="s">
        <v>4752</v>
      </c>
      <c r="U125" s="57" t="s">
        <v>4753</v>
      </c>
      <c r="V125" s="57"/>
      <c r="W125" s="57" t="s">
        <v>4754</v>
      </c>
    </row>
  </sheetData>
  <mergeCells count="23">
    <mergeCell ref="P4:P5"/>
    <mergeCell ref="A1:A3"/>
    <mergeCell ref="B1:Q3"/>
    <mergeCell ref="R1:S3"/>
    <mergeCell ref="A4:A5"/>
    <mergeCell ref="B4:B5"/>
    <mergeCell ref="C4:C5"/>
    <mergeCell ref="D4:D5"/>
    <mergeCell ref="E4:E5"/>
    <mergeCell ref="F4:I4"/>
    <mergeCell ref="J4:J5"/>
    <mergeCell ref="K4:K5"/>
    <mergeCell ref="L4:L5"/>
    <mergeCell ref="M4:M5"/>
    <mergeCell ref="N4:N5"/>
    <mergeCell ref="O4:O5"/>
    <mergeCell ref="W4:W5"/>
    <mergeCell ref="Q4:Q5"/>
    <mergeCell ref="R4:R5"/>
    <mergeCell ref="S4:S5"/>
    <mergeCell ref="T4:T5"/>
    <mergeCell ref="U4:U5"/>
    <mergeCell ref="V4:V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473"/>
  <sheetViews>
    <sheetView topLeftCell="A1450" zoomScale="70" zoomScaleNormal="70" workbookViewId="0">
      <selection activeCell="D18" sqref="D18"/>
    </sheetView>
  </sheetViews>
  <sheetFormatPr defaultRowHeight="15"/>
  <cols>
    <col min="1" max="1" width="35.5703125" customWidth="1"/>
    <col min="2" max="2" width="18.42578125" customWidth="1"/>
    <col min="3" max="3" width="11.42578125" customWidth="1"/>
    <col min="4" max="4" width="24.42578125" customWidth="1"/>
    <col min="5" max="5" width="8.5703125" bestFit="1" customWidth="1"/>
    <col min="6" max="9" width="3.5703125" customWidth="1"/>
    <col min="10" max="10" width="38.42578125" bestFit="1" customWidth="1"/>
    <col min="11" max="11" width="30.85546875" bestFit="1" customWidth="1"/>
    <col min="12" max="18" width="13.5703125" customWidth="1"/>
    <col min="19" max="19" width="14.140625" customWidth="1"/>
    <col min="20" max="20" width="18.140625" bestFit="1" customWidth="1"/>
    <col min="21" max="21" width="16.42578125" bestFit="1" customWidth="1"/>
    <col min="22" max="22" width="10.42578125" bestFit="1" customWidth="1"/>
    <col min="23" max="23" width="24.140625" bestFit="1" customWidth="1"/>
  </cols>
  <sheetData>
    <row r="1" spans="1:23">
      <c r="A1" s="277" t="str">
        <f>[8]表紙!A1</f>
        <v>AMI-Q411-H012 Ver.1</v>
      </c>
      <c r="B1" s="277" t="s">
        <v>4756</v>
      </c>
      <c r="C1" s="277"/>
      <c r="D1" s="277"/>
      <c r="E1" s="277"/>
      <c r="F1" s="277"/>
      <c r="G1" s="277"/>
      <c r="H1" s="277"/>
      <c r="I1" s="277"/>
      <c r="J1" s="277"/>
      <c r="K1" s="277"/>
      <c r="L1" s="277"/>
      <c r="M1" s="277"/>
      <c r="N1" s="277"/>
      <c r="O1" s="277"/>
      <c r="P1" s="277"/>
      <c r="Q1" s="277"/>
      <c r="R1" s="264" t="s">
        <v>3971</v>
      </c>
      <c r="S1" s="265"/>
    </row>
    <row r="2" spans="1:23">
      <c r="A2" s="277"/>
      <c r="B2" s="277"/>
      <c r="C2" s="277"/>
      <c r="D2" s="277"/>
      <c r="E2" s="277"/>
      <c r="F2" s="277"/>
      <c r="G2" s="277"/>
      <c r="H2" s="277"/>
      <c r="I2" s="277"/>
      <c r="J2" s="277"/>
      <c r="K2" s="277"/>
      <c r="L2" s="277"/>
      <c r="M2" s="277"/>
      <c r="N2" s="277"/>
      <c r="O2" s="277"/>
      <c r="P2" s="277"/>
      <c r="Q2" s="277"/>
      <c r="R2" s="314"/>
      <c r="S2" s="315"/>
    </row>
    <row r="3" spans="1:23">
      <c r="A3" s="277"/>
      <c r="B3" s="277"/>
      <c r="C3" s="277"/>
      <c r="D3" s="277"/>
      <c r="E3" s="277"/>
      <c r="F3" s="277"/>
      <c r="G3" s="277"/>
      <c r="H3" s="277"/>
      <c r="I3" s="277"/>
      <c r="J3" s="277"/>
      <c r="K3" s="277"/>
      <c r="L3" s="277"/>
      <c r="M3" s="277"/>
      <c r="N3" s="277"/>
      <c r="O3" s="277"/>
      <c r="P3" s="277"/>
      <c r="Q3" s="277"/>
      <c r="R3" s="266"/>
      <c r="S3" s="267"/>
    </row>
    <row r="4" spans="1:23" ht="18" customHeight="1">
      <c r="A4" s="277" t="s">
        <v>3972</v>
      </c>
      <c r="B4" s="339" t="s">
        <v>3973</v>
      </c>
      <c r="C4" s="324" t="s">
        <v>3974</v>
      </c>
      <c r="D4" s="277" t="s">
        <v>3975</v>
      </c>
      <c r="E4" s="277" t="s">
        <v>3976</v>
      </c>
      <c r="F4" s="277" t="s">
        <v>3977</v>
      </c>
      <c r="G4" s="277"/>
      <c r="H4" s="277"/>
      <c r="I4" s="277"/>
      <c r="J4" s="277" t="s">
        <v>3978</v>
      </c>
      <c r="K4" s="277" t="s">
        <v>3979</v>
      </c>
      <c r="L4" s="324" t="s">
        <v>3980</v>
      </c>
      <c r="M4" s="324" t="s">
        <v>3981</v>
      </c>
      <c r="N4" s="324" t="s">
        <v>3982</v>
      </c>
      <c r="O4" s="324" t="s">
        <v>3983</v>
      </c>
      <c r="P4" s="324" t="s">
        <v>3984</v>
      </c>
      <c r="Q4" s="340" t="s">
        <v>3985</v>
      </c>
      <c r="R4" s="340" t="s">
        <v>4229</v>
      </c>
      <c r="S4" s="340" t="s">
        <v>3987</v>
      </c>
      <c r="T4" s="339" t="s">
        <v>3988</v>
      </c>
      <c r="U4" s="339" t="s">
        <v>3989</v>
      </c>
      <c r="V4" s="339" t="s">
        <v>3990</v>
      </c>
      <c r="W4" s="339" t="s">
        <v>3991</v>
      </c>
    </row>
    <row r="5" spans="1:23">
      <c r="A5" s="277"/>
      <c r="B5" s="338"/>
      <c r="C5" s="324"/>
      <c r="D5" s="277"/>
      <c r="E5" s="277"/>
      <c r="F5" s="11" t="s">
        <v>3992</v>
      </c>
      <c r="G5" s="11" t="s">
        <v>3993</v>
      </c>
      <c r="H5" s="11" t="s">
        <v>3994</v>
      </c>
      <c r="I5" s="11" t="s">
        <v>3995</v>
      </c>
      <c r="J5" s="277"/>
      <c r="K5" s="277"/>
      <c r="L5" s="277"/>
      <c r="M5" s="277"/>
      <c r="N5" s="277"/>
      <c r="O5" s="277"/>
      <c r="P5" s="277"/>
      <c r="Q5" s="341"/>
      <c r="R5" s="341"/>
      <c r="S5" s="341"/>
      <c r="T5" s="338"/>
      <c r="U5" s="338"/>
      <c r="V5" s="338"/>
      <c r="W5" s="338"/>
    </row>
    <row r="6" spans="1:23" ht="17.25">
      <c r="A6" s="35" t="s">
        <v>452</v>
      </c>
      <c r="B6" s="22" t="s">
        <v>2914</v>
      </c>
      <c r="C6" s="58">
        <v>1611009</v>
      </c>
      <c r="D6" s="59" t="s">
        <v>4757</v>
      </c>
      <c r="E6" s="59" t="s">
        <v>1236</v>
      </c>
      <c r="F6" s="17">
        <v>3</v>
      </c>
      <c r="G6" s="17">
        <v>3</v>
      </c>
      <c r="H6" s="17">
        <v>3</v>
      </c>
      <c r="I6" s="17">
        <v>3</v>
      </c>
      <c r="J6" s="60" t="s">
        <v>4758</v>
      </c>
      <c r="K6" s="7" t="s">
        <v>3997</v>
      </c>
      <c r="L6" s="7" t="s">
        <v>4759</v>
      </c>
      <c r="M6" s="7" t="s">
        <v>4759</v>
      </c>
      <c r="N6" s="7" t="s">
        <v>4759</v>
      </c>
      <c r="O6" s="7" t="s">
        <v>4760</v>
      </c>
      <c r="P6" s="53" t="s">
        <v>4143</v>
      </c>
      <c r="Q6" s="7">
        <v>1000</v>
      </c>
      <c r="R6" s="7">
        <v>2.09</v>
      </c>
      <c r="S6" s="7">
        <v>1.8</v>
      </c>
      <c r="T6" s="11" t="s">
        <v>2032</v>
      </c>
      <c r="U6" s="11"/>
      <c r="V6" s="11"/>
      <c r="W6" s="11"/>
    </row>
    <row r="7" spans="1:23" ht="17.25">
      <c r="A7" s="35" t="s">
        <v>859</v>
      </c>
      <c r="B7" s="22" t="s">
        <v>2914</v>
      </c>
      <c r="C7" s="22">
        <v>1611789</v>
      </c>
      <c r="D7" s="22" t="s">
        <v>819</v>
      </c>
      <c r="E7" s="22" t="s">
        <v>1242</v>
      </c>
      <c r="F7" s="17">
        <v>1</v>
      </c>
      <c r="G7" s="17">
        <v>1</v>
      </c>
      <c r="H7" s="17">
        <v>1</v>
      </c>
      <c r="I7" s="17">
        <v>1</v>
      </c>
      <c r="J7" s="60" t="s">
        <v>4758</v>
      </c>
      <c r="K7" s="7" t="s">
        <v>3997</v>
      </c>
      <c r="L7" s="7" t="s">
        <v>4759</v>
      </c>
      <c r="M7" s="7" t="s">
        <v>4759</v>
      </c>
      <c r="N7" s="7" t="s">
        <v>4759</v>
      </c>
      <c r="O7" s="7" t="s">
        <v>4760</v>
      </c>
      <c r="P7" s="53" t="s">
        <v>4143</v>
      </c>
      <c r="Q7" s="7">
        <v>1000</v>
      </c>
      <c r="R7" s="7">
        <v>2.4</v>
      </c>
      <c r="S7" s="7">
        <v>2.0499999999999998</v>
      </c>
      <c r="T7" s="11" t="s">
        <v>4761</v>
      </c>
      <c r="U7" s="11"/>
      <c r="V7" s="11"/>
      <c r="W7" s="11"/>
    </row>
    <row r="8" spans="1:23" ht="17.25">
      <c r="A8" s="35" t="s">
        <v>860</v>
      </c>
      <c r="B8" s="22" t="s">
        <v>2914</v>
      </c>
      <c r="C8" s="22">
        <v>1611790</v>
      </c>
      <c r="D8" s="22" t="s">
        <v>820</v>
      </c>
      <c r="E8" s="22" t="s">
        <v>1242</v>
      </c>
      <c r="F8" s="17">
        <v>1</v>
      </c>
      <c r="G8" s="17">
        <v>1</v>
      </c>
      <c r="H8" s="17">
        <v>1</v>
      </c>
      <c r="I8" s="17">
        <v>1</v>
      </c>
      <c r="J8" s="60" t="s">
        <v>4758</v>
      </c>
      <c r="K8" s="7" t="s">
        <v>3997</v>
      </c>
      <c r="L8" s="7" t="s">
        <v>4759</v>
      </c>
      <c r="M8" s="7" t="s">
        <v>4759</v>
      </c>
      <c r="N8" s="7" t="s">
        <v>4759</v>
      </c>
      <c r="O8" s="7" t="s">
        <v>4760</v>
      </c>
      <c r="P8" s="53" t="s">
        <v>4143</v>
      </c>
      <c r="Q8" s="7">
        <v>1000</v>
      </c>
      <c r="R8" s="7">
        <v>2.4</v>
      </c>
      <c r="S8" s="7">
        <v>2.0499999999999998</v>
      </c>
      <c r="T8" s="11" t="s">
        <v>4761</v>
      </c>
      <c r="U8" s="11"/>
      <c r="V8" s="11"/>
      <c r="W8" s="11"/>
    </row>
    <row r="9" spans="1:23" ht="17.25">
      <c r="A9" s="35" t="s">
        <v>861</v>
      </c>
      <c r="B9" s="22" t="s">
        <v>2914</v>
      </c>
      <c r="C9" s="22">
        <v>1611791</v>
      </c>
      <c r="D9" s="22" t="s">
        <v>821</v>
      </c>
      <c r="E9" s="22" t="s">
        <v>1242</v>
      </c>
      <c r="F9" s="17">
        <v>1</v>
      </c>
      <c r="G9" s="17">
        <v>1</v>
      </c>
      <c r="H9" s="17">
        <v>1</v>
      </c>
      <c r="I9" s="17">
        <v>1</v>
      </c>
      <c r="J9" s="60" t="s">
        <v>4758</v>
      </c>
      <c r="K9" s="7" t="s">
        <v>3997</v>
      </c>
      <c r="L9" s="7" t="s">
        <v>4759</v>
      </c>
      <c r="M9" s="7" t="s">
        <v>4759</v>
      </c>
      <c r="N9" s="7" t="s">
        <v>4759</v>
      </c>
      <c r="O9" s="7" t="s">
        <v>4760</v>
      </c>
      <c r="P9" s="53" t="s">
        <v>4143</v>
      </c>
      <c r="Q9" s="7">
        <v>900</v>
      </c>
      <c r="R9" s="7">
        <v>2.4</v>
      </c>
      <c r="S9" s="7">
        <v>2.0499999999999998</v>
      </c>
      <c r="T9" s="11" t="s">
        <v>4761</v>
      </c>
      <c r="U9" s="11"/>
      <c r="V9" s="11"/>
      <c r="W9" s="11"/>
    </row>
    <row r="10" spans="1:23" ht="17.25">
      <c r="A10" s="35" t="s">
        <v>862</v>
      </c>
      <c r="B10" s="22" t="s">
        <v>2914</v>
      </c>
      <c r="C10" s="22">
        <v>1611792</v>
      </c>
      <c r="D10" s="22" t="s">
        <v>822</v>
      </c>
      <c r="E10" s="22" t="s">
        <v>1242</v>
      </c>
      <c r="F10" s="17">
        <v>1</v>
      </c>
      <c r="G10" s="17">
        <v>1</v>
      </c>
      <c r="H10" s="17">
        <v>1</v>
      </c>
      <c r="I10" s="17">
        <v>1</v>
      </c>
      <c r="J10" s="60" t="s">
        <v>4758</v>
      </c>
      <c r="K10" s="7" t="s">
        <v>3997</v>
      </c>
      <c r="L10" s="7" t="s">
        <v>4759</v>
      </c>
      <c r="M10" s="7" t="s">
        <v>4759</v>
      </c>
      <c r="N10" s="7" t="s">
        <v>4759</v>
      </c>
      <c r="O10" s="7" t="s">
        <v>4760</v>
      </c>
      <c r="P10" s="53" t="s">
        <v>4143</v>
      </c>
      <c r="Q10" s="7">
        <v>1000</v>
      </c>
      <c r="R10" s="7">
        <v>2.4</v>
      </c>
      <c r="S10" s="7">
        <v>2.0499999999999998</v>
      </c>
      <c r="T10" s="11" t="s">
        <v>4761</v>
      </c>
      <c r="U10" s="11"/>
      <c r="V10" s="11"/>
      <c r="W10" s="11"/>
    </row>
    <row r="11" spans="1:23" ht="17.25">
      <c r="A11" s="35" t="s">
        <v>863</v>
      </c>
      <c r="B11" s="22" t="s">
        <v>2914</v>
      </c>
      <c r="C11" s="22">
        <v>1611793</v>
      </c>
      <c r="D11" s="22" t="s">
        <v>823</v>
      </c>
      <c r="E11" s="22" t="s">
        <v>1242</v>
      </c>
      <c r="F11" s="17">
        <v>1</v>
      </c>
      <c r="G11" s="17">
        <v>1</v>
      </c>
      <c r="H11" s="17">
        <v>1</v>
      </c>
      <c r="I11" s="17">
        <v>1</v>
      </c>
      <c r="J11" s="60" t="s">
        <v>4758</v>
      </c>
      <c r="K11" s="7" t="s">
        <v>3997</v>
      </c>
      <c r="L11" s="7" t="s">
        <v>4759</v>
      </c>
      <c r="M11" s="7" t="s">
        <v>4759</v>
      </c>
      <c r="N11" s="7" t="s">
        <v>4759</v>
      </c>
      <c r="O11" s="7" t="s">
        <v>4760</v>
      </c>
      <c r="P11" s="53" t="s">
        <v>4143</v>
      </c>
      <c r="Q11" s="7">
        <v>900</v>
      </c>
      <c r="R11" s="7">
        <v>2.4</v>
      </c>
      <c r="S11" s="7">
        <v>2.0499999999999998</v>
      </c>
      <c r="T11" s="11" t="s">
        <v>4761</v>
      </c>
      <c r="U11" s="11"/>
      <c r="V11" s="11"/>
      <c r="W11" s="11"/>
    </row>
    <row r="12" spans="1:23" ht="17.25">
      <c r="A12" s="35" t="s">
        <v>864</v>
      </c>
      <c r="B12" s="22" t="s">
        <v>2914</v>
      </c>
      <c r="C12" s="22">
        <v>1611794</v>
      </c>
      <c r="D12" s="22" t="s">
        <v>824</v>
      </c>
      <c r="E12" s="22" t="s">
        <v>1242</v>
      </c>
      <c r="F12" s="17">
        <v>1</v>
      </c>
      <c r="G12" s="17">
        <v>1</v>
      </c>
      <c r="H12" s="17">
        <v>1</v>
      </c>
      <c r="I12" s="17">
        <v>1</v>
      </c>
      <c r="J12" s="60" t="s">
        <v>4758</v>
      </c>
      <c r="K12" s="7" t="s">
        <v>3997</v>
      </c>
      <c r="L12" s="7" t="s">
        <v>4759</v>
      </c>
      <c r="M12" s="7" t="s">
        <v>4759</v>
      </c>
      <c r="N12" s="7" t="s">
        <v>4759</v>
      </c>
      <c r="O12" s="7" t="s">
        <v>4760</v>
      </c>
      <c r="P12" s="53" t="s">
        <v>4143</v>
      </c>
      <c r="Q12" s="7">
        <v>1000</v>
      </c>
      <c r="R12" s="7">
        <v>2.4</v>
      </c>
      <c r="S12" s="7">
        <v>2.0499999999999998</v>
      </c>
      <c r="T12" s="11" t="s">
        <v>4761</v>
      </c>
      <c r="U12" s="11"/>
      <c r="V12" s="11"/>
      <c r="W12" s="11"/>
    </row>
    <row r="13" spans="1:23" ht="17.25">
      <c r="A13" s="35" t="s">
        <v>865</v>
      </c>
      <c r="B13" s="22" t="s">
        <v>2914</v>
      </c>
      <c r="C13" s="22">
        <v>1611795</v>
      </c>
      <c r="D13" s="22" t="s">
        <v>825</v>
      </c>
      <c r="E13" s="22" t="s">
        <v>1242</v>
      </c>
      <c r="F13" s="17">
        <v>1</v>
      </c>
      <c r="G13" s="17">
        <v>1</v>
      </c>
      <c r="H13" s="17">
        <v>1</v>
      </c>
      <c r="I13" s="17">
        <v>1</v>
      </c>
      <c r="J13" s="60" t="s">
        <v>4758</v>
      </c>
      <c r="K13" s="7" t="s">
        <v>3997</v>
      </c>
      <c r="L13" s="7" t="s">
        <v>4759</v>
      </c>
      <c r="M13" s="7" t="s">
        <v>4759</v>
      </c>
      <c r="N13" s="7" t="s">
        <v>4759</v>
      </c>
      <c r="O13" s="7" t="s">
        <v>4760</v>
      </c>
      <c r="P13" s="53" t="s">
        <v>4143</v>
      </c>
      <c r="Q13" s="7">
        <v>900</v>
      </c>
      <c r="R13" s="7">
        <v>2.4</v>
      </c>
      <c r="S13" s="7">
        <v>2.0499999999999998</v>
      </c>
      <c r="T13" s="11" t="s">
        <v>4761</v>
      </c>
      <c r="U13" s="11"/>
      <c r="V13" s="11"/>
      <c r="W13" s="11"/>
    </row>
    <row r="14" spans="1:23" ht="17.25">
      <c r="A14" s="35" t="s">
        <v>866</v>
      </c>
      <c r="B14" s="22" t="s">
        <v>2914</v>
      </c>
      <c r="C14" s="22">
        <v>1611796</v>
      </c>
      <c r="D14" s="22" t="s">
        <v>826</v>
      </c>
      <c r="E14" s="22" t="s">
        <v>1242</v>
      </c>
      <c r="F14" s="17">
        <v>1</v>
      </c>
      <c r="G14" s="17">
        <v>1</v>
      </c>
      <c r="H14" s="17">
        <v>1</v>
      </c>
      <c r="I14" s="17">
        <v>1</v>
      </c>
      <c r="J14" s="60" t="s">
        <v>4758</v>
      </c>
      <c r="K14" s="7" t="s">
        <v>3997</v>
      </c>
      <c r="L14" s="7" t="s">
        <v>4759</v>
      </c>
      <c r="M14" s="7" t="s">
        <v>4759</v>
      </c>
      <c r="N14" s="7" t="s">
        <v>4759</v>
      </c>
      <c r="O14" s="7" t="s">
        <v>4760</v>
      </c>
      <c r="P14" s="53" t="s">
        <v>4143</v>
      </c>
      <c r="Q14" s="7">
        <v>1000</v>
      </c>
      <c r="R14" s="7">
        <v>2.4</v>
      </c>
      <c r="S14" s="7">
        <v>2.0499999999999998</v>
      </c>
      <c r="T14" s="11" t="s">
        <v>4761</v>
      </c>
      <c r="U14" s="11"/>
      <c r="V14" s="11"/>
      <c r="W14" s="11"/>
    </row>
    <row r="15" spans="1:23" ht="17.25">
      <c r="A15" s="35" t="s">
        <v>867</v>
      </c>
      <c r="B15" s="22" t="s">
        <v>2914</v>
      </c>
      <c r="C15" s="22">
        <v>1611797</v>
      </c>
      <c r="D15" s="22" t="s">
        <v>827</v>
      </c>
      <c r="E15" s="22" t="s">
        <v>1242</v>
      </c>
      <c r="F15" s="17">
        <v>1</v>
      </c>
      <c r="G15" s="17">
        <v>1</v>
      </c>
      <c r="H15" s="17">
        <v>1</v>
      </c>
      <c r="I15" s="17">
        <v>1</v>
      </c>
      <c r="J15" s="60" t="s">
        <v>4758</v>
      </c>
      <c r="K15" s="7" t="s">
        <v>3997</v>
      </c>
      <c r="L15" s="7" t="s">
        <v>4759</v>
      </c>
      <c r="M15" s="7" t="s">
        <v>4759</v>
      </c>
      <c r="N15" s="7" t="s">
        <v>4759</v>
      </c>
      <c r="O15" s="7" t="s">
        <v>4760</v>
      </c>
      <c r="P15" s="53" t="s">
        <v>4143</v>
      </c>
      <c r="Q15" s="7">
        <v>900</v>
      </c>
      <c r="R15" s="7">
        <v>2.4</v>
      </c>
      <c r="S15" s="7">
        <v>2.0499999999999998</v>
      </c>
      <c r="T15" s="11" t="s">
        <v>4761</v>
      </c>
      <c r="U15" s="11"/>
      <c r="V15" s="11"/>
      <c r="W15" s="11"/>
    </row>
    <row r="16" spans="1:23" ht="17.25">
      <c r="A16" s="35" t="s">
        <v>868</v>
      </c>
      <c r="B16" s="22" t="s">
        <v>2914</v>
      </c>
      <c r="C16" s="22">
        <v>1611798</v>
      </c>
      <c r="D16" s="22" t="s">
        <v>828</v>
      </c>
      <c r="E16" s="22" t="s">
        <v>1242</v>
      </c>
      <c r="F16" s="17">
        <v>1</v>
      </c>
      <c r="G16" s="17">
        <v>1</v>
      </c>
      <c r="H16" s="17">
        <v>1</v>
      </c>
      <c r="I16" s="17">
        <v>1</v>
      </c>
      <c r="J16" s="60" t="s">
        <v>4758</v>
      </c>
      <c r="K16" s="7" t="s">
        <v>3997</v>
      </c>
      <c r="L16" s="7" t="s">
        <v>4759</v>
      </c>
      <c r="M16" s="7" t="s">
        <v>4759</v>
      </c>
      <c r="N16" s="7" t="s">
        <v>4759</v>
      </c>
      <c r="O16" s="7" t="s">
        <v>4760</v>
      </c>
      <c r="P16" s="53" t="s">
        <v>4143</v>
      </c>
      <c r="Q16" s="7">
        <v>1000</v>
      </c>
      <c r="R16" s="7">
        <v>2.4</v>
      </c>
      <c r="S16" s="7">
        <v>2.0499999999999998</v>
      </c>
      <c r="T16" s="11" t="s">
        <v>4761</v>
      </c>
      <c r="U16" s="11"/>
      <c r="V16" s="11"/>
      <c r="W16" s="11"/>
    </row>
    <row r="17" spans="1:23" ht="17.25">
      <c r="A17" s="35" t="s">
        <v>869</v>
      </c>
      <c r="B17" s="22" t="s">
        <v>2914</v>
      </c>
      <c r="C17" s="22">
        <v>1611799</v>
      </c>
      <c r="D17" s="22" t="s">
        <v>829</v>
      </c>
      <c r="E17" s="22" t="s">
        <v>1242</v>
      </c>
      <c r="F17" s="17">
        <v>1</v>
      </c>
      <c r="G17" s="17">
        <v>1</v>
      </c>
      <c r="H17" s="17">
        <v>1</v>
      </c>
      <c r="I17" s="17">
        <v>1</v>
      </c>
      <c r="J17" s="60" t="s">
        <v>4758</v>
      </c>
      <c r="K17" s="7" t="s">
        <v>3997</v>
      </c>
      <c r="L17" s="7" t="s">
        <v>4759</v>
      </c>
      <c r="M17" s="7" t="s">
        <v>4759</v>
      </c>
      <c r="N17" s="7" t="s">
        <v>4759</v>
      </c>
      <c r="O17" s="7" t="s">
        <v>4760</v>
      </c>
      <c r="P17" s="53" t="s">
        <v>4143</v>
      </c>
      <c r="Q17" s="7">
        <v>1000</v>
      </c>
      <c r="R17" s="7">
        <v>2.4</v>
      </c>
      <c r="S17" s="7">
        <v>2.0499999999999998</v>
      </c>
      <c r="T17" s="11" t="s">
        <v>4761</v>
      </c>
      <c r="U17" s="11"/>
      <c r="V17" s="11"/>
      <c r="W17" s="11"/>
    </row>
    <row r="18" spans="1:23" ht="17.25">
      <c r="A18" s="35" t="s">
        <v>870</v>
      </c>
      <c r="B18" s="22" t="s">
        <v>2914</v>
      </c>
      <c r="C18" s="22">
        <v>1611800</v>
      </c>
      <c r="D18" s="22" t="s">
        <v>830</v>
      </c>
      <c r="E18" s="22" t="s">
        <v>1242</v>
      </c>
      <c r="F18" s="17">
        <v>1</v>
      </c>
      <c r="G18" s="17">
        <v>1</v>
      </c>
      <c r="H18" s="17">
        <v>1</v>
      </c>
      <c r="I18" s="17">
        <v>1</v>
      </c>
      <c r="J18" s="60" t="s">
        <v>4758</v>
      </c>
      <c r="K18" s="7" t="s">
        <v>3997</v>
      </c>
      <c r="L18" s="7" t="s">
        <v>4759</v>
      </c>
      <c r="M18" s="7" t="s">
        <v>4759</v>
      </c>
      <c r="N18" s="7" t="s">
        <v>4759</v>
      </c>
      <c r="O18" s="7" t="s">
        <v>4760</v>
      </c>
      <c r="P18" s="53" t="s">
        <v>4143</v>
      </c>
      <c r="Q18" s="7">
        <v>1000</v>
      </c>
      <c r="R18" s="7">
        <v>2.4</v>
      </c>
      <c r="S18" s="7">
        <v>2.0499999999999998</v>
      </c>
      <c r="T18" s="11" t="s">
        <v>4761</v>
      </c>
      <c r="U18" s="11"/>
      <c r="V18" s="11"/>
      <c r="W18" s="11"/>
    </row>
    <row r="19" spans="1:23" ht="17.25">
      <c r="A19" s="35" t="s">
        <v>871</v>
      </c>
      <c r="B19" s="22" t="s">
        <v>2914</v>
      </c>
      <c r="C19" s="22">
        <v>1611801</v>
      </c>
      <c r="D19" s="22" t="s">
        <v>831</v>
      </c>
      <c r="E19" s="22" t="s">
        <v>1242</v>
      </c>
      <c r="F19" s="17">
        <v>1</v>
      </c>
      <c r="G19" s="17">
        <v>1</v>
      </c>
      <c r="H19" s="17">
        <v>1</v>
      </c>
      <c r="I19" s="17">
        <v>1</v>
      </c>
      <c r="J19" s="60" t="s">
        <v>4758</v>
      </c>
      <c r="K19" s="7" t="s">
        <v>3997</v>
      </c>
      <c r="L19" s="7" t="s">
        <v>4759</v>
      </c>
      <c r="M19" s="7" t="s">
        <v>4759</v>
      </c>
      <c r="N19" s="7" t="s">
        <v>4759</v>
      </c>
      <c r="O19" s="7" t="s">
        <v>4760</v>
      </c>
      <c r="P19" s="53" t="s">
        <v>4143</v>
      </c>
      <c r="Q19" s="7">
        <v>1000</v>
      </c>
      <c r="R19" s="7">
        <v>2.4</v>
      </c>
      <c r="S19" s="7">
        <v>2.0499999999999998</v>
      </c>
      <c r="T19" s="11" t="s">
        <v>4761</v>
      </c>
      <c r="U19" s="11"/>
      <c r="V19" s="11"/>
      <c r="W19" s="11"/>
    </row>
    <row r="20" spans="1:23" ht="17.25">
      <c r="A20" s="35" t="s">
        <v>872</v>
      </c>
      <c r="B20" s="22" t="s">
        <v>2914</v>
      </c>
      <c r="C20" s="22">
        <v>1611802</v>
      </c>
      <c r="D20" s="22" t="s">
        <v>832</v>
      </c>
      <c r="E20" s="22" t="s">
        <v>1242</v>
      </c>
      <c r="F20" s="17">
        <v>1</v>
      </c>
      <c r="G20" s="17">
        <v>1</v>
      </c>
      <c r="H20" s="17">
        <v>1</v>
      </c>
      <c r="I20" s="17">
        <v>1</v>
      </c>
      <c r="J20" s="60" t="s">
        <v>4758</v>
      </c>
      <c r="K20" s="7" t="s">
        <v>3997</v>
      </c>
      <c r="L20" s="7" t="s">
        <v>4759</v>
      </c>
      <c r="M20" s="7" t="s">
        <v>4759</v>
      </c>
      <c r="N20" s="7" t="s">
        <v>4759</v>
      </c>
      <c r="O20" s="7" t="s">
        <v>4760</v>
      </c>
      <c r="P20" s="53" t="s">
        <v>4143</v>
      </c>
      <c r="Q20" s="7">
        <v>1000</v>
      </c>
      <c r="R20" s="7">
        <v>2.4</v>
      </c>
      <c r="S20" s="7">
        <v>2.0499999999999998</v>
      </c>
      <c r="T20" s="11" t="s">
        <v>4761</v>
      </c>
      <c r="U20" s="11"/>
      <c r="V20" s="11"/>
      <c r="W20" s="11"/>
    </row>
    <row r="21" spans="1:23" ht="17.25">
      <c r="A21" s="35" t="s">
        <v>873</v>
      </c>
      <c r="B21" s="22" t="s">
        <v>2914</v>
      </c>
      <c r="C21" s="22">
        <v>1611803</v>
      </c>
      <c r="D21" s="22" t="s">
        <v>833</v>
      </c>
      <c r="E21" s="22" t="s">
        <v>1242</v>
      </c>
      <c r="F21" s="17">
        <v>1</v>
      </c>
      <c r="G21" s="17">
        <v>1</v>
      </c>
      <c r="H21" s="17">
        <v>1</v>
      </c>
      <c r="I21" s="17">
        <v>1</v>
      </c>
      <c r="J21" s="60" t="s">
        <v>4758</v>
      </c>
      <c r="K21" s="7" t="s">
        <v>3997</v>
      </c>
      <c r="L21" s="7" t="s">
        <v>4759</v>
      </c>
      <c r="M21" s="7" t="s">
        <v>4759</v>
      </c>
      <c r="N21" s="7" t="s">
        <v>4759</v>
      </c>
      <c r="O21" s="7" t="s">
        <v>4760</v>
      </c>
      <c r="P21" s="53" t="s">
        <v>4143</v>
      </c>
      <c r="Q21" s="7">
        <v>1000</v>
      </c>
      <c r="R21" s="7">
        <v>2.4</v>
      </c>
      <c r="S21" s="7">
        <v>2.0499999999999998</v>
      </c>
      <c r="T21" s="11" t="s">
        <v>4761</v>
      </c>
      <c r="U21" s="11"/>
      <c r="V21" s="11"/>
      <c r="W21" s="11"/>
    </row>
    <row r="22" spans="1:23" ht="17.25">
      <c r="A22" s="35" t="s">
        <v>874</v>
      </c>
      <c r="B22" s="22" t="s">
        <v>2914</v>
      </c>
      <c r="C22" s="22">
        <v>1611804</v>
      </c>
      <c r="D22" s="22" t="s">
        <v>834</v>
      </c>
      <c r="E22" s="22" t="s">
        <v>1242</v>
      </c>
      <c r="F22" s="17">
        <v>1</v>
      </c>
      <c r="G22" s="17">
        <v>1</v>
      </c>
      <c r="H22" s="17">
        <v>1</v>
      </c>
      <c r="I22" s="17">
        <v>1</v>
      </c>
      <c r="J22" s="60" t="s">
        <v>4758</v>
      </c>
      <c r="K22" s="7" t="s">
        <v>3997</v>
      </c>
      <c r="L22" s="7" t="s">
        <v>4759</v>
      </c>
      <c r="M22" s="7" t="s">
        <v>4759</v>
      </c>
      <c r="N22" s="7" t="s">
        <v>4759</v>
      </c>
      <c r="O22" s="7" t="s">
        <v>4760</v>
      </c>
      <c r="P22" s="53" t="s">
        <v>4143</v>
      </c>
      <c r="Q22" s="7">
        <v>1000</v>
      </c>
      <c r="R22" s="7">
        <v>2.4</v>
      </c>
      <c r="S22" s="7">
        <v>2.0499999999999998</v>
      </c>
      <c r="T22" s="11" t="s">
        <v>4761</v>
      </c>
      <c r="U22" s="11"/>
      <c r="V22" s="11"/>
      <c r="W22" s="11"/>
    </row>
    <row r="23" spans="1:23" ht="17.25">
      <c r="A23" s="35" t="s">
        <v>875</v>
      </c>
      <c r="B23" s="22" t="s">
        <v>2914</v>
      </c>
      <c r="C23" s="22">
        <v>1611805</v>
      </c>
      <c r="D23" s="22" t="s">
        <v>835</v>
      </c>
      <c r="E23" s="22" t="s">
        <v>1242</v>
      </c>
      <c r="F23" s="17">
        <v>1</v>
      </c>
      <c r="G23" s="17">
        <v>1</v>
      </c>
      <c r="H23" s="17">
        <v>1</v>
      </c>
      <c r="I23" s="17">
        <v>1</v>
      </c>
      <c r="J23" s="60" t="s">
        <v>4758</v>
      </c>
      <c r="K23" s="7" t="s">
        <v>3997</v>
      </c>
      <c r="L23" s="7" t="s">
        <v>4759</v>
      </c>
      <c r="M23" s="7" t="s">
        <v>4759</v>
      </c>
      <c r="N23" s="7" t="s">
        <v>4759</v>
      </c>
      <c r="O23" s="7" t="s">
        <v>4760</v>
      </c>
      <c r="P23" s="53" t="s">
        <v>4143</v>
      </c>
      <c r="Q23" s="7">
        <v>1000</v>
      </c>
      <c r="R23" s="7">
        <v>2.4</v>
      </c>
      <c r="S23" s="7">
        <v>2.0499999999999998</v>
      </c>
      <c r="T23" s="11" t="s">
        <v>4761</v>
      </c>
      <c r="U23" s="11"/>
      <c r="V23" s="11"/>
      <c r="W23" s="11"/>
    </row>
    <row r="24" spans="1:23" ht="17.25">
      <c r="A24" s="35" t="s">
        <v>298</v>
      </c>
      <c r="B24" s="22" t="s">
        <v>2914</v>
      </c>
      <c r="C24" s="22">
        <v>1611806</v>
      </c>
      <c r="D24" s="22" t="s">
        <v>836</v>
      </c>
      <c r="E24" s="22" t="s">
        <v>1242</v>
      </c>
      <c r="F24" s="17">
        <v>1</v>
      </c>
      <c r="G24" s="17">
        <v>1</v>
      </c>
      <c r="H24" s="17">
        <v>1</v>
      </c>
      <c r="I24" s="17">
        <v>1</v>
      </c>
      <c r="J24" s="60" t="s">
        <v>4758</v>
      </c>
      <c r="K24" s="7" t="s">
        <v>3997</v>
      </c>
      <c r="L24" s="7" t="s">
        <v>4759</v>
      </c>
      <c r="M24" s="7" t="s">
        <v>4759</v>
      </c>
      <c r="N24" s="7" t="s">
        <v>4759</v>
      </c>
      <c r="O24" s="7" t="s">
        <v>4760</v>
      </c>
      <c r="P24" s="53" t="s">
        <v>4143</v>
      </c>
      <c r="Q24" s="7">
        <v>1000</v>
      </c>
      <c r="R24" s="7">
        <v>2.4</v>
      </c>
      <c r="S24" s="7">
        <v>2.0499999999999998</v>
      </c>
      <c r="T24" s="11" t="s">
        <v>4761</v>
      </c>
      <c r="U24" s="11"/>
      <c r="V24" s="11"/>
      <c r="W24" s="11"/>
    </row>
    <row r="25" spans="1:23" ht="17.25">
      <c r="A25" s="35" t="s">
        <v>876</v>
      </c>
      <c r="B25" s="22" t="s">
        <v>2914</v>
      </c>
      <c r="C25" s="22">
        <v>1611807</v>
      </c>
      <c r="D25" s="22" t="s">
        <v>837</v>
      </c>
      <c r="E25" s="22" t="s">
        <v>1242</v>
      </c>
      <c r="F25" s="17">
        <v>1</v>
      </c>
      <c r="G25" s="17">
        <v>1</v>
      </c>
      <c r="H25" s="17">
        <v>1</v>
      </c>
      <c r="I25" s="17">
        <v>1</v>
      </c>
      <c r="J25" s="60" t="s">
        <v>4758</v>
      </c>
      <c r="K25" s="7" t="s">
        <v>3997</v>
      </c>
      <c r="L25" s="7" t="s">
        <v>4759</v>
      </c>
      <c r="M25" s="7" t="s">
        <v>4759</v>
      </c>
      <c r="N25" s="7" t="s">
        <v>4759</v>
      </c>
      <c r="O25" s="7" t="s">
        <v>4760</v>
      </c>
      <c r="P25" s="53" t="s">
        <v>4143</v>
      </c>
      <c r="Q25" s="7">
        <v>900</v>
      </c>
      <c r="R25" s="7">
        <v>2.4</v>
      </c>
      <c r="S25" s="7">
        <v>2.0499999999999998</v>
      </c>
      <c r="T25" s="11" t="s">
        <v>4761</v>
      </c>
      <c r="U25" s="11"/>
      <c r="V25" s="11"/>
      <c r="W25" s="11"/>
    </row>
    <row r="26" spans="1:23" ht="17.25">
      <c r="A26" s="35" t="s">
        <v>877</v>
      </c>
      <c r="B26" s="22" t="s">
        <v>2914</v>
      </c>
      <c r="C26" s="22">
        <v>1611808</v>
      </c>
      <c r="D26" s="22" t="s">
        <v>838</v>
      </c>
      <c r="E26" s="22" t="s">
        <v>1242</v>
      </c>
      <c r="F26" s="17">
        <v>1</v>
      </c>
      <c r="G26" s="17">
        <v>1</v>
      </c>
      <c r="H26" s="17">
        <v>1</v>
      </c>
      <c r="I26" s="17">
        <v>1</v>
      </c>
      <c r="J26" s="60" t="s">
        <v>4758</v>
      </c>
      <c r="K26" s="7" t="s">
        <v>3997</v>
      </c>
      <c r="L26" s="7" t="s">
        <v>4759</v>
      </c>
      <c r="M26" s="7" t="s">
        <v>4759</v>
      </c>
      <c r="N26" s="7" t="s">
        <v>4759</v>
      </c>
      <c r="O26" s="7" t="s">
        <v>4760</v>
      </c>
      <c r="P26" s="53" t="s">
        <v>4143</v>
      </c>
      <c r="Q26" s="7">
        <v>1000</v>
      </c>
      <c r="R26" s="7">
        <v>2.4</v>
      </c>
      <c r="S26" s="7">
        <v>2.0499999999999998</v>
      </c>
      <c r="T26" s="11" t="s">
        <v>4761</v>
      </c>
      <c r="U26" s="11"/>
      <c r="V26" s="11"/>
      <c r="W26" s="11"/>
    </row>
    <row r="27" spans="1:23" ht="17.25">
      <c r="A27" s="35" t="s">
        <v>878</v>
      </c>
      <c r="B27" s="22" t="s">
        <v>2914</v>
      </c>
      <c r="C27" s="22">
        <v>1611809</v>
      </c>
      <c r="D27" s="22" t="s">
        <v>839</v>
      </c>
      <c r="E27" s="22" t="s">
        <v>1242</v>
      </c>
      <c r="F27" s="17">
        <v>1</v>
      </c>
      <c r="G27" s="17">
        <v>1</v>
      </c>
      <c r="H27" s="17">
        <v>1</v>
      </c>
      <c r="I27" s="17">
        <v>1</v>
      </c>
      <c r="J27" s="60" t="s">
        <v>4758</v>
      </c>
      <c r="K27" s="7" t="s">
        <v>3997</v>
      </c>
      <c r="L27" s="7" t="s">
        <v>4759</v>
      </c>
      <c r="M27" s="7" t="s">
        <v>4759</v>
      </c>
      <c r="N27" s="7" t="s">
        <v>4759</v>
      </c>
      <c r="O27" s="7" t="s">
        <v>4760</v>
      </c>
      <c r="P27" s="53" t="s">
        <v>4143</v>
      </c>
      <c r="Q27" s="7">
        <v>900</v>
      </c>
      <c r="R27" s="7">
        <v>2.4</v>
      </c>
      <c r="S27" s="7">
        <v>2.0499999999999998</v>
      </c>
      <c r="T27" s="11" t="s">
        <v>4761</v>
      </c>
      <c r="U27" s="11"/>
      <c r="V27" s="11"/>
      <c r="W27" s="11"/>
    </row>
    <row r="28" spans="1:23" ht="17.25">
      <c r="A28" s="35" t="s">
        <v>879</v>
      </c>
      <c r="B28" s="22" t="s">
        <v>2914</v>
      </c>
      <c r="C28" s="22">
        <v>1611810</v>
      </c>
      <c r="D28" s="22" t="s">
        <v>840</v>
      </c>
      <c r="E28" s="22" t="s">
        <v>1242</v>
      </c>
      <c r="F28" s="17">
        <v>1</v>
      </c>
      <c r="G28" s="17">
        <v>1</v>
      </c>
      <c r="H28" s="17">
        <v>1</v>
      </c>
      <c r="I28" s="17">
        <v>1</v>
      </c>
      <c r="J28" s="60" t="s">
        <v>4758</v>
      </c>
      <c r="K28" s="7" t="s">
        <v>3997</v>
      </c>
      <c r="L28" s="7" t="s">
        <v>4759</v>
      </c>
      <c r="M28" s="7" t="s">
        <v>4759</v>
      </c>
      <c r="N28" s="7" t="s">
        <v>4759</v>
      </c>
      <c r="O28" s="7" t="s">
        <v>4760</v>
      </c>
      <c r="P28" s="53" t="s">
        <v>4143</v>
      </c>
      <c r="Q28" s="7">
        <v>1000</v>
      </c>
      <c r="R28" s="7">
        <v>2.4</v>
      </c>
      <c r="S28" s="7">
        <v>2.0499999999999998</v>
      </c>
      <c r="T28" s="11" t="s">
        <v>4761</v>
      </c>
      <c r="U28" s="11"/>
      <c r="V28" s="11"/>
      <c r="W28" s="11"/>
    </row>
    <row r="29" spans="1:23" ht="17.25">
      <c r="A29" s="35" t="s">
        <v>880</v>
      </c>
      <c r="B29" s="22" t="s">
        <v>2914</v>
      </c>
      <c r="C29" s="22">
        <v>1611811</v>
      </c>
      <c r="D29" s="22" t="s">
        <v>841</v>
      </c>
      <c r="E29" s="22" t="s">
        <v>1242</v>
      </c>
      <c r="F29" s="17">
        <v>1</v>
      </c>
      <c r="G29" s="17">
        <v>1</v>
      </c>
      <c r="H29" s="17">
        <v>1</v>
      </c>
      <c r="I29" s="17">
        <v>1</v>
      </c>
      <c r="J29" s="60" t="s">
        <v>4758</v>
      </c>
      <c r="K29" s="7" t="s">
        <v>3997</v>
      </c>
      <c r="L29" s="7" t="s">
        <v>4759</v>
      </c>
      <c r="M29" s="7" t="s">
        <v>4759</v>
      </c>
      <c r="N29" s="7" t="s">
        <v>4759</v>
      </c>
      <c r="O29" s="7" t="s">
        <v>4760</v>
      </c>
      <c r="P29" s="53" t="s">
        <v>4143</v>
      </c>
      <c r="Q29" s="7">
        <v>900</v>
      </c>
      <c r="R29" s="7">
        <v>2.4</v>
      </c>
      <c r="S29" s="7">
        <v>2.0499999999999998</v>
      </c>
      <c r="T29" s="11" t="s">
        <v>4761</v>
      </c>
      <c r="U29" s="11"/>
      <c r="V29" s="11"/>
      <c r="W29" s="11"/>
    </row>
    <row r="30" spans="1:23" ht="17.25">
      <c r="A30" s="35" t="s">
        <v>881</v>
      </c>
      <c r="B30" s="22" t="s">
        <v>2914</v>
      </c>
      <c r="C30" s="22">
        <v>1611812</v>
      </c>
      <c r="D30" s="22" t="s">
        <v>842</v>
      </c>
      <c r="E30" s="22" t="s">
        <v>1242</v>
      </c>
      <c r="F30" s="17">
        <v>1</v>
      </c>
      <c r="G30" s="17">
        <v>1</v>
      </c>
      <c r="H30" s="17">
        <v>1</v>
      </c>
      <c r="I30" s="17">
        <v>1</v>
      </c>
      <c r="J30" s="60" t="s">
        <v>4758</v>
      </c>
      <c r="K30" s="7" t="s">
        <v>3997</v>
      </c>
      <c r="L30" s="7" t="s">
        <v>4759</v>
      </c>
      <c r="M30" s="7" t="s">
        <v>4759</v>
      </c>
      <c r="N30" s="7" t="s">
        <v>4759</v>
      </c>
      <c r="O30" s="7" t="s">
        <v>4760</v>
      </c>
      <c r="P30" s="53" t="s">
        <v>4143</v>
      </c>
      <c r="Q30" s="7">
        <v>1000</v>
      </c>
      <c r="R30" s="7">
        <v>2.4</v>
      </c>
      <c r="S30" s="7">
        <v>2.0499999999999998</v>
      </c>
      <c r="T30" s="11" t="s">
        <v>4761</v>
      </c>
      <c r="U30" s="11"/>
      <c r="V30" s="11"/>
      <c r="W30" s="11"/>
    </row>
    <row r="31" spans="1:23" ht="17.25">
      <c r="A31" s="35" t="s">
        <v>882</v>
      </c>
      <c r="B31" s="22" t="s">
        <v>2914</v>
      </c>
      <c r="C31" s="22">
        <v>1611813</v>
      </c>
      <c r="D31" s="22" t="s">
        <v>843</v>
      </c>
      <c r="E31" s="22" t="s">
        <v>1242</v>
      </c>
      <c r="F31" s="17">
        <v>1</v>
      </c>
      <c r="G31" s="17">
        <v>1</v>
      </c>
      <c r="H31" s="17">
        <v>1</v>
      </c>
      <c r="I31" s="17">
        <v>1</v>
      </c>
      <c r="J31" s="60" t="s">
        <v>4758</v>
      </c>
      <c r="K31" s="7" t="s">
        <v>3997</v>
      </c>
      <c r="L31" s="7" t="s">
        <v>4759</v>
      </c>
      <c r="M31" s="7" t="s">
        <v>4759</v>
      </c>
      <c r="N31" s="7" t="s">
        <v>4759</v>
      </c>
      <c r="O31" s="7" t="s">
        <v>4760</v>
      </c>
      <c r="P31" s="53" t="s">
        <v>4143</v>
      </c>
      <c r="Q31" s="7">
        <v>900</v>
      </c>
      <c r="R31" s="7">
        <v>2.4</v>
      </c>
      <c r="S31" s="7">
        <v>2.0499999999999998</v>
      </c>
      <c r="T31" s="11" t="s">
        <v>4761</v>
      </c>
      <c r="U31" s="11"/>
      <c r="V31" s="11"/>
      <c r="W31" s="11"/>
    </row>
    <row r="32" spans="1:23" ht="17.25">
      <c r="A32" s="35" t="s">
        <v>883</v>
      </c>
      <c r="B32" s="22" t="s">
        <v>2914</v>
      </c>
      <c r="C32" s="22">
        <v>1611814</v>
      </c>
      <c r="D32" s="22" t="s">
        <v>844</v>
      </c>
      <c r="E32" s="22" t="s">
        <v>1242</v>
      </c>
      <c r="F32" s="17">
        <v>1</v>
      </c>
      <c r="G32" s="17">
        <v>1</v>
      </c>
      <c r="H32" s="17">
        <v>1</v>
      </c>
      <c r="I32" s="17">
        <v>1</v>
      </c>
      <c r="J32" s="60" t="s">
        <v>4758</v>
      </c>
      <c r="K32" s="7" t="s">
        <v>3997</v>
      </c>
      <c r="L32" s="7" t="s">
        <v>4759</v>
      </c>
      <c r="M32" s="7" t="s">
        <v>4759</v>
      </c>
      <c r="N32" s="7" t="s">
        <v>4759</v>
      </c>
      <c r="O32" s="7" t="s">
        <v>4760</v>
      </c>
      <c r="P32" s="53" t="s">
        <v>4143</v>
      </c>
      <c r="Q32" s="7">
        <v>1000</v>
      </c>
      <c r="R32" s="7">
        <v>2.4</v>
      </c>
      <c r="S32" s="7">
        <v>2.0499999999999998</v>
      </c>
      <c r="T32" s="11" t="s">
        <v>4761</v>
      </c>
      <c r="U32" s="11"/>
      <c r="V32" s="11"/>
      <c r="W32" s="11"/>
    </row>
    <row r="33" spans="1:23" ht="17.25">
      <c r="A33" s="35" t="s">
        <v>884</v>
      </c>
      <c r="B33" s="22" t="s">
        <v>2914</v>
      </c>
      <c r="C33" s="22">
        <v>1611815</v>
      </c>
      <c r="D33" s="22" t="s">
        <v>845</v>
      </c>
      <c r="E33" s="22" t="s">
        <v>1242</v>
      </c>
      <c r="F33" s="17">
        <v>1</v>
      </c>
      <c r="G33" s="17">
        <v>1</v>
      </c>
      <c r="H33" s="17">
        <v>1</v>
      </c>
      <c r="I33" s="17">
        <v>1</v>
      </c>
      <c r="J33" s="60" t="s">
        <v>4758</v>
      </c>
      <c r="K33" s="7" t="s">
        <v>3997</v>
      </c>
      <c r="L33" s="7" t="s">
        <v>4759</v>
      </c>
      <c r="M33" s="7" t="s">
        <v>4759</v>
      </c>
      <c r="N33" s="7" t="s">
        <v>4759</v>
      </c>
      <c r="O33" s="7" t="s">
        <v>4760</v>
      </c>
      <c r="P33" s="53" t="s">
        <v>4143</v>
      </c>
      <c r="Q33" s="7">
        <v>900</v>
      </c>
      <c r="R33" s="7">
        <v>2.4</v>
      </c>
      <c r="S33" s="7">
        <v>2.0499999999999998</v>
      </c>
      <c r="T33" s="11" t="s">
        <v>4761</v>
      </c>
      <c r="U33" s="11"/>
      <c r="V33" s="11"/>
      <c r="W33" s="11"/>
    </row>
    <row r="34" spans="1:23" ht="17.25">
      <c r="A34" s="35" t="s">
        <v>885</v>
      </c>
      <c r="B34" s="22" t="s">
        <v>2914</v>
      </c>
      <c r="C34" s="22">
        <v>1611816</v>
      </c>
      <c r="D34" s="22" t="s">
        <v>846</v>
      </c>
      <c r="E34" s="22" t="s">
        <v>1242</v>
      </c>
      <c r="F34" s="17">
        <v>1</v>
      </c>
      <c r="G34" s="17">
        <v>1</v>
      </c>
      <c r="H34" s="17">
        <v>1</v>
      </c>
      <c r="I34" s="17">
        <v>1</v>
      </c>
      <c r="J34" s="60" t="s">
        <v>4758</v>
      </c>
      <c r="K34" s="7" t="s">
        <v>3997</v>
      </c>
      <c r="L34" s="7" t="s">
        <v>4759</v>
      </c>
      <c r="M34" s="7" t="s">
        <v>4759</v>
      </c>
      <c r="N34" s="7" t="s">
        <v>4759</v>
      </c>
      <c r="O34" s="7" t="s">
        <v>4760</v>
      </c>
      <c r="P34" s="53" t="s">
        <v>4143</v>
      </c>
      <c r="Q34" s="7">
        <v>1000</v>
      </c>
      <c r="R34" s="7">
        <v>2.4</v>
      </c>
      <c r="S34" s="7">
        <v>2.0499999999999998</v>
      </c>
      <c r="T34" s="11" t="s">
        <v>4761</v>
      </c>
      <c r="U34" s="11"/>
      <c r="V34" s="11"/>
      <c r="W34" s="11"/>
    </row>
    <row r="35" spans="1:23" ht="17.25">
      <c r="A35" s="35" t="s">
        <v>886</v>
      </c>
      <c r="B35" s="22" t="s">
        <v>2914</v>
      </c>
      <c r="C35" s="22">
        <v>1611817</v>
      </c>
      <c r="D35" s="22" t="s">
        <v>847</v>
      </c>
      <c r="E35" s="22" t="s">
        <v>1242</v>
      </c>
      <c r="F35" s="17">
        <v>1</v>
      </c>
      <c r="G35" s="17">
        <v>1</v>
      </c>
      <c r="H35" s="17">
        <v>1</v>
      </c>
      <c r="I35" s="17">
        <v>1</v>
      </c>
      <c r="J35" s="60" t="s">
        <v>4758</v>
      </c>
      <c r="K35" s="7" t="s">
        <v>3997</v>
      </c>
      <c r="L35" s="7" t="s">
        <v>4759</v>
      </c>
      <c r="M35" s="7" t="s">
        <v>4759</v>
      </c>
      <c r="N35" s="7" t="s">
        <v>4759</v>
      </c>
      <c r="O35" s="7" t="s">
        <v>4760</v>
      </c>
      <c r="P35" s="53" t="s">
        <v>4143</v>
      </c>
      <c r="Q35" s="7">
        <v>900</v>
      </c>
      <c r="R35" s="7">
        <v>2.4</v>
      </c>
      <c r="S35" s="7">
        <v>2.0499999999999998</v>
      </c>
      <c r="T35" s="11" t="s">
        <v>4761</v>
      </c>
      <c r="U35" s="11"/>
      <c r="V35" s="11"/>
      <c r="W35" s="11"/>
    </row>
    <row r="36" spans="1:23" ht="17.25">
      <c r="A36" s="35" t="s">
        <v>887</v>
      </c>
      <c r="B36" s="22" t="s">
        <v>2914</v>
      </c>
      <c r="C36" s="22">
        <v>1611818</v>
      </c>
      <c r="D36" s="22" t="s">
        <v>848</v>
      </c>
      <c r="E36" s="22" t="s">
        <v>1242</v>
      </c>
      <c r="F36" s="17">
        <v>1</v>
      </c>
      <c r="G36" s="17">
        <v>1</v>
      </c>
      <c r="H36" s="17">
        <v>1</v>
      </c>
      <c r="I36" s="17">
        <v>1</v>
      </c>
      <c r="J36" s="60" t="s">
        <v>4758</v>
      </c>
      <c r="K36" s="7" t="s">
        <v>3997</v>
      </c>
      <c r="L36" s="7" t="s">
        <v>4759</v>
      </c>
      <c r="M36" s="7" t="s">
        <v>4759</v>
      </c>
      <c r="N36" s="7" t="s">
        <v>4759</v>
      </c>
      <c r="O36" s="7" t="s">
        <v>4760</v>
      </c>
      <c r="P36" s="53" t="s">
        <v>4143</v>
      </c>
      <c r="Q36" s="7">
        <v>1000</v>
      </c>
      <c r="R36" s="7">
        <v>2.4</v>
      </c>
      <c r="S36" s="7">
        <v>2.0499999999999998</v>
      </c>
      <c r="T36" s="11" t="s">
        <v>4761</v>
      </c>
      <c r="U36" s="11"/>
      <c r="V36" s="11"/>
      <c r="W36" s="11"/>
    </row>
    <row r="37" spans="1:23" ht="17.25">
      <c r="A37" s="35" t="s">
        <v>888</v>
      </c>
      <c r="B37" s="22" t="s">
        <v>2914</v>
      </c>
      <c r="C37" s="22">
        <v>1611819</v>
      </c>
      <c r="D37" s="22" t="s">
        <v>849</v>
      </c>
      <c r="E37" s="22" t="s">
        <v>1242</v>
      </c>
      <c r="F37" s="17">
        <v>1</v>
      </c>
      <c r="G37" s="17">
        <v>1</v>
      </c>
      <c r="H37" s="17">
        <v>1</v>
      </c>
      <c r="I37" s="17">
        <v>1</v>
      </c>
      <c r="J37" s="60" t="s">
        <v>4758</v>
      </c>
      <c r="K37" s="7" t="s">
        <v>3997</v>
      </c>
      <c r="L37" s="7" t="s">
        <v>4759</v>
      </c>
      <c r="M37" s="7" t="s">
        <v>4759</v>
      </c>
      <c r="N37" s="7" t="s">
        <v>4759</v>
      </c>
      <c r="O37" s="7" t="s">
        <v>4760</v>
      </c>
      <c r="P37" s="53" t="s">
        <v>4143</v>
      </c>
      <c r="Q37" s="7">
        <v>1000</v>
      </c>
      <c r="R37" s="7">
        <v>2.4</v>
      </c>
      <c r="S37" s="7">
        <v>2.0499999999999998</v>
      </c>
      <c r="T37" s="11" t="s">
        <v>4761</v>
      </c>
      <c r="U37" s="11"/>
      <c r="V37" s="11"/>
      <c r="W37" s="11"/>
    </row>
    <row r="38" spans="1:23" ht="17.25">
      <c r="A38" s="35" t="s">
        <v>889</v>
      </c>
      <c r="B38" s="22" t="s">
        <v>2914</v>
      </c>
      <c r="C38" s="22">
        <v>1611820</v>
      </c>
      <c r="D38" s="22" t="s">
        <v>850</v>
      </c>
      <c r="E38" s="22" t="s">
        <v>1242</v>
      </c>
      <c r="F38" s="17">
        <v>1</v>
      </c>
      <c r="G38" s="17">
        <v>1</v>
      </c>
      <c r="H38" s="17">
        <v>1</v>
      </c>
      <c r="I38" s="17">
        <v>1</v>
      </c>
      <c r="J38" s="60" t="s">
        <v>4758</v>
      </c>
      <c r="K38" s="7" t="s">
        <v>3997</v>
      </c>
      <c r="L38" s="7" t="s">
        <v>4759</v>
      </c>
      <c r="M38" s="7" t="s">
        <v>4759</v>
      </c>
      <c r="N38" s="7" t="s">
        <v>4759</v>
      </c>
      <c r="O38" s="7" t="s">
        <v>4760</v>
      </c>
      <c r="P38" s="53" t="s">
        <v>4143</v>
      </c>
      <c r="Q38" s="7">
        <v>1000</v>
      </c>
      <c r="R38" s="7">
        <v>2.4</v>
      </c>
      <c r="S38" s="7">
        <v>2.0499999999999998</v>
      </c>
      <c r="T38" s="11" t="s">
        <v>4761</v>
      </c>
      <c r="U38" s="11"/>
      <c r="V38" s="11"/>
      <c r="W38" s="11"/>
    </row>
    <row r="39" spans="1:23" ht="17.25">
      <c r="A39" s="35" t="s">
        <v>914</v>
      </c>
      <c r="B39" s="22" t="s">
        <v>2914</v>
      </c>
      <c r="C39" s="22">
        <v>1611821</v>
      </c>
      <c r="D39" s="22" t="s">
        <v>890</v>
      </c>
      <c r="E39" s="22" t="s">
        <v>1242</v>
      </c>
      <c r="F39" s="17">
        <v>1</v>
      </c>
      <c r="G39" s="17">
        <v>1</v>
      </c>
      <c r="H39" s="17">
        <v>1</v>
      </c>
      <c r="I39" s="17">
        <v>1</v>
      </c>
      <c r="J39" s="60" t="s">
        <v>4758</v>
      </c>
      <c r="K39" s="7" t="s">
        <v>3997</v>
      </c>
      <c r="L39" s="7" t="s">
        <v>4759</v>
      </c>
      <c r="M39" s="7" t="s">
        <v>4759</v>
      </c>
      <c r="N39" s="7" t="s">
        <v>4759</v>
      </c>
      <c r="O39" s="7" t="s">
        <v>4760</v>
      </c>
      <c r="P39" s="53" t="s">
        <v>4143</v>
      </c>
      <c r="Q39" s="7">
        <v>1000</v>
      </c>
      <c r="R39" s="7">
        <v>2.4</v>
      </c>
      <c r="S39" s="7">
        <v>2.0499999999999998</v>
      </c>
      <c r="T39" s="11" t="s">
        <v>4761</v>
      </c>
      <c r="U39" s="11"/>
      <c r="V39" s="11"/>
      <c r="W39" s="11"/>
    </row>
    <row r="40" spans="1:23" ht="17.25">
      <c r="A40" s="35" t="s">
        <v>915</v>
      </c>
      <c r="B40" s="22" t="s">
        <v>2914</v>
      </c>
      <c r="C40" s="22">
        <v>1611822</v>
      </c>
      <c r="D40" s="22" t="s">
        <v>891</v>
      </c>
      <c r="E40" s="22" t="s">
        <v>1242</v>
      </c>
      <c r="F40" s="17">
        <v>1</v>
      </c>
      <c r="G40" s="17">
        <v>1</v>
      </c>
      <c r="H40" s="17">
        <v>1</v>
      </c>
      <c r="I40" s="17">
        <v>1</v>
      </c>
      <c r="J40" s="60" t="s">
        <v>4758</v>
      </c>
      <c r="K40" s="7" t="s">
        <v>3997</v>
      </c>
      <c r="L40" s="7" t="s">
        <v>4759</v>
      </c>
      <c r="M40" s="7" t="s">
        <v>4759</v>
      </c>
      <c r="N40" s="7" t="s">
        <v>4759</v>
      </c>
      <c r="O40" s="7" t="s">
        <v>4760</v>
      </c>
      <c r="P40" s="53" t="s">
        <v>4143</v>
      </c>
      <c r="Q40" s="7">
        <v>1000</v>
      </c>
      <c r="R40" s="7">
        <v>2.4</v>
      </c>
      <c r="S40" s="7">
        <v>2.0499999999999998</v>
      </c>
      <c r="T40" s="11" t="s">
        <v>4761</v>
      </c>
      <c r="U40" s="11"/>
      <c r="V40" s="11"/>
      <c r="W40" s="11"/>
    </row>
    <row r="41" spans="1:23" ht="17.25">
      <c r="A41" s="35" t="s">
        <v>916</v>
      </c>
      <c r="B41" s="22" t="s">
        <v>2914</v>
      </c>
      <c r="C41" s="22">
        <v>1611823</v>
      </c>
      <c r="D41" s="22" t="s">
        <v>892</v>
      </c>
      <c r="E41" s="22" t="s">
        <v>1242</v>
      </c>
      <c r="F41" s="17">
        <v>1</v>
      </c>
      <c r="G41" s="17">
        <v>1</v>
      </c>
      <c r="H41" s="17">
        <v>1</v>
      </c>
      <c r="I41" s="17">
        <v>1</v>
      </c>
      <c r="J41" s="60" t="s">
        <v>4758</v>
      </c>
      <c r="K41" s="7" t="s">
        <v>3997</v>
      </c>
      <c r="L41" s="7" t="s">
        <v>4759</v>
      </c>
      <c r="M41" s="7" t="s">
        <v>4759</v>
      </c>
      <c r="N41" s="7" t="s">
        <v>4759</v>
      </c>
      <c r="O41" s="7" t="s">
        <v>4760</v>
      </c>
      <c r="P41" s="53" t="s">
        <v>4143</v>
      </c>
      <c r="Q41" s="7">
        <v>1000</v>
      </c>
      <c r="R41" s="7">
        <v>2.4</v>
      </c>
      <c r="S41" s="7">
        <v>2.0499999999999998</v>
      </c>
      <c r="T41" s="11" t="s">
        <v>4761</v>
      </c>
      <c r="U41" s="11"/>
      <c r="V41" s="11"/>
      <c r="W41" s="11"/>
    </row>
    <row r="42" spans="1:23" ht="17.25">
      <c r="A42" s="35" t="s">
        <v>917</v>
      </c>
      <c r="B42" s="22" t="s">
        <v>2914</v>
      </c>
      <c r="C42" s="22">
        <v>1611824</v>
      </c>
      <c r="D42" s="22" t="s">
        <v>893</v>
      </c>
      <c r="E42" s="22" t="s">
        <v>1242</v>
      </c>
      <c r="F42" s="17">
        <v>1</v>
      </c>
      <c r="G42" s="17">
        <v>1</v>
      </c>
      <c r="H42" s="17">
        <v>1</v>
      </c>
      <c r="I42" s="17">
        <v>1</v>
      </c>
      <c r="J42" s="60" t="s">
        <v>4758</v>
      </c>
      <c r="K42" s="7" t="s">
        <v>3997</v>
      </c>
      <c r="L42" s="7" t="s">
        <v>4759</v>
      </c>
      <c r="M42" s="7" t="s">
        <v>4759</v>
      </c>
      <c r="N42" s="7" t="s">
        <v>4759</v>
      </c>
      <c r="O42" s="7" t="s">
        <v>4760</v>
      </c>
      <c r="P42" s="53" t="s">
        <v>4143</v>
      </c>
      <c r="Q42" s="7">
        <v>1000</v>
      </c>
      <c r="R42" s="7">
        <v>2.4</v>
      </c>
      <c r="S42" s="7">
        <v>2.0499999999999998</v>
      </c>
      <c r="T42" s="11" t="s">
        <v>4761</v>
      </c>
      <c r="U42" s="11"/>
      <c r="V42" s="11"/>
      <c r="W42" s="11"/>
    </row>
    <row r="43" spans="1:23" ht="17.25">
      <c r="A43" s="35" t="s">
        <v>918</v>
      </c>
      <c r="B43" s="22" t="s">
        <v>2914</v>
      </c>
      <c r="C43" s="22">
        <v>1611825</v>
      </c>
      <c r="D43" s="22" t="s">
        <v>894</v>
      </c>
      <c r="E43" s="22" t="s">
        <v>1242</v>
      </c>
      <c r="F43" s="17">
        <v>1</v>
      </c>
      <c r="G43" s="17">
        <v>1</v>
      </c>
      <c r="H43" s="17">
        <v>1</v>
      </c>
      <c r="I43" s="17">
        <v>1</v>
      </c>
      <c r="J43" s="60" t="s">
        <v>4758</v>
      </c>
      <c r="K43" s="7" t="s">
        <v>3997</v>
      </c>
      <c r="L43" s="7" t="s">
        <v>4759</v>
      </c>
      <c r="M43" s="7" t="s">
        <v>4759</v>
      </c>
      <c r="N43" s="7" t="s">
        <v>4759</v>
      </c>
      <c r="O43" s="7" t="s">
        <v>4760</v>
      </c>
      <c r="P43" s="53" t="s">
        <v>4143</v>
      </c>
      <c r="Q43" s="7">
        <v>1000</v>
      </c>
      <c r="R43" s="7">
        <v>2.4</v>
      </c>
      <c r="S43" s="7">
        <v>2.0499999999999998</v>
      </c>
      <c r="T43" s="11" t="s">
        <v>4761</v>
      </c>
      <c r="U43" s="11"/>
      <c r="V43" s="11"/>
      <c r="W43" s="11"/>
    </row>
    <row r="44" spans="1:23" ht="17.25">
      <c r="A44" s="35" t="s">
        <v>919</v>
      </c>
      <c r="B44" s="22" t="s">
        <v>2914</v>
      </c>
      <c r="C44" s="22">
        <v>1611826</v>
      </c>
      <c r="D44" s="22" t="s">
        <v>895</v>
      </c>
      <c r="E44" s="22" t="s">
        <v>1242</v>
      </c>
      <c r="F44" s="17">
        <v>1</v>
      </c>
      <c r="G44" s="17">
        <v>1</v>
      </c>
      <c r="H44" s="17">
        <v>1</v>
      </c>
      <c r="I44" s="17">
        <v>1</v>
      </c>
      <c r="J44" s="60" t="s">
        <v>4758</v>
      </c>
      <c r="K44" s="7" t="s">
        <v>3997</v>
      </c>
      <c r="L44" s="7" t="s">
        <v>4759</v>
      </c>
      <c r="M44" s="7" t="s">
        <v>4759</v>
      </c>
      <c r="N44" s="7" t="s">
        <v>4759</v>
      </c>
      <c r="O44" s="7" t="s">
        <v>4760</v>
      </c>
      <c r="P44" s="53" t="s">
        <v>4143</v>
      </c>
      <c r="Q44" s="7">
        <v>1000</v>
      </c>
      <c r="R44" s="7">
        <v>2.4</v>
      </c>
      <c r="S44" s="7">
        <v>2.0499999999999998</v>
      </c>
      <c r="T44" s="11" t="s">
        <v>4761</v>
      </c>
      <c r="U44" s="11"/>
      <c r="V44" s="11"/>
      <c r="W44" s="11"/>
    </row>
    <row r="45" spans="1:23" ht="17.25">
      <c r="A45" s="35" t="s">
        <v>920</v>
      </c>
      <c r="B45" s="22" t="s">
        <v>2914</v>
      </c>
      <c r="C45" s="22">
        <v>1611827</v>
      </c>
      <c r="D45" s="22" t="s">
        <v>896</v>
      </c>
      <c r="E45" s="22" t="s">
        <v>1242</v>
      </c>
      <c r="F45" s="17">
        <v>1</v>
      </c>
      <c r="G45" s="17">
        <v>1</v>
      </c>
      <c r="H45" s="17">
        <v>1</v>
      </c>
      <c r="I45" s="17">
        <v>1</v>
      </c>
      <c r="J45" s="60" t="s">
        <v>4758</v>
      </c>
      <c r="K45" s="7" t="s">
        <v>3997</v>
      </c>
      <c r="L45" s="7" t="s">
        <v>4759</v>
      </c>
      <c r="M45" s="7" t="s">
        <v>4759</v>
      </c>
      <c r="N45" s="7" t="s">
        <v>4759</v>
      </c>
      <c r="O45" s="7" t="s">
        <v>4760</v>
      </c>
      <c r="P45" s="53" t="s">
        <v>4143</v>
      </c>
      <c r="Q45" s="7">
        <v>1000</v>
      </c>
      <c r="R45" s="7">
        <v>2.4</v>
      </c>
      <c r="S45" s="7">
        <v>2.0499999999999998</v>
      </c>
      <c r="T45" s="11" t="s">
        <v>4761</v>
      </c>
      <c r="U45" s="11"/>
      <c r="V45" s="11"/>
      <c r="W45" s="11"/>
    </row>
    <row r="46" spans="1:23" ht="17.25">
      <c r="A46" s="35" t="s">
        <v>921</v>
      </c>
      <c r="B46" s="22" t="s">
        <v>2914</v>
      </c>
      <c r="C46" s="22">
        <v>1611828</v>
      </c>
      <c r="D46" s="22" t="s">
        <v>897</v>
      </c>
      <c r="E46" s="22" t="s">
        <v>1242</v>
      </c>
      <c r="F46" s="17">
        <v>1</v>
      </c>
      <c r="G46" s="17">
        <v>1</v>
      </c>
      <c r="H46" s="17">
        <v>1</v>
      </c>
      <c r="I46" s="17">
        <v>1</v>
      </c>
      <c r="J46" s="60" t="s">
        <v>4758</v>
      </c>
      <c r="K46" s="7" t="s">
        <v>3997</v>
      </c>
      <c r="L46" s="7" t="s">
        <v>4759</v>
      </c>
      <c r="M46" s="7" t="s">
        <v>4759</v>
      </c>
      <c r="N46" s="7" t="s">
        <v>4759</v>
      </c>
      <c r="O46" s="7" t="s">
        <v>4760</v>
      </c>
      <c r="P46" s="53" t="s">
        <v>4143</v>
      </c>
      <c r="Q46" s="7">
        <v>1000</v>
      </c>
      <c r="R46" s="7">
        <v>2.4</v>
      </c>
      <c r="S46" s="7">
        <v>2.0499999999999998</v>
      </c>
      <c r="T46" s="11" t="s">
        <v>4761</v>
      </c>
      <c r="U46" s="11"/>
      <c r="V46" s="11"/>
      <c r="W46" s="11"/>
    </row>
    <row r="47" spans="1:23" ht="17.25">
      <c r="A47" s="35" t="s">
        <v>922</v>
      </c>
      <c r="B47" s="22" t="s">
        <v>2914</v>
      </c>
      <c r="C47" s="22">
        <v>1611829</v>
      </c>
      <c r="D47" s="22" t="s">
        <v>898</v>
      </c>
      <c r="E47" s="22" t="s">
        <v>1242</v>
      </c>
      <c r="F47" s="17">
        <v>1</v>
      </c>
      <c r="G47" s="17">
        <v>1</v>
      </c>
      <c r="H47" s="17">
        <v>1</v>
      </c>
      <c r="I47" s="17">
        <v>1</v>
      </c>
      <c r="J47" s="60" t="s">
        <v>4758</v>
      </c>
      <c r="K47" s="7" t="s">
        <v>3997</v>
      </c>
      <c r="L47" s="7" t="s">
        <v>4759</v>
      </c>
      <c r="M47" s="7" t="s">
        <v>4759</v>
      </c>
      <c r="N47" s="7" t="s">
        <v>4759</v>
      </c>
      <c r="O47" s="7" t="s">
        <v>4760</v>
      </c>
      <c r="P47" s="53" t="s">
        <v>4143</v>
      </c>
      <c r="Q47" s="7">
        <v>1000</v>
      </c>
      <c r="R47" s="7">
        <v>2.4</v>
      </c>
      <c r="S47" s="7">
        <v>2.0499999999999998</v>
      </c>
      <c r="T47" s="11" t="s">
        <v>4761</v>
      </c>
      <c r="U47" s="11"/>
      <c r="V47" s="11"/>
      <c r="W47" s="11"/>
    </row>
    <row r="48" spans="1:23" ht="17.25">
      <c r="A48" s="35" t="s">
        <v>923</v>
      </c>
      <c r="B48" s="22" t="s">
        <v>2914</v>
      </c>
      <c r="C48" s="22">
        <v>1611830</v>
      </c>
      <c r="D48" s="22" t="s">
        <v>899</v>
      </c>
      <c r="E48" s="22" t="s">
        <v>1242</v>
      </c>
      <c r="F48" s="17">
        <v>1</v>
      </c>
      <c r="G48" s="17">
        <v>1</v>
      </c>
      <c r="H48" s="17">
        <v>1</v>
      </c>
      <c r="I48" s="17">
        <v>1</v>
      </c>
      <c r="J48" s="60" t="s">
        <v>4758</v>
      </c>
      <c r="K48" s="7" t="s">
        <v>3997</v>
      </c>
      <c r="L48" s="7" t="s">
        <v>4759</v>
      </c>
      <c r="M48" s="7" t="s">
        <v>4759</v>
      </c>
      <c r="N48" s="7" t="s">
        <v>4759</v>
      </c>
      <c r="O48" s="7" t="s">
        <v>4760</v>
      </c>
      <c r="P48" s="53" t="s">
        <v>4143</v>
      </c>
      <c r="Q48" s="7">
        <v>1000</v>
      </c>
      <c r="R48" s="7">
        <v>2.4</v>
      </c>
      <c r="S48" s="7">
        <v>2.0499999999999998</v>
      </c>
      <c r="T48" s="11" t="s">
        <v>4761</v>
      </c>
      <c r="U48" s="11"/>
      <c r="V48" s="11"/>
      <c r="W48" s="11"/>
    </row>
    <row r="49" spans="1:23" ht="17.25">
      <c r="A49" s="35" t="s">
        <v>924</v>
      </c>
      <c r="B49" s="22" t="s">
        <v>2914</v>
      </c>
      <c r="C49" s="22">
        <v>1611831</v>
      </c>
      <c r="D49" s="22" t="s">
        <v>900</v>
      </c>
      <c r="E49" s="22" t="s">
        <v>1242</v>
      </c>
      <c r="F49" s="17">
        <v>1</v>
      </c>
      <c r="G49" s="17">
        <v>1</v>
      </c>
      <c r="H49" s="17">
        <v>1</v>
      </c>
      <c r="I49" s="17">
        <v>1</v>
      </c>
      <c r="J49" s="60" t="s">
        <v>4758</v>
      </c>
      <c r="K49" s="7" t="s">
        <v>3997</v>
      </c>
      <c r="L49" s="7" t="s">
        <v>4759</v>
      </c>
      <c r="M49" s="7" t="s">
        <v>4759</v>
      </c>
      <c r="N49" s="7" t="s">
        <v>4759</v>
      </c>
      <c r="O49" s="7" t="s">
        <v>4760</v>
      </c>
      <c r="P49" s="53" t="s">
        <v>4143</v>
      </c>
      <c r="Q49" s="7">
        <v>900</v>
      </c>
      <c r="R49" s="7">
        <v>2.4</v>
      </c>
      <c r="S49" s="7">
        <v>2.0499999999999998</v>
      </c>
      <c r="T49" s="11" t="s">
        <v>4761</v>
      </c>
      <c r="U49" s="11"/>
      <c r="V49" s="11"/>
      <c r="W49" s="11"/>
    </row>
    <row r="50" spans="1:23" ht="17.25">
      <c r="A50" s="35" t="s">
        <v>925</v>
      </c>
      <c r="B50" s="22" t="s">
        <v>2914</v>
      </c>
      <c r="C50" s="22">
        <v>1611832</v>
      </c>
      <c r="D50" s="22" t="s">
        <v>901</v>
      </c>
      <c r="E50" s="22" t="s">
        <v>1242</v>
      </c>
      <c r="F50" s="17">
        <v>1</v>
      </c>
      <c r="G50" s="17">
        <v>1</v>
      </c>
      <c r="H50" s="17">
        <v>1</v>
      </c>
      <c r="I50" s="17">
        <v>1</v>
      </c>
      <c r="J50" s="60" t="s">
        <v>4758</v>
      </c>
      <c r="K50" s="7" t="s">
        <v>3997</v>
      </c>
      <c r="L50" s="7" t="s">
        <v>4759</v>
      </c>
      <c r="M50" s="7" t="s">
        <v>4759</v>
      </c>
      <c r="N50" s="7" t="s">
        <v>4759</v>
      </c>
      <c r="O50" s="7" t="s">
        <v>4760</v>
      </c>
      <c r="P50" s="53" t="s">
        <v>4143</v>
      </c>
      <c r="Q50" s="7">
        <v>1000</v>
      </c>
      <c r="R50" s="7">
        <v>2.4</v>
      </c>
      <c r="S50" s="7">
        <v>2.0499999999999998</v>
      </c>
      <c r="T50" s="11" t="s">
        <v>4761</v>
      </c>
      <c r="U50" s="11"/>
      <c r="V50" s="11"/>
      <c r="W50" s="11"/>
    </row>
    <row r="51" spans="1:23" ht="17.25">
      <c r="A51" s="35" t="s">
        <v>926</v>
      </c>
      <c r="B51" s="22" t="s">
        <v>2914</v>
      </c>
      <c r="C51" s="22">
        <v>1611833</v>
      </c>
      <c r="D51" s="22" t="s">
        <v>902</v>
      </c>
      <c r="E51" s="22" t="s">
        <v>1242</v>
      </c>
      <c r="F51" s="17">
        <v>1</v>
      </c>
      <c r="G51" s="17">
        <v>1</v>
      </c>
      <c r="H51" s="17">
        <v>1</v>
      </c>
      <c r="I51" s="17">
        <v>1</v>
      </c>
      <c r="J51" s="60" t="s">
        <v>4758</v>
      </c>
      <c r="K51" s="7" t="s">
        <v>3997</v>
      </c>
      <c r="L51" s="7" t="s">
        <v>4759</v>
      </c>
      <c r="M51" s="7" t="s">
        <v>4759</v>
      </c>
      <c r="N51" s="7" t="s">
        <v>4759</v>
      </c>
      <c r="O51" s="7" t="s">
        <v>4760</v>
      </c>
      <c r="P51" s="53" t="s">
        <v>4143</v>
      </c>
      <c r="Q51" s="7">
        <v>900</v>
      </c>
      <c r="R51" s="7">
        <v>2.4</v>
      </c>
      <c r="S51" s="7">
        <v>2.0499999999999998</v>
      </c>
      <c r="T51" s="11" t="s">
        <v>4761</v>
      </c>
      <c r="U51" s="11"/>
      <c r="V51" s="11"/>
      <c r="W51" s="11"/>
    </row>
    <row r="52" spans="1:23" ht="17.25">
      <c r="A52" s="35" t="s">
        <v>927</v>
      </c>
      <c r="B52" s="22" t="s">
        <v>2914</v>
      </c>
      <c r="C52" s="22">
        <v>1611834</v>
      </c>
      <c r="D52" s="22" t="s">
        <v>903</v>
      </c>
      <c r="E52" s="22" t="s">
        <v>1242</v>
      </c>
      <c r="F52" s="17">
        <v>1</v>
      </c>
      <c r="G52" s="17">
        <v>1</v>
      </c>
      <c r="H52" s="17">
        <v>1</v>
      </c>
      <c r="I52" s="17">
        <v>1</v>
      </c>
      <c r="J52" s="60" t="s">
        <v>4758</v>
      </c>
      <c r="K52" s="7" t="s">
        <v>3997</v>
      </c>
      <c r="L52" s="7" t="s">
        <v>4759</v>
      </c>
      <c r="M52" s="7" t="s">
        <v>4759</v>
      </c>
      <c r="N52" s="7" t="s">
        <v>4759</v>
      </c>
      <c r="O52" s="7" t="s">
        <v>4760</v>
      </c>
      <c r="P52" s="53" t="s">
        <v>4143</v>
      </c>
      <c r="Q52" s="7">
        <v>1000</v>
      </c>
      <c r="R52" s="7">
        <v>2.4</v>
      </c>
      <c r="S52" s="7">
        <v>2.0499999999999998</v>
      </c>
      <c r="T52" s="11" t="s">
        <v>4761</v>
      </c>
      <c r="U52" s="11"/>
      <c r="V52" s="11"/>
      <c r="W52" s="11"/>
    </row>
    <row r="53" spans="1:23" ht="17.25">
      <c r="A53" s="35" t="s">
        <v>928</v>
      </c>
      <c r="B53" s="22" t="s">
        <v>2914</v>
      </c>
      <c r="C53" s="22">
        <v>1611835</v>
      </c>
      <c r="D53" s="22" t="s">
        <v>904</v>
      </c>
      <c r="E53" s="22" t="s">
        <v>1242</v>
      </c>
      <c r="F53" s="17">
        <v>1</v>
      </c>
      <c r="G53" s="17">
        <v>1</v>
      </c>
      <c r="H53" s="17">
        <v>1</v>
      </c>
      <c r="I53" s="17">
        <v>1</v>
      </c>
      <c r="J53" s="60" t="s">
        <v>4758</v>
      </c>
      <c r="K53" s="7" t="s">
        <v>3997</v>
      </c>
      <c r="L53" s="7" t="s">
        <v>4759</v>
      </c>
      <c r="M53" s="7" t="s">
        <v>4759</v>
      </c>
      <c r="N53" s="7" t="s">
        <v>4759</v>
      </c>
      <c r="O53" s="7" t="s">
        <v>4760</v>
      </c>
      <c r="P53" s="53" t="s">
        <v>4143</v>
      </c>
      <c r="Q53" s="7">
        <v>900</v>
      </c>
      <c r="R53" s="7">
        <v>2.4</v>
      </c>
      <c r="S53" s="7">
        <v>2.0499999999999998</v>
      </c>
      <c r="T53" s="11" t="s">
        <v>4761</v>
      </c>
      <c r="U53" s="11"/>
      <c r="V53" s="11"/>
      <c r="W53" s="11"/>
    </row>
    <row r="54" spans="1:23" ht="17.25">
      <c r="A54" s="35" t="s">
        <v>929</v>
      </c>
      <c r="B54" s="22" t="s">
        <v>2914</v>
      </c>
      <c r="C54" s="22">
        <v>1611836</v>
      </c>
      <c r="D54" s="22" t="s">
        <v>905</v>
      </c>
      <c r="E54" s="22" t="s">
        <v>1242</v>
      </c>
      <c r="F54" s="17">
        <v>1</v>
      </c>
      <c r="G54" s="17">
        <v>1</v>
      </c>
      <c r="H54" s="17">
        <v>1</v>
      </c>
      <c r="I54" s="17">
        <v>1</v>
      </c>
      <c r="J54" s="60" t="s">
        <v>4758</v>
      </c>
      <c r="K54" s="7" t="s">
        <v>3997</v>
      </c>
      <c r="L54" s="7" t="s">
        <v>4759</v>
      </c>
      <c r="M54" s="7" t="s">
        <v>4759</v>
      </c>
      <c r="N54" s="7" t="s">
        <v>4759</v>
      </c>
      <c r="O54" s="7" t="s">
        <v>4760</v>
      </c>
      <c r="P54" s="53" t="s">
        <v>4143</v>
      </c>
      <c r="Q54" s="7">
        <v>1000</v>
      </c>
      <c r="R54" s="7">
        <v>2.4</v>
      </c>
      <c r="S54" s="7">
        <v>2.0499999999999998</v>
      </c>
      <c r="T54" s="11" t="s">
        <v>4761</v>
      </c>
      <c r="U54" s="11"/>
      <c r="V54" s="11"/>
      <c r="W54" s="11"/>
    </row>
    <row r="55" spans="1:23" ht="17.25">
      <c r="A55" s="35" t="s">
        <v>930</v>
      </c>
      <c r="B55" s="22" t="s">
        <v>2914</v>
      </c>
      <c r="C55" s="22">
        <v>1611837</v>
      </c>
      <c r="D55" s="22" t="s">
        <v>906</v>
      </c>
      <c r="E55" s="22" t="s">
        <v>1242</v>
      </c>
      <c r="F55" s="17">
        <v>1</v>
      </c>
      <c r="G55" s="17">
        <v>1</v>
      </c>
      <c r="H55" s="17">
        <v>1</v>
      </c>
      <c r="I55" s="17">
        <v>1</v>
      </c>
      <c r="J55" s="60" t="s">
        <v>4758</v>
      </c>
      <c r="K55" s="7" t="s">
        <v>3997</v>
      </c>
      <c r="L55" s="7" t="s">
        <v>4759</v>
      </c>
      <c r="M55" s="7" t="s">
        <v>4759</v>
      </c>
      <c r="N55" s="7" t="s">
        <v>4759</v>
      </c>
      <c r="O55" s="7" t="s">
        <v>4760</v>
      </c>
      <c r="P55" s="53" t="s">
        <v>4143</v>
      </c>
      <c r="Q55" s="7">
        <v>900</v>
      </c>
      <c r="R55" s="7">
        <v>2.4</v>
      </c>
      <c r="S55" s="7">
        <v>2.0499999999999998</v>
      </c>
      <c r="T55" s="11" t="s">
        <v>4761</v>
      </c>
      <c r="U55" s="11"/>
      <c r="V55" s="11"/>
      <c r="W55" s="11"/>
    </row>
    <row r="56" spans="1:23" ht="17.25">
      <c r="A56" s="35" t="s">
        <v>931</v>
      </c>
      <c r="B56" s="22" t="s">
        <v>2914</v>
      </c>
      <c r="C56" s="22">
        <v>1611838</v>
      </c>
      <c r="D56" s="22" t="s">
        <v>907</v>
      </c>
      <c r="E56" s="22" t="s">
        <v>1242</v>
      </c>
      <c r="F56" s="17">
        <v>1</v>
      </c>
      <c r="G56" s="17">
        <v>1</v>
      </c>
      <c r="H56" s="17">
        <v>1</v>
      </c>
      <c r="I56" s="17">
        <v>1</v>
      </c>
      <c r="J56" s="60" t="s">
        <v>4758</v>
      </c>
      <c r="K56" s="7" t="s">
        <v>3997</v>
      </c>
      <c r="L56" s="7" t="s">
        <v>4759</v>
      </c>
      <c r="M56" s="7" t="s">
        <v>4759</v>
      </c>
      <c r="N56" s="7" t="s">
        <v>4759</v>
      </c>
      <c r="O56" s="7" t="s">
        <v>4760</v>
      </c>
      <c r="P56" s="53" t="s">
        <v>4143</v>
      </c>
      <c r="Q56" s="7">
        <v>1000</v>
      </c>
      <c r="R56" s="7">
        <v>2.4</v>
      </c>
      <c r="S56" s="7">
        <v>2.0499999999999998</v>
      </c>
      <c r="T56" s="11" t="s">
        <v>4761</v>
      </c>
      <c r="U56" s="11"/>
      <c r="V56" s="11"/>
      <c r="W56" s="11"/>
    </row>
    <row r="57" spans="1:23" ht="17.25">
      <c r="A57" s="35" t="s">
        <v>932</v>
      </c>
      <c r="B57" s="22" t="s">
        <v>2914</v>
      </c>
      <c r="C57" s="22">
        <v>1611839</v>
      </c>
      <c r="D57" s="22" t="s">
        <v>908</v>
      </c>
      <c r="E57" s="22" t="s">
        <v>1242</v>
      </c>
      <c r="F57" s="17">
        <v>1</v>
      </c>
      <c r="G57" s="17">
        <v>1</v>
      </c>
      <c r="H57" s="17">
        <v>1</v>
      </c>
      <c r="I57" s="17">
        <v>1</v>
      </c>
      <c r="J57" s="60" t="s">
        <v>4758</v>
      </c>
      <c r="K57" s="7" t="s">
        <v>3997</v>
      </c>
      <c r="L57" s="7" t="s">
        <v>4759</v>
      </c>
      <c r="M57" s="7" t="s">
        <v>4759</v>
      </c>
      <c r="N57" s="7" t="s">
        <v>4759</v>
      </c>
      <c r="O57" s="7" t="s">
        <v>4760</v>
      </c>
      <c r="P57" s="53" t="s">
        <v>4143</v>
      </c>
      <c r="Q57" s="7">
        <v>1000</v>
      </c>
      <c r="R57" s="7">
        <v>2.4</v>
      </c>
      <c r="S57" s="7">
        <v>2.0499999999999998</v>
      </c>
      <c r="T57" s="11" t="s">
        <v>4761</v>
      </c>
      <c r="U57" s="11"/>
      <c r="V57" s="11"/>
      <c r="W57" s="11"/>
    </row>
    <row r="58" spans="1:23" ht="17.25">
      <c r="A58" s="35" t="s">
        <v>933</v>
      </c>
      <c r="B58" s="22" t="s">
        <v>2914</v>
      </c>
      <c r="C58" s="22">
        <v>1611840</v>
      </c>
      <c r="D58" s="22" t="s">
        <v>909</v>
      </c>
      <c r="E58" s="22" t="s">
        <v>1242</v>
      </c>
      <c r="F58" s="17">
        <v>1</v>
      </c>
      <c r="G58" s="17">
        <v>1</v>
      </c>
      <c r="H58" s="17">
        <v>1</v>
      </c>
      <c r="I58" s="17">
        <v>1</v>
      </c>
      <c r="J58" s="60" t="s">
        <v>4758</v>
      </c>
      <c r="K58" s="7" t="s">
        <v>3997</v>
      </c>
      <c r="L58" s="7" t="s">
        <v>4759</v>
      </c>
      <c r="M58" s="7" t="s">
        <v>4759</v>
      </c>
      <c r="N58" s="7" t="s">
        <v>4759</v>
      </c>
      <c r="O58" s="7" t="s">
        <v>4760</v>
      </c>
      <c r="P58" s="53" t="s">
        <v>4143</v>
      </c>
      <c r="Q58" s="7">
        <v>1000</v>
      </c>
      <c r="R58" s="7">
        <v>2.4</v>
      </c>
      <c r="S58" s="7">
        <v>2.0499999999999998</v>
      </c>
      <c r="T58" s="11" t="s">
        <v>4761</v>
      </c>
      <c r="U58" s="11"/>
      <c r="V58" s="11"/>
      <c r="W58" s="11"/>
    </row>
    <row r="59" spans="1:23" ht="17.25">
      <c r="A59" s="35" t="s">
        <v>934</v>
      </c>
      <c r="B59" s="22" t="s">
        <v>2914</v>
      </c>
      <c r="C59" s="22">
        <v>1611841</v>
      </c>
      <c r="D59" s="22" t="s">
        <v>910</v>
      </c>
      <c r="E59" s="22" t="s">
        <v>1242</v>
      </c>
      <c r="F59" s="17">
        <v>1</v>
      </c>
      <c r="G59" s="17">
        <v>1</v>
      </c>
      <c r="H59" s="17">
        <v>1</v>
      </c>
      <c r="I59" s="17">
        <v>1</v>
      </c>
      <c r="J59" s="60" t="s">
        <v>4758</v>
      </c>
      <c r="K59" s="7" t="s">
        <v>3997</v>
      </c>
      <c r="L59" s="7" t="s">
        <v>4759</v>
      </c>
      <c r="M59" s="7" t="s">
        <v>4759</v>
      </c>
      <c r="N59" s="7" t="s">
        <v>4759</v>
      </c>
      <c r="O59" s="7" t="s">
        <v>4760</v>
      </c>
      <c r="P59" s="53" t="s">
        <v>4143</v>
      </c>
      <c r="Q59" s="7">
        <v>900</v>
      </c>
      <c r="R59" s="7">
        <v>2.4</v>
      </c>
      <c r="S59" s="7">
        <v>2.0499999999999998</v>
      </c>
      <c r="T59" s="11" t="s">
        <v>4761</v>
      </c>
      <c r="U59" s="11"/>
      <c r="V59" s="11"/>
      <c r="W59" s="11"/>
    </row>
    <row r="60" spans="1:23" ht="17.25">
      <c r="A60" s="35" t="s">
        <v>935</v>
      </c>
      <c r="B60" s="22" t="s">
        <v>2914</v>
      </c>
      <c r="C60" s="22">
        <v>1611842</v>
      </c>
      <c r="D60" s="22" t="s">
        <v>911</v>
      </c>
      <c r="E60" s="22" t="s">
        <v>1242</v>
      </c>
      <c r="F60" s="17">
        <v>1</v>
      </c>
      <c r="G60" s="17">
        <v>1</v>
      </c>
      <c r="H60" s="17">
        <v>1</v>
      </c>
      <c r="I60" s="17">
        <v>1</v>
      </c>
      <c r="J60" s="60" t="s">
        <v>4758</v>
      </c>
      <c r="K60" s="7" t="s">
        <v>3997</v>
      </c>
      <c r="L60" s="7" t="s">
        <v>4759</v>
      </c>
      <c r="M60" s="7" t="s">
        <v>4759</v>
      </c>
      <c r="N60" s="7" t="s">
        <v>4759</v>
      </c>
      <c r="O60" s="7" t="s">
        <v>4760</v>
      </c>
      <c r="P60" s="53" t="s">
        <v>4143</v>
      </c>
      <c r="Q60" s="7">
        <v>1000</v>
      </c>
      <c r="R60" s="7">
        <v>2.4</v>
      </c>
      <c r="S60" s="7">
        <v>2.0499999999999998</v>
      </c>
      <c r="T60" s="11" t="s">
        <v>4761</v>
      </c>
      <c r="U60" s="11"/>
      <c r="V60" s="11"/>
      <c r="W60" s="11"/>
    </row>
    <row r="61" spans="1:23" ht="17.25">
      <c r="A61" s="35" t="s">
        <v>936</v>
      </c>
      <c r="B61" s="22" t="s">
        <v>2914</v>
      </c>
      <c r="C61" s="22">
        <v>1611843</v>
      </c>
      <c r="D61" s="22" t="s">
        <v>912</v>
      </c>
      <c r="E61" s="22" t="s">
        <v>1242</v>
      </c>
      <c r="F61" s="17">
        <v>1</v>
      </c>
      <c r="G61" s="17">
        <v>1</v>
      </c>
      <c r="H61" s="17">
        <v>1</v>
      </c>
      <c r="I61" s="17">
        <v>1</v>
      </c>
      <c r="J61" s="60" t="s">
        <v>4758</v>
      </c>
      <c r="K61" s="7" t="s">
        <v>3997</v>
      </c>
      <c r="L61" s="7" t="s">
        <v>4759</v>
      </c>
      <c r="M61" s="7" t="s">
        <v>4759</v>
      </c>
      <c r="N61" s="7" t="s">
        <v>4759</v>
      </c>
      <c r="O61" s="7" t="s">
        <v>4760</v>
      </c>
      <c r="P61" s="53" t="s">
        <v>4143</v>
      </c>
      <c r="Q61" s="7">
        <v>900</v>
      </c>
      <c r="R61" s="7">
        <v>2.4</v>
      </c>
      <c r="S61" s="7">
        <v>2.0499999999999998</v>
      </c>
      <c r="T61" s="11" t="s">
        <v>4761</v>
      </c>
      <c r="U61" s="11"/>
      <c r="V61" s="11"/>
      <c r="W61" s="11"/>
    </row>
    <row r="62" spans="1:23" ht="17.25">
      <c r="A62" s="35" t="s">
        <v>937</v>
      </c>
      <c r="B62" s="22" t="s">
        <v>2914</v>
      </c>
      <c r="C62" s="22">
        <v>1611844</v>
      </c>
      <c r="D62" s="22" t="s">
        <v>913</v>
      </c>
      <c r="E62" s="22" t="s">
        <v>1242</v>
      </c>
      <c r="F62" s="17">
        <v>1</v>
      </c>
      <c r="G62" s="17">
        <v>1</v>
      </c>
      <c r="H62" s="17">
        <v>1</v>
      </c>
      <c r="I62" s="17">
        <v>1</v>
      </c>
      <c r="J62" s="60" t="s">
        <v>4758</v>
      </c>
      <c r="K62" s="7" t="s">
        <v>3997</v>
      </c>
      <c r="L62" s="7" t="s">
        <v>4759</v>
      </c>
      <c r="M62" s="7" t="s">
        <v>4759</v>
      </c>
      <c r="N62" s="7" t="s">
        <v>4759</v>
      </c>
      <c r="O62" s="7" t="s">
        <v>4760</v>
      </c>
      <c r="P62" s="53" t="s">
        <v>4143</v>
      </c>
      <c r="Q62" s="7">
        <v>1000</v>
      </c>
      <c r="R62" s="7">
        <v>2.4</v>
      </c>
      <c r="S62" s="7">
        <v>2.0499999999999998</v>
      </c>
      <c r="T62" s="11" t="s">
        <v>4761</v>
      </c>
      <c r="U62" s="11"/>
      <c r="V62" s="11"/>
      <c r="W62" s="11"/>
    </row>
    <row r="63" spans="1:23" ht="17.25">
      <c r="A63" s="35" t="s">
        <v>557</v>
      </c>
      <c r="B63" s="22" t="s">
        <v>2914</v>
      </c>
      <c r="C63" s="22">
        <v>1811823</v>
      </c>
      <c r="D63" s="22" t="s">
        <v>4762</v>
      </c>
      <c r="E63" s="22" t="s">
        <v>1239</v>
      </c>
      <c r="F63" s="17">
        <v>3</v>
      </c>
      <c r="G63" s="17">
        <v>3</v>
      </c>
      <c r="H63" s="17">
        <v>3</v>
      </c>
      <c r="I63" s="17">
        <v>3</v>
      </c>
      <c r="J63" s="60" t="s">
        <v>4758</v>
      </c>
      <c r="K63" s="7" t="s">
        <v>3997</v>
      </c>
      <c r="L63" s="7" t="s">
        <v>4759</v>
      </c>
      <c r="M63" s="7" t="s">
        <v>4759</v>
      </c>
      <c r="N63" s="7" t="s">
        <v>4759</v>
      </c>
      <c r="O63" s="7" t="s">
        <v>4760</v>
      </c>
      <c r="P63" s="7" t="s">
        <v>3994</v>
      </c>
      <c r="Q63" s="7">
        <v>1000</v>
      </c>
      <c r="R63" s="7">
        <v>2.09</v>
      </c>
      <c r="S63" s="7">
        <v>1.8</v>
      </c>
      <c r="T63" s="11" t="s">
        <v>2032</v>
      </c>
      <c r="U63" s="11"/>
      <c r="V63" s="11" t="s">
        <v>4763</v>
      </c>
      <c r="W63" s="11"/>
    </row>
    <row r="64" spans="1:23" ht="17.25">
      <c r="A64" s="35" t="s">
        <v>558</v>
      </c>
      <c r="B64" s="22" t="s">
        <v>2914</v>
      </c>
      <c r="C64" s="22">
        <v>1811824</v>
      </c>
      <c r="D64" s="22" t="s">
        <v>4764</v>
      </c>
      <c r="E64" s="22" t="s">
        <v>1239</v>
      </c>
      <c r="F64" s="17">
        <v>3</v>
      </c>
      <c r="G64" s="17">
        <v>3</v>
      </c>
      <c r="H64" s="17">
        <v>3</v>
      </c>
      <c r="I64" s="17">
        <v>3</v>
      </c>
      <c r="J64" s="60" t="s">
        <v>4758</v>
      </c>
      <c r="K64" s="7" t="s">
        <v>3997</v>
      </c>
      <c r="L64" s="7" t="s">
        <v>4759</v>
      </c>
      <c r="M64" s="7" t="s">
        <v>4759</v>
      </c>
      <c r="N64" s="7" t="s">
        <v>4759</v>
      </c>
      <c r="O64" s="7" t="s">
        <v>4760</v>
      </c>
      <c r="P64" s="7" t="s">
        <v>3994</v>
      </c>
      <c r="Q64" s="7">
        <v>1000</v>
      </c>
      <c r="R64" s="7">
        <v>2.09</v>
      </c>
      <c r="S64" s="7">
        <v>1.8</v>
      </c>
      <c r="T64" s="11" t="s">
        <v>2032</v>
      </c>
      <c r="U64" s="11"/>
      <c r="V64" s="11" t="s">
        <v>4763</v>
      </c>
      <c r="W64" s="11"/>
    </row>
    <row r="65" spans="1:23" ht="17.25">
      <c r="A65" s="35" t="s">
        <v>3292</v>
      </c>
      <c r="B65" s="22" t="s">
        <v>2914</v>
      </c>
      <c r="C65" s="22">
        <v>1811825</v>
      </c>
      <c r="D65" s="22" t="s">
        <v>4765</v>
      </c>
      <c r="E65" s="22" t="s">
        <v>1239</v>
      </c>
      <c r="F65" s="17">
        <v>3</v>
      </c>
      <c r="G65" s="17">
        <v>3</v>
      </c>
      <c r="H65" s="17">
        <v>3</v>
      </c>
      <c r="I65" s="17">
        <v>3</v>
      </c>
      <c r="J65" s="60" t="s">
        <v>4758</v>
      </c>
      <c r="K65" s="7" t="s">
        <v>3997</v>
      </c>
      <c r="L65" s="7" t="s">
        <v>4759</v>
      </c>
      <c r="M65" s="7" t="s">
        <v>4759</v>
      </c>
      <c r="N65" s="7" t="s">
        <v>4759</v>
      </c>
      <c r="O65" s="7" t="s">
        <v>4760</v>
      </c>
      <c r="P65" s="7" t="s">
        <v>3994</v>
      </c>
      <c r="Q65" s="7">
        <v>1000</v>
      </c>
      <c r="R65" s="7">
        <v>2.09</v>
      </c>
      <c r="S65" s="7">
        <v>1.8</v>
      </c>
      <c r="T65" s="11" t="s">
        <v>2032</v>
      </c>
      <c r="U65" s="11"/>
      <c r="V65" s="11" t="s">
        <v>4763</v>
      </c>
      <c r="W65" s="11"/>
    </row>
    <row r="66" spans="1:23" ht="17.25">
      <c r="A66" s="35" t="s">
        <v>3293</v>
      </c>
      <c r="B66" s="22" t="s">
        <v>2914</v>
      </c>
      <c r="C66" s="22">
        <v>1811826</v>
      </c>
      <c r="D66" s="22" t="s">
        <v>4766</v>
      </c>
      <c r="E66" s="22" t="s">
        <v>1239</v>
      </c>
      <c r="F66" s="17">
        <v>3</v>
      </c>
      <c r="G66" s="17">
        <v>3</v>
      </c>
      <c r="H66" s="17">
        <v>3</v>
      </c>
      <c r="I66" s="17">
        <v>3</v>
      </c>
      <c r="J66" s="60" t="s">
        <v>4758</v>
      </c>
      <c r="K66" s="7" t="s">
        <v>3997</v>
      </c>
      <c r="L66" s="7" t="s">
        <v>4759</v>
      </c>
      <c r="M66" s="7" t="s">
        <v>4759</v>
      </c>
      <c r="N66" s="7" t="s">
        <v>4759</v>
      </c>
      <c r="O66" s="7" t="s">
        <v>4760</v>
      </c>
      <c r="P66" s="7" t="s">
        <v>3994</v>
      </c>
      <c r="Q66" s="7">
        <v>1000</v>
      </c>
      <c r="R66" s="7">
        <v>2.09</v>
      </c>
      <c r="S66" s="7">
        <v>1.8</v>
      </c>
      <c r="T66" s="11" t="s">
        <v>2032</v>
      </c>
      <c r="U66" s="11"/>
      <c r="V66" s="11" t="s">
        <v>4763</v>
      </c>
      <c r="W66" s="11"/>
    </row>
    <row r="67" spans="1:23" ht="17.25">
      <c r="A67" s="35" t="s">
        <v>562</v>
      </c>
      <c r="B67" s="22" t="s">
        <v>2914</v>
      </c>
      <c r="C67" s="22">
        <v>1811827</v>
      </c>
      <c r="D67" s="22" t="s">
        <v>4767</v>
      </c>
      <c r="E67" s="22" t="s">
        <v>1239</v>
      </c>
      <c r="F67" s="17">
        <v>3</v>
      </c>
      <c r="G67" s="17">
        <v>3</v>
      </c>
      <c r="H67" s="17">
        <v>3</v>
      </c>
      <c r="I67" s="17">
        <v>3</v>
      </c>
      <c r="J67" s="60" t="s">
        <v>4758</v>
      </c>
      <c r="K67" s="7" t="s">
        <v>3997</v>
      </c>
      <c r="L67" s="7" t="s">
        <v>4759</v>
      </c>
      <c r="M67" s="7" t="s">
        <v>4759</v>
      </c>
      <c r="N67" s="7" t="s">
        <v>4759</v>
      </c>
      <c r="O67" s="7" t="s">
        <v>4760</v>
      </c>
      <c r="P67" s="7" t="s">
        <v>3994</v>
      </c>
      <c r="Q67" s="7">
        <v>1000</v>
      </c>
      <c r="R67" s="7">
        <v>2.09</v>
      </c>
      <c r="S67" s="7">
        <v>1.8</v>
      </c>
      <c r="T67" s="11" t="s">
        <v>4768</v>
      </c>
      <c r="U67" s="11" t="s">
        <v>4769</v>
      </c>
      <c r="V67" s="11" t="s">
        <v>4770</v>
      </c>
      <c r="W67" s="11"/>
    </row>
    <row r="68" spans="1:23" ht="17.25">
      <c r="A68" s="35" t="s">
        <v>563</v>
      </c>
      <c r="B68" s="22" t="s">
        <v>2914</v>
      </c>
      <c r="C68" s="22">
        <v>1811828</v>
      </c>
      <c r="D68" s="22" t="s">
        <v>4771</v>
      </c>
      <c r="E68" s="22" t="s">
        <v>1239</v>
      </c>
      <c r="F68" s="17">
        <v>3</v>
      </c>
      <c r="G68" s="17">
        <v>3</v>
      </c>
      <c r="H68" s="17">
        <v>3</v>
      </c>
      <c r="I68" s="17">
        <v>3</v>
      </c>
      <c r="J68" s="60" t="s">
        <v>4758</v>
      </c>
      <c r="K68" s="7" t="s">
        <v>3997</v>
      </c>
      <c r="L68" s="7" t="s">
        <v>4759</v>
      </c>
      <c r="M68" s="7" t="s">
        <v>4759</v>
      </c>
      <c r="N68" s="7" t="s">
        <v>4759</v>
      </c>
      <c r="O68" s="7" t="s">
        <v>4760</v>
      </c>
      <c r="P68" s="7" t="s">
        <v>3994</v>
      </c>
      <c r="Q68" s="7">
        <v>1000</v>
      </c>
      <c r="R68" s="7">
        <v>2.09</v>
      </c>
      <c r="S68" s="7">
        <v>1.8</v>
      </c>
      <c r="T68" s="11" t="s">
        <v>2032</v>
      </c>
      <c r="U68" s="11"/>
      <c r="V68" s="11" t="s">
        <v>4763</v>
      </c>
      <c r="W68" s="11"/>
    </row>
    <row r="69" spans="1:23" ht="17.25">
      <c r="A69" s="35" t="s">
        <v>3294</v>
      </c>
      <c r="B69" s="22" t="s">
        <v>2914</v>
      </c>
      <c r="C69" s="22">
        <v>1811829</v>
      </c>
      <c r="D69" s="22" t="s">
        <v>4772</v>
      </c>
      <c r="E69" s="22" t="s">
        <v>1239</v>
      </c>
      <c r="F69" s="17">
        <v>3</v>
      </c>
      <c r="G69" s="17">
        <v>3</v>
      </c>
      <c r="H69" s="17">
        <v>3</v>
      </c>
      <c r="I69" s="17">
        <v>3</v>
      </c>
      <c r="J69" s="60" t="s">
        <v>4758</v>
      </c>
      <c r="K69" s="7" t="s">
        <v>3997</v>
      </c>
      <c r="L69" s="7" t="s">
        <v>4759</v>
      </c>
      <c r="M69" s="7" t="s">
        <v>4759</v>
      </c>
      <c r="N69" s="7" t="s">
        <v>4759</v>
      </c>
      <c r="O69" s="7" t="s">
        <v>4760</v>
      </c>
      <c r="P69" s="7" t="s">
        <v>3994</v>
      </c>
      <c r="Q69" s="7">
        <v>1000</v>
      </c>
      <c r="R69" s="7">
        <v>2.09</v>
      </c>
      <c r="S69" s="7">
        <v>1.8</v>
      </c>
      <c r="T69" s="11" t="s">
        <v>2032</v>
      </c>
      <c r="U69" s="11"/>
      <c r="V69" s="11" t="s">
        <v>4763</v>
      </c>
      <c r="W69" s="11"/>
    </row>
    <row r="70" spans="1:23" ht="17.25">
      <c r="A70" s="35" t="s">
        <v>3295</v>
      </c>
      <c r="B70" s="22" t="s">
        <v>2914</v>
      </c>
      <c r="C70" s="22">
        <v>1811830</v>
      </c>
      <c r="D70" s="22" t="s">
        <v>4773</v>
      </c>
      <c r="E70" s="22" t="s">
        <v>1239</v>
      </c>
      <c r="F70" s="17">
        <v>3</v>
      </c>
      <c r="G70" s="17">
        <v>3</v>
      </c>
      <c r="H70" s="17">
        <v>3</v>
      </c>
      <c r="I70" s="17">
        <v>3</v>
      </c>
      <c r="J70" s="60" t="s">
        <v>4758</v>
      </c>
      <c r="K70" s="7" t="s">
        <v>3997</v>
      </c>
      <c r="L70" s="7" t="s">
        <v>4759</v>
      </c>
      <c r="M70" s="7" t="s">
        <v>4759</v>
      </c>
      <c r="N70" s="7" t="s">
        <v>4759</v>
      </c>
      <c r="O70" s="7" t="s">
        <v>4760</v>
      </c>
      <c r="P70" s="7" t="s">
        <v>3994</v>
      </c>
      <c r="Q70" s="7">
        <v>1000</v>
      </c>
      <c r="R70" s="7">
        <v>2.09</v>
      </c>
      <c r="S70" s="7">
        <v>1.8</v>
      </c>
      <c r="T70" s="11" t="s">
        <v>2032</v>
      </c>
      <c r="U70" s="11"/>
      <c r="V70" s="11" t="s">
        <v>4763</v>
      </c>
      <c r="W70" s="11"/>
    </row>
    <row r="71" spans="1:23" ht="17.25">
      <c r="A71" s="35" t="s">
        <v>569</v>
      </c>
      <c r="B71" s="22" t="s">
        <v>2914</v>
      </c>
      <c r="C71" s="22">
        <v>1811831</v>
      </c>
      <c r="D71" s="22" t="s">
        <v>4774</v>
      </c>
      <c r="E71" s="22" t="s">
        <v>1239</v>
      </c>
      <c r="F71" s="17">
        <v>3</v>
      </c>
      <c r="G71" s="17">
        <v>3</v>
      </c>
      <c r="H71" s="17">
        <v>3</v>
      </c>
      <c r="I71" s="17">
        <v>3</v>
      </c>
      <c r="J71" s="60" t="s">
        <v>4758</v>
      </c>
      <c r="K71" s="7" t="s">
        <v>3997</v>
      </c>
      <c r="L71" s="7" t="s">
        <v>4759</v>
      </c>
      <c r="M71" s="7" t="s">
        <v>4759</v>
      </c>
      <c r="N71" s="7" t="s">
        <v>4759</v>
      </c>
      <c r="O71" s="7" t="s">
        <v>4760</v>
      </c>
      <c r="P71" s="7" t="s">
        <v>3994</v>
      </c>
      <c r="Q71" s="7">
        <v>1000</v>
      </c>
      <c r="R71" s="7">
        <v>2.09</v>
      </c>
      <c r="S71" s="7">
        <v>1.8</v>
      </c>
      <c r="T71" s="11" t="s">
        <v>4768</v>
      </c>
      <c r="U71" s="11" t="s">
        <v>4769</v>
      </c>
      <c r="V71" s="11" t="s">
        <v>4770</v>
      </c>
      <c r="W71" s="11"/>
    </row>
    <row r="72" spans="1:23" ht="17.25">
      <c r="A72" s="35" t="s">
        <v>570</v>
      </c>
      <c r="B72" s="22" t="s">
        <v>2914</v>
      </c>
      <c r="C72" s="22">
        <v>1811832</v>
      </c>
      <c r="D72" s="22" t="s">
        <v>4775</v>
      </c>
      <c r="E72" s="22" t="s">
        <v>1239</v>
      </c>
      <c r="F72" s="17">
        <v>3</v>
      </c>
      <c r="G72" s="17">
        <v>3</v>
      </c>
      <c r="H72" s="17">
        <v>3</v>
      </c>
      <c r="I72" s="17">
        <v>3</v>
      </c>
      <c r="J72" s="60" t="s">
        <v>4758</v>
      </c>
      <c r="K72" s="7" t="s">
        <v>3997</v>
      </c>
      <c r="L72" s="7" t="s">
        <v>4759</v>
      </c>
      <c r="M72" s="7" t="s">
        <v>4759</v>
      </c>
      <c r="N72" s="7" t="s">
        <v>4759</v>
      </c>
      <c r="O72" s="7" t="s">
        <v>4760</v>
      </c>
      <c r="P72" s="7" t="s">
        <v>3994</v>
      </c>
      <c r="Q72" s="7">
        <v>1000</v>
      </c>
      <c r="R72" s="7">
        <v>2.09</v>
      </c>
      <c r="S72" s="7">
        <v>1.8</v>
      </c>
      <c r="T72" s="11" t="s">
        <v>2032</v>
      </c>
      <c r="U72" s="11"/>
      <c r="V72" s="11" t="s">
        <v>4763</v>
      </c>
      <c r="W72" s="11"/>
    </row>
    <row r="73" spans="1:23" ht="17.25">
      <c r="A73" s="35" t="s">
        <v>3296</v>
      </c>
      <c r="B73" s="22" t="s">
        <v>2914</v>
      </c>
      <c r="C73" s="22">
        <v>1811833</v>
      </c>
      <c r="D73" s="22" t="s">
        <v>4776</v>
      </c>
      <c r="E73" s="22" t="s">
        <v>1239</v>
      </c>
      <c r="F73" s="17">
        <v>3</v>
      </c>
      <c r="G73" s="17">
        <v>3</v>
      </c>
      <c r="H73" s="17">
        <v>3</v>
      </c>
      <c r="I73" s="17">
        <v>3</v>
      </c>
      <c r="J73" s="60" t="s">
        <v>4758</v>
      </c>
      <c r="K73" s="7" t="s">
        <v>3997</v>
      </c>
      <c r="L73" s="7" t="s">
        <v>4759</v>
      </c>
      <c r="M73" s="7" t="s">
        <v>4759</v>
      </c>
      <c r="N73" s="7" t="s">
        <v>4759</v>
      </c>
      <c r="O73" s="7" t="s">
        <v>4760</v>
      </c>
      <c r="P73" s="7" t="s">
        <v>3994</v>
      </c>
      <c r="Q73" s="7">
        <v>1000</v>
      </c>
      <c r="R73" s="7">
        <v>2.09</v>
      </c>
      <c r="S73" s="7">
        <v>1.8</v>
      </c>
      <c r="T73" s="11" t="s">
        <v>2032</v>
      </c>
      <c r="U73" s="11"/>
      <c r="V73" s="11" t="s">
        <v>4763</v>
      </c>
      <c r="W73" s="11"/>
    </row>
    <row r="74" spans="1:23" ht="17.25">
      <c r="A74" s="35" t="s">
        <v>3297</v>
      </c>
      <c r="B74" s="22" t="s">
        <v>2914</v>
      </c>
      <c r="C74" s="22">
        <v>1811834</v>
      </c>
      <c r="D74" s="22" t="s">
        <v>4777</v>
      </c>
      <c r="E74" s="22" t="s">
        <v>1239</v>
      </c>
      <c r="F74" s="17">
        <v>3</v>
      </c>
      <c r="G74" s="17">
        <v>3</v>
      </c>
      <c r="H74" s="17">
        <v>3</v>
      </c>
      <c r="I74" s="17">
        <v>3</v>
      </c>
      <c r="J74" s="60" t="s">
        <v>4758</v>
      </c>
      <c r="K74" s="7" t="s">
        <v>3997</v>
      </c>
      <c r="L74" s="7" t="s">
        <v>4759</v>
      </c>
      <c r="M74" s="7" t="s">
        <v>4759</v>
      </c>
      <c r="N74" s="7" t="s">
        <v>4759</v>
      </c>
      <c r="O74" s="7" t="s">
        <v>4760</v>
      </c>
      <c r="P74" s="7" t="s">
        <v>3994</v>
      </c>
      <c r="Q74" s="7">
        <v>1000</v>
      </c>
      <c r="R74" s="7">
        <v>2.09</v>
      </c>
      <c r="S74" s="7">
        <v>1.8</v>
      </c>
      <c r="T74" s="11" t="s">
        <v>2032</v>
      </c>
      <c r="U74" s="11"/>
      <c r="V74" s="11" t="s">
        <v>4763</v>
      </c>
      <c r="W74" s="11"/>
    </row>
    <row r="75" spans="1:23" ht="17.25">
      <c r="A75" s="35" t="s">
        <v>575</v>
      </c>
      <c r="B75" s="22" t="s">
        <v>2914</v>
      </c>
      <c r="C75" s="22">
        <v>1811835</v>
      </c>
      <c r="D75" s="22" t="s">
        <v>4778</v>
      </c>
      <c r="E75" s="22" t="s">
        <v>1239</v>
      </c>
      <c r="F75" s="17">
        <v>3</v>
      </c>
      <c r="G75" s="17">
        <v>3</v>
      </c>
      <c r="H75" s="17">
        <v>3</v>
      </c>
      <c r="I75" s="17">
        <v>3</v>
      </c>
      <c r="J75" s="60" t="s">
        <v>4758</v>
      </c>
      <c r="K75" s="7" t="s">
        <v>3997</v>
      </c>
      <c r="L75" s="7" t="s">
        <v>4759</v>
      </c>
      <c r="M75" s="7" t="s">
        <v>4759</v>
      </c>
      <c r="N75" s="7" t="s">
        <v>4759</v>
      </c>
      <c r="O75" s="7" t="s">
        <v>4760</v>
      </c>
      <c r="P75" s="7" t="s">
        <v>3994</v>
      </c>
      <c r="Q75" s="7">
        <v>1000</v>
      </c>
      <c r="R75" s="7">
        <v>2.09</v>
      </c>
      <c r="S75" s="7">
        <v>1.8</v>
      </c>
      <c r="T75" s="11" t="s">
        <v>2032</v>
      </c>
      <c r="U75" s="11"/>
      <c r="V75" s="11" t="s">
        <v>4763</v>
      </c>
      <c r="W75" s="11"/>
    </row>
    <row r="76" spans="1:23" ht="17.25">
      <c r="A76" s="35" t="s">
        <v>576</v>
      </c>
      <c r="B76" s="22" t="s">
        <v>2914</v>
      </c>
      <c r="C76" s="22">
        <v>1811836</v>
      </c>
      <c r="D76" s="22" t="s">
        <v>4779</v>
      </c>
      <c r="E76" s="22" t="s">
        <v>1239</v>
      </c>
      <c r="F76" s="17">
        <v>3</v>
      </c>
      <c r="G76" s="17">
        <v>3</v>
      </c>
      <c r="H76" s="17">
        <v>3</v>
      </c>
      <c r="I76" s="17">
        <v>3</v>
      </c>
      <c r="J76" s="60" t="s">
        <v>4758</v>
      </c>
      <c r="K76" s="7" t="s">
        <v>3997</v>
      </c>
      <c r="L76" s="7" t="s">
        <v>4759</v>
      </c>
      <c r="M76" s="7" t="s">
        <v>4759</v>
      </c>
      <c r="N76" s="7" t="s">
        <v>4759</v>
      </c>
      <c r="O76" s="7" t="s">
        <v>4760</v>
      </c>
      <c r="P76" s="7" t="s">
        <v>3994</v>
      </c>
      <c r="Q76" s="7">
        <v>1000</v>
      </c>
      <c r="R76" s="7">
        <v>2.09</v>
      </c>
      <c r="S76" s="7">
        <v>1.8</v>
      </c>
      <c r="T76" s="11" t="s">
        <v>2032</v>
      </c>
      <c r="U76" s="11"/>
      <c r="V76" s="11" t="s">
        <v>4763</v>
      </c>
      <c r="W76" s="11"/>
    </row>
    <row r="77" spans="1:23" ht="17.25">
      <c r="A77" s="35" t="s">
        <v>3298</v>
      </c>
      <c r="B77" s="22" t="s">
        <v>2914</v>
      </c>
      <c r="C77" s="22">
        <v>1811837</v>
      </c>
      <c r="D77" s="22" t="s">
        <v>4780</v>
      </c>
      <c r="E77" s="22" t="s">
        <v>1239</v>
      </c>
      <c r="F77" s="17">
        <v>3</v>
      </c>
      <c r="G77" s="17">
        <v>3</v>
      </c>
      <c r="H77" s="17">
        <v>3</v>
      </c>
      <c r="I77" s="17">
        <v>3</v>
      </c>
      <c r="J77" s="60" t="s">
        <v>4758</v>
      </c>
      <c r="K77" s="7" t="s">
        <v>3997</v>
      </c>
      <c r="L77" s="7" t="s">
        <v>4759</v>
      </c>
      <c r="M77" s="7" t="s">
        <v>4759</v>
      </c>
      <c r="N77" s="7" t="s">
        <v>4759</v>
      </c>
      <c r="O77" s="7" t="s">
        <v>4760</v>
      </c>
      <c r="P77" s="7" t="s">
        <v>3994</v>
      </c>
      <c r="Q77" s="7">
        <v>1000</v>
      </c>
      <c r="R77" s="7">
        <v>2.09</v>
      </c>
      <c r="S77" s="7">
        <v>1.8</v>
      </c>
      <c r="T77" s="11" t="s">
        <v>2032</v>
      </c>
      <c r="U77" s="11"/>
      <c r="V77" s="11" t="s">
        <v>4763</v>
      </c>
      <c r="W77" s="11"/>
    </row>
    <row r="78" spans="1:23" ht="17.25">
      <c r="A78" s="35" t="s">
        <v>3299</v>
      </c>
      <c r="B78" s="22" t="s">
        <v>2914</v>
      </c>
      <c r="C78" s="22">
        <v>1811838</v>
      </c>
      <c r="D78" s="22" t="s">
        <v>4781</v>
      </c>
      <c r="E78" s="22" t="s">
        <v>1239</v>
      </c>
      <c r="F78" s="17">
        <v>3</v>
      </c>
      <c r="G78" s="17">
        <v>3</v>
      </c>
      <c r="H78" s="17">
        <v>3</v>
      </c>
      <c r="I78" s="17">
        <v>3</v>
      </c>
      <c r="J78" s="60" t="s">
        <v>4758</v>
      </c>
      <c r="K78" s="7" t="s">
        <v>3997</v>
      </c>
      <c r="L78" s="7" t="s">
        <v>4759</v>
      </c>
      <c r="M78" s="7" t="s">
        <v>4759</v>
      </c>
      <c r="N78" s="7" t="s">
        <v>4759</v>
      </c>
      <c r="O78" s="7" t="s">
        <v>4760</v>
      </c>
      <c r="P78" s="7" t="s">
        <v>3994</v>
      </c>
      <c r="Q78" s="7">
        <v>1000</v>
      </c>
      <c r="R78" s="7">
        <v>2.09</v>
      </c>
      <c r="S78" s="7">
        <v>1.8</v>
      </c>
      <c r="T78" s="11" t="s">
        <v>2032</v>
      </c>
      <c r="U78" s="11"/>
      <c r="V78" s="11" t="s">
        <v>4763</v>
      </c>
      <c r="W78" s="11"/>
    </row>
    <row r="79" spans="1:23" ht="17.25">
      <c r="A79" s="35" t="s">
        <v>579</v>
      </c>
      <c r="B79" s="22" t="s">
        <v>2914</v>
      </c>
      <c r="C79" s="22">
        <v>1811839</v>
      </c>
      <c r="D79" s="22" t="s">
        <v>4782</v>
      </c>
      <c r="E79" s="22" t="s">
        <v>1239</v>
      </c>
      <c r="F79" s="17">
        <v>3</v>
      </c>
      <c r="G79" s="17">
        <v>3</v>
      </c>
      <c r="H79" s="17">
        <v>3</v>
      </c>
      <c r="I79" s="17">
        <v>3</v>
      </c>
      <c r="J79" s="60" t="s">
        <v>4758</v>
      </c>
      <c r="K79" s="7" t="s">
        <v>3997</v>
      </c>
      <c r="L79" s="7" t="s">
        <v>4759</v>
      </c>
      <c r="M79" s="7" t="s">
        <v>4759</v>
      </c>
      <c r="N79" s="7" t="s">
        <v>4759</v>
      </c>
      <c r="O79" s="7" t="s">
        <v>4760</v>
      </c>
      <c r="P79" s="7" t="s">
        <v>3994</v>
      </c>
      <c r="Q79" s="7">
        <v>1000</v>
      </c>
      <c r="R79" s="7">
        <v>2.09</v>
      </c>
      <c r="S79" s="7">
        <v>1.8</v>
      </c>
      <c r="T79" s="11" t="s">
        <v>2032</v>
      </c>
      <c r="U79" s="11"/>
      <c r="V79" s="11" t="s">
        <v>4763</v>
      </c>
      <c r="W79" s="11"/>
    </row>
    <row r="80" spans="1:23" ht="17.25">
      <c r="A80" s="35" t="s">
        <v>580</v>
      </c>
      <c r="B80" s="22" t="s">
        <v>2914</v>
      </c>
      <c r="C80" s="22">
        <v>1811840</v>
      </c>
      <c r="D80" s="22" t="s">
        <v>4783</v>
      </c>
      <c r="E80" s="22" t="s">
        <v>1239</v>
      </c>
      <c r="F80" s="17">
        <v>3</v>
      </c>
      <c r="G80" s="17">
        <v>3</v>
      </c>
      <c r="H80" s="17">
        <v>3</v>
      </c>
      <c r="I80" s="17">
        <v>3</v>
      </c>
      <c r="J80" s="60" t="s">
        <v>4758</v>
      </c>
      <c r="K80" s="7" t="s">
        <v>3997</v>
      </c>
      <c r="L80" s="7" t="s">
        <v>4759</v>
      </c>
      <c r="M80" s="7" t="s">
        <v>4759</v>
      </c>
      <c r="N80" s="7" t="s">
        <v>4759</v>
      </c>
      <c r="O80" s="7" t="s">
        <v>4760</v>
      </c>
      <c r="P80" s="7" t="s">
        <v>3994</v>
      </c>
      <c r="Q80" s="7">
        <v>1000</v>
      </c>
      <c r="R80" s="7">
        <v>2.09</v>
      </c>
      <c r="S80" s="7">
        <v>1.8</v>
      </c>
      <c r="T80" s="11" t="s">
        <v>2032</v>
      </c>
      <c r="U80" s="11"/>
      <c r="V80" s="11" t="s">
        <v>4763</v>
      </c>
      <c r="W80" s="11"/>
    </row>
    <row r="81" spans="1:23" ht="17.25">
      <c r="A81" s="35" t="s">
        <v>3300</v>
      </c>
      <c r="B81" s="22" t="s">
        <v>2914</v>
      </c>
      <c r="C81" s="22">
        <v>1811841</v>
      </c>
      <c r="D81" s="22" t="s">
        <v>4784</v>
      </c>
      <c r="E81" s="22" t="s">
        <v>1239</v>
      </c>
      <c r="F81" s="17">
        <v>3</v>
      </c>
      <c r="G81" s="17">
        <v>3</v>
      </c>
      <c r="H81" s="17">
        <v>3</v>
      </c>
      <c r="I81" s="17">
        <v>3</v>
      </c>
      <c r="J81" s="60" t="s">
        <v>4758</v>
      </c>
      <c r="K81" s="7" t="s">
        <v>3997</v>
      </c>
      <c r="L81" s="7" t="s">
        <v>4759</v>
      </c>
      <c r="M81" s="7" t="s">
        <v>4759</v>
      </c>
      <c r="N81" s="7" t="s">
        <v>4759</v>
      </c>
      <c r="O81" s="7" t="s">
        <v>4760</v>
      </c>
      <c r="P81" s="7" t="s">
        <v>3994</v>
      </c>
      <c r="Q81" s="7">
        <v>1000</v>
      </c>
      <c r="R81" s="7">
        <v>2.09</v>
      </c>
      <c r="S81" s="7">
        <v>1.8</v>
      </c>
      <c r="T81" s="11" t="s">
        <v>2032</v>
      </c>
      <c r="U81" s="11"/>
      <c r="V81" s="11" t="s">
        <v>4763</v>
      </c>
      <c r="W81" s="11"/>
    </row>
    <row r="82" spans="1:23" ht="17.25">
      <c r="A82" s="35" t="s">
        <v>3301</v>
      </c>
      <c r="B82" s="22" t="s">
        <v>2914</v>
      </c>
      <c r="C82" s="22">
        <v>1811842</v>
      </c>
      <c r="D82" s="22" t="s">
        <v>4785</v>
      </c>
      <c r="E82" s="22" t="s">
        <v>1239</v>
      </c>
      <c r="F82" s="17">
        <v>3</v>
      </c>
      <c r="G82" s="17">
        <v>3</v>
      </c>
      <c r="H82" s="17">
        <v>3</v>
      </c>
      <c r="I82" s="17">
        <v>3</v>
      </c>
      <c r="J82" s="60" t="s">
        <v>4758</v>
      </c>
      <c r="K82" s="7" t="s">
        <v>3997</v>
      </c>
      <c r="L82" s="7" t="s">
        <v>4759</v>
      </c>
      <c r="M82" s="7" t="s">
        <v>4759</v>
      </c>
      <c r="N82" s="7" t="s">
        <v>4759</v>
      </c>
      <c r="O82" s="7" t="s">
        <v>4760</v>
      </c>
      <c r="P82" s="7" t="s">
        <v>3994</v>
      </c>
      <c r="Q82" s="7">
        <v>1000</v>
      </c>
      <c r="R82" s="7">
        <v>2.09</v>
      </c>
      <c r="S82" s="7">
        <v>1.8</v>
      </c>
      <c r="T82" s="11" t="s">
        <v>2032</v>
      </c>
      <c r="U82" s="11"/>
      <c r="V82" s="11" t="s">
        <v>4763</v>
      </c>
      <c r="W82" s="11"/>
    </row>
    <row r="83" spans="1:23" ht="17.25">
      <c r="A83" s="35" t="s">
        <v>561</v>
      </c>
      <c r="B83" s="22" t="s">
        <v>2914</v>
      </c>
      <c r="C83" s="22">
        <v>1811843</v>
      </c>
      <c r="D83" s="22" t="s">
        <v>4786</v>
      </c>
      <c r="E83" s="22" t="s">
        <v>1239</v>
      </c>
      <c r="F83" s="17">
        <v>3</v>
      </c>
      <c r="G83" s="17">
        <v>3</v>
      </c>
      <c r="H83" s="17">
        <v>3</v>
      </c>
      <c r="I83" s="17">
        <v>3</v>
      </c>
      <c r="J83" s="60" t="s">
        <v>4758</v>
      </c>
      <c r="K83" s="7" t="s">
        <v>3997</v>
      </c>
      <c r="L83" s="7" t="s">
        <v>4759</v>
      </c>
      <c r="M83" s="7" t="s">
        <v>4759</v>
      </c>
      <c r="N83" s="7" t="s">
        <v>4759</v>
      </c>
      <c r="O83" s="7" t="s">
        <v>4760</v>
      </c>
      <c r="P83" s="7" t="s">
        <v>3994</v>
      </c>
      <c r="Q83" s="7">
        <v>900</v>
      </c>
      <c r="R83" s="7">
        <v>2.09</v>
      </c>
      <c r="S83" s="7">
        <v>1.8</v>
      </c>
      <c r="T83" s="11" t="s">
        <v>2032</v>
      </c>
      <c r="U83" s="11"/>
      <c r="V83" s="11" t="s">
        <v>4763</v>
      </c>
      <c r="W83" s="11"/>
    </row>
    <row r="84" spans="1:23" ht="17.25">
      <c r="A84" s="35" t="s">
        <v>3302</v>
      </c>
      <c r="B84" s="22" t="s">
        <v>2914</v>
      </c>
      <c r="C84" s="22">
        <v>1811844</v>
      </c>
      <c r="D84" s="22" t="s">
        <v>4787</v>
      </c>
      <c r="E84" s="22" t="s">
        <v>1239</v>
      </c>
      <c r="F84" s="17">
        <v>3</v>
      </c>
      <c r="G84" s="17">
        <v>3</v>
      </c>
      <c r="H84" s="17">
        <v>3</v>
      </c>
      <c r="I84" s="17">
        <v>3</v>
      </c>
      <c r="J84" s="60" t="s">
        <v>4758</v>
      </c>
      <c r="K84" s="7" t="s">
        <v>3997</v>
      </c>
      <c r="L84" s="7" t="s">
        <v>4759</v>
      </c>
      <c r="M84" s="7" t="s">
        <v>4759</v>
      </c>
      <c r="N84" s="7" t="s">
        <v>4759</v>
      </c>
      <c r="O84" s="7" t="s">
        <v>4760</v>
      </c>
      <c r="P84" s="7" t="s">
        <v>3994</v>
      </c>
      <c r="Q84" s="7">
        <v>900</v>
      </c>
      <c r="R84" s="7">
        <v>2.09</v>
      </c>
      <c r="S84" s="7">
        <v>1.8</v>
      </c>
      <c r="T84" s="11" t="s">
        <v>2032</v>
      </c>
      <c r="U84" s="11"/>
      <c r="V84" s="11" t="s">
        <v>4763</v>
      </c>
      <c r="W84" s="11"/>
    </row>
    <row r="85" spans="1:23" ht="17.25">
      <c r="A85" s="35" t="s">
        <v>3303</v>
      </c>
      <c r="B85" s="22" t="s">
        <v>2914</v>
      </c>
      <c r="C85" s="22">
        <v>1811845</v>
      </c>
      <c r="D85" s="22" t="s">
        <v>4788</v>
      </c>
      <c r="E85" s="22" t="s">
        <v>1239</v>
      </c>
      <c r="F85" s="17">
        <v>3</v>
      </c>
      <c r="G85" s="17">
        <v>3</v>
      </c>
      <c r="H85" s="17">
        <v>3</v>
      </c>
      <c r="I85" s="17">
        <v>3</v>
      </c>
      <c r="J85" s="60" t="s">
        <v>4758</v>
      </c>
      <c r="K85" s="7" t="s">
        <v>3997</v>
      </c>
      <c r="L85" s="7" t="s">
        <v>4759</v>
      </c>
      <c r="M85" s="7" t="s">
        <v>4759</v>
      </c>
      <c r="N85" s="7" t="s">
        <v>4759</v>
      </c>
      <c r="O85" s="7" t="s">
        <v>4760</v>
      </c>
      <c r="P85" s="7" t="s">
        <v>3994</v>
      </c>
      <c r="Q85" s="7">
        <v>900</v>
      </c>
      <c r="R85" s="7">
        <v>2.09</v>
      </c>
      <c r="S85" s="7">
        <v>1.8</v>
      </c>
      <c r="T85" s="11" t="s">
        <v>2032</v>
      </c>
      <c r="U85" s="11"/>
      <c r="V85" s="11" t="s">
        <v>4763</v>
      </c>
      <c r="W85" s="11"/>
    </row>
    <row r="86" spans="1:23" ht="17.25">
      <c r="A86" s="35" t="s">
        <v>568</v>
      </c>
      <c r="B86" s="22" t="s">
        <v>2914</v>
      </c>
      <c r="C86" s="22">
        <v>1811846</v>
      </c>
      <c r="D86" s="22" t="s">
        <v>4789</v>
      </c>
      <c r="E86" s="22" t="s">
        <v>1239</v>
      </c>
      <c r="F86" s="17">
        <v>3</v>
      </c>
      <c r="G86" s="17">
        <v>3</v>
      </c>
      <c r="H86" s="17">
        <v>3</v>
      </c>
      <c r="I86" s="17">
        <v>3</v>
      </c>
      <c r="J86" s="60" t="s">
        <v>4758</v>
      </c>
      <c r="K86" s="7" t="s">
        <v>3997</v>
      </c>
      <c r="L86" s="7" t="s">
        <v>4759</v>
      </c>
      <c r="M86" s="7" t="s">
        <v>4759</v>
      </c>
      <c r="N86" s="7" t="s">
        <v>4759</v>
      </c>
      <c r="O86" s="7" t="s">
        <v>4760</v>
      </c>
      <c r="P86" s="7" t="s">
        <v>3994</v>
      </c>
      <c r="Q86" s="7">
        <v>900</v>
      </c>
      <c r="R86" s="7">
        <v>2.09</v>
      </c>
      <c r="S86" s="7">
        <v>1.8</v>
      </c>
      <c r="T86" s="11" t="s">
        <v>2032</v>
      </c>
      <c r="U86" s="11"/>
      <c r="V86" s="11" t="s">
        <v>4763</v>
      </c>
      <c r="W86" s="11"/>
    </row>
    <row r="87" spans="1:23" ht="17.25">
      <c r="A87" s="35" t="s">
        <v>3304</v>
      </c>
      <c r="B87" s="22" t="s">
        <v>2914</v>
      </c>
      <c r="C87" s="22">
        <v>1811847</v>
      </c>
      <c r="D87" s="22" t="s">
        <v>4790</v>
      </c>
      <c r="E87" s="22" t="s">
        <v>1239</v>
      </c>
      <c r="F87" s="17">
        <v>3</v>
      </c>
      <c r="G87" s="17">
        <v>3</v>
      </c>
      <c r="H87" s="17">
        <v>3</v>
      </c>
      <c r="I87" s="17">
        <v>3</v>
      </c>
      <c r="J87" s="60" t="s">
        <v>4758</v>
      </c>
      <c r="K87" s="7" t="s">
        <v>3997</v>
      </c>
      <c r="L87" s="7" t="s">
        <v>4759</v>
      </c>
      <c r="M87" s="7" t="s">
        <v>4759</v>
      </c>
      <c r="N87" s="7" t="s">
        <v>4759</v>
      </c>
      <c r="O87" s="7" t="s">
        <v>4760</v>
      </c>
      <c r="P87" s="7" t="s">
        <v>3994</v>
      </c>
      <c r="Q87" s="7">
        <v>900</v>
      </c>
      <c r="R87" s="7">
        <v>2.09</v>
      </c>
      <c r="S87" s="7">
        <v>1.8</v>
      </c>
      <c r="T87" s="11" t="s">
        <v>2032</v>
      </c>
      <c r="U87" s="11"/>
      <c r="V87" s="11" t="s">
        <v>4763</v>
      </c>
      <c r="W87" s="11"/>
    </row>
    <row r="88" spans="1:23" ht="17.25">
      <c r="A88" s="35" t="s">
        <v>3305</v>
      </c>
      <c r="B88" s="22" t="s">
        <v>2914</v>
      </c>
      <c r="C88" s="22">
        <v>1811848</v>
      </c>
      <c r="D88" s="22" t="s">
        <v>4791</v>
      </c>
      <c r="E88" s="22" t="s">
        <v>1239</v>
      </c>
      <c r="F88" s="17">
        <v>3</v>
      </c>
      <c r="G88" s="17">
        <v>3</v>
      </c>
      <c r="H88" s="17">
        <v>3</v>
      </c>
      <c r="I88" s="17">
        <v>3</v>
      </c>
      <c r="J88" s="60" t="s">
        <v>4758</v>
      </c>
      <c r="K88" s="7" t="s">
        <v>3997</v>
      </c>
      <c r="L88" s="7" t="s">
        <v>4759</v>
      </c>
      <c r="M88" s="7" t="s">
        <v>4759</v>
      </c>
      <c r="N88" s="7" t="s">
        <v>4759</v>
      </c>
      <c r="O88" s="7" t="s">
        <v>4760</v>
      </c>
      <c r="P88" s="7" t="s">
        <v>3994</v>
      </c>
      <c r="Q88" s="7">
        <v>900</v>
      </c>
      <c r="R88" s="7">
        <v>2.09</v>
      </c>
      <c r="S88" s="7">
        <v>1.8</v>
      </c>
      <c r="T88" s="11" t="s">
        <v>2032</v>
      </c>
      <c r="U88" s="11"/>
      <c r="V88" s="11" t="s">
        <v>4763</v>
      </c>
      <c r="W88" s="11"/>
    </row>
    <row r="89" spans="1:23" ht="17.25">
      <c r="A89" s="35" t="s">
        <v>584</v>
      </c>
      <c r="B89" s="22" t="s">
        <v>2914</v>
      </c>
      <c r="C89" s="22">
        <v>1811849</v>
      </c>
      <c r="D89" s="22" t="s">
        <v>4792</v>
      </c>
      <c r="E89" s="22" t="s">
        <v>1239</v>
      </c>
      <c r="F89" s="17">
        <v>3</v>
      </c>
      <c r="G89" s="17">
        <v>3</v>
      </c>
      <c r="H89" s="17">
        <v>3</v>
      </c>
      <c r="I89" s="17">
        <v>3</v>
      </c>
      <c r="J89" s="60" t="s">
        <v>4758</v>
      </c>
      <c r="K89" s="7" t="s">
        <v>3997</v>
      </c>
      <c r="L89" s="7" t="s">
        <v>4759</v>
      </c>
      <c r="M89" s="7" t="s">
        <v>4759</v>
      </c>
      <c r="N89" s="7" t="s">
        <v>4759</v>
      </c>
      <c r="O89" s="7" t="s">
        <v>4760</v>
      </c>
      <c r="P89" s="7" t="s">
        <v>3994</v>
      </c>
      <c r="Q89" s="7">
        <v>1000</v>
      </c>
      <c r="R89" s="7">
        <v>2.09</v>
      </c>
      <c r="S89" s="7">
        <v>1.8</v>
      </c>
      <c r="T89" s="11" t="s">
        <v>4768</v>
      </c>
      <c r="U89" s="11" t="s">
        <v>4769</v>
      </c>
      <c r="V89" s="11" t="s">
        <v>4770</v>
      </c>
      <c r="W89" s="11"/>
    </row>
    <row r="90" spans="1:23" ht="17.25">
      <c r="A90" s="35" t="s">
        <v>3306</v>
      </c>
      <c r="B90" s="22" t="s">
        <v>2914</v>
      </c>
      <c r="C90" s="22">
        <v>1811850</v>
      </c>
      <c r="D90" s="22" t="s">
        <v>4793</v>
      </c>
      <c r="E90" s="22" t="s">
        <v>1239</v>
      </c>
      <c r="F90" s="17">
        <v>3</v>
      </c>
      <c r="G90" s="17">
        <v>3</v>
      </c>
      <c r="H90" s="17">
        <v>3</v>
      </c>
      <c r="I90" s="17">
        <v>3</v>
      </c>
      <c r="J90" s="60" t="s">
        <v>4758</v>
      </c>
      <c r="K90" s="7" t="s">
        <v>3997</v>
      </c>
      <c r="L90" s="7" t="s">
        <v>4759</v>
      </c>
      <c r="M90" s="7" t="s">
        <v>4759</v>
      </c>
      <c r="N90" s="7" t="s">
        <v>4759</v>
      </c>
      <c r="O90" s="7" t="s">
        <v>4760</v>
      </c>
      <c r="P90" s="7" t="s">
        <v>3994</v>
      </c>
      <c r="Q90" s="7">
        <v>1000</v>
      </c>
      <c r="R90" s="7">
        <v>2.09</v>
      </c>
      <c r="S90" s="7">
        <v>1.8</v>
      </c>
      <c r="T90" s="11" t="s">
        <v>2032</v>
      </c>
      <c r="U90" s="11"/>
      <c r="V90" s="11" t="s">
        <v>4763</v>
      </c>
      <c r="W90" s="11"/>
    </row>
    <row r="91" spans="1:23" ht="17.25">
      <c r="A91" s="35" t="s">
        <v>588</v>
      </c>
      <c r="B91" s="22" t="s">
        <v>2914</v>
      </c>
      <c r="C91" s="22">
        <v>1811851</v>
      </c>
      <c r="D91" s="22" t="s">
        <v>4794</v>
      </c>
      <c r="E91" s="22" t="s">
        <v>1239</v>
      </c>
      <c r="F91" s="17">
        <v>3</v>
      </c>
      <c r="G91" s="17">
        <v>3</v>
      </c>
      <c r="H91" s="17">
        <v>3</v>
      </c>
      <c r="I91" s="17">
        <v>3</v>
      </c>
      <c r="J91" s="60" t="s">
        <v>4758</v>
      </c>
      <c r="K91" s="7" t="s">
        <v>3997</v>
      </c>
      <c r="L91" s="7" t="s">
        <v>4759</v>
      </c>
      <c r="M91" s="7" t="s">
        <v>4759</v>
      </c>
      <c r="N91" s="7" t="s">
        <v>4759</v>
      </c>
      <c r="O91" s="7" t="s">
        <v>4760</v>
      </c>
      <c r="P91" s="7" t="s">
        <v>3994</v>
      </c>
      <c r="Q91" s="7">
        <v>1000</v>
      </c>
      <c r="R91" s="7">
        <v>2.09</v>
      </c>
      <c r="S91" s="7">
        <v>1.8</v>
      </c>
      <c r="T91" s="11" t="s">
        <v>4768</v>
      </c>
      <c r="U91" s="11" t="s">
        <v>4769</v>
      </c>
      <c r="V91" s="11" t="s">
        <v>4770</v>
      </c>
      <c r="W91" s="11"/>
    </row>
    <row r="92" spans="1:23" ht="17.25">
      <c r="A92" s="35" t="s">
        <v>3307</v>
      </c>
      <c r="B92" s="22" t="s">
        <v>2914</v>
      </c>
      <c r="C92" s="22">
        <v>1811852</v>
      </c>
      <c r="D92" s="22" t="s">
        <v>4795</v>
      </c>
      <c r="E92" s="22" t="s">
        <v>1239</v>
      </c>
      <c r="F92" s="17">
        <v>3</v>
      </c>
      <c r="G92" s="17">
        <v>3</v>
      </c>
      <c r="H92" s="17">
        <v>3</v>
      </c>
      <c r="I92" s="17">
        <v>3</v>
      </c>
      <c r="J92" s="60" t="s">
        <v>4758</v>
      </c>
      <c r="K92" s="7" t="s">
        <v>3997</v>
      </c>
      <c r="L92" s="7" t="s">
        <v>4759</v>
      </c>
      <c r="M92" s="7" t="s">
        <v>4759</v>
      </c>
      <c r="N92" s="7" t="s">
        <v>4759</v>
      </c>
      <c r="O92" s="7" t="s">
        <v>4760</v>
      </c>
      <c r="P92" s="7" t="s">
        <v>3994</v>
      </c>
      <c r="Q92" s="7">
        <v>1000</v>
      </c>
      <c r="R92" s="7">
        <v>2.09</v>
      </c>
      <c r="S92" s="7">
        <v>1.8</v>
      </c>
      <c r="T92" s="11" t="s">
        <v>2032</v>
      </c>
      <c r="U92" s="11"/>
      <c r="V92" s="11" t="s">
        <v>4763</v>
      </c>
      <c r="W92" s="11"/>
    </row>
    <row r="93" spans="1:23" ht="17.25">
      <c r="A93" s="35" t="s">
        <v>621</v>
      </c>
      <c r="B93" s="22" t="s">
        <v>2914</v>
      </c>
      <c r="C93" s="22">
        <v>1811853</v>
      </c>
      <c r="D93" s="22" t="s">
        <v>4796</v>
      </c>
      <c r="E93" s="22" t="s">
        <v>1239</v>
      </c>
      <c r="F93" s="17">
        <v>3</v>
      </c>
      <c r="G93" s="17">
        <v>3</v>
      </c>
      <c r="H93" s="17">
        <v>3</v>
      </c>
      <c r="I93" s="17">
        <v>3</v>
      </c>
      <c r="J93" s="60" t="s">
        <v>4758</v>
      </c>
      <c r="K93" s="7" t="s">
        <v>3997</v>
      </c>
      <c r="L93" s="7" t="s">
        <v>4759</v>
      </c>
      <c r="M93" s="7" t="s">
        <v>4759</v>
      </c>
      <c r="N93" s="7" t="s">
        <v>4759</v>
      </c>
      <c r="O93" s="7" t="s">
        <v>4760</v>
      </c>
      <c r="P93" s="7" t="s">
        <v>3994</v>
      </c>
      <c r="Q93" s="7">
        <v>1000</v>
      </c>
      <c r="R93" s="7">
        <v>2.09</v>
      </c>
      <c r="S93" s="7">
        <v>1.8</v>
      </c>
      <c r="T93" s="11" t="s">
        <v>2032</v>
      </c>
      <c r="U93" s="11"/>
      <c r="V93" s="11" t="s">
        <v>4763</v>
      </c>
      <c r="W93" s="11"/>
    </row>
    <row r="94" spans="1:23" ht="17.25">
      <c r="A94" s="35" t="s">
        <v>3308</v>
      </c>
      <c r="B94" s="22" t="s">
        <v>2914</v>
      </c>
      <c r="C94" s="22">
        <v>1811854</v>
      </c>
      <c r="D94" s="22" t="s">
        <v>4797</v>
      </c>
      <c r="E94" s="22" t="s">
        <v>1239</v>
      </c>
      <c r="F94" s="17">
        <v>3</v>
      </c>
      <c r="G94" s="17">
        <v>3</v>
      </c>
      <c r="H94" s="17">
        <v>3</v>
      </c>
      <c r="I94" s="17">
        <v>3</v>
      </c>
      <c r="J94" s="60" t="s">
        <v>4758</v>
      </c>
      <c r="K94" s="7" t="s">
        <v>3997</v>
      </c>
      <c r="L94" s="7" t="s">
        <v>4759</v>
      </c>
      <c r="M94" s="7" t="s">
        <v>4759</v>
      </c>
      <c r="N94" s="7" t="s">
        <v>4759</v>
      </c>
      <c r="O94" s="7" t="s">
        <v>4760</v>
      </c>
      <c r="P94" s="7" t="s">
        <v>3994</v>
      </c>
      <c r="Q94" s="7">
        <v>1000</v>
      </c>
      <c r="R94" s="7">
        <v>2.09</v>
      </c>
      <c r="S94" s="7">
        <v>1.8</v>
      </c>
      <c r="T94" s="11" t="s">
        <v>2032</v>
      </c>
      <c r="U94" s="11"/>
      <c r="V94" s="11" t="s">
        <v>4763</v>
      </c>
      <c r="W94" s="11"/>
    </row>
    <row r="95" spans="1:23" ht="17.25">
      <c r="A95" s="35" t="s">
        <v>623</v>
      </c>
      <c r="B95" s="22" t="s">
        <v>2914</v>
      </c>
      <c r="C95" s="22">
        <v>1811855</v>
      </c>
      <c r="D95" s="22" t="s">
        <v>4798</v>
      </c>
      <c r="E95" s="22" t="s">
        <v>1239</v>
      </c>
      <c r="F95" s="17">
        <v>3</v>
      </c>
      <c r="G95" s="17">
        <v>3</v>
      </c>
      <c r="H95" s="17">
        <v>3</v>
      </c>
      <c r="I95" s="17">
        <v>3</v>
      </c>
      <c r="J95" s="60" t="s">
        <v>4758</v>
      </c>
      <c r="K95" s="7" t="s">
        <v>3997</v>
      </c>
      <c r="L95" s="7" t="s">
        <v>4759</v>
      </c>
      <c r="M95" s="7" t="s">
        <v>4759</v>
      </c>
      <c r="N95" s="7" t="s">
        <v>4759</v>
      </c>
      <c r="O95" s="7" t="s">
        <v>4760</v>
      </c>
      <c r="P95" s="7" t="s">
        <v>3994</v>
      </c>
      <c r="Q95" s="7">
        <v>1000</v>
      </c>
      <c r="R95" s="7">
        <v>2.09</v>
      </c>
      <c r="S95" s="7">
        <v>1.8</v>
      </c>
      <c r="T95" s="11" t="s">
        <v>2032</v>
      </c>
      <c r="U95" s="11"/>
      <c r="V95" s="11" t="s">
        <v>4763</v>
      </c>
      <c r="W95" s="11"/>
    </row>
    <row r="96" spans="1:23" ht="17.25">
      <c r="A96" s="35" t="s">
        <v>3309</v>
      </c>
      <c r="B96" s="22" t="s">
        <v>2914</v>
      </c>
      <c r="C96" s="22">
        <v>1811856</v>
      </c>
      <c r="D96" s="22" t="s">
        <v>4799</v>
      </c>
      <c r="E96" s="22" t="s">
        <v>1239</v>
      </c>
      <c r="F96" s="17">
        <v>3</v>
      </c>
      <c r="G96" s="17">
        <v>3</v>
      </c>
      <c r="H96" s="17">
        <v>3</v>
      </c>
      <c r="I96" s="17">
        <v>3</v>
      </c>
      <c r="J96" s="60" t="s">
        <v>4758</v>
      </c>
      <c r="K96" s="7" t="s">
        <v>3997</v>
      </c>
      <c r="L96" s="7" t="s">
        <v>4759</v>
      </c>
      <c r="M96" s="7" t="s">
        <v>4759</v>
      </c>
      <c r="N96" s="7" t="s">
        <v>4759</v>
      </c>
      <c r="O96" s="7" t="s">
        <v>4760</v>
      </c>
      <c r="P96" s="7" t="s">
        <v>3994</v>
      </c>
      <c r="Q96" s="7">
        <v>1000</v>
      </c>
      <c r="R96" s="7">
        <v>2.09</v>
      </c>
      <c r="S96" s="7">
        <v>1.8</v>
      </c>
      <c r="T96" s="11" t="s">
        <v>2032</v>
      </c>
      <c r="U96" s="11"/>
      <c r="V96" s="11" t="s">
        <v>4763</v>
      </c>
      <c r="W96" s="11"/>
    </row>
    <row r="97" spans="1:23" ht="17.25">
      <c r="A97" s="35" t="s">
        <v>583</v>
      </c>
      <c r="B97" s="22" t="s">
        <v>2914</v>
      </c>
      <c r="C97" s="22">
        <v>1811857</v>
      </c>
      <c r="D97" s="22" t="s">
        <v>4800</v>
      </c>
      <c r="E97" s="22" t="s">
        <v>1239</v>
      </c>
      <c r="F97" s="17">
        <v>3</v>
      </c>
      <c r="G97" s="17">
        <v>3</v>
      </c>
      <c r="H97" s="17">
        <v>3</v>
      </c>
      <c r="I97" s="17">
        <v>3</v>
      </c>
      <c r="J97" s="60" t="s">
        <v>4758</v>
      </c>
      <c r="K97" s="7" t="s">
        <v>3997</v>
      </c>
      <c r="L97" s="7" t="s">
        <v>4759</v>
      </c>
      <c r="M97" s="7" t="s">
        <v>4759</v>
      </c>
      <c r="N97" s="7" t="s">
        <v>4759</v>
      </c>
      <c r="O97" s="7" t="s">
        <v>4760</v>
      </c>
      <c r="P97" s="7" t="s">
        <v>3994</v>
      </c>
      <c r="Q97" s="7">
        <v>900</v>
      </c>
      <c r="R97" s="7">
        <v>2.09</v>
      </c>
      <c r="S97" s="7">
        <v>1.8</v>
      </c>
      <c r="T97" s="11" t="s">
        <v>2032</v>
      </c>
      <c r="U97" s="11"/>
      <c r="V97" s="11" t="s">
        <v>4763</v>
      </c>
      <c r="W97" s="11"/>
    </row>
    <row r="98" spans="1:23" ht="17.25">
      <c r="A98" s="35" t="s">
        <v>3310</v>
      </c>
      <c r="B98" s="22" t="s">
        <v>2914</v>
      </c>
      <c r="C98" s="22">
        <v>1811858</v>
      </c>
      <c r="D98" s="22" t="s">
        <v>4801</v>
      </c>
      <c r="E98" s="22" t="s">
        <v>1239</v>
      </c>
      <c r="F98" s="17">
        <v>3</v>
      </c>
      <c r="G98" s="17">
        <v>3</v>
      </c>
      <c r="H98" s="17">
        <v>3</v>
      </c>
      <c r="I98" s="17">
        <v>3</v>
      </c>
      <c r="J98" s="60" t="s">
        <v>4758</v>
      </c>
      <c r="K98" s="7" t="s">
        <v>3997</v>
      </c>
      <c r="L98" s="7" t="s">
        <v>4759</v>
      </c>
      <c r="M98" s="7" t="s">
        <v>4759</v>
      </c>
      <c r="N98" s="7" t="s">
        <v>4759</v>
      </c>
      <c r="O98" s="7" t="s">
        <v>4760</v>
      </c>
      <c r="P98" s="7" t="s">
        <v>3994</v>
      </c>
      <c r="Q98" s="7">
        <v>900</v>
      </c>
      <c r="R98" s="7">
        <v>2.09</v>
      </c>
      <c r="S98" s="7">
        <v>1.8</v>
      </c>
      <c r="T98" s="11" t="s">
        <v>2032</v>
      </c>
      <c r="U98" s="11"/>
      <c r="V98" s="11" t="s">
        <v>4763</v>
      </c>
      <c r="W98" s="11"/>
    </row>
    <row r="99" spans="1:23" ht="17.25">
      <c r="A99" s="35" t="s">
        <v>587</v>
      </c>
      <c r="B99" s="22" t="s">
        <v>2914</v>
      </c>
      <c r="C99" s="22">
        <v>1811859</v>
      </c>
      <c r="D99" s="22" t="s">
        <v>4802</v>
      </c>
      <c r="E99" s="22" t="s">
        <v>1239</v>
      </c>
      <c r="F99" s="17">
        <v>3</v>
      </c>
      <c r="G99" s="17">
        <v>3</v>
      </c>
      <c r="H99" s="17">
        <v>3</v>
      </c>
      <c r="I99" s="17">
        <v>3</v>
      </c>
      <c r="J99" s="60" t="s">
        <v>4758</v>
      </c>
      <c r="K99" s="7" t="s">
        <v>3997</v>
      </c>
      <c r="L99" s="7" t="s">
        <v>4759</v>
      </c>
      <c r="M99" s="7" t="s">
        <v>4759</v>
      </c>
      <c r="N99" s="7" t="s">
        <v>4759</v>
      </c>
      <c r="O99" s="7" t="s">
        <v>4760</v>
      </c>
      <c r="P99" s="7" t="s">
        <v>3994</v>
      </c>
      <c r="Q99" s="7">
        <v>900</v>
      </c>
      <c r="R99" s="7">
        <v>2.09</v>
      </c>
      <c r="S99" s="7">
        <v>1.8</v>
      </c>
      <c r="T99" s="11" t="s">
        <v>2032</v>
      </c>
      <c r="U99" s="11"/>
      <c r="V99" s="11" t="s">
        <v>4763</v>
      </c>
      <c r="W99" s="11"/>
    </row>
    <row r="100" spans="1:23" ht="17.25">
      <c r="A100" s="35" t="s">
        <v>3311</v>
      </c>
      <c r="B100" s="22" t="s">
        <v>2914</v>
      </c>
      <c r="C100" s="22">
        <v>1811860</v>
      </c>
      <c r="D100" s="22" t="s">
        <v>4803</v>
      </c>
      <c r="E100" s="22" t="s">
        <v>1239</v>
      </c>
      <c r="F100" s="17">
        <v>3</v>
      </c>
      <c r="G100" s="17">
        <v>3</v>
      </c>
      <c r="H100" s="17">
        <v>3</v>
      </c>
      <c r="I100" s="17">
        <v>3</v>
      </c>
      <c r="J100" s="60" t="s">
        <v>4758</v>
      </c>
      <c r="K100" s="7" t="s">
        <v>3997</v>
      </c>
      <c r="L100" s="7" t="s">
        <v>4759</v>
      </c>
      <c r="M100" s="7" t="s">
        <v>4759</v>
      </c>
      <c r="N100" s="7" t="s">
        <v>4759</v>
      </c>
      <c r="O100" s="7" t="s">
        <v>4760</v>
      </c>
      <c r="P100" s="7" t="s">
        <v>3994</v>
      </c>
      <c r="Q100" s="7">
        <v>900</v>
      </c>
      <c r="R100" s="7">
        <v>2.09</v>
      </c>
      <c r="S100" s="7">
        <v>1.8</v>
      </c>
      <c r="T100" s="11" t="s">
        <v>2032</v>
      </c>
      <c r="U100" s="11"/>
      <c r="V100" s="11" t="s">
        <v>4763</v>
      </c>
      <c r="W100" s="11"/>
    </row>
    <row r="101" spans="1:23" ht="17.25">
      <c r="A101" s="35" t="s">
        <v>451</v>
      </c>
      <c r="B101" s="22" t="s">
        <v>2914</v>
      </c>
      <c r="C101" s="22">
        <v>1811861</v>
      </c>
      <c r="D101" s="22" t="s">
        <v>4804</v>
      </c>
      <c r="E101" s="22" t="s">
        <v>1239</v>
      </c>
      <c r="F101" s="17">
        <v>3</v>
      </c>
      <c r="G101" s="17">
        <v>3</v>
      </c>
      <c r="H101" s="17">
        <v>3</v>
      </c>
      <c r="I101" s="17">
        <v>3</v>
      </c>
      <c r="J101" s="60" t="s">
        <v>4758</v>
      </c>
      <c r="K101" s="7" t="s">
        <v>3997</v>
      </c>
      <c r="L101" s="7" t="s">
        <v>4759</v>
      </c>
      <c r="M101" s="7" t="s">
        <v>4759</v>
      </c>
      <c r="N101" s="7" t="s">
        <v>4759</v>
      </c>
      <c r="O101" s="7" t="s">
        <v>4760</v>
      </c>
      <c r="P101" s="7" t="s">
        <v>3994</v>
      </c>
      <c r="Q101" s="7">
        <v>1000</v>
      </c>
      <c r="R101" s="7">
        <v>2.09</v>
      </c>
      <c r="S101" s="7">
        <v>1.8</v>
      </c>
      <c r="T101" s="11" t="s">
        <v>4768</v>
      </c>
      <c r="U101" s="11" t="s">
        <v>4769</v>
      </c>
      <c r="V101" s="11" t="s">
        <v>4770</v>
      </c>
      <c r="W101" s="11"/>
    </row>
    <row r="102" spans="1:23" ht="17.25">
      <c r="A102" s="35" t="s">
        <v>3312</v>
      </c>
      <c r="B102" s="22" t="s">
        <v>2914</v>
      </c>
      <c r="C102" s="22">
        <v>1811862</v>
      </c>
      <c r="D102" s="22" t="s">
        <v>4805</v>
      </c>
      <c r="E102" s="22" t="s">
        <v>1239</v>
      </c>
      <c r="F102" s="17">
        <v>3</v>
      </c>
      <c r="G102" s="17">
        <v>3</v>
      </c>
      <c r="H102" s="17">
        <v>3</v>
      </c>
      <c r="I102" s="17">
        <v>3</v>
      </c>
      <c r="J102" s="60" t="s">
        <v>4758</v>
      </c>
      <c r="K102" s="7" t="s">
        <v>3997</v>
      </c>
      <c r="L102" s="7" t="s">
        <v>4759</v>
      </c>
      <c r="M102" s="7" t="s">
        <v>4759</v>
      </c>
      <c r="N102" s="7" t="s">
        <v>4759</v>
      </c>
      <c r="O102" s="7" t="s">
        <v>4760</v>
      </c>
      <c r="P102" s="7" t="s">
        <v>3994</v>
      </c>
      <c r="Q102" s="7">
        <v>1000</v>
      </c>
      <c r="R102" s="7">
        <v>2.09</v>
      </c>
      <c r="S102" s="7">
        <v>1.8</v>
      </c>
      <c r="T102" s="11" t="s">
        <v>2032</v>
      </c>
      <c r="U102" s="11"/>
      <c r="V102" s="11" t="s">
        <v>4763</v>
      </c>
      <c r="W102" s="11"/>
    </row>
    <row r="103" spans="1:23" ht="17.25">
      <c r="A103" s="35" t="s">
        <v>459</v>
      </c>
      <c r="B103" s="22" t="s">
        <v>2914</v>
      </c>
      <c r="C103" s="22">
        <v>1811863</v>
      </c>
      <c r="D103" s="22" t="s">
        <v>4806</v>
      </c>
      <c r="E103" s="22" t="s">
        <v>1239</v>
      </c>
      <c r="F103" s="17">
        <v>3</v>
      </c>
      <c r="G103" s="17">
        <v>3</v>
      </c>
      <c r="H103" s="17">
        <v>3</v>
      </c>
      <c r="I103" s="17">
        <v>3</v>
      </c>
      <c r="J103" s="60" t="s">
        <v>4758</v>
      </c>
      <c r="K103" s="7" t="s">
        <v>3997</v>
      </c>
      <c r="L103" s="7" t="s">
        <v>4759</v>
      </c>
      <c r="M103" s="7" t="s">
        <v>4759</v>
      </c>
      <c r="N103" s="7" t="s">
        <v>4759</v>
      </c>
      <c r="O103" s="7" t="s">
        <v>4760</v>
      </c>
      <c r="P103" s="7" t="s">
        <v>3994</v>
      </c>
      <c r="Q103" s="7">
        <v>1000</v>
      </c>
      <c r="R103" s="7">
        <v>2.09</v>
      </c>
      <c r="S103" s="7">
        <v>1.8</v>
      </c>
      <c r="T103" s="11" t="s">
        <v>4768</v>
      </c>
      <c r="U103" s="11" t="s">
        <v>4769</v>
      </c>
      <c r="V103" s="11" t="s">
        <v>4770</v>
      </c>
      <c r="W103" s="11"/>
    </row>
    <row r="104" spans="1:23" ht="17.25">
      <c r="A104" s="35" t="s">
        <v>3313</v>
      </c>
      <c r="B104" s="22" t="s">
        <v>2914</v>
      </c>
      <c r="C104" s="22">
        <v>1811864</v>
      </c>
      <c r="D104" s="22" t="s">
        <v>4807</v>
      </c>
      <c r="E104" s="22" t="s">
        <v>1239</v>
      </c>
      <c r="F104" s="17">
        <v>3</v>
      </c>
      <c r="G104" s="17">
        <v>3</v>
      </c>
      <c r="H104" s="17">
        <v>3</v>
      </c>
      <c r="I104" s="17">
        <v>3</v>
      </c>
      <c r="J104" s="60" t="s">
        <v>4758</v>
      </c>
      <c r="K104" s="7" t="s">
        <v>3997</v>
      </c>
      <c r="L104" s="7" t="s">
        <v>4759</v>
      </c>
      <c r="M104" s="7" t="s">
        <v>4759</v>
      </c>
      <c r="N104" s="7" t="s">
        <v>4759</v>
      </c>
      <c r="O104" s="7" t="s">
        <v>4760</v>
      </c>
      <c r="P104" s="7" t="s">
        <v>3994</v>
      </c>
      <c r="Q104" s="7">
        <v>1000</v>
      </c>
      <c r="R104" s="7">
        <v>2.09</v>
      </c>
      <c r="S104" s="7">
        <v>1.8</v>
      </c>
      <c r="T104" s="11" t="s">
        <v>2032</v>
      </c>
      <c r="U104" s="11"/>
      <c r="V104" s="11" t="s">
        <v>4763</v>
      </c>
      <c r="W104" s="11"/>
    </row>
    <row r="105" spans="1:23" ht="17.25">
      <c r="A105" s="35" t="s">
        <v>467</v>
      </c>
      <c r="B105" s="22" t="s">
        <v>2914</v>
      </c>
      <c r="C105" s="22">
        <v>1811865</v>
      </c>
      <c r="D105" s="22" t="s">
        <v>4808</v>
      </c>
      <c r="E105" s="22" t="s">
        <v>1239</v>
      </c>
      <c r="F105" s="17">
        <v>3</v>
      </c>
      <c r="G105" s="17">
        <v>3</v>
      </c>
      <c r="H105" s="17">
        <v>3</v>
      </c>
      <c r="I105" s="17">
        <v>3</v>
      </c>
      <c r="J105" s="60" t="s">
        <v>4758</v>
      </c>
      <c r="K105" s="7" t="s">
        <v>3997</v>
      </c>
      <c r="L105" s="7" t="s">
        <v>4759</v>
      </c>
      <c r="M105" s="7" t="s">
        <v>4759</v>
      </c>
      <c r="N105" s="7" t="s">
        <v>4759</v>
      </c>
      <c r="O105" s="7" t="s">
        <v>4760</v>
      </c>
      <c r="P105" s="7" t="s">
        <v>3994</v>
      </c>
      <c r="Q105" s="7">
        <v>1000</v>
      </c>
      <c r="R105" s="7">
        <v>2.09</v>
      </c>
      <c r="S105" s="7">
        <v>1.8</v>
      </c>
      <c r="T105" s="11" t="s">
        <v>2032</v>
      </c>
      <c r="U105" s="11"/>
      <c r="V105" s="11" t="s">
        <v>4763</v>
      </c>
      <c r="W105" s="11"/>
    </row>
    <row r="106" spans="1:23" ht="17.25">
      <c r="A106" s="35" t="s">
        <v>3314</v>
      </c>
      <c r="B106" s="22" t="s">
        <v>2914</v>
      </c>
      <c r="C106" s="22">
        <v>1811866</v>
      </c>
      <c r="D106" s="22" t="s">
        <v>4809</v>
      </c>
      <c r="E106" s="22" t="s">
        <v>1239</v>
      </c>
      <c r="F106" s="17">
        <v>3</v>
      </c>
      <c r="G106" s="17">
        <v>3</v>
      </c>
      <c r="H106" s="17">
        <v>3</v>
      </c>
      <c r="I106" s="17">
        <v>3</v>
      </c>
      <c r="J106" s="60" t="s">
        <v>4758</v>
      </c>
      <c r="K106" s="7" t="s">
        <v>3997</v>
      </c>
      <c r="L106" s="7" t="s">
        <v>4759</v>
      </c>
      <c r="M106" s="7" t="s">
        <v>4759</v>
      </c>
      <c r="N106" s="7" t="s">
        <v>4759</v>
      </c>
      <c r="O106" s="7" t="s">
        <v>4760</v>
      </c>
      <c r="P106" s="7" t="s">
        <v>3994</v>
      </c>
      <c r="Q106" s="7">
        <v>1000</v>
      </c>
      <c r="R106" s="7">
        <v>2.09</v>
      </c>
      <c r="S106" s="7">
        <v>1.8</v>
      </c>
      <c r="T106" s="11" t="s">
        <v>2032</v>
      </c>
      <c r="U106" s="11"/>
      <c r="V106" s="11" t="s">
        <v>4763</v>
      </c>
      <c r="W106" s="11"/>
    </row>
    <row r="107" spans="1:23" ht="17.25">
      <c r="A107" s="35" t="s">
        <v>494</v>
      </c>
      <c r="B107" s="22" t="s">
        <v>2914</v>
      </c>
      <c r="C107" s="22">
        <v>1811867</v>
      </c>
      <c r="D107" s="22" t="s">
        <v>4810</v>
      </c>
      <c r="E107" s="22" t="s">
        <v>1239</v>
      </c>
      <c r="F107" s="17">
        <v>3</v>
      </c>
      <c r="G107" s="17">
        <v>3</v>
      </c>
      <c r="H107" s="17">
        <v>3</v>
      </c>
      <c r="I107" s="17">
        <v>3</v>
      </c>
      <c r="J107" s="60" t="s">
        <v>4758</v>
      </c>
      <c r="K107" s="7" t="s">
        <v>3997</v>
      </c>
      <c r="L107" s="7" t="s">
        <v>4759</v>
      </c>
      <c r="M107" s="7" t="s">
        <v>4759</v>
      </c>
      <c r="N107" s="7" t="s">
        <v>4759</v>
      </c>
      <c r="O107" s="7" t="s">
        <v>4760</v>
      </c>
      <c r="P107" s="7" t="s">
        <v>3994</v>
      </c>
      <c r="Q107" s="7">
        <v>1000</v>
      </c>
      <c r="R107" s="7">
        <v>2.09</v>
      </c>
      <c r="S107" s="7">
        <v>1.8</v>
      </c>
      <c r="T107" s="11" t="s">
        <v>2032</v>
      </c>
      <c r="U107" s="11"/>
      <c r="V107" s="11" t="s">
        <v>4763</v>
      </c>
      <c r="W107" s="11"/>
    </row>
    <row r="108" spans="1:23" ht="17.25">
      <c r="A108" s="35" t="s">
        <v>3315</v>
      </c>
      <c r="B108" s="22" t="s">
        <v>2914</v>
      </c>
      <c r="C108" s="22">
        <v>1811868</v>
      </c>
      <c r="D108" s="22" t="s">
        <v>4811</v>
      </c>
      <c r="E108" s="22" t="s">
        <v>1239</v>
      </c>
      <c r="F108" s="17">
        <v>3</v>
      </c>
      <c r="G108" s="17">
        <v>3</v>
      </c>
      <c r="H108" s="17">
        <v>3</v>
      </c>
      <c r="I108" s="17">
        <v>3</v>
      </c>
      <c r="J108" s="60" t="s">
        <v>4758</v>
      </c>
      <c r="K108" s="7" t="s">
        <v>3997</v>
      </c>
      <c r="L108" s="7" t="s">
        <v>4759</v>
      </c>
      <c r="M108" s="7" t="s">
        <v>4759</v>
      </c>
      <c r="N108" s="7" t="s">
        <v>4759</v>
      </c>
      <c r="O108" s="7" t="s">
        <v>4760</v>
      </c>
      <c r="P108" s="7" t="s">
        <v>3994</v>
      </c>
      <c r="Q108" s="7">
        <v>1000</v>
      </c>
      <c r="R108" s="7">
        <v>2.09</v>
      </c>
      <c r="S108" s="7">
        <v>1.8</v>
      </c>
      <c r="T108" s="11" t="s">
        <v>2032</v>
      </c>
      <c r="U108" s="11"/>
      <c r="V108" s="11" t="s">
        <v>4763</v>
      </c>
      <c r="W108" s="11"/>
    </row>
    <row r="109" spans="1:23" ht="17.25">
      <c r="A109" s="35" t="s">
        <v>449</v>
      </c>
      <c r="B109" s="22" t="s">
        <v>2914</v>
      </c>
      <c r="C109" s="22">
        <v>1811869</v>
      </c>
      <c r="D109" s="22" t="s">
        <v>4812</v>
      </c>
      <c r="E109" s="22" t="s">
        <v>1239</v>
      </c>
      <c r="F109" s="17">
        <v>3</v>
      </c>
      <c r="G109" s="17">
        <v>3</v>
      </c>
      <c r="H109" s="17">
        <v>3</v>
      </c>
      <c r="I109" s="17">
        <v>3</v>
      </c>
      <c r="J109" s="60" t="s">
        <v>4758</v>
      </c>
      <c r="K109" s="7" t="s">
        <v>3997</v>
      </c>
      <c r="L109" s="7" t="s">
        <v>4759</v>
      </c>
      <c r="M109" s="7" t="s">
        <v>4759</v>
      </c>
      <c r="N109" s="7" t="s">
        <v>4759</v>
      </c>
      <c r="O109" s="7" t="s">
        <v>4760</v>
      </c>
      <c r="P109" s="7" t="s">
        <v>3994</v>
      </c>
      <c r="Q109" s="7">
        <v>900</v>
      </c>
      <c r="R109" s="7">
        <v>2.09</v>
      </c>
      <c r="S109" s="7">
        <v>1.8</v>
      </c>
      <c r="T109" s="11" t="s">
        <v>2032</v>
      </c>
      <c r="U109" s="11"/>
      <c r="V109" s="11" t="s">
        <v>4763</v>
      </c>
      <c r="W109" s="11"/>
    </row>
    <row r="110" spans="1:23" ht="17.25">
      <c r="A110" s="35" t="s">
        <v>3316</v>
      </c>
      <c r="B110" s="22" t="s">
        <v>2914</v>
      </c>
      <c r="C110" s="22">
        <v>1811870</v>
      </c>
      <c r="D110" s="22" t="s">
        <v>4813</v>
      </c>
      <c r="E110" s="22" t="s">
        <v>1239</v>
      </c>
      <c r="F110" s="17">
        <v>3</v>
      </c>
      <c r="G110" s="17">
        <v>3</v>
      </c>
      <c r="H110" s="17">
        <v>3</v>
      </c>
      <c r="I110" s="17">
        <v>3</v>
      </c>
      <c r="J110" s="60" t="s">
        <v>4758</v>
      </c>
      <c r="K110" s="7" t="s">
        <v>3997</v>
      </c>
      <c r="L110" s="7" t="s">
        <v>4759</v>
      </c>
      <c r="M110" s="7" t="s">
        <v>4759</v>
      </c>
      <c r="N110" s="7" t="s">
        <v>4759</v>
      </c>
      <c r="O110" s="7" t="s">
        <v>4760</v>
      </c>
      <c r="P110" s="7" t="s">
        <v>3994</v>
      </c>
      <c r="Q110" s="7">
        <v>900</v>
      </c>
      <c r="R110" s="7">
        <v>2.09</v>
      </c>
      <c r="S110" s="7">
        <v>1.8</v>
      </c>
      <c r="T110" s="11" t="s">
        <v>2032</v>
      </c>
      <c r="U110" s="11"/>
      <c r="V110" s="11" t="s">
        <v>4763</v>
      </c>
      <c r="W110" s="11"/>
    </row>
    <row r="111" spans="1:23" ht="17.25">
      <c r="A111" s="35" t="s">
        <v>457</v>
      </c>
      <c r="B111" s="22" t="s">
        <v>2914</v>
      </c>
      <c r="C111" s="22">
        <v>1811871</v>
      </c>
      <c r="D111" s="22" t="s">
        <v>4814</v>
      </c>
      <c r="E111" s="22" t="s">
        <v>1239</v>
      </c>
      <c r="F111" s="17">
        <v>3</v>
      </c>
      <c r="G111" s="17">
        <v>3</v>
      </c>
      <c r="H111" s="17">
        <v>3</v>
      </c>
      <c r="I111" s="17">
        <v>3</v>
      </c>
      <c r="J111" s="60" t="s">
        <v>4758</v>
      </c>
      <c r="K111" s="7" t="s">
        <v>3997</v>
      </c>
      <c r="L111" s="7" t="s">
        <v>4759</v>
      </c>
      <c r="M111" s="7" t="s">
        <v>4759</v>
      </c>
      <c r="N111" s="7" t="s">
        <v>4759</v>
      </c>
      <c r="O111" s="7" t="s">
        <v>4760</v>
      </c>
      <c r="P111" s="7" t="s">
        <v>3994</v>
      </c>
      <c r="Q111" s="7">
        <v>900</v>
      </c>
      <c r="R111" s="7">
        <v>2.09</v>
      </c>
      <c r="S111" s="7">
        <v>1.8</v>
      </c>
      <c r="T111" s="11" t="s">
        <v>2032</v>
      </c>
      <c r="U111" s="11"/>
      <c r="V111" s="11" t="s">
        <v>4763</v>
      </c>
      <c r="W111" s="11"/>
    </row>
    <row r="112" spans="1:23" ht="17.25">
      <c r="A112" s="35" t="s">
        <v>3317</v>
      </c>
      <c r="B112" s="22" t="s">
        <v>2914</v>
      </c>
      <c r="C112" s="22">
        <v>1811872</v>
      </c>
      <c r="D112" s="22" t="s">
        <v>4815</v>
      </c>
      <c r="E112" s="22" t="s">
        <v>1239</v>
      </c>
      <c r="F112" s="17">
        <v>3</v>
      </c>
      <c r="G112" s="17">
        <v>3</v>
      </c>
      <c r="H112" s="17">
        <v>3</v>
      </c>
      <c r="I112" s="17">
        <v>3</v>
      </c>
      <c r="J112" s="60" t="s">
        <v>4758</v>
      </c>
      <c r="K112" s="7" t="s">
        <v>3997</v>
      </c>
      <c r="L112" s="7" t="s">
        <v>4759</v>
      </c>
      <c r="M112" s="7" t="s">
        <v>4759</v>
      </c>
      <c r="N112" s="7" t="s">
        <v>4759</v>
      </c>
      <c r="O112" s="7" t="s">
        <v>4760</v>
      </c>
      <c r="P112" s="7" t="s">
        <v>3994</v>
      </c>
      <c r="Q112" s="7">
        <v>900</v>
      </c>
      <c r="R112" s="7">
        <v>2.09</v>
      </c>
      <c r="S112" s="7">
        <v>1.8</v>
      </c>
      <c r="T112" s="11" t="s">
        <v>2032</v>
      </c>
      <c r="U112" s="11"/>
      <c r="V112" s="11" t="s">
        <v>4763</v>
      </c>
      <c r="W112" s="11"/>
    </row>
    <row r="113" spans="1:23" ht="17.25">
      <c r="A113" s="35" t="s">
        <v>465</v>
      </c>
      <c r="B113" s="22" t="s">
        <v>2914</v>
      </c>
      <c r="C113" s="22">
        <v>1811873</v>
      </c>
      <c r="D113" s="22" t="s">
        <v>4816</v>
      </c>
      <c r="E113" s="22" t="s">
        <v>1239</v>
      </c>
      <c r="F113" s="17">
        <v>3</v>
      </c>
      <c r="G113" s="17">
        <v>3</v>
      </c>
      <c r="H113" s="17">
        <v>3</v>
      </c>
      <c r="I113" s="17">
        <v>3</v>
      </c>
      <c r="J113" s="60" t="s">
        <v>4758</v>
      </c>
      <c r="K113" s="7" t="s">
        <v>3997</v>
      </c>
      <c r="L113" s="7" t="s">
        <v>4759</v>
      </c>
      <c r="M113" s="7" t="s">
        <v>4759</v>
      </c>
      <c r="N113" s="7" t="s">
        <v>4759</v>
      </c>
      <c r="O113" s="7" t="s">
        <v>4760</v>
      </c>
      <c r="P113" s="7" t="s">
        <v>3994</v>
      </c>
      <c r="Q113" s="7">
        <v>900</v>
      </c>
      <c r="R113" s="7">
        <v>2.09</v>
      </c>
      <c r="S113" s="7">
        <v>1.8</v>
      </c>
      <c r="T113" s="11" t="s">
        <v>2032</v>
      </c>
      <c r="U113" s="11"/>
      <c r="V113" s="11" t="s">
        <v>4763</v>
      </c>
      <c r="W113" s="11"/>
    </row>
    <row r="114" spans="1:23" ht="17.25">
      <c r="A114" s="35" t="s">
        <v>3318</v>
      </c>
      <c r="B114" s="22" t="s">
        <v>2914</v>
      </c>
      <c r="C114" s="22">
        <v>1811874</v>
      </c>
      <c r="D114" s="22" t="s">
        <v>4817</v>
      </c>
      <c r="E114" s="22" t="s">
        <v>1239</v>
      </c>
      <c r="F114" s="17">
        <v>3</v>
      </c>
      <c r="G114" s="17">
        <v>3</v>
      </c>
      <c r="H114" s="17">
        <v>3</v>
      </c>
      <c r="I114" s="17">
        <v>3</v>
      </c>
      <c r="J114" s="60" t="s">
        <v>4758</v>
      </c>
      <c r="K114" s="7" t="s">
        <v>3997</v>
      </c>
      <c r="L114" s="7" t="s">
        <v>4759</v>
      </c>
      <c r="M114" s="7" t="s">
        <v>4759</v>
      </c>
      <c r="N114" s="7" t="s">
        <v>4759</v>
      </c>
      <c r="O114" s="7" t="s">
        <v>4760</v>
      </c>
      <c r="P114" s="7" t="s">
        <v>3994</v>
      </c>
      <c r="Q114" s="7">
        <v>900</v>
      </c>
      <c r="R114" s="7">
        <v>2.09</v>
      </c>
      <c r="S114" s="7">
        <v>1.8</v>
      </c>
      <c r="T114" s="11" t="s">
        <v>2032</v>
      </c>
      <c r="U114" s="11"/>
      <c r="V114" s="11" t="s">
        <v>4763</v>
      </c>
      <c r="W114" s="11"/>
    </row>
    <row r="115" spans="1:23" ht="17.25">
      <c r="A115" s="35" t="s">
        <v>452</v>
      </c>
      <c r="B115" s="22" t="s">
        <v>2914</v>
      </c>
      <c r="C115" s="22">
        <v>1811875</v>
      </c>
      <c r="D115" s="22" t="s">
        <v>4818</v>
      </c>
      <c r="E115" s="22" t="s">
        <v>1239</v>
      </c>
      <c r="F115" s="17">
        <v>3</v>
      </c>
      <c r="G115" s="17">
        <v>3</v>
      </c>
      <c r="H115" s="17">
        <v>3</v>
      </c>
      <c r="I115" s="17">
        <v>3</v>
      </c>
      <c r="J115" s="60" t="s">
        <v>4758</v>
      </c>
      <c r="K115" s="7" t="s">
        <v>3997</v>
      </c>
      <c r="L115" s="7" t="s">
        <v>4759</v>
      </c>
      <c r="M115" s="7" t="s">
        <v>4759</v>
      </c>
      <c r="N115" s="7" t="s">
        <v>4759</v>
      </c>
      <c r="O115" s="7" t="s">
        <v>4760</v>
      </c>
      <c r="P115" s="7" t="s">
        <v>3994</v>
      </c>
      <c r="Q115" s="7">
        <v>1000</v>
      </c>
      <c r="R115" s="7">
        <v>2.09</v>
      </c>
      <c r="S115" s="7">
        <v>1.8</v>
      </c>
      <c r="T115" s="11" t="s">
        <v>4768</v>
      </c>
      <c r="U115" s="11" t="s">
        <v>4769</v>
      </c>
      <c r="V115" s="11" t="s">
        <v>4770</v>
      </c>
      <c r="W115" s="11"/>
    </row>
    <row r="116" spans="1:23" ht="17.25">
      <c r="A116" s="35" t="s">
        <v>3319</v>
      </c>
      <c r="B116" s="22" t="s">
        <v>2914</v>
      </c>
      <c r="C116" s="22">
        <v>1811876</v>
      </c>
      <c r="D116" s="22" t="s">
        <v>4819</v>
      </c>
      <c r="E116" s="22" t="s">
        <v>1239</v>
      </c>
      <c r="F116" s="17">
        <v>3</v>
      </c>
      <c r="G116" s="17">
        <v>3</v>
      </c>
      <c r="H116" s="17">
        <v>3</v>
      </c>
      <c r="I116" s="17">
        <v>3</v>
      </c>
      <c r="J116" s="60" t="s">
        <v>4758</v>
      </c>
      <c r="K116" s="7" t="s">
        <v>3997</v>
      </c>
      <c r="L116" s="7" t="s">
        <v>4759</v>
      </c>
      <c r="M116" s="7" t="s">
        <v>4759</v>
      </c>
      <c r="N116" s="7" t="s">
        <v>4759</v>
      </c>
      <c r="O116" s="7" t="s">
        <v>4760</v>
      </c>
      <c r="P116" s="7" t="s">
        <v>3994</v>
      </c>
      <c r="Q116" s="7">
        <v>1000</v>
      </c>
      <c r="R116" s="7">
        <v>2.09</v>
      </c>
      <c r="S116" s="7">
        <v>1.8</v>
      </c>
      <c r="T116" s="11" t="s">
        <v>2032</v>
      </c>
      <c r="U116" s="11"/>
      <c r="V116" s="11" t="s">
        <v>4763</v>
      </c>
      <c r="W116" s="11"/>
    </row>
    <row r="117" spans="1:23" ht="17.25">
      <c r="A117" s="35" t="s">
        <v>460</v>
      </c>
      <c r="B117" s="22" t="s">
        <v>2914</v>
      </c>
      <c r="C117" s="22">
        <v>1811877</v>
      </c>
      <c r="D117" s="22" t="s">
        <v>4820</v>
      </c>
      <c r="E117" s="22" t="s">
        <v>1239</v>
      </c>
      <c r="F117" s="17">
        <v>3</v>
      </c>
      <c r="G117" s="17">
        <v>3</v>
      </c>
      <c r="H117" s="17">
        <v>3</v>
      </c>
      <c r="I117" s="17">
        <v>3</v>
      </c>
      <c r="J117" s="60" t="s">
        <v>4758</v>
      </c>
      <c r="K117" s="7" t="s">
        <v>3997</v>
      </c>
      <c r="L117" s="7" t="s">
        <v>4759</v>
      </c>
      <c r="M117" s="7" t="s">
        <v>4759</v>
      </c>
      <c r="N117" s="7" t="s">
        <v>4759</v>
      </c>
      <c r="O117" s="7" t="s">
        <v>4760</v>
      </c>
      <c r="P117" s="7" t="s">
        <v>3994</v>
      </c>
      <c r="Q117" s="7">
        <v>1000</v>
      </c>
      <c r="R117" s="7">
        <v>2.09</v>
      </c>
      <c r="S117" s="7">
        <v>1.8</v>
      </c>
      <c r="T117" s="11" t="s">
        <v>4768</v>
      </c>
      <c r="U117" s="11" t="s">
        <v>4769</v>
      </c>
      <c r="V117" s="11" t="s">
        <v>4770</v>
      </c>
      <c r="W117" s="11"/>
    </row>
    <row r="118" spans="1:23" ht="17.25">
      <c r="A118" s="35" t="s">
        <v>3320</v>
      </c>
      <c r="B118" s="22" t="s">
        <v>2914</v>
      </c>
      <c r="C118" s="22">
        <v>1811878</v>
      </c>
      <c r="D118" s="22" t="s">
        <v>4821</v>
      </c>
      <c r="E118" s="22" t="s">
        <v>1239</v>
      </c>
      <c r="F118" s="17">
        <v>3</v>
      </c>
      <c r="G118" s="17">
        <v>3</v>
      </c>
      <c r="H118" s="17">
        <v>3</v>
      </c>
      <c r="I118" s="17">
        <v>3</v>
      </c>
      <c r="J118" s="60" t="s">
        <v>4758</v>
      </c>
      <c r="K118" s="7" t="s">
        <v>3997</v>
      </c>
      <c r="L118" s="7" t="s">
        <v>4759</v>
      </c>
      <c r="M118" s="7" t="s">
        <v>4759</v>
      </c>
      <c r="N118" s="7" t="s">
        <v>4759</v>
      </c>
      <c r="O118" s="7" t="s">
        <v>4760</v>
      </c>
      <c r="P118" s="7" t="s">
        <v>3994</v>
      </c>
      <c r="Q118" s="7">
        <v>1000</v>
      </c>
      <c r="R118" s="7">
        <v>2.09</v>
      </c>
      <c r="S118" s="7">
        <v>1.8</v>
      </c>
      <c r="T118" s="11" t="s">
        <v>2032</v>
      </c>
      <c r="U118" s="11"/>
      <c r="V118" s="11" t="s">
        <v>4763</v>
      </c>
      <c r="W118" s="11"/>
    </row>
    <row r="119" spans="1:23" ht="17.25">
      <c r="A119" s="35" t="s">
        <v>468</v>
      </c>
      <c r="B119" s="22" t="s">
        <v>2914</v>
      </c>
      <c r="C119" s="22">
        <v>1811879</v>
      </c>
      <c r="D119" s="22" t="s">
        <v>4822</v>
      </c>
      <c r="E119" s="22" t="s">
        <v>1239</v>
      </c>
      <c r="F119" s="17">
        <v>3</v>
      </c>
      <c r="G119" s="17">
        <v>3</v>
      </c>
      <c r="H119" s="17">
        <v>3</v>
      </c>
      <c r="I119" s="17">
        <v>3</v>
      </c>
      <c r="J119" s="60" t="s">
        <v>4758</v>
      </c>
      <c r="K119" s="7" t="s">
        <v>3997</v>
      </c>
      <c r="L119" s="7" t="s">
        <v>4759</v>
      </c>
      <c r="M119" s="7" t="s">
        <v>4759</v>
      </c>
      <c r="N119" s="7" t="s">
        <v>4759</v>
      </c>
      <c r="O119" s="7" t="s">
        <v>4760</v>
      </c>
      <c r="P119" s="7" t="s">
        <v>3994</v>
      </c>
      <c r="Q119" s="7">
        <v>1000</v>
      </c>
      <c r="R119" s="7">
        <v>2.09</v>
      </c>
      <c r="S119" s="7">
        <v>1.8</v>
      </c>
      <c r="T119" s="11" t="s">
        <v>2032</v>
      </c>
      <c r="U119" s="11"/>
      <c r="V119" s="11" t="s">
        <v>4763</v>
      </c>
      <c r="W119" s="11"/>
    </row>
    <row r="120" spans="1:23" ht="17.25">
      <c r="A120" s="35" t="s">
        <v>3321</v>
      </c>
      <c r="B120" s="22" t="s">
        <v>2914</v>
      </c>
      <c r="C120" s="22">
        <v>1811880</v>
      </c>
      <c r="D120" s="22" t="s">
        <v>4823</v>
      </c>
      <c r="E120" s="22" t="s">
        <v>1239</v>
      </c>
      <c r="F120" s="17">
        <v>3</v>
      </c>
      <c r="G120" s="17">
        <v>3</v>
      </c>
      <c r="H120" s="17">
        <v>3</v>
      </c>
      <c r="I120" s="17">
        <v>3</v>
      </c>
      <c r="J120" s="60" t="s">
        <v>4758</v>
      </c>
      <c r="K120" s="7" t="s">
        <v>3997</v>
      </c>
      <c r="L120" s="7" t="s">
        <v>4759</v>
      </c>
      <c r="M120" s="7" t="s">
        <v>4759</v>
      </c>
      <c r="N120" s="7" t="s">
        <v>4759</v>
      </c>
      <c r="O120" s="7" t="s">
        <v>4760</v>
      </c>
      <c r="P120" s="7" t="s">
        <v>3994</v>
      </c>
      <c r="Q120" s="7">
        <v>1000</v>
      </c>
      <c r="R120" s="7">
        <v>2.09</v>
      </c>
      <c r="S120" s="7">
        <v>1.8</v>
      </c>
      <c r="T120" s="11" t="s">
        <v>2032</v>
      </c>
      <c r="U120" s="11"/>
      <c r="V120" s="11" t="s">
        <v>4763</v>
      </c>
      <c r="W120" s="11"/>
    </row>
    <row r="121" spans="1:23" ht="17.25">
      <c r="A121" s="35" t="s">
        <v>495</v>
      </c>
      <c r="B121" s="22" t="s">
        <v>2914</v>
      </c>
      <c r="C121" s="22">
        <v>1811881</v>
      </c>
      <c r="D121" s="22" t="s">
        <v>4824</v>
      </c>
      <c r="E121" s="22" t="s">
        <v>1239</v>
      </c>
      <c r="F121" s="17">
        <v>3</v>
      </c>
      <c r="G121" s="17">
        <v>3</v>
      </c>
      <c r="H121" s="17">
        <v>3</v>
      </c>
      <c r="I121" s="17">
        <v>3</v>
      </c>
      <c r="J121" s="60" t="s">
        <v>4758</v>
      </c>
      <c r="K121" s="7" t="s">
        <v>3997</v>
      </c>
      <c r="L121" s="7" t="s">
        <v>4759</v>
      </c>
      <c r="M121" s="7" t="s">
        <v>4759</v>
      </c>
      <c r="N121" s="7" t="s">
        <v>4759</v>
      </c>
      <c r="O121" s="7" t="s">
        <v>4760</v>
      </c>
      <c r="P121" s="7" t="s">
        <v>3994</v>
      </c>
      <c r="Q121" s="7">
        <v>1000</v>
      </c>
      <c r="R121" s="7">
        <v>2.09</v>
      </c>
      <c r="S121" s="7">
        <v>1.8</v>
      </c>
      <c r="T121" s="11" t="s">
        <v>2032</v>
      </c>
      <c r="U121" s="11"/>
      <c r="V121" s="11" t="s">
        <v>4763</v>
      </c>
      <c r="W121" s="11"/>
    </row>
    <row r="122" spans="1:23" ht="17.25">
      <c r="A122" s="35" t="s">
        <v>3322</v>
      </c>
      <c r="B122" s="22" t="s">
        <v>2914</v>
      </c>
      <c r="C122" s="22">
        <v>1811882</v>
      </c>
      <c r="D122" s="22" t="s">
        <v>4825</v>
      </c>
      <c r="E122" s="22" t="s">
        <v>1239</v>
      </c>
      <c r="F122" s="17">
        <v>3</v>
      </c>
      <c r="G122" s="17">
        <v>3</v>
      </c>
      <c r="H122" s="17">
        <v>3</v>
      </c>
      <c r="I122" s="17">
        <v>3</v>
      </c>
      <c r="J122" s="60" t="s">
        <v>4758</v>
      </c>
      <c r="K122" s="7" t="s">
        <v>3997</v>
      </c>
      <c r="L122" s="7" t="s">
        <v>4759</v>
      </c>
      <c r="M122" s="7" t="s">
        <v>4759</v>
      </c>
      <c r="N122" s="7" t="s">
        <v>4759</v>
      </c>
      <c r="O122" s="7" t="s">
        <v>4760</v>
      </c>
      <c r="P122" s="7" t="s">
        <v>3994</v>
      </c>
      <c r="Q122" s="7">
        <v>1000</v>
      </c>
      <c r="R122" s="7">
        <v>2.09</v>
      </c>
      <c r="S122" s="7">
        <v>1.8</v>
      </c>
      <c r="T122" s="11" t="s">
        <v>2032</v>
      </c>
      <c r="U122" s="11"/>
      <c r="V122" s="11" t="s">
        <v>4763</v>
      </c>
      <c r="W122" s="11"/>
    </row>
    <row r="123" spans="1:23" ht="17.25">
      <c r="A123" s="35" t="s">
        <v>450</v>
      </c>
      <c r="B123" s="22" t="s">
        <v>2914</v>
      </c>
      <c r="C123" s="22">
        <v>1811883</v>
      </c>
      <c r="D123" s="22" t="s">
        <v>4826</v>
      </c>
      <c r="E123" s="22" t="s">
        <v>1239</v>
      </c>
      <c r="F123" s="17">
        <v>3</v>
      </c>
      <c r="G123" s="17">
        <v>3</v>
      </c>
      <c r="H123" s="17">
        <v>3</v>
      </c>
      <c r="I123" s="17">
        <v>3</v>
      </c>
      <c r="J123" s="60" t="s">
        <v>4758</v>
      </c>
      <c r="K123" s="7" t="s">
        <v>3997</v>
      </c>
      <c r="L123" s="7" t="s">
        <v>4759</v>
      </c>
      <c r="M123" s="7" t="s">
        <v>4759</v>
      </c>
      <c r="N123" s="7" t="s">
        <v>4759</v>
      </c>
      <c r="O123" s="7" t="s">
        <v>4760</v>
      </c>
      <c r="P123" s="7" t="s">
        <v>3994</v>
      </c>
      <c r="Q123" s="7">
        <v>900</v>
      </c>
      <c r="R123" s="7">
        <v>2.09</v>
      </c>
      <c r="S123" s="7">
        <v>1.8</v>
      </c>
      <c r="T123" s="11" t="s">
        <v>2032</v>
      </c>
      <c r="U123" s="11"/>
      <c r="V123" s="11" t="s">
        <v>4763</v>
      </c>
      <c r="W123" s="11"/>
    </row>
    <row r="124" spans="1:23" ht="17.25">
      <c r="A124" s="35" t="s">
        <v>3323</v>
      </c>
      <c r="B124" s="22" t="s">
        <v>2914</v>
      </c>
      <c r="C124" s="22">
        <v>1811884</v>
      </c>
      <c r="D124" s="22" t="s">
        <v>4827</v>
      </c>
      <c r="E124" s="22" t="s">
        <v>1239</v>
      </c>
      <c r="F124" s="17">
        <v>3</v>
      </c>
      <c r="G124" s="17">
        <v>3</v>
      </c>
      <c r="H124" s="17">
        <v>3</v>
      </c>
      <c r="I124" s="17">
        <v>3</v>
      </c>
      <c r="J124" s="60" t="s">
        <v>4758</v>
      </c>
      <c r="K124" s="7" t="s">
        <v>3997</v>
      </c>
      <c r="L124" s="7" t="s">
        <v>4759</v>
      </c>
      <c r="M124" s="7" t="s">
        <v>4759</v>
      </c>
      <c r="N124" s="7" t="s">
        <v>4759</v>
      </c>
      <c r="O124" s="7" t="s">
        <v>4760</v>
      </c>
      <c r="P124" s="7" t="s">
        <v>3994</v>
      </c>
      <c r="Q124" s="7">
        <v>900</v>
      </c>
      <c r="R124" s="7">
        <v>2.09</v>
      </c>
      <c r="S124" s="7">
        <v>1.8</v>
      </c>
      <c r="T124" s="11" t="s">
        <v>2032</v>
      </c>
      <c r="U124" s="11"/>
      <c r="V124" s="11" t="s">
        <v>4763</v>
      </c>
      <c r="W124" s="11"/>
    </row>
    <row r="125" spans="1:23" ht="17.25">
      <c r="A125" s="35" t="s">
        <v>458</v>
      </c>
      <c r="B125" s="22" t="s">
        <v>2914</v>
      </c>
      <c r="C125" s="22">
        <v>1811885</v>
      </c>
      <c r="D125" s="22" t="s">
        <v>4828</v>
      </c>
      <c r="E125" s="22" t="s">
        <v>1239</v>
      </c>
      <c r="F125" s="17">
        <v>3</v>
      </c>
      <c r="G125" s="17">
        <v>3</v>
      </c>
      <c r="H125" s="17">
        <v>3</v>
      </c>
      <c r="I125" s="17">
        <v>3</v>
      </c>
      <c r="J125" s="60" t="s">
        <v>4758</v>
      </c>
      <c r="K125" s="7" t="s">
        <v>3997</v>
      </c>
      <c r="L125" s="7" t="s">
        <v>4759</v>
      </c>
      <c r="M125" s="7" t="s">
        <v>4759</v>
      </c>
      <c r="N125" s="7" t="s">
        <v>4759</v>
      </c>
      <c r="O125" s="7" t="s">
        <v>4760</v>
      </c>
      <c r="P125" s="7" t="s">
        <v>3994</v>
      </c>
      <c r="Q125" s="7">
        <v>900</v>
      </c>
      <c r="R125" s="7">
        <v>2.09</v>
      </c>
      <c r="S125" s="7">
        <v>1.8</v>
      </c>
      <c r="T125" s="11" t="s">
        <v>2032</v>
      </c>
      <c r="U125" s="11"/>
      <c r="V125" s="11" t="s">
        <v>4763</v>
      </c>
      <c r="W125" s="11"/>
    </row>
    <row r="126" spans="1:23" ht="17.25">
      <c r="A126" s="35" t="s">
        <v>3324</v>
      </c>
      <c r="B126" s="22" t="s">
        <v>2914</v>
      </c>
      <c r="C126" s="22">
        <v>1811886</v>
      </c>
      <c r="D126" s="22" t="s">
        <v>4829</v>
      </c>
      <c r="E126" s="22" t="s">
        <v>1239</v>
      </c>
      <c r="F126" s="17">
        <v>3</v>
      </c>
      <c r="G126" s="17">
        <v>3</v>
      </c>
      <c r="H126" s="17">
        <v>3</v>
      </c>
      <c r="I126" s="17">
        <v>3</v>
      </c>
      <c r="J126" s="60" t="s">
        <v>4758</v>
      </c>
      <c r="K126" s="7" t="s">
        <v>3997</v>
      </c>
      <c r="L126" s="7" t="s">
        <v>4759</v>
      </c>
      <c r="M126" s="7" t="s">
        <v>4759</v>
      </c>
      <c r="N126" s="7" t="s">
        <v>4759</v>
      </c>
      <c r="O126" s="7" t="s">
        <v>4760</v>
      </c>
      <c r="P126" s="7" t="s">
        <v>3994</v>
      </c>
      <c r="Q126" s="7">
        <v>900</v>
      </c>
      <c r="R126" s="7">
        <v>2.09</v>
      </c>
      <c r="S126" s="7">
        <v>1.8</v>
      </c>
      <c r="T126" s="11" t="s">
        <v>2032</v>
      </c>
      <c r="U126" s="11"/>
      <c r="V126" s="11" t="s">
        <v>4763</v>
      </c>
      <c r="W126" s="11"/>
    </row>
    <row r="127" spans="1:23" ht="17.25">
      <c r="A127" s="35" t="s">
        <v>466</v>
      </c>
      <c r="B127" s="22" t="s">
        <v>2914</v>
      </c>
      <c r="C127" s="22">
        <v>1811887</v>
      </c>
      <c r="D127" s="22" t="s">
        <v>4830</v>
      </c>
      <c r="E127" s="22" t="s">
        <v>1239</v>
      </c>
      <c r="F127" s="17">
        <v>3</v>
      </c>
      <c r="G127" s="17">
        <v>3</v>
      </c>
      <c r="H127" s="17">
        <v>3</v>
      </c>
      <c r="I127" s="17">
        <v>3</v>
      </c>
      <c r="J127" s="60" t="s">
        <v>4758</v>
      </c>
      <c r="K127" s="7" t="s">
        <v>3997</v>
      </c>
      <c r="L127" s="7" t="s">
        <v>4759</v>
      </c>
      <c r="M127" s="7" t="s">
        <v>4759</v>
      </c>
      <c r="N127" s="7" t="s">
        <v>4759</v>
      </c>
      <c r="O127" s="7" t="s">
        <v>4760</v>
      </c>
      <c r="P127" s="7" t="s">
        <v>3994</v>
      </c>
      <c r="Q127" s="7">
        <v>900</v>
      </c>
      <c r="R127" s="7">
        <v>2.09</v>
      </c>
      <c r="S127" s="7">
        <v>1.8</v>
      </c>
      <c r="T127" s="11" t="s">
        <v>2032</v>
      </c>
      <c r="U127" s="11"/>
      <c r="V127" s="11" t="s">
        <v>4763</v>
      </c>
      <c r="W127" s="11"/>
    </row>
    <row r="128" spans="1:23" ht="17.25">
      <c r="A128" s="35" t="s">
        <v>3325</v>
      </c>
      <c r="B128" s="22" t="s">
        <v>2914</v>
      </c>
      <c r="C128" s="22">
        <v>1811888</v>
      </c>
      <c r="D128" s="22" t="s">
        <v>4831</v>
      </c>
      <c r="E128" s="22" t="s">
        <v>1239</v>
      </c>
      <c r="F128" s="17">
        <v>3</v>
      </c>
      <c r="G128" s="17">
        <v>3</v>
      </c>
      <c r="H128" s="17">
        <v>3</v>
      </c>
      <c r="I128" s="17">
        <v>3</v>
      </c>
      <c r="J128" s="60" t="s">
        <v>4758</v>
      </c>
      <c r="K128" s="7" t="s">
        <v>3997</v>
      </c>
      <c r="L128" s="7" t="s">
        <v>4759</v>
      </c>
      <c r="M128" s="7" t="s">
        <v>4759</v>
      </c>
      <c r="N128" s="7" t="s">
        <v>4759</v>
      </c>
      <c r="O128" s="7" t="s">
        <v>4760</v>
      </c>
      <c r="P128" s="7" t="s">
        <v>3994</v>
      </c>
      <c r="Q128" s="7">
        <v>900</v>
      </c>
      <c r="R128" s="7">
        <v>2.09</v>
      </c>
      <c r="S128" s="7">
        <v>1.8</v>
      </c>
      <c r="T128" s="11" t="s">
        <v>2032</v>
      </c>
      <c r="U128" s="11"/>
      <c r="V128" s="11" t="s">
        <v>4763</v>
      </c>
      <c r="W128" s="11"/>
    </row>
    <row r="129" spans="1:23" ht="17.25">
      <c r="A129" s="35" t="s">
        <v>493</v>
      </c>
      <c r="B129" s="22" t="s">
        <v>2914</v>
      </c>
      <c r="C129" s="22">
        <v>1811889</v>
      </c>
      <c r="D129" s="22" t="s">
        <v>4832</v>
      </c>
      <c r="E129" s="22" t="s">
        <v>1239</v>
      </c>
      <c r="F129" s="17">
        <v>3</v>
      </c>
      <c r="G129" s="17">
        <v>3</v>
      </c>
      <c r="H129" s="17">
        <v>3</v>
      </c>
      <c r="I129" s="17">
        <v>3</v>
      </c>
      <c r="J129" s="60" t="s">
        <v>4758</v>
      </c>
      <c r="K129" s="7" t="s">
        <v>3997</v>
      </c>
      <c r="L129" s="7" t="s">
        <v>4759</v>
      </c>
      <c r="M129" s="7" t="s">
        <v>4759</v>
      </c>
      <c r="N129" s="7" t="s">
        <v>4759</v>
      </c>
      <c r="O129" s="7" t="s">
        <v>4760</v>
      </c>
      <c r="P129" s="7" t="s">
        <v>3994</v>
      </c>
      <c r="Q129" s="7">
        <v>900</v>
      </c>
      <c r="R129" s="7">
        <v>2.09</v>
      </c>
      <c r="S129" s="7">
        <v>1.8</v>
      </c>
      <c r="T129" s="11" t="s">
        <v>2032</v>
      </c>
      <c r="U129" s="11"/>
      <c r="V129" s="11" t="s">
        <v>4763</v>
      </c>
      <c r="W129" s="11"/>
    </row>
    <row r="130" spans="1:23" ht="17.25">
      <c r="A130" s="35" t="s">
        <v>3326</v>
      </c>
      <c r="B130" s="22" t="s">
        <v>2914</v>
      </c>
      <c r="C130" s="22">
        <v>1811890</v>
      </c>
      <c r="D130" s="22" t="s">
        <v>4833</v>
      </c>
      <c r="E130" s="22" t="s">
        <v>1239</v>
      </c>
      <c r="F130" s="17">
        <v>3</v>
      </c>
      <c r="G130" s="17">
        <v>3</v>
      </c>
      <c r="H130" s="17">
        <v>3</v>
      </c>
      <c r="I130" s="17">
        <v>3</v>
      </c>
      <c r="J130" s="60" t="s">
        <v>4758</v>
      </c>
      <c r="K130" s="7" t="s">
        <v>3997</v>
      </c>
      <c r="L130" s="7" t="s">
        <v>4759</v>
      </c>
      <c r="M130" s="7" t="s">
        <v>4759</v>
      </c>
      <c r="N130" s="7" t="s">
        <v>4759</v>
      </c>
      <c r="O130" s="7" t="s">
        <v>4760</v>
      </c>
      <c r="P130" s="7" t="s">
        <v>3994</v>
      </c>
      <c r="Q130" s="7">
        <v>900</v>
      </c>
      <c r="R130" s="7">
        <v>2.09</v>
      </c>
      <c r="S130" s="7">
        <v>1.8</v>
      </c>
      <c r="T130" s="11" t="s">
        <v>2032</v>
      </c>
      <c r="U130" s="11"/>
      <c r="V130" s="11" t="s">
        <v>4763</v>
      </c>
      <c r="W130" s="11"/>
    </row>
    <row r="131" spans="1:23" ht="17.25">
      <c r="A131" s="35" t="s">
        <v>499</v>
      </c>
      <c r="B131" s="22" t="s">
        <v>2914</v>
      </c>
      <c r="C131" s="22">
        <v>1811891</v>
      </c>
      <c r="D131" s="22" t="s">
        <v>4834</v>
      </c>
      <c r="E131" s="22" t="s">
        <v>1239</v>
      </c>
      <c r="F131" s="17">
        <v>3</v>
      </c>
      <c r="G131" s="17">
        <v>3</v>
      </c>
      <c r="H131" s="17">
        <v>3</v>
      </c>
      <c r="I131" s="17">
        <v>3</v>
      </c>
      <c r="J131" s="60" t="s">
        <v>4758</v>
      </c>
      <c r="K131" s="7" t="s">
        <v>3997</v>
      </c>
      <c r="L131" s="7" t="s">
        <v>4759</v>
      </c>
      <c r="M131" s="7" t="s">
        <v>4759</v>
      </c>
      <c r="N131" s="7" t="s">
        <v>4759</v>
      </c>
      <c r="O131" s="7" t="s">
        <v>4760</v>
      </c>
      <c r="P131" s="7" t="s">
        <v>3994</v>
      </c>
      <c r="Q131" s="7">
        <v>1000</v>
      </c>
      <c r="R131" s="7">
        <v>2.09</v>
      </c>
      <c r="S131" s="7">
        <v>1.8</v>
      </c>
      <c r="T131" s="11" t="s">
        <v>2032</v>
      </c>
      <c r="U131" s="11"/>
      <c r="V131" s="11" t="s">
        <v>4763</v>
      </c>
      <c r="W131" s="11"/>
    </row>
    <row r="132" spans="1:23" ht="17.25">
      <c r="A132" s="35" t="s">
        <v>3327</v>
      </c>
      <c r="B132" s="22" t="s">
        <v>2914</v>
      </c>
      <c r="C132" s="22">
        <v>1811892</v>
      </c>
      <c r="D132" s="22" t="s">
        <v>4835</v>
      </c>
      <c r="E132" s="22" t="s">
        <v>1239</v>
      </c>
      <c r="F132" s="17">
        <v>3</v>
      </c>
      <c r="G132" s="17">
        <v>3</v>
      </c>
      <c r="H132" s="17">
        <v>3</v>
      </c>
      <c r="I132" s="17">
        <v>3</v>
      </c>
      <c r="J132" s="60" t="s">
        <v>4758</v>
      </c>
      <c r="K132" s="7" t="s">
        <v>3997</v>
      </c>
      <c r="L132" s="7" t="s">
        <v>4759</v>
      </c>
      <c r="M132" s="7" t="s">
        <v>4759</v>
      </c>
      <c r="N132" s="7" t="s">
        <v>4759</v>
      </c>
      <c r="O132" s="7" t="s">
        <v>4760</v>
      </c>
      <c r="P132" s="7" t="s">
        <v>3994</v>
      </c>
      <c r="Q132" s="7">
        <v>1000</v>
      </c>
      <c r="R132" s="7">
        <v>2.09</v>
      </c>
      <c r="S132" s="7">
        <v>1.8</v>
      </c>
      <c r="T132" s="11" t="s">
        <v>2032</v>
      </c>
      <c r="U132" s="11"/>
      <c r="V132" s="11" t="s">
        <v>4763</v>
      </c>
      <c r="W132" s="11"/>
    </row>
    <row r="133" spans="1:23" ht="17.25">
      <c r="A133" s="35" t="s">
        <v>501</v>
      </c>
      <c r="B133" s="22" t="s">
        <v>2914</v>
      </c>
      <c r="C133" s="22">
        <v>1811893</v>
      </c>
      <c r="D133" s="22" t="s">
        <v>4836</v>
      </c>
      <c r="E133" s="22" t="s">
        <v>1239</v>
      </c>
      <c r="F133" s="17">
        <v>3</v>
      </c>
      <c r="G133" s="17">
        <v>3</v>
      </c>
      <c r="H133" s="17">
        <v>3</v>
      </c>
      <c r="I133" s="17">
        <v>3</v>
      </c>
      <c r="J133" s="60" t="s">
        <v>4758</v>
      </c>
      <c r="K133" s="7" t="s">
        <v>3997</v>
      </c>
      <c r="L133" s="7" t="s">
        <v>4759</v>
      </c>
      <c r="M133" s="7" t="s">
        <v>4759</v>
      </c>
      <c r="N133" s="7" t="s">
        <v>4759</v>
      </c>
      <c r="O133" s="7" t="s">
        <v>4760</v>
      </c>
      <c r="P133" s="7" t="s">
        <v>3994</v>
      </c>
      <c r="Q133" s="7">
        <v>1000</v>
      </c>
      <c r="R133" s="7">
        <v>2.09</v>
      </c>
      <c r="S133" s="7">
        <v>1.8</v>
      </c>
      <c r="T133" s="11" t="s">
        <v>2032</v>
      </c>
      <c r="U133" s="11"/>
      <c r="V133" s="11" t="s">
        <v>4763</v>
      </c>
      <c r="W133" s="11"/>
    </row>
    <row r="134" spans="1:23" ht="17.25">
      <c r="A134" s="35" t="s">
        <v>3328</v>
      </c>
      <c r="B134" s="22" t="s">
        <v>2914</v>
      </c>
      <c r="C134" s="22">
        <v>1811894</v>
      </c>
      <c r="D134" s="22" t="s">
        <v>4837</v>
      </c>
      <c r="E134" s="22" t="s">
        <v>1239</v>
      </c>
      <c r="F134" s="17">
        <v>3</v>
      </c>
      <c r="G134" s="17">
        <v>3</v>
      </c>
      <c r="H134" s="17">
        <v>3</v>
      </c>
      <c r="I134" s="17">
        <v>3</v>
      </c>
      <c r="J134" s="60" t="s">
        <v>4758</v>
      </c>
      <c r="K134" s="7" t="s">
        <v>3997</v>
      </c>
      <c r="L134" s="7" t="s">
        <v>4759</v>
      </c>
      <c r="M134" s="7" t="s">
        <v>4759</v>
      </c>
      <c r="N134" s="7" t="s">
        <v>4759</v>
      </c>
      <c r="O134" s="7" t="s">
        <v>4760</v>
      </c>
      <c r="P134" s="7" t="s">
        <v>3994</v>
      </c>
      <c r="Q134" s="7">
        <v>1000</v>
      </c>
      <c r="R134" s="7">
        <v>2.09</v>
      </c>
      <c r="S134" s="7">
        <v>1.8</v>
      </c>
      <c r="T134" s="11" t="s">
        <v>2032</v>
      </c>
      <c r="U134" s="11"/>
      <c r="V134" s="11" t="s">
        <v>4763</v>
      </c>
      <c r="W134" s="11"/>
    </row>
    <row r="135" spans="1:23" ht="17.25">
      <c r="A135" s="35" t="s">
        <v>630</v>
      </c>
      <c r="B135" s="22" t="s">
        <v>2914</v>
      </c>
      <c r="C135" s="22">
        <v>1811895</v>
      </c>
      <c r="D135" s="22" t="s">
        <v>4838</v>
      </c>
      <c r="E135" s="22" t="s">
        <v>1239</v>
      </c>
      <c r="F135" s="17">
        <v>3</v>
      </c>
      <c r="G135" s="17">
        <v>3</v>
      </c>
      <c r="H135" s="17">
        <v>3</v>
      </c>
      <c r="I135" s="17">
        <v>3</v>
      </c>
      <c r="J135" s="60" t="s">
        <v>4758</v>
      </c>
      <c r="K135" s="7" t="s">
        <v>3997</v>
      </c>
      <c r="L135" s="7" t="s">
        <v>4759</v>
      </c>
      <c r="M135" s="7" t="s">
        <v>4759</v>
      </c>
      <c r="N135" s="7" t="s">
        <v>4759</v>
      </c>
      <c r="O135" s="7" t="s">
        <v>4760</v>
      </c>
      <c r="P135" s="7" t="s">
        <v>3994</v>
      </c>
      <c r="Q135" s="7">
        <v>1000</v>
      </c>
      <c r="R135" s="7">
        <v>2.09</v>
      </c>
      <c r="S135" s="7">
        <v>1.8</v>
      </c>
      <c r="T135" s="11" t="s">
        <v>2032</v>
      </c>
      <c r="U135" s="11"/>
      <c r="V135" s="11" t="s">
        <v>4763</v>
      </c>
      <c r="W135" s="11"/>
    </row>
    <row r="136" spans="1:23" ht="17.25">
      <c r="A136" s="35" t="s">
        <v>3329</v>
      </c>
      <c r="B136" s="22" t="s">
        <v>2914</v>
      </c>
      <c r="C136" s="22">
        <v>1811896</v>
      </c>
      <c r="D136" s="22" t="s">
        <v>4839</v>
      </c>
      <c r="E136" s="22" t="s">
        <v>1239</v>
      </c>
      <c r="F136" s="17">
        <v>3</v>
      </c>
      <c r="G136" s="17">
        <v>3</v>
      </c>
      <c r="H136" s="17">
        <v>3</v>
      </c>
      <c r="I136" s="17">
        <v>3</v>
      </c>
      <c r="J136" s="60" t="s">
        <v>4758</v>
      </c>
      <c r="K136" s="7" t="s">
        <v>3997</v>
      </c>
      <c r="L136" s="7" t="s">
        <v>4759</v>
      </c>
      <c r="M136" s="7" t="s">
        <v>4759</v>
      </c>
      <c r="N136" s="7" t="s">
        <v>4759</v>
      </c>
      <c r="O136" s="7" t="s">
        <v>4760</v>
      </c>
      <c r="P136" s="7" t="s">
        <v>3994</v>
      </c>
      <c r="Q136" s="7">
        <v>1000</v>
      </c>
      <c r="R136" s="7">
        <v>2.09</v>
      </c>
      <c r="S136" s="7">
        <v>1.8</v>
      </c>
      <c r="T136" s="11" t="s">
        <v>2032</v>
      </c>
      <c r="U136" s="11"/>
      <c r="V136" s="11" t="s">
        <v>4763</v>
      </c>
      <c r="W136" s="11"/>
    </row>
    <row r="137" spans="1:23" ht="17.25">
      <c r="A137" s="35" t="s">
        <v>634</v>
      </c>
      <c r="B137" s="22" t="s">
        <v>2914</v>
      </c>
      <c r="C137" s="22">
        <v>1811897</v>
      </c>
      <c r="D137" s="22" t="s">
        <v>4840</v>
      </c>
      <c r="E137" s="22" t="s">
        <v>1239</v>
      </c>
      <c r="F137" s="17">
        <v>3</v>
      </c>
      <c r="G137" s="17">
        <v>3</v>
      </c>
      <c r="H137" s="17">
        <v>3</v>
      </c>
      <c r="I137" s="17">
        <v>3</v>
      </c>
      <c r="J137" s="60" t="s">
        <v>4758</v>
      </c>
      <c r="K137" s="7" t="s">
        <v>3997</v>
      </c>
      <c r="L137" s="7" t="s">
        <v>4759</v>
      </c>
      <c r="M137" s="7" t="s">
        <v>4759</v>
      </c>
      <c r="N137" s="7" t="s">
        <v>4759</v>
      </c>
      <c r="O137" s="7" t="s">
        <v>4760</v>
      </c>
      <c r="P137" s="7" t="s">
        <v>3994</v>
      </c>
      <c r="Q137" s="7">
        <v>1000</v>
      </c>
      <c r="R137" s="7">
        <v>2.09</v>
      </c>
      <c r="S137" s="7">
        <v>1.8</v>
      </c>
      <c r="T137" s="11" t="s">
        <v>2032</v>
      </c>
      <c r="U137" s="11"/>
      <c r="V137" s="11" t="s">
        <v>4763</v>
      </c>
      <c r="W137" s="11"/>
    </row>
    <row r="138" spans="1:23" ht="17.25">
      <c r="A138" s="35" t="s">
        <v>3330</v>
      </c>
      <c r="B138" s="22" t="s">
        <v>2914</v>
      </c>
      <c r="C138" s="22">
        <v>1811898</v>
      </c>
      <c r="D138" s="22" t="s">
        <v>4841</v>
      </c>
      <c r="E138" s="22" t="s">
        <v>1239</v>
      </c>
      <c r="F138" s="17">
        <v>3</v>
      </c>
      <c r="G138" s="17">
        <v>3</v>
      </c>
      <c r="H138" s="17">
        <v>3</v>
      </c>
      <c r="I138" s="17">
        <v>3</v>
      </c>
      <c r="J138" s="60" t="s">
        <v>4758</v>
      </c>
      <c r="K138" s="7" t="s">
        <v>3997</v>
      </c>
      <c r="L138" s="7" t="s">
        <v>4759</v>
      </c>
      <c r="M138" s="7" t="s">
        <v>4759</v>
      </c>
      <c r="N138" s="7" t="s">
        <v>4759</v>
      </c>
      <c r="O138" s="7" t="s">
        <v>4760</v>
      </c>
      <c r="P138" s="7" t="s">
        <v>3994</v>
      </c>
      <c r="Q138" s="7">
        <v>1000</v>
      </c>
      <c r="R138" s="7">
        <v>2.09</v>
      </c>
      <c r="S138" s="7">
        <v>1.8</v>
      </c>
      <c r="T138" s="11" t="s">
        <v>2032</v>
      </c>
      <c r="U138" s="11"/>
      <c r="V138" s="11" t="s">
        <v>4763</v>
      </c>
      <c r="W138" s="11"/>
    </row>
    <row r="139" spans="1:23" ht="17.25">
      <c r="A139" s="35" t="s">
        <v>638</v>
      </c>
      <c r="B139" s="22" t="s">
        <v>2914</v>
      </c>
      <c r="C139" s="22">
        <v>1811899</v>
      </c>
      <c r="D139" s="22" t="s">
        <v>4842</v>
      </c>
      <c r="E139" s="22" t="s">
        <v>1239</v>
      </c>
      <c r="F139" s="17">
        <v>3</v>
      </c>
      <c r="G139" s="17">
        <v>3</v>
      </c>
      <c r="H139" s="17">
        <v>3</v>
      </c>
      <c r="I139" s="17">
        <v>3</v>
      </c>
      <c r="J139" s="60" t="s">
        <v>4758</v>
      </c>
      <c r="K139" s="7" t="s">
        <v>3997</v>
      </c>
      <c r="L139" s="7" t="s">
        <v>4759</v>
      </c>
      <c r="M139" s="7" t="s">
        <v>4759</v>
      </c>
      <c r="N139" s="7" t="s">
        <v>4759</v>
      </c>
      <c r="O139" s="7" t="s">
        <v>4760</v>
      </c>
      <c r="P139" s="7" t="s">
        <v>3994</v>
      </c>
      <c r="Q139" s="7">
        <v>1000</v>
      </c>
      <c r="R139" s="7">
        <v>2.09</v>
      </c>
      <c r="S139" s="7">
        <v>1.8</v>
      </c>
      <c r="T139" s="11" t="s">
        <v>2032</v>
      </c>
      <c r="U139" s="11"/>
      <c r="V139" s="11" t="s">
        <v>4763</v>
      </c>
      <c r="W139" s="11"/>
    </row>
    <row r="140" spans="1:23" ht="17.25">
      <c r="A140" s="35" t="s">
        <v>3331</v>
      </c>
      <c r="B140" s="22" t="s">
        <v>2914</v>
      </c>
      <c r="C140" s="22">
        <v>1811900</v>
      </c>
      <c r="D140" s="22" t="s">
        <v>4843</v>
      </c>
      <c r="E140" s="22" t="s">
        <v>1239</v>
      </c>
      <c r="F140" s="17">
        <v>3</v>
      </c>
      <c r="G140" s="17">
        <v>3</v>
      </c>
      <c r="H140" s="17">
        <v>3</v>
      </c>
      <c r="I140" s="17">
        <v>3</v>
      </c>
      <c r="J140" s="60" t="s">
        <v>4758</v>
      </c>
      <c r="K140" s="7" t="s">
        <v>3997</v>
      </c>
      <c r="L140" s="7" t="s">
        <v>4759</v>
      </c>
      <c r="M140" s="7" t="s">
        <v>4759</v>
      </c>
      <c r="N140" s="7" t="s">
        <v>4759</v>
      </c>
      <c r="O140" s="7" t="s">
        <v>4760</v>
      </c>
      <c r="P140" s="7" t="s">
        <v>3994</v>
      </c>
      <c r="Q140" s="7">
        <v>1000</v>
      </c>
      <c r="R140" s="7">
        <v>2.09</v>
      </c>
      <c r="S140" s="7">
        <v>1.8</v>
      </c>
      <c r="T140" s="11" t="s">
        <v>2032</v>
      </c>
      <c r="U140" s="11"/>
      <c r="V140" s="11" t="s">
        <v>4763</v>
      </c>
      <c r="W140" s="11"/>
    </row>
    <row r="141" spans="1:23" ht="17.25">
      <c r="A141" s="35" t="s">
        <v>629</v>
      </c>
      <c r="B141" s="22" t="s">
        <v>2914</v>
      </c>
      <c r="C141" s="22">
        <v>1811901</v>
      </c>
      <c r="D141" s="22" t="s">
        <v>4844</v>
      </c>
      <c r="E141" s="22" t="s">
        <v>1239</v>
      </c>
      <c r="F141" s="17">
        <v>3</v>
      </c>
      <c r="G141" s="17">
        <v>3</v>
      </c>
      <c r="H141" s="17">
        <v>3</v>
      </c>
      <c r="I141" s="17">
        <v>3</v>
      </c>
      <c r="J141" s="60" t="s">
        <v>4758</v>
      </c>
      <c r="K141" s="7" t="s">
        <v>3997</v>
      </c>
      <c r="L141" s="7" t="s">
        <v>4759</v>
      </c>
      <c r="M141" s="7" t="s">
        <v>4759</v>
      </c>
      <c r="N141" s="7" t="s">
        <v>4759</v>
      </c>
      <c r="O141" s="7" t="s">
        <v>4760</v>
      </c>
      <c r="P141" s="7" t="s">
        <v>3994</v>
      </c>
      <c r="Q141" s="7">
        <v>900</v>
      </c>
      <c r="R141" s="7">
        <v>2.09</v>
      </c>
      <c r="S141" s="7">
        <v>1.8</v>
      </c>
      <c r="T141" s="11" t="s">
        <v>2032</v>
      </c>
      <c r="U141" s="11"/>
      <c r="V141" s="11" t="s">
        <v>4763</v>
      </c>
      <c r="W141" s="11"/>
    </row>
    <row r="142" spans="1:23" ht="17.25">
      <c r="A142" s="35" t="s">
        <v>3332</v>
      </c>
      <c r="B142" s="22" t="s">
        <v>2914</v>
      </c>
      <c r="C142" s="22">
        <v>1811902</v>
      </c>
      <c r="D142" s="22" t="s">
        <v>4845</v>
      </c>
      <c r="E142" s="22" t="s">
        <v>1239</v>
      </c>
      <c r="F142" s="17">
        <v>3</v>
      </c>
      <c r="G142" s="17">
        <v>3</v>
      </c>
      <c r="H142" s="17">
        <v>3</v>
      </c>
      <c r="I142" s="17">
        <v>3</v>
      </c>
      <c r="J142" s="60" t="s">
        <v>4758</v>
      </c>
      <c r="K142" s="7" t="s">
        <v>3997</v>
      </c>
      <c r="L142" s="7" t="s">
        <v>4759</v>
      </c>
      <c r="M142" s="7" t="s">
        <v>4759</v>
      </c>
      <c r="N142" s="7" t="s">
        <v>4759</v>
      </c>
      <c r="O142" s="7" t="s">
        <v>4760</v>
      </c>
      <c r="P142" s="7" t="s">
        <v>3994</v>
      </c>
      <c r="Q142" s="7">
        <v>900</v>
      </c>
      <c r="R142" s="7">
        <v>2.09</v>
      </c>
      <c r="S142" s="7">
        <v>1.8</v>
      </c>
      <c r="T142" s="11" t="s">
        <v>2032</v>
      </c>
      <c r="U142" s="11"/>
      <c r="V142" s="11" t="s">
        <v>4763</v>
      </c>
      <c r="W142" s="11"/>
    </row>
    <row r="143" spans="1:23" ht="17.25">
      <c r="A143" s="35" t="s">
        <v>633</v>
      </c>
      <c r="B143" s="22" t="s">
        <v>2914</v>
      </c>
      <c r="C143" s="22">
        <v>1811903</v>
      </c>
      <c r="D143" s="22" t="s">
        <v>4846</v>
      </c>
      <c r="E143" s="22" t="s">
        <v>1239</v>
      </c>
      <c r="F143" s="17">
        <v>3</v>
      </c>
      <c r="G143" s="17">
        <v>3</v>
      </c>
      <c r="H143" s="17">
        <v>3</v>
      </c>
      <c r="I143" s="17">
        <v>3</v>
      </c>
      <c r="J143" s="60" t="s">
        <v>4758</v>
      </c>
      <c r="K143" s="7" t="s">
        <v>3997</v>
      </c>
      <c r="L143" s="7" t="s">
        <v>4759</v>
      </c>
      <c r="M143" s="7" t="s">
        <v>4759</v>
      </c>
      <c r="N143" s="7" t="s">
        <v>4759</v>
      </c>
      <c r="O143" s="7" t="s">
        <v>4760</v>
      </c>
      <c r="P143" s="7" t="s">
        <v>3994</v>
      </c>
      <c r="Q143" s="7">
        <v>900</v>
      </c>
      <c r="R143" s="7">
        <v>2.09</v>
      </c>
      <c r="S143" s="7">
        <v>1.8</v>
      </c>
      <c r="T143" s="11" t="s">
        <v>2032</v>
      </c>
      <c r="U143" s="11"/>
      <c r="V143" s="11" t="s">
        <v>4763</v>
      </c>
      <c r="W143" s="11"/>
    </row>
    <row r="144" spans="1:23" ht="17.25">
      <c r="A144" s="35" t="s">
        <v>3333</v>
      </c>
      <c r="B144" s="22" t="s">
        <v>2914</v>
      </c>
      <c r="C144" s="22">
        <v>1811904</v>
      </c>
      <c r="D144" s="22" t="s">
        <v>4847</v>
      </c>
      <c r="E144" s="22" t="s">
        <v>1239</v>
      </c>
      <c r="F144" s="17">
        <v>3</v>
      </c>
      <c r="G144" s="17">
        <v>3</v>
      </c>
      <c r="H144" s="17">
        <v>3</v>
      </c>
      <c r="I144" s="17">
        <v>3</v>
      </c>
      <c r="J144" s="60" t="s">
        <v>4758</v>
      </c>
      <c r="K144" s="7" t="s">
        <v>3997</v>
      </c>
      <c r="L144" s="7" t="s">
        <v>4759</v>
      </c>
      <c r="M144" s="7" t="s">
        <v>4759</v>
      </c>
      <c r="N144" s="7" t="s">
        <v>4759</v>
      </c>
      <c r="O144" s="7" t="s">
        <v>4760</v>
      </c>
      <c r="P144" s="7" t="s">
        <v>3994</v>
      </c>
      <c r="Q144" s="7">
        <v>900</v>
      </c>
      <c r="R144" s="7">
        <v>2.09</v>
      </c>
      <c r="S144" s="7">
        <v>1.8</v>
      </c>
      <c r="T144" s="11" t="s">
        <v>2032</v>
      </c>
      <c r="U144" s="11"/>
      <c r="V144" s="11" t="s">
        <v>4763</v>
      </c>
      <c r="W144" s="11"/>
    </row>
    <row r="145" spans="1:23" ht="17.25">
      <c r="A145" s="35" t="s">
        <v>637</v>
      </c>
      <c r="B145" s="22" t="s">
        <v>2914</v>
      </c>
      <c r="C145" s="22">
        <v>1811905</v>
      </c>
      <c r="D145" s="22" t="s">
        <v>4848</v>
      </c>
      <c r="E145" s="22" t="s">
        <v>1239</v>
      </c>
      <c r="F145" s="17">
        <v>3</v>
      </c>
      <c r="G145" s="17">
        <v>3</v>
      </c>
      <c r="H145" s="17">
        <v>3</v>
      </c>
      <c r="I145" s="17">
        <v>3</v>
      </c>
      <c r="J145" s="60" t="s">
        <v>4758</v>
      </c>
      <c r="K145" s="7" t="s">
        <v>3997</v>
      </c>
      <c r="L145" s="7" t="s">
        <v>4759</v>
      </c>
      <c r="M145" s="7" t="s">
        <v>4759</v>
      </c>
      <c r="N145" s="7" t="s">
        <v>4759</v>
      </c>
      <c r="O145" s="7" t="s">
        <v>4760</v>
      </c>
      <c r="P145" s="7" t="s">
        <v>3994</v>
      </c>
      <c r="Q145" s="7">
        <v>900</v>
      </c>
      <c r="R145" s="7">
        <v>2.09</v>
      </c>
      <c r="S145" s="7">
        <v>1.8</v>
      </c>
      <c r="T145" s="11" t="s">
        <v>2032</v>
      </c>
      <c r="U145" s="11"/>
      <c r="V145" s="11" t="s">
        <v>4763</v>
      </c>
      <c r="W145" s="11"/>
    </row>
    <row r="146" spans="1:23" ht="17.25">
      <c r="A146" s="35" t="s">
        <v>3334</v>
      </c>
      <c r="B146" s="22" t="s">
        <v>2914</v>
      </c>
      <c r="C146" s="22">
        <v>1811906</v>
      </c>
      <c r="D146" s="22" t="s">
        <v>4849</v>
      </c>
      <c r="E146" s="22" t="s">
        <v>1239</v>
      </c>
      <c r="F146" s="17">
        <v>3</v>
      </c>
      <c r="G146" s="17">
        <v>3</v>
      </c>
      <c r="H146" s="17">
        <v>3</v>
      </c>
      <c r="I146" s="17">
        <v>3</v>
      </c>
      <c r="J146" s="60" t="s">
        <v>4758</v>
      </c>
      <c r="K146" s="7" t="s">
        <v>3997</v>
      </c>
      <c r="L146" s="7" t="s">
        <v>4759</v>
      </c>
      <c r="M146" s="7" t="s">
        <v>4759</v>
      </c>
      <c r="N146" s="7" t="s">
        <v>4759</v>
      </c>
      <c r="O146" s="7" t="s">
        <v>4760</v>
      </c>
      <c r="P146" s="7" t="s">
        <v>3994</v>
      </c>
      <c r="Q146" s="7">
        <v>900</v>
      </c>
      <c r="R146" s="7">
        <v>2.09</v>
      </c>
      <c r="S146" s="7">
        <v>1.8</v>
      </c>
      <c r="T146" s="11" t="s">
        <v>2032</v>
      </c>
      <c r="U146" s="11"/>
      <c r="V146" s="11" t="s">
        <v>4763</v>
      </c>
      <c r="W146" s="11"/>
    </row>
    <row r="147" spans="1:23" ht="17.25">
      <c r="A147" s="35" t="s">
        <v>694</v>
      </c>
      <c r="B147" s="22" t="s">
        <v>2914</v>
      </c>
      <c r="C147" s="22">
        <v>1811907</v>
      </c>
      <c r="D147" s="22" t="s">
        <v>4850</v>
      </c>
      <c r="E147" s="22" t="s">
        <v>1239</v>
      </c>
      <c r="F147" s="17">
        <v>3</v>
      </c>
      <c r="G147" s="17">
        <v>3</v>
      </c>
      <c r="H147" s="17">
        <v>3</v>
      </c>
      <c r="I147" s="17">
        <v>3</v>
      </c>
      <c r="J147" s="60" t="s">
        <v>4758</v>
      </c>
      <c r="K147" s="7" t="s">
        <v>3997</v>
      </c>
      <c r="L147" s="7" t="s">
        <v>4759</v>
      </c>
      <c r="M147" s="7" t="s">
        <v>4759</v>
      </c>
      <c r="N147" s="7" t="s">
        <v>4759</v>
      </c>
      <c r="O147" s="7" t="s">
        <v>4760</v>
      </c>
      <c r="P147" s="7" t="s">
        <v>3994</v>
      </c>
      <c r="Q147" s="7">
        <v>1000</v>
      </c>
      <c r="R147" s="7">
        <v>2.09</v>
      </c>
      <c r="S147" s="7">
        <v>1.8</v>
      </c>
      <c r="T147" s="11" t="s">
        <v>4768</v>
      </c>
      <c r="U147" s="11" t="s">
        <v>4769</v>
      </c>
      <c r="V147" s="11" t="s">
        <v>4770</v>
      </c>
      <c r="W147" s="11"/>
    </row>
    <row r="148" spans="1:23" ht="17.25">
      <c r="A148" s="35" t="s">
        <v>3335</v>
      </c>
      <c r="B148" s="22" t="s">
        <v>2914</v>
      </c>
      <c r="C148" s="22">
        <v>1811908</v>
      </c>
      <c r="D148" s="22" t="s">
        <v>4851</v>
      </c>
      <c r="E148" s="22" t="s">
        <v>1239</v>
      </c>
      <c r="F148" s="17">
        <v>3</v>
      </c>
      <c r="G148" s="17">
        <v>3</v>
      </c>
      <c r="H148" s="17">
        <v>3</v>
      </c>
      <c r="I148" s="17">
        <v>3</v>
      </c>
      <c r="J148" s="60" t="s">
        <v>4758</v>
      </c>
      <c r="K148" s="7" t="s">
        <v>3997</v>
      </c>
      <c r="L148" s="7" t="s">
        <v>4759</v>
      </c>
      <c r="M148" s="7" t="s">
        <v>4759</v>
      </c>
      <c r="N148" s="7" t="s">
        <v>4759</v>
      </c>
      <c r="O148" s="7" t="s">
        <v>4760</v>
      </c>
      <c r="P148" s="7" t="s">
        <v>3994</v>
      </c>
      <c r="Q148" s="7">
        <v>1000</v>
      </c>
      <c r="R148" s="7">
        <v>2.09</v>
      </c>
      <c r="S148" s="7">
        <v>1.8</v>
      </c>
      <c r="T148" s="11" t="s">
        <v>2032</v>
      </c>
      <c r="U148" s="11"/>
      <c r="V148" s="11" t="s">
        <v>4763</v>
      </c>
      <c r="W148" s="11"/>
    </row>
    <row r="149" spans="1:23" ht="17.25">
      <c r="A149" s="35" t="s">
        <v>698</v>
      </c>
      <c r="B149" s="22" t="s">
        <v>2914</v>
      </c>
      <c r="C149" s="22">
        <v>1811909</v>
      </c>
      <c r="D149" s="22" t="s">
        <v>4852</v>
      </c>
      <c r="E149" s="22" t="s">
        <v>1239</v>
      </c>
      <c r="F149" s="17">
        <v>3</v>
      </c>
      <c r="G149" s="17">
        <v>3</v>
      </c>
      <c r="H149" s="17">
        <v>3</v>
      </c>
      <c r="I149" s="17">
        <v>3</v>
      </c>
      <c r="J149" s="60" t="s">
        <v>4758</v>
      </c>
      <c r="K149" s="7" t="s">
        <v>3997</v>
      </c>
      <c r="L149" s="7" t="s">
        <v>4759</v>
      </c>
      <c r="M149" s="7" t="s">
        <v>4759</v>
      </c>
      <c r="N149" s="7" t="s">
        <v>4759</v>
      </c>
      <c r="O149" s="7" t="s">
        <v>4760</v>
      </c>
      <c r="P149" s="7" t="s">
        <v>3994</v>
      </c>
      <c r="Q149" s="7">
        <v>1000</v>
      </c>
      <c r="R149" s="7">
        <v>2.09</v>
      </c>
      <c r="S149" s="7">
        <v>1.8</v>
      </c>
      <c r="T149" s="11" t="s">
        <v>4768</v>
      </c>
      <c r="U149" s="11" t="s">
        <v>4769</v>
      </c>
      <c r="V149" s="11" t="s">
        <v>4770</v>
      </c>
      <c r="W149" s="11"/>
    </row>
    <row r="150" spans="1:23" ht="17.25">
      <c r="A150" s="35" t="s">
        <v>3336</v>
      </c>
      <c r="B150" s="22" t="s">
        <v>2914</v>
      </c>
      <c r="C150" s="22">
        <v>1811910</v>
      </c>
      <c r="D150" s="22" t="s">
        <v>4853</v>
      </c>
      <c r="E150" s="22" t="s">
        <v>1239</v>
      </c>
      <c r="F150" s="17">
        <v>3</v>
      </c>
      <c r="G150" s="17">
        <v>3</v>
      </c>
      <c r="H150" s="17">
        <v>3</v>
      </c>
      <c r="I150" s="17">
        <v>3</v>
      </c>
      <c r="J150" s="60" t="s">
        <v>4758</v>
      </c>
      <c r="K150" s="7" t="s">
        <v>3997</v>
      </c>
      <c r="L150" s="7" t="s">
        <v>4759</v>
      </c>
      <c r="M150" s="7" t="s">
        <v>4759</v>
      </c>
      <c r="N150" s="7" t="s">
        <v>4759</v>
      </c>
      <c r="O150" s="7" t="s">
        <v>4760</v>
      </c>
      <c r="P150" s="7" t="s">
        <v>3994</v>
      </c>
      <c r="Q150" s="7">
        <v>1000</v>
      </c>
      <c r="R150" s="7">
        <v>2.09</v>
      </c>
      <c r="S150" s="7">
        <v>1.8</v>
      </c>
      <c r="T150" s="11" t="s">
        <v>4768</v>
      </c>
      <c r="U150" s="11" t="s">
        <v>4769</v>
      </c>
      <c r="V150" s="11" t="s">
        <v>4770</v>
      </c>
      <c r="W150" s="11"/>
    </row>
    <row r="151" spans="1:23" ht="17.25">
      <c r="A151" s="35" t="s">
        <v>701</v>
      </c>
      <c r="B151" s="22" t="s">
        <v>2914</v>
      </c>
      <c r="C151" s="22">
        <v>1811911</v>
      </c>
      <c r="D151" s="22" t="s">
        <v>4854</v>
      </c>
      <c r="E151" s="22" t="s">
        <v>1239</v>
      </c>
      <c r="F151" s="17">
        <v>3</v>
      </c>
      <c r="G151" s="17">
        <v>3</v>
      </c>
      <c r="H151" s="17">
        <v>3</v>
      </c>
      <c r="I151" s="17">
        <v>3</v>
      </c>
      <c r="J151" s="60" t="s">
        <v>4758</v>
      </c>
      <c r="K151" s="7" t="s">
        <v>3997</v>
      </c>
      <c r="L151" s="7" t="s">
        <v>4759</v>
      </c>
      <c r="M151" s="7" t="s">
        <v>4759</v>
      </c>
      <c r="N151" s="7" t="s">
        <v>4759</v>
      </c>
      <c r="O151" s="7" t="s">
        <v>4760</v>
      </c>
      <c r="P151" s="7" t="s">
        <v>3994</v>
      </c>
      <c r="Q151" s="7">
        <v>1000</v>
      </c>
      <c r="R151" s="7">
        <v>2.09</v>
      </c>
      <c r="S151" s="7">
        <v>1.8</v>
      </c>
      <c r="T151" s="11" t="s">
        <v>4768</v>
      </c>
      <c r="U151" s="11" t="s">
        <v>4769</v>
      </c>
      <c r="V151" s="11" t="s">
        <v>4770</v>
      </c>
      <c r="W151" s="11"/>
    </row>
    <row r="152" spans="1:23" ht="17.25">
      <c r="A152" s="35" t="s">
        <v>3337</v>
      </c>
      <c r="B152" s="22" t="s">
        <v>2914</v>
      </c>
      <c r="C152" s="22">
        <v>1811912</v>
      </c>
      <c r="D152" s="22" t="s">
        <v>4855</v>
      </c>
      <c r="E152" s="22" t="s">
        <v>1239</v>
      </c>
      <c r="F152" s="17">
        <v>3</v>
      </c>
      <c r="G152" s="17">
        <v>3</v>
      </c>
      <c r="H152" s="17">
        <v>3</v>
      </c>
      <c r="I152" s="17">
        <v>3</v>
      </c>
      <c r="J152" s="60" t="s">
        <v>4758</v>
      </c>
      <c r="K152" s="7" t="s">
        <v>3997</v>
      </c>
      <c r="L152" s="7" t="s">
        <v>4759</v>
      </c>
      <c r="M152" s="7" t="s">
        <v>4759</v>
      </c>
      <c r="N152" s="7" t="s">
        <v>4759</v>
      </c>
      <c r="O152" s="7" t="s">
        <v>4760</v>
      </c>
      <c r="P152" s="7" t="s">
        <v>3994</v>
      </c>
      <c r="Q152" s="7">
        <v>1000</v>
      </c>
      <c r="R152" s="7">
        <v>2.09</v>
      </c>
      <c r="S152" s="7">
        <v>1.8</v>
      </c>
      <c r="T152" s="11" t="s">
        <v>2032</v>
      </c>
      <c r="U152" s="11"/>
      <c r="V152" s="11" t="s">
        <v>4763</v>
      </c>
      <c r="W152" s="11"/>
    </row>
    <row r="153" spans="1:23" ht="17.25">
      <c r="A153" s="35" t="s">
        <v>704</v>
      </c>
      <c r="B153" s="22" t="s">
        <v>2914</v>
      </c>
      <c r="C153" s="22">
        <v>1811913</v>
      </c>
      <c r="D153" s="22" t="s">
        <v>4856</v>
      </c>
      <c r="E153" s="22" t="s">
        <v>1239</v>
      </c>
      <c r="F153" s="17">
        <v>3</v>
      </c>
      <c r="G153" s="17">
        <v>3</v>
      </c>
      <c r="H153" s="17">
        <v>3</v>
      </c>
      <c r="I153" s="17">
        <v>3</v>
      </c>
      <c r="J153" s="60" t="s">
        <v>4758</v>
      </c>
      <c r="K153" s="7" t="s">
        <v>3997</v>
      </c>
      <c r="L153" s="7" t="s">
        <v>4759</v>
      </c>
      <c r="M153" s="7" t="s">
        <v>4759</v>
      </c>
      <c r="N153" s="7" t="s">
        <v>4759</v>
      </c>
      <c r="O153" s="7" t="s">
        <v>4760</v>
      </c>
      <c r="P153" s="7" t="s">
        <v>3994</v>
      </c>
      <c r="Q153" s="7">
        <v>1000</v>
      </c>
      <c r="R153" s="7">
        <v>2.09</v>
      </c>
      <c r="S153" s="7">
        <v>1.8</v>
      </c>
      <c r="T153" s="11" t="s">
        <v>4768</v>
      </c>
      <c r="U153" s="11" t="s">
        <v>4769</v>
      </c>
      <c r="V153" s="11" t="s">
        <v>4770</v>
      </c>
      <c r="W153" s="11"/>
    </row>
    <row r="154" spans="1:23" ht="17.25">
      <c r="A154" s="35" t="s">
        <v>3338</v>
      </c>
      <c r="B154" s="22" t="s">
        <v>2914</v>
      </c>
      <c r="C154" s="22">
        <v>1811914</v>
      </c>
      <c r="D154" s="22" t="s">
        <v>4857</v>
      </c>
      <c r="E154" s="22" t="s">
        <v>1239</v>
      </c>
      <c r="F154" s="17">
        <v>3</v>
      </c>
      <c r="G154" s="17">
        <v>3</v>
      </c>
      <c r="H154" s="17">
        <v>3</v>
      </c>
      <c r="I154" s="17">
        <v>3</v>
      </c>
      <c r="J154" s="60" t="s">
        <v>4758</v>
      </c>
      <c r="K154" s="7" t="s">
        <v>3997</v>
      </c>
      <c r="L154" s="7" t="s">
        <v>4759</v>
      </c>
      <c r="M154" s="7" t="s">
        <v>4759</v>
      </c>
      <c r="N154" s="7" t="s">
        <v>4759</v>
      </c>
      <c r="O154" s="7" t="s">
        <v>4760</v>
      </c>
      <c r="P154" s="7" t="s">
        <v>3994</v>
      </c>
      <c r="Q154" s="7">
        <v>1000</v>
      </c>
      <c r="R154" s="7">
        <v>2.09</v>
      </c>
      <c r="S154" s="7">
        <v>1.8</v>
      </c>
      <c r="T154" s="11" t="s">
        <v>2032</v>
      </c>
      <c r="U154" s="11"/>
      <c r="V154" s="11" t="s">
        <v>4763</v>
      </c>
      <c r="W154" s="11"/>
    </row>
    <row r="155" spans="1:23" ht="17.25">
      <c r="A155" s="35" t="s">
        <v>693</v>
      </c>
      <c r="B155" s="22" t="s">
        <v>2914</v>
      </c>
      <c r="C155" s="22">
        <v>1811915</v>
      </c>
      <c r="D155" s="22" t="s">
        <v>4858</v>
      </c>
      <c r="E155" s="22" t="s">
        <v>1239</v>
      </c>
      <c r="F155" s="17">
        <v>3</v>
      </c>
      <c r="G155" s="17">
        <v>3</v>
      </c>
      <c r="H155" s="17">
        <v>3</v>
      </c>
      <c r="I155" s="17">
        <v>3</v>
      </c>
      <c r="J155" s="60" t="s">
        <v>4758</v>
      </c>
      <c r="K155" s="7" t="s">
        <v>3997</v>
      </c>
      <c r="L155" s="7" t="s">
        <v>4759</v>
      </c>
      <c r="M155" s="7" t="s">
        <v>4759</v>
      </c>
      <c r="N155" s="7" t="s">
        <v>4759</v>
      </c>
      <c r="O155" s="7" t="s">
        <v>4760</v>
      </c>
      <c r="P155" s="7" t="s">
        <v>3994</v>
      </c>
      <c r="Q155" s="7">
        <v>900</v>
      </c>
      <c r="R155" s="7">
        <v>2.09</v>
      </c>
      <c r="S155" s="7">
        <v>1.8</v>
      </c>
      <c r="T155" s="11" t="s">
        <v>2032</v>
      </c>
      <c r="U155" s="11"/>
      <c r="V155" s="11" t="s">
        <v>4763</v>
      </c>
      <c r="W155" s="11"/>
    </row>
    <row r="156" spans="1:23" ht="17.25">
      <c r="A156" s="35" t="s">
        <v>3339</v>
      </c>
      <c r="B156" s="22" t="s">
        <v>2914</v>
      </c>
      <c r="C156" s="22">
        <v>1811916</v>
      </c>
      <c r="D156" s="22" t="s">
        <v>4859</v>
      </c>
      <c r="E156" s="22" t="s">
        <v>1239</v>
      </c>
      <c r="F156" s="17">
        <v>3</v>
      </c>
      <c r="G156" s="17">
        <v>3</v>
      </c>
      <c r="H156" s="17">
        <v>3</v>
      </c>
      <c r="I156" s="17">
        <v>3</v>
      </c>
      <c r="J156" s="60" t="s">
        <v>4758</v>
      </c>
      <c r="K156" s="7" t="s">
        <v>3997</v>
      </c>
      <c r="L156" s="7" t="s">
        <v>4759</v>
      </c>
      <c r="M156" s="7" t="s">
        <v>4759</v>
      </c>
      <c r="N156" s="7" t="s">
        <v>4759</v>
      </c>
      <c r="O156" s="7" t="s">
        <v>4760</v>
      </c>
      <c r="P156" s="7" t="s">
        <v>3994</v>
      </c>
      <c r="Q156" s="7">
        <v>900</v>
      </c>
      <c r="R156" s="7">
        <v>2.09</v>
      </c>
      <c r="S156" s="7">
        <v>1.8</v>
      </c>
      <c r="T156" s="11" t="s">
        <v>2032</v>
      </c>
      <c r="U156" s="11"/>
      <c r="V156" s="11" t="s">
        <v>4763</v>
      </c>
      <c r="W156" s="11"/>
    </row>
    <row r="157" spans="1:23" ht="17.25">
      <c r="A157" s="35" t="s">
        <v>697</v>
      </c>
      <c r="B157" s="22" t="s">
        <v>2914</v>
      </c>
      <c r="C157" s="22">
        <v>1811917</v>
      </c>
      <c r="D157" s="22" t="s">
        <v>4860</v>
      </c>
      <c r="E157" s="22" t="s">
        <v>1239</v>
      </c>
      <c r="F157" s="17">
        <v>3</v>
      </c>
      <c r="G157" s="17">
        <v>3</v>
      </c>
      <c r="H157" s="17">
        <v>3</v>
      </c>
      <c r="I157" s="17">
        <v>3</v>
      </c>
      <c r="J157" s="60" t="s">
        <v>4758</v>
      </c>
      <c r="K157" s="7" t="s">
        <v>3997</v>
      </c>
      <c r="L157" s="7" t="s">
        <v>4759</v>
      </c>
      <c r="M157" s="7" t="s">
        <v>4759</v>
      </c>
      <c r="N157" s="7" t="s">
        <v>4759</v>
      </c>
      <c r="O157" s="7" t="s">
        <v>4760</v>
      </c>
      <c r="P157" s="7" t="s">
        <v>3994</v>
      </c>
      <c r="Q157" s="7">
        <v>900</v>
      </c>
      <c r="R157" s="7">
        <v>2.09</v>
      </c>
      <c r="S157" s="7">
        <v>1.8</v>
      </c>
      <c r="T157" s="11" t="s">
        <v>2032</v>
      </c>
      <c r="U157" s="11"/>
      <c r="V157" s="11" t="s">
        <v>4763</v>
      </c>
      <c r="W157" s="11"/>
    </row>
    <row r="158" spans="1:23" ht="17.25">
      <c r="A158" s="35" t="s">
        <v>3340</v>
      </c>
      <c r="B158" s="22" t="s">
        <v>2914</v>
      </c>
      <c r="C158" s="22">
        <v>1811918</v>
      </c>
      <c r="D158" s="22" t="s">
        <v>4861</v>
      </c>
      <c r="E158" s="22" t="s">
        <v>1239</v>
      </c>
      <c r="F158" s="17">
        <v>3</v>
      </c>
      <c r="G158" s="17">
        <v>3</v>
      </c>
      <c r="H158" s="17">
        <v>3</v>
      </c>
      <c r="I158" s="17">
        <v>3</v>
      </c>
      <c r="J158" s="60" t="s">
        <v>4758</v>
      </c>
      <c r="K158" s="7" t="s">
        <v>3997</v>
      </c>
      <c r="L158" s="7" t="s">
        <v>4759</v>
      </c>
      <c r="M158" s="7" t="s">
        <v>4759</v>
      </c>
      <c r="N158" s="7" t="s">
        <v>4759</v>
      </c>
      <c r="O158" s="7" t="s">
        <v>4760</v>
      </c>
      <c r="P158" s="7" t="s">
        <v>3994</v>
      </c>
      <c r="Q158" s="7">
        <v>900</v>
      </c>
      <c r="R158" s="7">
        <v>2.09</v>
      </c>
      <c r="S158" s="7">
        <v>1.8</v>
      </c>
      <c r="T158" s="11" t="s">
        <v>2032</v>
      </c>
      <c r="U158" s="11"/>
      <c r="V158" s="11" t="s">
        <v>4763</v>
      </c>
      <c r="W158" s="11"/>
    </row>
    <row r="159" spans="1:23" ht="17.25">
      <c r="A159" s="35" t="s">
        <v>703</v>
      </c>
      <c r="B159" s="22" t="s">
        <v>2914</v>
      </c>
      <c r="C159" s="22">
        <v>1811919</v>
      </c>
      <c r="D159" s="22" t="s">
        <v>4862</v>
      </c>
      <c r="E159" s="22" t="s">
        <v>1239</v>
      </c>
      <c r="F159" s="17">
        <v>3</v>
      </c>
      <c r="G159" s="17">
        <v>3</v>
      </c>
      <c r="H159" s="17">
        <v>3</v>
      </c>
      <c r="I159" s="17">
        <v>3</v>
      </c>
      <c r="J159" s="60" t="s">
        <v>4758</v>
      </c>
      <c r="K159" s="7" t="s">
        <v>3997</v>
      </c>
      <c r="L159" s="7" t="s">
        <v>4759</v>
      </c>
      <c r="M159" s="7" t="s">
        <v>4759</v>
      </c>
      <c r="N159" s="7" t="s">
        <v>4759</v>
      </c>
      <c r="O159" s="7" t="s">
        <v>4760</v>
      </c>
      <c r="P159" s="7" t="s">
        <v>3994</v>
      </c>
      <c r="Q159" s="7">
        <v>900</v>
      </c>
      <c r="R159" s="7">
        <v>2.09</v>
      </c>
      <c r="S159" s="7">
        <v>1.8</v>
      </c>
      <c r="T159" s="11" t="s">
        <v>2032</v>
      </c>
      <c r="U159" s="11"/>
      <c r="V159" s="11" t="s">
        <v>4763</v>
      </c>
      <c r="W159" s="11"/>
    </row>
    <row r="160" spans="1:23" ht="17.25">
      <c r="A160" s="35" t="s">
        <v>3341</v>
      </c>
      <c r="B160" s="22" t="s">
        <v>2914</v>
      </c>
      <c r="C160" s="22">
        <v>1811920</v>
      </c>
      <c r="D160" s="22" t="s">
        <v>4863</v>
      </c>
      <c r="E160" s="22" t="s">
        <v>1239</v>
      </c>
      <c r="F160" s="17">
        <v>3</v>
      </c>
      <c r="G160" s="17">
        <v>3</v>
      </c>
      <c r="H160" s="17">
        <v>3</v>
      </c>
      <c r="I160" s="17">
        <v>3</v>
      </c>
      <c r="J160" s="60" t="s">
        <v>4758</v>
      </c>
      <c r="K160" s="7" t="s">
        <v>3997</v>
      </c>
      <c r="L160" s="7" t="s">
        <v>4759</v>
      </c>
      <c r="M160" s="7" t="s">
        <v>4759</v>
      </c>
      <c r="N160" s="7" t="s">
        <v>4759</v>
      </c>
      <c r="O160" s="7" t="s">
        <v>4760</v>
      </c>
      <c r="P160" s="7" t="s">
        <v>3994</v>
      </c>
      <c r="Q160" s="7">
        <v>900</v>
      </c>
      <c r="R160" s="7">
        <v>2.09</v>
      </c>
      <c r="S160" s="7">
        <v>1.8</v>
      </c>
      <c r="T160" s="11" t="s">
        <v>2032</v>
      </c>
      <c r="U160" s="11"/>
      <c r="V160" s="11" t="s">
        <v>4763</v>
      </c>
      <c r="W160" s="11"/>
    </row>
    <row r="161" spans="1:23" ht="17.25">
      <c r="A161" s="35" t="s">
        <v>641</v>
      </c>
      <c r="B161" s="22" t="s">
        <v>2914</v>
      </c>
      <c r="C161" s="22">
        <v>1811921</v>
      </c>
      <c r="D161" s="22" t="s">
        <v>4864</v>
      </c>
      <c r="E161" s="22" t="s">
        <v>1239</v>
      </c>
      <c r="F161" s="17">
        <v>3</v>
      </c>
      <c r="G161" s="17">
        <v>3</v>
      </c>
      <c r="H161" s="17">
        <v>3</v>
      </c>
      <c r="I161" s="17">
        <v>3</v>
      </c>
      <c r="J161" s="60" t="s">
        <v>4758</v>
      </c>
      <c r="K161" s="7" t="s">
        <v>3997</v>
      </c>
      <c r="L161" s="7" t="s">
        <v>4759</v>
      </c>
      <c r="M161" s="7" t="s">
        <v>4759</v>
      </c>
      <c r="N161" s="7" t="s">
        <v>4759</v>
      </c>
      <c r="O161" s="7" t="s">
        <v>4760</v>
      </c>
      <c r="P161" s="7" t="s">
        <v>3994</v>
      </c>
      <c r="Q161" s="7">
        <v>1000</v>
      </c>
      <c r="R161" s="7">
        <v>2.09</v>
      </c>
      <c r="S161" s="7">
        <v>1.8</v>
      </c>
      <c r="T161" s="11" t="s">
        <v>2032</v>
      </c>
      <c r="U161" s="11"/>
      <c r="V161" s="11" t="s">
        <v>4763</v>
      </c>
      <c r="W161" s="11"/>
    </row>
    <row r="162" spans="1:23" ht="17.25">
      <c r="A162" s="35" t="s">
        <v>3342</v>
      </c>
      <c r="B162" s="22" t="s">
        <v>2914</v>
      </c>
      <c r="C162" s="22">
        <v>1811922</v>
      </c>
      <c r="D162" s="22" t="s">
        <v>4865</v>
      </c>
      <c r="E162" s="22" t="s">
        <v>1239</v>
      </c>
      <c r="F162" s="17">
        <v>3</v>
      </c>
      <c r="G162" s="17">
        <v>3</v>
      </c>
      <c r="H162" s="17">
        <v>3</v>
      </c>
      <c r="I162" s="17">
        <v>3</v>
      </c>
      <c r="J162" s="60" t="s">
        <v>4758</v>
      </c>
      <c r="K162" s="7" t="s">
        <v>3997</v>
      </c>
      <c r="L162" s="7" t="s">
        <v>4759</v>
      </c>
      <c r="M162" s="7" t="s">
        <v>4759</v>
      </c>
      <c r="N162" s="7" t="s">
        <v>4759</v>
      </c>
      <c r="O162" s="7" t="s">
        <v>4760</v>
      </c>
      <c r="P162" s="7" t="s">
        <v>3994</v>
      </c>
      <c r="Q162" s="7">
        <v>1000</v>
      </c>
      <c r="R162" s="7">
        <v>2.09</v>
      </c>
      <c r="S162" s="7">
        <v>1.8</v>
      </c>
      <c r="T162" s="11" t="s">
        <v>2032</v>
      </c>
      <c r="U162" s="11"/>
      <c r="V162" s="11" t="s">
        <v>4763</v>
      </c>
      <c r="W162" s="11"/>
    </row>
    <row r="163" spans="1:23" ht="17.25">
      <c r="A163" s="35" t="s">
        <v>643</v>
      </c>
      <c r="B163" s="22" t="s">
        <v>2914</v>
      </c>
      <c r="C163" s="22">
        <v>1811923</v>
      </c>
      <c r="D163" s="22" t="s">
        <v>4866</v>
      </c>
      <c r="E163" s="22" t="s">
        <v>1239</v>
      </c>
      <c r="F163" s="17">
        <v>3</v>
      </c>
      <c r="G163" s="17">
        <v>3</v>
      </c>
      <c r="H163" s="17">
        <v>3</v>
      </c>
      <c r="I163" s="17">
        <v>3</v>
      </c>
      <c r="J163" s="60" t="s">
        <v>4758</v>
      </c>
      <c r="K163" s="7" t="s">
        <v>3997</v>
      </c>
      <c r="L163" s="7" t="s">
        <v>4759</v>
      </c>
      <c r="M163" s="7" t="s">
        <v>4759</v>
      </c>
      <c r="N163" s="7" t="s">
        <v>4759</v>
      </c>
      <c r="O163" s="7" t="s">
        <v>4760</v>
      </c>
      <c r="P163" s="7" t="s">
        <v>3994</v>
      </c>
      <c r="Q163" s="7">
        <v>1000</v>
      </c>
      <c r="R163" s="7">
        <v>2.09</v>
      </c>
      <c r="S163" s="7">
        <v>1.8</v>
      </c>
      <c r="T163" s="11" t="s">
        <v>4768</v>
      </c>
      <c r="U163" s="11" t="s">
        <v>4769</v>
      </c>
      <c r="V163" s="11" t="s">
        <v>4770</v>
      </c>
      <c r="W163" s="11"/>
    </row>
    <row r="164" spans="1:23" ht="17.25">
      <c r="A164" s="35" t="s">
        <v>3343</v>
      </c>
      <c r="B164" s="22" t="s">
        <v>2914</v>
      </c>
      <c r="C164" s="22">
        <v>1811924</v>
      </c>
      <c r="D164" s="22" t="s">
        <v>4867</v>
      </c>
      <c r="E164" s="22" t="s">
        <v>1239</v>
      </c>
      <c r="F164" s="17">
        <v>3</v>
      </c>
      <c r="G164" s="17">
        <v>3</v>
      </c>
      <c r="H164" s="17">
        <v>3</v>
      </c>
      <c r="I164" s="17">
        <v>3</v>
      </c>
      <c r="J164" s="60" t="s">
        <v>4758</v>
      </c>
      <c r="K164" s="7" t="s">
        <v>3997</v>
      </c>
      <c r="L164" s="7" t="s">
        <v>4759</v>
      </c>
      <c r="M164" s="7" t="s">
        <v>4759</v>
      </c>
      <c r="N164" s="7" t="s">
        <v>4759</v>
      </c>
      <c r="O164" s="7" t="s">
        <v>4760</v>
      </c>
      <c r="P164" s="7" t="s">
        <v>3994</v>
      </c>
      <c r="Q164" s="7">
        <v>1000</v>
      </c>
      <c r="R164" s="7">
        <v>2.09</v>
      </c>
      <c r="S164" s="7">
        <v>1.8</v>
      </c>
      <c r="T164" s="11" t="s">
        <v>2032</v>
      </c>
      <c r="U164" s="11"/>
      <c r="V164" s="11" t="s">
        <v>4763</v>
      </c>
      <c r="W164" s="11"/>
    </row>
    <row r="165" spans="1:23" ht="17.25">
      <c r="A165" s="35" t="s">
        <v>649</v>
      </c>
      <c r="B165" s="22" t="s">
        <v>2914</v>
      </c>
      <c r="C165" s="22">
        <v>1811925</v>
      </c>
      <c r="D165" s="22" t="s">
        <v>4868</v>
      </c>
      <c r="E165" s="22" t="s">
        <v>1239</v>
      </c>
      <c r="F165" s="17">
        <v>3</v>
      </c>
      <c r="G165" s="17">
        <v>3</v>
      </c>
      <c r="H165" s="17">
        <v>3</v>
      </c>
      <c r="I165" s="17">
        <v>3</v>
      </c>
      <c r="J165" s="60" t="s">
        <v>4758</v>
      </c>
      <c r="K165" s="7" t="s">
        <v>3997</v>
      </c>
      <c r="L165" s="7" t="s">
        <v>4759</v>
      </c>
      <c r="M165" s="7" t="s">
        <v>4759</v>
      </c>
      <c r="N165" s="7" t="s">
        <v>4759</v>
      </c>
      <c r="O165" s="7" t="s">
        <v>4760</v>
      </c>
      <c r="P165" s="7" t="s">
        <v>3994</v>
      </c>
      <c r="Q165" s="7">
        <v>1000</v>
      </c>
      <c r="R165" s="7">
        <v>2.09</v>
      </c>
      <c r="S165" s="7">
        <v>1.8</v>
      </c>
      <c r="T165" s="11" t="s">
        <v>2032</v>
      </c>
      <c r="U165" s="11"/>
      <c r="V165" s="11" t="s">
        <v>4763</v>
      </c>
      <c r="W165" s="11"/>
    </row>
    <row r="166" spans="1:23" ht="17.25">
      <c r="A166" s="35" t="s">
        <v>3344</v>
      </c>
      <c r="B166" s="22" t="s">
        <v>2914</v>
      </c>
      <c r="C166" s="22">
        <v>1811926</v>
      </c>
      <c r="D166" s="22" t="s">
        <v>4869</v>
      </c>
      <c r="E166" s="22" t="s">
        <v>1239</v>
      </c>
      <c r="F166" s="17">
        <v>3</v>
      </c>
      <c r="G166" s="17">
        <v>3</v>
      </c>
      <c r="H166" s="17">
        <v>3</v>
      </c>
      <c r="I166" s="17">
        <v>3</v>
      </c>
      <c r="J166" s="60" t="s">
        <v>4758</v>
      </c>
      <c r="K166" s="7" t="s">
        <v>3997</v>
      </c>
      <c r="L166" s="7" t="s">
        <v>4759</v>
      </c>
      <c r="M166" s="7" t="s">
        <v>4759</v>
      </c>
      <c r="N166" s="7" t="s">
        <v>4759</v>
      </c>
      <c r="O166" s="7" t="s">
        <v>4760</v>
      </c>
      <c r="P166" s="7" t="s">
        <v>3994</v>
      </c>
      <c r="Q166" s="7">
        <v>1000</v>
      </c>
      <c r="R166" s="7">
        <v>2.09</v>
      </c>
      <c r="S166" s="7">
        <v>1.8</v>
      </c>
      <c r="T166" s="11" t="s">
        <v>2032</v>
      </c>
      <c r="U166" s="11"/>
      <c r="V166" s="11" t="s">
        <v>4763</v>
      </c>
      <c r="W166" s="11"/>
    </row>
    <row r="167" spans="1:23" ht="17.25">
      <c r="A167" s="35" t="s">
        <v>691</v>
      </c>
      <c r="B167" s="22" t="s">
        <v>2914</v>
      </c>
      <c r="C167" s="22">
        <v>1811927</v>
      </c>
      <c r="D167" s="22" t="s">
        <v>4870</v>
      </c>
      <c r="E167" s="22" t="s">
        <v>1239</v>
      </c>
      <c r="F167" s="17">
        <v>3</v>
      </c>
      <c r="G167" s="17">
        <v>3</v>
      </c>
      <c r="H167" s="17">
        <v>3</v>
      </c>
      <c r="I167" s="17">
        <v>3</v>
      </c>
      <c r="J167" s="60" t="s">
        <v>4758</v>
      </c>
      <c r="K167" s="7" t="s">
        <v>3997</v>
      </c>
      <c r="L167" s="7" t="s">
        <v>4759</v>
      </c>
      <c r="M167" s="7" t="s">
        <v>4759</v>
      </c>
      <c r="N167" s="7" t="s">
        <v>4759</v>
      </c>
      <c r="O167" s="7" t="s">
        <v>4760</v>
      </c>
      <c r="P167" s="7" t="s">
        <v>3994</v>
      </c>
      <c r="Q167" s="7">
        <v>1000</v>
      </c>
      <c r="R167" s="7">
        <v>2.09</v>
      </c>
      <c r="S167" s="7">
        <v>1.8</v>
      </c>
      <c r="T167" s="11" t="s">
        <v>2032</v>
      </c>
      <c r="U167" s="11"/>
      <c r="V167" s="11" t="s">
        <v>4763</v>
      </c>
      <c r="W167" s="11"/>
    </row>
    <row r="168" spans="1:23" ht="17.25">
      <c r="A168" s="35" t="s">
        <v>3345</v>
      </c>
      <c r="B168" s="22" t="s">
        <v>2914</v>
      </c>
      <c r="C168" s="22">
        <v>1811928</v>
      </c>
      <c r="D168" s="22" t="s">
        <v>4871</v>
      </c>
      <c r="E168" s="22" t="s">
        <v>1239</v>
      </c>
      <c r="F168" s="17">
        <v>3</v>
      </c>
      <c r="G168" s="17">
        <v>3</v>
      </c>
      <c r="H168" s="17">
        <v>3</v>
      </c>
      <c r="I168" s="17">
        <v>3</v>
      </c>
      <c r="J168" s="60" t="s">
        <v>4758</v>
      </c>
      <c r="K168" s="7" t="s">
        <v>3997</v>
      </c>
      <c r="L168" s="7" t="s">
        <v>4759</v>
      </c>
      <c r="M168" s="7" t="s">
        <v>4759</v>
      </c>
      <c r="N168" s="7" t="s">
        <v>4759</v>
      </c>
      <c r="O168" s="7" t="s">
        <v>4760</v>
      </c>
      <c r="P168" s="7" t="s">
        <v>3994</v>
      </c>
      <c r="Q168" s="7">
        <v>1000</v>
      </c>
      <c r="R168" s="7">
        <v>2.09</v>
      </c>
      <c r="S168" s="7">
        <v>1.8</v>
      </c>
      <c r="T168" s="11" t="s">
        <v>2032</v>
      </c>
      <c r="U168" s="11"/>
      <c r="V168" s="11" t="s">
        <v>4763</v>
      </c>
      <c r="W168" s="11"/>
    </row>
    <row r="169" spans="1:23" ht="17.25">
      <c r="A169" s="35" t="s">
        <v>503</v>
      </c>
      <c r="B169" s="22" t="s">
        <v>2914</v>
      </c>
      <c r="C169" s="22">
        <v>1811929</v>
      </c>
      <c r="D169" s="22" t="s">
        <v>4872</v>
      </c>
      <c r="E169" s="22" t="s">
        <v>1239</v>
      </c>
      <c r="F169" s="17">
        <v>3</v>
      </c>
      <c r="G169" s="17">
        <v>3</v>
      </c>
      <c r="H169" s="17">
        <v>3</v>
      </c>
      <c r="I169" s="17">
        <v>3</v>
      </c>
      <c r="J169" s="60" t="s">
        <v>4758</v>
      </c>
      <c r="K169" s="7" t="s">
        <v>3997</v>
      </c>
      <c r="L169" s="7" t="s">
        <v>4759</v>
      </c>
      <c r="M169" s="7" t="s">
        <v>4759</v>
      </c>
      <c r="N169" s="7" t="s">
        <v>4759</v>
      </c>
      <c r="O169" s="7" t="s">
        <v>4760</v>
      </c>
      <c r="P169" s="7" t="s">
        <v>3994</v>
      </c>
      <c r="Q169" s="7">
        <v>1000</v>
      </c>
      <c r="R169" s="7">
        <v>2.09</v>
      </c>
      <c r="S169" s="7">
        <v>1.8</v>
      </c>
      <c r="T169" s="11" t="s">
        <v>2032</v>
      </c>
      <c r="U169" s="11"/>
      <c r="V169" s="11" t="s">
        <v>4763</v>
      </c>
      <c r="W169" s="11"/>
    </row>
    <row r="170" spans="1:23" ht="17.25">
      <c r="A170" s="35" t="s">
        <v>504</v>
      </c>
      <c r="B170" s="22" t="s">
        <v>2914</v>
      </c>
      <c r="C170" s="22">
        <v>1811930</v>
      </c>
      <c r="D170" s="22" t="s">
        <v>4873</v>
      </c>
      <c r="E170" s="22" t="s">
        <v>1239</v>
      </c>
      <c r="F170" s="17">
        <v>3</v>
      </c>
      <c r="G170" s="17">
        <v>3</v>
      </c>
      <c r="H170" s="17">
        <v>3</v>
      </c>
      <c r="I170" s="17">
        <v>3</v>
      </c>
      <c r="J170" s="60" t="s">
        <v>4758</v>
      </c>
      <c r="K170" s="7" t="s">
        <v>3997</v>
      </c>
      <c r="L170" s="7" t="s">
        <v>4759</v>
      </c>
      <c r="M170" s="7" t="s">
        <v>4759</v>
      </c>
      <c r="N170" s="7" t="s">
        <v>4759</v>
      </c>
      <c r="O170" s="7" t="s">
        <v>4760</v>
      </c>
      <c r="P170" s="7" t="s">
        <v>3994</v>
      </c>
      <c r="Q170" s="7">
        <v>1000</v>
      </c>
      <c r="R170" s="7">
        <v>2.09</v>
      </c>
      <c r="S170" s="7">
        <v>1.8</v>
      </c>
      <c r="T170" s="11" t="s">
        <v>2032</v>
      </c>
      <c r="U170" s="11"/>
      <c r="V170" s="11" t="s">
        <v>4763</v>
      </c>
      <c r="W170" s="11"/>
    </row>
    <row r="171" spans="1:23" ht="17.25">
      <c r="A171" s="35" t="s">
        <v>505</v>
      </c>
      <c r="B171" s="22" t="s">
        <v>2914</v>
      </c>
      <c r="C171" s="22">
        <v>1811931</v>
      </c>
      <c r="D171" s="22" t="s">
        <v>4874</v>
      </c>
      <c r="E171" s="22" t="s">
        <v>1239</v>
      </c>
      <c r="F171" s="17">
        <v>3</v>
      </c>
      <c r="G171" s="17">
        <v>3</v>
      </c>
      <c r="H171" s="17">
        <v>3</v>
      </c>
      <c r="I171" s="17">
        <v>3</v>
      </c>
      <c r="J171" s="60" t="s">
        <v>4758</v>
      </c>
      <c r="K171" s="7" t="s">
        <v>3997</v>
      </c>
      <c r="L171" s="7" t="s">
        <v>4759</v>
      </c>
      <c r="M171" s="7" t="s">
        <v>4759</v>
      </c>
      <c r="N171" s="7" t="s">
        <v>4759</v>
      </c>
      <c r="O171" s="7" t="s">
        <v>4760</v>
      </c>
      <c r="P171" s="7" t="s">
        <v>3994</v>
      </c>
      <c r="Q171" s="7">
        <v>1000</v>
      </c>
      <c r="R171" s="7">
        <v>2.09</v>
      </c>
      <c r="S171" s="7">
        <v>1.8</v>
      </c>
      <c r="T171" s="11" t="s">
        <v>2032</v>
      </c>
      <c r="U171" s="11"/>
      <c r="V171" s="11" t="s">
        <v>4763</v>
      </c>
      <c r="W171" s="11"/>
    </row>
    <row r="172" spans="1:23" ht="17.25">
      <c r="A172" s="35" t="s">
        <v>506</v>
      </c>
      <c r="B172" s="22" t="s">
        <v>2914</v>
      </c>
      <c r="C172" s="22">
        <v>1811932</v>
      </c>
      <c r="D172" s="22" t="s">
        <v>4875</v>
      </c>
      <c r="E172" s="22" t="s">
        <v>1239</v>
      </c>
      <c r="F172" s="17">
        <v>3</v>
      </c>
      <c r="G172" s="17">
        <v>3</v>
      </c>
      <c r="H172" s="17">
        <v>3</v>
      </c>
      <c r="I172" s="17">
        <v>3</v>
      </c>
      <c r="J172" s="60" t="s">
        <v>4758</v>
      </c>
      <c r="K172" s="7" t="s">
        <v>3997</v>
      </c>
      <c r="L172" s="7" t="s">
        <v>4759</v>
      </c>
      <c r="M172" s="7" t="s">
        <v>4759</v>
      </c>
      <c r="N172" s="7" t="s">
        <v>4759</v>
      </c>
      <c r="O172" s="7" t="s">
        <v>4760</v>
      </c>
      <c r="P172" s="7" t="s">
        <v>3994</v>
      </c>
      <c r="Q172" s="7">
        <v>1000</v>
      </c>
      <c r="R172" s="7">
        <v>2.09</v>
      </c>
      <c r="S172" s="7">
        <v>1.8</v>
      </c>
      <c r="T172" s="11" t="s">
        <v>2032</v>
      </c>
      <c r="U172" s="11"/>
      <c r="V172" s="11" t="s">
        <v>4763</v>
      </c>
      <c r="W172" s="11"/>
    </row>
    <row r="173" spans="1:23" ht="17.25">
      <c r="A173" s="35" t="s">
        <v>507</v>
      </c>
      <c r="B173" s="22" t="s">
        <v>2914</v>
      </c>
      <c r="C173" s="22">
        <v>1811933</v>
      </c>
      <c r="D173" s="22" t="s">
        <v>4876</v>
      </c>
      <c r="E173" s="22" t="s">
        <v>1239</v>
      </c>
      <c r="F173" s="17">
        <v>3</v>
      </c>
      <c r="G173" s="17">
        <v>3</v>
      </c>
      <c r="H173" s="17">
        <v>3</v>
      </c>
      <c r="I173" s="17">
        <v>3</v>
      </c>
      <c r="J173" s="60" t="s">
        <v>4758</v>
      </c>
      <c r="K173" s="7" t="s">
        <v>3997</v>
      </c>
      <c r="L173" s="7" t="s">
        <v>4759</v>
      </c>
      <c r="M173" s="7" t="s">
        <v>4759</v>
      </c>
      <c r="N173" s="7" t="s">
        <v>4759</v>
      </c>
      <c r="O173" s="7" t="s">
        <v>4760</v>
      </c>
      <c r="P173" s="7" t="s">
        <v>3994</v>
      </c>
      <c r="Q173" s="7">
        <v>1000</v>
      </c>
      <c r="R173" s="7">
        <v>2.09</v>
      </c>
      <c r="S173" s="7">
        <v>1.8</v>
      </c>
      <c r="T173" s="11" t="s">
        <v>2032</v>
      </c>
      <c r="U173" s="11"/>
      <c r="V173" s="11" t="s">
        <v>4763</v>
      </c>
      <c r="W173" s="11"/>
    </row>
    <row r="174" spans="1:23" ht="17.25">
      <c r="A174" s="35" t="s">
        <v>508</v>
      </c>
      <c r="B174" s="22" t="s">
        <v>2914</v>
      </c>
      <c r="C174" s="22">
        <v>1811934</v>
      </c>
      <c r="D174" s="22" t="s">
        <v>4877</v>
      </c>
      <c r="E174" s="22" t="s">
        <v>1239</v>
      </c>
      <c r="F174" s="17">
        <v>3</v>
      </c>
      <c r="G174" s="17">
        <v>3</v>
      </c>
      <c r="H174" s="17">
        <v>3</v>
      </c>
      <c r="I174" s="17">
        <v>3</v>
      </c>
      <c r="J174" s="60" t="s">
        <v>4758</v>
      </c>
      <c r="K174" s="7" t="s">
        <v>3997</v>
      </c>
      <c r="L174" s="7" t="s">
        <v>4759</v>
      </c>
      <c r="M174" s="7" t="s">
        <v>4759</v>
      </c>
      <c r="N174" s="7" t="s">
        <v>4759</v>
      </c>
      <c r="O174" s="7" t="s">
        <v>4760</v>
      </c>
      <c r="P174" s="7" t="s">
        <v>3994</v>
      </c>
      <c r="Q174" s="7">
        <v>1000</v>
      </c>
      <c r="R174" s="7">
        <v>2.09</v>
      </c>
      <c r="S174" s="7">
        <v>1.8</v>
      </c>
      <c r="T174" s="11" t="s">
        <v>2032</v>
      </c>
      <c r="U174" s="11"/>
      <c r="V174" s="11" t="s">
        <v>4763</v>
      </c>
      <c r="W174" s="11"/>
    </row>
    <row r="175" spans="1:23" ht="17.25">
      <c r="A175" s="35" t="s">
        <v>509</v>
      </c>
      <c r="B175" s="22" t="s">
        <v>2914</v>
      </c>
      <c r="C175" s="22">
        <v>1811935</v>
      </c>
      <c r="D175" s="22" t="s">
        <v>4878</v>
      </c>
      <c r="E175" s="22" t="s">
        <v>1239</v>
      </c>
      <c r="F175" s="17">
        <v>3</v>
      </c>
      <c r="G175" s="17">
        <v>3</v>
      </c>
      <c r="H175" s="17">
        <v>3</v>
      </c>
      <c r="I175" s="17">
        <v>3</v>
      </c>
      <c r="J175" s="60" t="s">
        <v>4758</v>
      </c>
      <c r="K175" s="7" t="s">
        <v>3997</v>
      </c>
      <c r="L175" s="7" t="s">
        <v>4759</v>
      </c>
      <c r="M175" s="7" t="s">
        <v>4759</v>
      </c>
      <c r="N175" s="7" t="s">
        <v>4759</v>
      </c>
      <c r="O175" s="7" t="s">
        <v>4760</v>
      </c>
      <c r="P175" s="7" t="s">
        <v>3994</v>
      </c>
      <c r="Q175" s="7">
        <v>1000</v>
      </c>
      <c r="R175" s="7">
        <v>2.09</v>
      </c>
      <c r="S175" s="7">
        <v>1.8</v>
      </c>
      <c r="T175" s="11" t="s">
        <v>2032</v>
      </c>
      <c r="U175" s="11"/>
      <c r="V175" s="11" t="s">
        <v>4763</v>
      </c>
      <c r="W175" s="11"/>
    </row>
    <row r="176" spans="1:23" ht="17.25">
      <c r="A176" s="35" t="s">
        <v>510</v>
      </c>
      <c r="B176" s="22" t="s">
        <v>2914</v>
      </c>
      <c r="C176" s="22">
        <v>1811936</v>
      </c>
      <c r="D176" s="22" t="s">
        <v>4879</v>
      </c>
      <c r="E176" s="22" t="s">
        <v>1239</v>
      </c>
      <c r="F176" s="17">
        <v>3</v>
      </c>
      <c r="G176" s="17">
        <v>3</v>
      </c>
      <c r="H176" s="17">
        <v>3</v>
      </c>
      <c r="I176" s="17">
        <v>3</v>
      </c>
      <c r="J176" s="60" t="s">
        <v>4758</v>
      </c>
      <c r="K176" s="7" t="s">
        <v>3997</v>
      </c>
      <c r="L176" s="7" t="s">
        <v>4759</v>
      </c>
      <c r="M176" s="7" t="s">
        <v>4759</v>
      </c>
      <c r="N176" s="7" t="s">
        <v>4759</v>
      </c>
      <c r="O176" s="7" t="s">
        <v>4760</v>
      </c>
      <c r="P176" s="7" t="s">
        <v>3994</v>
      </c>
      <c r="Q176" s="7">
        <v>1000</v>
      </c>
      <c r="R176" s="7">
        <v>2.09</v>
      </c>
      <c r="S176" s="7">
        <v>1.8</v>
      </c>
      <c r="T176" s="11" t="s">
        <v>2032</v>
      </c>
      <c r="U176" s="11"/>
      <c r="V176" s="11" t="s">
        <v>4763</v>
      </c>
      <c r="W176" s="11"/>
    </row>
    <row r="177" spans="1:23" ht="17.25">
      <c r="A177" s="35" t="s">
        <v>645</v>
      </c>
      <c r="B177" s="22" t="s">
        <v>2914</v>
      </c>
      <c r="C177" s="22">
        <v>1811937</v>
      </c>
      <c r="D177" s="22" t="s">
        <v>4880</v>
      </c>
      <c r="E177" s="22" t="s">
        <v>1239</v>
      </c>
      <c r="F177" s="17">
        <v>3</v>
      </c>
      <c r="G177" s="17">
        <v>3</v>
      </c>
      <c r="H177" s="17">
        <v>3</v>
      </c>
      <c r="I177" s="17">
        <v>3</v>
      </c>
      <c r="J177" s="60" t="s">
        <v>4758</v>
      </c>
      <c r="K177" s="7" t="s">
        <v>3997</v>
      </c>
      <c r="L177" s="7" t="s">
        <v>4759</v>
      </c>
      <c r="M177" s="7" t="s">
        <v>4759</v>
      </c>
      <c r="N177" s="7" t="s">
        <v>4759</v>
      </c>
      <c r="O177" s="7" t="s">
        <v>4760</v>
      </c>
      <c r="P177" s="7" t="s">
        <v>3994</v>
      </c>
      <c r="Q177" s="7">
        <v>1000</v>
      </c>
      <c r="R177" s="7">
        <v>2.09</v>
      </c>
      <c r="S177" s="7">
        <v>1.8</v>
      </c>
      <c r="T177" s="11" t="s">
        <v>2032</v>
      </c>
      <c r="U177" s="11"/>
      <c r="V177" s="11" t="s">
        <v>4763</v>
      </c>
      <c r="W177" s="11"/>
    </row>
    <row r="178" spans="1:23" ht="17.25">
      <c r="A178" s="35" t="s">
        <v>3346</v>
      </c>
      <c r="B178" s="22" t="s">
        <v>2914</v>
      </c>
      <c r="C178" s="22">
        <v>1811938</v>
      </c>
      <c r="D178" s="22" t="s">
        <v>4881</v>
      </c>
      <c r="E178" s="22" t="s">
        <v>1239</v>
      </c>
      <c r="F178" s="17">
        <v>3</v>
      </c>
      <c r="G178" s="17">
        <v>3</v>
      </c>
      <c r="H178" s="17">
        <v>3</v>
      </c>
      <c r="I178" s="17">
        <v>3</v>
      </c>
      <c r="J178" s="60" t="s">
        <v>4758</v>
      </c>
      <c r="K178" s="7" t="s">
        <v>3997</v>
      </c>
      <c r="L178" s="7" t="s">
        <v>4759</v>
      </c>
      <c r="M178" s="7" t="s">
        <v>4759</v>
      </c>
      <c r="N178" s="7" t="s">
        <v>4759</v>
      </c>
      <c r="O178" s="7" t="s">
        <v>4760</v>
      </c>
      <c r="P178" s="7" t="s">
        <v>3994</v>
      </c>
      <c r="Q178" s="7">
        <v>1000</v>
      </c>
      <c r="R178" s="7">
        <v>2.09</v>
      </c>
      <c r="S178" s="7">
        <v>1.8</v>
      </c>
      <c r="T178" s="11" t="s">
        <v>2032</v>
      </c>
      <c r="U178" s="11"/>
      <c r="V178" s="11" t="s">
        <v>4763</v>
      </c>
      <c r="W178" s="11"/>
    </row>
    <row r="179" spans="1:23" ht="17.25">
      <c r="A179" s="35" t="s">
        <v>647</v>
      </c>
      <c r="B179" s="22" t="s">
        <v>2914</v>
      </c>
      <c r="C179" s="22">
        <v>1811939</v>
      </c>
      <c r="D179" s="22" t="s">
        <v>4882</v>
      </c>
      <c r="E179" s="22" t="s">
        <v>1239</v>
      </c>
      <c r="F179" s="17">
        <v>3</v>
      </c>
      <c r="G179" s="17">
        <v>3</v>
      </c>
      <c r="H179" s="17">
        <v>3</v>
      </c>
      <c r="I179" s="17">
        <v>3</v>
      </c>
      <c r="J179" s="60" t="s">
        <v>4758</v>
      </c>
      <c r="K179" s="7" t="s">
        <v>3997</v>
      </c>
      <c r="L179" s="7" t="s">
        <v>4759</v>
      </c>
      <c r="M179" s="7" t="s">
        <v>4759</v>
      </c>
      <c r="N179" s="7" t="s">
        <v>4759</v>
      </c>
      <c r="O179" s="7" t="s">
        <v>4760</v>
      </c>
      <c r="P179" s="7" t="s">
        <v>3994</v>
      </c>
      <c r="Q179" s="7">
        <v>1000</v>
      </c>
      <c r="R179" s="7">
        <v>2.09</v>
      </c>
      <c r="S179" s="7">
        <v>1.8</v>
      </c>
      <c r="T179" s="11" t="s">
        <v>2032</v>
      </c>
      <c r="U179" s="11"/>
      <c r="V179" s="11" t="s">
        <v>4763</v>
      </c>
      <c r="W179" s="11"/>
    </row>
    <row r="180" spans="1:23" ht="17.25">
      <c r="A180" s="35" t="s">
        <v>3347</v>
      </c>
      <c r="B180" s="22" t="s">
        <v>2914</v>
      </c>
      <c r="C180" s="22">
        <v>1811940</v>
      </c>
      <c r="D180" s="22" t="s">
        <v>4883</v>
      </c>
      <c r="E180" s="22" t="s">
        <v>1239</v>
      </c>
      <c r="F180" s="17">
        <v>3</v>
      </c>
      <c r="G180" s="17">
        <v>3</v>
      </c>
      <c r="H180" s="17">
        <v>3</v>
      </c>
      <c r="I180" s="17">
        <v>3</v>
      </c>
      <c r="J180" s="60" t="s">
        <v>4758</v>
      </c>
      <c r="K180" s="7" t="s">
        <v>3997</v>
      </c>
      <c r="L180" s="7" t="s">
        <v>4759</v>
      </c>
      <c r="M180" s="7" t="s">
        <v>4759</v>
      </c>
      <c r="N180" s="7" t="s">
        <v>4759</v>
      </c>
      <c r="O180" s="7" t="s">
        <v>4760</v>
      </c>
      <c r="P180" s="7" t="s">
        <v>3994</v>
      </c>
      <c r="Q180" s="7">
        <v>1000</v>
      </c>
      <c r="R180" s="7">
        <v>2.09</v>
      </c>
      <c r="S180" s="7">
        <v>1.8</v>
      </c>
      <c r="T180" s="11" t="s">
        <v>2032</v>
      </c>
      <c r="U180" s="11"/>
      <c r="V180" s="11" t="s">
        <v>4763</v>
      </c>
      <c r="W180" s="11"/>
    </row>
    <row r="181" spans="1:23" ht="17.25">
      <c r="A181" s="35" t="s">
        <v>551</v>
      </c>
      <c r="B181" s="22" t="s">
        <v>2914</v>
      </c>
      <c r="C181" s="22">
        <v>1811941</v>
      </c>
      <c r="D181" s="22" t="s">
        <v>4884</v>
      </c>
      <c r="E181" s="22" t="s">
        <v>1239</v>
      </c>
      <c r="F181" s="17">
        <v>3</v>
      </c>
      <c r="G181" s="17">
        <v>3</v>
      </c>
      <c r="H181" s="17">
        <v>3</v>
      </c>
      <c r="I181" s="17">
        <v>3</v>
      </c>
      <c r="J181" s="60" t="s">
        <v>4758</v>
      </c>
      <c r="K181" s="7" t="s">
        <v>3997</v>
      </c>
      <c r="L181" s="7" t="s">
        <v>4759</v>
      </c>
      <c r="M181" s="7" t="s">
        <v>4759</v>
      </c>
      <c r="N181" s="7" t="s">
        <v>4759</v>
      </c>
      <c r="O181" s="7" t="s">
        <v>4760</v>
      </c>
      <c r="P181" s="7" t="s">
        <v>3994</v>
      </c>
      <c r="Q181" s="7">
        <v>1000</v>
      </c>
      <c r="R181" s="7">
        <v>2.09</v>
      </c>
      <c r="S181" s="7">
        <v>1.8</v>
      </c>
      <c r="T181" s="11" t="s">
        <v>2032</v>
      </c>
      <c r="U181" s="11"/>
      <c r="V181" s="11" t="s">
        <v>4763</v>
      </c>
      <c r="W181" s="11"/>
    </row>
    <row r="182" spans="1:23" ht="17.25">
      <c r="A182" s="35" t="s">
        <v>3348</v>
      </c>
      <c r="B182" s="22" t="s">
        <v>2914</v>
      </c>
      <c r="C182" s="22">
        <v>1811942</v>
      </c>
      <c r="D182" s="22" t="s">
        <v>4885</v>
      </c>
      <c r="E182" s="22" t="s">
        <v>1239</v>
      </c>
      <c r="F182" s="17">
        <v>3</v>
      </c>
      <c r="G182" s="17">
        <v>3</v>
      </c>
      <c r="H182" s="17">
        <v>3</v>
      </c>
      <c r="I182" s="17">
        <v>3</v>
      </c>
      <c r="J182" s="60" t="s">
        <v>4758</v>
      </c>
      <c r="K182" s="7" t="s">
        <v>3997</v>
      </c>
      <c r="L182" s="7" t="s">
        <v>4759</v>
      </c>
      <c r="M182" s="7" t="s">
        <v>4759</v>
      </c>
      <c r="N182" s="7" t="s">
        <v>4759</v>
      </c>
      <c r="O182" s="7" t="s">
        <v>4760</v>
      </c>
      <c r="P182" s="7" t="s">
        <v>3994</v>
      </c>
      <c r="Q182" s="7">
        <v>1000</v>
      </c>
      <c r="R182" s="7">
        <v>2.09</v>
      </c>
      <c r="S182" s="7">
        <v>1.8</v>
      </c>
      <c r="T182" s="11" t="s">
        <v>2032</v>
      </c>
      <c r="U182" s="11"/>
      <c r="V182" s="11" t="s">
        <v>4763</v>
      </c>
      <c r="W182" s="11"/>
    </row>
    <row r="183" spans="1:23" ht="17.25">
      <c r="A183" s="35" t="s">
        <v>553</v>
      </c>
      <c r="B183" s="22" t="s">
        <v>2914</v>
      </c>
      <c r="C183" s="22">
        <v>1811943</v>
      </c>
      <c r="D183" s="22" t="s">
        <v>4886</v>
      </c>
      <c r="E183" s="22" t="s">
        <v>1239</v>
      </c>
      <c r="F183" s="17">
        <v>3</v>
      </c>
      <c r="G183" s="17">
        <v>3</v>
      </c>
      <c r="H183" s="17">
        <v>3</v>
      </c>
      <c r="I183" s="17">
        <v>3</v>
      </c>
      <c r="J183" s="60" t="s">
        <v>4758</v>
      </c>
      <c r="K183" s="7" t="s">
        <v>3997</v>
      </c>
      <c r="L183" s="7" t="s">
        <v>4759</v>
      </c>
      <c r="M183" s="7" t="s">
        <v>4759</v>
      </c>
      <c r="N183" s="7" t="s">
        <v>4759</v>
      </c>
      <c r="O183" s="7" t="s">
        <v>4760</v>
      </c>
      <c r="P183" s="7" t="s">
        <v>3994</v>
      </c>
      <c r="Q183" s="7">
        <v>1000</v>
      </c>
      <c r="R183" s="7">
        <v>2.09</v>
      </c>
      <c r="S183" s="7">
        <v>1.8</v>
      </c>
      <c r="T183" s="11" t="s">
        <v>2032</v>
      </c>
      <c r="U183" s="11"/>
      <c r="V183" s="11" t="s">
        <v>4763</v>
      </c>
      <c r="W183" s="11"/>
    </row>
    <row r="184" spans="1:23" ht="17.25">
      <c r="A184" s="35" t="s">
        <v>3349</v>
      </c>
      <c r="B184" s="22" t="s">
        <v>2914</v>
      </c>
      <c r="C184" s="22">
        <v>1811944</v>
      </c>
      <c r="D184" s="22" t="s">
        <v>4887</v>
      </c>
      <c r="E184" s="22" t="s">
        <v>1239</v>
      </c>
      <c r="F184" s="17">
        <v>3</v>
      </c>
      <c r="G184" s="17">
        <v>3</v>
      </c>
      <c r="H184" s="17">
        <v>3</v>
      </c>
      <c r="I184" s="17">
        <v>3</v>
      </c>
      <c r="J184" s="60" t="s">
        <v>4758</v>
      </c>
      <c r="K184" s="7" t="s">
        <v>3997</v>
      </c>
      <c r="L184" s="7" t="s">
        <v>4759</v>
      </c>
      <c r="M184" s="7" t="s">
        <v>4759</v>
      </c>
      <c r="N184" s="7" t="s">
        <v>4759</v>
      </c>
      <c r="O184" s="7" t="s">
        <v>4760</v>
      </c>
      <c r="P184" s="7" t="s">
        <v>3994</v>
      </c>
      <c r="Q184" s="7">
        <v>1000</v>
      </c>
      <c r="R184" s="7">
        <v>2.09</v>
      </c>
      <c r="S184" s="7">
        <v>1.8</v>
      </c>
      <c r="T184" s="11" t="s">
        <v>2032</v>
      </c>
      <c r="U184" s="11"/>
      <c r="V184" s="11" t="s">
        <v>2543</v>
      </c>
      <c r="W184" s="11"/>
    </row>
    <row r="185" spans="1:23" ht="17.25">
      <c r="A185" s="35" t="s">
        <v>555</v>
      </c>
      <c r="B185" s="22" t="s">
        <v>2914</v>
      </c>
      <c r="C185" s="22">
        <v>1811945</v>
      </c>
      <c r="D185" s="22" t="s">
        <v>4888</v>
      </c>
      <c r="E185" s="22" t="s">
        <v>1239</v>
      </c>
      <c r="F185" s="17">
        <v>3</v>
      </c>
      <c r="G185" s="17">
        <v>3</v>
      </c>
      <c r="H185" s="17">
        <v>3</v>
      </c>
      <c r="I185" s="17">
        <v>3</v>
      </c>
      <c r="J185" s="60" t="s">
        <v>4758</v>
      </c>
      <c r="K185" s="7" t="s">
        <v>3997</v>
      </c>
      <c r="L185" s="7" t="s">
        <v>4759</v>
      </c>
      <c r="M185" s="7" t="s">
        <v>4759</v>
      </c>
      <c r="N185" s="7" t="s">
        <v>4759</v>
      </c>
      <c r="O185" s="7" t="s">
        <v>4760</v>
      </c>
      <c r="P185" s="7" t="s">
        <v>3994</v>
      </c>
      <c r="Q185" s="7">
        <v>1000</v>
      </c>
      <c r="R185" s="7">
        <v>2.09</v>
      </c>
      <c r="S185" s="7">
        <v>1.8</v>
      </c>
      <c r="T185" s="11" t="s">
        <v>2032</v>
      </c>
      <c r="U185" s="11"/>
      <c r="V185" s="11" t="s">
        <v>2544</v>
      </c>
      <c r="W185" s="11"/>
    </row>
    <row r="186" spans="1:23" ht="17.25">
      <c r="A186" s="35" t="s">
        <v>556</v>
      </c>
      <c r="B186" s="22" t="s">
        <v>2914</v>
      </c>
      <c r="C186" s="22">
        <v>1811946</v>
      </c>
      <c r="D186" s="22" t="s">
        <v>4889</v>
      </c>
      <c r="E186" s="22" t="s">
        <v>1239</v>
      </c>
      <c r="F186" s="17">
        <v>3</v>
      </c>
      <c r="G186" s="17">
        <v>3</v>
      </c>
      <c r="H186" s="17">
        <v>3</v>
      </c>
      <c r="I186" s="17">
        <v>3</v>
      </c>
      <c r="J186" s="60" t="s">
        <v>4758</v>
      </c>
      <c r="K186" s="7" t="s">
        <v>3997</v>
      </c>
      <c r="L186" s="7" t="s">
        <v>4759</v>
      </c>
      <c r="M186" s="7" t="s">
        <v>4759</v>
      </c>
      <c r="N186" s="7" t="s">
        <v>4759</v>
      </c>
      <c r="O186" s="7" t="s">
        <v>4760</v>
      </c>
      <c r="P186" s="7" t="s">
        <v>3994</v>
      </c>
      <c r="Q186" s="7">
        <v>1000</v>
      </c>
      <c r="R186" s="7">
        <v>2.09</v>
      </c>
      <c r="S186" s="7">
        <v>1.8</v>
      </c>
      <c r="T186" s="11" t="s">
        <v>2032</v>
      </c>
      <c r="U186" s="11"/>
      <c r="V186" s="11" t="s">
        <v>2545</v>
      </c>
      <c r="W186" s="11"/>
    </row>
    <row r="187" spans="1:23" ht="17.25">
      <c r="A187" s="35" t="s">
        <v>625</v>
      </c>
      <c r="B187" s="22" t="s">
        <v>2914</v>
      </c>
      <c r="C187" s="22">
        <v>1811947</v>
      </c>
      <c r="D187" s="22" t="s">
        <v>4890</v>
      </c>
      <c r="E187" s="22" t="s">
        <v>1239</v>
      </c>
      <c r="F187" s="17">
        <v>3</v>
      </c>
      <c r="G187" s="17">
        <v>3</v>
      </c>
      <c r="H187" s="17">
        <v>3</v>
      </c>
      <c r="I187" s="17">
        <v>3</v>
      </c>
      <c r="J187" s="60" t="s">
        <v>4758</v>
      </c>
      <c r="K187" s="7" t="s">
        <v>3997</v>
      </c>
      <c r="L187" s="7" t="s">
        <v>4759</v>
      </c>
      <c r="M187" s="7" t="s">
        <v>4759</v>
      </c>
      <c r="N187" s="7" t="s">
        <v>4759</v>
      </c>
      <c r="O187" s="7" t="s">
        <v>4760</v>
      </c>
      <c r="P187" s="7" t="s">
        <v>3994</v>
      </c>
      <c r="Q187" s="7">
        <v>1000</v>
      </c>
      <c r="R187" s="7">
        <v>2.09</v>
      </c>
      <c r="S187" s="7">
        <v>1.8</v>
      </c>
      <c r="T187" s="11" t="s">
        <v>2032</v>
      </c>
      <c r="U187" s="11"/>
      <c r="V187" s="11" t="s">
        <v>2546</v>
      </c>
      <c r="W187" s="11"/>
    </row>
    <row r="188" spans="1:23" ht="17.25">
      <c r="A188" s="35" t="s">
        <v>3350</v>
      </c>
      <c r="B188" s="22" t="s">
        <v>2914</v>
      </c>
      <c r="C188" s="22">
        <v>1811948</v>
      </c>
      <c r="D188" s="22" t="s">
        <v>4891</v>
      </c>
      <c r="E188" s="22" t="s">
        <v>1239</v>
      </c>
      <c r="F188" s="17">
        <v>3</v>
      </c>
      <c r="G188" s="17">
        <v>3</v>
      </c>
      <c r="H188" s="17">
        <v>3</v>
      </c>
      <c r="I188" s="17">
        <v>3</v>
      </c>
      <c r="J188" s="60" t="s">
        <v>4758</v>
      </c>
      <c r="K188" s="7" t="s">
        <v>3997</v>
      </c>
      <c r="L188" s="7" t="s">
        <v>4759</v>
      </c>
      <c r="M188" s="7" t="s">
        <v>4759</v>
      </c>
      <c r="N188" s="7" t="s">
        <v>4759</v>
      </c>
      <c r="O188" s="7" t="s">
        <v>4760</v>
      </c>
      <c r="P188" s="7" t="s">
        <v>3994</v>
      </c>
      <c r="Q188" s="7">
        <v>1000</v>
      </c>
      <c r="R188" s="7">
        <v>2.09</v>
      </c>
      <c r="S188" s="7">
        <v>1.8</v>
      </c>
      <c r="T188" s="11" t="s">
        <v>2032</v>
      </c>
      <c r="U188" s="11"/>
      <c r="V188" s="11" t="s">
        <v>2547</v>
      </c>
      <c r="W188" s="11"/>
    </row>
    <row r="189" spans="1:23" ht="17.25">
      <c r="A189" s="35" t="s">
        <v>627</v>
      </c>
      <c r="B189" s="22" t="s">
        <v>2914</v>
      </c>
      <c r="C189" s="22">
        <v>1811949</v>
      </c>
      <c r="D189" s="22" t="s">
        <v>4892</v>
      </c>
      <c r="E189" s="22" t="s">
        <v>1239</v>
      </c>
      <c r="F189" s="17">
        <v>3</v>
      </c>
      <c r="G189" s="17">
        <v>3</v>
      </c>
      <c r="H189" s="17">
        <v>3</v>
      </c>
      <c r="I189" s="17">
        <v>3</v>
      </c>
      <c r="J189" s="60" t="s">
        <v>4758</v>
      </c>
      <c r="K189" s="7" t="s">
        <v>3997</v>
      </c>
      <c r="L189" s="7" t="s">
        <v>4759</v>
      </c>
      <c r="M189" s="7" t="s">
        <v>4759</v>
      </c>
      <c r="N189" s="7" t="s">
        <v>4759</v>
      </c>
      <c r="O189" s="7" t="s">
        <v>4760</v>
      </c>
      <c r="P189" s="7" t="s">
        <v>3994</v>
      </c>
      <c r="Q189" s="7">
        <v>1000</v>
      </c>
      <c r="R189" s="7">
        <v>2.09</v>
      </c>
      <c r="S189" s="7">
        <v>1.8</v>
      </c>
      <c r="T189" s="11" t="s">
        <v>2032</v>
      </c>
      <c r="U189" s="11"/>
      <c r="V189" s="11" t="s">
        <v>2548</v>
      </c>
      <c r="W189" s="11"/>
    </row>
    <row r="190" spans="1:23" ht="17.25">
      <c r="A190" s="35" t="s">
        <v>3351</v>
      </c>
      <c r="B190" s="22" t="s">
        <v>2914</v>
      </c>
      <c r="C190" s="22">
        <v>1811950</v>
      </c>
      <c r="D190" s="22" t="s">
        <v>4893</v>
      </c>
      <c r="E190" s="22" t="s">
        <v>1239</v>
      </c>
      <c r="F190" s="17">
        <v>3</v>
      </c>
      <c r="G190" s="17">
        <v>3</v>
      </c>
      <c r="H190" s="17">
        <v>3</v>
      </c>
      <c r="I190" s="17">
        <v>3</v>
      </c>
      <c r="J190" s="60" t="s">
        <v>4758</v>
      </c>
      <c r="K190" s="7" t="s">
        <v>3997</v>
      </c>
      <c r="L190" s="7" t="s">
        <v>4759</v>
      </c>
      <c r="M190" s="7" t="s">
        <v>4759</v>
      </c>
      <c r="N190" s="7" t="s">
        <v>4759</v>
      </c>
      <c r="O190" s="7" t="s">
        <v>4760</v>
      </c>
      <c r="P190" s="7" t="s">
        <v>3994</v>
      </c>
      <c r="Q190" s="7">
        <v>1000</v>
      </c>
      <c r="R190" s="7">
        <v>2.09</v>
      </c>
      <c r="S190" s="7">
        <v>1.8</v>
      </c>
      <c r="T190" s="11" t="s">
        <v>2032</v>
      </c>
      <c r="U190" s="11"/>
      <c r="V190" s="11" t="s">
        <v>2549</v>
      </c>
      <c r="W190" s="11"/>
    </row>
    <row r="191" spans="1:23" ht="17.25">
      <c r="A191" s="35" t="s">
        <v>795</v>
      </c>
      <c r="B191" s="22" t="s">
        <v>2914</v>
      </c>
      <c r="C191" s="22">
        <v>1811951</v>
      </c>
      <c r="D191" s="22" t="s">
        <v>4894</v>
      </c>
      <c r="E191" s="22" t="s">
        <v>1239</v>
      </c>
      <c r="F191" s="17">
        <v>3</v>
      </c>
      <c r="G191" s="17">
        <v>3</v>
      </c>
      <c r="H191" s="17">
        <v>3</v>
      </c>
      <c r="I191" s="17">
        <v>3</v>
      </c>
      <c r="J191" s="60" t="s">
        <v>4758</v>
      </c>
      <c r="K191" s="7" t="s">
        <v>3997</v>
      </c>
      <c r="L191" s="7" t="s">
        <v>4759</v>
      </c>
      <c r="M191" s="7" t="s">
        <v>4759</v>
      </c>
      <c r="N191" s="7" t="s">
        <v>4759</v>
      </c>
      <c r="O191" s="7" t="s">
        <v>4760</v>
      </c>
      <c r="P191" s="7" t="s">
        <v>3994</v>
      </c>
      <c r="Q191" s="7">
        <v>1000</v>
      </c>
      <c r="R191" s="7">
        <v>2.4</v>
      </c>
      <c r="S191" s="7">
        <v>2.0499999999999998</v>
      </c>
      <c r="T191" s="11" t="s">
        <v>2032</v>
      </c>
      <c r="U191" s="11"/>
      <c r="V191" s="11" t="s">
        <v>2550</v>
      </c>
      <c r="W191" s="11"/>
    </row>
    <row r="192" spans="1:23" ht="17.25">
      <c r="A192" s="35" t="s">
        <v>796</v>
      </c>
      <c r="B192" s="22" t="s">
        <v>2914</v>
      </c>
      <c r="C192" s="22">
        <v>1811952</v>
      </c>
      <c r="D192" s="22" t="s">
        <v>4895</v>
      </c>
      <c r="E192" s="22" t="s">
        <v>1239</v>
      </c>
      <c r="F192" s="17">
        <v>3</v>
      </c>
      <c r="G192" s="17">
        <v>3</v>
      </c>
      <c r="H192" s="17">
        <v>3</v>
      </c>
      <c r="I192" s="17">
        <v>3</v>
      </c>
      <c r="J192" s="60" t="s">
        <v>4758</v>
      </c>
      <c r="K192" s="7" t="s">
        <v>3997</v>
      </c>
      <c r="L192" s="7" t="s">
        <v>4759</v>
      </c>
      <c r="M192" s="7" t="s">
        <v>4759</v>
      </c>
      <c r="N192" s="7" t="s">
        <v>4759</v>
      </c>
      <c r="O192" s="7" t="s">
        <v>4760</v>
      </c>
      <c r="P192" s="7" t="s">
        <v>3994</v>
      </c>
      <c r="Q192" s="7">
        <v>1000</v>
      </c>
      <c r="R192" s="7">
        <v>2.4</v>
      </c>
      <c r="S192" s="7">
        <v>2.0499999999999998</v>
      </c>
      <c r="T192" s="11" t="s">
        <v>2032</v>
      </c>
      <c r="U192" s="11"/>
      <c r="V192" s="11" t="s">
        <v>2551</v>
      </c>
      <c r="W192" s="11"/>
    </row>
    <row r="193" spans="1:23" ht="17.25">
      <c r="A193" s="35" t="s">
        <v>3352</v>
      </c>
      <c r="B193" s="22" t="s">
        <v>2914</v>
      </c>
      <c r="C193" s="22">
        <v>1811953</v>
      </c>
      <c r="D193" s="22" t="s">
        <v>4896</v>
      </c>
      <c r="E193" s="22" t="s">
        <v>1239</v>
      </c>
      <c r="F193" s="17">
        <v>3</v>
      </c>
      <c r="G193" s="17">
        <v>3</v>
      </c>
      <c r="H193" s="17">
        <v>3</v>
      </c>
      <c r="I193" s="17">
        <v>3</v>
      </c>
      <c r="J193" s="60" t="s">
        <v>4758</v>
      </c>
      <c r="K193" s="7" t="s">
        <v>3997</v>
      </c>
      <c r="L193" s="7" t="s">
        <v>4759</v>
      </c>
      <c r="M193" s="7" t="s">
        <v>4759</v>
      </c>
      <c r="N193" s="7" t="s">
        <v>4759</v>
      </c>
      <c r="O193" s="7" t="s">
        <v>4760</v>
      </c>
      <c r="P193" s="7" t="s">
        <v>3994</v>
      </c>
      <c r="Q193" s="7">
        <v>1000</v>
      </c>
      <c r="R193" s="7">
        <v>2.4</v>
      </c>
      <c r="S193" s="7">
        <v>2.0499999999999998</v>
      </c>
      <c r="T193" s="11" t="s">
        <v>2032</v>
      </c>
      <c r="U193" s="11"/>
      <c r="V193" s="11" t="s">
        <v>2552</v>
      </c>
      <c r="W193" s="11"/>
    </row>
    <row r="194" spans="1:23" ht="17.25">
      <c r="A194" s="35" t="s">
        <v>3353</v>
      </c>
      <c r="B194" s="22" t="s">
        <v>2914</v>
      </c>
      <c r="C194" s="22">
        <v>1811954</v>
      </c>
      <c r="D194" s="22" t="s">
        <v>4897</v>
      </c>
      <c r="E194" s="22" t="s">
        <v>1239</v>
      </c>
      <c r="F194" s="17">
        <v>3</v>
      </c>
      <c r="G194" s="17">
        <v>3</v>
      </c>
      <c r="H194" s="17">
        <v>3</v>
      </c>
      <c r="I194" s="17">
        <v>3</v>
      </c>
      <c r="J194" s="60" t="s">
        <v>4758</v>
      </c>
      <c r="K194" s="7" t="s">
        <v>3997</v>
      </c>
      <c r="L194" s="7" t="s">
        <v>4759</v>
      </c>
      <c r="M194" s="7" t="s">
        <v>4759</v>
      </c>
      <c r="N194" s="7" t="s">
        <v>4759</v>
      </c>
      <c r="O194" s="7" t="s">
        <v>4760</v>
      </c>
      <c r="P194" s="7" t="s">
        <v>3994</v>
      </c>
      <c r="Q194" s="7">
        <v>1000</v>
      </c>
      <c r="R194" s="7">
        <v>2.4</v>
      </c>
      <c r="S194" s="7">
        <v>2.0499999999999998</v>
      </c>
      <c r="T194" s="11" t="s">
        <v>2032</v>
      </c>
      <c r="U194" s="11"/>
      <c r="V194" s="11" t="s">
        <v>2553</v>
      </c>
      <c r="W194" s="11"/>
    </row>
    <row r="195" spans="1:23" ht="17.25">
      <c r="A195" s="35" t="s">
        <v>800</v>
      </c>
      <c r="B195" s="22" t="s">
        <v>2914</v>
      </c>
      <c r="C195" s="22">
        <v>1811955</v>
      </c>
      <c r="D195" s="22" t="s">
        <v>4898</v>
      </c>
      <c r="E195" s="22" t="s">
        <v>1239</v>
      </c>
      <c r="F195" s="17">
        <v>3</v>
      </c>
      <c r="G195" s="17">
        <v>3</v>
      </c>
      <c r="H195" s="17">
        <v>3</v>
      </c>
      <c r="I195" s="17">
        <v>3</v>
      </c>
      <c r="J195" s="60" t="s">
        <v>4758</v>
      </c>
      <c r="K195" s="7" t="s">
        <v>3997</v>
      </c>
      <c r="L195" s="7" t="s">
        <v>4759</v>
      </c>
      <c r="M195" s="7" t="s">
        <v>4759</v>
      </c>
      <c r="N195" s="7" t="s">
        <v>4759</v>
      </c>
      <c r="O195" s="7" t="s">
        <v>4760</v>
      </c>
      <c r="P195" s="7" t="s">
        <v>3994</v>
      </c>
      <c r="Q195" s="7">
        <v>1000</v>
      </c>
      <c r="R195" s="7">
        <v>2.4</v>
      </c>
      <c r="S195" s="7">
        <v>2.0499999999999998</v>
      </c>
      <c r="T195" s="11" t="s">
        <v>2032</v>
      </c>
      <c r="U195" s="11"/>
      <c r="V195" s="11" t="s">
        <v>2554</v>
      </c>
      <c r="W195" s="11"/>
    </row>
    <row r="196" spans="1:23" ht="17.25">
      <c r="A196" s="35" t="s">
        <v>801</v>
      </c>
      <c r="B196" s="22" t="s">
        <v>2914</v>
      </c>
      <c r="C196" s="22">
        <v>1811956</v>
      </c>
      <c r="D196" s="22" t="s">
        <v>4899</v>
      </c>
      <c r="E196" s="22" t="s">
        <v>1239</v>
      </c>
      <c r="F196" s="17">
        <v>3</v>
      </c>
      <c r="G196" s="17">
        <v>3</v>
      </c>
      <c r="H196" s="17">
        <v>3</v>
      </c>
      <c r="I196" s="17">
        <v>3</v>
      </c>
      <c r="J196" s="60" t="s">
        <v>4758</v>
      </c>
      <c r="K196" s="7" t="s">
        <v>3997</v>
      </c>
      <c r="L196" s="7" t="s">
        <v>4759</v>
      </c>
      <c r="M196" s="7" t="s">
        <v>4759</v>
      </c>
      <c r="N196" s="7" t="s">
        <v>4759</v>
      </c>
      <c r="O196" s="7" t="s">
        <v>4760</v>
      </c>
      <c r="P196" s="7" t="s">
        <v>3994</v>
      </c>
      <c r="Q196" s="7">
        <v>1000</v>
      </c>
      <c r="R196" s="7">
        <v>2.4</v>
      </c>
      <c r="S196" s="7">
        <v>2.0499999999999998</v>
      </c>
      <c r="T196" s="11" t="s">
        <v>2032</v>
      </c>
      <c r="U196" s="11"/>
      <c r="V196" s="11" t="s">
        <v>2555</v>
      </c>
      <c r="W196" s="11"/>
    </row>
    <row r="197" spans="1:23" ht="17.25">
      <c r="A197" s="35" t="s">
        <v>3354</v>
      </c>
      <c r="B197" s="22" t="s">
        <v>2914</v>
      </c>
      <c r="C197" s="22">
        <v>1811957</v>
      </c>
      <c r="D197" s="22" t="s">
        <v>4900</v>
      </c>
      <c r="E197" s="22" t="s">
        <v>1239</v>
      </c>
      <c r="F197" s="17">
        <v>3</v>
      </c>
      <c r="G197" s="17">
        <v>3</v>
      </c>
      <c r="H197" s="17">
        <v>3</v>
      </c>
      <c r="I197" s="17">
        <v>3</v>
      </c>
      <c r="J197" s="60" t="s">
        <v>4758</v>
      </c>
      <c r="K197" s="7" t="s">
        <v>3997</v>
      </c>
      <c r="L197" s="7" t="s">
        <v>4759</v>
      </c>
      <c r="M197" s="7" t="s">
        <v>4759</v>
      </c>
      <c r="N197" s="7" t="s">
        <v>4759</v>
      </c>
      <c r="O197" s="7" t="s">
        <v>4760</v>
      </c>
      <c r="P197" s="7" t="s">
        <v>3994</v>
      </c>
      <c r="Q197" s="7">
        <v>1000</v>
      </c>
      <c r="R197" s="7">
        <v>2.4</v>
      </c>
      <c r="S197" s="7">
        <v>2.0499999999999998</v>
      </c>
      <c r="T197" s="11" t="s">
        <v>2032</v>
      </c>
      <c r="U197" s="11"/>
      <c r="V197" s="11" t="s">
        <v>2556</v>
      </c>
      <c r="W197" s="11"/>
    </row>
    <row r="198" spans="1:23" ht="17.25">
      <c r="A198" s="35" t="s">
        <v>3355</v>
      </c>
      <c r="B198" s="22" t="s">
        <v>2914</v>
      </c>
      <c r="C198" s="22">
        <v>1811958</v>
      </c>
      <c r="D198" s="22" t="s">
        <v>4901</v>
      </c>
      <c r="E198" s="22" t="s">
        <v>1239</v>
      </c>
      <c r="F198" s="17">
        <v>3</v>
      </c>
      <c r="G198" s="17">
        <v>3</v>
      </c>
      <c r="H198" s="17">
        <v>3</v>
      </c>
      <c r="I198" s="17">
        <v>3</v>
      </c>
      <c r="J198" s="60" t="s">
        <v>4758</v>
      </c>
      <c r="K198" s="7" t="s">
        <v>3997</v>
      </c>
      <c r="L198" s="7" t="s">
        <v>4759</v>
      </c>
      <c r="M198" s="7" t="s">
        <v>4759</v>
      </c>
      <c r="N198" s="7" t="s">
        <v>4759</v>
      </c>
      <c r="O198" s="7" t="s">
        <v>4760</v>
      </c>
      <c r="P198" s="7" t="s">
        <v>3994</v>
      </c>
      <c r="Q198" s="7">
        <v>1000</v>
      </c>
      <c r="R198" s="7">
        <v>2.4</v>
      </c>
      <c r="S198" s="7">
        <v>2.0499999999999998</v>
      </c>
      <c r="T198" s="11" t="s">
        <v>2032</v>
      </c>
      <c r="U198" s="11"/>
      <c r="V198" s="11" t="s">
        <v>2557</v>
      </c>
      <c r="W198" s="11"/>
    </row>
    <row r="199" spans="1:23" ht="17.25">
      <c r="A199" s="35" t="s">
        <v>807</v>
      </c>
      <c r="B199" s="22" t="s">
        <v>2914</v>
      </c>
      <c r="C199" s="22">
        <v>1811959</v>
      </c>
      <c r="D199" s="22" t="s">
        <v>4902</v>
      </c>
      <c r="E199" s="22" t="s">
        <v>1239</v>
      </c>
      <c r="F199" s="17">
        <v>3</v>
      </c>
      <c r="G199" s="17">
        <v>3</v>
      </c>
      <c r="H199" s="17">
        <v>3</v>
      </c>
      <c r="I199" s="17">
        <v>3</v>
      </c>
      <c r="J199" s="60" t="s">
        <v>4758</v>
      </c>
      <c r="K199" s="7" t="s">
        <v>3997</v>
      </c>
      <c r="L199" s="7" t="s">
        <v>4759</v>
      </c>
      <c r="M199" s="7" t="s">
        <v>4759</v>
      </c>
      <c r="N199" s="7" t="s">
        <v>4759</v>
      </c>
      <c r="O199" s="7" t="s">
        <v>4760</v>
      </c>
      <c r="P199" s="7" t="s">
        <v>3994</v>
      </c>
      <c r="Q199" s="7">
        <v>1000</v>
      </c>
      <c r="R199" s="7">
        <v>2.4</v>
      </c>
      <c r="S199" s="7">
        <v>2.0499999999999998</v>
      </c>
      <c r="T199" s="11" t="s">
        <v>2032</v>
      </c>
      <c r="U199" s="11"/>
      <c r="V199" s="11" t="s">
        <v>2558</v>
      </c>
      <c r="W199" s="11"/>
    </row>
    <row r="200" spans="1:23" ht="17.25">
      <c r="A200" s="35" t="s">
        <v>808</v>
      </c>
      <c r="B200" s="22" t="s">
        <v>2914</v>
      </c>
      <c r="C200" s="22">
        <v>1811960</v>
      </c>
      <c r="D200" s="22" t="s">
        <v>4903</v>
      </c>
      <c r="E200" s="22" t="s">
        <v>1239</v>
      </c>
      <c r="F200" s="17">
        <v>3</v>
      </c>
      <c r="G200" s="17">
        <v>3</v>
      </c>
      <c r="H200" s="17">
        <v>3</v>
      </c>
      <c r="I200" s="17">
        <v>3</v>
      </c>
      <c r="J200" s="60" t="s">
        <v>4758</v>
      </c>
      <c r="K200" s="7" t="s">
        <v>3997</v>
      </c>
      <c r="L200" s="7" t="s">
        <v>4759</v>
      </c>
      <c r="M200" s="7" t="s">
        <v>4759</v>
      </c>
      <c r="N200" s="7" t="s">
        <v>4759</v>
      </c>
      <c r="O200" s="7" t="s">
        <v>4760</v>
      </c>
      <c r="P200" s="7" t="s">
        <v>3994</v>
      </c>
      <c r="Q200" s="7">
        <v>1000</v>
      </c>
      <c r="R200" s="7">
        <v>2.4</v>
      </c>
      <c r="S200" s="7">
        <v>2.0499999999999998</v>
      </c>
      <c r="T200" s="11" t="s">
        <v>2032</v>
      </c>
      <c r="U200" s="11"/>
      <c r="V200" s="11" t="s">
        <v>2559</v>
      </c>
      <c r="W200" s="11"/>
    </row>
    <row r="201" spans="1:23" ht="17.25">
      <c r="A201" s="35" t="s">
        <v>3356</v>
      </c>
      <c r="B201" s="22" t="s">
        <v>2914</v>
      </c>
      <c r="C201" s="22">
        <v>1811961</v>
      </c>
      <c r="D201" s="22" t="s">
        <v>4904</v>
      </c>
      <c r="E201" s="22" t="s">
        <v>1239</v>
      </c>
      <c r="F201" s="17">
        <v>3</v>
      </c>
      <c r="G201" s="17">
        <v>3</v>
      </c>
      <c r="H201" s="17">
        <v>3</v>
      </c>
      <c r="I201" s="17">
        <v>3</v>
      </c>
      <c r="J201" s="60" t="s">
        <v>4758</v>
      </c>
      <c r="K201" s="7" t="s">
        <v>3997</v>
      </c>
      <c r="L201" s="7" t="s">
        <v>4759</v>
      </c>
      <c r="M201" s="7" t="s">
        <v>4759</v>
      </c>
      <c r="N201" s="7" t="s">
        <v>4759</v>
      </c>
      <c r="O201" s="7" t="s">
        <v>4760</v>
      </c>
      <c r="P201" s="7" t="s">
        <v>3994</v>
      </c>
      <c r="Q201" s="7">
        <v>1000</v>
      </c>
      <c r="R201" s="7">
        <v>2.4</v>
      </c>
      <c r="S201" s="7">
        <v>2.0499999999999998</v>
      </c>
      <c r="T201" s="11" t="s">
        <v>2032</v>
      </c>
      <c r="U201" s="11"/>
      <c r="V201" s="11" t="s">
        <v>2560</v>
      </c>
      <c r="W201" s="11"/>
    </row>
    <row r="202" spans="1:23" ht="17.25">
      <c r="A202" s="35" t="s">
        <v>3357</v>
      </c>
      <c r="B202" s="22" t="s">
        <v>2914</v>
      </c>
      <c r="C202" s="22">
        <v>1811962</v>
      </c>
      <c r="D202" s="22" t="s">
        <v>4905</v>
      </c>
      <c r="E202" s="22" t="s">
        <v>1239</v>
      </c>
      <c r="F202" s="17">
        <v>3</v>
      </c>
      <c r="G202" s="17">
        <v>3</v>
      </c>
      <c r="H202" s="17">
        <v>3</v>
      </c>
      <c r="I202" s="17">
        <v>3</v>
      </c>
      <c r="J202" s="60" t="s">
        <v>4758</v>
      </c>
      <c r="K202" s="7" t="s">
        <v>3997</v>
      </c>
      <c r="L202" s="7" t="s">
        <v>4759</v>
      </c>
      <c r="M202" s="7" t="s">
        <v>4759</v>
      </c>
      <c r="N202" s="7" t="s">
        <v>4759</v>
      </c>
      <c r="O202" s="7" t="s">
        <v>4760</v>
      </c>
      <c r="P202" s="7" t="s">
        <v>3994</v>
      </c>
      <c r="Q202" s="7">
        <v>1000</v>
      </c>
      <c r="R202" s="7">
        <v>2.4</v>
      </c>
      <c r="S202" s="7">
        <v>2.0499999999999998</v>
      </c>
      <c r="T202" s="11" t="s">
        <v>2032</v>
      </c>
      <c r="U202" s="11"/>
      <c r="V202" s="11" t="s">
        <v>2561</v>
      </c>
      <c r="W202" s="11"/>
    </row>
    <row r="203" spans="1:23" ht="17.25">
      <c r="A203" s="35" t="s">
        <v>853</v>
      </c>
      <c r="B203" s="22" t="s">
        <v>2914</v>
      </c>
      <c r="C203" s="22">
        <v>1811963</v>
      </c>
      <c r="D203" s="22" t="s">
        <v>4906</v>
      </c>
      <c r="E203" s="22" t="s">
        <v>1239</v>
      </c>
      <c r="F203" s="17">
        <v>3</v>
      </c>
      <c r="G203" s="17">
        <v>3</v>
      </c>
      <c r="H203" s="17">
        <v>3</v>
      </c>
      <c r="I203" s="17">
        <v>3</v>
      </c>
      <c r="J203" s="60" t="s">
        <v>4758</v>
      </c>
      <c r="K203" s="7" t="s">
        <v>3997</v>
      </c>
      <c r="L203" s="7" t="s">
        <v>4759</v>
      </c>
      <c r="M203" s="7" t="s">
        <v>4759</v>
      </c>
      <c r="N203" s="7" t="s">
        <v>4759</v>
      </c>
      <c r="O203" s="7" t="s">
        <v>4760</v>
      </c>
      <c r="P203" s="7" t="s">
        <v>3994</v>
      </c>
      <c r="Q203" s="7">
        <v>1000</v>
      </c>
      <c r="R203" s="7">
        <v>2.4</v>
      </c>
      <c r="S203" s="7">
        <v>2.0499999999999998</v>
      </c>
      <c r="T203" s="11" t="s">
        <v>2032</v>
      </c>
      <c r="U203" s="11"/>
      <c r="V203" s="11" t="s">
        <v>2562</v>
      </c>
      <c r="W203" s="11"/>
    </row>
    <row r="204" spans="1:23" ht="17.25">
      <c r="A204" s="35" t="s">
        <v>854</v>
      </c>
      <c r="B204" s="22" t="s">
        <v>2914</v>
      </c>
      <c r="C204" s="22">
        <v>1811964</v>
      </c>
      <c r="D204" s="22" t="s">
        <v>4907</v>
      </c>
      <c r="E204" s="22" t="s">
        <v>1239</v>
      </c>
      <c r="F204" s="17">
        <v>3</v>
      </c>
      <c r="G204" s="17">
        <v>3</v>
      </c>
      <c r="H204" s="17">
        <v>3</v>
      </c>
      <c r="I204" s="17">
        <v>3</v>
      </c>
      <c r="J204" s="60" t="s">
        <v>4758</v>
      </c>
      <c r="K204" s="7" t="s">
        <v>3997</v>
      </c>
      <c r="L204" s="7" t="s">
        <v>4759</v>
      </c>
      <c r="M204" s="7" t="s">
        <v>4759</v>
      </c>
      <c r="N204" s="7" t="s">
        <v>4759</v>
      </c>
      <c r="O204" s="7" t="s">
        <v>4760</v>
      </c>
      <c r="P204" s="7" t="s">
        <v>3994</v>
      </c>
      <c r="Q204" s="7">
        <v>1000</v>
      </c>
      <c r="R204" s="7">
        <v>2.4</v>
      </c>
      <c r="S204" s="7">
        <v>2.0499999999999998</v>
      </c>
      <c r="T204" s="11" t="s">
        <v>2032</v>
      </c>
      <c r="U204" s="11"/>
      <c r="V204" s="11" t="s">
        <v>2562</v>
      </c>
      <c r="W204" s="11"/>
    </row>
    <row r="205" spans="1:23" ht="17.25">
      <c r="A205" s="35" t="s">
        <v>3358</v>
      </c>
      <c r="B205" s="22" t="s">
        <v>2914</v>
      </c>
      <c r="C205" s="22">
        <v>1811965</v>
      </c>
      <c r="D205" s="22" t="s">
        <v>4908</v>
      </c>
      <c r="E205" s="22" t="s">
        <v>1239</v>
      </c>
      <c r="F205" s="17">
        <v>3</v>
      </c>
      <c r="G205" s="17">
        <v>3</v>
      </c>
      <c r="H205" s="17">
        <v>3</v>
      </c>
      <c r="I205" s="17">
        <v>3</v>
      </c>
      <c r="J205" s="60" t="s">
        <v>4758</v>
      </c>
      <c r="K205" s="7" t="s">
        <v>3997</v>
      </c>
      <c r="L205" s="7" t="s">
        <v>4759</v>
      </c>
      <c r="M205" s="7" t="s">
        <v>4759</v>
      </c>
      <c r="N205" s="7" t="s">
        <v>4759</v>
      </c>
      <c r="O205" s="7" t="s">
        <v>4760</v>
      </c>
      <c r="P205" s="7" t="s">
        <v>3994</v>
      </c>
      <c r="Q205" s="7">
        <v>1000</v>
      </c>
      <c r="R205" s="7">
        <v>2.4</v>
      </c>
      <c r="S205" s="7">
        <v>2.0499999999999998</v>
      </c>
      <c r="T205" s="11" t="s">
        <v>2032</v>
      </c>
      <c r="U205" s="11"/>
      <c r="V205" s="11" t="s">
        <v>2562</v>
      </c>
      <c r="W205" s="11"/>
    </row>
    <row r="206" spans="1:23" ht="17.25">
      <c r="A206" s="35" t="s">
        <v>3359</v>
      </c>
      <c r="B206" s="22" t="s">
        <v>2914</v>
      </c>
      <c r="C206" s="22">
        <v>1811966</v>
      </c>
      <c r="D206" s="22" t="s">
        <v>4909</v>
      </c>
      <c r="E206" s="22" t="s">
        <v>1239</v>
      </c>
      <c r="F206" s="17">
        <v>3</v>
      </c>
      <c r="G206" s="17">
        <v>3</v>
      </c>
      <c r="H206" s="17">
        <v>3</v>
      </c>
      <c r="I206" s="17">
        <v>3</v>
      </c>
      <c r="J206" s="60" t="s">
        <v>4758</v>
      </c>
      <c r="K206" s="7" t="s">
        <v>3997</v>
      </c>
      <c r="L206" s="7" t="s">
        <v>4759</v>
      </c>
      <c r="M206" s="7" t="s">
        <v>4759</v>
      </c>
      <c r="N206" s="7" t="s">
        <v>4759</v>
      </c>
      <c r="O206" s="7" t="s">
        <v>4760</v>
      </c>
      <c r="P206" s="7" t="s">
        <v>3994</v>
      </c>
      <c r="Q206" s="7">
        <v>1000</v>
      </c>
      <c r="R206" s="7">
        <v>2.4</v>
      </c>
      <c r="S206" s="7">
        <v>2.0499999999999998</v>
      </c>
      <c r="T206" s="11" t="s">
        <v>2032</v>
      </c>
      <c r="U206" s="11"/>
      <c r="V206" s="11" t="s">
        <v>2562</v>
      </c>
      <c r="W206" s="11"/>
    </row>
    <row r="207" spans="1:23" ht="17.25">
      <c r="A207" s="35" t="s">
        <v>857</v>
      </c>
      <c r="B207" s="22" t="s">
        <v>2914</v>
      </c>
      <c r="C207" s="22">
        <v>1811967</v>
      </c>
      <c r="D207" s="22" t="s">
        <v>4910</v>
      </c>
      <c r="E207" s="22" t="s">
        <v>1239</v>
      </c>
      <c r="F207" s="17">
        <v>3</v>
      </c>
      <c r="G207" s="17">
        <v>3</v>
      </c>
      <c r="H207" s="17">
        <v>3</v>
      </c>
      <c r="I207" s="17">
        <v>3</v>
      </c>
      <c r="J207" s="60" t="s">
        <v>4758</v>
      </c>
      <c r="K207" s="7" t="s">
        <v>3997</v>
      </c>
      <c r="L207" s="7" t="s">
        <v>4759</v>
      </c>
      <c r="M207" s="7" t="s">
        <v>4759</v>
      </c>
      <c r="N207" s="7" t="s">
        <v>4759</v>
      </c>
      <c r="O207" s="7" t="s">
        <v>4760</v>
      </c>
      <c r="P207" s="7" t="s">
        <v>3994</v>
      </c>
      <c r="Q207" s="7">
        <v>1000</v>
      </c>
      <c r="R207" s="7">
        <v>2.4</v>
      </c>
      <c r="S207" s="7">
        <v>2.0499999999999998</v>
      </c>
      <c r="T207" s="11" t="s">
        <v>2032</v>
      </c>
      <c r="U207" s="11"/>
      <c r="V207" s="11" t="s">
        <v>2562</v>
      </c>
      <c r="W207" s="11"/>
    </row>
    <row r="208" spans="1:23" ht="17.25">
      <c r="A208" s="35" t="s">
        <v>858</v>
      </c>
      <c r="B208" s="22" t="s">
        <v>2914</v>
      </c>
      <c r="C208" s="22">
        <v>1811968</v>
      </c>
      <c r="D208" s="22" t="s">
        <v>4911</v>
      </c>
      <c r="E208" s="22" t="s">
        <v>1239</v>
      </c>
      <c r="F208" s="17">
        <v>3</v>
      </c>
      <c r="G208" s="17">
        <v>3</v>
      </c>
      <c r="H208" s="17">
        <v>3</v>
      </c>
      <c r="I208" s="17">
        <v>3</v>
      </c>
      <c r="J208" s="60" t="s">
        <v>4758</v>
      </c>
      <c r="K208" s="7" t="s">
        <v>3997</v>
      </c>
      <c r="L208" s="7" t="s">
        <v>4759</v>
      </c>
      <c r="M208" s="7" t="s">
        <v>4759</v>
      </c>
      <c r="N208" s="7" t="s">
        <v>4759</v>
      </c>
      <c r="O208" s="7" t="s">
        <v>4760</v>
      </c>
      <c r="P208" s="7" t="s">
        <v>3994</v>
      </c>
      <c r="Q208" s="7">
        <v>1000</v>
      </c>
      <c r="R208" s="7">
        <v>2.4</v>
      </c>
      <c r="S208" s="7">
        <v>2.0499999999999998</v>
      </c>
      <c r="T208" s="11" t="s">
        <v>2032</v>
      </c>
      <c r="U208" s="11"/>
      <c r="V208" s="11" t="s">
        <v>2562</v>
      </c>
      <c r="W208" s="11"/>
    </row>
    <row r="209" spans="1:23" ht="17.25">
      <c r="A209" s="35" t="s">
        <v>3360</v>
      </c>
      <c r="B209" s="22" t="s">
        <v>2914</v>
      </c>
      <c r="C209" s="22">
        <v>1811969</v>
      </c>
      <c r="D209" s="22" t="s">
        <v>4912</v>
      </c>
      <c r="E209" s="22" t="s">
        <v>1239</v>
      </c>
      <c r="F209" s="17">
        <v>3</v>
      </c>
      <c r="G209" s="17">
        <v>3</v>
      </c>
      <c r="H209" s="17">
        <v>3</v>
      </c>
      <c r="I209" s="17">
        <v>3</v>
      </c>
      <c r="J209" s="60" t="s">
        <v>4758</v>
      </c>
      <c r="K209" s="7" t="s">
        <v>3997</v>
      </c>
      <c r="L209" s="7" t="s">
        <v>4759</v>
      </c>
      <c r="M209" s="7" t="s">
        <v>4759</v>
      </c>
      <c r="N209" s="7" t="s">
        <v>4759</v>
      </c>
      <c r="O209" s="7" t="s">
        <v>4760</v>
      </c>
      <c r="P209" s="7" t="s">
        <v>3994</v>
      </c>
      <c r="Q209" s="7">
        <v>1000</v>
      </c>
      <c r="R209" s="7">
        <v>2.4</v>
      </c>
      <c r="S209" s="7">
        <v>2.0499999999999998</v>
      </c>
      <c r="T209" s="11" t="s">
        <v>2032</v>
      </c>
      <c r="U209" s="11"/>
      <c r="V209" s="11" t="s">
        <v>2562</v>
      </c>
      <c r="W209" s="11"/>
    </row>
    <row r="210" spans="1:23" ht="17.25">
      <c r="A210" s="35" t="s">
        <v>3361</v>
      </c>
      <c r="B210" s="22" t="s">
        <v>2914</v>
      </c>
      <c r="C210" s="22">
        <v>1811970</v>
      </c>
      <c r="D210" s="22" t="s">
        <v>4913</v>
      </c>
      <c r="E210" s="22" t="s">
        <v>1239</v>
      </c>
      <c r="F210" s="17">
        <v>3</v>
      </c>
      <c r="G210" s="17">
        <v>3</v>
      </c>
      <c r="H210" s="17">
        <v>3</v>
      </c>
      <c r="I210" s="17">
        <v>3</v>
      </c>
      <c r="J210" s="60" t="s">
        <v>4758</v>
      </c>
      <c r="K210" s="7" t="s">
        <v>3997</v>
      </c>
      <c r="L210" s="7" t="s">
        <v>4759</v>
      </c>
      <c r="M210" s="7" t="s">
        <v>4759</v>
      </c>
      <c r="N210" s="7" t="s">
        <v>4759</v>
      </c>
      <c r="O210" s="7" t="s">
        <v>4760</v>
      </c>
      <c r="P210" s="7" t="s">
        <v>3994</v>
      </c>
      <c r="Q210" s="7">
        <v>1000</v>
      </c>
      <c r="R210" s="7">
        <v>2.4</v>
      </c>
      <c r="S210" s="7">
        <v>2.0499999999999998</v>
      </c>
      <c r="T210" s="11" t="s">
        <v>2032</v>
      </c>
      <c r="U210" s="11"/>
      <c r="V210" s="11" t="s">
        <v>2562</v>
      </c>
      <c r="W210" s="11"/>
    </row>
    <row r="211" spans="1:23" ht="17.25">
      <c r="A211" s="35" t="s">
        <v>799</v>
      </c>
      <c r="B211" s="22" t="s">
        <v>2914</v>
      </c>
      <c r="C211" s="22">
        <v>1811971</v>
      </c>
      <c r="D211" s="22" t="s">
        <v>4914</v>
      </c>
      <c r="E211" s="22" t="s">
        <v>1239</v>
      </c>
      <c r="F211" s="17">
        <v>3</v>
      </c>
      <c r="G211" s="17">
        <v>3</v>
      </c>
      <c r="H211" s="17">
        <v>3</v>
      </c>
      <c r="I211" s="17">
        <v>3</v>
      </c>
      <c r="J211" s="60" t="s">
        <v>4758</v>
      </c>
      <c r="K211" s="7" t="s">
        <v>3997</v>
      </c>
      <c r="L211" s="7" t="s">
        <v>4759</v>
      </c>
      <c r="M211" s="7" t="s">
        <v>4759</v>
      </c>
      <c r="N211" s="7" t="s">
        <v>4759</v>
      </c>
      <c r="O211" s="7" t="s">
        <v>4760</v>
      </c>
      <c r="P211" s="7" t="s">
        <v>3994</v>
      </c>
      <c r="Q211" s="7">
        <v>900</v>
      </c>
      <c r="R211" s="7">
        <v>2.4</v>
      </c>
      <c r="S211" s="7">
        <v>2.0499999999999998</v>
      </c>
      <c r="T211" s="11" t="s">
        <v>2032</v>
      </c>
      <c r="U211" s="11"/>
      <c r="V211" s="11" t="s">
        <v>2562</v>
      </c>
      <c r="W211" s="11"/>
    </row>
    <row r="212" spans="1:23" ht="17.25">
      <c r="A212" s="35" t="s">
        <v>3362</v>
      </c>
      <c r="B212" s="22" t="s">
        <v>2914</v>
      </c>
      <c r="C212" s="22">
        <v>1811972</v>
      </c>
      <c r="D212" s="22" t="s">
        <v>4915</v>
      </c>
      <c r="E212" s="22" t="s">
        <v>1239</v>
      </c>
      <c r="F212" s="17">
        <v>3</v>
      </c>
      <c r="G212" s="17">
        <v>3</v>
      </c>
      <c r="H212" s="17">
        <v>3</v>
      </c>
      <c r="I212" s="17">
        <v>3</v>
      </c>
      <c r="J212" s="60" t="s">
        <v>4758</v>
      </c>
      <c r="K212" s="7" t="s">
        <v>3997</v>
      </c>
      <c r="L212" s="7" t="s">
        <v>4759</v>
      </c>
      <c r="M212" s="7" t="s">
        <v>4759</v>
      </c>
      <c r="N212" s="7" t="s">
        <v>4759</v>
      </c>
      <c r="O212" s="7" t="s">
        <v>4760</v>
      </c>
      <c r="P212" s="7" t="s">
        <v>3994</v>
      </c>
      <c r="Q212" s="7">
        <v>900</v>
      </c>
      <c r="R212" s="7">
        <v>2.4</v>
      </c>
      <c r="S212" s="7">
        <v>2.0499999999999998</v>
      </c>
      <c r="T212" s="11" t="s">
        <v>2032</v>
      </c>
      <c r="U212" s="11"/>
      <c r="V212" s="11" t="s">
        <v>2562</v>
      </c>
      <c r="W212" s="11"/>
    </row>
    <row r="213" spans="1:23" ht="17.25">
      <c r="A213" s="35" t="s">
        <v>3363</v>
      </c>
      <c r="B213" s="22" t="s">
        <v>2914</v>
      </c>
      <c r="C213" s="22">
        <v>1811973</v>
      </c>
      <c r="D213" s="22" t="s">
        <v>4916</v>
      </c>
      <c r="E213" s="22" t="s">
        <v>1239</v>
      </c>
      <c r="F213" s="17">
        <v>3</v>
      </c>
      <c r="G213" s="17">
        <v>3</v>
      </c>
      <c r="H213" s="17">
        <v>3</v>
      </c>
      <c r="I213" s="17">
        <v>3</v>
      </c>
      <c r="J213" s="60" t="s">
        <v>4758</v>
      </c>
      <c r="K213" s="7" t="s">
        <v>3997</v>
      </c>
      <c r="L213" s="7" t="s">
        <v>4759</v>
      </c>
      <c r="M213" s="7" t="s">
        <v>4759</v>
      </c>
      <c r="N213" s="7" t="s">
        <v>4759</v>
      </c>
      <c r="O213" s="7" t="s">
        <v>4760</v>
      </c>
      <c r="P213" s="7" t="s">
        <v>3994</v>
      </c>
      <c r="Q213" s="7">
        <v>900</v>
      </c>
      <c r="R213" s="7">
        <v>2.4</v>
      </c>
      <c r="S213" s="7">
        <v>2.0499999999999998</v>
      </c>
      <c r="T213" s="11" t="s">
        <v>2032</v>
      </c>
      <c r="U213" s="11"/>
      <c r="V213" s="11" t="s">
        <v>2562</v>
      </c>
      <c r="W213" s="11"/>
    </row>
    <row r="214" spans="1:23" ht="17.25">
      <c r="A214" s="35" t="s">
        <v>806</v>
      </c>
      <c r="B214" s="22" t="s">
        <v>2914</v>
      </c>
      <c r="C214" s="22">
        <v>1811974</v>
      </c>
      <c r="D214" s="22" t="s">
        <v>4917</v>
      </c>
      <c r="E214" s="22" t="s">
        <v>1239</v>
      </c>
      <c r="F214" s="17">
        <v>3</v>
      </c>
      <c r="G214" s="17">
        <v>3</v>
      </c>
      <c r="H214" s="17">
        <v>3</v>
      </c>
      <c r="I214" s="17">
        <v>3</v>
      </c>
      <c r="J214" s="60" t="s">
        <v>4758</v>
      </c>
      <c r="K214" s="7" t="s">
        <v>3997</v>
      </c>
      <c r="L214" s="7" t="s">
        <v>4759</v>
      </c>
      <c r="M214" s="7" t="s">
        <v>4759</v>
      </c>
      <c r="N214" s="7" t="s">
        <v>4759</v>
      </c>
      <c r="O214" s="7" t="s">
        <v>4760</v>
      </c>
      <c r="P214" s="7" t="s">
        <v>3994</v>
      </c>
      <c r="Q214" s="7">
        <v>900</v>
      </c>
      <c r="R214" s="7">
        <v>2.4</v>
      </c>
      <c r="S214" s="7">
        <v>2.0499999999999998</v>
      </c>
      <c r="T214" s="11" t="s">
        <v>2032</v>
      </c>
      <c r="U214" s="11"/>
      <c r="V214" s="11" t="s">
        <v>2562</v>
      </c>
      <c r="W214" s="11"/>
    </row>
    <row r="215" spans="1:23" ht="17.25">
      <c r="A215" s="35" t="s">
        <v>3364</v>
      </c>
      <c r="B215" s="22" t="s">
        <v>2914</v>
      </c>
      <c r="C215" s="22">
        <v>1811975</v>
      </c>
      <c r="D215" s="22" t="s">
        <v>4918</v>
      </c>
      <c r="E215" s="22" t="s">
        <v>1239</v>
      </c>
      <c r="F215" s="17">
        <v>3</v>
      </c>
      <c r="G215" s="17">
        <v>3</v>
      </c>
      <c r="H215" s="17">
        <v>3</v>
      </c>
      <c r="I215" s="17">
        <v>3</v>
      </c>
      <c r="J215" s="60" t="s">
        <v>4758</v>
      </c>
      <c r="K215" s="7" t="s">
        <v>3997</v>
      </c>
      <c r="L215" s="7" t="s">
        <v>4759</v>
      </c>
      <c r="M215" s="7" t="s">
        <v>4759</v>
      </c>
      <c r="N215" s="7" t="s">
        <v>4759</v>
      </c>
      <c r="O215" s="7" t="s">
        <v>4760</v>
      </c>
      <c r="P215" s="7" t="s">
        <v>3994</v>
      </c>
      <c r="Q215" s="7">
        <v>900</v>
      </c>
      <c r="R215" s="7">
        <v>2.4</v>
      </c>
      <c r="S215" s="7">
        <v>2.0499999999999998</v>
      </c>
      <c r="T215" s="11" t="s">
        <v>2032</v>
      </c>
      <c r="U215" s="11"/>
      <c r="V215" s="11" t="s">
        <v>2562</v>
      </c>
      <c r="W215" s="11"/>
    </row>
    <row r="216" spans="1:23" ht="17.25">
      <c r="A216" s="35" t="s">
        <v>3365</v>
      </c>
      <c r="B216" s="22" t="s">
        <v>2914</v>
      </c>
      <c r="C216" s="22">
        <v>1811976</v>
      </c>
      <c r="D216" s="22" t="s">
        <v>4919</v>
      </c>
      <c r="E216" s="22" t="s">
        <v>1239</v>
      </c>
      <c r="F216" s="17">
        <v>3</v>
      </c>
      <c r="G216" s="17">
        <v>3</v>
      </c>
      <c r="H216" s="17">
        <v>3</v>
      </c>
      <c r="I216" s="17">
        <v>3</v>
      </c>
      <c r="J216" s="60" t="s">
        <v>4758</v>
      </c>
      <c r="K216" s="7" t="s">
        <v>3997</v>
      </c>
      <c r="L216" s="7" t="s">
        <v>4759</v>
      </c>
      <c r="M216" s="7" t="s">
        <v>4759</v>
      </c>
      <c r="N216" s="7" t="s">
        <v>4759</v>
      </c>
      <c r="O216" s="7" t="s">
        <v>4760</v>
      </c>
      <c r="P216" s="7" t="s">
        <v>3994</v>
      </c>
      <c r="Q216" s="7">
        <v>900</v>
      </c>
      <c r="R216" s="7">
        <v>2.4</v>
      </c>
      <c r="S216" s="7">
        <v>2.0499999999999998</v>
      </c>
      <c r="T216" s="11" t="s">
        <v>2032</v>
      </c>
      <c r="U216" s="11"/>
      <c r="V216" s="11" t="s">
        <v>2562</v>
      </c>
      <c r="W216" s="11"/>
    </row>
    <row r="217" spans="1:23" ht="17.25">
      <c r="A217" s="35" t="s">
        <v>862</v>
      </c>
      <c r="B217" s="22" t="s">
        <v>2914</v>
      </c>
      <c r="C217" s="22">
        <v>1811977</v>
      </c>
      <c r="D217" s="22" t="s">
        <v>4920</v>
      </c>
      <c r="E217" s="22" t="s">
        <v>1239</v>
      </c>
      <c r="F217" s="17">
        <v>3</v>
      </c>
      <c r="G217" s="17">
        <v>3</v>
      </c>
      <c r="H217" s="17">
        <v>3</v>
      </c>
      <c r="I217" s="17">
        <v>3</v>
      </c>
      <c r="J217" s="60" t="s">
        <v>4758</v>
      </c>
      <c r="K217" s="7" t="s">
        <v>3997</v>
      </c>
      <c r="L217" s="7" t="s">
        <v>4759</v>
      </c>
      <c r="M217" s="7" t="s">
        <v>4759</v>
      </c>
      <c r="N217" s="7" t="s">
        <v>4759</v>
      </c>
      <c r="O217" s="7" t="s">
        <v>4760</v>
      </c>
      <c r="P217" s="7" t="s">
        <v>3994</v>
      </c>
      <c r="Q217" s="7">
        <v>1000</v>
      </c>
      <c r="R217" s="7">
        <v>2.4</v>
      </c>
      <c r="S217" s="7">
        <v>2.0499999999999998</v>
      </c>
      <c r="T217" s="11" t="s">
        <v>2032</v>
      </c>
      <c r="U217" s="11"/>
      <c r="V217" s="11" t="s">
        <v>2562</v>
      </c>
      <c r="W217" s="11"/>
    </row>
    <row r="218" spans="1:23" ht="17.25">
      <c r="A218" s="35" t="s">
        <v>3366</v>
      </c>
      <c r="B218" s="22" t="s">
        <v>2914</v>
      </c>
      <c r="C218" s="22">
        <v>1811978</v>
      </c>
      <c r="D218" s="22" t="s">
        <v>4921</v>
      </c>
      <c r="E218" s="22" t="s">
        <v>1239</v>
      </c>
      <c r="F218" s="17">
        <v>3</v>
      </c>
      <c r="G218" s="17">
        <v>3</v>
      </c>
      <c r="H218" s="17">
        <v>3</v>
      </c>
      <c r="I218" s="17">
        <v>3</v>
      </c>
      <c r="J218" s="60" t="s">
        <v>4758</v>
      </c>
      <c r="K218" s="7" t="s">
        <v>3997</v>
      </c>
      <c r="L218" s="7" t="s">
        <v>4759</v>
      </c>
      <c r="M218" s="7" t="s">
        <v>4759</v>
      </c>
      <c r="N218" s="7" t="s">
        <v>4759</v>
      </c>
      <c r="O218" s="7" t="s">
        <v>4760</v>
      </c>
      <c r="P218" s="7" t="s">
        <v>3994</v>
      </c>
      <c r="Q218" s="7">
        <v>1000</v>
      </c>
      <c r="R218" s="7">
        <v>2.4</v>
      </c>
      <c r="S218" s="7">
        <v>2.0499999999999998</v>
      </c>
      <c r="T218" s="11" t="s">
        <v>2032</v>
      </c>
      <c r="U218" s="11"/>
      <c r="V218" s="11" t="s">
        <v>2562</v>
      </c>
      <c r="W218" s="11"/>
    </row>
    <row r="219" spans="1:23" ht="17.25">
      <c r="A219" s="35" t="s">
        <v>866</v>
      </c>
      <c r="B219" s="22" t="s">
        <v>2914</v>
      </c>
      <c r="C219" s="22">
        <v>1811979</v>
      </c>
      <c r="D219" s="22" t="s">
        <v>4922</v>
      </c>
      <c r="E219" s="22" t="s">
        <v>1239</v>
      </c>
      <c r="F219" s="17">
        <v>3</v>
      </c>
      <c r="G219" s="17">
        <v>3</v>
      </c>
      <c r="H219" s="17">
        <v>3</v>
      </c>
      <c r="I219" s="17">
        <v>3</v>
      </c>
      <c r="J219" s="60" t="s">
        <v>4758</v>
      </c>
      <c r="K219" s="7" t="s">
        <v>3997</v>
      </c>
      <c r="L219" s="7" t="s">
        <v>4759</v>
      </c>
      <c r="M219" s="7" t="s">
        <v>4759</v>
      </c>
      <c r="N219" s="7" t="s">
        <v>4759</v>
      </c>
      <c r="O219" s="7" t="s">
        <v>4760</v>
      </c>
      <c r="P219" s="7" t="s">
        <v>3994</v>
      </c>
      <c r="Q219" s="7">
        <v>1000</v>
      </c>
      <c r="R219" s="7">
        <v>2.4</v>
      </c>
      <c r="S219" s="7">
        <v>2.0499999999999998</v>
      </c>
      <c r="T219" s="11" t="s">
        <v>2032</v>
      </c>
      <c r="U219" s="11"/>
      <c r="V219" s="11" t="s">
        <v>2562</v>
      </c>
      <c r="W219" s="11"/>
    </row>
    <row r="220" spans="1:23" ht="17.25">
      <c r="A220" s="35" t="s">
        <v>3367</v>
      </c>
      <c r="B220" s="22" t="s">
        <v>2914</v>
      </c>
      <c r="C220" s="22">
        <v>1811980</v>
      </c>
      <c r="D220" s="22" t="s">
        <v>4923</v>
      </c>
      <c r="E220" s="22" t="s">
        <v>1239</v>
      </c>
      <c r="F220" s="17">
        <v>3</v>
      </c>
      <c r="G220" s="17">
        <v>3</v>
      </c>
      <c r="H220" s="17">
        <v>3</v>
      </c>
      <c r="I220" s="17">
        <v>3</v>
      </c>
      <c r="J220" s="60" t="s">
        <v>4758</v>
      </c>
      <c r="K220" s="7" t="s">
        <v>3997</v>
      </c>
      <c r="L220" s="7" t="s">
        <v>4759</v>
      </c>
      <c r="M220" s="7" t="s">
        <v>4759</v>
      </c>
      <c r="N220" s="7" t="s">
        <v>4759</v>
      </c>
      <c r="O220" s="7" t="s">
        <v>4760</v>
      </c>
      <c r="P220" s="7" t="s">
        <v>3994</v>
      </c>
      <c r="Q220" s="7">
        <v>1000</v>
      </c>
      <c r="R220" s="7">
        <v>2.4</v>
      </c>
      <c r="S220" s="7">
        <v>2.0499999999999998</v>
      </c>
      <c r="T220" s="11" t="s">
        <v>2032</v>
      </c>
      <c r="U220" s="11"/>
      <c r="V220" s="11" t="s">
        <v>2562</v>
      </c>
      <c r="W220" s="11"/>
    </row>
    <row r="221" spans="1:23" ht="17.25">
      <c r="A221" s="35" t="s">
        <v>869</v>
      </c>
      <c r="B221" s="22" t="s">
        <v>2914</v>
      </c>
      <c r="C221" s="22">
        <v>1811981</v>
      </c>
      <c r="D221" s="22" t="s">
        <v>4924</v>
      </c>
      <c r="E221" s="22" t="s">
        <v>1239</v>
      </c>
      <c r="F221" s="17">
        <v>3</v>
      </c>
      <c r="G221" s="17">
        <v>3</v>
      </c>
      <c r="H221" s="17">
        <v>3</v>
      </c>
      <c r="I221" s="17">
        <v>3</v>
      </c>
      <c r="J221" s="60" t="s">
        <v>4758</v>
      </c>
      <c r="K221" s="7" t="s">
        <v>3997</v>
      </c>
      <c r="L221" s="7" t="s">
        <v>4759</v>
      </c>
      <c r="M221" s="7" t="s">
        <v>4759</v>
      </c>
      <c r="N221" s="7" t="s">
        <v>4759</v>
      </c>
      <c r="O221" s="7" t="s">
        <v>4760</v>
      </c>
      <c r="P221" s="7" t="s">
        <v>3994</v>
      </c>
      <c r="Q221" s="7">
        <v>1000</v>
      </c>
      <c r="R221" s="7">
        <v>2.4</v>
      </c>
      <c r="S221" s="7">
        <v>2.0499999999999998</v>
      </c>
      <c r="T221" s="11" t="s">
        <v>2032</v>
      </c>
      <c r="U221" s="11"/>
      <c r="V221" s="11" t="s">
        <v>2562</v>
      </c>
      <c r="W221" s="11"/>
    </row>
    <row r="222" spans="1:23" ht="17.25">
      <c r="A222" s="35" t="s">
        <v>3368</v>
      </c>
      <c r="B222" s="22" t="s">
        <v>2914</v>
      </c>
      <c r="C222" s="22">
        <v>1811982</v>
      </c>
      <c r="D222" s="22" t="s">
        <v>4925</v>
      </c>
      <c r="E222" s="22" t="s">
        <v>1239</v>
      </c>
      <c r="F222" s="17">
        <v>3</v>
      </c>
      <c r="G222" s="17">
        <v>3</v>
      </c>
      <c r="H222" s="17">
        <v>3</v>
      </c>
      <c r="I222" s="17">
        <v>3</v>
      </c>
      <c r="J222" s="60" t="s">
        <v>4758</v>
      </c>
      <c r="K222" s="7" t="s">
        <v>3997</v>
      </c>
      <c r="L222" s="7" t="s">
        <v>4759</v>
      </c>
      <c r="M222" s="7" t="s">
        <v>4759</v>
      </c>
      <c r="N222" s="7" t="s">
        <v>4759</v>
      </c>
      <c r="O222" s="7" t="s">
        <v>4760</v>
      </c>
      <c r="P222" s="7" t="s">
        <v>3994</v>
      </c>
      <c r="Q222" s="7">
        <v>1000</v>
      </c>
      <c r="R222" s="7">
        <v>2.4</v>
      </c>
      <c r="S222" s="7">
        <v>2.0499999999999998</v>
      </c>
      <c r="T222" s="11" t="s">
        <v>2032</v>
      </c>
      <c r="U222" s="11"/>
      <c r="V222" s="11" t="s">
        <v>2562</v>
      </c>
      <c r="W222" s="11"/>
    </row>
    <row r="223" spans="1:23" ht="17.25">
      <c r="A223" s="35" t="s">
        <v>871</v>
      </c>
      <c r="B223" s="22" t="s">
        <v>2914</v>
      </c>
      <c r="C223" s="22">
        <v>1811983</v>
      </c>
      <c r="D223" s="22" t="s">
        <v>4926</v>
      </c>
      <c r="E223" s="22" t="s">
        <v>1239</v>
      </c>
      <c r="F223" s="17">
        <v>3</v>
      </c>
      <c r="G223" s="17">
        <v>3</v>
      </c>
      <c r="H223" s="17">
        <v>3</v>
      </c>
      <c r="I223" s="17">
        <v>3</v>
      </c>
      <c r="J223" s="60" t="s">
        <v>4758</v>
      </c>
      <c r="K223" s="7" t="s">
        <v>3997</v>
      </c>
      <c r="L223" s="7" t="s">
        <v>4759</v>
      </c>
      <c r="M223" s="7" t="s">
        <v>4759</v>
      </c>
      <c r="N223" s="7" t="s">
        <v>4759</v>
      </c>
      <c r="O223" s="7" t="s">
        <v>4760</v>
      </c>
      <c r="P223" s="7" t="s">
        <v>3994</v>
      </c>
      <c r="Q223" s="7">
        <v>1000</v>
      </c>
      <c r="R223" s="7">
        <v>2.4</v>
      </c>
      <c r="S223" s="7">
        <v>2.0499999999999998</v>
      </c>
      <c r="T223" s="11" t="s">
        <v>2032</v>
      </c>
      <c r="U223" s="11"/>
      <c r="V223" s="11" t="s">
        <v>2562</v>
      </c>
      <c r="W223" s="11"/>
    </row>
    <row r="224" spans="1:23" ht="17.25">
      <c r="A224" s="35" t="s">
        <v>3369</v>
      </c>
      <c r="B224" s="22" t="s">
        <v>2914</v>
      </c>
      <c r="C224" s="22">
        <v>1811984</v>
      </c>
      <c r="D224" s="22" t="s">
        <v>4927</v>
      </c>
      <c r="E224" s="22" t="s">
        <v>1239</v>
      </c>
      <c r="F224" s="17">
        <v>3</v>
      </c>
      <c r="G224" s="17">
        <v>3</v>
      </c>
      <c r="H224" s="17">
        <v>3</v>
      </c>
      <c r="I224" s="17">
        <v>3</v>
      </c>
      <c r="J224" s="60" t="s">
        <v>4758</v>
      </c>
      <c r="K224" s="7" t="s">
        <v>3997</v>
      </c>
      <c r="L224" s="7" t="s">
        <v>4759</v>
      </c>
      <c r="M224" s="7" t="s">
        <v>4759</v>
      </c>
      <c r="N224" s="7" t="s">
        <v>4759</v>
      </c>
      <c r="O224" s="7" t="s">
        <v>4760</v>
      </c>
      <c r="P224" s="7" t="s">
        <v>3994</v>
      </c>
      <c r="Q224" s="7">
        <v>1000</v>
      </c>
      <c r="R224" s="7">
        <v>2.4</v>
      </c>
      <c r="S224" s="7">
        <v>2.0499999999999998</v>
      </c>
      <c r="T224" s="11" t="s">
        <v>2032</v>
      </c>
      <c r="U224" s="11"/>
      <c r="V224" s="11" t="s">
        <v>2562</v>
      </c>
      <c r="W224" s="11"/>
    </row>
    <row r="225" spans="1:23" ht="17.25">
      <c r="A225" s="35" t="s">
        <v>861</v>
      </c>
      <c r="B225" s="22" t="s">
        <v>2914</v>
      </c>
      <c r="C225" s="22">
        <v>1811985</v>
      </c>
      <c r="D225" s="22" t="s">
        <v>4928</v>
      </c>
      <c r="E225" s="22" t="s">
        <v>1239</v>
      </c>
      <c r="F225" s="17">
        <v>3</v>
      </c>
      <c r="G225" s="17">
        <v>3</v>
      </c>
      <c r="H225" s="17">
        <v>3</v>
      </c>
      <c r="I225" s="17">
        <v>3</v>
      </c>
      <c r="J225" s="60" t="s">
        <v>4758</v>
      </c>
      <c r="K225" s="7" t="s">
        <v>3997</v>
      </c>
      <c r="L225" s="7" t="s">
        <v>4759</v>
      </c>
      <c r="M225" s="7" t="s">
        <v>4759</v>
      </c>
      <c r="N225" s="7" t="s">
        <v>4759</v>
      </c>
      <c r="O225" s="7" t="s">
        <v>4760</v>
      </c>
      <c r="P225" s="7" t="s">
        <v>3994</v>
      </c>
      <c r="Q225" s="7">
        <v>900</v>
      </c>
      <c r="R225" s="7">
        <v>2.4</v>
      </c>
      <c r="S225" s="7">
        <v>2.0499999999999998</v>
      </c>
      <c r="T225" s="11" t="s">
        <v>2032</v>
      </c>
      <c r="U225" s="11"/>
      <c r="V225" s="11" t="s">
        <v>2562</v>
      </c>
      <c r="W225" s="11"/>
    </row>
    <row r="226" spans="1:23" ht="17.25">
      <c r="A226" s="35" t="s">
        <v>3370</v>
      </c>
      <c r="B226" s="22" t="s">
        <v>2914</v>
      </c>
      <c r="C226" s="22">
        <v>1811986</v>
      </c>
      <c r="D226" s="22" t="s">
        <v>4929</v>
      </c>
      <c r="E226" s="22" t="s">
        <v>1239</v>
      </c>
      <c r="F226" s="17">
        <v>3</v>
      </c>
      <c r="G226" s="17">
        <v>3</v>
      </c>
      <c r="H226" s="17">
        <v>3</v>
      </c>
      <c r="I226" s="17">
        <v>3</v>
      </c>
      <c r="J226" s="60" t="s">
        <v>4758</v>
      </c>
      <c r="K226" s="7" t="s">
        <v>3997</v>
      </c>
      <c r="L226" s="7" t="s">
        <v>4759</v>
      </c>
      <c r="M226" s="7" t="s">
        <v>4759</v>
      </c>
      <c r="N226" s="7" t="s">
        <v>4759</v>
      </c>
      <c r="O226" s="7" t="s">
        <v>4760</v>
      </c>
      <c r="P226" s="7" t="s">
        <v>3994</v>
      </c>
      <c r="Q226" s="7">
        <v>900</v>
      </c>
      <c r="R226" s="7">
        <v>2.4</v>
      </c>
      <c r="S226" s="7">
        <v>2.0499999999999998</v>
      </c>
      <c r="T226" s="11" t="s">
        <v>2032</v>
      </c>
      <c r="U226" s="11"/>
      <c r="V226" s="11" t="s">
        <v>2562</v>
      </c>
      <c r="W226" s="11"/>
    </row>
    <row r="227" spans="1:23" ht="17.25">
      <c r="A227" s="35" t="s">
        <v>865</v>
      </c>
      <c r="B227" s="22" t="s">
        <v>2914</v>
      </c>
      <c r="C227" s="22">
        <v>1811987</v>
      </c>
      <c r="D227" s="22" t="s">
        <v>4930</v>
      </c>
      <c r="E227" s="22" t="s">
        <v>1239</v>
      </c>
      <c r="F227" s="17">
        <v>3</v>
      </c>
      <c r="G227" s="17">
        <v>3</v>
      </c>
      <c r="H227" s="17">
        <v>3</v>
      </c>
      <c r="I227" s="17">
        <v>3</v>
      </c>
      <c r="J227" s="60" t="s">
        <v>4758</v>
      </c>
      <c r="K227" s="7" t="s">
        <v>3997</v>
      </c>
      <c r="L227" s="7" t="s">
        <v>4759</v>
      </c>
      <c r="M227" s="7" t="s">
        <v>4759</v>
      </c>
      <c r="N227" s="7" t="s">
        <v>4759</v>
      </c>
      <c r="O227" s="7" t="s">
        <v>4760</v>
      </c>
      <c r="P227" s="7" t="s">
        <v>3994</v>
      </c>
      <c r="Q227" s="7">
        <v>900</v>
      </c>
      <c r="R227" s="7">
        <v>2.4</v>
      </c>
      <c r="S227" s="7">
        <v>2.0499999999999998</v>
      </c>
      <c r="T227" s="11" t="s">
        <v>2032</v>
      </c>
      <c r="U227" s="11"/>
      <c r="V227" s="11" t="s">
        <v>2562</v>
      </c>
      <c r="W227" s="11"/>
    </row>
    <row r="228" spans="1:23" ht="17.25">
      <c r="A228" s="35" t="s">
        <v>3371</v>
      </c>
      <c r="B228" s="22" t="s">
        <v>2914</v>
      </c>
      <c r="C228" s="22">
        <v>1811988</v>
      </c>
      <c r="D228" s="22" t="s">
        <v>4931</v>
      </c>
      <c r="E228" s="22" t="s">
        <v>1239</v>
      </c>
      <c r="F228" s="17">
        <v>3</v>
      </c>
      <c r="G228" s="17">
        <v>3</v>
      </c>
      <c r="H228" s="17">
        <v>3</v>
      </c>
      <c r="I228" s="17">
        <v>3</v>
      </c>
      <c r="J228" s="60" t="s">
        <v>4758</v>
      </c>
      <c r="K228" s="7" t="s">
        <v>3997</v>
      </c>
      <c r="L228" s="7" t="s">
        <v>4759</v>
      </c>
      <c r="M228" s="7" t="s">
        <v>4759</v>
      </c>
      <c r="N228" s="7" t="s">
        <v>4759</v>
      </c>
      <c r="O228" s="7" t="s">
        <v>4760</v>
      </c>
      <c r="P228" s="7" t="s">
        <v>3994</v>
      </c>
      <c r="Q228" s="7">
        <v>900</v>
      </c>
      <c r="R228" s="7">
        <v>2.4</v>
      </c>
      <c r="S228" s="7">
        <v>2.0499999999999998</v>
      </c>
      <c r="T228" s="11" t="s">
        <v>2032</v>
      </c>
      <c r="U228" s="11"/>
      <c r="V228" s="11" t="s">
        <v>2562</v>
      </c>
      <c r="W228" s="11"/>
    </row>
    <row r="229" spans="1:23" ht="17.25">
      <c r="A229" s="35" t="s">
        <v>709</v>
      </c>
      <c r="B229" s="22" t="s">
        <v>2914</v>
      </c>
      <c r="C229" s="22">
        <v>1811989</v>
      </c>
      <c r="D229" s="22" t="s">
        <v>4932</v>
      </c>
      <c r="E229" s="22" t="s">
        <v>1239</v>
      </c>
      <c r="F229" s="17">
        <v>3</v>
      </c>
      <c r="G229" s="17">
        <v>3</v>
      </c>
      <c r="H229" s="17">
        <v>3</v>
      </c>
      <c r="I229" s="17">
        <v>3</v>
      </c>
      <c r="J229" s="60" t="s">
        <v>4758</v>
      </c>
      <c r="K229" s="7" t="s">
        <v>3997</v>
      </c>
      <c r="L229" s="7" t="s">
        <v>4759</v>
      </c>
      <c r="M229" s="7" t="s">
        <v>4759</v>
      </c>
      <c r="N229" s="7" t="s">
        <v>4759</v>
      </c>
      <c r="O229" s="7" t="s">
        <v>4760</v>
      </c>
      <c r="P229" s="7" t="s">
        <v>3994</v>
      </c>
      <c r="Q229" s="7">
        <v>1000</v>
      </c>
      <c r="R229" s="7">
        <v>2.4</v>
      </c>
      <c r="S229" s="7">
        <v>2.0499999999999998</v>
      </c>
      <c r="T229" s="11" t="s">
        <v>2032</v>
      </c>
      <c r="U229" s="11"/>
      <c r="V229" s="11" t="s">
        <v>2562</v>
      </c>
      <c r="W229" s="11"/>
    </row>
    <row r="230" spans="1:23" ht="17.25">
      <c r="A230" s="35" t="s">
        <v>3372</v>
      </c>
      <c r="B230" s="22" t="s">
        <v>2914</v>
      </c>
      <c r="C230" s="22">
        <v>1811990</v>
      </c>
      <c r="D230" s="22" t="s">
        <v>4933</v>
      </c>
      <c r="E230" s="22" t="s">
        <v>1239</v>
      </c>
      <c r="F230" s="17">
        <v>3</v>
      </c>
      <c r="G230" s="17">
        <v>3</v>
      </c>
      <c r="H230" s="17">
        <v>3</v>
      </c>
      <c r="I230" s="17">
        <v>3</v>
      </c>
      <c r="J230" s="60" t="s">
        <v>4758</v>
      </c>
      <c r="K230" s="7" t="s">
        <v>3997</v>
      </c>
      <c r="L230" s="7" t="s">
        <v>4759</v>
      </c>
      <c r="M230" s="7" t="s">
        <v>4759</v>
      </c>
      <c r="N230" s="7" t="s">
        <v>4759</v>
      </c>
      <c r="O230" s="7" t="s">
        <v>4760</v>
      </c>
      <c r="P230" s="7" t="s">
        <v>3994</v>
      </c>
      <c r="Q230" s="7">
        <v>1000</v>
      </c>
      <c r="R230" s="7">
        <v>2.4</v>
      </c>
      <c r="S230" s="7">
        <v>2.0499999999999998</v>
      </c>
      <c r="T230" s="11" t="s">
        <v>2032</v>
      </c>
      <c r="U230" s="11"/>
      <c r="V230" s="11" t="s">
        <v>2562</v>
      </c>
      <c r="W230" s="11"/>
    </row>
    <row r="231" spans="1:23" ht="17.25">
      <c r="A231" s="35" t="s">
        <v>717</v>
      </c>
      <c r="B231" s="22" t="s">
        <v>2914</v>
      </c>
      <c r="C231" s="22">
        <v>1811991</v>
      </c>
      <c r="D231" s="22" t="s">
        <v>4934</v>
      </c>
      <c r="E231" s="22" t="s">
        <v>1239</v>
      </c>
      <c r="F231" s="17">
        <v>3</v>
      </c>
      <c r="G231" s="17">
        <v>3</v>
      </c>
      <c r="H231" s="17">
        <v>3</v>
      </c>
      <c r="I231" s="17">
        <v>3</v>
      </c>
      <c r="J231" s="60" t="s">
        <v>4758</v>
      </c>
      <c r="K231" s="7" t="s">
        <v>3997</v>
      </c>
      <c r="L231" s="7" t="s">
        <v>4759</v>
      </c>
      <c r="M231" s="7" t="s">
        <v>4759</v>
      </c>
      <c r="N231" s="7" t="s">
        <v>4759</v>
      </c>
      <c r="O231" s="7" t="s">
        <v>4760</v>
      </c>
      <c r="P231" s="7" t="s">
        <v>3994</v>
      </c>
      <c r="Q231" s="7">
        <v>1000</v>
      </c>
      <c r="R231" s="7">
        <v>2.4</v>
      </c>
      <c r="S231" s="7">
        <v>2.0499999999999998</v>
      </c>
      <c r="T231" s="11" t="s">
        <v>2032</v>
      </c>
      <c r="U231" s="11"/>
      <c r="V231" s="11" t="s">
        <v>2562</v>
      </c>
      <c r="W231" s="11"/>
    </row>
    <row r="232" spans="1:23" ht="17.25">
      <c r="A232" s="35" t="s">
        <v>3373</v>
      </c>
      <c r="B232" s="22" t="s">
        <v>2914</v>
      </c>
      <c r="C232" s="22">
        <v>1811992</v>
      </c>
      <c r="D232" s="22" t="s">
        <v>4935</v>
      </c>
      <c r="E232" s="22" t="s">
        <v>1239</v>
      </c>
      <c r="F232" s="17">
        <v>3</v>
      </c>
      <c r="G232" s="17">
        <v>3</v>
      </c>
      <c r="H232" s="17">
        <v>3</v>
      </c>
      <c r="I232" s="17">
        <v>3</v>
      </c>
      <c r="J232" s="60" t="s">
        <v>4758</v>
      </c>
      <c r="K232" s="7" t="s">
        <v>3997</v>
      </c>
      <c r="L232" s="7" t="s">
        <v>4759</v>
      </c>
      <c r="M232" s="7" t="s">
        <v>4759</v>
      </c>
      <c r="N232" s="7" t="s">
        <v>4759</v>
      </c>
      <c r="O232" s="7" t="s">
        <v>4760</v>
      </c>
      <c r="P232" s="7" t="s">
        <v>3994</v>
      </c>
      <c r="Q232" s="7">
        <v>1000</v>
      </c>
      <c r="R232" s="7">
        <v>2.4</v>
      </c>
      <c r="S232" s="7">
        <v>2.0499999999999998</v>
      </c>
      <c r="T232" s="11" t="s">
        <v>2032</v>
      </c>
      <c r="U232" s="11"/>
      <c r="V232" s="11" t="s">
        <v>2562</v>
      </c>
      <c r="W232" s="11"/>
    </row>
    <row r="233" spans="1:23" ht="17.25">
      <c r="A233" s="35" t="s">
        <v>725</v>
      </c>
      <c r="B233" s="22" t="s">
        <v>2914</v>
      </c>
      <c r="C233" s="22">
        <v>1811993</v>
      </c>
      <c r="D233" s="22" t="s">
        <v>4936</v>
      </c>
      <c r="E233" s="22" t="s">
        <v>1239</v>
      </c>
      <c r="F233" s="17">
        <v>3</v>
      </c>
      <c r="G233" s="17">
        <v>3</v>
      </c>
      <c r="H233" s="17">
        <v>3</v>
      </c>
      <c r="I233" s="17">
        <v>3</v>
      </c>
      <c r="J233" s="60" t="s">
        <v>4758</v>
      </c>
      <c r="K233" s="7" t="s">
        <v>3997</v>
      </c>
      <c r="L233" s="7" t="s">
        <v>4759</v>
      </c>
      <c r="M233" s="7" t="s">
        <v>4759</v>
      </c>
      <c r="N233" s="7" t="s">
        <v>4759</v>
      </c>
      <c r="O233" s="7" t="s">
        <v>4760</v>
      </c>
      <c r="P233" s="7" t="s">
        <v>3994</v>
      </c>
      <c r="Q233" s="7">
        <v>1000</v>
      </c>
      <c r="R233" s="7">
        <v>2.4</v>
      </c>
      <c r="S233" s="7">
        <v>2.0499999999999998</v>
      </c>
      <c r="T233" s="11" t="s">
        <v>2032</v>
      </c>
      <c r="U233" s="11"/>
      <c r="V233" s="11" t="s">
        <v>2562</v>
      </c>
      <c r="W233" s="11"/>
    </row>
    <row r="234" spans="1:23" ht="17.25">
      <c r="A234" s="35" t="s">
        <v>3374</v>
      </c>
      <c r="B234" s="22" t="s">
        <v>2914</v>
      </c>
      <c r="C234" s="22">
        <v>1811994</v>
      </c>
      <c r="D234" s="22" t="s">
        <v>4937</v>
      </c>
      <c r="E234" s="22" t="s">
        <v>1239</v>
      </c>
      <c r="F234" s="17">
        <v>3</v>
      </c>
      <c r="G234" s="17">
        <v>3</v>
      </c>
      <c r="H234" s="17">
        <v>3</v>
      </c>
      <c r="I234" s="17">
        <v>3</v>
      </c>
      <c r="J234" s="60" t="s">
        <v>4758</v>
      </c>
      <c r="K234" s="7" t="s">
        <v>3997</v>
      </c>
      <c r="L234" s="7" t="s">
        <v>4759</v>
      </c>
      <c r="M234" s="7" t="s">
        <v>4759</v>
      </c>
      <c r="N234" s="7" t="s">
        <v>4759</v>
      </c>
      <c r="O234" s="7" t="s">
        <v>4760</v>
      </c>
      <c r="P234" s="7" t="s">
        <v>3994</v>
      </c>
      <c r="Q234" s="7">
        <v>1000</v>
      </c>
      <c r="R234" s="7">
        <v>2.4</v>
      </c>
      <c r="S234" s="7">
        <v>2.0499999999999998</v>
      </c>
      <c r="T234" s="11" t="s">
        <v>2032</v>
      </c>
      <c r="U234" s="11"/>
      <c r="V234" s="11" t="s">
        <v>2562</v>
      </c>
      <c r="W234" s="11"/>
    </row>
    <row r="235" spans="1:23" ht="17.25">
      <c r="A235" s="35" t="s">
        <v>772</v>
      </c>
      <c r="B235" s="22" t="s">
        <v>2914</v>
      </c>
      <c r="C235" s="22">
        <v>1811995</v>
      </c>
      <c r="D235" s="22" t="s">
        <v>4938</v>
      </c>
      <c r="E235" s="22" t="s">
        <v>1239</v>
      </c>
      <c r="F235" s="17">
        <v>3</v>
      </c>
      <c r="G235" s="17">
        <v>3</v>
      </c>
      <c r="H235" s="17">
        <v>3</v>
      </c>
      <c r="I235" s="17">
        <v>3</v>
      </c>
      <c r="J235" s="60" t="s">
        <v>4758</v>
      </c>
      <c r="K235" s="7" t="s">
        <v>3997</v>
      </c>
      <c r="L235" s="7" t="s">
        <v>4759</v>
      </c>
      <c r="M235" s="7" t="s">
        <v>4759</v>
      </c>
      <c r="N235" s="7" t="s">
        <v>4759</v>
      </c>
      <c r="O235" s="7" t="s">
        <v>4760</v>
      </c>
      <c r="P235" s="7" t="s">
        <v>3994</v>
      </c>
      <c r="Q235" s="7">
        <v>1000</v>
      </c>
      <c r="R235" s="7">
        <v>2.4</v>
      </c>
      <c r="S235" s="7">
        <v>2.0499999999999998</v>
      </c>
      <c r="T235" s="11" t="s">
        <v>2032</v>
      </c>
      <c r="U235" s="11"/>
      <c r="V235" s="11" t="s">
        <v>2562</v>
      </c>
      <c r="W235" s="11"/>
    </row>
    <row r="236" spans="1:23" ht="17.25">
      <c r="A236" s="35" t="s">
        <v>3375</v>
      </c>
      <c r="B236" s="22" t="s">
        <v>2914</v>
      </c>
      <c r="C236" s="22">
        <v>1811996</v>
      </c>
      <c r="D236" s="22" t="s">
        <v>4939</v>
      </c>
      <c r="E236" s="22" t="s">
        <v>1239</v>
      </c>
      <c r="F236" s="17">
        <v>3</v>
      </c>
      <c r="G236" s="17">
        <v>3</v>
      </c>
      <c r="H236" s="17">
        <v>3</v>
      </c>
      <c r="I236" s="17">
        <v>3</v>
      </c>
      <c r="J236" s="60" t="s">
        <v>4758</v>
      </c>
      <c r="K236" s="7" t="s">
        <v>3997</v>
      </c>
      <c r="L236" s="7" t="s">
        <v>4759</v>
      </c>
      <c r="M236" s="7" t="s">
        <v>4759</v>
      </c>
      <c r="N236" s="7" t="s">
        <v>4759</v>
      </c>
      <c r="O236" s="7" t="s">
        <v>4760</v>
      </c>
      <c r="P236" s="7" t="s">
        <v>3994</v>
      </c>
      <c r="Q236" s="7">
        <v>1000</v>
      </c>
      <c r="R236" s="7">
        <v>2.4</v>
      </c>
      <c r="S236" s="7">
        <v>2.0499999999999998</v>
      </c>
      <c r="T236" s="11" t="s">
        <v>2032</v>
      </c>
      <c r="U236" s="11"/>
      <c r="V236" s="11" t="s">
        <v>2562</v>
      </c>
      <c r="W236" s="11"/>
    </row>
    <row r="237" spans="1:23" ht="17.25">
      <c r="A237" s="35" t="s">
        <v>707</v>
      </c>
      <c r="B237" s="22" t="s">
        <v>2914</v>
      </c>
      <c r="C237" s="22">
        <v>1811997</v>
      </c>
      <c r="D237" s="22" t="s">
        <v>4940</v>
      </c>
      <c r="E237" s="22" t="s">
        <v>1239</v>
      </c>
      <c r="F237" s="17">
        <v>3</v>
      </c>
      <c r="G237" s="17">
        <v>3</v>
      </c>
      <c r="H237" s="17">
        <v>3</v>
      </c>
      <c r="I237" s="17">
        <v>3</v>
      </c>
      <c r="J237" s="60" t="s">
        <v>4758</v>
      </c>
      <c r="K237" s="7" t="s">
        <v>3997</v>
      </c>
      <c r="L237" s="7" t="s">
        <v>4759</v>
      </c>
      <c r="M237" s="7" t="s">
        <v>4759</v>
      </c>
      <c r="N237" s="7" t="s">
        <v>4759</v>
      </c>
      <c r="O237" s="7" t="s">
        <v>4760</v>
      </c>
      <c r="P237" s="7" t="s">
        <v>3994</v>
      </c>
      <c r="Q237" s="7">
        <v>900</v>
      </c>
      <c r="R237" s="7">
        <v>2.4</v>
      </c>
      <c r="S237" s="7">
        <v>2.0499999999999998</v>
      </c>
      <c r="T237" s="11" t="s">
        <v>2032</v>
      </c>
      <c r="U237" s="11"/>
      <c r="V237" s="11" t="s">
        <v>2562</v>
      </c>
      <c r="W237" s="11"/>
    </row>
    <row r="238" spans="1:23" ht="17.25">
      <c r="A238" s="35" t="s">
        <v>3376</v>
      </c>
      <c r="B238" s="22" t="s">
        <v>2914</v>
      </c>
      <c r="C238" s="22">
        <v>1811998</v>
      </c>
      <c r="D238" s="22" t="s">
        <v>4941</v>
      </c>
      <c r="E238" s="22" t="s">
        <v>1239</v>
      </c>
      <c r="F238" s="17">
        <v>3</v>
      </c>
      <c r="G238" s="17">
        <v>3</v>
      </c>
      <c r="H238" s="17">
        <v>3</v>
      </c>
      <c r="I238" s="17">
        <v>3</v>
      </c>
      <c r="J238" s="60" t="s">
        <v>4758</v>
      </c>
      <c r="K238" s="7" t="s">
        <v>3997</v>
      </c>
      <c r="L238" s="7" t="s">
        <v>4759</v>
      </c>
      <c r="M238" s="7" t="s">
        <v>4759</v>
      </c>
      <c r="N238" s="7" t="s">
        <v>4759</v>
      </c>
      <c r="O238" s="7" t="s">
        <v>4760</v>
      </c>
      <c r="P238" s="7" t="s">
        <v>3994</v>
      </c>
      <c r="Q238" s="7">
        <v>900</v>
      </c>
      <c r="R238" s="7">
        <v>2.4</v>
      </c>
      <c r="S238" s="7">
        <v>2.0499999999999998</v>
      </c>
      <c r="T238" s="11" t="s">
        <v>2032</v>
      </c>
      <c r="U238" s="11"/>
      <c r="V238" s="11" t="s">
        <v>2562</v>
      </c>
      <c r="W238" s="11"/>
    </row>
    <row r="239" spans="1:23" ht="17.25">
      <c r="A239" s="35" t="s">
        <v>715</v>
      </c>
      <c r="B239" s="22" t="s">
        <v>2914</v>
      </c>
      <c r="C239" s="22">
        <v>1811999</v>
      </c>
      <c r="D239" s="22" t="s">
        <v>4942</v>
      </c>
      <c r="E239" s="22" t="s">
        <v>1239</v>
      </c>
      <c r="F239" s="17">
        <v>3</v>
      </c>
      <c r="G239" s="17">
        <v>3</v>
      </c>
      <c r="H239" s="17">
        <v>3</v>
      </c>
      <c r="I239" s="17">
        <v>3</v>
      </c>
      <c r="J239" s="60" t="s">
        <v>4758</v>
      </c>
      <c r="K239" s="7" t="s">
        <v>3997</v>
      </c>
      <c r="L239" s="7" t="s">
        <v>4759</v>
      </c>
      <c r="M239" s="7" t="s">
        <v>4759</v>
      </c>
      <c r="N239" s="7" t="s">
        <v>4759</v>
      </c>
      <c r="O239" s="7" t="s">
        <v>4760</v>
      </c>
      <c r="P239" s="7" t="s">
        <v>3994</v>
      </c>
      <c r="Q239" s="7">
        <v>900</v>
      </c>
      <c r="R239" s="7">
        <v>2.4</v>
      </c>
      <c r="S239" s="7">
        <v>2.0499999999999998</v>
      </c>
      <c r="T239" s="11" t="s">
        <v>2032</v>
      </c>
      <c r="U239" s="11"/>
      <c r="V239" s="11" t="s">
        <v>2562</v>
      </c>
      <c r="W239" s="11"/>
    </row>
    <row r="240" spans="1:23" ht="17.25">
      <c r="A240" s="35" t="s">
        <v>3419</v>
      </c>
      <c r="B240" s="22" t="s">
        <v>2914</v>
      </c>
      <c r="C240" s="22">
        <v>1861001</v>
      </c>
      <c r="D240" s="36" t="s">
        <v>4943</v>
      </c>
      <c r="E240" s="22" t="s">
        <v>1239</v>
      </c>
      <c r="F240" s="17">
        <v>3</v>
      </c>
      <c r="G240" s="17">
        <v>3</v>
      </c>
      <c r="H240" s="17">
        <v>3</v>
      </c>
      <c r="I240" s="17">
        <v>3</v>
      </c>
      <c r="J240" s="60" t="s">
        <v>4758</v>
      </c>
      <c r="K240" s="7" t="s">
        <v>3997</v>
      </c>
      <c r="L240" s="7" t="s">
        <v>4759</v>
      </c>
      <c r="M240" s="7" t="s">
        <v>4759</v>
      </c>
      <c r="N240" s="7" t="s">
        <v>4759</v>
      </c>
      <c r="O240" s="7" t="s">
        <v>4760</v>
      </c>
      <c r="P240" s="7" t="s">
        <v>3994</v>
      </c>
      <c r="Q240" s="7">
        <v>900</v>
      </c>
      <c r="R240" s="7">
        <v>2.4</v>
      </c>
      <c r="S240" s="7">
        <v>2.0499999999999998</v>
      </c>
      <c r="T240" s="11" t="s">
        <v>2032</v>
      </c>
      <c r="U240" s="11"/>
      <c r="V240" s="11" t="s">
        <v>4763</v>
      </c>
      <c r="W240" s="11"/>
    </row>
    <row r="241" spans="1:23" ht="17.25">
      <c r="A241" s="35" t="s">
        <v>723</v>
      </c>
      <c r="B241" s="22" t="s">
        <v>2914</v>
      </c>
      <c r="C241" s="22">
        <v>1861002</v>
      </c>
      <c r="D241" s="36" t="s">
        <v>4944</v>
      </c>
      <c r="E241" s="22" t="s">
        <v>1239</v>
      </c>
      <c r="F241" s="17">
        <v>3</v>
      </c>
      <c r="G241" s="17">
        <v>3</v>
      </c>
      <c r="H241" s="17">
        <v>3</v>
      </c>
      <c r="I241" s="17">
        <v>3</v>
      </c>
      <c r="J241" s="60" t="s">
        <v>4758</v>
      </c>
      <c r="K241" s="7" t="s">
        <v>3997</v>
      </c>
      <c r="L241" s="7" t="s">
        <v>4759</v>
      </c>
      <c r="M241" s="7" t="s">
        <v>4759</v>
      </c>
      <c r="N241" s="7" t="s">
        <v>4759</v>
      </c>
      <c r="O241" s="7" t="s">
        <v>4760</v>
      </c>
      <c r="P241" s="7" t="s">
        <v>3994</v>
      </c>
      <c r="Q241" s="7">
        <v>900</v>
      </c>
      <c r="R241" s="7">
        <v>2.4</v>
      </c>
      <c r="S241" s="7">
        <v>2.0499999999999998</v>
      </c>
      <c r="T241" s="11" t="s">
        <v>2032</v>
      </c>
      <c r="U241" s="11"/>
      <c r="V241" s="11" t="s">
        <v>4763</v>
      </c>
      <c r="W241" s="11"/>
    </row>
    <row r="242" spans="1:23" ht="17.25">
      <c r="A242" s="35" t="s">
        <v>3420</v>
      </c>
      <c r="B242" s="22" t="s">
        <v>2914</v>
      </c>
      <c r="C242" s="22">
        <v>1861003</v>
      </c>
      <c r="D242" s="36" t="s">
        <v>4945</v>
      </c>
      <c r="E242" s="22" t="s">
        <v>1239</v>
      </c>
      <c r="F242" s="17">
        <v>3</v>
      </c>
      <c r="G242" s="17">
        <v>3</v>
      </c>
      <c r="H242" s="17">
        <v>3</v>
      </c>
      <c r="I242" s="17">
        <v>3</v>
      </c>
      <c r="J242" s="60" t="s">
        <v>4758</v>
      </c>
      <c r="K242" s="7" t="s">
        <v>3997</v>
      </c>
      <c r="L242" s="7" t="s">
        <v>4759</v>
      </c>
      <c r="M242" s="7" t="s">
        <v>4759</v>
      </c>
      <c r="N242" s="7" t="s">
        <v>4759</v>
      </c>
      <c r="O242" s="7" t="s">
        <v>4760</v>
      </c>
      <c r="P242" s="7" t="s">
        <v>3994</v>
      </c>
      <c r="Q242" s="7">
        <v>900</v>
      </c>
      <c r="R242" s="7">
        <v>2.4</v>
      </c>
      <c r="S242" s="7">
        <v>2.0499999999999998</v>
      </c>
      <c r="T242" s="11" t="s">
        <v>2032</v>
      </c>
      <c r="U242" s="11"/>
      <c r="V242" s="11" t="s">
        <v>4763</v>
      </c>
      <c r="W242" s="11"/>
    </row>
    <row r="243" spans="1:23" ht="17.25">
      <c r="A243" s="35" t="s">
        <v>710</v>
      </c>
      <c r="B243" s="22" t="s">
        <v>2914</v>
      </c>
      <c r="C243" s="22">
        <v>1861004</v>
      </c>
      <c r="D243" s="36" t="s">
        <v>4946</v>
      </c>
      <c r="E243" s="22" t="s">
        <v>1239</v>
      </c>
      <c r="F243" s="17">
        <v>3</v>
      </c>
      <c r="G243" s="17">
        <v>3</v>
      </c>
      <c r="H243" s="17">
        <v>3</v>
      </c>
      <c r="I243" s="17">
        <v>3</v>
      </c>
      <c r="J243" s="60" t="s">
        <v>4758</v>
      </c>
      <c r="K243" s="7" t="s">
        <v>3997</v>
      </c>
      <c r="L243" s="7" t="s">
        <v>4759</v>
      </c>
      <c r="M243" s="7" t="s">
        <v>4759</v>
      </c>
      <c r="N243" s="7" t="s">
        <v>4759</v>
      </c>
      <c r="O243" s="7" t="s">
        <v>4760</v>
      </c>
      <c r="P243" s="7" t="s">
        <v>3994</v>
      </c>
      <c r="Q243" s="7">
        <v>1000</v>
      </c>
      <c r="R243" s="7">
        <v>2.4</v>
      </c>
      <c r="S243" s="7">
        <v>2.0499999999999998</v>
      </c>
      <c r="T243" s="11" t="s">
        <v>2032</v>
      </c>
      <c r="U243" s="11"/>
      <c r="V243" s="11" t="s">
        <v>4763</v>
      </c>
      <c r="W243" s="11"/>
    </row>
    <row r="244" spans="1:23" ht="17.25">
      <c r="A244" s="35" t="s">
        <v>3421</v>
      </c>
      <c r="B244" s="22" t="s">
        <v>2914</v>
      </c>
      <c r="C244" s="22">
        <v>1861005</v>
      </c>
      <c r="D244" s="36" t="s">
        <v>4947</v>
      </c>
      <c r="E244" s="22" t="s">
        <v>1239</v>
      </c>
      <c r="F244" s="17">
        <v>3</v>
      </c>
      <c r="G244" s="17">
        <v>3</v>
      </c>
      <c r="H244" s="17">
        <v>3</v>
      </c>
      <c r="I244" s="17">
        <v>3</v>
      </c>
      <c r="J244" s="60" t="s">
        <v>4758</v>
      </c>
      <c r="K244" s="7" t="s">
        <v>3997</v>
      </c>
      <c r="L244" s="7" t="s">
        <v>4759</v>
      </c>
      <c r="M244" s="7" t="s">
        <v>4759</v>
      </c>
      <c r="N244" s="7" t="s">
        <v>4759</v>
      </c>
      <c r="O244" s="7" t="s">
        <v>4760</v>
      </c>
      <c r="P244" s="7" t="s">
        <v>3994</v>
      </c>
      <c r="Q244" s="7">
        <v>1000</v>
      </c>
      <c r="R244" s="7">
        <v>2.4</v>
      </c>
      <c r="S244" s="7">
        <v>2.0499999999999998</v>
      </c>
      <c r="T244" s="11" t="s">
        <v>2032</v>
      </c>
      <c r="U244" s="11"/>
      <c r="V244" s="11" t="s">
        <v>4763</v>
      </c>
      <c r="W244" s="11"/>
    </row>
    <row r="245" spans="1:23" ht="17.25">
      <c r="A245" s="35" t="s">
        <v>718</v>
      </c>
      <c r="B245" s="22" t="s">
        <v>2914</v>
      </c>
      <c r="C245" s="22">
        <v>1861006</v>
      </c>
      <c r="D245" s="36" t="s">
        <v>4948</v>
      </c>
      <c r="E245" s="22" t="s">
        <v>1239</v>
      </c>
      <c r="F245" s="17">
        <v>3</v>
      </c>
      <c r="G245" s="17">
        <v>3</v>
      </c>
      <c r="H245" s="17">
        <v>3</v>
      </c>
      <c r="I245" s="17">
        <v>3</v>
      </c>
      <c r="J245" s="60" t="s">
        <v>4758</v>
      </c>
      <c r="K245" s="7" t="s">
        <v>3997</v>
      </c>
      <c r="L245" s="7" t="s">
        <v>4759</v>
      </c>
      <c r="M245" s="7" t="s">
        <v>4759</v>
      </c>
      <c r="N245" s="7" t="s">
        <v>4759</v>
      </c>
      <c r="O245" s="7" t="s">
        <v>4760</v>
      </c>
      <c r="P245" s="7" t="s">
        <v>3994</v>
      </c>
      <c r="Q245" s="7">
        <v>1000</v>
      </c>
      <c r="R245" s="7">
        <v>2.4</v>
      </c>
      <c r="S245" s="7">
        <v>2.0499999999999998</v>
      </c>
      <c r="T245" s="11" t="s">
        <v>2032</v>
      </c>
      <c r="U245" s="11"/>
      <c r="V245" s="11" t="s">
        <v>4763</v>
      </c>
      <c r="W245" s="11"/>
    </row>
    <row r="246" spans="1:23" ht="17.25">
      <c r="A246" s="35" t="s">
        <v>3422</v>
      </c>
      <c r="B246" s="22" t="s">
        <v>2914</v>
      </c>
      <c r="C246" s="22">
        <v>1861007</v>
      </c>
      <c r="D246" s="36" t="s">
        <v>4949</v>
      </c>
      <c r="E246" s="22" t="s">
        <v>1239</v>
      </c>
      <c r="F246" s="17">
        <v>3</v>
      </c>
      <c r="G246" s="17">
        <v>3</v>
      </c>
      <c r="H246" s="17">
        <v>3</v>
      </c>
      <c r="I246" s="17">
        <v>3</v>
      </c>
      <c r="J246" s="60" t="s">
        <v>4758</v>
      </c>
      <c r="K246" s="7" t="s">
        <v>3997</v>
      </c>
      <c r="L246" s="7" t="s">
        <v>4759</v>
      </c>
      <c r="M246" s="7" t="s">
        <v>4759</v>
      </c>
      <c r="N246" s="7" t="s">
        <v>4759</v>
      </c>
      <c r="O246" s="7" t="s">
        <v>4760</v>
      </c>
      <c r="P246" s="7" t="s">
        <v>3994</v>
      </c>
      <c r="Q246" s="7">
        <v>1000</v>
      </c>
      <c r="R246" s="7">
        <v>2.4</v>
      </c>
      <c r="S246" s="7">
        <v>2.0499999999999998</v>
      </c>
      <c r="T246" s="11" t="s">
        <v>2032</v>
      </c>
      <c r="U246" s="11"/>
      <c r="V246" s="11" t="s">
        <v>4763</v>
      </c>
      <c r="W246" s="11"/>
    </row>
    <row r="247" spans="1:23" ht="17.25">
      <c r="A247" s="35" t="s">
        <v>726</v>
      </c>
      <c r="B247" s="22" t="s">
        <v>2914</v>
      </c>
      <c r="C247" s="22">
        <v>1861008</v>
      </c>
      <c r="D247" s="36" t="s">
        <v>4950</v>
      </c>
      <c r="E247" s="22" t="s">
        <v>1239</v>
      </c>
      <c r="F247" s="17">
        <v>3</v>
      </c>
      <c r="G247" s="17">
        <v>3</v>
      </c>
      <c r="H247" s="17">
        <v>3</v>
      </c>
      <c r="I247" s="17">
        <v>3</v>
      </c>
      <c r="J247" s="60" t="s">
        <v>4758</v>
      </c>
      <c r="K247" s="7" t="s">
        <v>3997</v>
      </c>
      <c r="L247" s="7" t="s">
        <v>4759</v>
      </c>
      <c r="M247" s="7" t="s">
        <v>4759</v>
      </c>
      <c r="N247" s="7" t="s">
        <v>4759</v>
      </c>
      <c r="O247" s="7" t="s">
        <v>4760</v>
      </c>
      <c r="P247" s="7" t="s">
        <v>3994</v>
      </c>
      <c r="Q247" s="7">
        <v>1000</v>
      </c>
      <c r="R247" s="7">
        <v>2.4</v>
      </c>
      <c r="S247" s="7">
        <v>2.0499999999999998</v>
      </c>
      <c r="T247" s="11" t="s">
        <v>2032</v>
      </c>
      <c r="U247" s="11"/>
      <c r="V247" s="11" t="s">
        <v>4763</v>
      </c>
      <c r="W247" s="11"/>
    </row>
    <row r="248" spans="1:23" ht="17.25">
      <c r="A248" s="35" t="s">
        <v>3423</v>
      </c>
      <c r="B248" s="22" t="s">
        <v>2914</v>
      </c>
      <c r="C248" s="22">
        <v>1861009</v>
      </c>
      <c r="D248" s="36" t="s">
        <v>4951</v>
      </c>
      <c r="E248" s="22" t="s">
        <v>1239</v>
      </c>
      <c r="F248" s="17">
        <v>3</v>
      </c>
      <c r="G248" s="17">
        <v>3</v>
      </c>
      <c r="H248" s="17">
        <v>3</v>
      </c>
      <c r="I248" s="17">
        <v>3</v>
      </c>
      <c r="J248" s="60" t="s">
        <v>4758</v>
      </c>
      <c r="K248" s="7" t="s">
        <v>3997</v>
      </c>
      <c r="L248" s="7" t="s">
        <v>4759</v>
      </c>
      <c r="M248" s="7" t="s">
        <v>4759</v>
      </c>
      <c r="N248" s="7" t="s">
        <v>4759</v>
      </c>
      <c r="O248" s="7" t="s">
        <v>4760</v>
      </c>
      <c r="P248" s="7" t="s">
        <v>3994</v>
      </c>
      <c r="Q248" s="7">
        <v>1000</v>
      </c>
      <c r="R248" s="7">
        <v>2.4</v>
      </c>
      <c r="S248" s="7">
        <v>2.0499999999999998</v>
      </c>
      <c r="T248" s="11" t="s">
        <v>2032</v>
      </c>
      <c r="U248" s="11"/>
      <c r="V248" s="11" t="s">
        <v>4763</v>
      </c>
      <c r="W248" s="11"/>
    </row>
    <row r="249" spans="1:23" ht="17.25">
      <c r="A249" s="35" t="s">
        <v>773</v>
      </c>
      <c r="B249" s="22" t="s">
        <v>2914</v>
      </c>
      <c r="C249" s="22">
        <v>1861010</v>
      </c>
      <c r="D249" s="36" t="s">
        <v>4952</v>
      </c>
      <c r="E249" s="22" t="s">
        <v>1239</v>
      </c>
      <c r="F249" s="17">
        <v>3</v>
      </c>
      <c r="G249" s="17">
        <v>3</v>
      </c>
      <c r="H249" s="17">
        <v>3</v>
      </c>
      <c r="I249" s="17">
        <v>3</v>
      </c>
      <c r="J249" s="60" t="s">
        <v>4758</v>
      </c>
      <c r="K249" s="7" t="s">
        <v>3997</v>
      </c>
      <c r="L249" s="7" t="s">
        <v>4759</v>
      </c>
      <c r="M249" s="7" t="s">
        <v>4759</v>
      </c>
      <c r="N249" s="7" t="s">
        <v>4759</v>
      </c>
      <c r="O249" s="7" t="s">
        <v>4760</v>
      </c>
      <c r="P249" s="7" t="s">
        <v>3994</v>
      </c>
      <c r="Q249" s="7">
        <v>1000</v>
      </c>
      <c r="R249" s="7">
        <v>2.4</v>
      </c>
      <c r="S249" s="7">
        <v>2.0499999999999998</v>
      </c>
      <c r="T249" s="11" t="s">
        <v>2032</v>
      </c>
      <c r="U249" s="11"/>
      <c r="V249" s="11" t="s">
        <v>4763</v>
      </c>
      <c r="W249" s="11"/>
    </row>
    <row r="250" spans="1:23" ht="17.25">
      <c r="A250" s="35" t="s">
        <v>3424</v>
      </c>
      <c r="B250" s="22" t="s">
        <v>2914</v>
      </c>
      <c r="C250" s="22">
        <v>1861011</v>
      </c>
      <c r="D250" s="36" t="s">
        <v>4953</v>
      </c>
      <c r="E250" s="22" t="s">
        <v>1239</v>
      </c>
      <c r="F250" s="17">
        <v>3</v>
      </c>
      <c r="G250" s="17">
        <v>3</v>
      </c>
      <c r="H250" s="17">
        <v>3</v>
      </c>
      <c r="I250" s="17">
        <v>3</v>
      </c>
      <c r="J250" s="60" t="s">
        <v>4758</v>
      </c>
      <c r="K250" s="7" t="s">
        <v>3997</v>
      </c>
      <c r="L250" s="7" t="s">
        <v>4759</v>
      </c>
      <c r="M250" s="7" t="s">
        <v>4759</v>
      </c>
      <c r="N250" s="7" t="s">
        <v>4759</v>
      </c>
      <c r="O250" s="7" t="s">
        <v>4760</v>
      </c>
      <c r="P250" s="7" t="s">
        <v>3994</v>
      </c>
      <c r="Q250" s="7">
        <v>1000</v>
      </c>
      <c r="R250" s="7">
        <v>2.4</v>
      </c>
      <c r="S250" s="7">
        <v>2.0499999999999998</v>
      </c>
      <c r="T250" s="11" t="s">
        <v>2032</v>
      </c>
      <c r="U250" s="11"/>
      <c r="V250" s="11" t="s">
        <v>4763</v>
      </c>
      <c r="W250" s="11"/>
    </row>
    <row r="251" spans="1:23" ht="17.25">
      <c r="A251" s="35" t="s">
        <v>708</v>
      </c>
      <c r="B251" s="22" t="s">
        <v>2914</v>
      </c>
      <c r="C251" s="22">
        <v>1861012</v>
      </c>
      <c r="D251" s="36" t="s">
        <v>4954</v>
      </c>
      <c r="E251" s="22" t="s">
        <v>1239</v>
      </c>
      <c r="F251" s="17">
        <v>3</v>
      </c>
      <c r="G251" s="17">
        <v>3</v>
      </c>
      <c r="H251" s="17">
        <v>3</v>
      </c>
      <c r="I251" s="17">
        <v>3</v>
      </c>
      <c r="J251" s="60" t="s">
        <v>4758</v>
      </c>
      <c r="K251" s="7" t="s">
        <v>3997</v>
      </c>
      <c r="L251" s="7" t="s">
        <v>4759</v>
      </c>
      <c r="M251" s="7" t="s">
        <v>4759</v>
      </c>
      <c r="N251" s="7" t="s">
        <v>4759</v>
      </c>
      <c r="O251" s="7" t="s">
        <v>4760</v>
      </c>
      <c r="P251" s="7" t="s">
        <v>3994</v>
      </c>
      <c r="Q251" s="7">
        <v>900</v>
      </c>
      <c r="R251" s="7">
        <v>2.4</v>
      </c>
      <c r="S251" s="7">
        <v>2.0499999999999998</v>
      </c>
      <c r="T251" s="11" t="s">
        <v>2032</v>
      </c>
      <c r="U251" s="11"/>
      <c r="V251" s="11" t="s">
        <v>4763</v>
      </c>
      <c r="W251" s="11"/>
    </row>
    <row r="252" spans="1:23" ht="17.25">
      <c r="A252" s="35" t="s">
        <v>3425</v>
      </c>
      <c r="B252" s="22" t="s">
        <v>2914</v>
      </c>
      <c r="C252" s="22">
        <v>1861013</v>
      </c>
      <c r="D252" s="36" t="s">
        <v>4955</v>
      </c>
      <c r="E252" s="22" t="s">
        <v>1239</v>
      </c>
      <c r="F252" s="17">
        <v>3</v>
      </c>
      <c r="G252" s="17">
        <v>3</v>
      </c>
      <c r="H252" s="17">
        <v>3</v>
      </c>
      <c r="I252" s="17">
        <v>3</v>
      </c>
      <c r="J252" s="60" t="s">
        <v>4758</v>
      </c>
      <c r="K252" s="7" t="s">
        <v>3997</v>
      </c>
      <c r="L252" s="7" t="s">
        <v>4759</v>
      </c>
      <c r="M252" s="7" t="s">
        <v>4759</v>
      </c>
      <c r="N252" s="7" t="s">
        <v>4759</v>
      </c>
      <c r="O252" s="7" t="s">
        <v>4760</v>
      </c>
      <c r="P252" s="7" t="s">
        <v>3994</v>
      </c>
      <c r="Q252" s="7">
        <v>900</v>
      </c>
      <c r="R252" s="7">
        <v>2.4</v>
      </c>
      <c r="S252" s="7">
        <v>2.0499999999999998</v>
      </c>
      <c r="T252" s="11" t="s">
        <v>2032</v>
      </c>
      <c r="U252" s="11"/>
      <c r="V252" s="11" t="s">
        <v>4763</v>
      </c>
      <c r="W252" s="11"/>
    </row>
    <row r="253" spans="1:23" ht="17.25">
      <c r="A253" s="35" t="s">
        <v>716</v>
      </c>
      <c r="B253" s="22" t="s">
        <v>2914</v>
      </c>
      <c r="C253" s="22">
        <v>1861014</v>
      </c>
      <c r="D253" s="36" t="s">
        <v>4956</v>
      </c>
      <c r="E253" s="22" t="s">
        <v>1239</v>
      </c>
      <c r="F253" s="17">
        <v>3</v>
      </c>
      <c r="G253" s="17">
        <v>3</v>
      </c>
      <c r="H253" s="17">
        <v>3</v>
      </c>
      <c r="I253" s="17">
        <v>3</v>
      </c>
      <c r="J253" s="60" t="s">
        <v>4758</v>
      </c>
      <c r="K253" s="7" t="s">
        <v>3997</v>
      </c>
      <c r="L253" s="7" t="s">
        <v>4759</v>
      </c>
      <c r="M253" s="7" t="s">
        <v>4759</v>
      </c>
      <c r="N253" s="7" t="s">
        <v>4759</v>
      </c>
      <c r="O253" s="7" t="s">
        <v>4760</v>
      </c>
      <c r="P253" s="7" t="s">
        <v>3994</v>
      </c>
      <c r="Q253" s="7">
        <v>900</v>
      </c>
      <c r="R253" s="7">
        <v>2.4</v>
      </c>
      <c r="S253" s="7">
        <v>2.0499999999999998</v>
      </c>
      <c r="T253" s="11" t="s">
        <v>2032</v>
      </c>
      <c r="U253" s="11"/>
      <c r="V253" s="11" t="s">
        <v>4763</v>
      </c>
      <c r="W253" s="11"/>
    </row>
    <row r="254" spans="1:23" ht="17.25">
      <c r="A254" s="35" t="s">
        <v>3426</v>
      </c>
      <c r="B254" s="22" t="s">
        <v>2914</v>
      </c>
      <c r="C254" s="22">
        <v>1861015</v>
      </c>
      <c r="D254" s="36" t="s">
        <v>4957</v>
      </c>
      <c r="E254" s="22" t="s">
        <v>1239</v>
      </c>
      <c r="F254" s="17">
        <v>3</v>
      </c>
      <c r="G254" s="17">
        <v>3</v>
      </c>
      <c r="H254" s="17">
        <v>3</v>
      </c>
      <c r="I254" s="17">
        <v>3</v>
      </c>
      <c r="J254" s="60" t="s">
        <v>4758</v>
      </c>
      <c r="K254" s="7" t="s">
        <v>3997</v>
      </c>
      <c r="L254" s="7" t="s">
        <v>4759</v>
      </c>
      <c r="M254" s="7" t="s">
        <v>4759</v>
      </c>
      <c r="N254" s="7" t="s">
        <v>4759</v>
      </c>
      <c r="O254" s="7" t="s">
        <v>4760</v>
      </c>
      <c r="P254" s="7" t="s">
        <v>3994</v>
      </c>
      <c r="Q254" s="7">
        <v>900</v>
      </c>
      <c r="R254" s="7">
        <v>2.4</v>
      </c>
      <c r="S254" s="7">
        <v>2.0499999999999998</v>
      </c>
      <c r="T254" s="11" t="s">
        <v>2032</v>
      </c>
      <c r="U254" s="11"/>
      <c r="V254" s="11" t="s">
        <v>4763</v>
      </c>
      <c r="W254" s="11"/>
    </row>
    <row r="255" spans="1:23" ht="17.25">
      <c r="A255" s="35" t="s">
        <v>724</v>
      </c>
      <c r="B255" s="22" t="s">
        <v>2914</v>
      </c>
      <c r="C255" s="22">
        <v>1861016</v>
      </c>
      <c r="D255" s="36" t="s">
        <v>4958</v>
      </c>
      <c r="E255" s="22" t="s">
        <v>1239</v>
      </c>
      <c r="F255" s="17">
        <v>3</v>
      </c>
      <c r="G255" s="17">
        <v>3</v>
      </c>
      <c r="H255" s="17">
        <v>3</v>
      </c>
      <c r="I255" s="17">
        <v>3</v>
      </c>
      <c r="J255" s="60" t="s">
        <v>4758</v>
      </c>
      <c r="K255" s="7" t="s">
        <v>3997</v>
      </c>
      <c r="L255" s="7" t="s">
        <v>4759</v>
      </c>
      <c r="M255" s="7" t="s">
        <v>4759</v>
      </c>
      <c r="N255" s="7" t="s">
        <v>4759</v>
      </c>
      <c r="O255" s="7" t="s">
        <v>4760</v>
      </c>
      <c r="P255" s="7" t="s">
        <v>3994</v>
      </c>
      <c r="Q255" s="7">
        <v>900</v>
      </c>
      <c r="R255" s="7">
        <v>2.4</v>
      </c>
      <c r="S255" s="7">
        <v>2.0499999999999998</v>
      </c>
      <c r="T255" s="11" t="s">
        <v>2032</v>
      </c>
      <c r="U255" s="11"/>
      <c r="V255" s="11" t="s">
        <v>4763</v>
      </c>
      <c r="W255" s="11"/>
    </row>
    <row r="256" spans="1:23" ht="17.25">
      <c r="A256" s="35" t="s">
        <v>3427</v>
      </c>
      <c r="B256" s="22" t="s">
        <v>2914</v>
      </c>
      <c r="C256" s="22">
        <v>1861017</v>
      </c>
      <c r="D256" s="36" t="s">
        <v>4959</v>
      </c>
      <c r="E256" s="22" t="s">
        <v>1239</v>
      </c>
      <c r="F256" s="17">
        <v>3</v>
      </c>
      <c r="G256" s="17">
        <v>3</v>
      </c>
      <c r="H256" s="17">
        <v>3</v>
      </c>
      <c r="I256" s="17">
        <v>3</v>
      </c>
      <c r="J256" s="60" t="s">
        <v>4758</v>
      </c>
      <c r="K256" s="7" t="s">
        <v>3997</v>
      </c>
      <c r="L256" s="7" t="s">
        <v>4759</v>
      </c>
      <c r="M256" s="7" t="s">
        <v>4759</v>
      </c>
      <c r="N256" s="7" t="s">
        <v>4759</v>
      </c>
      <c r="O256" s="7" t="s">
        <v>4760</v>
      </c>
      <c r="P256" s="7" t="s">
        <v>3994</v>
      </c>
      <c r="Q256" s="7">
        <v>900</v>
      </c>
      <c r="R256" s="7">
        <v>2.4</v>
      </c>
      <c r="S256" s="7">
        <v>2.0499999999999998</v>
      </c>
      <c r="T256" s="11" t="s">
        <v>2032</v>
      </c>
      <c r="U256" s="11"/>
      <c r="V256" s="11" t="s">
        <v>4763</v>
      </c>
      <c r="W256" s="11"/>
    </row>
    <row r="257" spans="1:23" ht="17.25">
      <c r="A257" s="35" t="s">
        <v>771</v>
      </c>
      <c r="B257" s="22" t="s">
        <v>2914</v>
      </c>
      <c r="C257" s="22">
        <v>1861018</v>
      </c>
      <c r="D257" s="36" t="s">
        <v>4960</v>
      </c>
      <c r="E257" s="22" t="s">
        <v>1239</v>
      </c>
      <c r="F257" s="17">
        <v>3</v>
      </c>
      <c r="G257" s="17">
        <v>3</v>
      </c>
      <c r="H257" s="17">
        <v>3</v>
      </c>
      <c r="I257" s="17">
        <v>3</v>
      </c>
      <c r="J257" s="60" t="s">
        <v>4758</v>
      </c>
      <c r="K257" s="7" t="s">
        <v>3997</v>
      </c>
      <c r="L257" s="7" t="s">
        <v>4759</v>
      </c>
      <c r="M257" s="7" t="s">
        <v>4759</v>
      </c>
      <c r="N257" s="7" t="s">
        <v>4759</v>
      </c>
      <c r="O257" s="7" t="s">
        <v>4760</v>
      </c>
      <c r="P257" s="7" t="s">
        <v>3994</v>
      </c>
      <c r="Q257" s="7">
        <v>900</v>
      </c>
      <c r="R257" s="7">
        <v>2.4</v>
      </c>
      <c r="S257" s="7">
        <v>2.0499999999999998</v>
      </c>
      <c r="T257" s="11" t="s">
        <v>2032</v>
      </c>
      <c r="U257" s="11"/>
      <c r="V257" s="11" t="s">
        <v>4763</v>
      </c>
      <c r="W257" s="11"/>
    </row>
    <row r="258" spans="1:23" ht="17.25">
      <c r="A258" s="35" t="s">
        <v>3428</v>
      </c>
      <c r="B258" s="22" t="s">
        <v>2914</v>
      </c>
      <c r="C258" s="22">
        <v>1861019</v>
      </c>
      <c r="D258" s="36" t="s">
        <v>4961</v>
      </c>
      <c r="E258" s="22" t="s">
        <v>1239</v>
      </c>
      <c r="F258" s="17">
        <v>3</v>
      </c>
      <c r="G258" s="17">
        <v>3</v>
      </c>
      <c r="H258" s="17">
        <v>3</v>
      </c>
      <c r="I258" s="17">
        <v>3</v>
      </c>
      <c r="J258" s="60" t="s">
        <v>4758</v>
      </c>
      <c r="K258" s="7" t="s">
        <v>3997</v>
      </c>
      <c r="L258" s="7" t="s">
        <v>4759</v>
      </c>
      <c r="M258" s="7" t="s">
        <v>4759</v>
      </c>
      <c r="N258" s="7" t="s">
        <v>4759</v>
      </c>
      <c r="O258" s="7" t="s">
        <v>4760</v>
      </c>
      <c r="P258" s="7" t="s">
        <v>3994</v>
      </c>
      <c r="Q258" s="7">
        <v>900</v>
      </c>
      <c r="R258" s="7">
        <v>2.4</v>
      </c>
      <c r="S258" s="7">
        <v>2.0499999999999998</v>
      </c>
      <c r="T258" s="11" t="s">
        <v>2032</v>
      </c>
      <c r="U258" s="11"/>
      <c r="V258" s="11" t="s">
        <v>4763</v>
      </c>
      <c r="W258" s="11"/>
    </row>
    <row r="259" spans="1:23" ht="17.25">
      <c r="A259" s="35" t="s">
        <v>777</v>
      </c>
      <c r="B259" s="22" t="s">
        <v>2914</v>
      </c>
      <c r="C259" s="22">
        <v>1861020</v>
      </c>
      <c r="D259" s="36" t="s">
        <v>4962</v>
      </c>
      <c r="E259" s="22" t="s">
        <v>1239</v>
      </c>
      <c r="F259" s="17">
        <v>3</v>
      </c>
      <c r="G259" s="17">
        <v>3</v>
      </c>
      <c r="H259" s="17">
        <v>3</v>
      </c>
      <c r="I259" s="17">
        <v>3</v>
      </c>
      <c r="J259" s="60" t="s">
        <v>4758</v>
      </c>
      <c r="K259" s="7" t="s">
        <v>3997</v>
      </c>
      <c r="L259" s="7" t="s">
        <v>4759</v>
      </c>
      <c r="M259" s="7" t="s">
        <v>4759</v>
      </c>
      <c r="N259" s="7" t="s">
        <v>4759</v>
      </c>
      <c r="O259" s="7" t="s">
        <v>4760</v>
      </c>
      <c r="P259" s="7" t="s">
        <v>3994</v>
      </c>
      <c r="Q259" s="7">
        <v>1000</v>
      </c>
      <c r="R259" s="7">
        <v>2.4</v>
      </c>
      <c r="S259" s="7">
        <v>2.0499999999999998</v>
      </c>
      <c r="T259" s="11" t="s">
        <v>2032</v>
      </c>
      <c r="U259" s="11"/>
      <c r="V259" s="11" t="s">
        <v>4763</v>
      </c>
      <c r="W259" s="11"/>
    </row>
    <row r="260" spans="1:23" ht="17.25">
      <c r="A260" s="35" t="s">
        <v>3429</v>
      </c>
      <c r="B260" s="22" t="s">
        <v>2914</v>
      </c>
      <c r="C260" s="22">
        <v>1861021</v>
      </c>
      <c r="D260" s="36" t="s">
        <v>4963</v>
      </c>
      <c r="E260" s="22" t="s">
        <v>1239</v>
      </c>
      <c r="F260" s="17">
        <v>3</v>
      </c>
      <c r="G260" s="17">
        <v>3</v>
      </c>
      <c r="H260" s="17">
        <v>3</v>
      </c>
      <c r="I260" s="17">
        <v>3</v>
      </c>
      <c r="J260" s="60" t="s">
        <v>4758</v>
      </c>
      <c r="K260" s="7" t="s">
        <v>3997</v>
      </c>
      <c r="L260" s="7" t="s">
        <v>4759</v>
      </c>
      <c r="M260" s="7" t="s">
        <v>4759</v>
      </c>
      <c r="N260" s="7" t="s">
        <v>4759</v>
      </c>
      <c r="O260" s="7" t="s">
        <v>4760</v>
      </c>
      <c r="P260" s="7" t="s">
        <v>3994</v>
      </c>
      <c r="Q260" s="7">
        <v>1000</v>
      </c>
      <c r="R260" s="7">
        <v>2.4</v>
      </c>
      <c r="S260" s="7">
        <v>2.0499999999999998</v>
      </c>
      <c r="T260" s="11" t="s">
        <v>2032</v>
      </c>
      <c r="U260" s="11"/>
      <c r="V260" s="11" t="s">
        <v>4763</v>
      </c>
      <c r="W260" s="11"/>
    </row>
    <row r="261" spans="1:23" ht="17.25">
      <c r="A261" s="35" t="s">
        <v>779</v>
      </c>
      <c r="B261" s="22" t="s">
        <v>2914</v>
      </c>
      <c r="C261" s="22">
        <v>1861022</v>
      </c>
      <c r="D261" s="36" t="s">
        <v>4964</v>
      </c>
      <c r="E261" s="22" t="s">
        <v>1239</v>
      </c>
      <c r="F261" s="17">
        <v>3</v>
      </c>
      <c r="G261" s="17">
        <v>3</v>
      </c>
      <c r="H261" s="17">
        <v>3</v>
      </c>
      <c r="I261" s="17">
        <v>3</v>
      </c>
      <c r="J261" s="60" t="s">
        <v>4758</v>
      </c>
      <c r="K261" s="7" t="s">
        <v>3997</v>
      </c>
      <c r="L261" s="7" t="s">
        <v>4759</v>
      </c>
      <c r="M261" s="7" t="s">
        <v>4759</v>
      </c>
      <c r="N261" s="7" t="s">
        <v>4759</v>
      </c>
      <c r="O261" s="7" t="s">
        <v>4760</v>
      </c>
      <c r="P261" s="7" t="s">
        <v>3994</v>
      </c>
      <c r="Q261" s="7">
        <v>1000</v>
      </c>
      <c r="R261" s="7">
        <v>2.4</v>
      </c>
      <c r="S261" s="7">
        <v>2.0499999999999998</v>
      </c>
      <c r="T261" s="11" t="s">
        <v>2032</v>
      </c>
      <c r="U261" s="11"/>
      <c r="V261" s="11" t="s">
        <v>4763</v>
      </c>
      <c r="W261" s="11"/>
    </row>
    <row r="262" spans="1:23" ht="17.25">
      <c r="A262" s="35" t="s">
        <v>3430</v>
      </c>
      <c r="B262" s="22" t="s">
        <v>2914</v>
      </c>
      <c r="C262" s="22">
        <v>1861023</v>
      </c>
      <c r="D262" s="36" t="s">
        <v>4965</v>
      </c>
      <c r="E262" s="22" t="s">
        <v>1239</v>
      </c>
      <c r="F262" s="17">
        <v>3</v>
      </c>
      <c r="G262" s="17">
        <v>3</v>
      </c>
      <c r="H262" s="17">
        <v>3</v>
      </c>
      <c r="I262" s="17">
        <v>3</v>
      </c>
      <c r="J262" s="60" t="s">
        <v>4758</v>
      </c>
      <c r="K262" s="7" t="s">
        <v>3997</v>
      </c>
      <c r="L262" s="7" t="s">
        <v>4759</v>
      </c>
      <c r="M262" s="7" t="s">
        <v>4759</v>
      </c>
      <c r="N262" s="7" t="s">
        <v>4759</v>
      </c>
      <c r="O262" s="7" t="s">
        <v>4760</v>
      </c>
      <c r="P262" s="7" t="s">
        <v>3994</v>
      </c>
      <c r="Q262" s="7">
        <v>1000</v>
      </c>
      <c r="R262" s="7">
        <v>2.4</v>
      </c>
      <c r="S262" s="7">
        <v>2.0499999999999998</v>
      </c>
      <c r="T262" s="11" t="s">
        <v>2032</v>
      </c>
      <c r="U262" s="11"/>
      <c r="V262" s="11" t="s">
        <v>4763</v>
      </c>
      <c r="W262" s="11"/>
    </row>
    <row r="263" spans="1:23" ht="17.25">
      <c r="A263" s="35" t="s">
        <v>877</v>
      </c>
      <c r="B263" s="22" t="s">
        <v>2914</v>
      </c>
      <c r="C263" s="22">
        <v>1861024</v>
      </c>
      <c r="D263" s="36" t="s">
        <v>4966</v>
      </c>
      <c r="E263" s="22" t="s">
        <v>1239</v>
      </c>
      <c r="F263" s="17">
        <v>3</v>
      </c>
      <c r="G263" s="17">
        <v>3</v>
      </c>
      <c r="H263" s="17">
        <v>3</v>
      </c>
      <c r="I263" s="17">
        <v>3</v>
      </c>
      <c r="J263" s="60" t="s">
        <v>4758</v>
      </c>
      <c r="K263" s="7" t="s">
        <v>3997</v>
      </c>
      <c r="L263" s="7" t="s">
        <v>4759</v>
      </c>
      <c r="M263" s="7" t="s">
        <v>4759</v>
      </c>
      <c r="N263" s="7" t="s">
        <v>4759</v>
      </c>
      <c r="O263" s="7" t="s">
        <v>4760</v>
      </c>
      <c r="P263" s="7" t="s">
        <v>3994</v>
      </c>
      <c r="Q263" s="7">
        <v>1000</v>
      </c>
      <c r="R263" s="7">
        <v>2.4</v>
      </c>
      <c r="S263" s="7">
        <v>2.0499999999999998</v>
      </c>
      <c r="T263" s="11" t="s">
        <v>2032</v>
      </c>
      <c r="U263" s="11"/>
      <c r="V263" s="11" t="s">
        <v>4763</v>
      </c>
      <c r="W263" s="11"/>
    </row>
    <row r="264" spans="1:23" ht="17.25">
      <c r="A264" s="35" t="s">
        <v>3431</v>
      </c>
      <c r="B264" s="22" t="s">
        <v>2914</v>
      </c>
      <c r="C264" s="22">
        <v>1861025</v>
      </c>
      <c r="D264" s="36" t="s">
        <v>4967</v>
      </c>
      <c r="E264" s="22" t="s">
        <v>1239</v>
      </c>
      <c r="F264" s="17">
        <v>3</v>
      </c>
      <c r="G264" s="17">
        <v>3</v>
      </c>
      <c r="H264" s="17">
        <v>3</v>
      </c>
      <c r="I264" s="17">
        <v>3</v>
      </c>
      <c r="J264" s="60" t="s">
        <v>4758</v>
      </c>
      <c r="K264" s="7" t="s">
        <v>3997</v>
      </c>
      <c r="L264" s="7" t="s">
        <v>4759</v>
      </c>
      <c r="M264" s="7" t="s">
        <v>4759</v>
      </c>
      <c r="N264" s="7" t="s">
        <v>4759</v>
      </c>
      <c r="O264" s="7" t="s">
        <v>4760</v>
      </c>
      <c r="P264" s="7" t="s">
        <v>3994</v>
      </c>
      <c r="Q264" s="7">
        <v>1000</v>
      </c>
      <c r="R264" s="7">
        <v>2.4</v>
      </c>
      <c r="S264" s="7">
        <v>2.0499999999999998</v>
      </c>
      <c r="T264" s="11" t="s">
        <v>2032</v>
      </c>
      <c r="U264" s="11"/>
      <c r="V264" s="11" t="s">
        <v>4763</v>
      </c>
      <c r="W264" s="11"/>
    </row>
    <row r="265" spans="1:23" ht="17.25">
      <c r="A265" s="35" t="s">
        <v>881</v>
      </c>
      <c r="B265" s="22" t="s">
        <v>2914</v>
      </c>
      <c r="C265" s="22">
        <v>1861026</v>
      </c>
      <c r="D265" s="36" t="s">
        <v>4968</v>
      </c>
      <c r="E265" s="22" t="s">
        <v>1239</v>
      </c>
      <c r="F265" s="17">
        <v>3</v>
      </c>
      <c r="G265" s="17">
        <v>3</v>
      </c>
      <c r="H265" s="17">
        <v>3</v>
      </c>
      <c r="I265" s="17">
        <v>3</v>
      </c>
      <c r="J265" s="60" t="s">
        <v>4758</v>
      </c>
      <c r="K265" s="7" t="s">
        <v>3997</v>
      </c>
      <c r="L265" s="7" t="s">
        <v>4759</v>
      </c>
      <c r="M265" s="7" t="s">
        <v>4759</v>
      </c>
      <c r="N265" s="7" t="s">
        <v>4759</v>
      </c>
      <c r="O265" s="7" t="s">
        <v>4760</v>
      </c>
      <c r="P265" s="7" t="s">
        <v>3994</v>
      </c>
      <c r="Q265" s="7">
        <v>1000</v>
      </c>
      <c r="R265" s="7">
        <v>2.4</v>
      </c>
      <c r="S265" s="7">
        <v>2.0499999999999998</v>
      </c>
      <c r="T265" s="11" t="s">
        <v>2032</v>
      </c>
      <c r="U265" s="11"/>
      <c r="V265" s="11" t="s">
        <v>4763</v>
      </c>
      <c r="W265" s="11"/>
    </row>
    <row r="266" spans="1:23" ht="17.25">
      <c r="A266" s="35" t="s">
        <v>3432</v>
      </c>
      <c r="B266" s="22" t="s">
        <v>2914</v>
      </c>
      <c r="C266" s="22">
        <v>1861027</v>
      </c>
      <c r="D266" s="36" t="s">
        <v>4969</v>
      </c>
      <c r="E266" s="22" t="s">
        <v>1239</v>
      </c>
      <c r="F266" s="17">
        <v>3</v>
      </c>
      <c r="G266" s="17">
        <v>3</v>
      </c>
      <c r="H266" s="17">
        <v>3</v>
      </c>
      <c r="I266" s="17">
        <v>3</v>
      </c>
      <c r="J266" s="60" t="s">
        <v>4758</v>
      </c>
      <c r="K266" s="7" t="s">
        <v>3997</v>
      </c>
      <c r="L266" s="7" t="s">
        <v>4759</v>
      </c>
      <c r="M266" s="7" t="s">
        <v>4759</v>
      </c>
      <c r="N266" s="7" t="s">
        <v>4759</v>
      </c>
      <c r="O266" s="7" t="s">
        <v>4760</v>
      </c>
      <c r="P266" s="7" t="s">
        <v>3994</v>
      </c>
      <c r="Q266" s="7">
        <v>1000</v>
      </c>
      <c r="R266" s="7">
        <v>2.4</v>
      </c>
      <c r="S266" s="7">
        <v>2.0499999999999998</v>
      </c>
      <c r="T266" s="11" t="s">
        <v>2032</v>
      </c>
      <c r="U266" s="11"/>
      <c r="V266" s="11" t="s">
        <v>4763</v>
      </c>
      <c r="W266" s="11"/>
    </row>
    <row r="267" spans="1:23" ht="17.25">
      <c r="A267" s="35" t="s">
        <v>885</v>
      </c>
      <c r="B267" s="22" t="s">
        <v>2914</v>
      </c>
      <c r="C267" s="22">
        <v>1861028</v>
      </c>
      <c r="D267" s="36" t="s">
        <v>4970</v>
      </c>
      <c r="E267" s="22" t="s">
        <v>1239</v>
      </c>
      <c r="F267" s="17">
        <v>3</v>
      </c>
      <c r="G267" s="17">
        <v>3</v>
      </c>
      <c r="H267" s="17">
        <v>3</v>
      </c>
      <c r="I267" s="17">
        <v>3</v>
      </c>
      <c r="J267" s="60" t="s">
        <v>4758</v>
      </c>
      <c r="K267" s="7" t="s">
        <v>3997</v>
      </c>
      <c r="L267" s="7" t="s">
        <v>4759</v>
      </c>
      <c r="M267" s="7" t="s">
        <v>4759</v>
      </c>
      <c r="N267" s="7" t="s">
        <v>4759</v>
      </c>
      <c r="O267" s="7" t="s">
        <v>4760</v>
      </c>
      <c r="P267" s="7" t="s">
        <v>3994</v>
      </c>
      <c r="Q267" s="7">
        <v>1000</v>
      </c>
      <c r="R267" s="7">
        <v>2.4</v>
      </c>
      <c r="S267" s="7">
        <v>2.0499999999999998</v>
      </c>
      <c r="T267" s="11" t="s">
        <v>2032</v>
      </c>
      <c r="U267" s="11"/>
      <c r="V267" s="11" t="s">
        <v>4763</v>
      </c>
      <c r="W267" s="11"/>
    </row>
    <row r="268" spans="1:23" ht="17.25">
      <c r="A268" s="35" t="s">
        <v>3433</v>
      </c>
      <c r="B268" s="22" t="s">
        <v>2914</v>
      </c>
      <c r="C268" s="22">
        <v>1861029</v>
      </c>
      <c r="D268" s="36" t="s">
        <v>4971</v>
      </c>
      <c r="E268" s="22" t="s">
        <v>1239</v>
      </c>
      <c r="F268" s="17">
        <v>3</v>
      </c>
      <c r="G268" s="17">
        <v>3</v>
      </c>
      <c r="H268" s="17">
        <v>3</v>
      </c>
      <c r="I268" s="17">
        <v>3</v>
      </c>
      <c r="J268" s="60" t="s">
        <v>4758</v>
      </c>
      <c r="K268" s="7" t="s">
        <v>3997</v>
      </c>
      <c r="L268" s="7" t="s">
        <v>4759</v>
      </c>
      <c r="M268" s="7" t="s">
        <v>4759</v>
      </c>
      <c r="N268" s="7" t="s">
        <v>4759</v>
      </c>
      <c r="O268" s="7" t="s">
        <v>4760</v>
      </c>
      <c r="P268" s="7" t="s">
        <v>3994</v>
      </c>
      <c r="Q268" s="7">
        <v>1000</v>
      </c>
      <c r="R268" s="7">
        <v>2.4</v>
      </c>
      <c r="S268" s="7">
        <v>2.0499999999999998</v>
      </c>
      <c r="T268" s="11" t="s">
        <v>2032</v>
      </c>
      <c r="U268" s="11"/>
      <c r="V268" s="11" t="s">
        <v>4763</v>
      </c>
      <c r="W268" s="11"/>
    </row>
    <row r="269" spans="1:23" ht="17.25">
      <c r="A269" s="35" t="s">
        <v>876</v>
      </c>
      <c r="B269" s="22" t="s">
        <v>2914</v>
      </c>
      <c r="C269" s="22">
        <v>1861030</v>
      </c>
      <c r="D269" s="36" t="s">
        <v>4972</v>
      </c>
      <c r="E269" s="22" t="s">
        <v>1239</v>
      </c>
      <c r="F269" s="17">
        <v>3</v>
      </c>
      <c r="G269" s="17">
        <v>3</v>
      </c>
      <c r="H269" s="17">
        <v>3</v>
      </c>
      <c r="I269" s="17">
        <v>3</v>
      </c>
      <c r="J269" s="60" t="s">
        <v>4758</v>
      </c>
      <c r="K269" s="7" t="s">
        <v>3997</v>
      </c>
      <c r="L269" s="7" t="s">
        <v>4759</v>
      </c>
      <c r="M269" s="7" t="s">
        <v>4759</v>
      </c>
      <c r="N269" s="7" t="s">
        <v>4759</v>
      </c>
      <c r="O269" s="7" t="s">
        <v>4760</v>
      </c>
      <c r="P269" s="7" t="s">
        <v>3994</v>
      </c>
      <c r="Q269" s="7">
        <v>900</v>
      </c>
      <c r="R269" s="7">
        <v>2.4</v>
      </c>
      <c r="S269" s="7">
        <v>2.0499999999999998</v>
      </c>
      <c r="T269" s="11" t="s">
        <v>2032</v>
      </c>
      <c r="U269" s="11"/>
      <c r="V269" s="11" t="s">
        <v>4763</v>
      </c>
      <c r="W269" s="11"/>
    </row>
    <row r="270" spans="1:23" ht="17.25">
      <c r="A270" s="35" t="s">
        <v>3434</v>
      </c>
      <c r="B270" s="22" t="s">
        <v>2914</v>
      </c>
      <c r="C270" s="22">
        <v>1861031</v>
      </c>
      <c r="D270" s="36" t="s">
        <v>4973</v>
      </c>
      <c r="E270" s="22" t="s">
        <v>1239</v>
      </c>
      <c r="F270" s="17">
        <v>3</v>
      </c>
      <c r="G270" s="17">
        <v>3</v>
      </c>
      <c r="H270" s="17">
        <v>3</v>
      </c>
      <c r="I270" s="17">
        <v>3</v>
      </c>
      <c r="J270" s="60" t="s">
        <v>4758</v>
      </c>
      <c r="K270" s="7" t="s">
        <v>3997</v>
      </c>
      <c r="L270" s="7" t="s">
        <v>4759</v>
      </c>
      <c r="M270" s="7" t="s">
        <v>4759</v>
      </c>
      <c r="N270" s="7" t="s">
        <v>4759</v>
      </c>
      <c r="O270" s="7" t="s">
        <v>4760</v>
      </c>
      <c r="P270" s="7" t="s">
        <v>3994</v>
      </c>
      <c r="Q270" s="7">
        <v>900</v>
      </c>
      <c r="R270" s="7">
        <v>2.4</v>
      </c>
      <c r="S270" s="7">
        <v>2.0499999999999998</v>
      </c>
      <c r="T270" s="11" t="s">
        <v>2032</v>
      </c>
      <c r="U270" s="11"/>
      <c r="V270" s="11" t="s">
        <v>4763</v>
      </c>
      <c r="W270" s="11"/>
    </row>
    <row r="271" spans="1:23" ht="17.25">
      <c r="A271" s="35" t="s">
        <v>880</v>
      </c>
      <c r="B271" s="22" t="s">
        <v>2914</v>
      </c>
      <c r="C271" s="22">
        <v>1861032</v>
      </c>
      <c r="D271" s="36" t="s">
        <v>4974</v>
      </c>
      <c r="E271" s="22" t="s">
        <v>1239</v>
      </c>
      <c r="F271" s="17">
        <v>3</v>
      </c>
      <c r="G271" s="17">
        <v>3</v>
      </c>
      <c r="H271" s="17">
        <v>3</v>
      </c>
      <c r="I271" s="17">
        <v>3</v>
      </c>
      <c r="J271" s="60" t="s">
        <v>4758</v>
      </c>
      <c r="K271" s="7" t="s">
        <v>3997</v>
      </c>
      <c r="L271" s="7" t="s">
        <v>4759</v>
      </c>
      <c r="M271" s="7" t="s">
        <v>4759</v>
      </c>
      <c r="N271" s="7" t="s">
        <v>4759</v>
      </c>
      <c r="O271" s="7" t="s">
        <v>4760</v>
      </c>
      <c r="P271" s="7" t="s">
        <v>3994</v>
      </c>
      <c r="Q271" s="7">
        <v>900</v>
      </c>
      <c r="R271" s="7">
        <v>2.4</v>
      </c>
      <c r="S271" s="7">
        <v>2.0499999999999998</v>
      </c>
      <c r="T271" s="11" t="s">
        <v>2032</v>
      </c>
      <c r="U271" s="11"/>
      <c r="V271" s="11" t="s">
        <v>4763</v>
      </c>
      <c r="W271" s="11"/>
    </row>
    <row r="272" spans="1:23" ht="17.25">
      <c r="A272" s="35" t="s">
        <v>3435</v>
      </c>
      <c r="B272" s="22" t="s">
        <v>2914</v>
      </c>
      <c r="C272" s="22">
        <v>1861033</v>
      </c>
      <c r="D272" s="36" t="s">
        <v>4975</v>
      </c>
      <c r="E272" s="22" t="s">
        <v>1239</v>
      </c>
      <c r="F272" s="17">
        <v>3</v>
      </c>
      <c r="G272" s="17">
        <v>3</v>
      </c>
      <c r="H272" s="17">
        <v>3</v>
      </c>
      <c r="I272" s="17">
        <v>3</v>
      </c>
      <c r="J272" s="60" t="s">
        <v>4758</v>
      </c>
      <c r="K272" s="7" t="s">
        <v>3997</v>
      </c>
      <c r="L272" s="7" t="s">
        <v>4759</v>
      </c>
      <c r="M272" s="7" t="s">
        <v>4759</v>
      </c>
      <c r="N272" s="7" t="s">
        <v>4759</v>
      </c>
      <c r="O272" s="7" t="s">
        <v>4760</v>
      </c>
      <c r="P272" s="7" t="s">
        <v>3994</v>
      </c>
      <c r="Q272" s="7">
        <v>900</v>
      </c>
      <c r="R272" s="7">
        <v>2.4</v>
      </c>
      <c r="S272" s="7">
        <v>2.0499999999999998</v>
      </c>
      <c r="T272" s="11" t="s">
        <v>2032</v>
      </c>
      <c r="U272" s="11"/>
      <c r="V272" s="11" t="s">
        <v>4763</v>
      </c>
      <c r="W272" s="11"/>
    </row>
    <row r="273" spans="1:23" ht="17.25">
      <c r="A273" s="35" t="s">
        <v>884</v>
      </c>
      <c r="B273" s="22" t="s">
        <v>2914</v>
      </c>
      <c r="C273" s="22">
        <v>1861034</v>
      </c>
      <c r="D273" s="36" t="s">
        <v>4976</v>
      </c>
      <c r="E273" s="22" t="s">
        <v>1239</v>
      </c>
      <c r="F273" s="17">
        <v>3</v>
      </c>
      <c r="G273" s="17">
        <v>3</v>
      </c>
      <c r="H273" s="17">
        <v>3</v>
      </c>
      <c r="I273" s="17">
        <v>3</v>
      </c>
      <c r="J273" s="60" t="s">
        <v>4758</v>
      </c>
      <c r="K273" s="7" t="s">
        <v>3997</v>
      </c>
      <c r="L273" s="7" t="s">
        <v>4759</v>
      </c>
      <c r="M273" s="7" t="s">
        <v>4759</v>
      </c>
      <c r="N273" s="7" t="s">
        <v>4759</v>
      </c>
      <c r="O273" s="7" t="s">
        <v>4760</v>
      </c>
      <c r="P273" s="7" t="s">
        <v>3994</v>
      </c>
      <c r="Q273" s="7">
        <v>900</v>
      </c>
      <c r="R273" s="7">
        <v>2.4</v>
      </c>
      <c r="S273" s="7">
        <v>2.0499999999999998</v>
      </c>
      <c r="T273" s="11" t="s">
        <v>2032</v>
      </c>
      <c r="U273" s="11"/>
      <c r="V273" s="11" t="s">
        <v>4763</v>
      </c>
      <c r="W273" s="11"/>
    </row>
    <row r="274" spans="1:23" ht="17.25">
      <c r="A274" s="35" t="s">
        <v>3436</v>
      </c>
      <c r="B274" s="22" t="s">
        <v>2914</v>
      </c>
      <c r="C274" s="22">
        <v>1861035</v>
      </c>
      <c r="D274" s="36" t="s">
        <v>4977</v>
      </c>
      <c r="E274" s="22" t="s">
        <v>1239</v>
      </c>
      <c r="F274" s="17">
        <v>3</v>
      </c>
      <c r="G274" s="17">
        <v>3</v>
      </c>
      <c r="H274" s="17">
        <v>3</v>
      </c>
      <c r="I274" s="17">
        <v>3</v>
      </c>
      <c r="J274" s="60" t="s">
        <v>4758</v>
      </c>
      <c r="K274" s="7" t="s">
        <v>3997</v>
      </c>
      <c r="L274" s="7" t="s">
        <v>4759</v>
      </c>
      <c r="M274" s="7" t="s">
        <v>4759</v>
      </c>
      <c r="N274" s="7" t="s">
        <v>4759</v>
      </c>
      <c r="O274" s="7" t="s">
        <v>4760</v>
      </c>
      <c r="P274" s="7" t="s">
        <v>3994</v>
      </c>
      <c r="Q274" s="7">
        <v>900</v>
      </c>
      <c r="R274" s="7">
        <v>2.4</v>
      </c>
      <c r="S274" s="7">
        <v>2.0499999999999998</v>
      </c>
      <c r="T274" s="11" t="s">
        <v>2032</v>
      </c>
      <c r="U274" s="11"/>
      <c r="V274" s="11" t="s">
        <v>4763</v>
      </c>
      <c r="W274" s="11"/>
    </row>
    <row r="275" spans="1:23" ht="17.25">
      <c r="A275" s="35" t="s">
        <v>925</v>
      </c>
      <c r="B275" s="22" t="s">
        <v>2914</v>
      </c>
      <c r="C275" s="22">
        <v>1861036</v>
      </c>
      <c r="D275" s="36" t="s">
        <v>4978</v>
      </c>
      <c r="E275" s="22" t="s">
        <v>1239</v>
      </c>
      <c r="F275" s="17">
        <v>3</v>
      </c>
      <c r="G275" s="17">
        <v>3</v>
      </c>
      <c r="H275" s="17">
        <v>3</v>
      </c>
      <c r="I275" s="17">
        <v>3</v>
      </c>
      <c r="J275" s="60" t="s">
        <v>4758</v>
      </c>
      <c r="K275" s="7" t="s">
        <v>3997</v>
      </c>
      <c r="L275" s="7" t="s">
        <v>4759</v>
      </c>
      <c r="M275" s="7" t="s">
        <v>4759</v>
      </c>
      <c r="N275" s="7" t="s">
        <v>4759</v>
      </c>
      <c r="O275" s="7" t="s">
        <v>4760</v>
      </c>
      <c r="P275" s="7" t="s">
        <v>3994</v>
      </c>
      <c r="Q275" s="7">
        <v>1000</v>
      </c>
      <c r="R275" s="7">
        <v>2.4</v>
      </c>
      <c r="S275" s="7">
        <v>2.0499999999999998</v>
      </c>
      <c r="T275" s="11" t="s">
        <v>2032</v>
      </c>
      <c r="U275" s="11"/>
      <c r="V275" s="11" t="s">
        <v>4763</v>
      </c>
      <c r="W275" s="11"/>
    </row>
    <row r="276" spans="1:23" ht="17.25">
      <c r="A276" s="35" t="s">
        <v>3437</v>
      </c>
      <c r="B276" s="22" t="s">
        <v>2914</v>
      </c>
      <c r="C276" s="22">
        <v>1861037</v>
      </c>
      <c r="D276" s="36" t="s">
        <v>4979</v>
      </c>
      <c r="E276" s="22" t="s">
        <v>1239</v>
      </c>
      <c r="F276" s="17">
        <v>3</v>
      </c>
      <c r="G276" s="17">
        <v>3</v>
      </c>
      <c r="H276" s="17">
        <v>3</v>
      </c>
      <c r="I276" s="17">
        <v>3</v>
      </c>
      <c r="J276" s="60" t="s">
        <v>4758</v>
      </c>
      <c r="K276" s="7" t="s">
        <v>3997</v>
      </c>
      <c r="L276" s="7" t="s">
        <v>4759</v>
      </c>
      <c r="M276" s="7" t="s">
        <v>4759</v>
      </c>
      <c r="N276" s="7" t="s">
        <v>4759</v>
      </c>
      <c r="O276" s="7" t="s">
        <v>4760</v>
      </c>
      <c r="P276" s="7" t="s">
        <v>3994</v>
      </c>
      <c r="Q276" s="7">
        <v>1000</v>
      </c>
      <c r="R276" s="7">
        <v>2.4</v>
      </c>
      <c r="S276" s="7">
        <v>2.0499999999999998</v>
      </c>
      <c r="T276" s="11" t="s">
        <v>2032</v>
      </c>
      <c r="U276" s="11"/>
      <c r="V276" s="11" t="s">
        <v>4763</v>
      </c>
      <c r="W276" s="11"/>
    </row>
    <row r="277" spans="1:23" ht="17.25">
      <c r="A277" s="35" t="s">
        <v>929</v>
      </c>
      <c r="B277" s="22" t="s">
        <v>2914</v>
      </c>
      <c r="C277" s="22">
        <v>1861038</v>
      </c>
      <c r="D277" s="36" t="s">
        <v>4980</v>
      </c>
      <c r="E277" s="22" t="s">
        <v>1239</v>
      </c>
      <c r="F277" s="17">
        <v>3</v>
      </c>
      <c r="G277" s="17">
        <v>3</v>
      </c>
      <c r="H277" s="17">
        <v>3</v>
      </c>
      <c r="I277" s="17">
        <v>3</v>
      </c>
      <c r="J277" s="60" t="s">
        <v>4758</v>
      </c>
      <c r="K277" s="7" t="s">
        <v>3997</v>
      </c>
      <c r="L277" s="7" t="s">
        <v>4759</v>
      </c>
      <c r="M277" s="7" t="s">
        <v>4759</v>
      </c>
      <c r="N277" s="7" t="s">
        <v>4759</v>
      </c>
      <c r="O277" s="7" t="s">
        <v>4760</v>
      </c>
      <c r="P277" s="7" t="s">
        <v>3994</v>
      </c>
      <c r="Q277" s="7">
        <v>1000</v>
      </c>
      <c r="R277" s="7">
        <v>2.4</v>
      </c>
      <c r="S277" s="7">
        <v>2.0499999999999998</v>
      </c>
      <c r="T277" s="11" t="s">
        <v>4981</v>
      </c>
      <c r="U277" s="11" t="s">
        <v>4769</v>
      </c>
      <c r="V277" s="11" t="s">
        <v>4770</v>
      </c>
      <c r="W277" s="11"/>
    </row>
    <row r="278" spans="1:23" ht="17.25">
      <c r="A278" s="35" t="s">
        <v>3438</v>
      </c>
      <c r="B278" s="22" t="s">
        <v>2914</v>
      </c>
      <c r="C278" s="22">
        <v>1861039</v>
      </c>
      <c r="D278" s="36" t="s">
        <v>4982</v>
      </c>
      <c r="E278" s="22" t="s">
        <v>1239</v>
      </c>
      <c r="F278" s="17">
        <v>3</v>
      </c>
      <c r="G278" s="17">
        <v>3</v>
      </c>
      <c r="H278" s="17">
        <v>3</v>
      </c>
      <c r="I278" s="17">
        <v>3</v>
      </c>
      <c r="J278" s="60" t="s">
        <v>4758</v>
      </c>
      <c r="K278" s="7" t="s">
        <v>3997</v>
      </c>
      <c r="L278" s="7" t="s">
        <v>4759</v>
      </c>
      <c r="M278" s="7" t="s">
        <v>4759</v>
      </c>
      <c r="N278" s="7" t="s">
        <v>4759</v>
      </c>
      <c r="O278" s="7" t="s">
        <v>4760</v>
      </c>
      <c r="P278" s="7" t="s">
        <v>3994</v>
      </c>
      <c r="Q278" s="7">
        <v>1000</v>
      </c>
      <c r="R278" s="7">
        <v>2.4</v>
      </c>
      <c r="S278" s="7">
        <v>2.0499999999999998</v>
      </c>
      <c r="T278" s="11" t="s">
        <v>2032</v>
      </c>
      <c r="U278" s="11"/>
      <c r="V278" s="11" t="s">
        <v>4763</v>
      </c>
      <c r="W278" s="11"/>
    </row>
    <row r="279" spans="1:23" ht="17.25">
      <c r="A279" s="35" t="s">
        <v>932</v>
      </c>
      <c r="B279" s="22" t="s">
        <v>2914</v>
      </c>
      <c r="C279" s="22">
        <v>1861040</v>
      </c>
      <c r="D279" s="36" t="s">
        <v>4983</v>
      </c>
      <c r="E279" s="22" t="s">
        <v>1239</v>
      </c>
      <c r="F279" s="17">
        <v>3</v>
      </c>
      <c r="G279" s="17">
        <v>3</v>
      </c>
      <c r="H279" s="17">
        <v>3</v>
      </c>
      <c r="I279" s="17">
        <v>3</v>
      </c>
      <c r="J279" s="60" t="s">
        <v>4758</v>
      </c>
      <c r="K279" s="7" t="s">
        <v>3997</v>
      </c>
      <c r="L279" s="7" t="s">
        <v>4759</v>
      </c>
      <c r="M279" s="7" t="s">
        <v>4759</v>
      </c>
      <c r="N279" s="7" t="s">
        <v>4759</v>
      </c>
      <c r="O279" s="7" t="s">
        <v>4760</v>
      </c>
      <c r="P279" s="7" t="s">
        <v>3994</v>
      </c>
      <c r="Q279" s="7">
        <v>1000</v>
      </c>
      <c r="R279" s="7">
        <v>2.4</v>
      </c>
      <c r="S279" s="7">
        <v>2.0499999999999998</v>
      </c>
      <c r="T279" s="11" t="s">
        <v>4981</v>
      </c>
      <c r="U279" s="11" t="s">
        <v>4769</v>
      </c>
      <c r="V279" s="11" t="s">
        <v>4770</v>
      </c>
      <c r="W279" s="11"/>
    </row>
    <row r="280" spans="1:23" ht="17.25">
      <c r="A280" s="35" t="s">
        <v>3439</v>
      </c>
      <c r="B280" s="22" t="s">
        <v>2914</v>
      </c>
      <c r="C280" s="22">
        <v>1861041</v>
      </c>
      <c r="D280" s="36" t="s">
        <v>4984</v>
      </c>
      <c r="E280" s="22" t="s">
        <v>1239</v>
      </c>
      <c r="F280" s="17">
        <v>3</v>
      </c>
      <c r="G280" s="17">
        <v>3</v>
      </c>
      <c r="H280" s="17">
        <v>3</v>
      </c>
      <c r="I280" s="17">
        <v>3</v>
      </c>
      <c r="J280" s="60" t="s">
        <v>4758</v>
      </c>
      <c r="K280" s="7" t="s">
        <v>3997</v>
      </c>
      <c r="L280" s="7" t="s">
        <v>4759</v>
      </c>
      <c r="M280" s="7" t="s">
        <v>4759</v>
      </c>
      <c r="N280" s="7" t="s">
        <v>4759</v>
      </c>
      <c r="O280" s="7" t="s">
        <v>4760</v>
      </c>
      <c r="P280" s="7" t="s">
        <v>3994</v>
      </c>
      <c r="Q280" s="7">
        <v>1000</v>
      </c>
      <c r="R280" s="7">
        <v>2.4</v>
      </c>
      <c r="S280" s="7">
        <v>2.0499999999999998</v>
      </c>
      <c r="T280" s="11" t="s">
        <v>2032</v>
      </c>
      <c r="U280" s="11"/>
      <c r="V280" s="11" t="s">
        <v>4763</v>
      </c>
      <c r="W280" s="11"/>
    </row>
    <row r="281" spans="1:23" ht="17.25">
      <c r="A281" s="35" t="s">
        <v>935</v>
      </c>
      <c r="B281" s="22" t="s">
        <v>2914</v>
      </c>
      <c r="C281" s="22">
        <v>1861042</v>
      </c>
      <c r="D281" s="36" t="s">
        <v>4985</v>
      </c>
      <c r="E281" s="22" t="s">
        <v>1239</v>
      </c>
      <c r="F281" s="17">
        <v>3</v>
      </c>
      <c r="G281" s="17">
        <v>3</v>
      </c>
      <c r="H281" s="17">
        <v>3</v>
      </c>
      <c r="I281" s="17">
        <v>3</v>
      </c>
      <c r="J281" s="60" t="s">
        <v>4758</v>
      </c>
      <c r="K281" s="7" t="s">
        <v>3997</v>
      </c>
      <c r="L281" s="7" t="s">
        <v>4759</v>
      </c>
      <c r="M281" s="7" t="s">
        <v>4759</v>
      </c>
      <c r="N281" s="7" t="s">
        <v>4759</v>
      </c>
      <c r="O281" s="7" t="s">
        <v>4760</v>
      </c>
      <c r="P281" s="7" t="s">
        <v>3994</v>
      </c>
      <c r="Q281" s="7">
        <v>1000</v>
      </c>
      <c r="R281" s="7">
        <v>2.4</v>
      </c>
      <c r="S281" s="7">
        <v>2.0499999999999998</v>
      </c>
      <c r="T281" s="11" t="s">
        <v>2032</v>
      </c>
      <c r="U281" s="11"/>
      <c r="V281" s="11" t="s">
        <v>4763</v>
      </c>
      <c r="W281" s="11"/>
    </row>
    <row r="282" spans="1:23" ht="17.25">
      <c r="A282" s="35" t="s">
        <v>3440</v>
      </c>
      <c r="B282" s="22" t="s">
        <v>2914</v>
      </c>
      <c r="C282" s="22">
        <v>1861043</v>
      </c>
      <c r="D282" s="36" t="s">
        <v>4986</v>
      </c>
      <c r="E282" s="22" t="s">
        <v>1239</v>
      </c>
      <c r="F282" s="17">
        <v>3</v>
      </c>
      <c r="G282" s="17">
        <v>3</v>
      </c>
      <c r="H282" s="17">
        <v>3</v>
      </c>
      <c r="I282" s="17">
        <v>3</v>
      </c>
      <c r="J282" s="60" t="s">
        <v>4758</v>
      </c>
      <c r="K282" s="7" t="s">
        <v>3997</v>
      </c>
      <c r="L282" s="7" t="s">
        <v>4759</v>
      </c>
      <c r="M282" s="7" t="s">
        <v>4759</v>
      </c>
      <c r="N282" s="7" t="s">
        <v>4759</v>
      </c>
      <c r="O282" s="7" t="s">
        <v>4760</v>
      </c>
      <c r="P282" s="7" t="s">
        <v>3994</v>
      </c>
      <c r="Q282" s="7">
        <v>1000</v>
      </c>
      <c r="R282" s="7">
        <v>2.4</v>
      </c>
      <c r="S282" s="7">
        <v>2.0499999999999998</v>
      </c>
      <c r="T282" s="11" t="s">
        <v>2032</v>
      </c>
      <c r="U282" s="11"/>
      <c r="V282" s="11" t="s">
        <v>4763</v>
      </c>
      <c r="W282" s="11"/>
    </row>
    <row r="283" spans="1:23" ht="17.25">
      <c r="A283" s="35" t="s">
        <v>924</v>
      </c>
      <c r="B283" s="22" t="s">
        <v>2914</v>
      </c>
      <c r="C283" s="22">
        <v>1861044</v>
      </c>
      <c r="D283" s="36" t="s">
        <v>4987</v>
      </c>
      <c r="E283" s="22" t="s">
        <v>1239</v>
      </c>
      <c r="F283" s="17">
        <v>3</v>
      </c>
      <c r="G283" s="17">
        <v>3</v>
      </c>
      <c r="H283" s="17">
        <v>3</v>
      </c>
      <c r="I283" s="17">
        <v>3</v>
      </c>
      <c r="J283" s="60" t="s">
        <v>4758</v>
      </c>
      <c r="K283" s="7" t="s">
        <v>3997</v>
      </c>
      <c r="L283" s="7" t="s">
        <v>4759</v>
      </c>
      <c r="M283" s="7" t="s">
        <v>4759</v>
      </c>
      <c r="N283" s="7" t="s">
        <v>4759</v>
      </c>
      <c r="O283" s="7" t="s">
        <v>4760</v>
      </c>
      <c r="P283" s="7" t="s">
        <v>3994</v>
      </c>
      <c r="Q283" s="7">
        <v>900</v>
      </c>
      <c r="R283" s="7">
        <v>2.4</v>
      </c>
      <c r="S283" s="7">
        <v>2.0499999999999998</v>
      </c>
      <c r="T283" s="11" t="s">
        <v>2032</v>
      </c>
      <c r="U283" s="11"/>
      <c r="V283" s="11" t="s">
        <v>4763</v>
      </c>
      <c r="W283" s="11"/>
    </row>
    <row r="284" spans="1:23" ht="17.25">
      <c r="A284" s="35" t="s">
        <v>3441</v>
      </c>
      <c r="B284" s="22" t="s">
        <v>2914</v>
      </c>
      <c r="C284" s="22">
        <v>1861045</v>
      </c>
      <c r="D284" s="36" t="s">
        <v>4988</v>
      </c>
      <c r="E284" s="22" t="s">
        <v>1239</v>
      </c>
      <c r="F284" s="17">
        <v>3</v>
      </c>
      <c r="G284" s="17">
        <v>3</v>
      </c>
      <c r="H284" s="17">
        <v>3</v>
      </c>
      <c r="I284" s="17">
        <v>3</v>
      </c>
      <c r="J284" s="60" t="s">
        <v>4758</v>
      </c>
      <c r="K284" s="7" t="s">
        <v>3997</v>
      </c>
      <c r="L284" s="7" t="s">
        <v>4759</v>
      </c>
      <c r="M284" s="7" t="s">
        <v>4759</v>
      </c>
      <c r="N284" s="7" t="s">
        <v>4759</v>
      </c>
      <c r="O284" s="7" t="s">
        <v>4760</v>
      </c>
      <c r="P284" s="7" t="s">
        <v>3994</v>
      </c>
      <c r="Q284" s="7">
        <v>900</v>
      </c>
      <c r="R284" s="7">
        <v>2.4</v>
      </c>
      <c r="S284" s="7">
        <v>2.0499999999999998</v>
      </c>
      <c r="T284" s="11" t="s">
        <v>2032</v>
      </c>
      <c r="U284" s="11"/>
      <c r="V284" s="11" t="s">
        <v>4763</v>
      </c>
      <c r="W284" s="11"/>
    </row>
    <row r="285" spans="1:23" ht="17.25">
      <c r="A285" s="35" t="s">
        <v>928</v>
      </c>
      <c r="B285" s="22" t="s">
        <v>2914</v>
      </c>
      <c r="C285" s="22">
        <v>1861046</v>
      </c>
      <c r="D285" s="36" t="s">
        <v>4989</v>
      </c>
      <c r="E285" s="22" t="s">
        <v>1239</v>
      </c>
      <c r="F285" s="17">
        <v>3</v>
      </c>
      <c r="G285" s="17">
        <v>3</v>
      </c>
      <c r="H285" s="17">
        <v>3</v>
      </c>
      <c r="I285" s="17">
        <v>3</v>
      </c>
      <c r="J285" s="60" t="s">
        <v>4758</v>
      </c>
      <c r="K285" s="7" t="s">
        <v>3997</v>
      </c>
      <c r="L285" s="7" t="s">
        <v>4759</v>
      </c>
      <c r="M285" s="7" t="s">
        <v>4759</v>
      </c>
      <c r="N285" s="7" t="s">
        <v>4759</v>
      </c>
      <c r="O285" s="7" t="s">
        <v>4760</v>
      </c>
      <c r="P285" s="7" t="s">
        <v>3994</v>
      </c>
      <c r="Q285" s="7">
        <v>900</v>
      </c>
      <c r="R285" s="7">
        <v>2.4</v>
      </c>
      <c r="S285" s="7">
        <v>2.0499999999999998</v>
      </c>
      <c r="T285" s="11" t="s">
        <v>2032</v>
      </c>
      <c r="U285" s="11"/>
      <c r="V285" s="11" t="s">
        <v>4763</v>
      </c>
      <c r="W285" s="11"/>
    </row>
    <row r="286" spans="1:23" ht="17.25">
      <c r="A286" s="35" t="s">
        <v>3442</v>
      </c>
      <c r="B286" s="22" t="s">
        <v>2914</v>
      </c>
      <c r="C286" s="22">
        <v>1861047</v>
      </c>
      <c r="D286" s="36" t="s">
        <v>4990</v>
      </c>
      <c r="E286" s="22" t="s">
        <v>1239</v>
      </c>
      <c r="F286" s="17">
        <v>3</v>
      </c>
      <c r="G286" s="17">
        <v>3</v>
      </c>
      <c r="H286" s="17">
        <v>3</v>
      </c>
      <c r="I286" s="17">
        <v>3</v>
      </c>
      <c r="J286" s="60" t="s">
        <v>4758</v>
      </c>
      <c r="K286" s="7" t="s">
        <v>3997</v>
      </c>
      <c r="L286" s="7" t="s">
        <v>4759</v>
      </c>
      <c r="M286" s="7" t="s">
        <v>4759</v>
      </c>
      <c r="N286" s="7" t="s">
        <v>4759</v>
      </c>
      <c r="O286" s="7" t="s">
        <v>4760</v>
      </c>
      <c r="P286" s="7" t="s">
        <v>3994</v>
      </c>
      <c r="Q286" s="7">
        <v>900</v>
      </c>
      <c r="R286" s="7">
        <v>2.4</v>
      </c>
      <c r="S286" s="7">
        <v>2.0499999999999998</v>
      </c>
      <c r="T286" s="11" t="s">
        <v>2032</v>
      </c>
      <c r="U286" s="11"/>
      <c r="V286" s="11" t="s">
        <v>4763</v>
      </c>
      <c r="W286" s="11"/>
    </row>
    <row r="287" spans="1:23" ht="17.25">
      <c r="A287" s="35" t="s">
        <v>934</v>
      </c>
      <c r="B287" s="22" t="s">
        <v>2914</v>
      </c>
      <c r="C287" s="22">
        <v>1861048</v>
      </c>
      <c r="D287" s="36" t="s">
        <v>4991</v>
      </c>
      <c r="E287" s="22" t="s">
        <v>1239</v>
      </c>
      <c r="F287" s="17">
        <v>3</v>
      </c>
      <c r="G287" s="17">
        <v>3</v>
      </c>
      <c r="H287" s="17">
        <v>3</v>
      </c>
      <c r="I287" s="17">
        <v>3</v>
      </c>
      <c r="J287" s="60" t="s">
        <v>4758</v>
      </c>
      <c r="K287" s="7" t="s">
        <v>3997</v>
      </c>
      <c r="L287" s="7" t="s">
        <v>4759</v>
      </c>
      <c r="M287" s="7" t="s">
        <v>4759</v>
      </c>
      <c r="N287" s="7" t="s">
        <v>4759</v>
      </c>
      <c r="O287" s="7" t="s">
        <v>4760</v>
      </c>
      <c r="P287" s="7" t="s">
        <v>3994</v>
      </c>
      <c r="Q287" s="7">
        <v>900</v>
      </c>
      <c r="R287" s="7">
        <v>2.4</v>
      </c>
      <c r="S287" s="7">
        <v>2.0499999999999998</v>
      </c>
      <c r="T287" s="11" t="s">
        <v>2032</v>
      </c>
      <c r="U287" s="11"/>
      <c r="V287" s="11" t="s">
        <v>4763</v>
      </c>
      <c r="W287" s="11"/>
    </row>
    <row r="288" spans="1:23" ht="17.25">
      <c r="A288" s="35" t="s">
        <v>3443</v>
      </c>
      <c r="B288" s="22" t="s">
        <v>2914</v>
      </c>
      <c r="C288" s="22">
        <v>1861049</v>
      </c>
      <c r="D288" s="36" t="s">
        <v>4992</v>
      </c>
      <c r="E288" s="22" t="s">
        <v>1239</v>
      </c>
      <c r="F288" s="17">
        <v>3</v>
      </c>
      <c r="G288" s="17">
        <v>3</v>
      </c>
      <c r="H288" s="17">
        <v>3</v>
      </c>
      <c r="I288" s="17">
        <v>3</v>
      </c>
      <c r="J288" s="60" t="s">
        <v>4758</v>
      </c>
      <c r="K288" s="7" t="s">
        <v>3997</v>
      </c>
      <c r="L288" s="7" t="s">
        <v>4759</v>
      </c>
      <c r="M288" s="7" t="s">
        <v>4759</v>
      </c>
      <c r="N288" s="7" t="s">
        <v>4759</v>
      </c>
      <c r="O288" s="7" t="s">
        <v>4760</v>
      </c>
      <c r="P288" s="7" t="s">
        <v>3994</v>
      </c>
      <c r="Q288" s="7">
        <v>900</v>
      </c>
      <c r="R288" s="7">
        <v>2.4</v>
      </c>
      <c r="S288" s="7">
        <v>2.0499999999999998</v>
      </c>
      <c r="T288" s="11" t="s">
        <v>2032</v>
      </c>
      <c r="U288" s="11"/>
      <c r="V288" s="11" t="s">
        <v>4763</v>
      </c>
      <c r="W288" s="11"/>
    </row>
    <row r="289" spans="1:23" ht="17.25">
      <c r="A289" s="35" t="s">
        <v>888</v>
      </c>
      <c r="B289" s="22" t="s">
        <v>2914</v>
      </c>
      <c r="C289" s="22">
        <v>1861050</v>
      </c>
      <c r="D289" s="36" t="s">
        <v>4993</v>
      </c>
      <c r="E289" s="22" t="s">
        <v>1239</v>
      </c>
      <c r="F289" s="17">
        <v>3</v>
      </c>
      <c r="G289" s="17">
        <v>3</v>
      </c>
      <c r="H289" s="17">
        <v>3</v>
      </c>
      <c r="I289" s="17">
        <v>3</v>
      </c>
      <c r="J289" s="60" t="s">
        <v>4758</v>
      </c>
      <c r="K289" s="7" t="s">
        <v>3997</v>
      </c>
      <c r="L289" s="7" t="s">
        <v>4759</v>
      </c>
      <c r="M289" s="7" t="s">
        <v>4759</v>
      </c>
      <c r="N289" s="7" t="s">
        <v>4759</v>
      </c>
      <c r="O289" s="7" t="s">
        <v>4760</v>
      </c>
      <c r="P289" s="7" t="s">
        <v>3994</v>
      </c>
      <c r="Q289" s="7">
        <v>1000</v>
      </c>
      <c r="R289" s="7">
        <v>2.4</v>
      </c>
      <c r="S289" s="7">
        <v>2.0499999999999998</v>
      </c>
      <c r="T289" s="11" t="s">
        <v>2032</v>
      </c>
      <c r="U289" s="11"/>
      <c r="V289" s="11" t="s">
        <v>4763</v>
      </c>
      <c r="W289" s="11"/>
    </row>
    <row r="290" spans="1:23" ht="17.25">
      <c r="A290" s="35" t="s">
        <v>3444</v>
      </c>
      <c r="B290" s="22" t="s">
        <v>2914</v>
      </c>
      <c r="C290" s="22">
        <v>1861051</v>
      </c>
      <c r="D290" s="36" t="s">
        <v>4994</v>
      </c>
      <c r="E290" s="22" t="s">
        <v>1239</v>
      </c>
      <c r="F290" s="17">
        <v>3</v>
      </c>
      <c r="G290" s="17">
        <v>3</v>
      </c>
      <c r="H290" s="17">
        <v>3</v>
      </c>
      <c r="I290" s="17">
        <v>3</v>
      </c>
      <c r="J290" s="60" t="s">
        <v>4758</v>
      </c>
      <c r="K290" s="7" t="s">
        <v>3997</v>
      </c>
      <c r="L290" s="7" t="s">
        <v>4759</v>
      </c>
      <c r="M290" s="7" t="s">
        <v>4759</v>
      </c>
      <c r="N290" s="7" t="s">
        <v>4759</v>
      </c>
      <c r="O290" s="7" t="s">
        <v>4760</v>
      </c>
      <c r="P290" s="7" t="s">
        <v>3994</v>
      </c>
      <c r="Q290" s="7">
        <v>1000</v>
      </c>
      <c r="R290" s="7">
        <v>2.4</v>
      </c>
      <c r="S290" s="7">
        <v>2.0499999999999998</v>
      </c>
      <c r="T290" s="11" t="s">
        <v>2032</v>
      </c>
      <c r="U290" s="11"/>
      <c r="V290" s="11" t="s">
        <v>4763</v>
      </c>
      <c r="W290" s="11"/>
    </row>
    <row r="291" spans="1:23" ht="17.25">
      <c r="A291" s="35" t="s">
        <v>914</v>
      </c>
      <c r="B291" s="22" t="s">
        <v>2914</v>
      </c>
      <c r="C291" s="22">
        <v>1861052</v>
      </c>
      <c r="D291" s="36" t="s">
        <v>4995</v>
      </c>
      <c r="E291" s="22" t="s">
        <v>1239</v>
      </c>
      <c r="F291" s="17">
        <v>3</v>
      </c>
      <c r="G291" s="17">
        <v>3</v>
      </c>
      <c r="H291" s="17">
        <v>3</v>
      </c>
      <c r="I291" s="17">
        <v>3</v>
      </c>
      <c r="J291" s="60" t="s">
        <v>4758</v>
      </c>
      <c r="K291" s="7" t="s">
        <v>3997</v>
      </c>
      <c r="L291" s="7" t="s">
        <v>4759</v>
      </c>
      <c r="M291" s="7" t="s">
        <v>4759</v>
      </c>
      <c r="N291" s="7" t="s">
        <v>4759</v>
      </c>
      <c r="O291" s="7" t="s">
        <v>4760</v>
      </c>
      <c r="P291" s="7" t="s">
        <v>3994</v>
      </c>
      <c r="Q291" s="7">
        <v>1000</v>
      </c>
      <c r="R291" s="7">
        <v>2.4</v>
      </c>
      <c r="S291" s="7">
        <v>2.0499999999999998</v>
      </c>
      <c r="T291" s="11" t="s">
        <v>2032</v>
      </c>
      <c r="U291" s="11"/>
      <c r="V291" s="11" t="s">
        <v>4763</v>
      </c>
      <c r="W291" s="11"/>
    </row>
    <row r="292" spans="1:23" ht="17.25">
      <c r="A292" s="35" t="s">
        <v>3445</v>
      </c>
      <c r="B292" s="22" t="s">
        <v>2914</v>
      </c>
      <c r="C292" s="22">
        <v>1861053</v>
      </c>
      <c r="D292" s="36" t="s">
        <v>4996</v>
      </c>
      <c r="E292" s="22" t="s">
        <v>1239</v>
      </c>
      <c r="F292" s="17">
        <v>3</v>
      </c>
      <c r="G292" s="17">
        <v>3</v>
      </c>
      <c r="H292" s="17">
        <v>3</v>
      </c>
      <c r="I292" s="17">
        <v>3</v>
      </c>
      <c r="J292" s="60" t="s">
        <v>4758</v>
      </c>
      <c r="K292" s="7" t="s">
        <v>3997</v>
      </c>
      <c r="L292" s="7" t="s">
        <v>4759</v>
      </c>
      <c r="M292" s="7" t="s">
        <v>4759</v>
      </c>
      <c r="N292" s="7" t="s">
        <v>4759</v>
      </c>
      <c r="O292" s="7" t="s">
        <v>4760</v>
      </c>
      <c r="P292" s="7" t="s">
        <v>3994</v>
      </c>
      <c r="Q292" s="7">
        <v>1000</v>
      </c>
      <c r="R292" s="7">
        <v>2.4</v>
      </c>
      <c r="S292" s="7">
        <v>2.0499999999999998</v>
      </c>
      <c r="T292" s="11" t="s">
        <v>2032</v>
      </c>
      <c r="U292" s="11"/>
      <c r="V292" s="11" t="s">
        <v>4763</v>
      </c>
      <c r="W292" s="11"/>
    </row>
    <row r="293" spans="1:23" ht="17.25">
      <c r="A293" s="35" t="s">
        <v>920</v>
      </c>
      <c r="B293" s="22" t="s">
        <v>2914</v>
      </c>
      <c r="C293" s="22">
        <v>1861054</v>
      </c>
      <c r="D293" s="36" t="s">
        <v>4997</v>
      </c>
      <c r="E293" s="22" t="s">
        <v>1239</v>
      </c>
      <c r="F293" s="17">
        <v>3</v>
      </c>
      <c r="G293" s="17">
        <v>3</v>
      </c>
      <c r="H293" s="17">
        <v>3</v>
      </c>
      <c r="I293" s="17">
        <v>3</v>
      </c>
      <c r="J293" s="60" t="s">
        <v>4758</v>
      </c>
      <c r="K293" s="7" t="s">
        <v>3997</v>
      </c>
      <c r="L293" s="7" t="s">
        <v>4759</v>
      </c>
      <c r="M293" s="7" t="s">
        <v>4759</v>
      </c>
      <c r="N293" s="7" t="s">
        <v>4759</v>
      </c>
      <c r="O293" s="7" t="s">
        <v>4760</v>
      </c>
      <c r="P293" s="7" t="s">
        <v>3994</v>
      </c>
      <c r="Q293" s="7">
        <v>1000</v>
      </c>
      <c r="R293" s="7">
        <v>2.4</v>
      </c>
      <c r="S293" s="7">
        <v>2.0499999999999998</v>
      </c>
      <c r="T293" s="11" t="s">
        <v>2032</v>
      </c>
      <c r="U293" s="11"/>
      <c r="V293" s="11" t="s">
        <v>4763</v>
      </c>
      <c r="W293" s="11"/>
    </row>
    <row r="294" spans="1:23" ht="17.25">
      <c r="A294" s="35" t="s">
        <v>3446</v>
      </c>
      <c r="B294" s="22" t="s">
        <v>2914</v>
      </c>
      <c r="C294" s="22">
        <v>1861055</v>
      </c>
      <c r="D294" s="36" t="s">
        <v>4998</v>
      </c>
      <c r="E294" s="22" t="s">
        <v>1239</v>
      </c>
      <c r="F294" s="17">
        <v>3</v>
      </c>
      <c r="G294" s="17">
        <v>3</v>
      </c>
      <c r="H294" s="17">
        <v>3</v>
      </c>
      <c r="I294" s="17">
        <v>3</v>
      </c>
      <c r="J294" s="60" t="s">
        <v>4758</v>
      </c>
      <c r="K294" s="7" t="s">
        <v>3997</v>
      </c>
      <c r="L294" s="7" t="s">
        <v>4759</v>
      </c>
      <c r="M294" s="7" t="s">
        <v>4759</v>
      </c>
      <c r="N294" s="7" t="s">
        <v>4759</v>
      </c>
      <c r="O294" s="7" t="s">
        <v>4760</v>
      </c>
      <c r="P294" s="7" t="s">
        <v>3994</v>
      </c>
      <c r="Q294" s="7">
        <v>1000</v>
      </c>
      <c r="R294" s="7">
        <v>2.4</v>
      </c>
      <c r="S294" s="7">
        <v>2.0499999999999998</v>
      </c>
      <c r="T294" s="11" t="s">
        <v>2032</v>
      </c>
      <c r="U294" s="11"/>
      <c r="V294" s="11" t="s">
        <v>4763</v>
      </c>
      <c r="W294" s="11"/>
    </row>
    <row r="295" spans="1:23" ht="17.25">
      <c r="A295" s="35" t="s">
        <v>922</v>
      </c>
      <c r="B295" s="22" t="s">
        <v>2914</v>
      </c>
      <c r="C295" s="22">
        <v>1861056</v>
      </c>
      <c r="D295" s="36" t="s">
        <v>4999</v>
      </c>
      <c r="E295" s="22" t="s">
        <v>1239</v>
      </c>
      <c r="F295" s="17">
        <v>3</v>
      </c>
      <c r="G295" s="17">
        <v>3</v>
      </c>
      <c r="H295" s="17">
        <v>3</v>
      </c>
      <c r="I295" s="17">
        <v>3</v>
      </c>
      <c r="J295" s="60" t="s">
        <v>4758</v>
      </c>
      <c r="K295" s="7" t="s">
        <v>3997</v>
      </c>
      <c r="L295" s="7" t="s">
        <v>4759</v>
      </c>
      <c r="M295" s="7" t="s">
        <v>4759</v>
      </c>
      <c r="N295" s="7" t="s">
        <v>4759</v>
      </c>
      <c r="O295" s="7" t="s">
        <v>4760</v>
      </c>
      <c r="P295" s="7" t="s">
        <v>3994</v>
      </c>
      <c r="Q295" s="7">
        <v>1000</v>
      </c>
      <c r="R295" s="7">
        <v>2.4</v>
      </c>
      <c r="S295" s="7">
        <v>2.0499999999999998</v>
      </c>
      <c r="T295" s="11" t="s">
        <v>2032</v>
      </c>
      <c r="U295" s="11"/>
      <c r="V295" s="11" t="s">
        <v>4763</v>
      </c>
      <c r="W295" s="11"/>
    </row>
    <row r="296" spans="1:23" ht="17.25">
      <c r="A296" s="35" t="s">
        <v>3447</v>
      </c>
      <c r="B296" s="22" t="s">
        <v>2914</v>
      </c>
      <c r="C296" s="22">
        <v>1861057</v>
      </c>
      <c r="D296" s="36" t="s">
        <v>5000</v>
      </c>
      <c r="E296" s="22" t="s">
        <v>1239</v>
      </c>
      <c r="F296" s="17">
        <v>3</v>
      </c>
      <c r="G296" s="17">
        <v>3</v>
      </c>
      <c r="H296" s="17">
        <v>3</v>
      </c>
      <c r="I296" s="17">
        <v>3</v>
      </c>
      <c r="J296" s="60" t="s">
        <v>4758</v>
      </c>
      <c r="K296" s="7" t="s">
        <v>3997</v>
      </c>
      <c r="L296" s="7" t="s">
        <v>4759</v>
      </c>
      <c r="M296" s="7" t="s">
        <v>4759</v>
      </c>
      <c r="N296" s="7" t="s">
        <v>4759</v>
      </c>
      <c r="O296" s="7" t="s">
        <v>4760</v>
      </c>
      <c r="P296" s="7" t="s">
        <v>3994</v>
      </c>
      <c r="Q296" s="7">
        <v>1000</v>
      </c>
      <c r="R296" s="7">
        <v>2.4</v>
      </c>
      <c r="S296" s="7">
        <v>2.0499999999999998</v>
      </c>
      <c r="T296" s="11" t="s">
        <v>2032</v>
      </c>
      <c r="U296" s="11"/>
      <c r="V296" s="11" t="s">
        <v>4763</v>
      </c>
      <c r="W296" s="11"/>
    </row>
    <row r="297" spans="1:23" ht="17.25">
      <c r="A297" s="35" t="s">
        <v>781</v>
      </c>
      <c r="B297" s="22" t="s">
        <v>2914</v>
      </c>
      <c r="C297" s="22">
        <v>1861058</v>
      </c>
      <c r="D297" s="36" t="s">
        <v>5001</v>
      </c>
      <c r="E297" s="22" t="s">
        <v>1239</v>
      </c>
      <c r="F297" s="17">
        <v>3</v>
      </c>
      <c r="G297" s="17">
        <v>3</v>
      </c>
      <c r="H297" s="17">
        <v>3</v>
      </c>
      <c r="I297" s="17">
        <v>3</v>
      </c>
      <c r="J297" s="60" t="s">
        <v>4758</v>
      </c>
      <c r="K297" s="7" t="s">
        <v>3997</v>
      </c>
      <c r="L297" s="7" t="s">
        <v>4759</v>
      </c>
      <c r="M297" s="7" t="s">
        <v>4759</v>
      </c>
      <c r="N297" s="7" t="s">
        <v>4759</v>
      </c>
      <c r="O297" s="7" t="s">
        <v>4760</v>
      </c>
      <c r="P297" s="7" t="s">
        <v>3994</v>
      </c>
      <c r="Q297" s="7">
        <v>1000</v>
      </c>
      <c r="R297" s="7">
        <v>2.4</v>
      </c>
      <c r="S297" s="7">
        <v>2.0499999999999998</v>
      </c>
      <c r="T297" s="11" t="s">
        <v>2032</v>
      </c>
      <c r="U297" s="11"/>
      <c r="V297" s="11" t="s">
        <v>4763</v>
      </c>
      <c r="W297" s="11"/>
    </row>
    <row r="298" spans="1:23" ht="17.25">
      <c r="A298" s="35" t="s">
        <v>782</v>
      </c>
      <c r="B298" s="22" t="s">
        <v>2914</v>
      </c>
      <c r="C298" s="22">
        <v>1861059</v>
      </c>
      <c r="D298" s="36" t="s">
        <v>5002</v>
      </c>
      <c r="E298" s="22" t="s">
        <v>1239</v>
      </c>
      <c r="F298" s="17">
        <v>3</v>
      </c>
      <c r="G298" s="17">
        <v>3</v>
      </c>
      <c r="H298" s="17">
        <v>3</v>
      </c>
      <c r="I298" s="17">
        <v>3</v>
      </c>
      <c r="J298" s="60" t="s">
        <v>4758</v>
      </c>
      <c r="K298" s="7" t="s">
        <v>3997</v>
      </c>
      <c r="L298" s="7" t="s">
        <v>4759</v>
      </c>
      <c r="M298" s="7" t="s">
        <v>4759</v>
      </c>
      <c r="N298" s="7" t="s">
        <v>4759</v>
      </c>
      <c r="O298" s="7" t="s">
        <v>4760</v>
      </c>
      <c r="P298" s="7" t="s">
        <v>3994</v>
      </c>
      <c r="Q298" s="7">
        <v>1000</v>
      </c>
      <c r="R298" s="7">
        <v>2.4</v>
      </c>
      <c r="S298" s="7">
        <v>2.0499999999999998</v>
      </c>
      <c r="T298" s="11" t="s">
        <v>2032</v>
      </c>
      <c r="U298" s="11"/>
      <c r="V298" s="11" t="s">
        <v>4763</v>
      </c>
      <c r="W298" s="11"/>
    </row>
    <row r="299" spans="1:23" ht="17.25">
      <c r="A299" s="35" t="s">
        <v>783</v>
      </c>
      <c r="B299" s="22" t="s">
        <v>2914</v>
      </c>
      <c r="C299" s="22">
        <v>1861060</v>
      </c>
      <c r="D299" s="36" t="s">
        <v>5003</v>
      </c>
      <c r="E299" s="22" t="s">
        <v>1239</v>
      </c>
      <c r="F299" s="17">
        <v>3</v>
      </c>
      <c r="G299" s="17">
        <v>3</v>
      </c>
      <c r="H299" s="17">
        <v>3</v>
      </c>
      <c r="I299" s="17">
        <v>3</v>
      </c>
      <c r="J299" s="60" t="s">
        <v>4758</v>
      </c>
      <c r="K299" s="7" t="s">
        <v>3997</v>
      </c>
      <c r="L299" s="7" t="s">
        <v>4759</v>
      </c>
      <c r="M299" s="7" t="s">
        <v>4759</v>
      </c>
      <c r="N299" s="7" t="s">
        <v>4759</v>
      </c>
      <c r="O299" s="7" t="s">
        <v>4760</v>
      </c>
      <c r="P299" s="7" t="s">
        <v>3994</v>
      </c>
      <c r="Q299" s="7">
        <v>1000</v>
      </c>
      <c r="R299" s="7">
        <v>2.4</v>
      </c>
      <c r="S299" s="7">
        <v>2.0499999999999998</v>
      </c>
      <c r="T299" s="11" t="s">
        <v>2032</v>
      </c>
      <c r="U299" s="11"/>
      <c r="V299" s="11" t="s">
        <v>4763</v>
      </c>
      <c r="W299" s="11"/>
    </row>
    <row r="300" spans="1:23" ht="17.25">
      <c r="A300" s="35" t="s">
        <v>784</v>
      </c>
      <c r="B300" s="22" t="s">
        <v>2914</v>
      </c>
      <c r="C300" s="22">
        <v>1861061</v>
      </c>
      <c r="D300" s="36" t="s">
        <v>5004</v>
      </c>
      <c r="E300" s="22" t="s">
        <v>1239</v>
      </c>
      <c r="F300" s="17">
        <v>3</v>
      </c>
      <c r="G300" s="17">
        <v>3</v>
      </c>
      <c r="H300" s="17">
        <v>3</v>
      </c>
      <c r="I300" s="17">
        <v>3</v>
      </c>
      <c r="J300" s="60" t="s">
        <v>4758</v>
      </c>
      <c r="K300" s="7" t="s">
        <v>3997</v>
      </c>
      <c r="L300" s="7" t="s">
        <v>4759</v>
      </c>
      <c r="M300" s="7" t="s">
        <v>4759</v>
      </c>
      <c r="N300" s="7" t="s">
        <v>4759</v>
      </c>
      <c r="O300" s="7" t="s">
        <v>4760</v>
      </c>
      <c r="P300" s="7" t="s">
        <v>3994</v>
      </c>
      <c r="Q300" s="7">
        <v>1000</v>
      </c>
      <c r="R300" s="7">
        <v>2.4</v>
      </c>
      <c r="S300" s="7">
        <v>2.0499999999999998</v>
      </c>
      <c r="T300" s="11" t="s">
        <v>2032</v>
      </c>
      <c r="U300" s="11"/>
      <c r="V300" s="11" t="s">
        <v>4763</v>
      </c>
      <c r="W300" s="11"/>
    </row>
    <row r="301" spans="1:23" ht="17.25">
      <c r="A301" s="35" t="s">
        <v>785</v>
      </c>
      <c r="B301" s="22" t="s">
        <v>2914</v>
      </c>
      <c r="C301" s="22">
        <v>1861062</v>
      </c>
      <c r="D301" s="36" t="s">
        <v>5005</v>
      </c>
      <c r="E301" s="22" t="s">
        <v>1239</v>
      </c>
      <c r="F301" s="17">
        <v>3</v>
      </c>
      <c r="G301" s="17">
        <v>3</v>
      </c>
      <c r="H301" s="17">
        <v>3</v>
      </c>
      <c r="I301" s="17">
        <v>3</v>
      </c>
      <c r="J301" s="60" t="s">
        <v>4758</v>
      </c>
      <c r="K301" s="7" t="s">
        <v>3997</v>
      </c>
      <c r="L301" s="7" t="s">
        <v>4759</v>
      </c>
      <c r="M301" s="7" t="s">
        <v>4759</v>
      </c>
      <c r="N301" s="7" t="s">
        <v>4759</v>
      </c>
      <c r="O301" s="7" t="s">
        <v>4760</v>
      </c>
      <c r="P301" s="7" t="s">
        <v>3994</v>
      </c>
      <c r="Q301" s="7">
        <v>1000</v>
      </c>
      <c r="R301" s="7">
        <v>2.4</v>
      </c>
      <c r="S301" s="7">
        <v>2.0499999999999998</v>
      </c>
      <c r="T301" s="11" t="s">
        <v>2032</v>
      </c>
      <c r="U301" s="11"/>
      <c r="V301" s="11" t="s">
        <v>4763</v>
      </c>
      <c r="W301" s="11"/>
    </row>
    <row r="302" spans="1:23" ht="17.25">
      <c r="A302" s="35" t="s">
        <v>786</v>
      </c>
      <c r="B302" s="22" t="s">
        <v>2914</v>
      </c>
      <c r="C302" s="22">
        <v>1861063</v>
      </c>
      <c r="D302" s="36" t="s">
        <v>5006</v>
      </c>
      <c r="E302" s="22" t="s">
        <v>1239</v>
      </c>
      <c r="F302" s="17">
        <v>3</v>
      </c>
      <c r="G302" s="17">
        <v>3</v>
      </c>
      <c r="H302" s="17">
        <v>3</v>
      </c>
      <c r="I302" s="17">
        <v>3</v>
      </c>
      <c r="J302" s="60" t="s">
        <v>4758</v>
      </c>
      <c r="K302" s="7" t="s">
        <v>3997</v>
      </c>
      <c r="L302" s="7" t="s">
        <v>4759</v>
      </c>
      <c r="M302" s="7" t="s">
        <v>4759</v>
      </c>
      <c r="N302" s="7" t="s">
        <v>4759</v>
      </c>
      <c r="O302" s="7" t="s">
        <v>4760</v>
      </c>
      <c r="P302" s="7" t="s">
        <v>3994</v>
      </c>
      <c r="Q302" s="7">
        <v>1000</v>
      </c>
      <c r="R302" s="7">
        <v>2.4</v>
      </c>
      <c r="S302" s="7">
        <v>2.0499999999999998</v>
      </c>
      <c r="T302" s="11" t="s">
        <v>2032</v>
      </c>
      <c r="U302" s="11"/>
      <c r="V302" s="11" t="s">
        <v>4763</v>
      </c>
      <c r="W302" s="11"/>
    </row>
    <row r="303" spans="1:23" ht="17.25">
      <c r="A303" s="35" t="s">
        <v>787</v>
      </c>
      <c r="B303" s="22" t="s">
        <v>2914</v>
      </c>
      <c r="C303" s="22">
        <v>1861064</v>
      </c>
      <c r="D303" s="36" t="s">
        <v>5007</v>
      </c>
      <c r="E303" s="22" t="s">
        <v>1239</v>
      </c>
      <c r="F303" s="17">
        <v>3</v>
      </c>
      <c r="G303" s="17">
        <v>3</v>
      </c>
      <c r="H303" s="17">
        <v>3</v>
      </c>
      <c r="I303" s="17">
        <v>3</v>
      </c>
      <c r="J303" s="60" t="s">
        <v>4758</v>
      </c>
      <c r="K303" s="7" t="s">
        <v>3997</v>
      </c>
      <c r="L303" s="7" t="s">
        <v>4759</v>
      </c>
      <c r="M303" s="7" t="s">
        <v>4759</v>
      </c>
      <c r="N303" s="7" t="s">
        <v>4759</v>
      </c>
      <c r="O303" s="7" t="s">
        <v>4760</v>
      </c>
      <c r="P303" s="7" t="s">
        <v>3994</v>
      </c>
      <c r="Q303" s="7">
        <v>1000</v>
      </c>
      <c r="R303" s="7">
        <v>2.4</v>
      </c>
      <c r="S303" s="7">
        <v>2.0499999999999998</v>
      </c>
      <c r="T303" s="11" t="s">
        <v>2032</v>
      </c>
      <c r="U303" s="11"/>
      <c r="V303" s="11" t="s">
        <v>4763</v>
      </c>
      <c r="W303" s="11"/>
    </row>
    <row r="304" spans="1:23" ht="17.25">
      <c r="A304" s="35" t="s">
        <v>788</v>
      </c>
      <c r="B304" s="22" t="s">
        <v>2914</v>
      </c>
      <c r="C304" s="22">
        <v>1861065</v>
      </c>
      <c r="D304" s="36" t="s">
        <v>5008</v>
      </c>
      <c r="E304" s="22" t="s">
        <v>1239</v>
      </c>
      <c r="F304" s="17">
        <v>3</v>
      </c>
      <c r="G304" s="17">
        <v>3</v>
      </c>
      <c r="H304" s="17">
        <v>3</v>
      </c>
      <c r="I304" s="17">
        <v>3</v>
      </c>
      <c r="J304" s="60" t="s">
        <v>4758</v>
      </c>
      <c r="K304" s="7" t="s">
        <v>3997</v>
      </c>
      <c r="L304" s="7" t="s">
        <v>4759</v>
      </c>
      <c r="M304" s="7" t="s">
        <v>4759</v>
      </c>
      <c r="N304" s="7" t="s">
        <v>4759</v>
      </c>
      <c r="O304" s="7" t="s">
        <v>4760</v>
      </c>
      <c r="P304" s="7" t="s">
        <v>3994</v>
      </c>
      <c r="Q304" s="7">
        <v>1000</v>
      </c>
      <c r="R304" s="7">
        <v>2.4</v>
      </c>
      <c r="S304" s="7">
        <v>2.0499999999999998</v>
      </c>
      <c r="T304" s="11" t="s">
        <v>2032</v>
      </c>
      <c r="U304" s="11"/>
      <c r="V304" s="11" t="s">
        <v>4763</v>
      </c>
      <c r="W304" s="11"/>
    </row>
    <row r="305" spans="1:23" ht="17.25">
      <c r="A305" s="35" t="s">
        <v>916</v>
      </c>
      <c r="B305" s="22" t="s">
        <v>2914</v>
      </c>
      <c r="C305" s="22">
        <v>1861066</v>
      </c>
      <c r="D305" s="36" t="s">
        <v>5009</v>
      </c>
      <c r="E305" s="22" t="s">
        <v>1239</v>
      </c>
      <c r="F305" s="17">
        <v>3</v>
      </c>
      <c r="G305" s="17">
        <v>3</v>
      </c>
      <c r="H305" s="17">
        <v>3</v>
      </c>
      <c r="I305" s="17">
        <v>3</v>
      </c>
      <c r="J305" s="60" t="s">
        <v>4758</v>
      </c>
      <c r="K305" s="7" t="s">
        <v>3997</v>
      </c>
      <c r="L305" s="7" t="s">
        <v>4759</v>
      </c>
      <c r="M305" s="7" t="s">
        <v>4759</v>
      </c>
      <c r="N305" s="7" t="s">
        <v>4759</v>
      </c>
      <c r="O305" s="7" t="s">
        <v>4760</v>
      </c>
      <c r="P305" s="7" t="s">
        <v>3994</v>
      </c>
      <c r="Q305" s="7">
        <v>1000</v>
      </c>
      <c r="R305" s="7">
        <v>2.4</v>
      </c>
      <c r="S305" s="7">
        <v>2.0499999999999998</v>
      </c>
      <c r="T305" s="11" t="s">
        <v>2032</v>
      </c>
      <c r="U305" s="11"/>
      <c r="V305" s="11" t="s">
        <v>4763</v>
      </c>
      <c r="W305" s="11"/>
    </row>
    <row r="306" spans="1:23" ht="17.25">
      <c r="A306" s="35" t="s">
        <v>3448</v>
      </c>
      <c r="B306" s="22" t="s">
        <v>2914</v>
      </c>
      <c r="C306" s="22">
        <v>1861067</v>
      </c>
      <c r="D306" s="36" t="s">
        <v>5010</v>
      </c>
      <c r="E306" s="22" t="s">
        <v>1239</v>
      </c>
      <c r="F306" s="17">
        <v>3</v>
      </c>
      <c r="G306" s="17">
        <v>3</v>
      </c>
      <c r="H306" s="17">
        <v>3</v>
      </c>
      <c r="I306" s="17">
        <v>3</v>
      </c>
      <c r="J306" s="60" t="s">
        <v>4758</v>
      </c>
      <c r="K306" s="7" t="s">
        <v>3997</v>
      </c>
      <c r="L306" s="7" t="s">
        <v>4759</v>
      </c>
      <c r="M306" s="7" t="s">
        <v>4759</v>
      </c>
      <c r="N306" s="7" t="s">
        <v>4759</v>
      </c>
      <c r="O306" s="7" t="s">
        <v>4760</v>
      </c>
      <c r="P306" s="7" t="s">
        <v>3994</v>
      </c>
      <c r="Q306" s="7">
        <v>1000</v>
      </c>
      <c r="R306" s="7">
        <v>2.4</v>
      </c>
      <c r="S306" s="7">
        <v>2.0499999999999998</v>
      </c>
      <c r="T306" s="11" t="s">
        <v>2032</v>
      </c>
      <c r="U306" s="11"/>
      <c r="V306" s="11" t="s">
        <v>4763</v>
      </c>
      <c r="W306" s="11"/>
    </row>
    <row r="307" spans="1:23" ht="17.25">
      <c r="A307" s="35" t="s">
        <v>918</v>
      </c>
      <c r="B307" s="22" t="s">
        <v>2914</v>
      </c>
      <c r="C307" s="22">
        <v>1861068</v>
      </c>
      <c r="D307" s="36" t="s">
        <v>5011</v>
      </c>
      <c r="E307" s="22" t="s">
        <v>1239</v>
      </c>
      <c r="F307" s="17">
        <v>3</v>
      </c>
      <c r="G307" s="17">
        <v>3</v>
      </c>
      <c r="H307" s="17">
        <v>3</v>
      </c>
      <c r="I307" s="17">
        <v>3</v>
      </c>
      <c r="J307" s="60" t="s">
        <v>4758</v>
      </c>
      <c r="K307" s="7" t="s">
        <v>3997</v>
      </c>
      <c r="L307" s="7" t="s">
        <v>4759</v>
      </c>
      <c r="M307" s="7" t="s">
        <v>4759</v>
      </c>
      <c r="N307" s="7" t="s">
        <v>4759</v>
      </c>
      <c r="O307" s="7" t="s">
        <v>4760</v>
      </c>
      <c r="P307" s="7" t="s">
        <v>3994</v>
      </c>
      <c r="Q307" s="7">
        <v>1000</v>
      </c>
      <c r="R307" s="7">
        <v>2.4</v>
      </c>
      <c r="S307" s="7">
        <v>2.0499999999999998</v>
      </c>
      <c r="T307" s="11" t="s">
        <v>2032</v>
      </c>
      <c r="U307" s="11"/>
      <c r="V307" s="11" t="s">
        <v>4763</v>
      </c>
      <c r="W307" s="11"/>
    </row>
    <row r="308" spans="1:23" ht="17.25">
      <c r="A308" s="35" t="s">
        <v>3449</v>
      </c>
      <c r="B308" s="22" t="s">
        <v>2914</v>
      </c>
      <c r="C308" s="22">
        <v>1861069</v>
      </c>
      <c r="D308" s="36" t="s">
        <v>5012</v>
      </c>
      <c r="E308" s="22" t="s">
        <v>1239</v>
      </c>
      <c r="F308" s="17">
        <v>3</v>
      </c>
      <c r="G308" s="17">
        <v>3</v>
      </c>
      <c r="H308" s="17">
        <v>3</v>
      </c>
      <c r="I308" s="17">
        <v>3</v>
      </c>
      <c r="J308" s="60" t="s">
        <v>4758</v>
      </c>
      <c r="K308" s="7" t="s">
        <v>3997</v>
      </c>
      <c r="L308" s="7" t="s">
        <v>4759</v>
      </c>
      <c r="M308" s="7" t="s">
        <v>4759</v>
      </c>
      <c r="N308" s="7" t="s">
        <v>4759</v>
      </c>
      <c r="O308" s="7" t="s">
        <v>4760</v>
      </c>
      <c r="P308" s="7" t="s">
        <v>3994</v>
      </c>
      <c r="Q308" s="7">
        <v>1000</v>
      </c>
      <c r="R308" s="7">
        <v>2.4</v>
      </c>
      <c r="S308" s="7">
        <v>2.0499999999999998</v>
      </c>
      <c r="T308" s="11" t="s">
        <v>2032</v>
      </c>
      <c r="U308" s="11"/>
      <c r="V308" s="11" t="s">
        <v>4763</v>
      </c>
      <c r="W308" s="11"/>
    </row>
    <row r="309" spans="1:23" ht="17.25">
      <c r="A309" s="35" t="s">
        <v>789</v>
      </c>
      <c r="B309" s="22" t="s">
        <v>2914</v>
      </c>
      <c r="C309" s="22">
        <v>1861070</v>
      </c>
      <c r="D309" s="36" t="s">
        <v>5013</v>
      </c>
      <c r="E309" s="22" t="s">
        <v>1239</v>
      </c>
      <c r="F309" s="17">
        <v>3</v>
      </c>
      <c r="G309" s="17">
        <v>3</v>
      </c>
      <c r="H309" s="17">
        <v>3</v>
      </c>
      <c r="I309" s="17">
        <v>3</v>
      </c>
      <c r="J309" s="60" t="s">
        <v>4758</v>
      </c>
      <c r="K309" s="7" t="s">
        <v>3997</v>
      </c>
      <c r="L309" s="7" t="s">
        <v>4759</v>
      </c>
      <c r="M309" s="7" t="s">
        <v>4759</v>
      </c>
      <c r="N309" s="7" t="s">
        <v>4759</v>
      </c>
      <c r="O309" s="7" t="s">
        <v>4760</v>
      </c>
      <c r="P309" s="7" t="s">
        <v>3994</v>
      </c>
      <c r="Q309" s="7">
        <v>1000</v>
      </c>
      <c r="R309" s="7">
        <v>2.4</v>
      </c>
      <c r="S309" s="7">
        <v>2.0499999999999998</v>
      </c>
      <c r="T309" s="11" t="s">
        <v>2032</v>
      </c>
      <c r="U309" s="11"/>
      <c r="V309" s="11" t="s">
        <v>4763</v>
      </c>
      <c r="W309" s="11"/>
    </row>
    <row r="310" spans="1:23" ht="17.25">
      <c r="A310" s="35" t="s">
        <v>3450</v>
      </c>
      <c r="B310" s="22" t="s">
        <v>2914</v>
      </c>
      <c r="C310" s="22">
        <v>1861071</v>
      </c>
      <c r="D310" s="36" t="s">
        <v>5014</v>
      </c>
      <c r="E310" s="22" t="s">
        <v>1239</v>
      </c>
      <c r="F310" s="17">
        <v>3</v>
      </c>
      <c r="G310" s="17">
        <v>3</v>
      </c>
      <c r="H310" s="17">
        <v>3</v>
      </c>
      <c r="I310" s="17">
        <v>3</v>
      </c>
      <c r="J310" s="60" t="s">
        <v>4758</v>
      </c>
      <c r="K310" s="7" t="s">
        <v>3997</v>
      </c>
      <c r="L310" s="7" t="s">
        <v>4759</v>
      </c>
      <c r="M310" s="7" t="s">
        <v>4759</v>
      </c>
      <c r="N310" s="7" t="s">
        <v>4759</v>
      </c>
      <c r="O310" s="7" t="s">
        <v>4760</v>
      </c>
      <c r="P310" s="7" t="s">
        <v>3994</v>
      </c>
      <c r="Q310" s="7">
        <v>1000</v>
      </c>
      <c r="R310" s="7">
        <v>2.4</v>
      </c>
      <c r="S310" s="7">
        <v>2.0499999999999998</v>
      </c>
      <c r="T310" s="11" t="s">
        <v>2032</v>
      </c>
      <c r="U310" s="11"/>
      <c r="V310" s="11" t="s">
        <v>4763</v>
      </c>
      <c r="W310" s="11"/>
    </row>
    <row r="311" spans="1:23" ht="17.25">
      <c r="A311" s="35" t="s">
        <v>791</v>
      </c>
      <c r="B311" s="22" t="s">
        <v>2914</v>
      </c>
      <c r="C311" s="22">
        <v>1861072</v>
      </c>
      <c r="D311" s="36" t="s">
        <v>5015</v>
      </c>
      <c r="E311" s="22" t="s">
        <v>1239</v>
      </c>
      <c r="F311" s="17">
        <v>3</v>
      </c>
      <c r="G311" s="17">
        <v>3</v>
      </c>
      <c r="H311" s="17">
        <v>3</v>
      </c>
      <c r="I311" s="17">
        <v>3</v>
      </c>
      <c r="J311" s="60" t="s">
        <v>4758</v>
      </c>
      <c r="K311" s="7" t="s">
        <v>3997</v>
      </c>
      <c r="L311" s="7" t="s">
        <v>4759</v>
      </c>
      <c r="M311" s="7" t="s">
        <v>4759</v>
      </c>
      <c r="N311" s="7" t="s">
        <v>4759</v>
      </c>
      <c r="O311" s="7" t="s">
        <v>4760</v>
      </c>
      <c r="P311" s="7" t="s">
        <v>3994</v>
      </c>
      <c r="Q311" s="7">
        <v>1000</v>
      </c>
      <c r="R311" s="7">
        <v>2.4</v>
      </c>
      <c r="S311" s="7">
        <v>2.0499999999999998</v>
      </c>
      <c r="T311" s="11" t="s">
        <v>2032</v>
      </c>
      <c r="U311" s="11"/>
      <c r="V311" s="11" t="s">
        <v>4763</v>
      </c>
      <c r="W311" s="11"/>
    </row>
    <row r="312" spans="1:23" ht="17.25">
      <c r="A312" s="35" t="s">
        <v>3451</v>
      </c>
      <c r="B312" s="22" t="s">
        <v>2914</v>
      </c>
      <c r="C312" s="22">
        <v>1861073</v>
      </c>
      <c r="D312" s="36" t="s">
        <v>5016</v>
      </c>
      <c r="E312" s="22" t="s">
        <v>1239</v>
      </c>
      <c r="F312" s="17">
        <v>3</v>
      </c>
      <c r="G312" s="17">
        <v>3</v>
      </c>
      <c r="H312" s="17">
        <v>3</v>
      </c>
      <c r="I312" s="17">
        <v>3</v>
      </c>
      <c r="J312" s="60" t="s">
        <v>4758</v>
      </c>
      <c r="K312" s="7" t="s">
        <v>3997</v>
      </c>
      <c r="L312" s="7" t="s">
        <v>4759</v>
      </c>
      <c r="M312" s="7" t="s">
        <v>4759</v>
      </c>
      <c r="N312" s="7" t="s">
        <v>4759</v>
      </c>
      <c r="O312" s="7" t="s">
        <v>4760</v>
      </c>
      <c r="P312" s="7" t="s">
        <v>3994</v>
      </c>
      <c r="Q312" s="7">
        <v>1000</v>
      </c>
      <c r="R312" s="7">
        <v>2.4</v>
      </c>
      <c r="S312" s="7">
        <v>2.0499999999999998</v>
      </c>
      <c r="T312" s="11" t="s">
        <v>2032</v>
      </c>
      <c r="U312" s="11"/>
      <c r="V312" s="11" t="s">
        <v>4763</v>
      </c>
      <c r="W312" s="11"/>
    </row>
    <row r="313" spans="1:23" ht="17.25">
      <c r="A313" s="35" t="s">
        <v>793</v>
      </c>
      <c r="B313" s="22" t="s">
        <v>2914</v>
      </c>
      <c r="C313" s="22">
        <v>1861074</v>
      </c>
      <c r="D313" s="36" t="s">
        <v>5017</v>
      </c>
      <c r="E313" s="22" t="s">
        <v>1239</v>
      </c>
      <c r="F313" s="17">
        <v>3</v>
      </c>
      <c r="G313" s="17">
        <v>3</v>
      </c>
      <c r="H313" s="17">
        <v>3</v>
      </c>
      <c r="I313" s="17">
        <v>3</v>
      </c>
      <c r="J313" s="60" t="s">
        <v>4758</v>
      </c>
      <c r="K313" s="7" t="s">
        <v>3997</v>
      </c>
      <c r="L313" s="7" t="s">
        <v>4759</v>
      </c>
      <c r="M313" s="7" t="s">
        <v>4759</v>
      </c>
      <c r="N313" s="7" t="s">
        <v>4759</v>
      </c>
      <c r="O313" s="7" t="s">
        <v>4760</v>
      </c>
      <c r="P313" s="7" t="s">
        <v>3994</v>
      </c>
      <c r="Q313" s="7">
        <v>1000</v>
      </c>
      <c r="R313" s="7">
        <v>2.4</v>
      </c>
      <c r="S313" s="7">
        <v>2.0499999999999998</v>
      </c>
      <c r="T313" s="11" t="s">
        <v>2032</v>
      </c>
      <c r="U313" s="11"/>
      <c r="V313" s="11" t="s">
        <v>4763</v>
      </c>
      <c r="W313" s="11"/>
    </row>
    <row r="314" spans="1:23" ht="17.25">
      <c r="A314" s="35" t="s">
        <v>794</v>
      </c>
      <c r="B314" s="22" t="s">
        <v>2914</v>
      </c>
      <c r="C314" s="22">
        <v>1861075</v>
      </c>
      <c r="D314" s="36" t="s">
        <v>5018</v>
      </c>
      <c r="E314" s="22" t="s">
        <v>1239</v>
      </c>
      <c r="F314" s="17">
        <v>3</v>
      </c>
      <c r="G314" s="17">
        <v>3</v>
      </c>
      <c r="H314" s="17">
        <v>3</v>
      </c>
      <c r="I314" s="17">
        <v>3</v>
      </c>
      <c r="J314" s="60" t="s">
        <v>4758</v>
      </c>
      <c r="K314" s="7" t="s">
        <v>3997</v>
      </c>
      <c r="L314" s="7" t="s">
        <v>4759</v>
      </c>
      <c r="M314" s="7" t="s">
        <v>4759</v>
      </c>
      <c r="N314" s="7" t="s">
        <v>4759</v>
      </c>
      <c r="O314" s="7" t="s">
        <v>4760</v>
      </c>
      <c r="P314" s="7" t="s">
        <v>3994</v>
      </c>
      <c r="Q314" s="7">
        <v>1000</v>
      </c>
      <c r="R314" s="7">
        <v>2.4</v>
      </c>
      <c r="S314" s="7">
        <v>2.0499999999999998</v>
      </c>
      <c r="T314" s="11" t="s">
        <v>2032</v>
      </c>
      <c r="U314" s="11"/>
      <c r="V314" s="11" t="s">
        <v>4763</v>
      </c>
      <c r="W314" s="11"/>
    </row>
    <row r="315" spans="1:23" ht="17.25">
      <c r="A315" s="35" t="s">
        <v>873</v>
      </c>
      <c r="B315" s="22" t="s">
        <v>2914</v>
      </c>
      <c r="C315" s="22">
        <v>1861076</v>
      </c>
      <c r="D315" s="36" t="s">
        <v>5019</v>
      </c>
      <c r="E315" s="22" t="s">
        <v>1239</v>
      </c>
      <c r="F315" s="17">
        <v>3</v>
      </c>
      <c r="G315" s="17">
        <v>3</v>
      </c>
      <c r="H315" s="17">
        <v>3</v>
      </c>
      <c r="I315" s="17">
        <v>3</v>
      </c>
      <c r="J315" s="60" t="s">
        <v>4758</v>
      </c>
      <c r="K315" s="7" t="s">
        <v>3997</v>
      </c>
      <c r="L315" s="7" t="s">
        <v>4759</v>
      </c>
      <c r="M315" s="7" t="s">
        <v>4759</v>
      </c>
      <c r="N315" s="7" t="s">
        <v>4759</v>
      </c>
      <c r="O315" s="7" t="s">
        <v>4760</v>
      </c>
      <c r="P315" s="7" t="s">
        <v>3994</v>
      </c>
      <c r="Q315" s="7">
        <v>1000</v>
      </c>
      <c r="R315" s="7">
        <v>2.4</v>
      </c>
      <c r="S315" s="7">
        <v>2.0499999999999998</v>
      </c>
      <c r="T315" s="11" t="s">
        <v>2032</v>
      </c>
      <c r="U315" s="11"/>
      <c r="V315" s="11" t="s">
        <v>4763</v>
      </c>
      <c r="W315" s="11"/>
    </row>
    <row r="316" spans="1:23" ht="17.25">
      <c r="A316" s="35" t="s">
        <v>3452</v>
      </c>
      <c r="B316" s="22" t="s">
        <v>2914</v>
      </c>
      <c r="C316" s="22">
        <v>1861077</v>
      </c>
      <c r="D316" s="36" t="s">
        <v>5020</v>
      </c>
      <c r="E316" s="22" t="s">
        <v>1239</v>
      </c>
      <c r="F316" s="17">
        <v>3</v>
      </c>
      <c r="G316" s="17">
        <v>3</v>
      </c>
      <c r="H316" s="17">
        <v>3</v>
      </c>
      <c r="I316" s="17">
        <v>3</v>
      </c>
      <c r="J316" s="60" t="s">
        <v>4758</v>
      </c>
      <c r="K316" s="7" t="s">
        <v>3997</v>
      </c>
      <c r="L316" s="7" t="s">
        <v>4759</v>
      </c>
      <c r="M316" s="7" t="s">
        <v>4759</v>
      </c>
      <c r="N316" s="7" t="s">
        <v>4759</v>
      </c>
      <c r="O316" s="7" t="s">
        <v>4760</v>
      </c>
      <c r="P316" s="7" t="s">
        <v>3994</v>
      </c>
      <c r="Q316" s="7">
        <v>1000</v>
      </c>
      <c r="R316" s="7">
        <v>2.4</v>
      </c>
      <c r="S316" s="7">
        <v>2.0499999999999998</v>
      </c>
      <c r="T316" s="11" t="s">
        <v>2032</v>
      </c>
      <c r="U316" s="11"/>
      <c r="V316" s="11" t="s">
        <v>4763</v>
      </c>
      <c r="W316" s="11"/>
    </row>
    <row r="317" spans="1:23" ht="17.25">
      <c r="A317" s="35" t="s">
        <v>875</v>
      </c>
      <c r="B317" s="22" t="s">
        <v>2914</v>
      </c>
      <c r="C317" s="22">
        <v>1861078</v>
      </c>
      <c r="D317" s="36" t="s">
        <v>5021</v>
      </c>
      <c r="E317" s="22" t="s">
        <v>1239</v>
      </c>
      <c r="F317" s="17">
        <v>3</v>
      </c>
      <c r="G317" s="17">
        <v>3</v>
      </c>
      <c r="H317" s="17">
        <v>3</v>
      </c>
      <c r="I317" s="17">
        <v>3</v>
      </c>
      <c r="J317" s="60" t="s">
        <v>4758</v>
      </c>
      <c r="K317" s="7" t="s">
        <v>3997</v>
      </c>
      <c r="L317" s="7" t="s">
        <v>4759</v>
      </c>
      <c r="M317" s="7" t="s">
        <v>4759</v>
      </c>
      <c r="N317" s="7" t="s">
        <v>4759</v>
      </c>
      <c r="O317" s="7" t="s">
        <v>4760</v>
      </c>
      <c r="P317" s="7" t="s">
        <v>3994</v>
      </c>
      <c r="Q317" s="7">
        <v>1000</v>
      </c>
      <c r="R317" s="7">
        <v>2.4</v>
      </c>
      <c r="S317" s="7">
        <v>2.0499999999999998</v>
      </c>
      <c r="T317" s="11" t="s">
        <v>2032</v>
      </c>
      <c r="U317" s="11"/>
      <c r="V317" s="11" t="s">
        <v>4763</v>
      </c>
      <c r="W317" s="11"/>
    </row>
    <row r="318" spans="1:23" ht="17.25">
      <c r="A318" s="35" t="s">
        <v>3453</v>
      </c>
      <c r="B318" s="22" t="s">
        <v>2914</v>
      </c>
      <c r="C318" s="22">
        <v>1861079</v>
      </c>
      <c r="D318" s="36" t="s">
        <v>5022</v>
      </c>
      <c r="E318" s="22" t="s">
        <v>1239</v>
      </c>
      <c r="F318" s="17">
        <v>3</v>
      </c>
      <c r="G318" s="17">
        <v>3</v>
      </c>
      <c r="H318" s="17">
        <v>3</v>
      </c>
      <c r="I318" s="17">
        <v>3</v>
      </c>
      <c r="J318" s="60" t="s">
        <v>4758</v>
      </c>
      <c r="K318" s="7" t="s">
        <v>3997</v>
      </c>
      <c r="L318" s="7" t="s">
        <v>4759</v>
      </c>
      <c r="M318" s="7" t="s">
        <v>4759</v>
      </c>
      <c r="N318" s="7" t="s">
        <v>4759</v>
      </c>
      <c r="O318" s="7" t="s">
        <v>4760</v>
      </c>
      <c r="P318" s="7" t="s">
        <v>3994</v>
      </c>
      <c r="Q318" s="7">
        <v>1000</v>
      </c>
      <c r="R318" s="7">
        <v>2.4</v>
      </c>
      <c r="S318" s="7">
        <v>2.0499999999999998</v>
      </c>
      <c r="T318" s="11" t="s">
        <v>2032</v>
      </c>
      <c r="U318" s="11"/>
      <c r="V318" s="11" t="s">
        <v>4763</v>
      </c>
      <c r="W318" s="11"/>
    </row>
    <row r="319" spans="1:23" ht="17.25">
      <c r="A319" s="35" t="s">
        <v>409</v>
      </c>
      <c r="B319" s="36" t="s">
        <v>2914</v>
      </c>
      <c r="C319" s="22">
        <v>1861100</v>
      </c>
      <c r="D319" s="22" t="s">
        <v>5023</v>
      </c>
      <c r="E319" s="22" t="s">
        <v>4023</v>
      </c>
      <c r="F319" s="17">
        <v>1</v>
      </c>
      <c r="G319" s="17">
        <v>1</v>
      </c>
      <c r="H319" s="17">
        <v>1</v>
      </c>
      <c r="I319" s="17">
        <v>1</v>
      </c>
      <c r="J319" s="60" t="s">
        <v>4758</v>
      </c>
      <c r="K319" s="7" t="s">
        <v>3997</v>
      </c>
      <c r="L319" s="7" t="s">
        <v>4759</v>
      </c>
      <c r="M319" s="7" t="s">
        <v>4759</v>
      </c>
      <c r="N319" s="7" t="s">
        <v>4759</v>
      </c>
      <c r="O319" s="7" t="s">
        <v>4760</v>
      </c>
      <c r="P319" s="53" t="s">
        <v>4143</v>
      </c>
      <c r="Q319" s="7">
        <v>1000</v>
      </c>
      <c r="R319" s="7">
        <v>2.7</v>
      </c>
      <c r="S319" s="7">
        <v>2.2799999999999998</v>
      </c>
      <c r="T319" s="11" t="s">
        <v>5024</v>
      </c>
      <c r="U319" s="11"/>
      <c r="V319" s="11"/>
      <c r="W319" s="11"/>
    </row>
    <row r="320" spans="1:23" ht="17.25">
      <c r="A320" s="35" t="s">
        <v>2534</v>
      </c>
      <c r="B320" s="36" t="s">
        <v>2914</v>
      </c>
      <c r="C320" s="22">
        <v>1861101</v>
      </c>
      <c r="D320" s="22" t="s">
        <v>5025</v>
      </c>
      <c r="E320" s="22" t="s">
        <v>4023</v>
      </c>
      <c r="F320" s="17">
        <v>1</v>
      </c>
      <c r="G320" s="17">
        <v>1</v>
      </c>
      <c r="H320" s="17">
        <v>1</v>
      </c>
      <c r="I320" s="17">
        <v>1</v>
      </c>
      <c r="J320" s="60" t="s">
        <v>4758</v>
      </c>
      <c r="K320" s="7" t="s">
        <v>3997</v>
      </c>
      <c r="L320" s="7" t="s">
        <v>4759</v>
      </c>
      <c r="M320" s="7" t="s">
        <v>4759</v>
      </c>
      <c r="N320" s="7" t="s">
        <v>4759</v>
      </c>
      <c r="O320" s="7" t="s">
        <v>4760</v>
      </c>
      <c r="P320" s="53" t="s">
        <v>4143</v>
      </c>
      <c r="Q320" s="7">
        <v>1000</v>
      </c>
      <c r="R320" s="7">
        <v>2.7</v>
      </c>
      <c r="S320" s="7">
        <v>2.2799999999999998</v>
      </c>
      <c r="T320" s="11" t="s">
        <v>5024</v>
      </c>
      <c r="U320" s="11"/>
      <c r="V320" s="11"/>
      <c r="W320" s="11"/>
    </row>
    <row r="321" spans="1:23" ht="17.25">
      <c r="A321" s="35" t="s">
        <v>410</v>
      </c>
      <c r="B321" s="22" t="s">
        <v>2914</v>
      </c>
      <c r="C321" s="22">
        <v>1861102</v>
      </c>
      <c r="D321" s="22" t="s">
        <v>5026</v>
      </c>
      <c r="E321" s="22" t="s">
        <v>4023</v>
      </c>
      <c r="F321" s="17">
        <v>1</v>
      </c>
      <c r="G321" s="17">
        <v>1</v>
      </c>
      <c r="H321" s="17">
        <v>1</v>
      </c>
      <c r="I321" s="17">
        <v>1</v>
      </c>
      <c r="J321" s="60" t="s">
        <v>4758</v>
      </c>
      <c r="K321" s="7" t="s">
        <v>3997</v>
      </c>
      <c r="L321" s="7" t="s">
        <v>4759</v>
      </c>
      <c r="M321" s="7" t="s">
        <v>4759</v>
      </c>
      <c r="N321" s="7" t="s">
        <v>4759</v>
      </c>
      <c r="O321" s="7" t="s">
        <v>4760</v>
      </c>
      <c r="P321" s="53" t="s">
        <v>4143</v>
      </c>
      <c r="Q321" s="7">
        <v>1000</v>
      </c>
      <c r="R321" s="7">
        <v>2.7</v>
      </c>
      <c r="S321" s="7">
        <v>2.2799999999999998</v>
      </c>
      <c r="T321" s="11" t="s">
        <v>5024</v>
      </c>
      <c r="U321" s="11"/>
      <c r="V321" s="11"/>
      <c r="W321" s="11"/>
    </row>
    <row r="322" spans="1:23" ht="17.25">
      <c r="A322" s="35" t="s">
        <v>2535</v>
      </c>
      <c r="B322" s="22" t="s">
        <v>2914</v>
      </c>
      <c r="C322" s="22">
        <v>1861103</v>
      </c>
      <c r="D322" s="22" t="s">
        <v>5027</v>
      </c>
      <c r="E322" s="22" t="s">
        <v>4023</v>
      </c>
      <c r="F322" s="17">
        <v>1</v>
      </c>
      <c r="G322" s="17">
        <v>1</v>
      </c>
      <c r="H322" s="17">
        <v>1</v>
      </c>
      <c r="I322" s="17">
        <v>1</v>
      </c>
      <c r="J322" s="60" t="s">
        <v>4758</v>
      </c>
      <c r="K322" s="7" t="s">
        <v>3997</v>
      </c>
      <c r="L322" s="7" t="s">
        <v>4759</v>
      </c>
      <c r="M322" s="7" t="s">
        <v>4759</v>
      </c>
      <c r="N322" s="7" t="s">
        <v>4759</v>
      </c>
      <c r="O322" s="7" t="s">
        <v>4760</v>
      </c>
      <c r="P322" s="53" t="s">
        <v>4143</v>
      </c>
      <c r="Q322" s="7">
        <v>1000</v>
      </c>
      <c r="R322" s="7">
        <v>2.7</v>
      </c>
      <c r="S322" s="7">
        <v>2.2799999999999998</v>
      </c>
      <c r="T322" s="11" t="s">
        <v>5024</v>
      </c>
      <c r="U322" s="11"/>
      <c r="V322" s="11"/>
      <c r="W322" s="11"/>
    </row>
    <row r="323" spans="1:23" ht="17.25">
      <c r="A323" s="35" t="s">
        <v>411</v>
      </c>
      <c r="B323" s="22" t="s">
        <v>2914</v>
      </c>
      <c r="C323" s="22">
        <v>1861104</v>
      </c>
      <c r="D323" s="22" t="s">
        <v>5028</v>
      </c>
      <c r="E323" s="22" t="s">
        <v>4023</v>
      </c>
      <c r="F323" s="17">
        <v>1</v>
      </c>
      <c r="G323" s="17">
        <v>1</v>
      </c>
      <c r="H323" s="17">
        <v>1</v>
      </c>
      <c r="I323" s="17">
        <v>1</v>
      </c>
      <c r="J323" s="60" t="s">
        <v>4758</v>
      </c>
      <c r="K323" s="7" t="s">
        <v>3997</v>
      </c>
      <c r="L323" s="7" t="s">
        <v>4759</v>
      </c>
      <c r="M323" s="7" t="s">
        <v>4759</v>
      </c>
      <c r="N323" s="7" t="s">
        <v>4759</v>
      </c>
      <c r="O323" s="7" t="s">
        <v>4760</v>
      </c>
      <c r="P323" s="53" t="s">
        <v>4143</v>
      </c>
      <c r="Q323" s="7">
        <v>1000</v>
      </c>
      <c r="R323" s="7">
        <v>2.7</v>
      </c>
      <c r="S323" s="7">
        <v>2.2799999999999998</v>
      </c>
      <c r="T323" s="11" t="s">
        <v>5024</v>
      </c>
      <c r="U323" s="11"/>
      <c r="V323" s="11"/>
      <c r="W323" s="11"/>
    </row>
    <row r="324" spans="1:23" ht="17.25">
      <c r="A324" s="35" t="s">
        <v>2536</v>
      </c>
      <c r="B324" s="22" t="s">
        <v>2914</v>
      </c>
      <c r="C324" s="22">
        <v>1861105</v>
      </c>
      <c r="D324" s="22" t="s">
        <v>5029</v>
      </c>
      <c r="E324" s="22" t="s">
        <v>4023</v>
      </c>
      <c r="F324" s="17">
        <v>1</v>
      </c>
      <c r="G324" s="17">
        <v>1</v>
      </c>
      <c r="H324" s="17">
        <v>1</v>
      </c>
      <c r="I324" s="17">
        <v>1</v>
      </c>
      <c r="J324" s="60" t="s">
        <v>4758</v>
      </c>
      <c r="K324" s="7" t="s">
        <v>3997</v>
      </c>
      <c r="L324" s="7" t="s">
        <v>4759</v>
      </c>
      <c r="M324" s="7" t="s">
        <v>4759</v>
      </c>
      <c r="N324" s="7" t="s">
        <v>4759</v>
      </c>
      <c r="O324" s="7" t="s">
        <v>4760</v>
      </c>
      <c r="P324" s="53" t="s">
        <v>4143</v>
      </c>
      <c r="Q324" s="7">
        <v>1000</v>
      </c>
      <c r="R324" s="7">
        <v>2.7</v>
      </c>
      <c r="S324" s="7">
        <v>2.2799999999999998</v>
      </c>
      <c r="T324" s="11" t="s">
        <v>5024</v>
      </c>
      <c r="U324" s="11"/>
      <c r="V324" s="11"/>
      <c r="W324" s="11"/>
    </row>
    <row r="325" spans="1:23" ht="17.25">
      <c r="A325" s="35" t="s">
        <v>412</v>
      </c>
      <c r="B325" s="22" t="s">
        <v>2914</v>
      </c>
      <c r="C325" s="22">
        <v>1861106</v>
      </c>
      <c r="D325" s="22" t="s">
        <v>5030</v>
      </c>
      <c r="E325" s="22" t="s">
        <v>4023</v>
      </c>
      <c r="F325" s="17">
        <v>1</v>
      </c>
      <c r="G325" s="17">
        <v>1</v>
      </c>
      <c r="H325" s="17">
        <v>1</v>
      </c>
      <c r="I325" s="17">
        <v>1</v>
      </c>
      <c r="J325" s="60" t="s">
        <v>4758</v>
      </c>
      <c r="K325" s="7" t="s">
        <v>3997</v>
      </c>
      <c r="L325" s="7" t="s">
        <v>4759</v>
      </c>
      <c r="M325" s="7" t="s">
        <v>4759</v>
      </c>
      <c r="N325" s="7" t="s">
        <v>4759</v>
      </c>
      <c r="O325" s="7" t="s">
        <v>4760</v>
      </c>
      <c r="P325" s="53" t="s">
        <v>4143</v>
      </c>
      <c r="Q325" s="7">
        <v>1000</v>
      </c>
      <c r="R325" s="7">
        <v>2.7</v>
      </c>
      <c r="S325" s="7">
        <v>2.2799999999999998</v>
      </c>
      <c r="T325" s="11" t="s">
        <v>5024</v>
      </c>
      <c r="U325" s="11"/>
      <c r="V325" s="11"/>
      <c r="W325" s="11"/>
    </row>
    <row r="326" spans="1:23" ht="17.25">
      <c r="A326" s="35" t="s">
        <v>2537</v>
      </c>
      <c r="B326" s="22" t="s">
        <v>2914</v>
      </c>
      <c r="C326" s="22">
        <v>1861107</v>
      </c>
      <c r="D326" s="22" t="s">
        <v>5031</v>
      </c>
      <c r="E326" s="22" t="s">
        <v>4023</v>
      </c>
      <c r="F326" s="17">
        <v>1</v>
      </c>
      <c r="G326" s="17">
        <v>1</v>
      </c>
      <c r="H326" s="17">
        <v>1</v>
      </c>
      <c r="I326" s="17">
        <v>1</v>
      </c>
      <c r="J326" s="60" t="s">
        <v>4758</v>
      </c>
      <c r="K326" s="7" t="s">
        <v>3997</v>
      </c>
      <c r="L326" s="7" t="s">
        <v>4759</v>
      </c>
      <c r="M326" s="7" t="s">
        <v>4759</v>
      </c>
      <c r="N326" s="7" t="s">
        <v>4759</v>
      </c>
      <c r="O326" s="7" t="s">
        <v>4760</v>
      </c>
      <c r="P326" s="53" t="s">
        <v>4143</v>
      </c>
      <c r="Q326" s="7">
        <v>1000</v>
      </c>
      <c r="R326" s="7">
        <v>2.7</v>
      </c>
      <c r="S326" s="7">
        <v>2.2799999999999998</v>
      </c>
      <c r="T326" s="11" t="s">
        <v>5024</v>
      </c>
      <c r="U326" s="11"/>
      <c r="V326" s="11"/>
      <c r="W326" s="11"/>
    </row>
    <row r="327" spans="1:23" ht="17.25">
      <c r="A327" s="35" t="s">
        <v>312</v>
      </c>
      <c r="B327" s="22" t="s">
        <v>2914</v>
      </c>
      <c r="C327" s="22">
        <v>1861108</v>
      </c>
      <c r="D327" s="22" t="s">
        <v>5032</v>
      </c>
      <c r="E327" s="22" t="s">
        <v>4023</v>
      </c>
      <c r="F327" s="17">
        <v>1</v>
      </c>
      <c r="G327" s="17">
        <v>1</v>
      </c>
      <c r="H327" s="17">
        <v>1</v>
      </c>
      <c r="I327" s="17">
        <v>1</v>
      </c>
      <c r="J327" s="60" t="s">
        <v>4758</v>
      </c>
      <c r="K327" s="7" t="s">
        <v>3997</v>
      </c>
      <c r="L327" s="7" t="s">
        <v>4759</v>
      </c>
      <c r="M327" s="7" t="s">
        <v>4759</v>
      </c>
      <c r="N327" s="7" t="s">
        <v>4759</v>
      </c>
      <c r="O327" s="7" t="s">
        <v>4760</v>
      </c>
      <c r="P327" s="53" t="s">
        <v>4143</v>
      </c>
      <c r="Q327" s="7">
        <v>1000</v>
      </c>
      <c r="R327" s="7">
        <v>2.7</v>
      </c>
      <c r="S327" s="7">
        <v>2.2799999999999998</v>
      </c>
      <c r="T327" s="11" t="s">
        <v>5024</v>
      </c>
      <c r="U327" s="11"/>
      <c r="V327" s="11"/>
      <c r="W327" s="11"/>
    </row>
    <row r="328" spans="1:23" ht="17.25">
      <c r="A328" s="35" t="s">
        <v>2538</v>
      </c>
      <c r="B328" s="22" t="s">
        <v>2914</v>
      </c>
      <c r="C328" s="22">
        <v>1861109</v>
      </c>
      <c r="D328" s="22" t="s">
        <v>5033</v>
      </c>
      <c r="E328" s="22" t="s">
        <v>4023</v>
      </c>
      <c r="F328" s="17">
        <v>1</v>
      </c>
      <c r="G328" s="17">
        <v>1</v>
      </c>
      <c r="H328" s="17">
        <v>1</v>
      </c>
      <c r="I328" s="17">
        <v>1</v>
      </c>
      <c r="J328" s="60" t="s">
        <v>4758</v>
      </c>
      <c r="K328" s="7" t="s">
        <v>3997</v>
      </c>
      <c r="L328" s="7" t="s">
        <v>4759</v>
      </c>
      <c r="M328" s="7" t="s">
        <v>4759</v>
      </c>
      <c r="N328" s="7" t="s">
        <v>4759</v>
      </c>
      <c r="O328" s="7" t="s">
        <v>4760</v>
      </c>
      <c r="P328" s="53" t="s">
        <v>4143</v>
      </c>
      <c r="Q328" s="7">
        <v>1000</v>
      </c>
      <c r="R328" s="7">
        <v>2.7</v>
      </c>
      <c r="S328" s="7">
        <v>2.2799999999999998</v>
      </c>
      <c r="T328" s="11" t="s">
        <v>5024</v>
      </c>
      <c r="U328" s="11"/>
      <c r="V328" s="11"/>
      <c r="W328" s="11"/>
    </row>
    <row r="329" spans="1:23" ht="17.25">
      <c r="A329" s="35" t="s">
        <v>326</v>
      </c>
      <c r="B329" s="22" t="s">
        <v>2914</v>
      </c>
      <c r="C329" s="22">
        <v>1861110</v>
      </c>
      <c r="D329" s="22" t="s">
        <v>5034</v>
      </c>
      <c r="E329" s="22" t="s">
        <v>4023</v>
      </c>
      <c r="F329" s="17">
        <v>1</v>
      </c>
      <c r="G329" s="17">
        <v>1</v>
      </c>
      <c r="H329" s="17">
        <v>1</v>
      </c>
      <c r="I329" s="17">
        <v>1</v>
      </c>
      <c r="J329" s="60" t="s">
        <v>4758</v>
      </c>
      <c r="K329" s="7" t="s">
        <v>3997</v>
      </c>
      <c r="L329" s="7" t="s">
        <v>4759</v>
      </c>
      <c r="M329" s="7" t="s">
        <v>4759</v>
      </c>
      <c r="N329" s="7" t="s">
        <v>4759</v>
      </c>
      <c r="O329" s="7" t="s">
        <v>4760</v>
      </c>
      <c r="P329" s="53" t="s">
        <v>4143</v>
      </c>
      <c r="Q329" s="7">
        <v>1000</v>
      </c>
      <c r="R329" s="7">
        <v>2.7</v>
      </c>
      <c r="S329" s="7">
        <v>2.2799999999999998</v>
      </c>
      <c r="T329" s="11" t="s">
        <v>5024</v>
      </c>
      <c r="U329" s="11"/>
      <c r="V329" s="11"/>
      <c r="W329" s="11"/>
    </row>
    <row r="330" spans="1:23" ht="17.25">
      <c r="A330" s="35" t="s">
        <v>2539</v>
      </c>
      <c r="B330" s="22" t="s">
        <v>2914</v>
      </c>
      <c r="C330" s="22">
        <v>1861111</v>
      </c>
      <c r="D330" s="22" t="s">
        <v>5035</v>
      </c>
      <c r="E330" s="22" t="s">
        <v>4023</v>
      </c>
      <c r="F330" s="17">
        <v>1</v>
      </c>
      <c r="G330" s="17">
        <v>1</v>
      </c>
      <c r="H330" s="17">
        <v>1</v>
      </c>
      <c r="I330" s="17">
        <v>1</v>
      </c>
      <c r="J330" s="60" t="s">
        <v>4758</v>
      </c>
      <c r="K330" s="7" t="s">
        <v>3997</v>
      </c>
      <c r="L330" s="7" t="s">
        <v>4759</v>
      </c>
      <c r="M330" s="7" t="s">
        <v>4759</v>
      </c>
      <c r="N330" s="7" t="s">
        <v>4759</v>
      </c>
      <c r="O330" s="7" t="s">
        <v>4760</v>
      </c>
      <c r="P330" s="53" t="s">
        <v>4143</v>
      </c>
      <c r="Q330" s="7">
        <v>1000</v>
      </c>
      <c r="R330" s="7">
        <v>2.7</v>
      </c>
      <c r="S330" s="7">
        <v>2.2799999999999998</v>
      </c>
      <c r="T330" s="11" t="s">
        <v>5024</v>
      </c>
      <c r="U330" s="11"/>
      <c r="V330" s="11"/>
      <c r="W330" s="11"/>
    </row>
    <row r="331" spans="1:23" ht="17.25">
      <c r="A331" s="35" t="s">
        <v>300</v>
      </c>
      <c r="B331" s="22" t="s">
        <v>2914</v>
      </c>
      <c r="C331" s="22">
        <v>1861112</v>
      </c>
      <c r="D331" s="22" t="s">
        <v>5036</v>
      </c>
      <c r="E331" s="22" t="s">
        <v>4023</v>
      </c>
      <c r="F331" s="17">
        <v>1</v>
      </c>
      <c r="G331" s="17">
        <v>1</v>
      </c>
      <c r="H331" s="17">
        <v>1</v>
      </c>
      <c r="I331" s="17">
        <v>1</v>
      </c>
      <c r="J331" s="60" t="s">
        <v>4758</v>
      </c>
      <c r="K331" s="7" t="s">
        <v>3997</v>
      </c>
      <c r="L331" s="7" t="s">
        <v>4759</v>
      </c>
      <c r="M331" s="7" t="s">
        <v>4759</v>
      </c>
      <c r="N331" s="7" t="s">
        <v>4759</v>
      </c>
      <c r="O331" s="7" t="s">
        <v>4760</v>
      </c>
      <c r="P331" s="53" t="s">
        <v>4143</v>
      </c>
      <c r="Q331" s="7">
        <v>1000</v>
      </c>
      <c r="R331" s="7">
        <v>2.7</v>
      </c>
      <c r="S331" s="7">
        <v>2.2799999999999998</v>
      </c>
      <c r="T331" s="11" t="s">
        <v>5024</v>
      </c>
      <c r="U331" s="11"/>
      <c r="V331" s="11"/>
      <c r="W331" s="11"/>
    </row>
    <row r="332" spans="1:23" ht="17.25">
      <c r="A332" s="35" t="s">
        <v>2540</v>
      </c>
      <c r="B332" s="22" t="s">
        <v>2914</v>
      </c>
      <c r="C332" s="22">
        <v>1861113</v>
      </c>
      <c r="D332" s="22" t="s">
        <v>5037</v>
      </c>
      <c r="E332" s="22" t="s">
        <v>4023</v>
      </c>
      <c r="F332" s="17">
        <v>1</v>
      </c>
      <c r="G332" s="17">
        <v>1</v>
      </c>
      <c r="H332" s="17">
        <v>1</v>
      </c>
      <c r="I332" s="17">
        <v>1</v>
      </c>
      <c r="J332" s="60" t="s">
        <v>4758</v>
      </c>
      <c r="K332" s="7" t="s">
        <v>3997</v>
      </c>
      <c r="L332" s="7" t="s">
        <v>4759</v>
      </c>
      <c r="M332" s="7" t="s">
        <v>4759</v>
      </c>
      <c r="N332" s="7" t="s">
        <v>4759</v>
      </c>
      <c r="O332" s="7" t="s">
        <v>4760</v>
      </c>
      <c r="P332" s="53" t="s">
        <v>4143</v>
      </c>
      <c r="Q332" s="7">
        <v>1000</v>
      </c>
      <c r="R332" s="7">
        <v>2.7</v>
      </c>
      <c r="S332" s="7">
        <v>2.2799999999999998</v>
      </c>
      <c r="T332" s="11" t="s">
        <v>5024</v>
      </c>
      <c r="U332" s="11"/>
      <c r="V332" s="11"/>
      <c r="W332" s="11"/>
    </row>
    <row r="333" spans="1:23" ht="17.25">
      <c r="A333" s="35" t="s">
        <v>451</v>
      </c>
      <c r="B333" s="22" t="s">
        <v>2914</v>
      </c>
      <c r="C333" s="22">
        <v>1911001</v>
      </c>
      <c r="D333" s="22" t="s">
        <v>1544</v>
      </c>
      <c r="E333" s="36" t="s">
        <v>1236</v>
      </c>
      <c r="F333" s="17">
        <v>1</v>
      </c>
      <c r="G333" s="17">
        <v>1</v>
      </c>
      <c r="H333" s="17">
        <v>1</v>
      </c>
      <c r="I333" s="20">
        <v>1</v>
      </c>
      <c r="J333" s="60" t="s">
        <v>4758</v>
      </c>
      <c r="K333" s="7" t="s">
        <v>3997</v>
      </c>
      <c r="L333" s="7" t="s">
        <v>4759</v>
      </c>
      <c r="M333" s="7" t="s">
        <v>4759</v>
      </c>
      <c r="N333" s="7" t="s">
        <v>4759</v>
      </c>
      <c r="O333" s="7" t="s">
        <v>4760</v>
      </c>
      <c r="P333" s="53" t="s">
        <v>4143</v>
      </c>
      <c r="Q333" s="7">
        <v>1000</v>
      </c>
      <c r="R333" s="7">
        <v>2.09</v>
      </c>
      <c r="S333" s="7">
        <v>1.8</v>
      </c>
      <c r="T333" s="11" t="s">
        <v>2033</v>
      </c>
      <c r="U333" s="11" t="s">
        <v>5038</v>
      </c>
      <c r="V333" s="11" t="s">
        <v>5039</v>
      </c>
      <c r="W333" s="11"/>
    </row>
    <row r="334" spans="1:23" ht="17.25">
      <c r="A334" s="35" t="s">
        <v>455</v>
      </c>
      <c r="B334" s="22" t="s">
        <v>2914</v>
      </c>
      <c r="C334" s="22">
        <v>1911002</v>
      </c>
      <c r="D334" s="22" t="s">
        <v>1545</v>
      </c>
      <c r="E334" s="36" t="s">
        <v>1236</v>
      </c>
      <c r="F334" s="17">
        <v>1</v>
      </c>
      <c r="G334" s="17">
        <v>1</v>
      </c>
      <c r="H334" s="17">
        <v>1</v>
      </c>
      <c r="I334" s="20">
        <v>1</v>
      </c>
      <c r="J334" s="60" t="s">
        <v>4758</v>
      </c>
      <c r="K334" s="7" t="s">
        <v>3997</v>
      </c>
      <c r="L334" s="7" t="s">
        <v>4759</v>
      </c>
      <c r="M334" s="7" t="s">
        <v>4759</v>
      </c>
      <c r="N334" s="7" t="s">
        <v>4759</v>
      </c>
      <c r="O334" s="7" t="s">
        <v>4760</v>
      </c>
      <c r="P334" s="53" t="s">
        <v>4143</v>
      </c>
      <c r="Q334" s="7">
        <v>1000</v>
      </c>
      <c r="R334" s="7">
        <v>2.09</v>
      </c>
      <c r="S334" s="7">
        <v>1.8</v>
      </c>
      <c r="T334" s="11" t="s">
        <v>2033</v>
      </c>
      <c r="U334" s="11" t="s">
        <v>5038</v>
      </c>
      <c r="V334" s="11" t="s">
        <v>5039</v>
      </c>
      <c r="W334" s="11"/>
    </row>
    <row r="335" spans="1:23" ht="17.25">
      <c r="A335" s="35" t="s">
        <v>1510</v>
      </c>
      <c r="B335" s="22" t="s">
        <v>2914</v>
      </c>
      <c r="C335" s="22">
        <v>1911003</v>
      </c>
      <c r="D335" s="22" t="s">
        <v>1546</v>
      </c>
      <c r="E335" s="36" t="s">
        <v>1236</v>
      </c>
      <c r="F335" s="17">
        <v>1</v>
      </c>
      <c r="G335" s="17">
        <v>1</v>
      </c>
      <c r="H335" s="17">
        <v>1</v>
      </c>
      <c r="I335" s="20">
        <v>1</v>
      </c>
      <c r="J335" s="60" t="s">
        <v>4758</v>
      </c>
      <c r="K335" s="7" t="s">
        <v>3997</v>
      </c>
      <c r="L335" s="7" t="s">
        <v>4759</v>
      </c>
      <c r="M335" s="7" t="s">
        <v>4759</v>
      </c>
      <c r="N335" s="7" t="s">
        <v>4759</v>
      </c>
      <c r="O335" s="7" t="s">
        <v>4760</v>
      </c>
      <c r="P335" s="53" t="s">
        <v>4143</v>
      </c>
      <c r="Q335" s="7">
        <v>1000</v>
      </c>
      <c r="R335" s="7">
        <v>2.09</v>
      </c>
      <c r="S335" s="7">
        <v>1.8</v>
      </c>
      <c r="T335" s="11" t="s">
        <v>2033</v>
      </c>
      <c r="U335" s="11" t="s">
        <v>5038</v>
      </c>
      <c r="V335" s="11" t="s">
        <v>5039</v>
      </c>
      <c r="W335" s="11"/>
    </row>
    <row r="336" spans="1:23" ht="17.25">
      <c r="A336" s="35" t="s">
        <v>1511</v>
      </c>
      <c r="B336" s="22" t="s">
        <v>2914</v>
      </c>
      <c r="C336" s="22">
        <v>1911004</v>
      </c>
      <c r="D336" s="22" t="s">
        <v>1547</v>
      </c>
      <c r="E336" s="36" t="s">
        <v>1236</v>
      </c>
      <c r="F336" s="17">
        <v>1</v>
      </c>
      <c r="G336" s="17">
        <v>1</v>
      </c>
      <c r="H336" s="17">
        <v>1</v>
      </c>
      <c r="I336" s="20">
        <v>1</v>
      </c>
      <c r="J336" s="60" t="s">
        <v>4758</v>
      </c>
      <c r="K336" s="7" t="s">
        <v>3997</v>
      </c>
      <c r="L336" s="7" t="s">
        <v>4759</v>
      </c>
      <c r="M336" s="7" t="s">
        <v>4759</v>
      </c>
      <c r="N336" s="7" t="s">
        <v>4759</v>
      </c>
      <c r="O336" s="7" t="s">
        <v>4760</v>
      </c>
      <c r="P336" s="53" t="s">
        <v>4143</v>
      </c>
      <c r="Q336" s="7">
        <v>1000</v>
      </c>
      <c r="R336" s="7">
        <v>2.09</v>
      </c>
      <c r="S336" s="7">
        <v>1.8</v>
      </c>
      <c r="T336" s="11" t="s">
        <v>2033</v>
      </c>
      <c r="U336" s="11" t="s">
        <v>5038</v>
      </c>
      <c r="V336" s="11" t="s">
        <v>5039</v>
      </c>
      <c r="W336" s="11"/>
    </row>
    <row r="337" spans="1:23" ht="17.25">
      <c r="A337" s="35" t="s">
        <v>459</v>
      </c>
      <c r="B337" s="22" t="s">
        <v>2914</v>
      </c>
      <c r="C337" s="22">
        <v>1911005</v>
      </c>
      <c r="D337" s="22" t="s">
        <v>1548</v>
      </c>
      <c r="E337" s="36" t="s">
        <v>1236</v>
      </c>
      <c r="F337" s="17">
        <v>1</v>
      </c>
      <c r="G337" s="17">
        <v>1</v>
      </c>
      <c r="H337" s="17">
        <v>1</v>
      </c>
      <c r="I337" s="20">
        <v>1</v>
      </c>
      <c r="J337" s="60" t="s">
        <v>4758</v>
      </c>
      <c r="K337" s="7" t="s">
        <v>3997</v>
      </c>
      <c r="L337" s="7" t="s">
        <v>4759</v>
      </c>
      <c r="M337" s="7" t="s">
        <v>4759</v>
      </c>
      <c r="N337" s="7" t="s">
        <v>4759</v>
      </c>
      <c r="O337" s="7" t="s">
        <v>4760</v>
      </c>
      <c r="P337" s="53" t="s">
        <v>4143</v>
      </c>
      <c r="Q337" s="7">
        <v>1000</v>
      </c>
      <c r="R337" s="7">
        <v>2.09</v>
      </c>
      <c r="S337" s="7">
        <v>1.8</v>
      </c>
      <c r="T337" s="11" t="s">
        <v>2033</v>
      </c>
      <c r="U337" s="11" t="s">
        <v>5038</v>
      </c>
      <c r="V337" s="11" t="s">
        <v>5039</v>
      </c>
      <c r="W337" s="11"/>
    </row>
    <row r="338" spans="1:23" ht="17.25">
      <c r="A338" s="35" t="s">
        <v>457</v>
      </c>
      <c r="B338" s="22" t="s">
        <v>2914</v>
      </c>
      <c r="C338" s="22">
        <v>1911006</v>
      </c>
      <c r="D338" s="22" t="s">
        <v>1549</v>
      </c>
      <c r="E338" s="36" t="s">
        <v>1236</v>
      </c>
      <c r="F338" s="17">
        <v>1</v>
      </c>
      <c r="G338" s="17">
        <v>1</v>
      </c>
      <c r="H338" s="17">
        <v>1</v>
      </c>
      <c r="I338" s="20">
        <v>1</v>
      </c>
      <c r="J338" s="60" t="s">
        <v>4758</v>
      </c>
      <c r="K338" s="7" t="s">
        <v>3997</v>
      </c>
      <c r="L338" s="7" t="s">
        <v>4759</v>
      </c>
      <c r="M338" s="7" t="s">
        <v>4759</v>
      </c>
      <c r="N338" s="7" t="s">
        <v>4759</v>
      </c>
      <c r="O338" s="7" t="s">
        <v>4760</v>
      </c>
      <c r="P338" s="53" t="s">
        <v>4143</v>
      </c>
      <c r="Q338" s="7">
        <v>900</v>
      </c>
      <c r="R338" s="7">
        <v>2.09</v>
      </c>
      <c r="S338" s="7">
        <v>1.8</v>
      </c>
      <c r="T338" s="11" t="s">
        <v>2033</v>
      </c>
      <c r="U338" s="11" t="s">
        <v>5038</v>
      </c>
      <c r="V338" s="11" t="s">
        <v>5039</v>
      </c>
      <c r="W338" s="11"/>
    </row>
    <row r="339" spans="1:23" ht="17.25">
      <c r="A339" s="35" t="s">
        <v>463</v>
      </c>
      <c r="B339" s="22" t="s">
        <v>2914</v>
      </c>
      <c r="C339" s="22">
        <v>1911007</v>
      </c>
      <c r="D339" s="22" t="s">
        <v>1550</v>
      </c>
      <c r="E339" s="36" t="s">
        <v>1236</v>
      </c>
      <c r="F339" s="17">
        <v>1</v>
      </c>
      <c r="G339" s="17">
        <v>1</v>
      </c>
      <c r="H339" s="17">
        <v>1</v>
      </c>
      <c r="I339" s="20">
        <v>1</v>
      </c>
      <c r="J339" s="60" t="s">
        <v>4758</v>
      </c>
      <c r="K339" s="7" t="s">
        <v>3997</v>
      </c>
      <c r="L339" s="7" t="s">
        <v>4759</v>
      </c>
      <c r="M339" s="7" t="s">
        <v>4759</v>
      </c>
      <c r="N339" s="7" t="s">
        <v>4759</v>
      </c>
      <c r="O339" s="7" t="s">
        <v>4760</v>
      </c>
      <c r="P339" s="53" t="s">
        <v>4143</v>
      </c>
      <c r="Q339" s="7">
        <v>1000</v>
      </c>
      <c r="R339" s="7">
        <v>2.09</v>
      </c>
      <c r="S339" s="7">
        <v>1.8</v>
      </c>
      <c r="T339" s="11" t="s">
        <v>2033</v>
      </c>
      <c r="U339" s="11" t="s">
        <v>5038</v>
      </c>
      <c r="V339" s="11" t="s">
        <v>5039</v>
      </c>
      <c r="W339" s="11"/>
    </row>
    <row r="340" spans="1:23" ht="17.25">
      <c r="A340" s="35" t="s">
        <v>461</v>
      </c>
      <c r="B340" s="22" t="s">
        <v>2914</v>
      </c>
      <c r="C340" s="22">
        <v>1911008</v>
      </c>
      <c r="D340" s="22" t="s">
        <v>1551</v>
      </c>
      <c r="E340" s="36" t="s">
        <v>1236</v>
      </c>
      <c r="F340" s="17">
        <v>1</v>
      </c>
      <c r="G340" s="17">
        <v>1</v>
      </c>
      <c r="H340" s="17">
        <v>1</v>
      </c>
      <c r="I340" s="20">
        <v>1</v>
      </c>
      <c r="J340" s="60" t="s">
        <v>4758</v>
      </c>
      <c r="K340" s="7" t="s">
        <v>3997</v>
      </c>
      <c r="L340" s="7" t="s">
        <v>4759</v>
      </c>
      <c r="M340" s="7" t="s">
        <v>4759</v>
      </c>
      <c r="N340" s="7" t="s">
        <v>4759</v>
      </c>
      <c r="O340" s="7" t="s">
        <v>4760</v>
      </c>
      <c r="P340" s="53" t="s">
        <v>4143</v>
      </c>
      <c r="Q340" s="7">
        <v>900</v>
      </c>
      <c r="R340" s="7">
        <v>2.09</v>
      </c>
      <c r="S340" s="7">
        <v>1.8</v>
      </c>
      <c r="T340" s="11" t="s">
        <v>2033</v>
      </c>
      <c r="U340" s="11" t="s">
        <v>5038</v>
      </c>
      <c r="V340" s="11" t="s">
        <v>5039</v>
      </c>
      <c r="W340" s="11"/>
    </row>
    <row r="341" spans="1:23" ht="17.25">
      <c r="A341" s="35" t="s">
        <v>1512</v>
      </c>
      <c r="B341" s="22" t="s">
        <v>2914</v>
      </c>
      <c r="C341" s="22">
        <v>1911009</v>
      </c>
      <c r="D341" s="22" t="s">
        <v>1552</v>
      </c>
      <c r="E341" s="36" t="s">
        <v>1236</v>
      </c>
      <c r="F341" s="17">
        <v>1</v>
      </c>
      <c r="G341" s="17">
        <v>1</v>
      </c>
      <c r="H341" s="17">
        <v>1</v>
      </c>
      <c r="I341" s="20">
        <v>1</v>
      </c>
      <c r="J341" s="60" t="s">
        <v>4758</v>
      </c>
      <c r="K341" s="7" t="s">
        <v>3997</v>
      </c>
      <c r="L341" s="7" t="s">
        <v>4759</v>
      </c>
      <c r="M341" s="7" t="s">
        <v>4759</v>
      </c>
      <c r="N341" s="7" t="s">
        <v>4759</v>
      </c>
      <c r="O341" s="7" t="s">
        <v>4760</v>
      </c>
      <c r="P341" s="53" t="s">
        <v>4143</v>
      </c>
      <c r="Q341" s="7">
        <v>1000</v>
      </c>
      <c r="R341" s="7">
        <v>2.09</v>
      </c>
      <c r="S341" s="7">
        <v>1.8</v>
      </c>
      <c r="T341" s="11" t="s">
        <v>2033</v>
      </c>
      <c r="U341" s="11" t="s">
        <v>5038</v>
      </c>
      <c r="V341" s="11" t="s">
        <v>5039</v>
      </c>
      <c r="W341" s="11"/>
    </row>
    <row r="342" spans="1:23" ht="17.25">
      <c r="A342" s="35" t="s">
        <v>1513</v>
      </c>
      <c r="B342" s="22" t="s">
        <v>2914</v>
      </c>
      <c r="C342" s="22">
        <v>1911010</v>
      </c>
      <c r="D342" s="22" t="s">
        <v>1553</v>
      </c>
      <c r="E342" s="36" t="s">
        <v>1236</v>
      </c>
      <c r="F342" s="17">
        <v>1</v>
      </c>
      <c r="G342" s="17">
        <v>1</v>
      </c>
      <c r="H342" s="17">
        <v>1</v>
      </c>
      <c r="I342" s="20">
        <v>1</v>
      </c>
      <c r="J342" s="60" t="s">
        <v>4758</v>
      </c>
      <c r="K342" s="7" t="s">
        <v>3997</v>
      </c>
      <c r="L342" s="7" t="s">
        <v>4759</v>
      </c>
      <c r="M342" s="7" t="s">
        <v>4759</v>
      </c>
      <c r="N342" s="7" t="s">
        <v>4759</v>
      </c>
      <c r="O342" s="7" t="s">
        <v>4760</v>
      </c>
      <c r="P342" s="53" t="s">
        <v>4143</v>
      </c>
      <c r="Q342" s="7">
        <v>1000</v>
      </c>
      <c r="R342" s="7">
        <v>2.09</v>
      </c>
      <c r="S342" s="7">
        <v>1.8</v>
      </c>
      <c r="T342" s="11" t="s">
        <v>2033</v>
      </c>
      <c r="U342" s="11" t="s">
        <v>5038</v>
      </c>
      <c r="V342" s="11" t="s">
        <v>5039</v>
      </c>
      <c r="W342" s="11"/>
    </row>
    <row r="343" spans="1:23" ht="17.25">
      <c r="A343" s="35" t="s">
        <v>467</v>
      </c>
      <c r="B343" s="22" t="s">
        <v>2914</v>
      </c>
      <c r="C343" s="22">
        <v>1911011</v>
      </c>
      <c r="D343" s="22" t="s">
        <v>1554</v>
      </c>
      <c r="E343" s="36" t="s">
        <v>1236</v>
      </c>
      <c r="F343" s="17">
        <v>1</v>
      </c>
      <c r="G343" s="17">
        <v>1</v>
      </c>
      <c r="H343" s="17">
        <v>1</v>
      </c>
      <c r="I343" s="20">
        <v>1</v>
      </c>
      <c r="J343" s="60" t="s">
        <v>4758</v>
      </c>
      <c r="K343" s="7" t="s">
        <v>3997</v>
      </c>
      <c r="L343" s="7" t="s">
        <v>4759</v>
      </c>
      <c r="M343" s="7" t="s">
        <v>4759</v>
      </c>
      <c r="N343" s="7" t="s">
        <v>4759</v>
      </c>
      <c r="O343" s="7" t="s">
        <v>4760</v>
      </c>
      <c r="P343" s="53" t="s">
        <v>4143</v>
      </c>
      <c r="Q343" s="7">
        <v>1000</v>
      </c>
      <c r="R343" s="7">
        <v>2.09</v>
      </c>
      <c r="S343" s="7">
        <v>1.8</v>
      </c>
      <c r="T343" s="11" t="s">
        <v>2033</v>
      </c>
      <c r="U343" s="11" t="s">
        <v>5038</v>
      </c>
      <c r="V343" s="11" t="s">
        <v>5039</v>
      </c>
      <c r="W343" s="11"/>
    </row>
    <row r="344" spans="1:23" ht="17.25">
      <c r="A344" s="35" t="s">
        <v>491</v>
      </c>
      <c r="B344" s="22" t="s">
        <v>2914</v>
      </c>
      <c r="C344" s="22">
        <v>1911012</v>
      </c>
      <c r="D344" s="22" t="s">
        <v>1555</v>
      </c>
      <c r="E344" s="36" t="s">
        <v>1236</v>
      </c>
      <c r="F344" s="17">
        <v>1</v>
      </c>
      <c r="G344" s="17">
        <v>1</v>
      </c>
      <c r="H344" s="17">
        <v>1</v>
      </c>
      <c r="I344" s="20">
        <v>1</v>
      </c>
      <c r="J344" s="60" t="s">
        <v>4758</v>
      </c>
      <c r="K344" s="7" t="s">
        <v>3997</v>
      </c>
      <c r="L344" s="7" t="s">
        <v>4759</v>
      </c>
      <c r="M344" s="7" t="s">
        <v>4759</v>
      </c>
      <c r="N344" s="7" t="s">
        <v>4759</v>
      </c>
      <c r="O344" s="7" t="s">
        <v>4760</v>
      </c>
      <c r="P344" s="53" t="s">
        <v>4143</v>
      </c>
      <c r="Q344" s="7">
        <v>1000</v>
      </c>
      <c r="R344" s="7">
        <v>2.09</v>
      </c>
      <c r="S344" s="7">
        <v>1.8</v>
      </c>
      <c r="T344" s="11" t="s">
        <v>2033</v>
      </c>
      <c r="U344" s="11" t="s">
        <v>5038</v>
      </c>
      <c r="V344" s="11" t="s">
        <v>5039</v>
      </c>
      <c r="W344" s="11"/>
    </row>
    <row r="345" spans="1:23" ht="17.25">
      <c r="A345" s="35" t="s">
        <v>1514</v>
      </c>
      <c r="B345" s="22" t="s">
        <v>2914</v>
      </c>
      <c r="C345" s="22">
        <v>1911013</v>
      </c>
      <c r="D345" s="22" t="s">
        <v>1556</v>
      </c>
      <c r="E345" s="36" t="s">
        <v>1236</v>
      </c>
      <c r="F345" s="17">
        <v>1</v>
      </c>
      <c r="G345" s="17">
        <v>1</v>
      </c>
      <c r="H345" s="17">
        <v>1</v>
      </c>
      <c r="I345" s="20">
        <v>1</v>
      </c>
      <c r="J345" s="60" t="s">
        <v>4758</v>
      </c>
      <c r="K345" s="7" t="s">
        <v>3997</v>
      </c>
      <c r="L345" s="7" t="s">
        <v>4759</v>
      </c>
      <c r="M345" s="7" t="s">
        <v>4759</v>
      </c>
      <c r="N345" s="7" t="s">
        <v>4759</v>
      </c>
      <c r="O345" s="7" t="s">
        <v>4760</v>
      </c>
      <c r="P345" s="53" t="s">
        <v>4143</v>
      </c>
      <c r="Q345" s="7">
        <v>1000</v>
      </c>
      <c r="R345" s="7">
        <v>2.09</v>
      </c>
      <c r="S345" s="7">
        <v>1.8</v>
      </c>
      <c r="T345" s="11" t="s">
        <v>2033</v>
      </c>
      <c r="U345" s="11" t="s">
        <v>5038</v>
      </c>
      <c r="V345" s="11" t="s">
        <v>5039</v>
      </c>
      <c r="W345" s="11"/>
    </row>
    <row r="346" spans="1:23" ht="17.25">
      <c r="A346" s="35" t="s">
        <v>1515</v>
      </c>
      <c r="B346" s="22" t="s">
        <v>2914</v>
      </c>
      <c r="C346" s="22">
        <v>1911014</v>
      </c>
      <c r="D346" s="22" t="s">
        <v>1557</v>
      </c>
      <c r="E346" s="36" t="s">
        <v>1236</v>
      </c>
      <c r="F346" s="17">
        <v>1</v>
      </c>
      <c r="G346" s="17">
        <v>1</v>
      </c>
      <c r="H346" s="17">
        <v>1</v>
      </c>
      <c r="I346" s="20">
        <v>1</v>
      </c>
      <c r="J346" s="60" t="s">
        <v>4758</v>
      </c>
      <c r="K346" s="7" t="s">
        <v>3997</v>
      </c>
      <c r="L346" s="7" t="s">
        <v>4759</v>
      </c>
      <c r="M346" s="7" t="s">
        <v>4759</v>
      </c>
      <c r="N346" s="7" t="s">
        <v>4759</v>
      </c>
      <c r="O346" s="7" t="s">
        <v>4760</v>
      </c>
      <c r="P346" s="53" t="s">
        <v>4143</v>
      </c>
      <c r="Q346" s="7">
        <v>1000</v>
      </c>
      <c r="R346" s="7">
        <v>2.09</v>
      </c>
      <c r="S346" s="7">
        <v>1.8</v>
      </c>
      <c r="T346" s="11" t="s">
        <v>2033</v>
      </c>
      <c r="U346" s="11" t="s">
        <v>5038</v>
      </c>
      <c r="V346" s="11" t="s">
        <v>5039</v>
      </c>
      <c r="W346" s="11"/>
    </row>
    <row r="347" spans="1:23" ht="17.25">
      <c r="A347" s="35" t="s">
        <v>494</v>
      </c>
      <c r="B347" s="22" t="s">
        <v>2914</v>
      </c>
      <c r="C347" s="22">
        <v>1911015</v>
      </c>
      <c r="D347" s="22" t="s">
        <v>1558</v>
      </c>
      <c r="E347" s="36" t="s">
        <v>1236</v>
      </c>
      <c r="F347" s="17">
        <v>1</v>
      </c>
      <c r="G347" s="17">
        <v>1</v>
      </c>
      <c r="H347" s="17">
        <v>1</v>
      </c>
      <c r="I347" s="20">
        <v>1</v>
      </c>
      <c r="J347" s="60" t="s">
        <v>4758</v>
      </c>
      <c r="K347" s="7" t="s">
        <v>3997</v>
      </c>
      <c r="L347" s="7" t="s">
        <v>4759</v>
      </c>
      <c r="M347" s="7" t="s">
        <v>4759</v>
      </c>
      <c r="N347" s="7" t="s">
        <v>4759</v>
      </c>
      <c r="O347" s="7" t="s">
        <v>4760</v>
      </c>
      <c r="P347" s="53" t="s">
        <v>4143</v>
      </c>
      <c r="Q347" s="7">
        <v>1000</v>
      </c>
      <c r="R347" s="7">
        <v>2.09</v>
      </c>
      <c r="S347" s="7">
        <v>1.8</v>
      </c>
      <c r="T347" s="11" t="s">
        <v>2033</v>
      </c>
      <c r="U347" s="11" t="s">
        <v>5038</v>
      </c>
      <c r="V347" s="11" t="s">
        <v>5039</v>
      </c>
      <c r="W347" s="11"/>
    </row>
    <row r="348" spans="1:23" ht="17.25">
      <c r="A348" s="35" t="s">
        <v>497</v>
      </c>
      <c r="B348" s="22" t="s">
        <v>2914</v>
      </c>
      <c r="C348" s="22">
        <v>1911016</v>
      </c>
      <c r="D348" s="22" t="s">
        <v>1559</v>
      </c>
      <c r="E348" s="36" t="s">
        <v>1236</v>
      </c>
      <c r="F348" s="17">
        <v>1</v>
      </c>
      <c r="G348" s="17">
        <v>1</v>
      </c>
      <c r="H348" s="17">
        <v>1</v>
      </c>
      <c r="I348" s="20">
        <v>1</v>
      </c>
      <c r="J348" s="60" t="s">
        <v>4758</v>
      </c>
      <c r="K348" s="7" t="s">
        <v>3997</v>
      </c>
      <c r="L348" s="7" t="s">
        <v>4759</v>
      </c>
      <c r="M348" s="7" t="s">
        <v>4759</v>
      </c>
      <c r="N348" s="7" t="s">
        <v>4759</v>
      </c>
      <c r="O348" s="7" t="s">
        <v>4760</v>
      </c>
      <c r="P348" s="53" t="s">
        <v>4143</v>
      </c>
      <c r="Q348" s="7">
        <v>1000</v>
      </c>
      <c r="R348" s="7">
        <v>2.09</v>
      </c>
      <c r="S348" s="7">
        <v>1.8</v>
      </c>
      <c r="T348" s="11" t="s">
        <v>2033</v>
      </c>
      <c r="U348" s="11" t="s">
        <v>5038</v>
      </c>
      <c r="V348" s="11" t="s">
        <v>5039</v>
      </c>
      <c r="W348" s="11"/>
    </row>
    <row r="349" spans="1:23" ht="17.25">
      <c r="A349" s="35" t="s">
        <v>503</v>
      </c>
      <c r="B349" s="22" t="s">
        <v>2914</v>
      </c>
      <c r="C349" s="22">
        <v>1911017</v>
      </c>
      <c r="D349" s="22" t="s">
        <v>1560</v>
      </c>
      <c r="E349" s="36" t="s">
        <v>1236</v>
      </c>
      <c r="F349" s="17">
        <v>1</v>
      </c>
      <c r="G349" s="17">
        <v>1</v>
      </c>
      <c r="H349" s="17">
        <v>1</v>
      </c>
      <c r="I349" s="20">
        <v>1</v>
      </c>
      <c r="J349" s="60" t="s">
        <v>4758</v>
      </c>
      <c r="K349" s="7" t="s">
        <v>3997</v>
      </c>
      <c r="L349" s="7" t="s">
        <v>4759</v>
      </c>
      <c r="M349" s="7" t="s">
        <v>4759</v>
      </c>
      <c r="N349" s="7" t="s">
        <v>4759</v>
      </c>
      <c r="O349" s="7" t="s">
        <v>4760</v>
      </c>
      <c r="P349" s="53" t="s">
        <v>4143</v>
      </c>
      <c r="Q349" s="7">
        <v>1000</v>
      </c>
      <c r="R349" s="7">
        <v>2.09</v>
      </c>
      <c r="S349" s="7">
        <v>1.8</v>
      </c>
      <c r="T349" s="11" t="s">
        <v>2033</v>
      </c>
      <c r="U349" s="11" t="s">
        <v>5038</v>
      </c>
      <c r="V349" s="11" t="s">
        <v>5039</v>
      </c>
      <c r="W349" s="11"/>
    </row>
    <row r="350" spans="1:23" ht="17.25">
      <c r="A350" s="35" t="s">
        <v>504</v>
      </c>
      <c r="B350" s="22" t="s">
        <v>2914</v>
      </c>
      <c r="C350" s="22">
        <v>1911018</v>
      </c>
      <c r="D350" s="22" t="s">
        <v>1561</v>
      </c>
      <c r="E350" s="36" t="s">
        <v>1236</v>
      </c>
      <c r="F350" s="17">
        <v>1</v>
      </c>
      <c r="G350" s="17">
        <v>1</v>
      </c>
      <c r="H350" s="17">
        <v>1</v>
      </c>
      <c r="I350" s="20">
        <v>1</v>
      </c>
      <c r="J350" s="60" t="s">
        <v>4758</v>
      </c>
      <c r="K350" s="7" t="s">
        <v>3997</v>
      </c>
      <c r="L350" s="7" t="s">
        <v>4759</v>
      </c>
      <c r="M350" s="7" t="s">
        <v>4759</v>
      </c>
      <c r="N350" s="7" t="s">
        <v>4759</v>
      </c>
      <c r="O350" s="7" t="s">
        <v>4760</v>
      </c>
      <c r="P350" s="53" t="s">
        <v>4143</v>
      </c>
      <c r="Q350" s="7">
        <v>1000</v>
      </c>
      <c r="R350" s="7">
        <v>2.09</v>
      </c>
      <c r="S350" s="7">
        <v>1.8</v>
      </c>
      <c r="T350" s="11" t="s">
        <v>2033</v>
      </c>
      <c r="U350" s="11" t="s">
        <v>5038</v>
      </c>
      <c r="V350" s="11" t="s">
        <v>5039</v>
      </c>
      <c r="W350" s="11"/>
    </row>
    <row r="351" spans="1:23" ht="17.25">
      <c r="A351" s="35" t="s">
        <v>944</v>
      </c>
      <c r="B351" s="22" t="s">
        <v>2914</v>
      </c>
      <c r="C351" s="22">
        <v>1911019</v>
      </c>
      <c r="D351" s="22" t="s">
        <v>1562</v>
      </c>
      <c r="E351" s="36" t="s">
        <v>1236</v>
      </c>
      <c r="F351" s="17">
        <v>1</v>
      </c>
      <c r="G351" s="17">
        <v>1</v>
      </c>
      <c r="H351" s="17">
        <v>1</v>
      </c>
      <c r="I351" s="20">
        <v>1</v>
      </c>
      <c r="J351" s="60" t="s">
        <v>4758</v>
      </c>
      <c r="K351" s="7" t="s">
        <v>3997</v>
      </c>
      <c r="L351" s="7" t="s">
        <v>4759</v>
      </c>
      <c r="M351" s="7" t="s">
        <v>4759</v>
      </c>
      <c r="N351" s="7" t="s">
        <v>4759</v>
      </c>
      <c r="O351" s="7" t="s">
        <v>4760</v>
      </c>
      <c r="P351" s="53" t="s">
        <v>4143</v>
      </c>
      <c r="Q351" s="7">
        <v>1000</v>
      </c>
      <c r="R351" s="7">
        <v>2.09</v>
      </c>
      <c r="S351" s="7">
        <v>1.8</v>
      </c>
      <c r="T351" s="11" t="s">
        <v>2033</v>
      </c>
      <c r="U351" s="11" t="s">
        <v>5038</v>
      </c>
      <c r="V351" s="11" t="s">
        <v>5039</v>
      </c>
      <c r="W351" s="11"/>
    </row>
    <row r="352" spans="1:23" ht="17.25">
      <c r="A352" s="35" t="s">
        <v>505</v>
      </c>
      <c r="B352" s="22" t="s">
        <v>2914</v>
      </c>
      <c r="C352" s="22">
        <v>1911020</v>
      </c>
      <c r="D352" s="22" t="s">
        <v>1563</v>
      </c>
      <c r="E352" s="36" t="s">
        <v>1236</v>
      </c>
      <c r="F352" s="17">
        <v>1</v>
      </c>
      <c r="G352" s="17">
        <v>1</v>
      </c>
      <c r="H352" s="17">
        <v>1</v>
      </c>
      <c r="I352" s="20">
        <v>1</v>
      </c>
      <c r="J352" s="60" t="s">
        <v>4758</v>
      </c>
      <c r="K352" s="7" t="s">
        <v>3997</v>
      </c>
      <c r="L352" s="7" t="s">
        <v>4759</v>
      </c>
      <c r="M352" s="7" t="s">
        <v>4759</v>
      </c>
      <c r="N352" s="7" t="s">
        <v>4759</v>
      </c>
      <c r="O352" s="7" t="s">
        <v>4760</v>
      </c>
      <c r="P352" s="53" t="s">
        <v>4143</v>
      </c>
      <c r="Q352" s="7">
        <v>1000</v>
      </c>
      <c r="R352" s="7">
        <v>2.09</v>
      </c>
      <c r="S352" s="7">
        <v>1.8</v>
      </c>
      <c r="T352" s="11" t="s">
        <v>2033</v>
      </c>
      <c r="U352" s="11" t="s">
        <v>5038</v>
      </c>
      <c r="V352" s="11" t="s">
        <v>5039</v>
      </c>
      <c r="W352" s="11"/>
    </row>
    <row r="353" spans="1:23" ht="17.25">
      <c r="A353" s="35" t="s">
        <v>506</v>
      </c>
      <c r="B353" s="22" t="s">
        <v>2914</v>
      </c>
      <c r="C353" s="22">
        <v>1911021</v>
      </c>
      <c r="D353" s="22" t="s">
        <v>1564</v>
      </c>
      <c r="E353" s="36" t="s">
        <v>1236</v>
      </c>
      <c r="F353" s="17">
        <v>1</v>
      </c>
      <c r="G353" s="17">
        <v>1</v>
      </c>
      <c r="H353" s="17">
        <v>1</v>
      </c>
      <c r="I353" s="20">
        <v>1</v>
      </c>
      <c r="J353" s="60" t="s">
        <v>4758</v>
      </c>
      <c r="K353" s="7" t="s">
        <v>3997</v>
      </c>
      <c r="L353" s="7" t="s">
        <v>4759</v>
      </c>
      <c r="M353" s="7" t="s">
        <v>4759</v>
      </c>
      <c r="N353" s="7" t="s">
        <v>4759</v>
      </c>
      <c r="O353" s="7" t="s">
        <v>4760</v>
      </c>
      <c r="P353" s="53" t="s">
        <v>4143</v>
      </c>
      <c r="Q353" s="7">
        <v>1000</v>
      </c>
      <c r="R353" s="7">
        <v>2.09</v>
      </c>
      <c r="S353" s="7">
        <v>1.8</v>
      </c>
      <c r="T353" s="11" t="s">
        <v>2033</v>
      </c>
      <c r="U353" s="11" t="s">
        <v>5038</v>
      </c>
      <c r="V353" s="11" t="s">
        <v>5039</v>
      </c>
      <c r="W353" s="11"/>
    </row>
    <row r="354" spans="1:23" ht="17.25">
      <c r="A354" s="35" t="s">
        <v>507</v>
      </c>
      <c r="B354" s="22" t="s">
        <v>2914</v>
      </c>
      <c r="C354" s="22">
        <v>1911022</v>
      </c>
      <c r="D354" s="22" t="s">
        <v>1565</v>
      </c>
      <c r="E354" s="36" t="s">
        <v>1236</v>
      </c>
      <c r="F354" s="17">
        <v>1</v>
      </c>
      <c r="G354" s="17">
        <v>1</v>
      </c>
      <c r="H354" s="17">
        <v>1</v>
      </c>
      <c r="I354" s="20">
        <v>1</v>
      </c>
      <c r="J354" s="60" t="s">
        <v>4758</v>
      </c>
      <c r="K354" s="7" t="s">
        <v>3997</v>
      </c>
      <c r="L354" s="7" t="s">
        <v>4759</v>
      </c>
      <c r="M354" s="7" t="s">
        <v>4759</v>
      </c>
      <c r="N354" s="7" t="s">
        <v>4759</v>
      </c>
      <c r="O354" s="7" t="s">
        <v>4760</v>
      </c>
      <c r="P354" s="53" t="s">
        <v>4143</v>
      </c>
      <c r="Q354" s="7">
        <v>1000</v>
      </c>
      <c r="R354" s="7">
        <v>2.09</v>
      </c>
      <c r="S354" s="7">
        <v>1.8</v>
      </c>
      <c r="T354" s="11" t="s">
        <v>2033</v>
      </c>
      <c r="U354" s="11" t="s">
        <v>5038</v>
      </c>
      <c r="V354" s="11" t="s">
        <v>5039</v>
      </c>
      <c r="W354" s="11"/>
    </row>
    <row r="355" spans="1:23" ht="17.25">
      <c r="A355" s="35" t="s">
        <v>508</v>
      </c>
      <c r="B355" s="22" t="s">
        <v>2914</v>
      </c>
      <c r="C355" s="22">
        <v>1911023</v>
      </c>
      <c r="D355" s="22" t="s">
        <v>1566</v>
      </c>
      <c r="E355" s="36" t="s">
        <v>1236</v>
      </c>
      <c r="F355" s="17">
        <v>1</v>
      </c>
      <c r="G355" s="17">
        <v>1</v>
      </c>
      <c r="H355" s="17">
        <v>1</v>
      </c>
      <c r="I355" s="20">
        <v>1</v>
      </c>
      <c r="J355" s="60" t="s">
        <v>4758</v>
      </c>
      <c r="K355" s="7" t="s">
        <v>3997</v>
      </c>
      <c r="L355" s="7" t="s">
        <v>4759</v>
      </c>
      <c r="M355" s="7" t="s">
        <v>4759</v>
      </c>
      <c r="N355" s="7" t="s">
        <v>4759</v>
      </c>
      <c r="O355" s="7" t="s">
        <v>4760</v>
      </c>
      <c r="P355" s="53" t="s">
        <v>4143</v>
      </c>
      <c r="Q355" s="7">
        <v>1000</v>
      </c>
      <c r="R355" s="7">
        <v>2.09</v>
      </c>
      <c r="S355" s="7">
        <v>1.8</v>
      </c>
      <c r="T355" s="11" t="s">
        <v>2033</v>
      </c>
      <c r="U355" s="11" t="s">
        <v>5038</v>
      </c>
      <c r="V355" s="11" t="s">
        <v>5039</v>
      </c>
      <c r="W355" s="11"/>
    </row>
    <row r="356" spans="1:23" ht="17.25">
      <c r="A356" s="35" t="s">
        <v>509</v>
      </c>
      <c r="B356" s="22" t="s">
        <v>2914</v>
      </c>
      <c r="C356" s="22">
        <v>1911024</v>
      </c>
      <c r="D356" s="22" t="s">
        <v>1567</v>
      </c>
      <c r="E356" s="36" t="s">
        <v>1236</v>
      </c>
      <c r="F356" s="17">
        <v>1</v>
      </c>
      <c r="G356" s="17">
        <v>1</v>
      </c>
      <c r="H356" s="17">
        <v>1</v>
      </c>
      <c r="I356" s="20">
        <v>1</v>
      </c>
      <c r="J356" s="60" t="s">
        <v>4758</v>
      </c>
      <c r="K356" s="7" t="s">
        <v>3997</v>
      </c>
      <c r="L356" s="7" t="s">
        <v>4759</v>
      </c>
      <c r="M356" s="7" t="s">
        <v>4759</v>
      </c>
      <c r="N356" s="7" t="s">
        <v>4759</v>
      </c>
      <c r="O356" s="7" t="s">
        <v>4760</v>
      </c>
      <c r="P356" s="53" t="s">
        <v>4143</v>
      </c>
      <c r="Q356" s="7">
        <v>1000</v>
      </c>
      <c r="R356" s="7">
        <v>2.09</v>
      </c>
      <c r="S356" s="7">
        <v>1.8</v>
      </c>
      <c r="T356" s="11" t="s">
        <v>2033</v>
      </c>
      <c r="U356" s="11" t="s">
        <v>5038</v>
      </c>
      <c r="V356" s="11" t="s">
        <v>5039</v>
      </c>
      <c r="W356" s="11"/>
    </row>
    <row r="357" spans="1:23" ht="17.25">
      <c r="A357" s="35" t="s">
        <v>510</v>
      </c>
      <c r="B357" s="22" t="s">
        <v>2914</v>
      </c>
      <c r="C357" s="22">
        <v>1911025</v>
      </c>
      <c r="D357" s="22" t="s">
        <v>1568</v>
      </c>
      <c r="E357" s="36" t="s">
        <v>1236</v>
      </c>
      <c r="F357" s="17">
        <v>1</v>
      </c>
      <c r="G357" s="17">
        <v>1</v>
      </c>
      <c r="H357" s="17">
        <v>1</v>
      </c>
      <c r="I357" s="20">
        <v>1</v>
      </c>
      <c r="J357" s="60" t="s">
        <v>4758</v>
      </c>
      <c r="K357" s="7" t="s">
        <v>3997</v>
      </c>
      <c r="L357" s="7" t="s">
        <v>4759</v>
      </c>
      <c r="M357" s="7" t="s">
        <v>4759</v>
      </c>
      <c r="N357" s="7" t="s">
        <v>4759</v>
      </c>
      <c r="O357" s="7" t="s">
        <v>4760</v>
      </c>
      <c r="P357" s="53" t="s">
        <v>4143</v>
      </c>
      <c r="Q357" s="7">
        <v>1000</v>
      </c>
      <c r="R357" s="7">
        <v>2.09</v>
      </c>
      <c r="S357" s="7">
        <v>1.8</v>
      </c>
      <c r="T357" s="11" t="s">
        <v>2033</v>
      </c>
      <c r="U357" s="11" t="s">
        <v>5038</v>
      </c>
      <c r="V357" s="11" t="s">
        <v>5039</v>
      </c>
      <c r="W357" s="11"/>
    </row>
    <row r="358" spans="1:23" ht="17.25">
      <c r="A358" s="35" t="s">
        <v>940</v>
      </c>
      <c r="B358" s="22" t="s">
        <v>2914</v>
      </c>
      <c r="C358" s="22">
        <v>1911026</v>
      </c>
      <c r="D358" s="22" t="s">
        <v>1569</v>
      </c>
      <c r="E358" s="36" t="s">
        <v>1236</v>
      </c>
      <c r="F358" s="17">
        <v>1</v>
      </c>
      <c r="G358" s="17">
        <v>1</v>
      </c>
      <c r="H358" s="17">
        <v>1</v>
      </c>
      <c r="I358" s="20">
        <v>1</v>
      </c>
      <c r="J358" s="60" t="s">
        <v>4758</v>
      </c>
      <c r="K358" s="7" t="s">
        <v>3997</v>
      </c>
      <c r="L358" s="7" t="s">
        <v>4759</v>
      </c>
      <c r="M358" s="7" t="s">
        <v>4759</v>
      </c>
      <c r="N358" s="7" t="s">
        <v>4759</v>
      </c>
      <c r="O358" s="7" t="s">
        <v>4760</v>
      </c>
      <c r="P358" s="53" t="s">
        <v>4143</v>
      </c>
      <c r="Q358" s="7">
        <v>1000</v>
      </c>
      <c r="R358" s="7">
        <v>2.09</v>
      </c>
      <c r="S358" s="7">
        <v>1.8</v>
      </c>
      <c r="T358" s="11" t="s">
        <v>2033</v>
      </c>
      <c r="U358" s="11" t="s">
        <v>5038</v>
      </c>
      <c r="V358" s="11" t="s">
        <v>5039</v>
      </c>
      <c r="W358" s="11"/>
    </row>
    <row r="359" spans="1:23" ht="17.25">
      <c r="A359" s="35" t="s">
        <v>551</v>
      </c>
      <c r="B359" s="22" t="s">
        <v>2914</v>
      </c>
      <c r="C359" s="22">
        <v>1911027</v>
      </c>
      <c r="D359" s="22" t="s">
        <v>1570</v>
      </c>
      <c r="E359" s="36" t="s">
        <v>1236</v>
      </c>
      <c r="F359" s="17">
        <v>1</v>
      </c>
      <c r="G359" s="17">
        <v>1</v>
      </c>
      <c r="H359" s="17">
        <v>1</v>
      </c>
      <c r="I359" s="20">
        <v>1</v>
      </c>
      <c r="J359" s="60" t="s">
        <v>4758</v>
      </c>
      <c r="K359" s="7" t="s">
        <v>3997</v>
      </c>
      <c r="L359" s="7" t="s">
        <v>4759</v>
      </c>
      <c r="M359" s="7" t="s">
        <v>4759</v>
      </c>
      <c r="N359" s="7" t="s">
        <v>4759</v>
      </c>
      <c r="O359" s="7" t="s">
        <v>4760</v>
      </c>
      <c r="P359" s="53" t="s">
        <v>4143</v>
      </c>
      <c r="Q359" s="7">
        <v>1000</v>
      </c>
      <c r="R359" s="7">
        <v>2.09</v>
      </c>
      <c r="S359" s="7">
        <v>1.8</v>
      </c>
      <c r="T359" s="11" t="s">
        <v>2033</v>
      </c>
      <c r="U359" s="11" t="s">
        <v>5038</v>
      </c>
      <c r="V359" s="11" t="s">
        <v>5039</v>
      </c>
      <c r="W359" s="11"/>
    </row>
    <row r="360" spans="1:23" ht="17.25">
      <c r="A360" s="35" t="s">
        <v>552</v>
      </c>
      <c r="B360" s="22" t="s">
        <v>2914</v>
      </c>
      <c r="C360" s="22">
        <v>1911028</v>
      </c>
      <c r="D360" s="22" t="s">
        <v>1571</v>
      </c>
      <c r="E360" s="36" t="s">
        <v>1236</v>
      </c>
      <c r="F360" s="17">
        <v>1</v>
      </c>
      <c r="G360" s="17">
        <v>1</v>
      </c>
      <c r="H360" s="17">
        <v>1</v>
      </c>
      <c r="I360" s="20">
        <v>1</v>
      </c>
      <c r="J360" s="60" t="s">
        <v>4758</v>
      </c>
      <c r="K360" s="7" t="s">
        <v>3997</v>
      </c>
      <c r="L360" s="7" t="s">
        <v>4759</v>
      </c>
      <c r="M360" s="7" t="s">
        <v>4759</v>
      </c>
      <c r="N360" s="7" t="s">
        <v>4759</v>
      </c>
      <c r="O360" s="7" t="s">
        <v>4760</v>
      </c>
      <c r="P360" s="53" t="s">
        <v>4143</v>
      </c>
      <c r="Q360" s="7">
        <v>1000</v>
      </c>
      <c r="R360" s="7">
        <v>2.09</v>
      </c>
      <c r="S360" s="7">
        <v>1.8</v>
      </c>
      <c r="T360" s="11" t="s">
        <v>2033</v>
      </c>
      <c r="U360" s="11" t="s">
        <v>5038</v>
      </c>
      <c r="V360" s="11" t="s">
        <v>5039</v>
      </c>
      <c r="W360" s="11"/>
    </row>
    <row r="361" spans="1:23" ht="17.25">
      <c r="A361" s="35" t="s">
        <v>553</v>
      </c>
      <c r="B361" s="22" t="s">
        <v>2914</v>
      </c>
      <c r="C361" s="22">
        <v>1911029</v>
      </c>
      <c r="D361" s="22" t="s">
        <v>1572</v>
      </c>
      <c r="E361" s="36" t="s">
        <v>1236</v>
      </c>
      <c r="F361" s="17">
        <v>1</v>
      </c>
      <c r="G361" s="17">
        <v>1</v>
      </c>
      <c r="H361" s="17">
        <v>1</v>
      </c>
      <c r="I361" s="20">
        <v>1</v>
      </c>
      <c r="J361" s="60" t="s">
        <v>4758</v>
      </c>
      <c r="K361" s="7" t="s">
        <v>3997</v>
      </c>
      <c r="L361" s="7" t="s">
        <v>4759</v>
      </c>
      <c r="M361" s="7" t="s">
        <v>4759</v>
      </c>
      <c r="N361" s="7" t="s">
        <v>4759</v>
      </c>
      <c r="O361" s="7" t="s">
        <v>4760</v>
      </c>
      <c r="P361" s="53" t="s">
        <v>4143</v>
      </c>
      <c r="Q361" s="7">
        <v>1000</v>
      </c>
      <c r="R361" s="7">
        <v>2.09</v>
      </c>
      <c r="S361" s="7">
        <v>1.8</v>
      </c>
      <c r="T361" s="11" t="s">
        <v>2033</v>
      </c>
      <c r="U361" s="11" t="s">
        <v>5038</v>
      </c>
      <c r="V361" s="11" t="s">
        <v>5039</v>
      </c>
      <c r="W361" s="11"/>
    </row>
    <row r="362" spans="1:23" ht="17.25">
      <c r="A362" s="35" t="s">
        <v>554</v>
      </c>
      <c r="B362" s="22" t="s">
        <v>2914</v>
      </c>
      <c r="C362" s="22">
        <v>1911030</v>
      </c>
      <c r="D362" s="22" t="s">
        <v>1573</v>
      </c>
      <c r="E362" s="36" t="s">
        <v>1236</v>
      </c>
      <c r="F362" s="17">
        <v>1</v>
      </c>
      <c r="G362" s="17">
        <v>1</v>
      </c>
      <c r="H362" s="17">
        <v>1</v>
      </c>
      <c r="I362" s="20">
        <v>1</v>
      </c>
      <c r="J362" s="60" t="s">
        <v>4758</v>
      </c>
      <c r="K362" s="7" t="s">
        <v>3997</v>
      </c>
      <c r="L362" s="7" t="s">
        <v>4759</v>
      </c>
      <c r="M362" s="7" t="s">
        <v>4759</v>
      </c>
      <c r="N362" s="7" t="s">
        <v>4759</v>
      </c>
      <c r="O362" s="7" t="s">
        <v>4760</v>
      </c>
      <c r="P362" s="53" t="s">
        <v>4143</v>
      </c>
      <c r="Q362" s="7">
        <v>1000</v>
      </c>
      <c r="R362" s="7">
        <v>2.09</v>
      </c>
      <c r="S362" s="7">
        <v>1.8</v>
      </c>
      <c r="T362" s="11" t="s">
        <v>2033</v>
      </c>
      <c r="U362" s="11" t="s">
        <v>5038</v>
      </c>
      <c r="V362" s="11" t="s">
        <v>5039</v>
      </c>
      <c r="W362" s="11"/>
    </row>
    <row r="363" spans="1:23" ht="17.25">
      <c r="A363" s="35" t="s">
        <v>1052</v>
      </c>
      <c r="B363" s="22" t="s">
        <v>2914</v>
      </c>
      <c r="C363" s="22">
        <v>1911031</v>
      </c>
      <c r="D363" s="22" t="s">
        <v>1050</v>
      </c>
      <c r="E363" s="36" t="s">
        <v>1236</v>
      </c>
      <c r="F363" s="17">
        <v>1</v>
      </c>
      <c r="G363" s="17">
        <v>1</v>
      </c>
      <c r="H363" s="17">
        <v>1</v>
      </c>
      <c r="I363" s="20">
        <v>1</v>
      </c>
      <c r="J363" s="60" t="s">
        <v>4758</v>
      </c>
      <c r="K363" s="7" t="s">
        <v>3997</v>
      </c>
      <c r="L363" s="7" t="s">
        <v>4759</v>
      </c>
      <c r="M363" s="7" t="s">
        <v>4759</v>
      </c>
      <c r="N363" s="7" t="s">
        <v>4759</v>
      </c>
      <c r="O363" s="7" t="s">
        <v>4760</v>
      </c>
      <c r="P363" s="53" t="s">
        <v>4143</v>
      </c>
      <c r="Q363" s="7">
        <v>1000</v>
      </c>
      <c r="R363" s="7">
        <v>2.09</v>
      </c>
      <c r="S363" s="7">
        <v>1.8</v>
      </c>
      <c r="T363" s="11" t="s">
        <v>2033</v>
      </c>
      <c r="U363" s="11" t="s">
        <v>5038</v>
      </c>
      <c r="V363" s="11" t="s">
        <v>5039</v>
      </c>
      <c r="W363" s="11"/>
    </row>
    <row r="364" spans="1:23" ht="17.25">
      <c r="A364" s="35" t="s">
        <v>1516</v>
      </c>
      <c r="B364" s="22" t="s">
        <v>2914</v>
      </c>
      <c r="C364" s="22">
        <v>1911032</v>
      </c>
      <c r="D364" s="22" t="s">
        <v>1574</v>
      </c>
      <c r="E364" s="36" t="s">
        <v>1236</v>
      </c>
      <c r="F364" s="17">
        <v>1</v>
      </c>
      <c r="G364" s="17">
        <v>1</v>
      </c>
      <c r="H364" s="17">
        <v>1</v>
      </c>
      <c r="I364" s="20">
        <v>1</v>
      </c>
      <c r="J364" s="60" t="s">
        <v>4758</v>
      </c>
      <c r="K364" s="7" t="s">
        <v>3997</v>
      </c>
      <c r="L364" s="7" t="s">
        <v>4759</v>
      </c>
      <c r="M364" s="7" t="s">
        <v>4759</v>
      </c>
      <c r="N364" s="7" t="s">
        <v>4759</v>
      </c>
      <c r="O364" s="7" t="s">
        <v>4760</v>
      </c>
      <c r="P364" s="53" t="s">
        <v>4143</v>
      </c>
      <c r="Q364" s="7">
        <v>1000</v>
      </c>
      <c r="R364" s="7">
        <v>2.09</v>
      </c>
      <c r="S364" s="7">
        <v>1.8</v>
      </c>
      <c r="T364" s="11" t="s">
        <v>2033</v>
      </c>
      <c r="U364" s="11" t="s">
        <v>5038</v>
      </c>
      <c r="V364" s="11" t="s">
        <v>5039</v>
      </c>
      <c r="W364" s="11"/>
    </row>
    <row r="365" spans="1:23" ht="17.25">
      <c r="A365" s="35" t="s">
        <v>1053</v>
      </c>
      <c r="B365" s="22" t="s">
        <v>2914</v>
      </c>
      <c r="C365" s="22">
        <v>1911033</v>
      </c>
      <c r="D365" s="22" t="s">
        <v>1051</v>
      </c>
      <c r="E365" s="36" t="s">
        <v>1236</v>
      </c>
      <c r="F365" s="17">
        <v>1</v>
      </c>
      <c r="G365" s="17">
        <v>1</v>
      </c>
      <c r="H365" s="17">
        <v>1</v>
      </c>
      <c r="I365" s="20">
        <v>1</v>
      </c>
      <c r="J365" s="60" t="s">
        <v>4758</v>
      </c>
      <c r="K365" s="7" t="s">
        <v>3997</v>
      </c>
      <c r="L365" s="7" t="s">
        <v>4759</v>
      </c>
      <c r="M365" s="7" t="s">
        <v>4759</v>
      </c>
      <c r="N365" s="7" t="s">
        <v>4759</v>
      </c>
      <c r="O365" s="7" t="s">
        <v>4760</v>
      </c>
      <c r="P365" s="53" t="s">
        <v>4143</v>
      </c>
      <c r="Q365" s="7">
        <v>1000</v>
      </c>
      <c r="R365" s="7">
        <v>2.09</v>
      </c>
      <c r="S365" s="7">
        <v>1.8</v>
      </c>
      <c r="T365" s="11" t="s">
        <v>2033</v>
      </c>
      <c r="U365" s="11" t="s">
        <v>5038</v>
      </c>
      <c r="V365" s="11" t="s">
        <v>5039</v>
      </c>
      <c r="W365" s="11"/>
    </row>
    <row r="366" spans="1:23" ht="17.25">
      <c r="A366" s="35" t="s">
        <v>1517</v>
      </c>
      <c r="B366" s="22" t="s">
        <v>2914</v>
      </c>
      <c r="C366" s="22">
        <v>1911034</v>
      </c>
      <c r="D366" s="22" t="s">
        <v>1575</v>
      </c>
      <c r="E366" s="36" t="s">
        <v>1236</v>
      </c>
      <c r="F366" s="17">
        <v>1</v>
      </c>
      <c r="G366" s="17">
        <v>1</v>
      </c>
      <c r="H366" s="17">
        <v>1</v>
      </c>
      <c r="I366" s="20">
        <v>1</v>
      </c>
      <c r="J366" s="60" t="s">
        <v>4758</v>
      </c>
      <c r="K366" s="7" t="s">
        <v>3997</v>
      </c>
      <c r="L366" s="7" t="s">
        <v>4759</v>
      </c>
      <c r="M366" s="7" t="s">
        <v>4759</v>
      </c>
      <c r="N366" s="7" t="s">
        <v>4759</v>
      </c>
      <c r="O366" s="7" t="s">
        <v>4760</v>
      </c>
      <c r="P366" s="53" t="s">
        <v>4143</v>
      </c>
      <c r="Q366" s="7">
        <v>1000</v>
      </c>
      <c r="R366" s="7">
        <v>2.09</v>
      </c>
      <c r="S366" s="7">
        <v>1.8</v>
      </c>
      <c r="T366" s="11" t="s">
        <v>2033</v>
      </c>
      <c r="U366" s="11" t="s">
        <v>5038</v>
      </c>
      <c r="V366" s="11" t="s">
        <v>5039</v>
      </c>
      <c r="W366" s="11"/>
    </row>
    <row r="367" spans="1:23" ht="17.25">
      <c r="A367" s="35" t="s">
        <v>555</v>
      </c>
      <c r="B367" s="22" t="s">
        <v>2914</v>
      </c>
      <c r="C367" s="22">
        <v>1911035</v>
      </c>
      <c r="D367" s="22" t="s">
        <v>1576</v>
      </c>
      <c r="E367" s="36" t="s">
        <v>1236</v>
      </c>
      <c r="F367" s="17">
        <v>1</v>
      </c>
      <c r="G367" s="17">
        <v>1</v>
      </c>
      <c r="H367" s="17">
        <v>1</v>
      </c>
      <c r="I367" s="20">
        <v>1</v>
      </c>
      <c r="J367" s="60" t="s">
        <v>4758</v>
      </c>
      <c r="K367" s="7" t="s">
        <v>3997</v>
      </c>
      <c r="L367" s="7" t="s">
        <v>4759</v>
      </c>
      <c r="M367" s="7" t="s">
        <v>4759</v>
      </c>
      <c r="N367" s="7" t="s">
        <v>4759</v>
      </c>
      <c r="O367" s="7" t="s">
        <v>4760</v>
      </c>
      <c r="P367" s="53" t="s">
        <v>4143</v>
      </c>
      <c r="Q367" s="7">
        <v>1000</v>
      </c>
      <c r="R367" s="7">
        <v>2.09</v>
      </c>
      <c r="S367" s="7">
        <v>1.8</v>
      </c>
      <c r="T367" s="11" t="s">
        <v>2033</v>
      </c>
      <c r="U367" s="11" t="s">
        <v>5038</v>
      </c>
      <c r="V367" s="11" t="s">
        <v>5039</v>
      </c>
      <c r="W367" s="11"/>
    </row>
    <row r="368" spans="1:23" ht="17.25">
      <c r="A368" s="35" t="s">
        <v>1518</v>
      </c>
      <c r="B368" s="22" t="s">
        <v>2914</v>
      </c>
      <c r="C368" s="22">
        <v>1911036</v>
      </c>
      <c r="D368" s="22" t="s">
        <v>1577</v>
      </c>
      <c r="E368" s="36" t="s">
        <v>1236</v>
      </c>
      <c r="F368" s="17">
        <v>1</v>
      </c>
      <c r="G368" s="17">
        <v>1</v>
      </c>
      <c r="H368" s="17">
        <v>1</v>
      </c>
      <c r="I368" s="20">
        <v>1</v>
      </c>
      <c r="J368" s="60" t="s">
        <v>4758</v>
      </c>
      <c r="K368" s="7" t="s">
        <v>3997</v>
      </c>
      <c r="L368" s="7" t="s">
        <v>4759</v>
      </c>
      <c r="M368" s="7" t="s">
        <v>4759</v>
      </c>
      <c r="N368" s="7" t="s">
        <v>4759</v>
      </c>
      <c r="O368" s="7" t="s">
        <v>4760</v>
      </c>
      <c r="P368" s="53" t="s">
        <v>4143</v>
      </c>
      <c r="Q368" s="7">
        <v>1000</v>
      </c>
      <c r="R368" s="7">
        <v>2.09</v>
      </c>
      <c r="S368" s="7">
        <v>1.8</v>
      </c>
      <c r="T368" s="11" t="s">
        <v>2033</v>
      </c>
      <c r="U368" s="11" t="s">
        <v>5038</v>
      </c>
      <c r="V368" s="11" t="s">
        <v>5039</v>
      </c>
      <c r="W368" s="11"/>
    </row>
    <row r="369" spans="1:23" ht="17.25">
      <c r="A369" s="35" t="s">
        <v>943</v>
      </c>
      <c r="B369" s="22" t="s">
        <v>2914</v>
      </c>
      <c r="C369" s="22">
        <v>1911037</v>
      </c>
      <c r="D369" s="22" t="s">
        <v>1578</v>
      </c>
      <c r="E369" s="36" t="s">
        <v>1236</v>
      </c>
      <c r="F369" s="17">
        <v>1</v>
      </c>
      <c r="G369" s="17">
        <v>1</v>
      </c>
      <c r="H369" s="17">
        <v>1</v>
      </c>
      <c r="I369" s="20">
        <v>1</v>
      </c>
      <c r="J369" s="60" t="s">
        <v>4758</v>
      </c>
      <c r="K369" s="7" t="s">
        <v>3997</v>
      </c>
      <c r="L369" s="7" t="s">
        <v>4759</v>
      </c>
      <c r="M369" s="7" t="s">
        <v>4759</v>
      </c>
      <c r="N369" s="7" t="s">
        <v>4759</v>
      </c>
      <c r="O369" s="7" t="s">
        <v>4760</v>
      </c>
      <c r="P369" s="53" t="s">
        <v>4143</v>
      </c>
      <c r="Q369" s="7">
        <v>1000</v>
      </c>
      <c r="R369" s="7">
        <v>2.09</v>
      </c>
      <c r="S369" s="7">
        <v>1.8</v>
      </c>
      <c r="T369" s="11" t="s">
        <v>2033</v>
      </c>
      <c r="U369" s="11" t="s">
        <v>5038</v>
      </c>
      <c r="V369" s="11" t="s">
        <v>5039</v>
      </c>
      <c r="W369" s="11"/>
    </row>
    <row r="370" spans="1:23" ht="17.25">
      <c r="A370" s="35" t="s">
        <v>942</v>
      </c>
      <c r="B370" s="22" t="s">
        <v>2914</v>
      </c>
      <c r="C370" s="22">
        <v>1911038</v>
      </c>
      <c r="D370" s="22" t="s">
        <v>1579</v>
      </c>
      <c r="E370" s="36" t="s">
        <v>1236</v>
      </c>
      <c r="F370" s="17">
        <v>1</v>
      </c>
      <c r="G370" s="17">
        <v>1</v>
      </c>
      <c r="H370" s="17">
        <v>1</v>
      </c>
      <c r="I370" s="20">
        <v>1</v>
      </c>
      <c r="J370" s="60" t="s">
        <v>4758</v>
      </c>
      <c r="K370" s="7" t="s">
        <v>3997</v>
      </c>
      <c r="L370" s="7" t="s">
        <v>4759</v>
      </c>
      <c r="M370" s="7" t="s">
        <v>4759</v>
      </c>
      <c r="N370" s="7" t="s">
        <v>4759</v>
      </c>
      <c r="O370" s="7" t="s">
        <v>4760</v>
      </c>
      <c r="P370" s="53" t="s">
        <v>4143</v>
      </c>
      <c r="Q370" s="7">
        <v>1000</v>
      </c>
      <c r="R370" s="7">
        <v>2.09</v>
      </c>
      <c r="S370" s="7">
        <v>1.8</v>
      </c>
      <c r="T370" s="11" t="s">
        <v>2033</v>
      </c>
      <c r="U370" s="11" t="s">
        <v>5038</v>
      </c>
      <c r="V370" s="11" t="s">
        <v>5039</v>
      </c>
      <c r="W370" s="11"/>
    </row>
    <row r="371" spans="1:23" ht="17.25">
      <c r="A371" s="35" t="s">
        <v>562</v>
      </c>
      <c r="B371" s="22" t="s">
        <v>2914</v>
      </c>
      <c r="C371" s="22">
        <v>1911039</v>
      </c>
      <c r="D371" s="22" t="s">
        <v>1580</v>
      </c>
      <c r="E371" s="36" t="s">
        <v>1236</v>
      </c>
      <c r="F371" s="17">
        <v>1</v>
      </c>
      <c r="G371" s="17">
        <v>1</v>
      </c>
      <c r="H371" s="17">
        <v>1</v>
      </c>
      <c r="I371" s="20">
        <v>1</v>
      </c>
      <c r="J371" s="60" t="s">
        <v>4758</v>
      </c>
      <c r="K371" s="7" t="s">
        <v>3997</v>
      </c>
      <c r="L371" s="7" t="s">
        <v>4759</v>
      </c>
      <c r="M371" s="7" t="s">
        <v>4759</v>
      </c>
      <c r="N371" s="7" t="s">
        <v>4759</v>
      </c>
      <c r="O371" s="7" t="s">
        <v>4760</v>
      </c>
      <c r="P371" s="53" t="s">
        <v>4143</v>
      </c>
      <c r="Q371" s="7">
        <v>1000</v>
      </c>
      <c r="R371" s="7">
        <v>2.09</v>
      </c>
      <c r="S371" s="7">
        <v>1.8</v>
      </c>
      <c r="T371" s="11" t="s">
        <v>2033</v>
      </c>
      <c r="U371" s="11" t="s">
        <v>5038</v>
      </c>
      <c r="V371" s="11" t="s">
        <v>5039</v>
      </c>
      <c r="W371" s="11"/>
    </row>
    <row r="372" spans="1:23" ht="17.25">
      <c r="A372" s="35" t="s">
        <v>566</v>
      </c>
      <c r="B372" s="22" t="s">
        <v>2914</v>
      </c>
      <c r="C372" s="22">
        <v>1911040</v>
      </c>
      <c r="D372" s="22" t="s">
        <v>1581</v>
      </c>
      <c r="E372" s="36" t="s">
        <v>1236</v>
      </c>
      <c r="F372" s="17">
        <v>1</v>
      </c>
      <c r="G372" s="17">
        <v>1</v>
      </c>
      <c r="H372" s="17">
        <v>1</v>
      </c>
      <c r="I372" s="20">
        <v>1</v>
      </c>
      <c r="J372" s="60" t="s">
        <v>4758</v>
      </c>
      <c r="K372" s="7" t="s">
        <v>3997</v>
      </c>
      <c r="L372" s="7" t="s">
        <v>4759</v>
      </c>
      <c r="M372" s="7" t="s">
        <v>4759</v>
      </c>
      <c r="N372" s="7" t="s">
        <v>4759</v>
      </c>
      <c r="O372" s="7" t="s">
        <v>4760</v>
      </c>
      <c r="P372" s="53" t="s">
        <v>4143</v>
      </c>
      <c r="Q372" s="7">
        <v>1000</v>
      </c>
      <c r="R372" s="7">
        <v>2.09</v>
      </c>
      <c r="S372" s="7">
        <v>1.8</v>
      </c>
      <c r="T372" s="11" t="s">
        <v>2033</v>
      </c>
      <c r="U372" s="11" t="s">
        <v>5038</v>
      </c>
      <c r="V372" s="11" t="s">
        <v>5039</v>
      </c>
      <c r="W372" s="11"/>
    </row>
    <row r="373" spans="1:23" ht="17.25">
      <c r="A373" s="35" t="s">
        <v>563</v>
      </c>
      <c r="B373" s="22" t="s">
        <v>2914</v>
      </c>
      <c r="C373" s="22">
        <v>1911041</v>
      </c>
      <c r="D373" s="22" t="s">
        <v>1582</v>
      </c>
      <c r="E373" s="36" t="s">
        <v>1236</v>
      </c>
      <c r="F373" s="17">
        <v>1</v>
      </c>
      <c r="G373" s="17">
        <v>1</v>
      </c>
      <c r="H373" s="17">
        <v>1</v>
      </c>
      <c r="I373" s="20">
        <v>1</v>
      </c>
      <c r="J373" s="60" t="s">
        <v>4758</v>
      </c>
      <c r="K373" s="7" t="s">
        <v>3997</v>
      </c>
      <c r="L373" s="7" t="s">
        <v>4759</v>
      </c>
      <c r="M373" s="7" t="s">
        <v>4759</v>
      </c>
      <c r="N373" s="7" t="s">
        <v>4759</v>
      </c>
      <c r="O373" s="7" t="s">
        <v>4760</v>
      </c>
      <c r="P373" s="53" t="s">
        <v>4143</v>
      </c>
      <c r="Q373" s="7">
        <v>1000</v>
      </c>
      <c r="R373" s="7">
        <v>2.09</v>
      </c>
      <c r="S373" s="7">
        <v>1.8</v>
      </c>
      <c r="T373" s="11" t="s">
        <v>2033</v>
      </c>
      <c r="U373" s="11" t="s">
        <v>5038</v>
      </c>
      <c r="V373" s="11" t="s">
        <v>5039</v>
      </c>
      <c r="W373" s="11"/>
    </row>
    <row r="374" spans="1:23" ht="17.25">
      <c r="A374" s="35" t="s">
        <v>567</v>
      </c>
      <c r="B374" s="22" t="s">
        <v>2914</v>
      </c>
      <c r="C374" s="22">
        <v>1911042</v>
      </c>
      <c r="D374" s="22" t="s">
        <v>1583</v>
      </c>
      <c r="E374" s="36" t="s">
        <v>1236</v>
      </c>
      <c r="F374" s="17">
        <v>1</v>
      </c>
      <c r="G374" s="17">
        <v>1</v>
      </c>
      <c r="H374" s="17">
        <v>1</v>
      </c>
      <c r="I374" s="20">
        <v>1</v>
      </c>
      <c r="J374" s="60" t="s">
        <v>4758</v>
      </c>
      <c r="K374" s="7" t="s">
        <v>3997</v>
      </c>
      <c r="L374" s="7" t="s">
        <v>4759</v>
      </c>
      <c r="M374" s="7" t="s">
        <v>4759</v>
      </c>
      <c r="N374" s="7" t="s">
        <v>4759</v>
      </c>
      <c r="O374" s="7" t="s">
        <v>4760</v>
      </c>
      <c r="P374" s="53" t="s">
        <v>4143</v>
      </c>
      <c r="Q374" s="7">
        <v>1000</v>
      </c>
      <c r="R374" s="7">
        <v>2.09</v>
      </c>
      <c r="S374" s="7">
        <v>1.8</v>
      </c>
      <c r="T374" s="11" t="s">
        <v>2033</v>
      </c>
      <c r="U374" s="11" t="s">
        <v>5038</v>
      </c>
      <c r="V374" s="11" t="s">
        <v>5039</v>
      </c>
      <c r="W374" s="11"/>
    </row>
    <row r="375" spans="1:23" ht="17.25">
      <c r="A375" s="35" t="s">
        <v>569</v>
      </c>
      <c r="B375" s="22" t="s">
        <v>2914</v>
      </c>
      <c r="C375" s="22">
        <v>1911043</v>
      </c>
      <c r="D375" s="22" t="s">
        <v>1584</v>
      </c>
      <c r="E375" s="36" t="s">
        <v>1236</v>
      </c>
      <c r="F375" s="17">
        <v>1</v>
      </c>
      <c r="G375" s="17">
        <v>1</v>
      </c>
      <c r="H375" s="17">
        <v>1</v>
      </c>
      <c r="I375" s="20">
        <v>1</v>
      </c>
      <c r="J375" s="60" t="s">
        <v>4758</v>
      </c>
      <c r="K375" s="7" t="s">
        <v>3997</v>
      </c>
      <c r="L375" s="7" t="s">
        <v>4759</v>
      </c>
      <c r="M375" s="7" t="s">
        <v>4759</v>
      </c>
      <c r="N375" s="7" t="s">
        <v>4759</v>
      </c>
      <c r="O375" s="7" t="s">
        <v>4760</v>
      </c>
      <c r="P375" s="53" t="s">
        <v>4143</v>
      </c>
      <c r="Q375" s="7">
        <v>1000</v>
      </c>
      <c r="R375" s="7">
        <v>2.09</v>
      </c>
      <c r="S375" s="7">
        <v>1.8</v>
      </c>
      <c r="T375" s="11" t="s">
        <v>2033</v>
      </c>
      <c r="U375" s="11" t="s">
        <v>5038</v>
      </c>
      <c r="V375" s="11" t="s">
        <v>5039</v>
      </c>
      <c r="W375" s="11"/>
    </row>
    <row r="376" spans="1:23" ht="17.25">
      <c r="A376" s="35" t="s">
        <v>568</v>
      </c>
      <c r="B376" s="22" t="s">
        <v>2914</v>
      </c>
      <c r="C376" s="22">
        <v>1911044</v>
      </c>
      <c r="D376" s="22" t="s">
        <v>1585</v>
      </c>
      <c r="E376" s="36" t="s">
        <v>1236</v>
      </c>
      <c r="F376" s="17">
        <v>1</v>
      </c>
      <c r="G376" s="17">
        <v>1</v>
      </c>
      <c r="H376" s="17">
        <v>1</v>
      </c>
      <c r="I376" s="20">
        <v>1</v>
      </c>
      <c r="J376" s="60" t="s">
        <v>4758</v>
      </c>
      <c r="K376" s="7" t="s">
        <v>3997</v>
      </c>
      <c r="L376" s="7" t="s">
        <v>4759</v>
      </c>
      <c r="M376" s="7" t="s">
        <v>4759</v>
      </c>
      <c r="N376" s="7" t="s">
        <v>4759</v>
      </c>
      <c r="O376" s="7" t="s">
        <v>4760</v>
      </c>
      <c r="P376" s="53" t="s">
        <v>4143</v>
      </c>
      <c r="Q376" s="7">
        <v>900</v>
      </c>
      <c r="R376" s="7">
        <v>2.09</v>
      </c>
      <c r="S376" s="7">
        <v>1.8</v>
      </c>
      <c r="T376" s="11" t="s">
        <v>2033</v>
      </c>
      <c r="U376" s="11" t="s">
        <v>5038</v>
      </c>
      <c r="V376" s="11" t="s">
        <v>5039</v>
      </c>
      <c r="W376" s="11"/>
    </row>
    <row r="377" spans="1:23" ht="17.25">
      <c r="A377" s="35" t="s">
        <v>573</v>
      </c>
      <c r="B377" s="22" t="s">
        <v>2914</v>
      </c>
      <c r="C377" s="22">
        <v>1911045</v>
      </c>
      <c r="D377" s="22" t="s">
        <v>1586</v>
      </c>
      <c r="E377" s="36" t="s">
        <v>1236</v>
      </c>
      <c r="F377" s="17">
        <v>1</v>
      </c>
      <c r="G377" s="17">
        <v>1</v>
      </c>
      <c r="H377" s="17">
        <v>1</v>
      </c>
      <c r="I377" s="20">
        <v>1</v>
      </c>
      <c r="J377" s="60" t="s">
        <v>4758</v>
      </c>
      <c r="K377" s="7" t="s">
        <v>3997</v>
      </c>
      <c r="L377" s="7" t="s">
        <v>4759</v>
      </c>
      <c r="M377" s="7" t="s">
        <v>4759</v>
      </c>
      <c r="N377" s="7" t="s">
        <v>4759</v>
      </c>
      <c r="O377" s="7" t="s">
        <v>4760</v>
      </c>
      <c r="P377" s="53" t="s">
        <v>4143</v>
      </c>
      <c r="Q377" s="7">
        <v>1000</v>
      </c>
      <c r="R377" s="7">
        <v>2.09</v>
      </c>
      <c r="S377" s="7">
        <v>1.8</v>
      </c>
      <c r="T377" s="11" t="s">
        <v>2033</v>
      </c>
      <c r="U377" s="11" t="s">
        <v>5038</v>
      </c>
      <c r="V377" s="11" t="s">
        <v>5039</v>
      </c>
      <c r="W377" s="11"/>
    </row>
    <row r="378" spans="1:23" ht="17.25">
      <c r="A378" s="35" t="s">
        <v>571</v>
      </c>
      <c r="B378" s="22" t="s">
        <v>2914</v>
      </c>
      <c r="C378" s="22">
        <v>1911046</v>
      </c>
      <c r="D378" s="22" t="s">
        <v>1587</v>
      </c>
      <c r="E378" s="36" t="s">
        <v>1236</v>
      </c>
      <c r="F378" s="17">
        <v>1</v>
      </c>
      <c r="G378" s="17">
        <v>1</v>
      </c>
      <c r="H378" s="17">
        <v>1</v>
      </c>
      <c r="I378" s="20">
        <v>1</v>
      </c>
      <c r="J378" s="60" t="s">
        <v>4758</v>
      </c>
      <c r="K378" s="7" t="s">
        <v>3997</v>
      </c>
      <c r="L378" s="7" t="s">
        <v>4759</v>
      </c>
      <c r="M378" s="7" t="s">
        <v>4759</v>
      </c>
      <c r="N378" s="7" t="s">
        <v>4759</v>
      </c>
      <c r="O378" s="7" t="s">
        <v>4760</v>
      </c>
      <c r="P378" s="53" t="s">
        <v>4143</v>
      </c>
      <c r="Q378" s="7">
        <v>900</v>
      </c>
      <c r="R378" s="7">
        <v>2.09</v>
      </c>
      <c r="S378" s="7">
        <v>1.8</v>
      </c>
      <c r="T378" s="11" t="s">
        <v>2033</v>
      </c>
      <c r="U378" s="11" t="s">
        <v>5038</v>
      </c>
      <c r="V378" s="11" t="s">
        <v>5039</v>
      </c>
      <c r="W378" s="11"/>
    </row>
    <row r="379" spans="1:23" ht="17.25">
      <c r="A379" s="35" t="s">
        <v>570</v>
      </c>
      <c r="B379" s="22" t="s">
        <v>2914</v>
      </c>
      <c r="C379" s="22">
        <v>1911047</v>
      </c>
      <c r="D379" s="22" t="s">
        <v>1588</v>
      </c>
      <c r="E379" s="36" t="s">
        <v>1236</v>
      </c>
      <c r="F379" s="17">
        <v>1</v>
      </c>
      <c r="G379" s="17">
        <v>1</v>
      </c>
      <c r="H379" s="17">
        <v>1</v>
      </c>
      <c r="I379" s="20">
        <v>1</v>
      </c>
      <c r="J379" s="60" t="s">
        <v>4758</v>
      </c>
      <c r="K379" s="7" t="s">
        <v>3997</v>
      </c>
      <c r="L379" s="7" t="s">
        <v>4759</v>
      </c>
      <c r="M379" s="7" t="s">
        <v>4759</v>
      </c>
      <c r="N379" s="7" t="s">
        <v>4759</v>
      </c>
      <c r="O379" s="7" t="s">
        <v>4760</v>
      </c>
      <c r="P379" s="53" t="s">
        <v>4143</v>
      </c>
      <c r="Q379" s="7">
        <v>1000</v>
      </c>
      <c r="R379" s="7">
        <v>2.09</v>
      </c>
      <c r="S379" s="7">
        <v>1.8</v>
      </c>
      <c r="T379" s="11" t="s">
        <v>2033</v>
      </c>
      <c r="U379" s="11" t="s">
        <v>5038</v>
      </c>
      <c r="V379" s="11" t="s">
        <v>5039</v>
      </c>
      <c r="W379" s="11"/>
    </row>
    <row r="380" spans="1:23" ht="17.25">
      <c r="A380" s="35" t="s">
        <v>574</v>
      </c>
      <c r="B380" s="22" t="s">
        <v>2914</v>
      </c>
      <c r="C380" s="22">
        <v>1911048</v>
      </c>
      <c r="D380" s="22" t="s">
        <v>1589</v>
      </c>
      <c r="E380" s="36" t="s">
        <v>1236</v>
      </c>
      <c r="F380" s="17">
        <v>1</v>
      </c>
      <c r="G380" s="17">
        <v>1</v>
      </c>
      <c r="H380" s="17">
        <v>1</v>
      </c>
      <c r="I380" s="20">
        <v>1</v>
      </c>
      <c r="J380" s="60" t="s">
        <v>4758</v>
      </c>
      <c r="K380" s="7" t="s">
        <v>3997</v>
      </c>
      <c r="L380" s="7" t="s">
        <v>4759</v>
      </c>
      <c r="M380" s="7" t="s">
        <v>4759</v>
      </c>
      <c r="N380" s="7" t="s">
        <v>4759</v>
      </c>
      <c r="O380" s="7" t="s">
        <v>4760</v>
      </c>
      <c r="P380" s="53" t="s">
        <v>4143</v>
      </c>
      <c r="Q380" s="7">
        <v>1000</v>
      </c>
      <c r="R380" s="7">
        <v>2.09</v>
      </c>
      <c r="S380" s="7">
        <v>1.8</v>
      </c>
      <c r="T380" s="11" t="s">
        <v>2033</v>
      </c>
      <c r="U380" s="11" t="s">
        <v>5038</v>
      </c>
      <c r="V380" s="11" t="s">
        <v>5039</v>
      </c>
      <c r="W380" s="11"/>
    </row>
    <row r="381" spans="1:23" ht="17.25">
      <c r="A381" s="35" t="s">
        <v>575</v>
      </c>
      <c r="B381" s="22" t="s">
        <v>2914</v>
      </c>
      <c r="C381" s="22">
        <v>1911049</v>
      </c>
      <c r="D381" s="22" t="s">
        <v>1590</v>
      </c>
      <c r="E381" s="36" t="s">
        <v>1236</v>
      </c>
      <c r="F381" s="17">
        <v>1</v>
      </c>
      <c r="G381" s="17">
        <v>1</v>
      </c>
      <c r="H381" s="17">
        <v>1</v>
      </c>
      <c r="I381" s="20">
        <v>1</v>
      </c>
      <c r="J381" s="60" t="s">
        <v>4758</v>
      </c>
      <c r="K381" s="7" t="s">
        <v>3997</v>
      </c>
      <c r="L381" s="7" t="s">
        <v>4759</v>
      </c>
      <c r="M381" s="7" t="s">
        <v>4759</v>
      </c>
      <c r="N381" s="7" t="s">
        <v>4759</v>
      </c>
      <c r="O381" s="7" t="s">
        <v>4760</v>
      </c>
      <c r="P381" s="53" t="s">
        <v>4143</v>
      </c>
      <c r="Q381" s="7">
        <v>1000</v>
      </c>
      <c r="R381" s="7">
        <v>2.09</v>
      </c>
      <c r="S381" s="7">
        <v>1.8</v>
      </c>
      <c r="T381" s="11" t="s">
        <v>2033</v>
      </c>
      <c r="U381" s="11" t="s">
        <v>5038</v>
      </c>
      <c r="V381" s="11" t="s">
        <v>5039</v>
      </c>
      <c r="W381" s="11"/>
    </row>
    <row r="382" spans="1:23" ht="17.25">
      <c r="A382" s="35" t="s">
        <v>577</v>
      </c>
      <c r="B382" s="22" t="s">
        <v>2914</v>
      </c>
      <c r="C382" s="22">
        <v>1911050</v>
      </c>
      <c r="D382" s="22" t="s">
        <v>1591</v>
      </c>
      <c r="E382" s="36" t="s">
        <v>1236</v>
      </c>
      <c r="F382" s="17">
        <v>1</v>
      </c>
      <c r="G382" s="17">
        <v>1</v>
      </c>
      <c r="H382" s="17">
        <v>1</v>
      </c>
      <c r="I382" s="20">
        <v>1</v>
      </c>
      <c r="J382" s="60" t="s">
        <v>4758</v>
      </c>
      <c r="K382" s="7" t="s">
        <v>3997</v>
      </c>
      <c r="L382" s="7" t="s">
        <v>4759</v>
      </c>
      <c r="M382" s="7" t="s">
        <v>4759</v>
      </c>
      <c r="N382" s="7" t="s">
        <v>4759</v>
      </c>
      <c r="O382" s="7" t="s">
        <v>4760</v>
      </c>
      <c r="P382" s="53" t="s">
        <v>4143</v>
      </c>
      <c r="Q382" s="7">
        <v>1000</v>
      </c>
      <c r="R382" s="7">
        <v>2.09</v>
      </c>
      <c r="S382" s="7">
        <v>1.8</v>
      </c>
      <c r="T382" s="11" t="s">
        <v>2033</v>
      </c>
      <c r="U382" s="11" t="s">
        <v>5038</v>
      </c>
      <c r="V382" s="11" t="s">
        <v>5039</v>
      </c>
      <c r="W382" s="11"/>
    </row>
    <row r="383" spans="1:23" ht="17.25">
      <c r="A383" s="35" t="s">
        <v>576</v>
      </c>
      <c r="B383" s="22" t="s">
        <v>2914</v>
      </c>
      <c r="C383" s="22">
        <v>1911051</v>
      </c>
      <c r="D383" s="22" t="s">
        <v>1592</v>
      </c>
      <c r="E383" s="36" t="s">
        <v>1236</v>
      </c>
      <c r="F383" s="17">
        <v>1</v>
      </c>
      <c r="G383" s="17">
        <v>1</v>
      </c>
      <c r="H383" s="17">
        <v>1</v>
      </c>
      <c r="I383" s="20">
        <v>1</v>
      </c>
      <c r="J383" s="60" t="s">
        <v>4758</v>
      </c>
      <c r="K383" s="7" t="s">
        <v>3997</v>
      </c>
      <c r="L383" s="7" t="s">
        <v>4759</v>
      </c>
      <c r="M383" s="7" t="s">
        <v>4759</v>
      </c>
      <c r="N383" s="7" t="s">
        <v>4759</v>
      </c>
      <c r="O383" s="7" t="s">
        <v>4760</v>
      </c>
      <c r="P383" s="53" t="s">
        <v>4143</v>
      </c>
      <c r="Q383" s="7">
        <v>1000</v>
      </c>
      <c r="R383" s="7">
        <v>2.09</v>
      </c>
      <c r="S383" s="7">
        <v>1.8</v>
      </c>
      <c r="T383" s="11" t="s">
        <v>2033</v>
      </c>
      <c r="U383" s="11" t="s">
        <v>5038</v>
      </c>
      <c r="V383" s="11" t="s">
        <v>5039</v>
      </c>
      <c r="W383" s="11"/>
    </row>
    <row r="384" spans="1:23" ht="17.25">
      <c r="A384" s="35" t="s">
        <v>578</v>
      </c>
      <c r="B384" s="22" t="s">
        <v>2914</v>
      </c>
      <c r="C384" s="22">
        <v>1911052</v>
      </c>
      <c r="D384" s="22" t="s">
        <v>1593</v>
      </c>
      <c r="E384" s="36" t="s">
        <v>1236</v>
      </c>
      <c r="F384" s="17">
        <v>1</v>
      </c>
      <c r="G384" s="17">
        <v>1</v>
      </c>
      <c r="H384" s="17">
        <v>1</v>
      </c>
      <c r="I384" s="20">
        <v>1</v>
      </c>
      <c r="J384" s="60" t="s">
        <v>4758</v>
      </c>
      <c r="K384" s="7" t="s">
        <v>3997</v>
      </c>
      <c r="L384" s="7" t="s">
        <v>4759</v>
      </c>
      <c r="M384" s="7" t="s">
        <v>4759</v>
      </c>
      <c r="N384" s="7" t="s">
        <v>4759</v>
      </c>
      <c r="O384" s="7" t="s">
        <v>4760</v>
      </c>
      <c r="P384" s="53" t="s">
        <v>4143</v>
      </c>
      <c r="Q384" s="7">
        <v>1000</v>
      </c>
      <c r="R384" s="7">
        <v>2.09</v>
      </c>
      <c r="S384" s="7">
        <v>1.8</v>
      </c>
      <c r="T384" s="11" t="s">
        <v>2033</v>
      </c>
      <c r="U384" s="11" t="s">
        <v>5038</v>
      </c>
      <c r="V384" s="11" t="s">
        <v>5039</v>
      </c>
      <c r="W384" s="11"/>
    </row>
    <row r="385" spans="1:23" ht="17.25">
      <c r="A385" s="35" t="s">
        <v>579</v>
      </c>
      <c r="B385" s="22" t="s">
        <v>2914</v>
      </c>
      <c r="C385" s="22">
        <v>1911053</v>
      </c>
      <c r="D385" s="22" t="s">
        <v>1594</v>
      </c>
      <c r="E385" s="36" t="s">
        <v>1236</v>
      </c>
      <c r="F385" s="17">
        <v>1</v>
      </c>
      <c r="G385" s="17">
        <v>1</v>
      </c>
      <c r="H385" s="17">
        <v>1</v>
      </c>
      <c r="I385" s="20">
        <v>1</v>
      </c>
      <c r="J385" s="60" t="s">
        <v>4758</v>
      </c>
      <c r="K385" s="7" t="s">
        <v>3997</v>
      </c>
      <c r="L385" s="7" t="s">
        <v>4759</v>
      </c>
      <c r="M385" s="7" t="s">
        <v>4759</v>
      </c>
      <c r="N385" s="7" t="s">
        <v>4759</v>
      </c>
      <c r="O385" s="7" t="s">
        <v>4760</v>
      </c>
      <c r="P385" s="53" t="s">
        <v>4143</v>
      </c>
      <c r="Q385" s="7">
        <v>1000</v>
      </c>
      <c r="R385" s="7">
        <v>2.09</v>
      </c>
      <c r="S385" s="7">
        <v>1.8</v>
      </c>
      <c r="T385" s="11" t="s">
        <v>2033</v>
      </c>
      <c r="U385" s="11" t="s">
        <v>5038</v>
      </c>
      <c r="V385" s="11" t="s">
        <v>5039</v>
      </c>
      <c r="W385" s="11"/>
    </row>
    <row r="386" spans="1:23" ht="17.25">
      <c r="A386" s="35" t="s">
        <v>581</v>
      </c>
      <c r="B386" s="22" t="s">
        <v>2914</v>
      </c>
      <c r="C386" s="22">
        <v>1911054</v>
      </c>
      <c r="D386" s="22" t="s">
        <v>1595</v>
      </c>
      <c r="E386" s="36" t="s">
        <v>1236</v>
      </c>
      <c r="F386" s="17">
        <v>1</v>
      </c>
      <c r="G386" s="17">
        <v>1</v>
      </c>
      <c r="H386" s="17">
        <v>1</v>
      </c>
      <c r="I386" s="20">
        <v>1</v>
      </c>
      <c r="J386" s="60" t="s">
        <v>4758</v>
      </c>
      <c r="K386" s="7" t="s">
        <v>3997</v>
      </c>
      <c r="L386" s="7" t="s">
        <v>4759</v>
      </c>
      <c r="M386" s="7" t="s">
        <v>4759</v>
      </c>
      <c r="N386" s="7" t="s">
        <v>4759</v>
      </c>
      <c r="O386" s="7" t="s">
        <v>4760</v>
      </c>
      <c r="P386" s="53" t="s">
        <v>4143</v>
      </c>
      <c r="Q386" s="7">
        <v>1000</v>
      </c>
      <c r="R386" s="7">
        <v>2.09</v>
      </c>
      <c r="S386" s="7">
        <v>1.8</v>
      </c>
      <c r="T386" s="11" t="s">
        <v>2033</v>
      </c>
      <c r="U386" s="11" t="s">
        <v>5038</v>
      </c>
      <c r="V386" s="11" t="s">
        <v>5039</v>
      </c>
      <c r="W386" s="11"/>
    </row>
    <row r="387" spans="1:23" ht="17.25">
      <c r="A387" s="35" t="s">
        <v>580</v>
      </c>
      <c r="B387" s="22" t="s">
        <v>2914</v>
      </c>
      <c r="C387" s="22">
        <v>1911055</v>
      </c>
      <c r="D387" s="22" t="s">
        <v>1596</v>
      </c>
      <c r="E387" s="36" t="s">
        <v>1236</v>
      </c>
      <c r="F387" s="17">
        <v>1</v>
      </c>
      <c r="G387" s="17">
        <v>1</v>
      </c>
      <c r="H387" s="17">
        <v>1</v>
      </c>
      <c r="I387" s="20">
        <v>1</v>
      </c>
      <c r="J387" s="60" t="s">
        <v>4758</v>
      </c>
      <c r="K387" s="7" t="s">
        <v>3997</v>
      </c>
      <c r="L387" s="7" t="s">
        <v>4759</v>
      </c>
      <c r="M387" s="7" t="s">
        <v>4759</v>
      </c>
      <c r="N387" s="7" t="s">
        <v>4759</v>
      </c>
      <c r="O387" s="7" t="s">
        <v>4760</v>
      </c>
      <c r="P387" s="53" t="s">
        <v>4143</v>
      </c>
      <c r="Q387" s="7">
        <v>1000</v>
      </c>
      <c r="R387" s="7">
        <v>2.09</v>
      </c>
      <c r="S387" s="7">
        <v>1.8</v>
      </c>
      <c r="T387" s="11" t="s">
        <v>2033</v>
      </c>
      <c r="U387" s="11" t="s">
        <v>5038</v>
      </c>
      <c r="V387" s="11" t="s">
        <v>5039</v>
      </c>
      <c r="W387" s="11"/>
    </row>
    <row r="388" spans="1:23" ht="17.25">
      <c r="A388" s="35" t="s">
        <v>582</v>
      </c>
      <c r="B388" s="22" t="s">
        <v>2914</v>
      </c>
      <c r="C388" s="22">
        <v>1911056</v>
      </c>
      <c r="D388" s="22" t="s">
        <v>1597</v>
      </c>
      <c r="E388" s="36" t="s">
        <v>1236</v>
      </c>
      <c r="F388" s="17">
        <v>1</v>
      </c>
      <c r="G388" s="17">
        <v>1</v>
      </c>
      <c r="H388" s="17">
        <v>1</v>
      </c>
      <c r="I388" s="20">
        <v>1</v>
      </c>
      <c r="J388" s="60" t="s">
        <v>4758</v>
      </c>
      <c r="K388" s="7" t="s">
        <v>3997</v>
      </c>
      <c r="L388" s="7" t="s">
        <v>4759</v>
      </c>
      <c r="M388" s="7" t="s">
        <v>4759</v>
      </c>
      <c r="N388" s="7" t="s">
        <v>4759</v>
      </c>
      <c r="O388" s="7" t="s">
        <v>4760</v>
      </c>
      <c r="P388" s="53" t="s">
        <v>4143</v>
      </c>
      <c r="Q388" s="7">
        <v>1000</v>
      </c>
      <c r="R388" s="7">
        <v>2.09</v>
      </c>
      <c r="S388" s="7">
        <v>1.8</v>
      </c>
      <c r="T388" s="11" t="s">
        <v>2033</v>
      </c>
      <c r="U388" s="11" t="s">
        <v>5038</v>
      </c>
      <c r="V388" s="11" t="s">
        <v>5039</v>
      </c>
      <c r="W388" s="11"/>
    </row>
    <row r="389" spans="1:23" ht="17.25">
      <c r="A389" s="35" t="s">
        <v>584</v>
      </c>
      <c r="B389" s="22" t="s">
        <v>2914</v>
      </c>
      <c r="C389" s="22">
        <v>1911057</v>
      </c>
      <c r="D389" s="22" t="s">
        <v>1598</v>
      </c>
      <c r="E389" s="36" t="s">
        <v>1236</v>
      </c>
      <c r="F389" s="17">
        <v>1</v>
      </c>
      <c r="G389" s="17">
        <v>1</v>
      </c>
      <c r="H389" s="17">
        <v>1</v>
      </c>
      <c r="I389" s="20">
        <v>1</v>
      </c>
      <c r="J389" s="60" t="s">
        <v>4758</v>
      </c>
      <c r="K389" s="7" t="s">
        <v>3997</v>
      </c>
      <c r="L389" s="7" t="s">
        <v>4759</v>
      </c>
      <c r="M389" s="7" t="s">
        <v>4759</v>
      </c>
      <c r="N389" s="7" t="s">
        <v>4759</v>
      </c>
      <c r="O389" s="7" t="s">
        <v>4760</v>
      </c>
      <c r="P389" s="53" t="s">
        <v>4143</v>
      </c>
      <c r="Q389" s="7">
        <v>1000</v>
      </c>
      <c r="R389" s="7">
        <v>2.09</v>
      </c>
      <c r="S389" s="7">
        <v>1.8</v>
      </c>
      <c r="T389" s="11" t="s">
        <v>2033</v>
      </c>
      <c r="U389" s="11" t="s">
        <v>5038</v>
      </c>
      <c r="V389" s="11" t="s">
        <v>5039</v>
      </c>
      <c r="W389" s="11"/>
    </row>
    <row r="390" spans="1:23" ht="17.25">
      <c r="A390" s="35" t="s">
        <v>586</v>
      </c>
      <c r="B390" s="22" t="s">
        <v>2914</v>
      </c>
      <c r="C390" s="22">
        <v>1911058</v>
      </c>
      <c r="D390" s="22" t="s">
        <v>1599</v>
      </c>
      <c r="E390" s="36" t="s">
        <v>1236</v>
      </c>
      <c r="F390" s="17">
        <v>1</v>
      </c>
      <c r="G390" s="17">
        <v>1</v>
      </c>
      <c r="H390" s="17">
        <v>1</v>
      </c>
      <c r="I390" s="20">
        <v>1</v>
      </c>
      <c r="J390" s="60" t="s">
        <v>4758</v>
      </c>
      <c r="K390" s="7" t="s">
        <v>3997</v>
      </c>
      <c r="L390" s="7" t="s">
        <v>4759</v>
      </c>
      <c r="M390" s="7" t="s">
        <v>4759</v>
      </c>
      <c r="N390" s="7" t="s">
        <v>4759</v>
      </c>
      <c r="O390" s="7" t="s">
        <v>4760</v>
      </c>
      <c r="P390" s="53" t="s">
        <v>4143</v>
      </c>
      <c r="Q390" s="7">
        <v>1000</v>
      </c>
      <c r="R390" s="7">
        <v>2.09</v>
      </c>
      <c r="S390" s="7">
        <v>1.8</v>
      </c>
      <c r="T390" s="11" t="s">
        <v>2033</v>
      </c>
      <c r="U390" s="11" t="s">
        <v>5038</v>
      </c>
      <c r="V390" s="11" t="s">
        <v>5039</v>
      </c>
      <c r="W390" s="11"/>
    </row>
    <row r="391" spans="1:23" ht="17.25">
      <c r="A391" s="35" t="s">
        <v>588</v>
      </c>
      <c r="B391" s="22" t="s">
        <v>2914</v>
      </c>
      <c r="C391" s="22">
        <v>1911059</v>
      </c>
      <c r="D391" s="22" t="s">
        <v>1600</v>
      </c>
      <c r="E391" s="36" t="s">
        <v>1236</v>
      </c>
      <c r="F391" s="17">
        <v>1</v>
      </c>
      <c r="G391" s="17">
        <v>1</v>
      </c>
      <c r="H391" s="17">
        <v>1</v>
      </c>
      <c r="I391" s="20">
        <v>1</v>
      </c>
      <c r="J391" s="60" t="s">
        <v>4758</v>
      </c>
      <c r="K391" s="7" t="s">
        <v>3997</v>
      </c>
      <c r="L391" s="7" t="s">
        <v>4759</v>
      </c>
      <c r="M391" s="7" t="s">
        <v>4759</v>
      </c>
      <c r="N391" s="7" t="s">
        <v>4759</v>
      </c>
      <c r="O391" s="7" t="s">
        <v>4760</v>
      </c>
      <c r="P391" s="53" t="s">
        <v>4143</v>
      </c>
      <c r="Q391" s="7">
        <v>1000</v>
      </c>
      <c r="R391" s="7">
        <v>2.09</v>
      </c>
      <c r="S391" s="7">
        <v>1.8</v>
      </c>
      <c r="T391" s="11" t="s">
        <v>2033</v>
      </c>
      <c r="U391" s="11" t="s">
        <v>5038</v>
      </c>
      <c r="V391" s="11" t="s">
        <v>5039</v>
      </c>
      <c r="W391" s="11"/>
    </row>
    <row r="392" spans="1:23" ht="17.25">
      <c r="A392" s="35" t="s">
        <v>587</v>
      </c>
      <c r="B392" s="22" t="s">
        <v>2914</v>
      </c>
      <c r="C392" s="22">
        <v>1911060</v>
      </c>
      <c r="D392" s="22" t="s">
        <v>1601</v>
      </c>
      <c r="E392" s="36" t="s">
        <v>1236</v>
      </c>
      <c r="F392" s="17">
        <v>1</v>
      </c>
      <c r="G392" s="17">
        <v>1</v>
      </c>
      <c r="H392" s="17">
        <v>1</v>
      </c>
      <c r="I392" s="20">
        <v>1</v>
      </c>
      <c r="J392" s="60" t="s">
        <v>4758</v>
      </c>
      <c r="K392" s="7" t="s">
        <v>3997</v>
      </c>
      <c r="L392" s="7" t="s">
        <v>4759</v>
      </c>
      <c r="M392" s="7" t="s">
        <v>4759</v>
      </c>
      <c r="N392" s="7" t="s">
        <v>4759</v>
      </c>
      <c r="O392" s="7" t="s">
        <v>4760</v>
      </c>
      <c r="P392" s="53" t="s">
        <v>4143</v>
      </c>
      <c r="Q392" s="7">
        <v>900</v>
      </c>
      <c r="R392" s="7">
        <v>2.09</v>
      </c>
      <c r="S392" s="7">
        <v>1.8</v>
      </c>
      <c r="T392" s="11" t="s">
        <v>2033</v>
      </c>
      <c r="U392" s="11" t="s">
        <v>5038</v>
      </c>
      <c r="V392" s="11" t="s">
        <v>5039</v>
      </c>
      <c r="W392" s="11"/>
    </row>
    <row r="393" spans="1:23" ht="17.25">
      <c r="A393" s="35" t="s">
        <v>590</v>
      </c>
      <c r="B393" s="22" t="s">
        <v>2914</v>
      </c>
      <c r="C393" s="22">
        <v>1911061</v>
      </c>
      <c r="D393" s="22" t="s">
        <v>1602</v>
      </c>
      <c r="E393" s="36" t="s">
        <v>1236</v>
      </c>
      <c r="F393" s="17">
        <v>1</v>
      </c>
      <c r="G393" s="17">
        <v>1</v>
      </c>
      <c r="H393" s="17">
        <v>1</v>
      </c>
      <c r="I393" s="20">
        <v>1</v>
      </c>
      <c r="J393" s="60" t="s">
        <v>4758</v>
      </c>
      <c r="K393" s="7" t="s">
        <v>3997</v>
      </c>
      <c r="L393" s="7" t="s">
        <v>4759</v>
      </c>
      <c r="M393" s="7" t="s">
        <v>4759</v>
      </c>
      <c r="N393" s="7" t="s">
        <v>4759</v>
      </c>
      <c r="O393" s="7" t="s">
        <v>4760</v>
      </c>
      <c r="P393" s="53" t="s">
        <v>4143</v>
      </c>
      <c r="Q393" s="7">
        <v>1000</v>
      </c>
      <c r="R393" s="7">
        <v>2.09</v>
      </c>
      <c r="S393" s="7">
        <v>1.8</v>
      </c>
      <c r="T393" s="11" t="s">
        <v>2033</v>
      </c>
      <c r="U393" s="11" t="s">
        <v>5038</v>
      </c>
      <c r="V393" s="11" t="s">
        <v>5039</v>
      </c>
      <c r="W393" s="11"/>
    </row>
    <row r="394" spans="1:23" ht="17.25">
      <c r="A394" s="35" t="s">
        <v>589</v>
      </c>
      <c r="B394" s="22" t="s">
        <v>2914</v>
      </c>
      <c r="C394" s="22">
        <v>1911062</v>
      </c>
      <c r="D394" s="22" t="s">
        <v>1603</v>
      </c>
      <c r="E394" s="36" t="s">
        <v>1236</v>
      </c>
      <c r="F394" s="17">
        <v>1</v>
      </c>
      <c r="G394" s="17">
        <v>1</v>
      </c>
      <c r="H394" s="17">
        <v>1</v>
      </c>
      <c r="I394" s="20">
        <v>1</v>
      </c>
      <c r="J394" s="60" t="s">
        <v>4758</v>
      </c>
      <c r="K394" s="7" t="s">
        <v>3997</v>
      </c>
      <c r="L394" s="7" t="s">
        <v>4759</v>
      </c>
      <c r="M394" s="7" t="s">
        <v>4759</v>
      </c>
      <c r="N394" s="7" t="s">
        <v>4759</v>
      </c>
      <c r="O394" s="7" t="s">
        <v>4760</v>
      </c>
      <c r="P394" s="53" t="s">
        <v>4143</v>
      </c>
      <c r="Q394" s="7">
        <v>900</v>
      </c>
      <c r="R394" s="7">
        <v>2.09</v>
      </c>
      <c r="S394" s="7">
        <v>1.8</v>
      </c>
      <c r="T394" s="11" t="s">
        <v>2033</v>
      </c>
      <c r="U394" s="11" t="s">
        <v>5038</v>
      </c>
      <c r="V394" s="11" t="s">
        <v>5039</v>
      </c>
      <c r="W394" s="11"/>
    </row>
    <row r="395" spans="1:23" ht="17.25">
      <c r="A395" s="35" t="s">
        <v>621</v>
      </c>
      <c r="B395" s="22" t="s">
        <v>2914</v>
      </c>
      <c r="C395" s="22">
        <v>1911063</v>
      </c>
      <c r="D395" s="22" t="s">
        <v>1604</v>
      </c>
      <c r="E395" s="36" t="s">
        <v>1236</v>
      </c>
      <c r="F395" s="17">
        <v>1</v>
      </c>
      <c r="G395" s="17">
        <v>1</v>
      </c>
      <c r="H395" s="17">
        <v>1</v>
      </c>
      <c r="I395" s="20">
        <v>1</v>
      </c>
      <c r="J395" s="60" t="s">
        <v>4758</v>
      </c>
      <c r="K395" s="7" t="s">
        <v>3997</v>
      </c>
      <c r="L395" s="7" t="s">
        <v>4759</v>
      </c>
      <c r="M395" s="7" t="s">
        <v>4759</v>
      </c>
      <c r="N395" s="7" t="s">
        <v>4759</v>
      </c>
      <c r="O395" s="7" t="s">
        <v>4760</v>
      </c>
      <c r="P395" s="53" t="s">
        <v>4143</v>
      </c>
      <c r="Q395" s="7">
        <v>1000</v>
      </c>
      <c r="R395" s="7">
        <v>2.09</v>
      </c>
      <c r="S395" s="7">
        <v>1.8</v>
      </c>
      <c r="T395" s="11" t="s">
        <v>2033</v>
      </c>
      <c r="U395" s="11" t="s">
        <v>5038</v>
      </c>
      <c r="V395" s="11" t="s">
        <v>5039</v>
      </c>
      <c r="W395" s="11"/>
    </row>
    <row r="396" spans="1:23" ht="17.25">
      <c r="A396" s="35" t="s">
        <v>622</v>
      </c>
      <c r="B396" s="22" t="s">
        <v>2914</v>
      </c>
      <c r="C396" s="22">
        <v>1911064</v>
      </c>
      <c r="D396" s="22" t="s">
        <v>1605</v>
      </c>
      <c r="E396" s="36" t="s">
        <v>1236</v>
      </c>
      <c r="F396" s="17">
        <v>1</v>
      </c>
      <c r="G396" s="17">
        <v>1</v>
      </c>
      <c r="H396" s="17">
        <v>1</v>
      </c>
      <c r="I396" s="20">
        <v>1</v>
      </c>
      <c r="J396" s="60" t="s">
        <v>4758</v>
      </c>
      <c r="K396" s="7" t="s">
        <v>3997</v>
      </c>
      <c r="L396" s="7" t="s">
        <v>4759</v>
      </c>
      <c r="M396" s="7" t="s">
        <v>4759</v>
      </c>
      <c r="N396" s="7" t="s">
        <v>4759</v>
      </c>
      <c r="O396" s="7" t="s">
        <v>4760</v>
      </c>
      <c r="P396" s="53" t="s">
        <v>4143</v>
      </c>
      <c r="Q396" s="7">
        <v>1000</v>
      </c>
      <c r="R396" s="7">
        <v>2.09</v>
      </c>
      <c r="S396" s="7">
        <v>1.8</v>
      </c>
      <c r="T396" s="11" t="s">
        <v>2033</v>
      </c>
      <c r="U396" s="11" t="s">
        <v>5038</v>
      </c>
      <c r="V396" s="11" t="s">
        <v>5039</v>
      </c>
      <c r="W396" s="11"/>
    </row>
    <row r="397" spans="1:23" ht="17.25">
      <c r="A397" s="35" t="s">
        <v>623</v>
      </c>
      <c r="B397" s="22" t="s">
        <v>2914</v>
      </c>
      <c r="C397" s="22">
        <v>1911065</v>
      </c>
      <c r="D397" s="22" t="s">
        <v>1606</v>
      </c>
      <c r="E397" s="36" t="s">
        <v>1236</v>
      </c>
      <c r="F397" s="17">
        <v>1</v>
      </c>
      <c r="G397" s="17">
        <v>1</v>
      </c>
      <c r="H397" s="17">
        <v>1</v>
      </c>
      <c r="I397" s="20">
        <v>1</v>
      </c>
      <c r="J397" s="60" t="s">
        <v>4758</v>
      </c>
      <c r="K397" s="7" t="s">
        <v>3997</v>
      </c>
      <c r="L397" s="7" t="s">
        <v>4759</v>
      </c>
      <c r="M397" s="7" t="s">
        <v>4759</v>
      </c>
      <c r="N397" s="7" t="s">
        <v>4759</v>
      </c>
      <c r="O397" s="7" t="s">
        <v>4760</v>
      </c>
      <c r="P397" s="53" t="s">
        <v>4143</v>
      </c>
      <c r="Q397" s="7">
        <v>1000</v>
      </c>
      <c r="R397" s="7">
        <v>2.09</v>
      </c>
      <c r="S397" s="7">
        <v>1.8</v>
      </c>
      <c r="T397" s="11" t="s">
        <v>2033</v>
      </c>
      <c r="U397" s="11" t="s">
        <v>5038</v>
      </c>
      <c r="V397" s="11" t="s">
        <v>5039</v>
      </c>
      <c r="W397" s="11"/>
    </row>
    <row r="398" spans="1:23" ht="17.25">
      <c r="A398" s="35" t="s">
        <v>624</v>
      </c>
      <c r="B398" s="22" t="s">
        <v>2914</v>
      </c>
      <c r="C398" s="22">
        <v>1911066</v>
      </c>
      <c r="D398" s="22" t="s">
        <v>1607</v>
      </c>
      <c r="E398" s="36" t="s">
        <v>1236</v>
      </c>
      <c r="F398" s="17">
        <v>1</v>
      </c>
      <c r="G398" s="17">
        <v>1</v>
      </c>
      <c r="H398" s="17">
        <v>1</v>
      </c>
      <c r="I398" s="20">
        <v>1</v>
      </c>
      <c r="J398" s="60" t="s">
        <v>4758</v>
      </c>
      <c r="K398" s="7" t="s">
        <v>3997</v>
      </c>
      <c r="L398" s="7" t="s">
        <v>4759</v>
      </c>
      <c r="M398" s="7" t="s">
        <v>4759</v>
      </c>
      <c r="N398" s="7" t="s">
        <v>4759</v>
      </c>
      <c r="O398" s="7" t="s">
        <v>4760</v>
      </c>
      <c r="P398" s="53" t="s">
        <v>4143</v>
      </c>
      <c r="Q398" s="7">
        <v>1000</v>
      </c>
      <c r="R398" s="7">
        <v>2.09</v>
      </c>
      <c r="S398" s="7">
        <v>1.8</v>
      </c>
      <c r="T398" s="11" t="s">
        <v>2033</v>
      </c>
      <c r="U398" s="11" t="s">
        <v>5038</v>
      </c>
      <c r="V398" s="11" t="s">
        <v>5039</v>
      </c>
      <c r="W398" s="11"/>
    </row>
    <row r="399" spans="1:23" ht="17.25">
      <c r="A399" s="35" t="s">
        <v>630</v>
      </c>
      <c r="B399" s="22" t="s">
        <v>2914</v>
      </c>
      <c r="C399" s="22">
        <v>1911067</v>
      </c>
      <c r="D399" s="22" t="s">
        <v>1608</v>
      </c>
      <c r="E399" s="36" t="s">
        <v>1236</v>
      </c>
      <c r="F399" s="17">
        <v>1</v>
      </c>
      <c r="G399" s="17">
        <v>1</v>
      </c>
      <c r="H399" s="17">
        <v>1</v>
      </c>
      <c r="I399" s="20">
        <v>1</v>
      </c>
      <c r="J399" s="60" t="s">
        <v>4758</v>
      </c>
      <c r="K399" s="7" t="s">
        <v>3997</v>
      </c>
      <c r="L399" s="7" t="s">
        <v>4759</v>
      </c>
      <c r="M399" s="7" t="s">
        <v>4759</v>
      </c>
      <c r="N399" s="7" t="s">
        <v>4759</v>
      </c>
      <c r="O399" s="7" t="s">
        <v>4760</v>
      </c>
      <c r="P399" s="53" t="s">
        <v>4143</v>
      </c>
      <c r="Q399" s="7">
        <v>1000</v>
      </c>
      <c r="R399" s="7">
        <v>2.09</v>
      </c>
      <c r="S399" s="7">
        <v>1.8</v>
      </c>
      <c r="T399" s="11" t="s">
        <v>2033</v>
      </c>
      <c r="U399" s="11" t="s">
        <v>5038</v>
      </c>
      <c r="V399" s="11" t="s">
        <v>5039</v>
      </c>
      <c r="W399" s="11"/>
    </row>
    <row r="400" spans="1:23" ht="17.25">
      <c r="A400" s="35" t="s">
        <v>632</v>
      </c>
      <c r="B400" s="22" t="s">
        <v>2914</v>
      </c>
      <c r="C400" s="22">
        <v>1911068</v>
      </c>
      <c r="D400" s="22" t="s">
        <v>1609</v>
      </c>
      <c r="E400" s="36" t="s">
        <v>1236</v>
      </c>
      <c r="F400" s="17">
        <v>1</v>
      </c>
      <c r="G400" s="17">
        <v>1</v>
      </c>
      <c r="H400" s="17">
        <v>1</v>
      </c>
      <c r="I400" s="20">
        <v>1</v>
      </c>
      <c r="J400" s="60" t="s">
        <v>4758</v>
      </c>
      <c r="K400" s="7" t="s">
        <v>3997</v>
      </c>
      <c r="L400" s="7" t="s">
        <v>4759</v>
      </c>
      <c r="M400" s="7" t="s">
        <v>4759</v>
      </c>
      <c r="N400" s="7" t="s">
        <v>4759</v>
      </c>
      <c r="O400" s="7" t="s">
        <v>4760</v>
      </c>
      <c r="P400" s="53" t="s">
        <v>4143</v>
      </c>
      <c r="Q400" s="7">
        <v>1000</v>
      </c>
      <c r="R400" s="7">
        <v>2.09</v>
      </c>
      <c r="S400" s="7">
        <v>1.8</v>
      </c>
      <c r="T400" s="11" t="s">
        <v>2033</v>
      </c>
      <c r="U400" s="11" t="s">
        <v>5038</v>
      </c>
      <c r="V400" s="11" t="s">
        <v>5039</v>
      </c>
      <c r="W400" s="11"/>
    </row>
    <row r="401" spans="1:23" ht="17.25">
      <c r="A401" s="35" t="s">
        <v>634</v>
      </c>
      <c r="B401" s="22" t="s">
        <v>2914</v>
      </c>
      <c r="C401" s="22">
        <v>1911069</v>
      </c>
      <c r="D401" s="22" t="s">
        <v>1610</v>
      </c>
      <c r="E401" s="36" t="s">
        <v>1236</v>
      </c>
      <c r="F401" s="17">
        <v>1</v>
      </c>
      <c r="G401" s="17">
        <v>1</v>
      </c>
      <c r="H401" s="17">
        <v>1</v>
      </c>
      <c r="I401" s="20">
        <v>1</v>
      </c>
      <c r="J401" s="60" t="s">
        <v>4758</v>
      </c>
      <c r="K401" s="7" t="s">
        <v>3997</v>
      </c>
      <c r="L401" s="7" t="s">
        <v>4759</v>
      </c>
      <c r="M401" s="7" t="s">
        <v>4759</v>
      </c>
      <c r="N401" s="7" t="s">
        <v>4759</v>
      </c>
      <c r="O401" s="7" t="s">
        <v>4760</v>
      </c>
      <c r="P401" s="53" t="s">
        <v>4143</v>
      </c>
      <c r="Q401" s="7">
        <v>1000</v>
      </c>
      <c r="R401" s="7">
        <v>2.09</v>
      </c>
      <c r="S401" s="7">
        <v>1.8</v>
      </c>
      <c r="T401" s="11" t="s">
        <v>2033</v>
      </c>
      <c r="U401" s="11" t="s">
        <v>5038</v>
      </c>
      <c r="V401" s="11" t="s">
        <v>5039</v>
      </c>
      <c r="W401" s="11"/>
    </row>
    <row r="402" spans="1:23" ht="17.25">
      <c r="A402" s="35" t="s">
        <v>636</v>
      </c>
      <c r="B402" s="22" t="s">
        <v>2914</v>
      </c>
      <c r="C402" s="22">
        <v>1911070</v>
      </c>
      <c r="D402" s="22" t="s">
        <v>1611</v>
      </c>
      <c r="E402" s="36" t="s">
        <v>1236</v>
      </c>
      <c r="F402" s="17">
        <v>1</v>
      </c>
      <c r="G402" s="17">
        <v>1</v>
      </c>
      <c r="H402" s="17">
        <v>1</v>
      </c>
      <c r="I402" s="20">
        <v>1</v>
      </c>
      <c r="J402" s="60" t="s">
        <v>4758</v>
      </c>
      <c r="K402" s="7" t="s">
        <v>3997</v>
      </c>
      <c r="L402" s="7" t="s">
        <v>4759</v>
      </c>
      <c r="M402" s="7" t="s">
        <v>4759</v>
      </c>
      <c r="N402" s="7" t="s">
        <v>4759</v>
      </c>
      <c r="O402" s="7" t="s">
        <v>4760</v>
      </c>
      <c r="P402" s="53" t="s">
        <v>4143</v>
      </c>
      <c r="Q402" s="7">
        <v>1000</v>
      </c>
      <c r="R402" s="7">
        <v>2.09</v>
      </c>
      <c r="S402" s="7">
        <v>1.8</v>
      </c>
      <c r="T402" s="11" t="s">
        <v>2033</v>
      </c>
      <c r="U402" s="11" t="s">
        <v>5038</v>
      </c>
      <c r="V402" s="11" t="s">
        <v>5039</v>
      </c>
      <c r="W402" s="11"/>
    </row>
    <row r="403" spans="1:23" ht="17.25">
      <c r="A403" s="35" t="s">
        <v>638</v>
      </c>
      <c r="B403" s="22" t="s">
        <v>2914</v>
      </c>
      <c r="C403" s="22">
        <v>1911071</v>
      </c>
      <c r="D403" s="22" t="s">
        <v>1612</v>
      </c>
      <c r="E403" s="36" t="s">
        <v>1236</v>
      </c>
      <c r="F403" s="17">
        <v>1</v>
      </c>
      <c r="G403" s="17">
        <v>1</v>
      </c>
      <c r="H403" s="17">
        <v>1</v>
      </c>
      <c r="I403" s="20">
        <v>1</v>
      </c>
      <c r="J403" s="60" t="s">
        <v>4758</v>
      </c>
      <c r="K403" s="7" t="s">
        <v>3997</v>
      </c>
      <c r="L403" s="7" t="s">
        <v>4759</v>
      </c>
      <c r="M403" s="7" t="s">
        <v>4759</v>
      </c>
      <c r="N403" s="7" t="s">
        <v>4759</v>
      </c>
      <c r="O403" s="7" t="s">
        <v>4760</v>
      </c>
      <c r="P403" s="53" t="s">
        <v>4143</v>
      </c>
      <c r="Q403" s="7">
        <v>1000</v>
      </c>
      <c r="R403" s="7">
        <v>2.09</v>
      </c>
      <c r="S403" s="7">
        <v>1.8</v>
      </c>
      <c r="T403" s="11" t="s">
        <v>2033</v>
      </c>
      <c r="U403" s="11" t="s">
        <v>5038</v>
      </c>
      <c r="V403" s="11" t="s">
        <v>5039</v>
      </c>
      <c r="W403" s="11"/>
    </row>
    <row r="404" spans="1:23" ht="17.25">
      <c r="A404" s="35" t="s">
        <v>640</v>
      </c>
      <c r="B404" s="22" t="s">
        <v>2914</v>
      </c>
      <c r="C404" s="22">
        <v>1911072</v>
      </c>
      <c r="D404" s="22" t="s">
        <v>1613</v>
      </c>
      <c r="E404" s="36" t="s">
        <v>1236</v>
      </c>
      <c r="F404" s="17">
        <v>1</v>
      </c>
      <c r="G404" s="17">
        <v>1</v>
      </c>
      <c r="H404" s="17">
        <v>1</v>
      </c>
      <c r="I404" s="20">
        <v>1</v>
      </c>
      <c r="J404" s="60" t="s">
        <v>4758</v>
      </c>
      <c r="K404" s="7" t="s">
        <v>3997</v>
      </c>
      <c r="L404" s="7" t="s">
        <v>4759</v>
      </c>
      <c r="M404" s="7" t="s">
        <v>4759</v>
      </c>
      <c r="N404" s="7" t="s">
        <v>4759</v>
      </c>
      <c r="O404" s="7" t="s">
        <v>4760</v>
      </c>
      <c r="P404" s="53" t="s">
        <v>4143</v>
      </c>
      <c r="Q404" s="7">
        <v>1000</v>
      </c>
      <c r="R404" s="7">
        <v>2.09</v>
      </c>
      <c r="S404" s="7">
        <v>1.8</v>
      </c>
      <c r="T404" s="11" t="s">
        <v>2033</v>
      </c>
      <c r="U404" s="11" t="s">
        <v>5038</v>
      </c>
      <c r="V404" s="11" t="s">
        <v>5039</v>
      </c>
      <c r="W404" s="11"/>
    </row>
    <row r="405" spans="1:23" ht="17.25">
      <c r="A405" s="35" t="s">
        <v>641</v>
      </c>
      <c r="B405" s="22" t="s">
        <v>2914</v>
      </c>
      <c r="C405" s="22">
        <v>1911073</v>
      </c>
      <c r="D405" s="22" t="s">
        <v>1614</v>
      </c>
      <c r="E405" s="36" t="s">
        <v>1236</v>
      </c>
      <c r="F405" s="17">
        <v>1</v>
      </c>
      <c r="G405" s="17">
        <v>1</v>
      </c>
      <c r="H405" s="17">
        <v>1</v>
      </c>
      <c r="I405" s="20">
        <v>1</v>
      </c>
      <c r="J405" s="60" t="s">
        <v>4758</v>
      </c>
      <c r="K405" s="7" t="s">
        <v>3997</v>
      </c>
      <c r="L405" s="7" t="s">
        <v>4759</v>
      </c>
      <c r="M405" s="7" t="s">
        <v>4759</v>
      </c>
      <c r="N405" s="7" t="s">
        <v>4759</v>
      </c>
      <c r="O405" s="7" t="s">
        <v>4760</v>
      </c>
      <c r="P405" s="53" t="s">
        <v>4143</v>
      </c>
      <c r="Q405" s="7">
        <v>1000</v>
      </c>
      <c r="R405" s="7">
        <v>2.09</v>
      </c>
      <c r="S405" s="7">
        <v>1.8</v>
      </c>
      <c r="T405" s="11" t="s">
        <v>2033</v>
      </c>
      <c r="U405" s="11" t="s">
        <v>5038</v>
      </c>
      <c r="V405" s="11" t="s">
        <v>5039</v>
      </c>
      <c r="W405" s="11"/>
    </row>
    <row r="406" spans="1:23" ht="17.25">
      <c r="A406" s="35" t="s">
        <v>642</v>
      </c>
      <c r="B406" s="22" t="s">
        <v>2914</v>
      </c>
      <c r="C406" s="22">
        <v>1911074</v>
      </c>
      <c r="D406" s="22" t="s">
        <v>1615</v>
      </c>
      <c r="E406" s="36" t="s">
        <v>1236</v>
      </c>
      <c r="F406" s="17">
        <v>1</v>
      </c>
      <c r="G406" s="17">
        <v>1</v>
      </c>
      <c r="H406" s="17">
        <v>1</v>
      </c>
      <c r="I406" s="20">
        <v>1</v>
      </c>
      <c r="J406" s="60" t="s">
        <v>4758</v>
      </c>
      <c r="K406" s="7" t="s">
        <v>3997</v>
      </c>
      <c r="L406" s="7" t="s">
        <v>4759</v>
      </c>
      <c r="M406" s="7" t="s">
        <v>4759</v>
      </c>
      <c r="N406" s="7" t="s">
        <v>4759</v>
      </c>
      <c r="O406" s="7" t="s">
        <v>4760</v>
      </c>
      <c r="P406" s="53" t="s">
        <v>4143</v>
      </c>
      <c r="Q406" s="7">
        <v>1000</v>
      </c>
      <c r="R406" s="7">
        <v>2.09</v>
      </c>
      <c r="S406" s="7">
        <v>1.8</v>
      </c>
      <c r="T406" s="11" t="s">
        <v>2033</v>
      </c>
      <c r="U406" s="11" t="s">
        <v>5038</v>
      </c>
      <c r="V406" s="11" t="s">
        <v>5039</v>
      </c>
      <c r="W406" s="11"/>
    </row>
    <row r="407" spans="1:23" ht="17.25">
      <c r="A407" s="35" t="s">
        <v>643</v>
      </c>
      <c r="B407" s="22" t="s">
        <v>2914</v>
      </c>
      <c r="C407" s="22">
        <v>1911075</v>
      </c>
      <c r="D407" s="22" t="s">
        <v>1616</v>
      </c>
      <c r="E407" s="36" t="s">
        <v>1236</v>
      </c>
      <c r="F407" s="17">
        <v>1</v>
      </c>
      <c r="G407" s="17">
        <v>1</v>
      </c>
      <c r="H407" s="17">
        <v>1</v>
      </c>
      <c r="I407" s="20">
        <v>1</v>
      </c>
      <c r="J407" s="60" t="s">
        <v>4758</v>
      </c>
      <c r="K407" s="7" t="s">
        <v>3997</v>
      </c>
      <c r="L407" s="7" t="s">
        <v>4759</v>
      </c>
      <c r="M407" s="7" t="s">
        <v>4759</v>
      </c>
      <c r="N407" s="7" t="s">
        <v>4759</v>
      </c>
      <c r="O407" s="7" t="s">
        <v>4760</v>
      </c>
      <c r="P407" s="53" t="s">
        <v>4143</v>
      </c>
      <c r="Q407" s="7">
        <v>1000</v>
      </c>
      <c r="R407" s="7">
        <v>2.09</v>
      </c>
      <c r="S407" s="7">
        <v>1.8</v>
      </c>
      <c r="T407" s="11" t="s">
        <v>2033</v>
      </c>
      <c r="U407" s="11" t="s">
        <v>5038</v>
      </c>
      <c r="V407" s="11" t="s">
        <v>5039</v>
      </c>
      <c r="W407" s="11"/>
    </row>
    <row r="408" spans="1:23" ht="17.25">
      <c r="A408" s="35" t="s">
        <v>644</v>
      </c>
      <c r="B408" s="22" t="s">
        <v>2914</v>
      </c>
      <c r="C408" s="22">
        <v>1911076</v>
      </c>
      <c r="D408" s="22" t="s">
        <v>1617</v>
      </c>
      <c r="E408" s="36" t="s">
        <v>1236</v>
      </c>
      <c r="F408" s="17">
        <v>1</v>
      </c>
      <c r="G408" s="17">
        <v>1</v>
      </c>
      <c r="H408" s="17">
        <v>1</v>
      </c>
      <c r="I408" s="20">
        <v>1</v>
      </c>
      <c r="J408" s="60" t="s">
        <v>4758</v>
      </c>
      <c r="K408" s="7" t="s">
        <v>3997</v>
      </c>
      <c r="L408" s="7" t="s">
        <v>4759</v>
      </c>
      <c r="M408" s="7" t="s">
        <v>4759</v>
      </c>
      <c r="N408" s="7" t="s">
        <v>4759</v>
      </c>
      <c r="O408" s="7" t="s">
        <v>4760</v>
      </c>
      <c r="P408" s="53" t="s">
        <v>4143</v>
      </c>
      <c r="Q408" s="7">
        <v>1000</v>
      </c>
      <c r="R408" s="7">
        <v>2.09</v>
      </c>
      <c r="S408" s="7">
        <v>1.8</v>
      </c>
      <c r="T408" s="11" t="s">
        <v>2033</v>
      </c>
      <c r="U408" s="11" t="s">
        <v>5038</v>
      </c>
      <c r="V408" s="11" t="s">
        <v>5039</v>
      </c>
      <c r="W408" s="11"/>
    </row>
    <row r="409" spans="1:23" ht="17.25">
      <c r="A409" s="35" t="s">
        <v>645</v>
      </c>
      <c r="B409" s="22" t="s">
        <v>2914</v>
      </c>
      <c r="C409" s="22">
        <v>1911077</v>
      </c>
      <c r="D409" s="22" t="s">
        <v>1618</v>
      </c>
      <c r="E409" s="36" t="s">
        <v>1236</v>
      </c>
      <c r="F409" s="17">
        <v>1</v>
      </c>
      <c r="G409" s="17">
        <v>1</v>
      </c>
      <c r="H409" s="17">
        <v>1</v>
      </c>
      <c r="I409" s="20">
        <v>1</v>
      </c>
      <c r="J409" s="60" t="s">
        <v>4758</v>
      </c>
      <c r="K409" s="7" t="s">
        <v>3997</v>
      </c>
      <c r="L409" s="7" t="s">
        <v>4759</v>
      </c>
      <c r="M409" s="7" t="s">
        <v>4759</v>
      </c>
      <c r="N409" s="7" t="s">
        <v>4759</v>
      </c>
      <c r="O409" s="7" t="s">
        <v>4760</v>
      </c>
      <c r="P409" s="53" t="s">
        <v>4143</v>
      </c>
      <c r="Q409" s="7">
        <v>1000</v>
      </c>
      <c r="R409" s="7">
        <v>2.09</v>
      </c>
      <c r="S409" s="7">
        <v>1.8</v>
      </c>
      <c r="T409" s="11" t="s">
        <v>2033</v>
      </c>
      <c r="U409" s="11" t="s">
        <v>5038</v>
      </c>
      <c r="V409" s="11" t="s">
        <v>5039</v>
      </c>
      <c r="W409" s="11"/>
    </row>
    <row r="410" spans="1:23" ht="17.25">
      <c r="A410" s="35" t="s">
        <v>646</v>
      </c>
      <c r="B410" s="22" t="s">
        <v>2914</v>
      </c>
      <c r="C410" s="22">
        <v>1911078</v>
      </c>
      <c r="D410" s="22" t="s">
        <v>1619</v>
      </c>
      <c r="E410" s="36" t="s">
        <v>1236</v>
      </c>
      <c r="F410" s="17">
        <v>1</v>
      </c>
      <c r="G410" s="17">
        <v>1</v>
      </c>
      <c r="H410" s="17">
        <v>1</v>
      </c>
      <c r="I410" s="20">
        <v>1</v>
      </c>
      <c r="J410" s="60" t="s">
        <v>4758</v>
      </c>
      <c r="K410" s="7" t="s">
        <v>3997</v>
      </c>
      <c r="L410" s="7" t="s">
        <v>4759</v>
      </c>
      <c r="M410" s="7" t="s">
        <v>4759</v>
      </c>
      <c r="N410" s="7" t="s">
        <v>4759</v>
      </c>
      <c r="O410" s="7" t="s">
        <v>4760</v>
      </c>
      <c r="P410" s="53" t="s">
        <v>4143</v>
      </c>
      <c r="Q410" s="7">
        <v>1000</v>
      </c>
      <c r="R410" s="7">
        <v>2.09</v>
      </c>
      <c r="S410" s="7">
        <v>1.8</v>
      </c>
      <c r="T410" s="11" t="s">
        <v>2033</v>
      </c>
      <c r="U410" s="11" t="s">
        <v>5038</v>
      </c>
      <c r="V410" s="11" t="s">
        <v>5039</v>
      </c>
      <c r="W410" s="11"/>
    </row>
    <row r="411" spans="1:23" ht="17.25">
      <c r="A411" s="35" t="s">
        <v>647</v>
      </c>
      <c r="B411" s="22" t="s">
        <v>2914</v>
      </c>
      <c r="C411" s="22">
        <v>1911079</v>
      </c>
      <c r="D411" s="22" t="s">
        <v>1620</v>
      </c>
      <c r="E411" s="36" t="s">
        <v>1236</v>
      </c>
      <c r="F411" s="17">
        <v>1</v>
      </c>
      <c r="G411" s="17">
        <v>1</v>
      </c>
      <c r="H411" s="17">
        <v>1</v>
      </c>
      <c r="I411" s="20">
        <v>1</v>
      </c>
      <c r="J411" s="60" t="s">
        <v>4758</v>
      </c>
      <c r="K411" s="7" t="s">
        <v>3997</v>
      </c>
      <c r="L411" s="7" t="s">
        <v>4759</v>
      </c>
      <c r="M411" s="7" t="s">
        <v>4759</v>
      </c>
      <c r="N411" s="7" t="s">
        <v>4759</v>
      </c>
      <c r="O411" s="7" t="s">
        <v>4760</v>
      </c>
      <c r="P411" s="53" t="s">
        <v>4143</v>
      </c>
      <c r="Q411" s="7">
        <v>1000</v>
      </c>
      <c r="R411" s="7">
        <v>2.09</v>
      </c>
      <c r="S411" s="7">
        <v>1.8</v>
      </c>
      <c r="T411" s="11" t="s">
        <v>2033</v>
      </c>
      <c r="U411" s="11" t="s">
        <v>5038</v>
      </c>
      <c r="V411" s="11" t="s">
        <v>5039</v>
      </c>
      <c r="W411" s="11"/>
    </row>
    <row r="412" spans="1:23" ht="17.25">
      <c r="A412" s="35" t="s">
        <v>648</v>
      </c>
      <c r="B412" s="22" t="s">
        <v>2914</v>
      </c>
      <c r="C412" s="22">
        <v>1911080</v>
      </c>
      <c r="D412" s="22" t="s">
        <v>1621</v>
      </c>
      <c r="E412" s="36" t="s">
        <v>1236</v>
      </c>
      <c r="F412" s="17">
        <v>1</v>
      </c>
      <c r="G412" s="17">
        <v>1</v>
      </c>
      <c r="H412" s="17">
        <v>1</v>
      </c>
      <c r="I412" s="20">
        <v>1</v>
      </c>
      <c r="J412" s="60" t="s">
        <v>4758</v>
      </c>
      <c r="K412" s="7" t="s">
        <v>3997</v>
      </c>
      <c r="L412" s="7" t="s">
        <v>4759</v>
      </c>
      <c r="M412" s="7" t="s">
        <v>4759</v>
      </c>
      <c r="N412" s="7" t="s">
        <v>4759</v>
      </c>
      <c r="O412" s="7" t="s">
        <v>4760</v>
      </c>
      <c r="P412" s="53" t="s">
        <v>4143</v>
      </c>
      <c r="Q412" s="7">
        <v>1000</v>
      </c>
      <c r="R412" s="7">
        <v>2.09</v>
      </c>
      <c r="S412" s="7">
        <v>1.8</v>
      </c>
      <c r="T412" s="11" t="s">
        <v>2033</v>
      </c>
      <c r="U412" s="11" t="s">
        <v>5038</v>
      </c>
      <c r="V412" s="11" t="s">
        <v>5039</v>
      </c>
      <c r="W412" s="11"/>
    </row>
    <row r="413" spans="1:23" ht="17.25">
      <c r="A413" s="35" t="s">
        <v>452</v>
      </c>
      <c r="B413" s="22" t="s">
        <v>2914</v>
      </c>
      <c r="C413" s="22">
        <v>1911081</v>
      </c>
      <c r="D413" s="22" t="s">
        <v>1622</v>
      </c>
      <c r="E413" s="36" t="s">
        <v>1236</v>
      </c>
      <c r="F413" s="17">
        <v>1</v>
      </c>
      <c r="G413" s="17">
        <v>1</v>
      </c>
      <c r="H413" s="17">
        <v>1</v>
      </c>
      <c r="I413" s="20">
        <v>1</v>
      </c>
      <c r="J413" s="60" t="s">
        <v>4758</v>
      </c>
      <c r="K413" s="7" t="s">
        <v>3997</v>
      </c>
      <c r="L413" s="7" t="s">
        <v>4759</v>
      </c>
      <c r="M413" s="7" t="s">
        <v>4759</v>
      </c>
      <c r="N413" s="7" t="s">
        <v>4759</v>
      </c>
      <c r="O413" s="7" t="s">
        <v>4760</v>
      </c>
      <c r="P413" s="53" t="s">
        <v>4143</v>
      </c>
      <c r="Q413" s="7">
        <v>1000</v>
      </c>
      <c r="R413" s="7">
        <v>2.09</v>
      </c>
      <c r="S413" s="7">
        <v>1.8</v>
      </c>
      <c r="T413" s="11" t="s">
        <v>2033</v>
      </c>
      <c r="U413" s="11" t="s">
        <v>5038</v>
      </c>
      <c r="V413" s="11" t="s">
        <v>5039</v>
      </c>
      <c r="W413" s="11"/>
    </row>
    <row r="414" spans="1:23" ht="17.25">
      <c r="A414" s="35" t="s">
        <v>456</v>
      </c>
      <c r="B414" s="22" t="s">
        <v>2914</v>
      </c>
      <c r="C414" s="22">
        <v>1911082</v>
      </c>
      <c r="D414" s="22" t="s">
        <v>1623</v>
      </c>
      <c r="E414" s="36" t="s">
        <v>1236</v>
      </c>
      <c r="F414" s="17">
        <v>1</v>
      </c>
      <c r="G414" s="17">
        <v>1</v>
      </c>
      <c r="H414" s="17">
        <v>1</v>
      </c>
      <c r="I414" s="20">
        <v>1</v>
      </c>
      <c r="J414" s="60" t="s">
        <v>4758</v>
      </c>
      <c r="K414" s="7" t="s">
        <v>3997</v>
      </c>
      <c r="L414" s="7" t="s">
        <v>4759</v>
      </c>
      <c r="M414" s="7" t="s">
        <v>4759</v>
      </c>
      <c r="N414" s="7" t="s">
        <v>4759</v>
      </c>
      <c r="O414" s="7" t="s">
        <v>4760</v>
      </c>
      <c r="P414" s="53" t="s">
        <v>4143</v>
      </c>
      <c r="Q414" s="7">
        <v>1000</v>
      </c>
      <c r="R414" s="7">
        <v>2.09</v>
      </c>
      <c r="S414" s="7">
        <v>1.8</v>
      </c>
      <c r="T414" s="11" t="s">
        <v>2033</v>
      </c>
      <c r="U414" s="11" t="s">
        <v>5038</v>
      </c>
      <c r="V414" s="11" t="s">
        <v>5039</v>
      </c>
      <c r="W414" s="11"/>
    </row>
    <row r="415" spans="1:23" ht="17.25">
      <c r="A415" s="35" t="s">
        <v>460</v>
      </c>
      <c r="B415" s="22" t="s">
        <v>2914</v>
      </c>
      <c r="C415" s="22">
        <v>1911083</v>
      </c>
      <c r="D415" s="22" t="s">
        <v>1624</v>
      </c>
      <c r="E415" s="36" t="s">
        <v>1236</v>
      </c>
      <c r="F415" s="17">
        <v>1</v>
      </c>
      <c r="G415" s="17">
        <v>1</v>
      </c>
      <c r="H415" s="17">
        <v>1</v>
      </c>
      <c r="I415" s="20">
        <v>1</v>
      </c>
      <c r="J415" s="60" t="s">
        <v>4758</v>
      </c>
      <c r="K415" s="7" t="s">
        <v>3997</v>
      </c>
      <c r="L415" s="7" t="s">
        <v>4759</v>
      </c>
      <c r="M415" s="7" t="s">
        <v>4759</v>
      </c>
      <c r="N415" s="7" t="s">
        <v>4759</v>
      </c>
      <c r="O415" s="7" t="s">
        <v>4760</v>
      </c>
      <c r="P415" s="53" t="s">
        <v>4143</v>
      </c>
      <c r="Q415" s="7">
        <v>1000</v>
      </c>
      <c r="R415" s="7">
        <v>2.09</v>
      </c>
      <c r="S415" s="7">
        <v>1.8</v>
      </c>
      <c r="T415" s="11" t="s">
        <v>2033</v>
      </c>
      <c r="U415" s="11" t="s">
        <v>5038</v>
      </c>
      <c r="V415" s="11" t="s">
        <v>5039</v>
      </c>
      <c r="W415" s="11"/>
    </row>
    <row r="416" spans="1:23" ht="17.25">
      <c r="A416" s="35" t="s">
        <v>464</v>
      </c>
      <c r="B416" s="22" t="s">
        <v>2914</v>
      </c>
      <c r="C416" s="22">
        <v>1911084</v>
      </c>
      <c r="D416" s="22" t="s">
        <v>1625</v>
      </c>
      <c r="E416" s="36" t="s">
        <v>1236</v>
      </c>
      <c r="F416" s="17">
        <v>1</v>
      </c>
      <c r="G416" s="17">
        <v>1</v>
      </c>
      <c r="H416" s="17">
        <v>1</v>
      </c>
      <c r="I416" s="20">
        <v>1</v>
      </c>
      <c r="J416" s="60" t="s">
        <v>4758</v>
      </c>
      <c r="K416" s="7" t="s">
        <v>3997</v>
      </c>
      <c r="L416" s="7" t="s">
        <v>4759</v>
      </c>
      <c r="M416" s="7" t="s">
        <v>4759</v>
      </c>
      <c r="N416" s="7" t="s">
        <v>4759</v>
      </c>
      <c r="O416" s="7" t="s">
        <v>4760</v>
      </c>
      <c r="P416" s="53" t="s">
        <v>4143</v>
      </c>
      <c r="Q416" s="7">
        <v>1000</v>
      </c>
      <c r="R416" s="7">
        <v>2.09</v>
      </c>
      <c r="S416" s="7">
        <v>1.8</v>
      </c>
      <c r="T416" s="11" t="s">
        <v>2033</v>
      </c>
      <c r="U416" s="11" t="s">
        <v>5038</v>
      </c>
      <c r="V416" s="11" t="s">
        <v>5039</v>
      </c>
      <c r="W416" s="11"/>
    </row>
    <row r="417" spans="1:23" ht="17.25">
      <c r="A417" s="35" t="s">
        <v>468</v>
      </c>
      <c r="B417" s="22" t="s">
        <v>2914</v>
      </c>
      <c r="C417" s="22">
        <v>1911085</v>
      </c>
      <c r="D417" s="22" t="s">
        <v>1626</v>
      </c>
      <c r="E417" s="36" t="s">
        <v>1236</v>
      </c>
      <c r="F417" s="17">
        <v>1</v>
      </c>
      <c r="G417" s="17">
        <v>1</v>
      </c>
      <c r="H417" s="17">
        <v>1</v>
      </c>
      <c r="I417" s="20">
        <v>1</v>
      </c>
      <c r="J417" s="60" t="s">
        <v>4758</v>
      </c>
      <c r="K417" s="7" t="s">
        <v>3997</v>
      </c>
      <c r="L417" s="7" t="s">
        <v>4759</v>
      </c>
      <c r="M417" s="7" t="s">
        <v>4759</v>
      </c>
      <c r="N417" s="7" t="s">
        <v>4759</v>
      </c>
      <c r="O417" s="7" t="s">
        <v>4760</v>
      </c>
      <c r="P417" s="53" t="s">
        <v>4143</v>
      </c>
      <c r="Q417" s="7">
        <v>1000</v>
      </c>
      <c r="R417" s="7">
        <v>2.09</v>
      </c>
      <c r="S417" s="7">
        <v>1.8</v>
      </c>
      <c r="T417" s="11" t="s">
        <v>2033</v>
      </c>
      <c r="U417" s="11" t="s">
        <v>5038</v>
      </c>
      <c r="V417" s="11" t="s">
        <v>5039</v>
      </c>
      <c r="W417" s="11"/>
    </row>
    <row r="418" spans="1:23" ht="17.25">
      <c r="A418" s="35" t="s">
        <v>492</v>
      </c>
      <c r="B418" s="22" t="s">
        <v>2914</v>
      </c>
      <c r="C418" s="22">
        <v>1911086</v>
      </c>
      <c r="D418" s="22" t="s">
        <v>1627</v>
      </c>
      <c r="E418" s="36" t="s">
        <v>1236</v>
      </c>
      <c r="F418" s="17">
        <v>1</v>
      </c>
      <c r="G418" s="17">
        <v>1</v>
      </c>
      <c r="H418" s="17">
        <v>1</v>
      </c>
      <c r="I418" s="20">
        <v>1</v>
      </c>
      <c r="J418" s="60" t="s">
        <v>4758</v>
      </c>
      <c r="K418" s="7" t="s">
        <v>3997</v>
      </c>
      <c r="L418" s="7" t="s">
        <v>4759</v>
      </c>
      <c r="M418" s="7" t="s">
        <v>4759</v>
      </c>
      <c r="N418" s="7" t="s">
        <v>4759</v>
      </c>
      <c r="O418" s="7" t="s">
        <v>4760</v>
      </c>
      <c r="P418" s="53" t="s">
        <v>4143</v>
      </c>
      <c r="Q418" s="7">
        <v>1000</v>
      </c>
      <c r="R418" s="7">
        <v>2.09</v>
      </c>
      <c r="S418" s="7">
        <v>1.8</v>
      </c>
      <c r="T418" s="11" t="s">
        <v>2033</v>
      </c>
      <c r="U418" s="11" t="s">
        <v>5038</v>
      </c>
      <c r="V418" s="11" t="s">
        <v>5039</v>
      </c>
      <c r="W418" s="11"/>
    </row>
    <row r="419" spans="1:23" ht="17.25">
      <c r="A419" s="35" t="s">
        <v>495</v>
      </c>
      <c r="B419" s="22" t="s">
        <v>2914</v>
      </c>
      <c r="C419" s="22">
        <v>1911087</v>
      </c>
      <c r="D419" s="22" t="s">
        <v>1628</v>
      </c>
      <c r="E419" s="36" t="s">
        <v>1236</v>
      </c>
      <c r="F419" s="17">
        <v>1</v>
      </c>
      <c r="G419" s="17">
        <v>1</v>
      </c>
      <c r="H419" s="17">
        <v>1</v>
      </c>
      <c r="I419" s="20">
        <v>1</v>
      </c>
      <c r="J419" s="60" t="s">
        <v>4758</v>
      </c>
      <c r="K419" s="7" t="s">
        <v>3997</v>
      </c>
      <c r="L419" s="7" t="s">
        <v>4759</v>
      </c>
      <c r="M419" s="7" t="s">
        <v>4759</v>
      </c>
      <c r="N419" s="7" t="s">
        <v>4759</v>
      </c>
      <c r="O419" s="7" t="s">
        <v>4760</v>
      </c>
      <c r="P419" s="53" t="s">
        <v>4143</v>
      </c>
      <c r="Q419" s="7">
        <v>1000</v>
      </c>
      <c r="R419" s="7">
        <v>2.09</v>
      </c>
      <c r="S419" s="7">
        <v>1.8</v>
      </c>
      <c r="T419" s="11" t="s">
        <v>2033</v>
      </c>
      <c r="U419" s="11" t="s">
        <v>5038</v>
      </c>
      <c r="V419" s="11" t="s">
        <v>5039</v>
      </c>
      <c r="W419" s="11"/>
    </row>
    <row r="420" spans="1:23" ht="17.25">
      <c r="A420" s="35" t="s">
        <v>498</v>
      </c>
      <c r="B420" s="22" t="s">
        <v>2914</v>
      </c>
      <c r="C420" s="22">
        <v>1911088</v>
      </c>
      <c r="D420" s="22" t="s">
        <v>1629</v>
      </c>
      <c r="E420" s="36" t="s">
        <v>1236</v>
      </c>
      <c r="F420" s="17">
        <v>1</v>
      </c>
      <c r="G420" s="17">
        <v>1</v>
      </c>
      <c r="H420" s="17">
        <v>1</v>
      </c>
      <c r="I420" s="20">
        <v>1</v>
      </c>
      <c r="J420" s="60" t="s">
        <v>4758</v>
      </c>
      <c r="K420" s="7" t="s">
        <v>3997</v>
      </c>
      <c r="L420" s="7" t="s">
        <v>4759</v>
      </c>
      <c r="M420" s="7" t="s">
        <v>4759</v>
      </c>
      <c r="N420" s="7" t="s">
        <v>4759</v>
      </c>
      <c r="O420" s="7" t="s">
        <v>4760</v>
      </c>
      <c r="P420" s="53" t="s">
        <v>4143</v>
      </c>
      <c r="Q420" s="7">
        <v>1000</v>
      </c>
      <c r="R420" s="7">
        <v>2.09</v>
      </c>
      <c r="S420" s="7">
        <v>1.8</v>
      </c>
      <c r="T420" s="11" t="s">
        <v>2033</v>
      </c>
      <c r="U420" s="11" t="s">
        <v>5038</v>
      </c>
      <c r="V420" s="11" t="s">
        <v>5039</v>
      </c>
      <c r="W420" s="11"/>
    </row>
    <row r="421" spans="1:23" ht="17.25">
      <c r="A421" s="35" t="s">
        <v>649</v>
      </c>
      <c r="B421" s="22" t="s">
        <v>2914</v>
      </c>
      <c r="C421" s="22">
        <v>1911089</v>
      </c>
      <c r="D421" s="22" t="s">
        <v>1630</v>
      </c>
      <c r="E421" s="36" t="s">
        <v>1236</v>
      </c>
      <c r="F421" s="17">
        <v>1</v>
      </c>
      <c r="G421" s="17">
        <v>1</v>
      </c>
      <c r="H421" s="17">
        <v>1</v>
      </c>
      <c r="I421" s="20">
        <v>1</v>
      </c>
      <c r="J421" s="60" t="s">
        <v>4758</v>
      </c>
      <c r="K421" s="7" t="s">
        <v>3997</v>
      </c>
      <c r="L421" s="7" t="s">
        <v>4759</v>
      </c>
      <c r="M421" s="7" t="s">
        <v>4759</v>
      </c>
      <c r="N421" s="7" t="s">
        <v>4759</v>
      </c>
      <c r="O421" s="7" t="s">
        <v>4760</v>
      </c>
      <c r="P421" s="53" t="s">
        <v>4143</v>
      </c>
      <c r="Q421" s="7">
        <v>1000</v>
      </c>
      <c r="R421" s="7">
        <v>2.09</v>
      </c>
      <c r="S421" s="7">
        <v>1.8</v>
      </c>
      <c r="T421" s="11" t="s">
        <v>2033</v>
      </c>
      <c r="U421" s="11" t="s">
        <v>5038</v>
      </c>
      <c r="V421" s="11" t="s">
        <v>5039</v>
      </c>
      <c r="W421" s="11"/>
    </row>
    <row r="422" spans="1:23" ht="17.25">
      <c r="A422" s="35" t="s">
        <v>650</v>
      </c>
      <c r="B422" s="22" t="s">
        <v>2914</v>
      </c>
      <c r="C422" s="22">
        <v>1911090</v>
      </c>
      <c r="D422" s="22" t="s">
        <v>1631</v>
      </c>
      <c r="E422" s="36" t="s">
        <v>1236</v>
      </c>
      <c r="F422" s="17">
        <v>1</v>
      </c>
      <c r="G422" s="17">
        <v>1</v>
      </c>
      <c r="H422" s="17">
        <v>1</v>
      </c>
      <c r="I422" s="20">
        <v>1</v>
      </c>
      <c r="J422" s="60" t="s">
        <v>4758</v>
      </c>
      <c r="K422" s="7" t="s">
        <v>3997</v>
      </c>
      <c r="L422" s="7" t="s">
        <v>4759</v>
      </c>
      <c r="M422" s="7" t="s">
        <v>4759</v>
      </c>
      <c r="N422" s="7" t="s">
        <v>4759</v>
      </c>
      <c r="O422" s="7" t="s">
        <v>4760</v>
      </c>
      <c r="P422" s="53" t="s">
        <v>4143</v>
      </c>
      <c r="Q422" s="7">
        <v>1000</v>
      </c>
      <c r="R422" s="7">
        <v>2.09</v>
      </c>
      <c r="S422" s="7">
        <v>1.8</v>
      </c>
      <c r="T422" s="11" t="s">
        <v>2033</v>
      </c>
      <c r="U422" s="11" t="s">
        <v>5038</v>
      </c>
      <c r="V422" s="11" t="s">
        <v>5039</v>
      </c>
      <c r="W422" s="11"/>
    </row>
    <row r="423" spans="1:23" ht="17.25">
      <c r="A423" s="35" t="s">
        <v>691</v>
      </c>
      <c r="B423" s="22" t="s">
        <v>2914</v>
      </c>
      <c r="C423" s="22">
        <v>1911091</v>
      </c>
      <c r="D423" s="22" t="s">
        <v>1632</v>
      </c>
      <c r="E423" s="36" t="s">
        <v>1236</v>
      </c>
      <c r="F423" s="17">
        <v>1</v>
      </c>
      <c r="G423" s="17">
        <v>1</v>
      </c>
      <c r="H423" s="17">
        <v>1</v>
      </c>
      <c r="I423" s="20">
        <v>1</v>
      </c>
      <c r="J423" s="60" t="s">
        <v>4758</v>
      </c>
      <c r="K423" s="7" t="s">
        <v>3997</v>
      </c>
      <c r="L423" s="7" t="s">
        <v>4759</v>
      </c>
      <c r="M423" s="7" t="s">
        <v>4759</v>
      </c>
      <c r="N423" s="7" t="s">
        <v>4759</v>
      </c>
      <c r="O423" s="7" t="s">
        <v>4760</v>
      </c>
      <c r="P423" s="53" t="s">
        <v>4143</v>
      </c>
      <c r="Q423" s="7">
        <v>1000</v>
      </c>
      <c r="R423" s="7">
        <v>2.09</v>
      </c>
      <c r="S423" s="7">
        <v>1.8</v>
      </c>
      <c r="T423" s="11" t="s">
        <v>2033</v>
      </c>
      <c r="U423" s="11" t="s">
        <v>5038</v>
      </c>
      <c r="V423" s="11" t="s">
        <v>5039</v>
      </c>
      <c r="W423" s="11"/>
    </row>
    <row r="424" spans="1:23" ht="17.25">
      <c r="A424" s="35" t="s">
        <v>692</v>
      </c>
      <c r="B424" s="22" t="s">
        <v>2914</v>
      </c>
      <c r="C424" s="22">
        <v>1911092</v>
      </c>
      <c r="D424" s="22" t="s">
        <v>1633</v>
      </c>
      <c r="E424" s="36" t="s">
        <v>1236</v>
      </c>
      <c r="F424" s="17">
        <v>1</v>
      </c>
      <c r="G424" s="17">
        <v>1</v>
      </c>
      <c r="H424" s="17">
        <v>1</v>
      </c>
      <c r="I424" s="20">
        <v>1</v>
      </c>
      <c r="J424" s="60" t="s">
        <v>4758</v>
      </c>
      <c r="K424" s="7" t="s">
        <v>3997</v>
      </c>
      <c r="L424" s="7" t="s">
        <v>4759</v>
      </c>
      <c r="M424" s="7" t="s">
        <v>4759</v>
      </c>
      <c r="N424" s="7" t="s">
        <v>4759</v>
      </c>
      <c r="O424" s="7" t="s">
        <v>4760</v>
      </c>
      <c r="P424" s="53" t="s">
        <v>4143</v>
      </c>
      <c r="Q424" s="7">
        <v>1000</v>
      </c>
      <c r="R424" s="7">
        <v>2.09</v>
      </c>
      <c r="S424" s="7">
        <v>1.8</v>
      </c>
      <c r="T424" s="11" t="s">
        <v>2033</v>
      </c>
      <c r="U424" s="11" t="s">
        <v>5038</v>
      </c>
      <c r="V424" s="11" t="s">
        <v>5039</v>
      </c>
      <c r="W424" s="11"/>
    </row>
    <row r="425" spans="1:23" ht="17.25">
      <c r="A425" s="35" t="s">
        <v>694</v>
      </c>
      <c r="B425" s="22" t="s">
        <v>2914</v>
      </c>
      <c r="C425" s="22">
        <v>1911093</v>
      </c>
      <c r="D425" s="22" t="s">
        <v>1634</v>
      </c>
      <c r="E425" s="36" t="s">
        <v>1236</v>
      </c>
      <c r="F425" s="17">
        <v>1</v>
      </c>
      <c r="G425" s="17">
        <v>1</v>
      </c>
      <c r="H425" s="17">
        <v>1</v>
      </c>
      <c r="I425" s="20">
        <v>1</v>
      </c>
      <c r="J425" s="60" t="s">
        <v>4758</v>
      </c>
      <c r="K425" s="7" t="s">
        <v>3997</v>
      </c>
      <c r="L425" s="7" t="s">
        <v>4759</v>
      </c>
      <c r="M425" s="7" t="s">
        <v>4759</v>
      </c>
      <c r="N425" s="7" t="s">
        <v>4759</v>
      </c>
      <c r="O425" s="7" t="s">
        <v>4760</v>
      </c>
      <c r="P425" s="53" t="s">
        <v>4143</v>
      </c>
      <c r="Q425" s="7">
        <v>1000</v>
      </c>
      <c r="R425" s="7">
        <v>2.09</v>
      </c>
      <c r="S425" s="7">
        <v>1.8</v>
      </c>
      <c r="T425" s="11" t="s">
        <v>2033</v>
      </c>
      <c r="U425" s="11" t="s">
        <v>5038</v>
      </c>
      <c r="V425" s="11" t="s">
        <v>5039</v>
      </c>
      <c r="W425" s="11"/>
    </row>
    <row r="426" spans="1:23" ht="17.25">
      <c r="A426" s="35" t="s">
        <v>696</v>
      </c>
      <c r="B426" s="22" t="s">
        <v>2914</v>
      </c>
      <c r="C426" s="22">
        <v>1911094</v>
      </c>
      <c r="D426" s="22" t="s">
        <v>1635</v>
      </c>
      <c r="E426" s="36" t="s">
        <v>1236</v>
      </c>
      <c r="F426" s="17">
        <v>1</v>
      </c>
      <c r="G426" s="17">
        <v>1</v>
      </c>
      <c r="H426" s="17">
        <v>1</v>
      </c>
      <c r="I426" s="20">
        <v>1</v>
      </c>
      <c r="J426" s="60" t="s">
        <v>4758</v>
      </c>
      <c r="K426" s="7" t="s">
        <v>3997</v>
      </c>
      <c r="L426" s="7" t="s">
        <v>4759</v>
      </c>
      <c r="M426" s="7" t="s">
        <v>4759</v>
      </c>
      <c r="N426" s="7" t="s">
        <v>4759</v>
      </c>
      <c r="O426" s="7" t="s">
        <v>4760</v>
      </c>
      <c r="P426" s="53" t="s">
        <v>4143</v>
      </c>
      <c r="Q426" s="7">
        <v>1000</v>
      </c>
      <c r="R426" s="7">
        <v>2.09</v>
      </c>
      <c r="S426" s="7">
        <v>1.8</v>
      </c>
      <c r="T426" s="11" t="s">
        <v>2033</v>
      </c>
      <c r="U426" s="11" t="s">
        <v>5038</v>
      </c>
      <c r="V426" s="11" t="s">
        <v>5039</v>
      </c>
      <c r="W426" s="11"/>
    </row>
    <row r="427" spans="1:23" ht="17.25">
      <c r="A427" s="35" t="s">
        <v>1519</v>
      </c>
      <c r="B427" s="22" t="s">
        <v>2914</v>
      </c>
      <c r="C427" s="22">
        <v>1911095</v>
      </c>
      <c r="D427" s="22" t="s">
        <v>1047</v>
      </c>
      <c r="E427" s="36" t="s">
        <v>1236</v>
      </c>
      <c r="F427" s="17">
        <v>1</v>
      </c>
      <c r="G427" s="17">
        <v>1</v>
      </c>
      <c r="H427" s="17">
        <v>1</v>
      </c>
      <c r="I427" s="20">
        <v>1</v>
      </c>
      <c r="J427" s="60" t="s">
        <v>4758</v>
      </c>
      <c r="K427" s="7" t="s">
        <v>3997</v>
      </c>
      <c r="L427" s="7" t="s">
        <v>4759</v>
      </c>
      <c r="M427" s="7" t="s">
        <v>4759</v>
      </c>
      <c r="N427" s="7" t="s">
        <v>4759</v>
      </c>
      <c r="O427" s="7" t="s">
        <v>4760</v>
      </c>
      <c r="P427" s="53" t="s">
        <v>4143</v>
      </c>
      <c r="Q427" s="7">
        <v>1000</v>
      </c>
      <c r="R427" s="7">
        <v>2.09</v>
      </c>
      <c r="S427" s="7">
        <v>1.8</v>
      </c>
      <c r="T427" s="11" t="s">
        <v>2033</v>
      </c>
      <c r="U427" s="11" t="s">
        <v>5038</v>
      </c>
      <c r="V427" s="11" t="s">
        <v>5039</v>
      </c>
      <c r="W427" s="11"/>
    </row>
    <row r="428" spans="1:23" ht="17.25">
      <c r="A428" s="35" t="s">
        <v>1049</v>
      </c>
      <c r="B428" s="22" t="s">
        <v>2914</v>
      </c>
      <c r="C428" s="22">
        <v>1911096</v>
      </c>
      <c r="D428" s="22" t="s">
        <v>1048</v>
      </c>
      <c r="E428" s="36" t="s">
        <v>1236</v>
      </c>
      <c r="F428" s="17">
        <v>1</v>
      </c>
      <c r="G428" s="17">
        <v>1</v>
      </c>
      <c r="H428" s="17">
        <v>1</v>
      </c>
      <c r="I428" s="20">
        <v>1</v>
      </c>
      <c r="J428" s="60" t="s">
        <v>4758</v>
      </c>
      <c r="K428" s="7" t="s">
        <v>3997</v>
      </c>
      <c r="L428" s="7" t="s">
        <v>4759</v>
      </c>
      <c r="M428" s="7" t="s">
        <v>4759</v>
      </c>
      <c r="N428" s="7" t="s">
        <v>4759</v>
      </c>
      <c r="O428" s="7" t="s">
        <v>4760</v>
      </c>
      <c r="P428" s="53" t="s">
        <v>4143</v>
      </c>
      <c r="Q428" s="7">
        <v>1000</v>
      </c>
      <c r="R428" s="7">
        <v>2.09</v>
      </c>
      <c r="S428" s="7">
        <v>1.8</v>
      </c>
      <c r="T428" s="11" t="s">
        <v>2033</v>
      </c>
      <c r="U428" s="11" t="s">
        <v>5038</v>
      </c>
      <c r="V428" s="11" t="s">
        <v>5039</v>
      </c>
      <c r="W428" s="11"/>
    </row>
    <row r="429" spans="1:23" ht="17.25">
      <c r="A429" s="35" t="s">
        <v>698</v>
      </c>
      <c r="B429" s="22" t="s">
        <v>2914</v>
      </c>
      <c r="C429" s="22">
        <v>1911097</v>
      </c>
      <c r="D429" s="22" t="s">
        <v>1636</v>
      </c>
      <c r="E429" s="36" t="s">
        <v>1236</v>
      </c>
      <c r="F429" s="17">
        <v>1</v>
      </c>
      <c r="G429" s="17">
        <v>1</v>
      </c>
      <c r="H429" s="17">
        <v>1</v>
      </c>
      <c r="I429" s="20">
        <v>1</v>
      </c>
      <c r="J429" s="60" t="s">
        <v>4758</v>
      </c>
      <c r="K429" s="7" t="s">
        <v>3997</v>
      </c>
      <c r="L429" s="7" t="s">
        <v>4759</v>
      </c>
      <c r="M429" s="7" t="s">
        <v>4759</v>
      </c>
      <c r="N429" s="7" t="s">
        <v>4759</v>
      </c>
      <c r="O429" s="7" t="s">
        <v>4760</v>
      </c>
      <c r="P429" s="53" t="s">
        <v>4143</v>
      </c>
      <c r="Q429" s="7">
        <v>1000</v>
      </c>
      <c r="R429" s="7">
        <v>2.09</v>
      </c>
      <c r="S429" s="7">
        <v>1.8</v>
      </c>
      <c r="T429" s="11" t="s">
        <v>5040</v>
      </c>
      <c r="U429" s="11" t="s">
        <v>5038</v>
      </c>
      <c r="V429" s="11" t="s">
        <v>5039</v>
      </c>
      <c r="W429" s="11"/>
    </row>
    <row r="430" spans="1:23" ht="17.25">
      <c r="A430" s="35" t="s">
        <v>700</v>
      </c>
      <c r="B430" s="22" t="s">
        <v>2914</v>
      </c>
      <c r="C430" s="22">
        <v>1911098</v>
      </c>
      <c r="D430" s="22" t="s">
        <v>1637</v>
      </c>
      <c r="E430" s="36" t="s">
        <v>1236</v>
      </c>
      <c r="F430" s="17">
        <v>1</v>
      </c>
      <c r="G430" s="17">
        <v>1</v>
      </c>
      <c r="H430" s="17">
        <v>1</v>
      </c>
      <c r="I430" s="20">
        <v>1</v>
      </c>
      <c r="J430" s="60" t="s">
        <v>4758</v>
      </c>
      <c r="K430" s="7" t="s">
        <v>3997</v>
      </c>
      <c r="L430" s="7" t="s">
        <v>4759</v>
      </c>
      <c r="M430" s="7" t="s">
        <v>4759</v>
      </c>
      <c r="N430" s="7" t="s">
        <v>4759</v>
      </c>
      <c r="O430" s="7" t="s">
        <v>4760</v>
      </c>
      <c r="P430" s="53" t="s">
        <v>4143</v>
      </c>
      <c r="Q430" s="7">
        <v>1000</v>
      </c>
      <c r="R430" s="7">
        <v>2.09</v>
      </c>
      <c r="S430" s="7">
        <v>1.8</v>
      </c>
      <c r="T430" s="11" t="s">
        <v>2033</v>
      </c>
      <c r="U430" s="11" t="s">
        <v>5038</v>
      </c>
      <c r="V430" s="11" t="s">
        <v>5039</v>
      </c>
      <c r="W430" s="11"/>
    </row>
    <row r="431" spans="1:23" ht="17.25">
      <c r="A431" s="35" t="s">
        <v>701</v>
      </c>
      <c r="B431" s="22" t="s">
        <v>2914</v>
      </c>
      <c r="C431" s="22">
        <v>1911099</v>
      </c>
      <c r="D431" s="22" t="s">
        <v>1638</v>
      </c>
      <c r="E431" s="36" t="s">
        <v>1236</v>
      </c>
      <c r="F431" s="17">
        <v>1</v>
      </c>
      <c r="G431" s="17">
        <v>1</v>
      </c>
      <c r="H431" s="17">
        <v>1</v>
      </c>
      <c r="I431" s="20">
        <v>1</v>
      </c>
      <c r="J431" s="60" t="s">
        <v>4758</v>
      </c>
      <c r="K431" s="7" t="s">
        <v>3997</v>
      </c>
      <c r="L431" s="7" t="s">
        <v>4759</v>
      </c>
      <c r="M431" s="7" t="s">
        <v>4759</v>
      </c>
      <c r="N431" s="7" t="s">
        <v>4759</v>
      </c>
      <c r="O431" s="7" t="s">
        <v>4760</v>
      </c>
      <c r="P431" s="53" t="s">
        <v>4143</v>
      </c>
      <c r="Q431" s="7">
        <v>1000</v>
      </c>
      <c r="R431" s="7">
        <v>2.09</v>
      </c>
      <c r="S431" s="7">
        <v>1.8</v>
      </c>
      <c r="T431" s="11" t="s">
        <v>2033</v>
      </c>
      <c r="U431" s="11" t="s">
        <v>5038</v>
      </c>
      <c r="V431" s="11" t="s">
        <v>5039</v>
      </c>
      <c r="W431" s="11"/>
    </row>
    <row r="432" spans="1:23" ht="17.25">
      <c r="A432" s="35" t="s">
        <v>702</v>
      </c>
      <c r="B432" s="22" t="s">
        <v>2914</v>
      </c>
      <c r="C432" s="22">
        <v>1911100</v>
      </c>
      <c r="D432" s="22" t="s">
        <v>1639</v>
      </c>
      <c r="E432" s="36" t="s">
        <v>1236</v>
      </c>
      <c r="F432" s="17">
        <v>1</v>
      </c>
      <c r="G432" s="17">
        <v>1</v>
      </c>
      <c r="H432" s="17">
        <v>1</v>
      </c>
      <c r="I432" s="20">
        <v>1</v>
      </c>
      <c r="J432" s="60" t="s">
        <v>4758</v>
      </c>
      <c r="K432" s="7" t="s">
        <v>3997</v>
      </c>
      <c r="L432" s="7" t="s">
        <v>4759</v>
      </c>
      <c r="M432" s="7" t="s">
        <v>4759</v>
      </c>
      <c r="N432" s="7" t="s">
        <v>4759</v>
      </c>
      <c r="O432" s="7" t="s">
        <v>4760</v>
      </c>
      <c r="P432" s="53" t="s">
        <v>4143</v>
      </c>
      <c r="Q432" s="7">
        <v>1000</v>
      </c>
      <c r="R432" s="7">
        <v>2.09</v>
      </c>
      <c r="S432" s="7">
        <v>1.8</v>
      </c>
      <c r="T432" s="11" t="s">
        <v>2033</v>
      </c>
      <c r="U432" s="11" t="s">
        <v>5038</v>
      </c>
      <c r="V432" s="11" t="s">
        <v>5039</v>
      </c>
      <c r="W432" s="11"/>
    </row>
    <row r="433" spans="1:23" ht="17.25">
      <c r="A433" s="35" t="s">
        <v>704</v>
      </c>
      <c r="B433" s="22" t="s">
        <v>2914</v>
      </c>
      <c r="C433" s="22">
        <v>1911101</v>
      </c>
      <c r="D433" s="22" t="s">
        <v>1640</v>
      </c>
      <c r="E433" s="36" t="s">
        <v>1236</v>
      </c>
      <c r="F433" s="17">
        <v>1</v>
      </c>
      <c r="G433" s="17">
        <v>1</v>
      </c>
      <c r="H433" s="17">
        <v>1</v>
      </c>
      <c r="I433" s="20">
        <v>1</v>
      </c>
      <c r="J433" s="60" t="s">
        <v>4758</v>
      </c>
      <c r="K433" s="7" t="s">
        <v>3997</v>
      </c>
      <c r="L433" s="7" t="s">
        <v>4759</v>
      </c>
      <c r="M433" s="7" t="s">
        <v>4759</v>
      </c>
      <c r="N433" s="7" t="s">
        <v>4759</v>
      </c>
      <c r="O433" s="7" t="s">
        <v>4760</v>
      </c>
      <c r="P433" s="53" t="s">
        <v>4143</v>
      </c>
      <c r="Q433" s="7">
        <v>1000</v>
      </c>
      <c r="R433" s="7">
        <v>2.09</v>
      </c>
      <c r="S433" s="7">
        <v>1.8</v>
      </c>
      <c r="T433" s="11" t="s">
        <v>2033</v>
      </c>
      <c r="U433" s="11" t="s">
        <v>5038</v>
      </c>
      <c r="V433" s="11" t="s">
        <v>5039</v>
      </c>
      <c r="W433" s="11"/>
    </row>
    <row r="434" spans="1:23" ht="17.25">
      <c r="A434" s="35" t="s">
        <v>706</v>
      </c>
      <c r="B434" s="22" t="s">
        <v>2914</v>
      </c>
      <c r="C434" s="22">
        <v>1911102</v>
      </c>
      <c r="D434" s="22" t="s">
        <v>1641</v>
      </c>
      <c r="E434" s="36" t="s">
        <v>1236</v>
      </c>
      <c r="F434" s="17">
        <v>1</v>
      </c>
      <c r="G434" s="17">
        <v>1</v>
      </c>
      <c r="H434" s="17">
        <v>1</v>
      </c>
      <c r="I434" s="20">
        <v>1</v>
      </c>
      <c r="J434" s="60" t="s">
        <v>4758</v>
      </c>
      <c r="K434" s="7" t="s">
        <v>3997</v>
      </c>
      <c r="L434" s="7" t="s">
        <v>4759</v>
      </c>
      <c r="M434" s="7" t="s">
        <v>4759</v>
      </c>
      <c r="N434" s="7" t="s">
        <v>4759</v>
      </c>
      <c r="O434" s="7" t="s">
        <v>4760</v>
      </c>
      <c r="P434" s="53" t="s">
        <v>4143</v>
      </c>
      <c r="Q434" s="7">
        <v>1000</v>
      </c>
      <c r="R434" s="7">
        <v>2.09</v>
      </c>
      <c r="S434" s="7">
        <v>1.8</v>
      </c>
      <c r="T434" s="11" t="s">
        <v>2033</v>
      </c>
      <c r="U434" s="11" t="s">
        <v>5038</v>
      </c>
      <c r="V434" s="11" t="s">
        <v>5039</v>
      </c>
      <c r="W434" s="11"/>
    </row>
    <row r="435" spans="1:23" ht="17.25">
      <c r="A435" s="35" t="s">
        <v>709</v>
      </c>
      <c r="B435" s="22" t="s">
        <v>2914</v>
      </c>
      <c r="C435" s="22">
        <v>1911103</v>
      </c>
      <c r="D435" s="22" t="s">
        <v>1642</v>
      </c>
      <c r="E435" s="36" t="s">
        <v>1236</v>
      </c>
      <c r="F435" s="17">
        <v>1</v>
      </c>
      <c r="G435" s="17">
        <v>1</v>
      </c>
      <c r="H435" s="17">
        <v>1</v>
      </c>
      <c r="I435" s="20">
        <v>1</v>
      </c>
      <c r="J435" s="60" t="s">
        <v>4758</v>
      </c>
      <c r="K435" s="7" t="s">
        <v>3997</v>
      </c>
      <c r="L435" s="7" t="s">
        <v>4759</v>
      </c>
      <c r="M435" s="7" t="s">
        <v>4759</v>
      </c>
      <c r="N435" s="7" t="s">
        <v>4759</v>
      </c>
      <c r="O435" s="7" t="s">
        <v>4760</v>
      </c>
      <c r="P435" s="53" t="s">
        <v>4143</v>
      </c>
      <c r="Q435" s="7">
        <v>1000</v>
      </c>
      <c r="R435" s="7">
        <v>2.4</v>
      </c>
      <c r="S435" s="7">
        <v>2.0499999999999998</v>
      </c>
      <c r="T435" s="11" t="s">
        <v>2033</v>
      </c>
      <c r="U435" s="11" t="s">
        <v>5038</v>
      </c>
      <c r="V435" s="11" t="s">
        <v>5039</v>
      </c>
      <c r="W435" s="11"/>
    </row>
    <row r="436" spans="1:23" ht="17.25">
      <c r="A436" s="35" t="s">
        <v>713</v>
      </c>
      <c r="B436" s="22" t="s">
        <v>2914</v>
      </c>
      <c r="C436" s="22">
        <v>1911104</v>
      </c>
      <c r="D436" s="22" t="s">
        <v>1643</v>
      </c>
      <c r="E436" s="36" t="s">
        <v>1236</v>
      </c>
      <c r="F436" s="17">
        <v>1</v>
      </c>
      <c r="G436" s="17">
        <v>1</v>
      </c>
      <c r="H436" s="17">
        <v>1</v>
      </c>
      <c r="I436" s="20">
        <v>1</v>
      </c>
      <c r="J436" s="60" t="s">
        <v>4758</v>
      </c>
      <c r="K436" s="7" t="s">
        <v>3997</v>
      </c>
      <c r="L436" s="7" t="s">
        <v>4759</v>
      </c>
      <c r="M436" s="7" t="s">
        <v>4759</v>
      </c>
      <c r="N436" s="7" t="s">
        <v>4759</v>
      </c>
      <c r="O436" s="7" t="s">
        <v>4760</v>
      </c>
      <c r="P436" s="53" t="s">
        <v>4143</v>
      </c>
      <c r="Q436" s="7">
        <v>1000</v>
      </c>
      <c r="R436" s="7">
        <v>2.4</v>
      </c>
      <c r="S436" s="7">
        <v>2.0499999999999998</v>
      </c>
      <c r="T436" s="11" t="s">
        <v>2033</v>
      </c>
      <c r="U436" s="11" t="s">
        <v>5038</v>
      </c>
      <c r="V436" s="11" t="s">
        <v>5039</v>
      </c>
      <c r="W436" s="11"/>
    </row>
    <row r="437" spans="1:23" ht="17.25">
      <c r="A437" s="35" t="s">
        <v>711</v>
      </c>
      <c r="B437" s="22" t="s">
        <v>2914</v>
      </c>
      <c r="C437" s="22">
        <v>1911105</v>
      </c>
      <c r="D437" s="22" t="s">
        <v>1644</v>
      </c>
      <c r="E437" s="36" t="s">
        <v>1236</v>
      </c>
      <c r="F437" s="17">
        <v>1</v>
      </c>
      <c r="G437" s="17">
        <v>1</v>
      </c>
      <c r="H437" s="17">
        <v>1</v>
      </c>
      <c r="I437" s="20">
        <v>1</v>
      </c>
      <c r="J437" s="60" t="s">
        <v>4758</v>
      </c>
      <c r="K437" s="7" t="s">
        <v>3997</v>
      </c>
      <c r="L437" s="7" t="s">
        <v>4759</v>
      </c>
      <c r="M437" s="7" t="s">
        <v>4759</v>
      </c>
      <c r="N437" s="7" t="s">
        <v>4759</v>
      </c>
      <c r="O437" s="7" t="s">
        <v>4760</v>
      </c>
      <c r="P437" s="53" t="s">
        <v>4143</v>
      </c>
      <c r="Q437" s="7">
        <v>900</v>
      </c>
      <c r="R437" s="7">
        <v>2.4</v>
      </c>
      <c r="S437" s="7">
        <v>2.0499999999999998</v>
      </c>
      <c r="T437" s="11" t="s">
        <v>2033</v>
      </c>
      <c r="U437" s="11" t="s">
        <v>5038</v>
      </c>
      <c r="V437" s="11" t="s">
        <v>5039</v>
      </c>
      <c r="W437" s="11"/>
    </row>
    <row r="438" spans="1:23" ht="17.25">
      <c r="A438" s="35" t="s">
        <v>1520</v>
      </c>
      <c r="B438" s="22" t="s">
        <v>2914</v>
      </c>
      <c r="C438" s="22">
        <v>1911106</v>
      </c>
      <c r="D438" s="22" t="s">
        <v>1645</v>
      </c>
      <c r="E438" s="36" t="s">
        <v>1236</v>
      </c>
      <c r="F438" s="17">
        <v>1</v>
      </c>
      <c r="G438" s="17">
        <v>1</v>
      </c>
      <c r="H438" s="17">
        <v>1</v>
      </c>
      <c r="I438" s="20">
        <v>1</v>
      </c>
      <c r="J438" s="60" t="s">
        <v>4758</v>
      </c>
      <c r="K438" s="7" t="s">
        <v>3997</v>
      </c>
      <c r="L438" s="7" t="s">
        <v>4759</v>
      </c>
      <c r="M438" s="7" t="s">
        <v>4759</v>
      </c>
      <c r="N438" s="7" t="s">
        <v>4759</v>
      </c>
      <c r="O438" s="7" t="s">
        <v>4760</v>
      </c>
      <c r="P438" s="53" t="s">
        <v>4143</v>
      </c>
      <c r="Q438" s="7">
        <v>1000</v>
      </c>
      <c r="R438" s="7">
        <v>2.4</v>
      </c>
      <c r="S438" s="7">
        <v>2.0499999999999998</v>
      </c>
      <c r="T438" s="11" t="s">
        <v>2033</v>
      </c>
      <c r="U438" s="11" t="s">
        <v>5038</v>
      </c>
      <c r="V438" s="11" t="s">
        <v>5039</v>
      </c>
      <c r="W438" s="11"/>
    </row>
    <row r="439" spans="1:23" ht="17.25">
      <c r="A439" s="35" t="s">
        <v>1521</v>
      </c>
      <c r="B439" s="22" t="s">
        <v>2914</v>
      </c>
      <c r="C439" s="22">
        <v>1911107</v>
      </c>
      <c r="D439" s="22" t="s">
        <v>1646</v>
      </c>
      <c r="E439" s="36" t="s">
        <v>1236</v>
      </c>
      <c r="F439" s="17">
        <v>1</v>
      </c>
      <c r="G439" s="17">
        <v>1</v>
      </c>
      <c r="H439" s="17">
        <v>1</v>
      </c>
      <c r="I439" s="20">
        <v>1</v>
      </c>
      <c r="J439" s="60" t="s">
        <v>4758</v>
      </c>
      <c r="K439" s="7" t="s">
        <v>3997</v>
      </c>
      <c r="L439" s="7" t="s">
        <v>4759</v>
      </c>
      <c r="M439" s="7" t="s">
        <v>4759</v>
      </c>
      <c r="N439" s="7" t="s">
        <v>4759</v>
      </c>
      <c r="O439" s="7" t="s">
        <v>4760</v>
      </c>
      <c r="P439" s="53" t="s">
        <v>4143</v>
      </c>
      <c r="Q439" s="7">
        <v>1000</v>
      </c>
      <c r="R439" s="7">
        <v>2.4</v>
      </c>
      <c r="S439" s="7">
        <v>2.0499999999999998</v>
      </c>
      <c r="T439" s="11" t="s">
        <v>2033</v>
      </c>
      <c r="U439" s="11" t="s">
        <v>5038</v>
      </c>
      <c r="V439" s="11" t="s">
        <v>5039</v>
      </c>
      <c r="W439" s="11"/>
    </row>
    <row r="440" spans="1:23" ht="17.25">
      <c r="A440" s="35" t="s">
        <v>717</v>
      </c>
      <c r="B440" s="22" t="s">
        <v>2914</v>
      </c>
      <c r="C440" s="22">
        <v>1911108</v>
      </c>
      <c r="D440" s="22" t="s">
        <v>1647</v>
      </c>
      <c r="E440" s="36" t="s">
        <v>1236</v>
      </c>
      <c r="F440" s="17">
        <v>1</v>
      </c>
      <c r="G440" s="17">
        <v>1</v>
      </c>
      <c r="H440" s="17">
        <v>1</v>
      </c>
      <c r="I440" s="20">
        <v>1</v>
      </c>
      <c r="J440" s="60" t="s">
        <v>4758</v>
      </c>
      <c r="K440" s="7" t="s">
        <v>3997</v>
      </c>
      <c r="L440" s="7" t="s">
        <v>4759</v>
      </c>
      <c r="M440" s="7" t="s">
        <v>4759</v>
      </c>
      <c r="N440" s="7" t="s">
        <v>4759</v>
      </c>
      <c r="O440" s="7" t="s">
        <v>4760</v>
      </c>
      <c r="P440" s="53" t="s">
        <v>4143</v>
      </c>
      <c r="Q440" s="7">
        <v>1000</v>
      </c>
      <c r="R440" s="7">
        <v>2.4</v>
      </c>
      <c r="S440" s="7">
        <v>2.0499999999999998</v>
      </c>
      <c r="T440" s="11" t="s">
        <v>2033</v>
      </c>
      <c r="U440" s="11" t="s">
        <v>5038</v>
      </c>
      <c r="V440" s="11" t="s">
        <v>5039</v>
      </c>
      <c r="W440" s="11"/>
    </row>
    <row r="441" spans="1:23" ht="17.25">
      <c r="A441" s="35" t="s">
        <v>715</v>
      </c>
      <c r="B441" s="22" t="s">
        <v>2914</v>
      </c>
      <c r="C441" s="22">
        <v>1911109</v>
      </c>
      <c r="D441" s="22" t="s">
        <v>1648</v>
      </c>
      <c r="E441" s="36" t="s">
        <v>1236</v>
      </c>
      <c r="F441" s="17">
        <v>1</v>
      </c>
      <c r="G441" s="17">
        <v>1</v>
      </c>
      <c r="H441" s="17">
        <v>1</v>
      </c>
      <c r="I441" s="20">
        <v>1</v>
      </c>
      <c r="J441" s="60" t="s">
        <v>4758</v>
      </c>
      <c r="K441" s="7" t="s">
        <v>3997</v>
      </c>
      <c r="L441" s="7" t="s">
        <v>4759</v>
      </c>
      <c r="M441" s="7" t="s">
        <v>4759</v>
      </c>
      <c r="N441" s="7" t="s">
        <v>4759</v>
      </c>
      <c r="O441" s="7" t="s">
        <v>4760</v>
      </c>
      <c r="P441" s="53" t="s">
        <v>4143</v>
      </c>
      <c r="Q441" s="7">
        <v>900</v>
      </c>
      <c r="R441" s="7">
        <v>2.4</v>
      </c>
      <c r="S441" s="7">
        <v>2.0499999999999998</v>
      </c>
      <c r="T441" s="11" t="s">
        <v>2033</v>
      </c>
      <c r="U441" s="11" t="s">
        <v>5038</v>
      </c>
      <c r="V441" s="11" t="s">
        <v>5039</v>
      </c>
      <c r="W441" s="11"/>
    </row>
    <row r="442" spans="1:23" ht="17.25">
      <c r="A442" s="35" t="s">
        <v>721</v>
      </c>
      <c r="B442" s="22" t="s">
        <v>2914</v>
      </c>
      <c r="C442" s="22">
        <v>1911110</v>
      </c>
      <c r="D442" s="22" t="s">
        <v>1649</v>
      </c>
      <c r="E442" s="36" t="s">
        <v>1236</v>
      </c>
      <c r="F442" s="17">
        <v>1</v>
      </c>
      <c r="G442" s="17">
        <v>1</v>
      </c>
      <c r="H442" s="17">
        <v>1</v>
      </c>
      <c r="I442" s="20">
        <v>1</v>
      </c>
      <c r="J442" s="60" t="s">
        <v>4758</v>
      </c>
      <c r="K442" s="7" t="s">
        <v>3997</v>
      </c>
      <c r="L442" s="7" t="s">
        <v>4759</v>
      </c>
      <c r="M442" s="7" t="s">
        <v>4759</v>
      </c>
      <c r="N442" s="7" t="s">
        <v>4759</v>
      </c>
      <c r="O442" s="7" t="s">
        <v>4760</v>
      </c>
      <c r="P442" s="53" t="s">
        <v>4143</v>
      </c>
      <c r="Q442" s="7">
        <v>1000</v>
      </c>
      <c r="R442" s="7">
        <v>2.4</v>
      </c>
      <c r="S442" s="7">
        <v>2.0499999999999998</v>
      </c>
      <c r="T442" s="11" t="s">
        <v>2033</v>
      </c>
      <c r="U442" s="11" t="s">
        <v>5038</v>
      </c>
      <c r="V442" s="11" t="s">
        <v>5039</v>
      </c>
      <c r="W442" s="11"/>
    </row>
    <row r="443" spans="1:23" ht="17.25">
      <c r="A443" s="35" t="s">
        <v>719</v>
      </c>
      <c r="B443" s="22" t="s">
        <v>2914</v>
      </c>
      <c r="C443" s="22">
        <v>1911111</v>
      </c>
      <c r="D443" s="22" t="s">
        <v>1650</v>
      </c>
      <c r="E443" s="36" t="s">
        <v>1236</v>
      </c>
      <c r="F443" s="17">
        <v>1</v>
      </c>
      <c r="G443" s="17">
        <v>1</v>
      </c>
      <c r="H443" s="17">
        <v>1</v>
      </c>
      <c r="I443" s="20">
        <v>1</v>
      </c>
      <c r="J443" s="60" t="s">
        <v>4758</v>
      </c>
      <c r="K443" s="7" t="s">
        <v>3997</v>
      </c>
      <c r="L443" s="7" t="s">
        <v>4759</v>
      </c>
      <c r="M443" s="7" t="s">
        <v>4759</v>
      </c>
      <c r="N443" s="7" t="s">
        <v>4759</v>
      </c>
      <c r="O443" s="7" t="s">
        <v>4760</v>
      </c>
      <c r="P443" s="53" t="s">
        <v>4143</v>
      </c>
      <c r="Q443" s="7">
        <v>900</v>
      </c>
      <c r="R443" s="7">
        <v>2.4</v>
      </c>
      <c r="S443" s="7">
        <v>2.0499999999999998</v>
      </c>
      <c r="T443" s="11" t="s">
        <v>2033</v>
      </c>
      <c r="U443" s="11" t="s">
        <v>5038</v>
      </c>
      <c r="V443" s="11" t="s">
        <v>5039</v>
      </c>
      <c r="W443" s="11"/>
    </row>
    <row r="444" spans="1:23" ht="17.25">
      <c r="A444" s="35" t="s">
        <v>1522</v>
      </c>
      <c r="B444" s="22" t="s">
        <v>2914</v>
      </c>
      <c r="C444" s="22">
        <v>1911112</v>
      </c>
      <c r="D444" s="22" t="s">
        <v>1651</v>
      </c>
      <c r="E444" s="36" t="s">
        <v>1236</v>
      </c>
      <c r="F444" s="17">
        <v>1</v>
      </c>
      <c r="G444" s="17">
        <v>1</v>
      </c>
      <c r="H444" s="17">
        <v>1</v>
      </c>
      <c r="I444" s="20">
        <v>1</v>
      </c>
      <c r="J444" s="60" t="s">
        <v>4758</v>
      </c>
      <c r="K444" s="7" t="s">
        <v>3997</v>
      </c>
      <c r="L444" s="7" t="s">
        <v>4759</v>
      </c>
      <c r="M444" s="7" t="s">
        <v>4759</v>
      </c>
      <c r="N444" s="7" t="s">
        <v>4759</v>
      </c>
      <c r="O444" s="7" t="s">
        <v>4760</v>
      </c>
      <c r="P444" s="53" t="s">
        <v>4143</v>
      </c>
      <c r="Q444" s="7">
        <v>1000</v>
      </c>
      <c r="R444" s="7">
        <v>2.4</v>
      </c>
      <c r="S444" s="7">
        <v>2.0499999999999998</v>
      </c>
      <c r="T444" s="11" t="s">
        <v>2033</v>
      </c>
      <c r="U444" s="11" t="s">
        <v>5038</v>
      </c>
      <c r="V444" s="11" t="s">
        <v>5039</v>
      </c>
      <c r="W444" s="11"/>
    </row>
    <row r="445" spans="1:23" ht="17.25">
      <c r="A445" s="35" t="s">
        <v>1523</v>
      </c>
      <c r="B445" s="22" t="s">
        <v>2914</v>
      </c>
      <c r="C445" s="22">
        <v>1911113</v>
      </c>
      <c r="D445" s="22" t="s">
        <v>1652</v>
      </c>
      <c r="E445" s="36" t="s">
        <v>1236</v>
      </c>
      <c r="F445" s="17">
        <v>1</v>
      </c>
      <c r="G445" s="17">
        <v>1</v>
      </c>
      <c r="H445" s="17">
        <v>1</v>
      </c>
      <c r="I445" s="20">
        <v>1</v>
      </c>
      <c r="J445" s="60" t="s">
        <v>4758</v>
      </c>
      <c r="K445" s="7" t="s">
        <v>3997</v>
      </c>
      <c r="L445" s="7" t="s">
        <v>4759</v>
      </c>
      <c r="M445" s="7" t="s">
        <v>4759</v>
      </c>
      <c r="N445" s="7" t="s">
        <v>4759</v>
      </c>
      <c r="O445" s="7" t="s">
        <v>4760</v>
      </c>
      <c r="P445" s="53" t="s">
        <v>4143</v>
      </c>
      <c r="Q445" s="7">
        <v>1000</v>
      </c>
      <c r="R445" s="7">
        <v>2.4</v>
      </c>
      <c r="S445" s="7">
        <v>2.0499999999999998</v>
      </c>
      <c r="T445" s="11" t="s">
        <v>2033</v>
      </c>
      <c r="U445" s="11" t="s">
        <v>5038</v>
      </c>
      <c r="V445" s="11" t="s">
        <v>5039</v>
      </c>
      <c r="W445" s="11"/>
    </row>
    <row r="446" spans="1:23" ht="17.25">
      <c r="A446" s="35" t="s">
        <v>725</v>
      </c>
      <c r="B446" s="22" t="s">
        <v>2914</v>
      </c>
      <c r="C446" s="22">
        <v>1911114</v>
      </c>
      <c r="D446" s="22" t="s">
        <v>1653</v>
      </c>
      <c r="E446" s="36" t="s">
        <v>1236</v>
      </c>
      <c r="F446" s="17">
        <v>1</v>
      </c>
      <c r="G446" s="17">
        <v>1</v>
      </c>
      <c r="H446" s="17">
        <v>1</v>
      </c>
      <c r="I446" s="20">
        <v>1</v>
      </c>
      <c r="J446" s="60" t="s">
        <v>4758</v>
      </c>
      <c r="K446" s="7" t="s">
        <v>3997</v>
      </c>
      <c r="L446" s="7" t="s">
        <v>4759</v>
      </c>
      <c r="M446" s="7" t="s">
        <v>4759</v>
      </c>
      <c r="N446" s="7" t="s">
        <v>4759</v>
      </c>
      <c r="O446" s="7" t="s">
        <v>4760</v>
      </c>
      <c r="P446" s="53" t="s">
        <v>4143</v>
      </c>
      <c r="Q446" s="7">
        <v>1000</v>
      </c>
      <c r="R446" s="7">
        <v>2.4</v>
      </c>
      <c r="S446" s="7">
        <v>2.0499999999999998</v>
      </c>
      <c r="T446" s="11" t="s">
        <v>2033</v>
      </c>
      <c r="U446" s="11" t="s">
        <v>5038</v>
      </c>
      <c r="V446" s="11" t="s">
        <v>5039</v>
      </c>
      <c r="W446" s="11"/>
    </row>
    <row r="447" spans="1:23" ht="17.25">
      <c r="A447" s="35" t="s">
        <v>723</v>
      </c>
      <c r="B447" s="22" t="s">
        <v>2914</v>
      </c>
      <c r="C447" s="22">
        <v>1911115</v>
      </c>
      <c r="D447" s="22" t="s">
        <v>1654</v>
      </c>
      <c r="E447" s="36" t="s">
        <v>1236</v>
      </c>
      <c r="F447" s="17">
        <v>1</v>
      </c>
      <c r="G447" s="17">
        <v>1</v>
      </c>
      <c r="H447" s="17">
        <v>1</v>
      </c>
      <c r="I447" s="20">
        <v>1</v>
      </c>
      <c r="J447" s="60" t="s">
        <v>4758</v>
      </c>
      <c r="K447" s="7" t="s">
        <v>3997</v>
      </c>
      <c r="L447" s="7" t="s">
        <v>4759</v>
      </c>
      <c r="M447" s="7" t="s">
        <v>4759</v>
      </c>
      <c r="N447" s="7" t="s">
        <v>4759</v>
      </c>
      <c r="O447" s="7" t="s">
        <v>4760</v>
      </c>
      <c r="P447" s="53" t="s">
        <v>4143</v>
      </c>
      <c r="Q447" s="7">
        <v>900</v>
      </c>
      <c r="R447" s="7">
        <v>2.4</v>
      </c>
      <c r="S447" s="7">
        <v>2.0499999999999998</v>
      </c>
      <c r="T447" s="11" t="s">
        <v>2033</v>
      </c>
      <c r="U447" s="11" t="s">
        <v>5038</v>
      </c>
      <c r="V447" s="11" t="s">
        <v>5039</v>
      </c>
      <c r="W447" s="11"/>
    </row>
    <row r="448" spans="1:23" ht="17.25">
      <c r="A448" s="35" t="s">
        <v>729</v>
      </c>
      <c r="B448" s="22" t="s">
        <v>2914</v>
      </c>
      <c r="C448" s="22">
        <v>1911116</v>
      </c>
      <c r="D448" s="22" t="s">
        <v>1655</v>
      </c>
      <c r="E448" s="36" t="s">
        <v>1236</v>
      </c>
      <c r="F448" s="17">
        <v>1</v>
      </c>
      <c r="G448" s="17">
        <v>1</v>
      </c>
      <c r="H448" s="17">
        <v>1</v>
      </c>
      <c r="I448" s="20">
        <v>1</v>
      </c>
      <c r="J448" s="60" t="s">
        <v>4758</v>
      </c>
      <c r="K448" s="7" t="s">
        <v>3997</v>
      </c>
      <c r="L448" s="7" t="s">
        <v>4759</v>
      </c>
      <c r="M448" s="7" t="s">
        <v>4759</v>
      </c>
      <c r="N448" s="7" t="s">
        <v>4759</v>
      </c>
      <c r="O448" s="7" t="s">
        <v>4760</v>
      </c>
      <c r="P448" s="53" t="s">
        <v>4143</v>
      </c>
      <c r="Q448" s="7">
        <v>1000</v>
      </c>
      <c r="R448" s="7">
        <v>2.4</v>
      </c>
      <c r="S448" s="7">
        <v>2.0499999999999998</v>
      </c>
      <c r="T448" s="11" t="s">
        <v>2033</v>
      </c>
      <c r="U448" s="11" t="s">
        <v>5038</v>
      </c>
      <c r="V448" s="11" t="s">
        <v>5039</v>
      </c>
      <c r="W448" s="11"/>
    </row>
    <row r="449" spans="1:23" ht="17.25">
      <c r="A449" s="35" t="s">
        <v>727</v>
      </c>
      <c r="B449" s="22" t="s">
        <v>2914</v>
      </c>
      <c r="C449" s="22">
        <v>1911117</v>
      </c>
      <c r="D449" s="22" t="s">
        <v>1656</v>
      </c>
      <c r="E449" s="36" t="s">
        <v>1236</v>
      </c>
      <c r="F449" s="17">
        <v>1</v>
      </c>
      <c r="G449" s="17">
        <v>1</v>
      </c>
      <c r="H449" s="17">
        <v>1</v>
      </c>
      <c r="I449" s="20">
        <v>1</v>
      </c>
      <c r="J449" s="60" t="s">
        <v>4758</v>
      </c>
      <c r="K449" s="7" t="s">
        <v>3997</v>
      </c>
      <c r="L449" s="7" t="s">
        <v>4759</v>
      </c>
      <c r="M449" s="7" t="s">
        <v>4759</v>
      </c>
      <c r="N449" s="7" t="s">
        <v>4759</v>
      </c>
      <c r="O449" s="7" t="s">
        <v>4760</v>
      </c>
      <c r="P449" s="53" t="s">
        <v>4143</v>
      </c>
      <c r="Q449" s="7">
        <v>900</v>
      </c>
      <c r="R449" s="7">
        <v>2.4</v>
      </c>
      <c r="S449" s="7">
        <v>2.0499999999999998</v>
      </c>
      <c r="T449" s="11" t="s">
        <v>2033</v>
      </c>
      <c r="U449" s="11" t="s">
        <v>5038</v>
      </c>
      <c r="V449" s="11" t="s">
        <v>5039</v>
      </c>
      <c r="W449" s="11"/>
    </row>
    <row r="450" spans="1:23" ht="17.25">
      <c r="A450" s="35" t="s">
        <v>1524</v>
      </c>
      <c r="B450" s="22" t="s">
        <v>2914</v>
      </c>
      <c r="C450" s="22">
        <v>1911118</v>
      </c>
      <c r="D450" s="22" t="s">
        <v>1657</v>
      </c>
      <c r="E450" s="36" t="s">
        <v>1236</v>
      </c>
      <c r="F450" s="17">
        <v>1</v>
      </c>
      <c r="G450" s="17">
        <v>1</v>
      </c>
      <c r="H450" s="17">
        <v>1</v>
      </c>
      <c r="I450" s="20">
        <v>1</v>
      </c>
      <c r="J450" s="60" t="s">
        <v>4758</v>
      </c>
      <c r="K450" s="7" t="s">
        <v>3997</v>
      </c>
      <c r="L450" s="7" t="s">
        <v>4759</v>
      </c>
      <c r="M450" s="7" t="s">
        <v>4759</v>
      </c>
      <c r="N450" s="7" t="s">
        <v>4759</v>
      </c>
      <c r="O450" s="7" t="s">
        <v>4760</v>
      </c>
      <c r="P450" s="53" t="s">
        <v>4143</v>
      </c>
      <c r="Q450" s="7">
        <v>1000</v>
      </c>
      <c r="R450" s="7">
        <v>2.4</v>
      </c>
      <c r="S450" s="7">
        <v>2.0499999999999998</v>
      </c>
      <c r="T450" s="11" t="s">
        <v>2033</v>
      </c>
      <c r="U450" s="11" t="s">
        <v>5038</v>
      </c>
      <c r="V450" s="11" t="s">
        <v>5039</v>
      </c>
      <c r="W450" s="11"/>
    </row>
    <row r="451" spans="1:23" ht="17.25">
      <c r="A451" s="35" t="s">
        <v>1525</v>
      </c>
      <c r="B451" s="22" t="s">
        <v>2914</v>
      </c>
      <c r="C451" s="22">
        <v>1911119</v>
      </c>
      <c r="D451" s="22" t="s">
        <v>1658</v>
      </c>
      <c r="E451" s="36" t="s">
        <v>1236</v>
      </c>
      <c r="F451" s="17">
        <v>1</v>
      </c>
      <c r="G451" s="17">
        <v>1</v>
      </c>
      <c r="H451" s="17">
        <v>1</v>
      </c>
      <c r="I451" s="20">
        <v>1</v>
      </c>
      <c r="J451" s="60" t="s">
        <v>4758</v>
      </c>
      <c r="K451" s="7" t="s">
        <v>3997</v>
      </c>
      <c r="L451" s="7" t="s">
        <v>4759</v>
      </c>
      <c r="M451" s="7" t="s">
        <v>4759</v>
      </c>
      <c r="N451" s="7" t="s">
        <v>4759</v>
      </c>
      <c r="O451" s="7" t="s">
        <v>4760</v>
      </c>
      <c r="P451" s="53" t="s">
        <v>4143</v>
      </c>
      <c r="Q451" s="7">
        <v>1000</v>
      </c>
      <c r="R451" s="7">
        <v>2.4</v>
      </c>
      <c r="S451" s="7">
        <v>2.0499999999999998</v>
      </c>
      <c r="T451" s="11" t="s">
        <v>2033</v>
      </c>
      <c r="U451" s="11" t="s">
        <v>5038</v>
      </c>
      <c r="V451" s="11" t="s">
        <v>5039</v>
      </c>
      <c r="W451" s="11"/>
    </row>
    <row r="452" spans="1:23" ht="17.25">
      <c r="A452" s="35" t="s">
        <v>772</v>
      </c>
      <c r="B452" s="22" t="s">
        <v>2914</v>
      </c>
      <c r="C452" s="22">
        <v>1911120</v>
      </c>
      <c r="D452" s="22" t="s">
        <v>1659</v>
      </c>
      <c r="E452" s="36" t="s">
        <v>1236</v>
      </c>
      <c r="F452" s="17">
        <v>1</v>
      </c>
      <c r="G452" s="17">
        <v>1</v>
      </c>
      <c r="H452" s="17">
        <v>1</v>
      </c>
      <c r="I452" s="20">
        <v>1</v>
      </c>
      <c r="J452" s="60" t="s">
        <v>4758</v>
      </c>
      <c r="K452" s="7" t="s">
        <v>3997</v>
      </c>
      <c r="L452" s="7" t="s">
        <v>4759</v>
      </c>
      <c r="M452" s="7" t="s">
        <v>4759</v>
      </c>
      <c r="N452" s="7" t="s">
        <v>4759</v>
      </c>
      <c r="O452" s="7" t="s">
        <v>4760</v>
      </c>
      <c r="P452" s="53" t="s">
        <v>4143</v>
      </c>
      <c r="Q452" s="7">
        <v>1000</v>
      </c>
      <c r="R452" s="7">
        <v>2.4</v>
      </c>
      <c r="S452" s="7">
        <v>2.0499999999999998</v>
      </c>
      <c r="T452" s="11" t="s">
        <v>2033</v>
      </c>
      <c r="U452" s="11" t="s">
        <v>5038</v>
      </c>
      <c r="V452" s="11" t="s">
        <v>5039</v>
      </c>
      <c r="W452" s="11"/>
    </row>
    <row r="453" spans="1:23" ht="17.25">
      <c r="A453" s="35" t="s">
        <v>775</v>
      </c>
      <c r="B453" s="22" t="s">
        <v>2914</v>
      </c>
      <c r="C453" s="22">
        <v>1911121</v>
      </c>
      <c r="D453" s="22" t="s">
        <v>1660</v>
      </c>
      <c r="E453" s="36" t="s">
        <v>1236</v>
      </c>
      <c r="F453" s="17">
        <v>1</v>
      </c>
      <c r="G453" s="17">
        <v>1</v>
      </c>
      <c r="H453" s="17">
        <v>1</v>
      </c>
      <c r="I453" s="20">
        <v>1</v>
      </c>
      <c r="J453" s="60" t="s">
        <v>4758</v>
      </c>
      <c r="K453" s="7" t="s">
        <v>3997</v>
      </c>
      <c r="L453" s="7" t="s">
        <v>4759</v>
      </c>
      <c r="M453" s="7" t="s">
        <v>4759</v>
      </c>
      <c r="N453" s="7" t="s">
        <v>4759</v>
      </c>
      <c r="O453" s="7" t="s">
        <v>4760</v>
      </c>
      <c r="P453" s="53" t="s">
        <v>4143</v>
      </c>
      <c r="Q453" s="7">
        <v>1000</v>
      </c>
      <c r="R453" s="7">
        <v>2.4</v>
      </c>
      <c r="S453" s="7">
        <v>2.0499999999999998</v>
      </c>
      <c r="T453" s="11" t="s">
        <v>2033</v>
      </c>
      <c r="U453" s="11" t="s">
        <v>5038</v>
      </c>
      <c r="V453" s="11" t="s">
        <v>5039</v>
      </c>
      <c r="W453" s="11"/>
    </row>
    <row r="454" spans="1:23" ht="17.25">
      <c r="A454" s="35" t="s">
        <v>781</v>
      </c>
      <c r="B454" s="22" t="s">
        <v>2914</v>
      </c>
      <c r="C454" s="22">
        <v>1911122</v>
      </c>
      <c r="D454" s="22" t="s">
        <v>1661</v>
      </c>
      <c r="E454" s="36" t="s">
        <v>1236</v>
      </c>
      <c r="F454" s="17">
        <v>1</v>
      </c>
      <c r="G454" s="17">
        <v>1</v>
      </c>
      <c r="H454" s="17">
        <v>1</v>
      </c>
      <c r="I454" s="20">
        <v>1</v>
      </c>
      <c r="J454" s="60" t="s">
        <v>4758</v>
      </c>
      <c r="K454" s="7" t="s">
        <v>3997</v>
      </c>
      <c r="L454" s="7" t="s">
        <v>4759</v>
      </c>
      <c r="M454" s="7" t="s">
        <v>4759</v>
      </c>
      <c r="N454" s="7" t="s">
        <v>4759</v>
      </c>
      <c r="O454" s="7" t="s">
        <v>4760</v>
      </c>
      <c r="P454" s="53" t="s">
        <v>4143</v>
      </c>
      <c r="Q454" s="7">
        <v>1000</v>
      </c>
      <c r="R454" s="7">
        <v>2.4</v>
      </c>
      <c r="S454" s="7">
        <v>2.0499999999999998</v>
      </c>
      <c r="T454" s="11" t="s">
        <v>2033</v>
      </c>
      <c r="U454" s="11" t="s">
        <v>5038</v>
      </c>
      <c r="V454" s="11" t="s">
        <v>5039</v>
      </c>
      <c r="W454" s="11"/>
    </row>
    <row r="455" spans="1:23" ht="17.25">
      <c r="A455" s="35" t="s">
        <v>782</v>
      </c>
      <c r="B455" s="22" t="s">
        <v>2914</v>
      </c>
      <c r="C455" s="22">
        <v>1911123</v>
      </c>
      <c r="D455" s="22" t="s">
        <v>1662</v>
      </c>
      <c r="E455" s="36" t="s">
        <v>1236</v>
      </c>
      <c r="F455" s="17">
        <v>1</v>
      </c>
      <c r="G455" s="17">
        <v>1</v>
      </c>
      <c r="H455" s="17">
        <v>1</v>
      </c>
      <c r="I455" s="20">
        <v>1</v>
      </c>
      <c r="J455" s="60" t="s">
        <v>4758</v>
      </c>
      <c r="K455" s="7" t="s">
        <v>3997</v>
      </c>
      <c r="L455" s="7" t="s">
        <v>4759</v>
      </c>
      <c r="M455" s="7" t="s">
        <v>4759</v>
      </c>
      <c r="N455" s="7" t="s">
        <v>4759</v>
      </c>
      <c r="O455" s="7" t="s">
        <v>4760</v>
      </c>
      <c r="P455" s="53" t="s">
        <v>4143</v>
      </c>
      <c r="Q455" s="7">
        <v>1000</v>
      </c>
      <c r="R455" s="7">
        <v>2.4</v>
      </c>
      <c r="S455" s="7">
        <v>2.0499999999999998</v>
      </c>
      <c r="T455" s="11" t="s">
        <v>2033</v>
      </c>
      <c r="U455" s="11" t="s">
        <v>5038</v>
      </c>
      <c r="V455" s="11" t="s">
        <v>5039</v>
      </c>
      <c r="W455" s="11"/>
    </row>
    <row r="456" spans="1:23" ht="17.25">
      <c r="A456" s="35" t="s">
        <v>947</v>
      </c>
      <c r="B456" s="22" t="s">
        <v>2914</v>
      </c>
      <c r="C456" s="22">
        <v>1911124</v>
      </c>
      <c r="D456" s="22" t="s">
        <v>1663</v>
      </c>
      <c r="E456" s="36" t="s">
        <v>1236</v>
      </c>
      <c r="F456" s="17">
        <v>1</v>
      </c>
      <c r="G456" s="17">
        <v>1</v>
      </c>
      <c r="H456" s="17">
        <v>1</v>
      </c>
      <c r="I456" s="20">
        <v>1</v>
      </c>
      <c r="J456" s="60" t="s">
        <v>4758</v>
      </c>
      <c r="K456" s="7" t="s">
        <v>3997</v>
      </c>
      <c r="L456" s="7" t="s">
        <v>4759</v>
      </c>
      <c r="M456" s="7" t="s">
        <v>4759</v>
      </c>
      <c r="N456" s="7" t="s">
        <v>4759</v>
      </c>
      <c r="O456" s="7" t="s">
        <v>4760</v>
      </c>
      <c r="P456" s="53" t="s">
        <v>4143</v>
      </c>
      <c r="Q456" s="7">
        <v>1000</v>
      </c>
      <c r="R456" s="7">
        <v>2.4</v>
      </c>
      <c r="S456" s="7">
        <v>2.0499999999999998</v>
      </c>
      <c r="T456" s="11" t="s">
        <v>2033</v>
      </c>
      <c r="U456" s="11" t="s">
        <v>5038</v>
      </c>
      <c r="V456" s="11" t="s">
        <v>5039</v>
      </c>
      <c r="W456" s="11"/>
    </row>
    <row r="457" spans="1:23" ht="17.25">
      <c r="A457" s="35" t="s">
        <v>783</v>
      </c>
      <c r="B457" s="22" t="s">
        <v>2914</v>
      </c>
      <c r="C457" s="22">
        <v>1911125</v>
      </c>
      <c r="D457" s="22" t="s">
        <v>1664</v>
      </c>
      <c r="E457" s="36" t="s">
        <v>1236</v>
      </c>
      <c r="F457" s="17">
        <v>1</v>
      </c>
      <c r="G457" s="17">
        <v>1</v>
      </c>
      <c r="H457" s="17">
        <v>1</v>
      </c>
      <c r="I457" s="20">
        <v>1</v>
      </c>
      <c r="J457" s="60" t="s">
        <v>4758</v>
      </c>
      <c r="K457" s="7" t="s">
        <v>3997</v>
      </c>
      <c r="L457" s="7" t="s">
        <v>4759</v>
      </c>
      <c r="M457" s="7" t="s">
        <v>4759</v>
      </c>
      <c r="N457" s="7" t="s">
        <v>4759</v>
      </c>
      <c r="O457" s="7" t="s">
        <v>4760</v>
      </c>
      <c r="P457" s="53" t="s">
        <v>4143</v>
      </c>
      <c r="Q457" s="7">
        <v>1000</v>
      </c>
      <c r="R457" s="7">
        <v>2.4</v>
      </c>
      <c r="S457" s="7">
        <v>2.0499999999999998</v>
      </c>
      <c r="T457" s="11" t="s">
        <v>2033</v>
      </c>
      <c r="U457" s="11" t="s">
        <v>5038</v>
      </c>
      <c r="V457" s="11" t="s">
        <v>5039</v>
      </c>
      <c r="W457" s="11"/>
    </row>
    <row r="458" spans="1:23" ht="17.25">
      <c r="A458" s="35" t="s">
        <v>948</v>
      </c>
      <c r="B458" s="22" t="s">
        <v>2914</v>
      </c>
      <c r="C458" s="22">
        <v>1911126</v>
      </c>
      <c r="D458" s="22" t="s">
        <v>1665</v>
      </c>
      <c r="E458" s="36" t="s">
        <v>1236</v>
      </c>
      <c r="F458" s="17">
        <v>1</v>
      </c>
      <c r="G458" s="17">
        <v>1</v>
      </c>
      <c r="H458" s="17">
        <v>1</v>
      </c>
      <c r="I458" s="20">
        <v>1</v>
      </c>
      <c r="J458" s="60" t="s">
        <v>4758</v>
      </c>
      <c r="K458" s="7" t="s">
        <v>3997</v>
      </c>
      <c r="L458" s="7" t="s">
        <v>4759</v>
      </c>
      <c r="M458" s="7" t="s">
        <v>4759</v>
      </c>
      <c r="N458" s="7" t="s">
        <v>4759</v>
      </c>
      <c r="O458" s="7" t="s">
        <v>4760</v>
      </c>
      <c r="P458" s="53" t="s">
        <v>4143</v>
      </c>
      <c r="Q458" s="7">
        <v>1000</v>
      </c>
      <c r="R458" s="7">
        <v>2.4</v>
      </c>
      <c r="S458" s="7">
        <v>2.0499999999999998</v>
      </c>
      <c r="T458" s="11" t="s">
        <v>2033</v>
      </c>
      <c r="U458" s="11" t="s">
        <v>5038</v>
      </c>
      <c r="V458" s="11" t="s">
        <v>5039</v>
      </c>
      <c r="W458" s="11"/>
    </row>
    <row r="459" spans="1:23" ht="17.25">
      <c r="A459" s="35" t="s">
        <v>784</v>
      </c>
      <c r="B459" s="22" t="s">
        <v>2914</v>
      </c>
      <c r="C459" s="22">
        <v>1911127</v>
      </c>
      <c r="D459" s="22" t="s">
        <v>1666</v>
      </c>
      <c r="E459" s="36" t="s">
        <v>1236</v>
      </c>
      <c r="F459" s="17">
        <v>1</v>
      </c>
      <c r="G459" s="17">
        <v>1</v>
      </c>
      <c r="H459" s="17">
        <v>1</v>
      </c>
      <c r="I459" s="20">
        <v>1</v>
      </c>
      <c r="J459" s="60" t="s">
        <v>4758</v>
      </c>
      <c r="K459" s="7" t="s">
        <v>3997</v>
      </c>
      <c r="L459" s="7" t="s">
        <v>4759</v>
      </c>
      <c r="M459" s="7" t="s">
        <v>4759</v>
      </c>
      <c r="N459" s="7" t="s">
        <v>4759</v>
      </c>
      <c r="O459" s="7" t="s">
        <v>4760</v>
      </c>
      <c r="P459" s="53" t="s">
        <v>4143</v>
      </c>
      <c r="Q459" s="7">
        <v>1000</v>
      </c>
      <c r="R459" s="7">
        <v>2.4</v>
      </c>
      <c r="S459" s="7">
        <v>2.0499999999999998</v>
      </c>
      <c r="T459" s="11" t="s">
        <v>2033</v>
      </c>
      <c r="U459" s="11" t="s">
        <v>5038</v>
      </c>
      <c r="V459" s="11" t="s">
        <v>5039</v>
      </c>
      <c r="W459" s="11"/>
    </row>
    <row r="460" spans="1:23" ht="17.25">
      <c r="A460" s="35" t="s">
        <v>949</v>
      </c>
      <c r="B460" s="22" t="s">
        <v>2914</v>
      </c>
      <c r="C460" s="22">
        <v>1911128</v>
      </c>
      <c r="D460" s="22" t="s">
        <v>1667</v>
      </c>
      <c r="E460" s="36" t="s">
        <v>1236</v>
      </c>
      <c r="F460" s="17">
        <v>1</v>
      </c>
      <c r="G460" s="17">
        <v>1</v>
      </c>
      <c r="H460" s="17">
        <v>1</v>
      </c>
      <c r="I460" s="20">
        <v>1</v>
      </c>
      <c r="J460" s="60" t="s">
        <v>4758</v>
      </c>
      <c r="K460" s="7" t="s">
        <v>3997</v>
      </c>
      <c r="L460" s="7" t="s">
        <v>4759</v>
      </c>
      <c r="M460" s="7" t="s">
        <v>4759</v>
      </c>
      <c r="N460" s="7" t="s">
        <v>4759</v>
      </c>
      <c r="O460" s="7" t="s">
        <v>4760</v>
      </c>
      <c r="P460" s="53" t="s">
        <v>4143</v>
      </c>
      <c r="Q460" s="7">
        <v>1000</v>
      </c>
      <c r="R460" s="7">
        <v>2.4</v>
      </c>
      <c r="S460" s="7">
        <v>2.0499999999999998</v>
      </c>
      <c r="T460" s="11" t="s">
        <v>2033</v>
      </c>
      <c r="U460" s="11" t="s">
        <v>5038</v>
      </c>
      <c r="V460" s="11" t="s">
        <v>5039</v>
      </c>
      <c r="W460" s="11"/>
    </row>
    <row r="461" spans="1:23" ht="17.25">
      <c r="A461" s="35" t="s">
        <v>785</v>
      </c>
      <c r="B461" s="22" t="s">
        <v>2914</v>
      </c>
      <c r="C461" s="22">
        <v>1911129</v>
      </c>
      <c r="D461" s="22" t="s">
        <v>1668</v>
      </c>
      <c r="E461" s="36" t="s">
        <v>1236</v>
      </c>
      <c r="F461" s="17">
        <v>1</v>
      </c>
      <c r="G461" s="17">
        <v>1</v>
      </c>
      <c r="H461" s="17">
        <v>1</v>
      </c>
      <c r="I461" s="20">
        <v>1</v>
      </c>
      <c r="J461" s="60" t="s">
        <v>4758</v>
      </c>
      <c r="K461" s="7" t="s">
        <v>3997</v>
      </c>
      <c r="L461" s="7" t="s">
        <v>4759</v>
      </c>
      <c r="M461" s="7" t="s">
        <v>4759</v>
      </c>
      <c r="N461" s="7" t="s">
        <v>4759</v>
      </c>
      <c r="O461" s="7" t="s">
        <v>4760</v>
      </c>
      <c r="P461" s="53" t="s">
        <v>4143</v>
      </c>
      <c r="Q461" s="7">
        <v>1000</v>
      </c>
      <c r="R461" s="7">
        <v>2.4</v>
      </c>
      <c r="S461" s="7">
        <v>2.0499999999999998</v>
      </c>
      <c r="T461" s="11" t="s">
        <v>2033</v>
      </c>
      <c r="U461" s="11" t="s">
        <v>5038</v>
      </c>
      <c r="V461" s="11" t="s">
        <v>5039</v>
      </c>
      <c r="W461" s="11"/>
    </row>
    <row r="462" spans="1:23" ht="17.25">
      <c r="A462" s="35" t="s">
        <v>950</v>
      </c>
      <c r="B462" s="22" t="s">
        <v>2914</v>
      </c>
      <c r="C462" s="22">
        <v>1911130</v>
      </c>
      <c r="D462" s="22" t="s">
        <v>1669</v>
      </c>
      <c r="E462" s="36" t="s">
        <v>1236</v>
      </c>
      <c r="F462" s="17">
        <v>1</v>
      </c>
      <c r="G462" s="17">
        <v>1</v>
      </c>
      <c r="H462" s="17">
        <v>1</v>
      </c>
      <c r="I462" s="20">
        <v>1</v>
      </c>
      <c r="J462" s="60" t="s">
        <v>4758</v>
      </c>
      <c r="K462" s="7" t="s">
        <v>3997</v>
      </c>
      <c r="L462" s="7" t="s">
        <v>4759</v>
      </c>
      <c r="M462" s="7" t="s">
        <v>4759</v>
      </c>
      <c r="N462" s="7" t="s">
        <v>4759</v>
      </c>
      <c r="O462" s="7" t="s">
        <v>4760</v>
      </c>
      <c r="P462" s="53" t="s">
        <v>4143</v>
      </c>
      <c r="Q462" s="7">
        <v>1000</v>
      </c>
      <c r="R462" s="7">
        <v>2.4</v>
      </c>
      <c r="S462" s="7">
        <v>2.0499999999999998</v>
      </c>
      <c r="T462" s="11" t="s">
        <v>2033</v>
      </c>
      <c r="U462" s="11" t="s">
        <v>5038</v>
      </c>
      <c r="V462" s="11" t="s">
        <v>5039</v>
      </c>
      <c r="W462" s="11"/>
    </row>
    <row r="463" spans="1:23" ht="17.25">
      <c r="A463" s="35" t="s">
        <v>786</v>
      </c>
      <c r="B463" s="22" t="s">
        <v>2914</v>
      </c>
      <c r="C463" s="22">
        <v>1911131</v>
      </c>
      <c r="D463" s="22" t="s">
        <v>1670</v>
      </c>
      <c r="E463" s="36" t="s">
        <v>1236</v>
      </c>
      <c r="F463" s="17">
        <v>1</v>
      </c>
      <c r="G463" s="17">
        <v>1</v>
      </c>
      <c r="H463" s="17">
        <v>1</v>
      </c>
      <c r="I463" s="20">
        <v>1</v>
      </c>
      <c r="J463" s="60" t="s">
        <v>4758</v>
      </c>
      <c r="K463" s="7" t="s">
        <v>3997</v>
      </c>
      <c r="L463" s="7" t="s">
        <v>4759</v>
      </c>
      <c r="M463" s="7" t="s">
        <v>4759</v>
      </c>
      <c r="N463" s="7" t="s">
        <v>4759</v>
      </c>
      <c r="O463" s="7" t="s">
        <v>4760</v>
      </c>
      <c r="P463" s="53" t="s">
        <v>4143</v>
      </c>
      <c r="Q463" s="7">
        <v>1000</v>
      </c>
      <c r="R463" s="7">
        <v>2.4</v>
      </c>
      <c r="S463" s="7">
        <v>2.0499999999999998</v>
      </c>
      <c r="T463" s="11" t="s">
        <v>2033</v>
      </c>
      <c r="U463" s="11" t="s">
        <v>5038</v>
      </c>
      <c r="V463" s="11" t="s">
        <v>5039</v>
      </c>
      <c r="W463" s="11"/>
    </row>
    <row r="464" spans="1:23" ht="17.25">
      <c r="A464" s="35" t="s">
        <v>951</v>
      </c>
      <c r="B464" s="22" t="s">
        <v>2914</v>
      </c>
      <c r="C464" s="22">
        <v>1911132</v>
      </c>
      <c r="D464" s="22" t="s">
        <v>1671</v>
      </c>
      <c r="E464" s="36" t="s">
        <v>1236</v>
      </c>
      <c r="F464" s="17">
        <v>1</v>
      </c>
      <c r="G464" s="17">
        <v>1</v>
      </c>
      <c r="H464" s="17">
        <v>1</v>
      </c>
      <c r="I464" s="20">
        <v>1</v>
      </c>
      <c r="J464" s="60" t="s">
        <v>4758</v>
      </c>
      <c r="K464" s="7" t="s">
        <v>3997</v>
      </c>
      <c r="L464" s="7" t="s">
        <v>4759</v>
      </c>
      <c r="M464" s="7" t="s">
        <v>4759</v>
      </c>
      <c r="N464" s="7" t="s">
        <v>4759</v>
      </c>
      <c r="O464" s="7" t="s">
        <v>4760</v>
      </c>
      <c r="P464" s="53" t="s">
        <v>4143</v>
      </c>
      <c r="Q464" s="7">
        <v>1000</v>
      </c>
      <c r="R464" s="7">
        <v>2.4</v>
      </c>
      <c r="S464" s="7">
        <v>2.0499999999999998</v>
      </c>
      <c r="T464" s="11" t="s">
        <v>2033</v>
      </c>
      <c r="U464" s="11" t="s">
        <v>5038</v>
      </c>
      <c r="V464" s="11" t="s">
        <v>5039</v>
      </c>
      <c r="W464" s="11"/>
    </row>
    <row r="465" spans="1:23" ht="17.25">
      <c r="A465" s="35" t="s">
        <v>787</v>
      </c>
      <c r="B465" s="22" t="s">
        <v>2914</v>
      </c>
      <c r="C465" s="22">
        <v>1911133</v>
      </c>
      <c r="D465" s="22" t="s">
        <v>1672</v>
      </c>
      <c r="E465" s="36" t="s">
        <v>1236</v>
      </c>
      <c r="F465" s="17">
        <v>1</v>
      </c>
      <c r="G465" s="17">
        <v>1</v>
      </c>
      <c r="H465" s="17">
        <v>1</v>
      </c>
      <c r="I465" s="20">
        <v>1</v>
      </c>
      <c r="J465" s="60" t="s">
        <v>4758</v>
      </c>
      <c r="K465" s="7" t="s">
        <v>3997</v>
      </c>
      <c r="L465" s="7" t="s">
        <v>4759</v>
      </c>
      <c r="M465" s="7" t="s">
        <v>4759</v>
      </c>
      <c r="N465" s="7" t="s">
        <v>4759</v>
      </c>
      <c r="O465" s="7" t="s">
        <v>4760</v>
      </c>
      <c r="P465" s="53" t="s">
        <v>4143</v>
      </c>
      <c r="Q465" s="7">
        <v>1000</v>
      </c>
      <c r="R465" s="7">
        <v>2.4</v>
      </c>
      <c r="S465" s="7">
        <v>2.0499999999999998</v>
      </c>
      <c r="T465" s="11" t="s">
        <v>2033</v>
      </c>
      <c r="U465" s="11" t="s">
        <v>5038</v>
      </c>
      <c r="V465" s="11" t="s">
        <v>5039</v>
      </c>
      <c r="W465" s="11"/>
    </row>
    <row r="466" spans="1:23" ht="17.25">
      <c r="A466" s="35" t="s">
        <v>952</v>
      </c>
      <c r="B466" s="22" t="s">
        <v>2914</v>
      </c>
      <c r="C466" s="22">
        <v>1911134</v>
      </c>
      <c r="D466" s="22" t="s">
        <v>1673</v>
      </c>
      <c r="E466" s="36" t="s">
        <v>1236</v>
      </c>
      <c r="F466" s="17">
        <v>1</v>
      </c>
      <c r="G466" s="17">
        <v>1</v>
      </c>
      <c r="H466" s="17">
        <v>1</v>
      </c>
      <c r="I466" s="20">
        <v>1</v>
      </c>
      <c r="J466" s="60" t="s">
        <v>4758</v>
      </c>
      <c r="K466" s="7" t="s">
        <v>3997</v>
      </c>
      <c r="L466" s="7" t="s">
        <v>4759</v>
      </c>
      <c r="M466" s="7" t="s">
        <v>4759</v>
      </c>
      <c r="N466" s="7" t="s">
        <v>4759</v>
      </c>
      <c r="O466" s="7" t="s">
        <v>4760</v>
      </c>
      <c r="P466" s="53" t="s">
        <v>4143</v>
      </c>
      <c r="Q466" s="7">
        <v>1000</v>
      </c>
      <c r="R466" s="7">
        <v>2.4</v>
      </c>
      <c r="S466" s="7">
        <v>2.0499999999999998</v>
      </c>
      <c r="T466" s="11" t="s">
        <v>2033</v>
      </c>
      <c r="U466" s="11" t="s">
        <v>5038</v>
      </c>
      <c r="V466" s="11" t="s">
        <v>5039</v>
      </c>
      <c r="W466" s="11"/>
    </row>
    <row r="467" spans="1:23" ht="17.25">
      <c r="A467" s="35" t="s">
        <v>788</v>
      </c>
      <c r="B467" s="22" t="s">
        <v>2914</v>
      </c>
      <c r="C467" s="22">
        <v>1911135</v>
      </c>
      <c r="D467" s="22" t="s">
        <v>1674</v>
      </c>
      <c r="E467" s="36" t="s">
        <v>1236</v>
      </c>
      <c r="F467" s="17">
        <v>1</v>
      </c>
      <c r="G467" s="17">
        <v>1</v>
      </c>
      <c r="H467" s="17">
        <v>1</v>
      </c>
      <c r="I467" s="20">
        <v>1</v>
      </c>
      <c r="J467" s="60" t="s">
        <v>4758</v>
      </c>
      <c r="K467" s="7" t="s">
        <v>3997</v>
      </c>
      <c r="L467" s="7" t="s">
        <v>4759</v>
      </c>
      <c r="M467" s="7" t="s">
        <v>4759</v>
      </c>
      <c r="N467" s="7" t="s">
        <v>4759</v>
      </c>
      <c r="O467" s="7" t="s">
        <v>4760</v>
      </c>
      <c r="P467" s="53" t="s">
        <v>4143</v>
      </c>
      <c r="Q467" s="7">
        <v>1000</v>
      </c>
      <c r="R467" s="7">
        <v>2.4</v>
      </c>
      <c r="S467" s="7">
        <v>2.0499999999999998</v>
      </c>
      <c r="T467" s="11" t="s">
        <v>2033</v>
      </c>
      <c r="U467" s="11" t="s">
        <v>5038</v>
      </c>
      <c r="V467" s="11" t="s">
        <v>5039</v>
      </c>
      <c r="W467" s="11"/>
    </row>
    <row r="468" spans="1:23" ht="17.25">
      <c r="A468" s="35" t="s">
        <v>953</v>
      </c>
      <c r="B468" s="22" t="s">
        <v>2914</v>
      </c>
      <c r="C468" s="22">
        <v>1911136</v>
      </c>
      <c r="D468" s="22" t="s">
        <v>1675</v>
      </c>
      <c r="E468" s="36" t="s">
        <v>1236</v>
      </c>
      <c r="F468" s="17">
        <v>1</v>
      </c>
      <c r="G468" s="17">
        <v>1</v>
      </c>
      <c r="H468" s="17">
        <v>1</v>
      </c>
      <c r="I468" s="20">
        <v>1</v>
      </c>
      <c r="J468" s="60" t="s">
        <v>4758</v>
      </c>
      <c r="K468" s="7" t="s">
        <v>3997</v>
      </c>
      <c r="L468" s="7" t="s">
        <v>4759</v>
      </c>
      <c r="M468" s="7" t="s">
        <v>4759</v>
      </c>
      <c r="N468" s="7" t="s">
        <v>4759</v>
      </c>
      <c r="O468" s="7" t="s">
        <v>4760</v>
      </c>
      <c r="P468" s="53" t="s">
        <v>4143</v>
      </c>
      <c r="Q468" s="7">
        <v>1000</v>
      </c>
      <c r="R468" s="7">
        <v>2.4</v>
      </c>
      <c r="S468" s="7">
        <v>2.0499999999999998</v>
      </c>
      <c r="T468" s="11" t="s">
        <v>2033</v>
      </c>
      <c r="U468" s="11" t="s">
        <v>5038</v>
      </c>
      <c r="V468" s="11" t="s">
        <v>5039</v>
      </c>
      <c r="W468" s="11"/>
    </row>
    <row r="469" spans="1:23" ht="17.25">
      <c r="A469" s="35" t="s">
        <v>941</v>
      </c>
      <c r="B469" s="22" t="s">
        <v>2914</v>
      </c>
      <c r="C469" s="22">
        <v>1911137</v>
      </c>
      <c r="D469" s="22" t="s">
        <v>1676</v>
      </c>
      <c r="E469" s="36" t="s">
        <v>1236</v>
      </c>
      <c r="F469" s="17">
        <v>1</v>
      </c>
      <c r="G469" s="17">
        <v>1</v>
      </c>
      <c r="H469" s="17">
        <v>1</v>
      </c>
      <c r="I469" s="20">
        <v>1</v>
      </c>
      <c r="J469" s="60" t="s">
        <v>4758</v>
      </c>
      <c r="K469" s="7" t="s">
        <v>3997</v>
      </c>
      <c r="L469" s="7" t="s">
        <v>4759</v>
      </c>
      <c r="M469" s="7" t="s">
        <v>4759</v>
      </c>
      <c r="N469" s="7" t="s">
        <v>4759</v>
      </c>
      <c r="O469" s="7" t="s">
        <v>4760</v>
      </c>
      <c r="P469" s="53" t="s">
        <v>4143</v>
      </c>
      <c r="Q469" s="7">
        <v>1000</v>
      </c>
      <c r="R469" s="7">
        <v>2.4</v>
      </c>
      <c r="S469" s="7">
        <v>2.0499999999999998</v>
      </c>
      <c r="T469" s="11" t="s">
        <v>2033</v>
      </c>
      <c r="U469" s="11" t="s">
        <v>5038</v>
      </c>
      <c r="V469" s="11" t="s">
        <v>5039</v>
      </c>
      <c r="W469" s="11"/>
    </row>
    <row r="470" spans="1:23" ht="17.25">
      <c r="A470" s="35" t="s">
        <v>954</v>
      </c>
      <c r="B470" s="22" t="s">
        <v>2914</v>
      </c>
      <c r="C470" s="22">
        <v>1911138</v>
      </c>
      <c r="D470" s="22" t="s">
        <v>1677</v>
      </c>
      <c r="E470" s="36" t="s">
        <v>1236</v>
      </c>
      <c r="F470" s="17">
        <v>1</v>
      </c>
      <c r="G470" s="17">
        <v>1</v>
      </c>
      <c r="H470" s="17">
        <v>1</v>
      </c>
      <c r="I470" s="20">
        <v>1</v>
      </c>
      <c r="J470" s="60" t="s">
        <v>4758</v>
      </c>
      <c r="K470" s="7" t="s">
        <v>3997</v>
      </c>
      <c r="L470" s="7" t="s">
        <v>4759</v>
      </c>
      <c r="M470" s="7" t="s">
        <v>4759</v>
      </c>
      <c r="N470" s="7" t="s">
        <v>4759</v>
      </c>
      <c r="O470" s="7" t="s">
        <v>4760</v>
      </c>
      <c r="P470" s="53" t="s">
        <v>4143</v>
      </c>
      <c r="Q470" s="7">
        <v>1000</v>
      </c>
      <c r="R470" s="7">
        <v>2.4</v>
      </c>
      <c r="S470" s="7">
        <v>2.0499999999999998</v>
      </c>
      <c r="T470" s="11" t="s">
        <v>2033</v>
      </c>
      <c r="U470" s="11" t="s">
        <v>5038</v>
      </c>
      <c r="V470" s="11" t="s">
        <v>5039</v>
      </c>
      <c r="W470" s="11"/>
    </row>
    <row r="471" spans="1:23" ht="17.25">
      <c r="A471" s="35" t="s">
        <v>789</v>
      </c>
      <c r="B471" s="22" t="s">
        <v>2914</v>
      </c>
      <c r="C471" s="22">
        <v>1911139</v>
      </c>
      <c r="D471" s="22" t="s">
        <v>1678</v>
      </c>
      <c r="E471" s="36" t="s">
        <v>1236</v>
      </c>
      <c r="F471" s="17">
        <v>1</v>
      </c>
      <c r="G471" s="17">
        <v>1</v>
      </c>
      <c r="H471" s="17">
        <v>1</v>
      </c>
      <c r="I471" s="20">
        <v>1</v>
      </c>
      <c r="J471" s="60" t="s">
        <v>4758</v>
      </c>
      <c r="K471" s="7" t="s">
        <v>3997</v>
      </c>
      <c r="L471" s="7" t="s">
        <v>4759</v>
      </c>
      <c r="M471" s="7" t="s">
        <v>4759</v>
      </c>
      <c r="N471" s="7" t="s">
        <v>4759</v>
      </c>
      <c r="O471" s="7" t="s">
        <v>4760</v>
      </c>
      <c r="P471" s="53" t="s">
        <v>4143</v>
      </c>
      <c r="Q471" s="7">
        <v>1000</v>
      </c>
      <c r="R471" s="7">
        <v>2.4</v>
      </c>
      <c r="S471" s="7">
        <v>2.0499999999999998</v>
      </c>
      <c r="T471" s="11" t="s">
        <v>2033</v>
      </c>
      <c r="U471" s="11" t="s">
        <v>5038</v>
      </c>
      <c r="V471" s="11" t="s">
        <v>5039</v>
      </c>
      <c r="W471" s="11"/>
    </row>
    <row r="472" spans="1:23" ht="17.25">
      <c r="A472" s="35" t="s">
        <v>790</v>
      </c>
      <c r="B472" s="22" t="s">
        <v>2914</v>
      </c>
      <c r="C472" s="22">
        <v>1911140</v>
      </c>
      <c r="D472" s="22" t="s">
        <v>1679</v>
      </c>
      <c r="E472" s="36" t="s">
        <v>1236</v>
      </c>
      <c r="F472" s="17">
        <v>1</v>
      </c>
      <c r="G472" s="17">
        <v>1</v>
      </c>
      <c r="H472" s="17">
        <v>1</v>
      </c>
      <c r="I472" s="20">
        <v>1</v>
      </c>
      <c r="J472" s="60" t="s">
        <v>4758</v>
      </c>
      <c r="K472" s="7" t="s">
        <v>3997</v>
      </c>
      <c r="L472" s="7" t="s">
        <v>4759</v>
      </c>
      <c r="M472" s="7" t="s">
        <v>4759</v>
      </c>
      <c r="N472" s="7" t="s">
        <v>4759</v>
      </c>
      <c r="O472" s="7" t="s">
        <v>4760</v>
      </c>
      <c r="P472" s="53" t="s">
        <v>4143</v>
      </c>
      <c r="Q472" s="7">
        <v>1000</v>
      </c>
      <c r="R472" s="7">
        <v>2.4</v>
      </c>
      <c r="S472" s="7">
        <v>2.0499999999999998</v>
      </c>
      <c r="T472" s="11" t="s">
        <v>2033</v>
      </c>
      <c r="U472" s="11" t="s">
        <v>5038</v>
      </c>
      <c r="V472" s="11" t="s">
        <v>5039</v>
      </c>
      <c r="W472" s="11"/>
    </row>
    <row r="473" spans="1:23" ht="17.25">
      <c r="A473" s="35" t="s">
        <v>791</v>
      </c>
      <c r="B473" s="22" t="s">
        <v>2914</v>
      </c>
      <c r="C473" s="22">
        <v>1911141</v>
      </c>
      <c r="D473" s="22" t="s">
        <v>1680</v>
      </c>
      <c r="E473" s="36" t="s">
        <v>1236</v>
      </c>
      <c r="F473" s="17">
        <v>1</v>
      </c>
      <c r="G473" s="17">
        <v>1</v>
      </c>
      <c r="H473" s="17">
        <v>1</v>
      </c>
      <c r="I473" s="20">
        <v>1</v>
      </c>
      <c r="J473" s="60" t="s">
        <v>4758</v>
      </c>
      <c r="K473" s="7" t="s">
        <v>3997</v>
      </c>
      <c r="L473" s="7" t="s">
        <v>4759</v>
      </c>
      <c r="M473" s="7" t="s">
        <v>4759</v>
      </c>
      <c r="N473" s="7" t="s">
        <v>4759</v>
      </c>
      <c r="O473" s="7" t="s">
        <v>4760</v>
      </c>
      <c r="P473" s="53" t="s">
        <v>4143</v>
      </c>
      <c r="Q473" s="7">
        <v>1000</v>
      </c>
      <c r="R473" s="7">
        <v>2.4</v>
      </c>
      <c r="S473" s="7">
        <v>2.0499999999999998</v>
      </c>
      <c r="T473" s="11" t="s">
        <v>2033</v>
      </c>
      <c r="U473" s="11" t="s">
        <v>5038</v>
      </c>
      <c r="V473" s="11" t="s">
        <v>5039</v>
      </c>
      <c r="W473" s="11"/>
    </row>
    <row r="474" spans="1:23" ht="17.25">
      <c r="A474" s="35" t="s">
        <v>792</v>
      </c>
      <c r="B474" s="22" t="s">
        <v>2914</v>
      </c>
      <c r="C474" s="22">
        <v>1911142</v>
      </c>
      <c r="D474" s="22" t="s">
        <v>1681</v>
      </c>
      <c r="E474" s="36" t="s">
        <v>1236</v>
      </c>
      <c r="F474" s="17">
        <v>1</v>
      </c>
      <c r="G474" s="17">
        <v>1</v>
      </c>
      <c r="H474" s="17">
        <v>1</v>
      </c>
      <c r="I474" s="20">
        <v>1</v>
      </c>
      <c r="J474" s="60" t="s">
        <v>4758</v>
      </c>
      <c r="K474" s="7" t="s">
        <v>3997</v>
      </c>
      <c r="L474" s="7" t="s">
        <v>4759</v>
      </c>
      <c r="M474" s="7" t="s">
        <v>4759</v>
      </c>
      <c r="N474" s="7" t="s">
        <v>4759</v>
      </c>
      <c r="O474" s="7" t="s">
        <v>4760</v>
      </c>
      <c r="P474" s="53" t="s">
        <v>4143</v>
      </c>
      <c r="Q474" s="7">
        <v>1000</v>
      </c>
      <c r="R474" s="7">
        <v>2.4</v>
      </c>
      <c r="S474" s="7">
        <v>2.0499999999999998</v>
      </c>
      <c r="T474" s="11" t="s">
        <v>2033</v>
      </c>
      <c r="U474" s="11" t="s">
        <v>5038</v>
      </c>
      <c r="V474" s="11" t="s">
        <v>5039</v>
      </c>
      <c r="W474" s="11"/>
    </row>
    <row r="475" spans="1:23" ht="17.25">
      <c r="A475" s="35" t="s">
        <v>793</v>
      </c>
      <c r="B475" s="22" t="s">
        <v>2914</v>
      </c>
      <c r="C475" s="22">
        <v>1911143</v>
      </c>
      <c r="D475" s="22" t="s">
        <v>1682</v>
      </c>
      <c r="E475" s="36" t="s">
        <v>1236</v>
      </c>
      <c r="F475" s="17">
        <v>1</v>
      </c>
      <c r="G475" s="17">
        <v>1</v>
      </c>
      <c r="H475" s="17">
        <v>1</v>
      </c>
      <c r="I475" s="20">
        <v>1</v>
      </c>
      <c r="J475" s="60" t="s">
        <v>4758</v>
      </c>
      <c r="K475" s="7" t="s">
        <v>3997</v>
      </c>
      <c r="L475" s="7" t="s">
        <v>4759</v>
      </c>
      <c r="M475" s="7" t="s">
        <v>4759</v>
      </c>
      <c r="N475" s="7" t="s">
        <v>4759</v>
      </c>
      <c r="O475" s="7" t="s">
        <v>4760</v>
      </c>
      <c r="P475" s="53" t="s">
        <v>4143</v>
      </c>
      <c r="Q475" s="7">
        <v>1000</v>
      </c>
      <c r="R475" s="7">
        <v>2.4</v>
      </c>
      <c r="S475" s="7">
        <v>2.0499999999999998</v>
      </c>
      <c r="T475" s="11" t="s">
        <v>2033</v>
      </c>
      <c r="U475" s="11" t="s">
        <v>5038</v>
      </c>
      <c r="V475" s="11" t="s">
        <v>5039</v>
      </c>
      <c r="W475" s="11"/>
    </row>
    <row r="476" spans="1:23" ht="17.25">
      <c r="A476" s="35" t="s">
        <v>1526</v>
      </c>
      <c r="B476" s="22" t="s">
        <v>2914</v>
      </c>
      <c r="C476" s="22">
        <v>1911144</v>
      </c>
      <c r="D476" s="22" t="s">
        <v>1683</v>
      </c>
      <c r="E476" s="36" t="s">
        <v>1236</v>
      </c>
      <c r="F476" s="17">
        <v>1</v>
      </c>
      <c r="G476" s="17">
        <v>1</v>
      </c>
      <c r="H476" s="17">
        <v>1</v>
      </c>
      <c r="I476" s="20">
        <v>1</v>
      </c>
      <c r="J476" s="60" t="s">
        <v>4758</v>
      </c>
      <c r="K476" s="7" t="s">
        <v>3997</v>
      </c>
      <c r="L476" s="7" t="s">
        <v>4759</v>
      </c>
      <c r="M476" s="7" t="s">
        <v>4759</v>
      </c>
      <c r="N476" s="7" t="s">
        <v>4759</v>
      </c>
      <c r="O476" s="7" t="s">
        <v>4760</v>
      </c>
      <c r="P476" s="53" t="s">
        <v>4143</v>
      </c>
      <c r="Q476" s="7">
        <v>1000</v>
      </c>
      <c r="R476" s="7">
        <v>2.4</v>
      </c>
      <c r="S476" s="7">
        <v>2.0499999999999998</v>
      </c>
      <c r="T476" s="11" t="s">
        <v>2033</v>
      </c>
      <c r="U476" s="11" t="s">
        <v>5038</v>
      </c>
      <c r="V476" s="11" t="s">
        <v>5039</v>
      </c>
      <c r="W476" s="11"/>
    </row>
    <row r="477" spans="1:23" ht="17.25">
      <c r="A477" s="35" t="s">
        <v>946</v>
      </c>
      <c r="B477" s="22" t="s">
        <v>2914</v>
      </c>
      <c r="C477" s="22">
        <v>1911145</v>
      </c>
      <c r="D477" s="22" t="s">
        <v>1684</v>
      </c>
      <c r="E477" s="36" t="s">
        <v>1236</v>
      </c>
      <c r="F477" s="17">
        <v>1</v>
      </c>
      <c r="G477" s="17">
        <v>1</v>
      </c>
      <c r="H477" s="17">
        <v>1</v>
      </c>
      <c r="I477" s="20">
        <v>1</v>
      </c>
      <c r="J477" s="60" t="s">
        <v>4758</v>
      </c>
      <c r="K477" s="7" t="s">
        <v>3997</v>
      </c>
      <c r="L477" s="7" t="s">
        <v>4759</v>
      </c>
      <c r="M477" s="7" t="s">
        <v>4759</v>
      </c>
      <c r="N477" s="7" t="s">
        <v>4759</v>
      </c>
      <c r="O477" s="7" t="s">
        <v>4760</v>
      </c>
      <c r="P477" s="53" t="s">
        <v>4143</v>
      </c>
      <c r="Q477" s="7">
        <v>1000</v>
      </c>
      <c r="R477" s="7">
        <v>2.4</v>
      </c>
      <c r="S477" s="7">
        <v>2.0499999999999998</v>
      </c>
      <c r="T477" s="11" t="s">
        <v>2033</v>
      </c>
      <c r="U477" s="11" t="s">
        <v>5038</v>
      </c>
      <c r="V477" s="11" t="s">
        <v>5039</v>
      </c>
      <c r="W477" s="11"/>
    </row>
    <row r="478" spans="1:23" ht="17.25">
      <c r="A478" s="35" t="s">
        <v>945</v>
      </c>
      <c r="B478" s="22" t="s">
        <v>2914</v>
      </c>
      <c r="C478" s="22">
        <v>1911146</v>
      </c>
      <c r="D478" s="22" t="s">
        <v>1685</v>
      </c>
      <c r="E478" s="36" t="s">
        <v>1236</v>
      </c>
      <c r="F478" s="17">
        <v>1</v>
      </c>
      <c r="G478" s="17">
        <v>1</v>
      </c>
      <c r="H478" s="17">
        <v>1</v>
      </c>
      <c r="I478" s="20">
        <v>1</v>
      </c>
      <c r="J478" s="60" t="s">
        <v>4758</v>
      </c>
      <c r="K478" s="7" t="s">
        <v>3997</v>
      </c>
      <c r="L478" s="7" t="s">
        <v>4759</v>
      </c>
      <c r="M478" s="7" t="s">
        <v>4759</v>
      </c>
      <c r="N478" s="7" t="s">
        <v>4759</v>
      </c>
      <c r="O478" s="7" t="s">
        <v>4760</v>
      </c>
      <c r="P478" s="53" t="s">
        <v>4143</v>
      </c>
      <c r="Q478" s="7">
        <v>1000</v>
      </c>
      <c r="R478" s="7">
        <v>2.4</v>
      </c>
      <c r="S478" s="7">
        <v>2.0499999999999998</v>
      </c>
      <c r="T478" s="11" t="s">
        <v>2033</v>
      </c>
      <c r="U478" s="11" t="s">
        <v>5038</v>
      </c>
      <c r="V478" s="11" t="s">
        <v>5039</v>
      </c>
      <c r="W478" s="11"/>
    </row>
    <row r="479" spans="1:23" ht="17.25">
      <c r="A479" s="35" t="s">
        <v>800</v>
      </c>
      <c r="B479" s="22" t="s">
        <v>2914</v>
      </c>
      <c r="C479" s="22">
        <v>1911147</v>
      </c>
      <c r="D479" s="22" t="s">
        <v>1686</v>
      </c>
      <c r="E479" s="36" t="s">
        <v>1236</v>
      </c>
      <c r="F479" s="17">
        <v>1</v>
      </c>
      <c r="G479" s="17">
        <v>1</v>
      </c>
      <c r="H479" s="17">
        <v>1</v>
      </c>
      <c r="I479" s="20">
        <v>1</v>
      </c>
      <c r="J479" s="60" t="s">
        <v>4758</v>
      </c>
      <c r="K479" s="7" t="s">
        <v>3997</v>
      </c>
      <c r="L479" s="7" t="s">
        <v>4759</v>
      </c>
      <c r="M479" s="7" t="s">
        <v>4759</v>
      </c>
      <c r="N479" s="7" t="s">
        <v>4759</v>
      </c>
      <c r="O479" s="7" t="s">
        <v>4760</v>
      </c>
      <c r="P479" s="53" t="s">
        <v>4143</v>
      </c>
      <c r="Q479" s="7">
        <v>1000</v>
      </c>
      <c r="R479" s="7">
        <v>2.4</v>
      </c>
      <c r="S479" s="7">
        <v>2.0499999999999998</v>
      </c>
      <c r="T479" s="11" t="s">
        <v>2033</v>
      </c>
      <c r="U479" s="11" t="s">
        <v>5038</v>
      </c>
      <c r="V479" s="11" t="s">
        <v>5039</v>
      </c>
      <c r="W479" s="11"/>
    </row>
    <row r="480" spans="1:23" ht="17.25">
      <c r="A480" s="35" t="s">
        <v>799</v>
      </c>
      <c r="B480" s="22" t="s">
        <v>2914</v>
      </c>
      <c r="C480" s="22">
        <v>1911148</v>
      </c>
      <c r="D480" s="22" t="s">
        <v>1687</v>
      </c>
      <c r="E480" s="36" t="s">
        <v>1236</v>
      </c>
      <c r="F480" s="17">
        <v>1</v>
      </c>
      <c r="G480" s="17">
        <v>1</v>
      </c>
      <c r="H480" s="17">
        <v>1</v>
      </c>
      <c r="I480" s="20">
        <v>1</v>
      </c>
      <c r="J480" s="60" t="s">
        <v>4758</v>
      </c>
      <c r="K480" s="7" t="s">
        <v>3997</v>
      </c>
      <c r="L480" s="7" t="s">
        <v>4759</v>
      </c>
      <c r="M480" s="7" t="s">
        <v>4759</v>
      </c>
      <c r="N480" s="7" t="s">
        <v>4759</v>
      </c>
      <c r="O480" s="7" t="s">
        <v>4760</v>
      </c>
      <c r="P480" s="53" t="s">
        <v>4143</v>
      </c>
      <c r="Q480" s="7">
        <v>900</v>
      </c>
      <c r="R480" s="7">
        <v>2.4</v>
      </c>
      <c r="S480" s="7">
        <v>2.0499999999999998</v>
      </c>
      <c r="T480" s="11" t="s">
        <v>2033</v>
      </c>
      <c r="U480" s="11" t="s">
        <v>5038</v>
      </c>
      <c r="V480" s="11" t="s">
        <v>5039</v>
      </c>
      <c r="W480" s="11"/>
    </row>
    <row r="481" spans="1:23" ht="17.25">
      <c r="A481" s="35" t="s">
        <v>804</v>
      </c>
      <c r="B481" s="22" t="s">
        <v>2914</v>
      </c>
      <c r="C481" s="22">
        <v>1911149</v>
      </c>
      <c r="D481" s="22" t="s">
        <v>1688</v>
      </c>
      <c r="E481" s="36" t="s">
        <v>1236</v>
      </c>
      <c r="F481" s="17">
        <v>1</v>
      </c>
      <c r="G481" s="17">
        <v>1</v>
      </c>
      <c r="H481" s="17">
        <v>1</v>
      </c>
      <c r="I481" s="20">
        <v>1</v>
      </c>
      <c r="J481" s="60" t="s">
        <v>4758</v>
      </c>
      <c r="K481" s="7" t="s">
        <v>3997</v>
      </c>
      <c r="L481" s="7" t="s">
        <v>4759</v>
      </c>
      <c r="M481" s="7" t="s">
        <v>4759</v>
      </c>
      <c r="N481" s="7" t="s">
        <v>4759</v>
      </c>
      <c r="O481" s="7" t="s">
        <v>4760</v>
      </c>
      <c r="P481" s="53" t="s">
        <v>4143</v>
      </c>
      <c r="Q481" s="7">
        <v>1000</v>
      </c>
      <c r="R481" s="7">
        <v>2.4</v>
      </c>
      <c r="S481" s="7">
        <v>2.0499999999999998</v>
      </c>
      <c r="T481" s="11" t="s">
        <v>2033</v>
      </c>
      <c r="U481" s="11" t="s">
        <v>5038</v>
      </c>
      <c r="V481" s="11" t="s">
        <v>5039</v>
      </c>
      <c r="W481" s="11"/>
    </row>
    <row r="482" spans="1:23" ht="17.25">
      <c r="A482" s="35" t="s">
        <v>802</v>
      </c>
      <c r="B482" s="22" t="s">
        <v>2914</v>
      </c>
      <c r="C482" s="22">
        <v>1911150</v>
      </c>
      <c r="D482" s="22" t="s">
        <v>1689</v>
      </c>
      <c r="E482" s="36" t="s">
        <v>1236</v>
      </c>
      <c r="F482" s="17">
        <v>1</v>
      </c>
      <c r="G482" s="17">
        <v>1</v>
      </c>
      <c r="H482" s="17">
        <v>1</v>
      </c>
      <c r="I482" s="20">
        <v>1</v>
      </c>
      <c r="J482" s="60" t="s">
        <v>4758</v>
      </c>
      <c r="K482" s="7" t="s">
        <v>3997</v>
      </c>
      <c r="L482" s="7" t="s">
        <v>4759</v>
      </c>
      <c r="M482" s="7" t="s">
        <v>4759</v>
      </c>
      <c r="N482" s="7" t="s">
        <v>4759</v>
      </c>
      <c r="O482" s="7" t="s">
        <v>4760</v>
      </c>
      <c r="P482" s="53" t="s">
        <v>4143</v>
      </c>
      <c r="Q482" s="7">
        <v>900</v>
      </c>
      <c r="R482" s="7">
        <v>2.4</v>
      </c>
      <c r="S482" s="7">
        <v>2.0499999999999998</v>
      </c>
      <c r="T482" s="11" t="s">
        <v>2033</v>
      </c>
      <c r="U482" s="11" t="s">
        <v>5038</v>
      </c>
      <c r="V482" s="11" t="s">
        <v>5039</v>
      </c>
      <c r="W482" s="11"/>
    </row>
    <row r="483" spans="1:23" ht="17.25">
      <c r="A483" s="35" t="s">
        <v>801</v>
      </c>
      <c r="B483" s="22" t="s">
        <v>2914</v>
      </c>
      <c r="C483" s="22">
        <v>1911151</v>
      </c>
      <c r="D483" s="22" t="s">
        <v>1690</v>
      </c>
      <c r="E483" s="36" t="s">
        <v>1236</v>
      </c>
      <c r="F483" s="17">
        <v>1</v>
      </c>
      <c r="G483" s="17">
        <v>1</v>
      </c>
      <c r="H483" s="17">
        <v>1</v>
      </c>
      <c r="I483" s="20">
        <v>1</v>
      </c>
      <c r="J483" s="60" t="s">
        <v>4758</v>
      </c>
      <c r="K483" s="7" t="s">
        <v>3997</v>
      </c>
      <c r="L483" s="7" t="s">
        <v>4759</v>
      </c>
      <c r="M483" s="7" t="s">
        <v>4759</v>
      </c>
      <c r="N483" s="7" t="s">
        <v>4759</v>
      </c>
      <c r="O483" s="7" t="s">
        <v>4760</v>
      </c>
      <c r="P483" s="53" t="s">
        <v>4143</v>
      </c>
      <c r="Q483" s="7">
        <v>1000</v>
      </c>
      <c r="R483" s="7">
        <v>2.4</v>
      </c>
      <c r="S483" s="7">
        <v>2.0499999999999998</v>
      </c>
      <c r="T483" s="11" t="s">
        <v>2033</v>
      </c>
      <c r="U483" s="11" t="s">
        <v>5038</v>
      </c>
      <c r="V483" s="11" t="s">
        <v>5039</v>
      </c>
      <c r="W483" s="11"/>
    </row>
    <row r="484" spans="1:23" ht="17.25">
      <c r="A484" s="35" t="s">
        <v>805</v>
      </c>
      <c r="B484" s="22" t="s">
        <v>2914</v>
      </c>
      <c r="C484" s="22">
        <v>1911152</v>
      </c>
      <c r="D484" s="22" t="s">
        <v>1691</v>
      </c>
      <c r="E484" s="36" t="s">
        <v>1236</v>
      </c>
      <c r="F484" s="17">
        <v>1</v>
      </c>
      <c r="G484" s="17">
        <v>1</v>
      </c>
      <c r="H484" s="17">
        <v>1</v>
      </c>
      <c r="I484" s="20">
        <v>1</v>
      </c>
      <c r="J484" s="60" t="s">
        <v>4758</v>
      </c>
      <c r="K484" s="7" t="s">
        <v>3997</v>
      </c>
      <c r="L484" s="7" t="s">
        <v>4759</v>
      </c>
      <c r="M484" s="7" t="s">
        <v>4759</v>
      </c>
      <c r="N484" s="7" t="s">
        <v>4759</v>
      </c>
      <c r="O484" s="7" t="s">
        <v>4760</v>
      </c>
      <c r="P484" s="53" t="s">
        <v>4143</v>
      </c>
      <c r="Q484" s="7">
        <v>1000</v>
      </c>
      <c r="R484" s="7">
        <v>2.4</v>
      </c>
      <c r="S484" s="7">
        <v>2.0499999999999998</v>
      </c>
      <c r="T484" s="11" t="s">
        <v>2033</v>
      </c>
      <c r="U484" s="11" t="s">
        <v>5038</v>
      </c>
      <c r="V484" s="11" t="s">
        <v>5039</v>
      </c>
      <c r="W484" s="11"/>
    </row>
    <row r="485" spans="1:23" ht="17.25">
      <c r="A485" s="35" t="s">
        <v>803</v>
      </c>
      <c r="B485" s="22" t="s">
        <v>2914</v>
      </c>
      <c r="C485" s="22">
        <v>1911153</v>
      </c>
      <c r="D485" s="22" t="s">
        <v>1692</v>
      </c>
      <c r="E485" s="36" t="s">
        <v>1236</v>
      </c>
      <c r="F485" s="17">
        <v>1</v>
      </c>
      <c r="G485" s="17">
        <v>1</v>
      </c>
      <c r="H485" s="17">
        <v>1</v>
      </c>
      <c r="I485" s="20">
        <v>1</v>
      </c>
      <c r="J485" s="60" t="s">
        <v>4758</v>
      </c>
      <c r="K485" s="7" t="s">
        <v>3997</v>
      </c>
      <c r="L485" s="7" t="s">
        <v>4759</v>
      </c>
      <c r="M485" s="7" t="s">
        <v>4759</v>
      </c>
      <c r="N485" s="7" t="s">
        <v>4759</v>
      </c>
      <c r="O485" s="7" t="s">
        <v>4760</v>
      </c>
      <c r="P485" s="53" t="s">
        <v>4143</v>
      </c>
      <c r="Q485" s="7">
        <v>900</v>
      </c>
      <c r="R485" s="7">
        <v>2.4</v>
      </c>
      <c r="S485" s="7">
        <v>2.0499999999999998</v>
      </c>
      <c r="T485" s="11" t="s">
        <v>2033</v>
      </c>
      <c r="U485" s="11" t="s">
        <v>5038</v>
      </c>
      <c r="V485" s="11" t="s">
        <v>5039</v>
      </c>
      <c r="W485" s="11"/>
    </row>
    <row r="486" spans="1:23" ht="17.25">
      <c r="A486" s="35" t="s">
        <v>807</v>
      </c>
      <c r="B486" s="22" t="s">
        <v>2914</v>
      </c>
      <c r="C486" s="22">
        <v>1911154</v>
      </c>
      <c r="D486" s="22" t="s">
        <v>1693</v>
      </c>
      <c r="E486" s="36" t="s">
        <v>1236</v>
      </c>
      <c r="F486" s="17">
        <v>1</v>
      </c>
      <c r="G486" s="17">
        <v>1</v>
      </c>
      <c r="H486" s="17">
        <v>1</v>
      </c>
      <c r="I486" s="20">
        <v>1</v>
      </c>
      <c r="J486" s="60" t="s">
        <v>4758</v>
      </c>
      <c r="K486" s="7" t="s">
        <v>3997</v>
      </c>
      <c r="L486" s="7" t="s">
        <v>4759</v>
      </c>
      <c r="M486" s="7" t="s">
        <v>4759</v>
      </c>
      <c r="N486" s="7" t="s">
        <v>4759</v>
      </c>
      <c r="O486" s="7" t="s">
        <v>4760</v>
      </c>
      <c r="P486" s="53" t="s">
        <v>4143</v>
      </c>
      <c r="Q486" s="7">
        <v>1000</v>
      </c>
      <c r="R486" s="7">
        <v>2.4</v>
      </c>
      <c r="S486" s="7">
        <v>2.0499999999999998</v>
      </c>
      <c r="T486" s="11" t="s">
        <v>2033</v>
      </c>
      <c r="U486" s="11" t="s">
        <v>5038</v>
      </c>
      <c r="V486" s="11" t="s">
        <v>5039</v>
      </c>
      <c r="W486" s="11"/>
    </row>
    <row r="487" spans="1:23" ht="17.25">
      <c r="A487" s="35" t="s">
        <v>806</v>
      </c>
      <c r="B487" s="22" t="s">
        <v>2914</v>
      </c>
      <c r="C487" s="22">
        <v>1911155</v>
      </c>
      <c r="D487" s="22" t="s">
        <v>1694</v>
      </c>
      <c r="E487" s="36" t="s">
        <v>1236</v>
      </c>
      <c r="F487" s="17">
        <v>1</v>
      </c>
      <c r="G487" s="17">
        <v>1</v>
      </c>
      <c r="H487" s="17">
        <v>1</v>
      </c>
      <c r="I487" s="20">
        <v>1</v>
      </c>
      <c r="J487" s="60" t="s">
        <v>4758</v>
      </c>
      <c r="K487" s="7" t="s">
        <v>3997</v>
      </c>
      <c r="L487" s="7" t="s">
        <v>4759</v>
      </c>
      <c r="M487" s="7" t="s">
        <v>4759</v>
      </c>
      <c r="N487" s="7" t="s">
        <v>4759</v>
      </c>
      <c r="O487" s="7" t="s">
        <v>4760</v>
      </c>
      <c r="P487" s="53" t="s">
        <v>4143</v>
      </c>
      <c r="Q487" s="7">
        <v>900</v>
      </c>
      <c r="R487" s="7">
        <v>2.4</v>
      </c>
      <c r="S487" s="7">
        <v>2.0499999999999998</v>
      </c>
      <c r="T487" s="11" t="s">
        <v>2033</v>
      </c>
      <c r="U487" s="11" t="s">
        <v>5038</v>
      </c>
      <c r="V487" s="11" t="s">
        <v>5039</v>
      </c>
      <c r="W487" s="11"/>
    </row>
    <row r="488" spans="1:23" ht="17.25">
      <c r="A488" s="35" t="s">
        <v>851</v>
      </c>
      <c r="B488" s="22" t="s">
        <v>2914</v>
      </c>
      <c r="C488" s="22">
        <v>1911156</v>
      </c>
      <c r="D488" s="22" t="s">
        <v>1695</v>
      </c>
      <c r="E488" s="36" t="s">
        <v>1236</v>
      </c>
      <c r="F488" s="17">
        <v>1</v>
      </c>
      <c r="G488" s="17">
        <v>1</v>
      </c>
      <c r="H488" s="17">
        <v>1</v>
      </c>
      <c r="I488" s="20">
        <v>1</v>
      </c>
      <c r="J488" s="60" t="s">
        <v>4758</v>
      </c>
      <c r="K488" s="7" t="s">
        <v>3997</v>
      </c>
      <c r="L488" s="7" t="s">
        <v>4759</v>
      </c>
      <c r="M488" s="7" t="s">
        <v>4759</v>
      </c>
      <c r="N488" s="7" t="s">
        <v>4759</v>
      </c>
      <c r="O488" s="7" t="s">
        <v>4760</v>
      </c>
      <c r="P488" s="53" t="s">
        <v>4143</v>
      </c>
      <c r="Q488" s="7">
        <v>1000</v>
      </c>
      <c r="R488" s="7">
        <v>2.4</v>
      </c>
      <c r="S488" s="7">
        <v>2.0499999999999998</v>
      </c>
      <c r="T488" s="11" t="s">
        <v>2033</v>
      </c>
      <c r="U488" s="11" t="s">
        <v>5038</v>
      </c>
      <c r="V488" s="11" t="s">
        <v>5039</v>
      </c>
      <c r="W488" s="11"/>
    </row>
    <row r="489" spans="1:23" ht="17.25">
      <c r="A489" s="35" t="s">
        <v>809</v>
      </c>
      <c r="B489" s="22" t="s">
        <v>2914</v>
      </c>
      <c r="C489" s="22">
        <v>1911157</v>
      </c>
      <c r="D489" s="22" t="s">
        <v>1696</v>
      </c>
      <c r="E489" s="36" t="s">
        <v>1236</v>
      </c>
      <c r="F489" s="17">
        <v>1</v>
      </c>
      <c r="G489" s="17">
        <v>1</v>
      </c>
      <c r="H489" s="17">
        <v>1</v>
      </c>
      <c r="I489" s="20">
        <v>1</v>
      </c>
      <c r="J489" s="60" t="s">
        <v>4758</v>
      </c>
      <c r="K489" s="7" t="s">
        <v>3997</v>
      </c>
      <c r="L489" s="7" t="s">
        <v>4759</v>
      </c>
      <c r="M489" s="7" t="s">
        <v>4759</v>
      </c>
      <c r="N489" s="7" t="s">
        <v>4759</v>
      </c>
      <c r="O489" s="7" t="s">
        <v>4760</v>
      </c>
      <c r="P489" s="53" t="s">
        <v>4143</v>
      </c>
      <c r="Q489" s="7">
        <v>900</v>
      </c>
      <c r="R489" s="7">
        <v>2.4</v>
      </c>
      <c r="S489" s="7">
        <v>2.0499999999999998</v>
      </c>
      <c r="T489" s="11" t="s">
        <v>2033</v>
      </c>
      <c r="U489" s="11" t="s">
        <v>5038</v>
      </c>
      <c r="V489" s="11" t="s">
        <v>5039</v>
      </c>
      <c r="W489" s="11"/>
    </row>
    <row r="490" spans="1:23" ht="17.25">
      <c r="A490" s="35" t="s">
        <v>808</v>
      </c>
      <c r="B490" s="22" t="s">
        <v>2914</v>
      </c>
      <c r="C490" s="22">
        <v>1911158</v>
      </c>
      <c r="D490" s="22" t="s">
        <v>1697</v>
      </c>
      <c r="E490" s="36" t="s">
        <v>1236</v>
      </c>
      <c r="F490" s="17">
        <v>1</v>
      </c>
      <c r="G490" s="17">
        <v>1</v>
      </c>
      <c r="H490" s="17">
        <v>1</v>
      </c>
      <c r="I490" s="20">
        <v>1</v>
      </c>
      <c r="J490" s="60" t="s">
        <v>4758</v>
      </c>
      <c r="K490" s="7" t="s">
        <v>3997</v>
      </c>
      <c r="L490" s="7" t="s">
        <v>4759</v>
      </c>
      <c r="M490" s="7" t="s">
        <v>4759</v>
      </c>
      <c r="N490" s="7" t="s">
        <v>4759</v>
      </c>
      <c r="O490" s="7" t="s">
        <v>4760</v>
      </c>
      <c r="P490" s="53" t="s">
        <v>4143</v>
      </c>
      <c r="Q490" s="7">
        <v>1000</v>
      </c>
      <c r="R490" s="7">
        <v>2.4</v>
      </c>
      <c r="S490" s="7">
        <v>2.0499999999999998</v>
      </c>
      <c r="T490" s="11" t="s">
        <v>2033</v>
      </c>
      <c r="U490" s="11" t="s">
        <v>5038</v>
      </c>
      <c r="V490" s="11" t="s">
        <v>5039</v>
      </c>
      <c r="W490" s="11"/>
    </row>
    <row r="491" spans="1:23" ht="17.25">
      <c r="A491" s="35" t="s">
        <v>852</v>
      </c>
      <c r="B491" s="22" t="s">
        <v>2914</v>
      </c>
      <c r="C491" s="22">
        <v>1911159</v>
      </c>
      <c r="D491" s="22" t="s">
        <v>1698</v>
      </c>
      <c r="E491" s="36" t="s">
        <v>1236</v>
      </c>
      <c r="F491" s="17">
        <v>1</v>
      </c>
      <c r="G491" s="17">
        <v>1</v>
      </c>
      <c r="H491" s="17">
        <v>1</v>
      </c>
      <c r="I491" s="20">
        <v>1</v>
      </c>
      <c r="J491" s="60" t="s">
        <v>4758</v>
      </c>
      <c r="K491" s="7" t="s">
        <v>3997</v>
      </c>
      <c r="L491" s="7" t="s">
        <v>4759</v>
      </c>
      <c r="M491" s="7" t="s">
        <v>4759</v>
      </c>
      <c r="N491" s="7" t="s">
        <v>4759</v>
      </c>
      <c r="O491" s="7" t="s">
        <v>4760</v>
      </c>
      <c r="P491" s="53" t="s">
        <v>4143</v>
      </c>
      <c r="Q491" s="7">
        <v>1000</v>
      </c>
      <c r="R491" s="7">
        <v>2.4</v>
      </c>
      <c r="S491" s="7">
        <v>2.0499999999999998</v>
      </c>
      <c r="T491" s="11" t="s">
        <v>2033</v>
      </c>
      <c r="U491" s="11" t="s">
        <v>5038</v>
      </c>
      <c r="V491" s="11" t="s">
        <v>5039</v>
      </c>
      <c r="W491" s="11"/>
    </row>
    <row r="492" spans="1:23" ht="17.25">
      <c r="A492" s="35" t="s">
        <v>810</v>
      </c>
      <c r="B492" s="22" t="s">
        <v>2914</v>
      </c>
      <c r="C492" s="22">
        <v>1911160</v>
      </c>
      <c r="D492" s="22" t="s">
        <v>1699</v>
      </c>
      <c r="E492" s="36" t="s">
        <v>1236</v>
      </c>
      <c r="F492" s="17">
        <v>1</v>
      </c>
      <c r="G492" s="17">
        <v>1</v>
      </c>
      <c r="H492" s="17">
        <v>1</v>
      </c>
      <c r="I492" s="20">
        <v>1</v>
      </c>
      <c r="J492" s="60" t="s">
        <v>4758</v>
      </c>
      <c r="K492" s="7" t="s">
        <v>3997</v>
      </c>
      <c r="L492" s="7" t="s">
        <v>4759</v>
      </c>
      <c r="M492" s="7" t="s">
        <v>4759</v>
      </c>
      <c r="N492" s="7" t="s">
        <v>4759</v>
      </c>
      <c r="O492" s="7" t="s">
        <v>4760</v>
      </c>
      <c r="P492" s="53" t="s">
        <v>4143</v>
      </c>
      <c r="Q492" s="7">
        <v>900</v>
      </c>
      <c r="R492" s="7">
        <v>2.4</v>
      </c>
      <c r="S492" s="7">
        <v>2.0499999999999998</v>
      </c>
      <c r="T492" s="11" t="s">
        <v>2033</v>
      </c>
      <c r="U492" s="11" t="s">
        <v>5038</v>
      </c>
      <c r="V492" s="11" t="s">
        <v>5039</v>
      </c>
      <c r="W492" s="11"/>
    </row>
    <row r="493" spans="1:23" ht="17.25">
      <c r="A493" s="35" t="s">
        <v>853</v>
      </c>
      <c r="B493" s="22" t="s">
        <v>2914</v>
      </c>
      <c r="C493" s="22">
        <v>1911161</v>
      </c>
      <c r="D493" s="22" t="s">
        <v>1700</v>
      </c>
      <c r="E493" s="36" t="s">
        <v>1236</v>
      </c>
      <c r="F493" s="17">
        <v>1</v>
      </c>
      <c r="G493" s="17">
        <v>1</v>
      </c>
      <c r="H493" s="17">
        <v>1</v>
      </c>
      <c r="I493" s="20">
        <v>1</v>
      </c>
      <c r="J493" s="60" t="s">
        <v>4758</v>
      </c>
      <c r="K493" s="7" t="s">
        <v>3997</v>
      </c>
      <c r="L493" s="7" t="s">
        <v>4759</v>
      </c>
      <c r="M493" s="7" t="s">
        <v>4759</v>
      </c>
      <c r="N493" s="7" t="s">
        <v>4759</v>
      </c>
      <c r="O493" s="7" t="s">
        <v>4760</v>
      </c>
      <c r="P493" s="53" t="s">
        <v>4143</v>
      </c>
      <c r="Q493" s="7">
        <v>1000</v>
      </c>
      <c r="R493" s="7">
        <v>2.4</v>
      </c>
      <c r="S493" s="7">
        <v>2.0499999999999998</v>
      </c>
      <c r="T493" s="11" t="s">
        <v>2033</v>
      </c>
      <c r="U493" s="11" t="s">
        <v>5038</v>
      </c>
      <c r="V493" s="11" t="s">
        <v>5039</v>
      </c>
      <c r="W493" s="11"/>
    </row>
    <row r="494" spans="1:23" ht="17.25">
      <c r="A494" s="35" t="s">
        <v>855</v>
      </c>
      <c r="B494" s="22" t="s">
        <v>2914</v>
      </c>
      <c r="C494" s="22">
        <v>1911162</v>
      </c>
      <c r="D494" s="22" t="s">
        <v>1701</v>
      </c>
      <c r="E494" s="36" t="s">
        <v>1236</v>
      </c>
      <c r="F494" s="17">
        <v>1</v>
      </c>
      <c r="G494" s="17">
        <v>1</v>
      </c>
      <c r="H494" s="17">
        <v>1</v>
      </c>
      <c r="I494" s="20">
        <v>1</v>
      </c>
      <c r="J494" s="60" t="s">
        <v>4758</v>
      </c>
      <c r="K494" s="7" t="s">
        <v>3997</v>
      </c>
      <c r="L494" s="7" t="s">
        <v>4759</v>
      </c>
      <c r="M494" s="7" t="s">
        <v>4759</v>
      </c>
      <c r="N494" s="7" t="s">
        <v>4759</v>
      </c>
      <c r="O494" s="7" t="s">
        <v>4760</v>
      </c>
      <c r="P494" s="53" t="s">
        <v>4143</v>
      </c>
      <c r="Q494" s="7">
        <v>1000</v>
      </c>
      <c r="R494" s="7">
        <v>2.4</v>
      </c>
      <c r="S494" s="7">
        <v>2.0499999999999998</v>
      </c>
      <c r="T494" s="11" t="s">
        <v>2033</v>
      </c>
      <c r="U494" s="11" t="s">
        <v>5038</v>
      </c>
      <c r="V494" s="11" t="s">
        <v>5039</v>
      </c>
      <c r="W494" s="11"/>
    </row>
    <row r="495" spans="1:23" ht="17.25">
      <c r="A495" s="35" t="s">
        <v>854</v>
      </c>
      <c r="B495" s="22" t="s">
        <v>2914</v>
      </c>
      <c r="C495" s="22">
        <v>1911163</v>
      </c>
      <c r="D495" s="22" t="s">
        <v>1702</v>
      </c>
      <c r="E495" s="36" t="s">
        <v>1236</v>
      </c>
      <c r="F495" s="17">
        <v>1</v>
      </c>
      <c r="G495" s="17">
        <v>1</v>
      </c>
      <c r="H495" s="17">
        <v>1</v>
      </c>
      <c r="I495" s="20">
        <v>1</v>
      </c>
      <c r="J495" s="60" t="s">
        <v>4758</v>
      </c>
      <c r="K495" s="7" t="s">
        <v>3997</v>
      </c>
      <c r="L495" s="7" t="s">
        <v>4759</v>
      </c>
      <c r="M495" s="7" t="s">
        <v>4759</v>
      </c>
      <c r="N495" s="7" t="s">
        <v>4759</v>
      </c>
      <c r="O495" s="7" t="s">
        <v>4760</v>
      </c>
      <c r="P495" s="53" t="s">
        <v>4143</v>
      </c>
      <c r="Q495" s="7">
        <v>1000</v>
      </c>
      <c r="R495" s="7">
        <v>2.4</v>
      </c>
      <c r="S495" s="7">
        <v>2.0499999999999998</v>
      </c>
      <c r="T495" s="11" t="s">
        <v>2033</v>
      </c>
      <c r="U495" s="11" t="s">
        <v>5038</v>
      </c>
      <c r="V495" s="11" t="s">
        <v>5039</v>
      </c>
      <c r="W495" s="11"/>
    </row>
    <row r="496" spans="1:23" ht="17.25">
      <c r="A496" s="35" t="s">
        <v>856</v>
      </c>
      <c r="B496" s="22" t="s">
        <v>2914</v>
      </c>
      <c r="C496" s="22">
        <v>1911164</v>
      </c>
      <c r="D496" s="22" t="s">
        <v>1703</v>
      </c>
      <c r="E496" s="36" t="s">
        <v>1236</v>
      </c>
      <c r="F496" s="17">
        <v>1</v>
      </c>
      <c r="G496" s="17">
        <v>1</v>
      </c>
      <c r="H496" s="17">
        <v>1</v>
      </c>
      <c r="I496" s="20">
        <v>1</v>
      </c>
      <c r="J496" s="60" t="s">
        <v>4758</v>
      </c>
      <c r="K496" s="7" t="s">
        <v>3997</v>
      </c>
      <c r="L496" s="7" t="s">
        <v>4759</v>
      </c>
      <c r="M496" s="7" t="s">
        <v>4759</v>
      </c>
      <c r="N496" s="7" t="s">
        <v>4759</v>
      </c>
      <c r="O496" s="7" t="s">
        <v>4760</v>
      </c>
      <c r="P496" s="53" t="s">
        <v>4143</v>
      </c>
      <c r="Q496" s="7">
        <v>1000</v>
      </c>
      <c r="R496" s="7">
        <v>2.4</v>
      </c>
      <c r="S496" s="7">
        <v>2.0499999999999998</v>
      </c>
      <c r="T496" s="11" t="s">
        <v>2033</v>
      </c>
      <c r="U496" s="11" t="s">
        <v>5038</v>
      </c>
      <c r="V496" s="11" t="s">
        <v>5039</v>
      </c>
      <c r="W496" s="11"/>
    </row>
    <row r="497" spans="1:23" ht="17.25">
      <c r="A497" s="35" t="s">
        <v>857</v>
      </c>
      <c r="B497" s="22" t="s">
        <v>2914</v>
      </c>
      <c r="C497" s="22">
        <v>1911165</v>
      </c>
      <c r="D497" s="22" t="s">
        <v>1704</v>
      </c>
      <c r="E497" s="36" t="s">
        <v>1236</v>
      </c>
      <c r="F497" s="17">
        <v>1</v>
      </c>
      <c r="G497" s="17">
        <v>1</v>
      </c>
      <c r="H497" s="17">
        <v>1</v>
      </c>
      <c r="I497" s="20">
        <v>1</v>
      </c>
      <c r="J497" s="60" t="s">
        <v>4758</v>
      </c>
      <c r="K497" s="7" t="s">
        <v>3997</v>
      </c>
      <c r="L497" s="7" t="s">
        <v>4759</v>
      </c>
      <c r="M497" s="7" t="s">
        <v>4759</v>
      </c>
      <c r="N497" s="7" t="s">
        <v>4759</v>
      </c>
      <c r="O497" s="7" t="s">
        <v>4760</v>
      </c>
      <c r="P497" s="53" t="s">
        <v>4143</v>
      </c>
      <c r="Q497" s="7">
        <v>1000</v>
      </c>
      <c r="R497" s="7">
        <v>2.4</v>
      </c>
      <c r="S497" s="7">
        <v>2.0499999999999998</v>
      </c>
      <c r="T497" s="11" t="s">
        <v>2033</v>
      </c>
      <c r="U497" s="11" t="s">
        <v>5038</v>
      </c>
      <c r="V497" s="11" t="s">
        <v>5039</v>
      </c>
      <c r="W497" s="11"/>
    </row>
    <row r="498" spans="1:23" ht="17.25">
      <c r="A498" s="35" t="s">
        <v>859</v>
      </c>
      <c r="B498" s="22" t="s">
        <v>2914</v>
      </c>
      <c r="C498" s="22">
        <v>1911166</v>
      </c>
      <c r="D498" s="22" t="s">
        <v>1705</v>
      </c>
      <c r="E498" s="36" t="s">
        <v>1236</v>
      </c>
      <c r="F498" s="17">
        <v>1</v>
      </c>
      <c r="G498" s="17">
        <v>1</v>
      </c>
      <c r="H498" s="17">
        <v>1</v>
      </c>
      <c r="I498" s="20">
        <v>1</v>
      </c>
      <c r="J498" s="60" t="s">
        <v>4758</v>
      </c>
      <c r="K498" s="7" t="s">
        <v>3997</v>
      </c>
      <c r="L498" s="7" t="s">
        <v>4759</v>
      </c>
      <c r="M498" s="7" t="s">
        <v>4759</v>
      </c>
      <c r="N498" s="7" t="s">
        <v>4759</v>
      </c>
      <c r="O498" s="7" t="s">
        <v>4760</v>
      </c>
      <c r="P498" s="53" t="s">
        <v>4143</v>
      </c>
      <c r="Q498" s="7">
        <v>1000</v>
      </c>
      <c r="R498" s="7">
        <v>2.4</v>
      </c>
      <c r="S498" s="7">
        <v>2.0499999999999998</v>
      </c>
      <c r="T498" s="11" t="s">
        <v>2033</v>
      </c>
      <c r="U498" s="11" t="s">
        <v>5038</v>
      </c>
      <c r="V498" s="11" t="s">
        <v>5039</v>
      </c>
      <c r="W498" s="11"/>
    </row>
    <row r="499" spans="1:23" ht="17.25">
      <c r="A499" s="35" t="s">
        <v>858</v>
      </c>
      <c r="B499" s="22" t="s">
        <v>2914</v>
      </c>
      <c r="C499" s="22">
        <v>1911167</v>
      </c>
      <c r="D499" s="22" t="s">
        <v>1706</v>
      </c>
      <c r="E499" s="36" t="s">
        <v>1236</v>
      </c>
      <c r="F499" s="17">
        <v>1</v>
      </c>
      <c r="G499" s="17">
        <v>1</v>
      </c>
      <c r="H499" s="17">
        <v>1</v>
      </c>
      <c r="I499" s="20">
        <v>1</v>
      </c>
      <c r="J499" s="60" t="s">
        <v>4758</v>
      </c>
      <c r="K499" s="7" t="s">
        <v>3997</v>
      </c>
      <c r="L499" s="7" t="s">
        <v>4759</v>
      </c>
      <c r="M499" s="7" t="s">
        <v>4759</v>
      </c>
      <c r="N499" s="7" t="s">
        <v>4759</v>
      </c>
      <c r="O499" s="7" t="s">
        <v>4760</v>
      </c>
      <c r="P499" s="53" t="s">
        <v>4143</v>
      </c>
      <c r="Q499" s="7">
        <v>1000</v>
      </c>
      <c r="R499" s="7">
        <v>2.4</v>
      </c>
      <c r="S499" s="7">
        <v>2.0499999999999998</v>
      </c>
      <c r="T499" s="11" t="s">
        <v>2033</v>
      </c>
      <c r="U499" s="11" t="s">
        <v>5038</v>
      </c>
      <c r="V499" s="11" t="s">
        <v>5039</v>
      </c>
      <c r="W499" s="11"/>
    </row>
    <row r="500" spans="1:23" ht="17.25">
      <c r="A500" s="35" t="s">
        <v>860</v>
      </c>
      <c r="B500" s="22" t="s">
        <v>2914</v>
      </c>
      <c r="C500" s="22">
        <v>1911168</v>
      </c>
      <c r="D500" s="22" t="s">
        <v>1707</v>
      </c>
      <c r="E500" s="36" t="s">
        <v>1236</v>
      </c>
      <c r="F500" s="17">
        <v>1</v>
      </c>
      <c r="G500" s="17">
        <v>1</v>
      </c>
      <c r="H500" s="17">
        <v>1</v>
      </c>
      <c r="I500" s="20">
        <v>1</v>
      </c>
      <c r="J500" s="60" t="s">
        <v>4758</v>
      </c>
      <c r="K500" s="7" t="s">
        <v>3997</v>
      </c>
      <c r="L500" s="7" t="s">
        <v>4759</v>
      </c>
      <c r="M500" s="7" t="s">
        <v>4759</v>
      </c>
      <c r="N500" s="7" t="s">
        <v>4759</v>
      </c>
      <c r="O500" s="7" t="s">
        <v>4760</v>
      </c>
      <c r="P500" s="53" t="s">
        <v>4143</v>
      </c>
      <c r="Q500" s="7">
        <v>1000</v>
      </c>
      <c r="R500" s="7">
        <v>2.4</v>
      </c>
      <c r="S500" s="7">
        <v>2.0499999999999998</v>
      </c>
      <c r="T500" s="11" t="s">
        <v>2033</v>
      </c>
      <c r="U500" s="11" t="s">
        <v>5038</v>
      </c>
      <c r="V500" s="11" t="s">
        <v>5039</v>
      </c>
      <c r="W500" s="11"/>
    </row>
    <row r="501" spans="1:23" ht="17.25">
      <c r="A501" s="35" t="s">
        <v>862</v>
      </c>
      <c r="B501" s="22" t="s">
        <v>2914</v>
      </c>
      <c r="C501" s="22">
        <v>1911169</v>
      </c>
      <c r="D501" s="22" t="s">
        <v>1708</v>
      </c>
      <c r="E501" s="36" t="s">
        <v>1236</v>
      </c>
      <c r="F501" s="17">
        <v>1</v>
      </c>
      <c r="G501" s="17">
        <v>1</v>
      </c>
      <c r="H501" s="17">
        <v>1</v>
      </c>
      <c r="I501" s="20">
        <v>1</v>
      </c>
      <c r="J501" s="60" t="s">
        <v>4758</v>
      </c>
      <c r="K501" s="7" t="s">
        <v>3997</v>
      </c>
      <c r="L501" s="7" t="s">
        <v>4759</v>
      </c>
      <c r="M501" s="7" t="s">
        <v>4759</v>
      </c>
      <c r="N501" s="7" t="s">
        <v>4759</v>
      </c>
      <c r="O501" s="7" t="s">
        <v>4760</v>
      </c>
      <c r="P501" s="53" t="s">
        <v>4143</v>
      </c>
      <c r="Q501" s="7">
        <v>1000</v>
      </c>
      <c r="R501" s="7">
        <v>2.4</v>
      </c>
      <c r="S501" s="7">
        <v>2.0499999999999998</v>
      </c>
      <c r="T501" s="11" t="s">
        <v>2033</v>
      </c>
      <c r="U501" s="11" t="s">
        <v>5038</v>
      </c>
      <c r="V501" s="11" t="s">
        <v>5039</v>
      </c>
      <c r="W501" s="11"/>
    </row>
    <row r="502" spans="1:23" ht="17.25">
      <c r="A502" s="35" t="s">
        <v>861</v>
      </c>
      <c r="B502" s="22" t="s">
        <v>2914</v>
      </c>
      <c r="C502" s="22">
        <v>1911170</v>
      </c>
      <c r="D502" s="22" t="s">
        <v>1709</v>
      </c>
      <c r="E502" s="36" t="s">
        <v>1236</v>
      </c>
      <c r="F502" s="17">
        <v>1</v>
      </c>
      <c r="G502" s="17">
        <v>1</v>
      </c>
      <c r="H502" s="17">
        <v>1</v>
      </c>
      <c r="I502" s="20">
        <v>1</v>
      </c>
      <c r="J502" s="60" t="s">
        <v>4758</v>
      </c>
      <c r="K502" s="7" t="s">
        <v>3997</v>
      </c>
      <c r="L502" s="7" t="s">
        <v>4759</v>
      </c>
      <c r="M502" s="7" t="s">
        <v>4759</v>
      </c>
      <c r="N502" s="7" t="s">
        <v>4759</v>
      </c>
      <c r="O502" s="7" t="s">
        <v>4760</v>
      </c>
      <c r="P502" s="53" t="s">
        <v>4143</v>
      </c>
      <c r="Q502" s="7">
        <v>900</v>
      </c>
      <c r="R502" s="7">
        <v>2.4</v>
      </c>
      <c r="S502" s="7">
        <v>2.0499999999999998</v>
      </c>
      <c r="T502" s="11" t="s">
        <v>2033</v>
      </c>
      <c r="U502" s="11" t="s">
        <v>5038</v>
      </c>
      <c r="V502" s="11" t="s">
        <v>5039</v>
      </c>
      <c r="W502" s="11"/>
    </row>
    <row r="503" spans="1:23" ht="17.25">
      <c r="A503" s="35" t="s">
        <v>864</v>
      </c>
      <c r="B503" s="22" t="s">
        <v>2914</v>
      </c>
      <c r="C503" s="22">
        <v>1911171</v>
      </c>
      <c r="D503" s="22" t="s">
        <v>1710</v>
      </c>
      <c r="E503" s="36" t="s">
        <v>1236</v>
      </c>
      <c r="F503" s="17">
        <v>1</v>
      </c>
      <c r="G503" s="17">
        <v>1</v>
      </c>
      <c r="H503" s="17">
        <v>1</v>
      </c>
      <c r="I503" s="20">
        <v>1</v>
      </c>
      <c r="J503" s="60" t="s">
        <v>4758</v>
      </c>
      <c r="K503" s="7" t="s">
        <v>3997</v>
      </c>
      <c r="L503" s="7" t="s">
        <v>4759</v>
      </c>
      <c r="M503" s="7" t="s">
        <v>4759</v>
      </c>
      <c r="N503" s="7" t="s">
        <v>4759</v>
      </c>
      <c r="O503" s="7" t="s">
        <v>4760</v>
      </c>
      <c r="P503" s="53" t="s">
        <v>4143</v>
      </c>
      <c r="Q503" s="7">
        <v>1000</v>
      </c>
      <c r="R503" s="7">
        <v>2.4</v>
      </c>
      <c r="S503" s="7">
        <v>2.0499999999999998</v>
      </c>
      <c r="T503" s="11" t="s">
        <v>2033</v>
      </c>
      <c r="U503" s="11" t="s">
        <v>5038</v>
      </c>
      <c r="V503" s="11" t="s">
        <v>5039</v>
      </c>
      <c r="W503" s="11"/>
    </row>
    <row r="504" spans="1:23" ht="17.25">
      <c r="A504" s="35" t="s">
        <v>863</v>
      </c>
      <c r="B504" s="22" t="s">
        <v>2914</v>
      </c>
      <c r="C504" s="22">
        <v>1911172</v>
      </c>
      <c r="D504" s="22" t="s">
        <v>1711</v>
      </c>
      <c r="E504" s="36" t="s">
        <v>1236</v>
      </c>
      <c r="F504" s="17">
        <v>1</v>
      </c>
      <c r="G504" s="17">
        <v>1</v>
      </c>
      <c r="H504" s="17">
        <v>1</v>
      </c>
      <c r="I504" s="20">
        <v>1</v>
      </c>
      <c r="J504" s="60" t="s">
        <v>4758</v>
      </c>
      <c r="K504" s="7" t="s">
        <v>3997</v>
      </c>
      <c r="L504" s="7" t="s">
        <v>4759</v>
      </c>
      <c r="M504" s="7" t="s">
        <v>4759</v>
      </c>
      <c r="N504" s="7" t="s">
        <v>4759</v>
      </c>
      <c r="O504" s="7" t="s">
        <v>4760</v>
      </c>
      <c r="P504" s="53" t="s">
        <v>4143</v>
      </c>
      <c r="Q504" s="7">
        <v>900</v>
      </c>
      <c r="R504" s="7">
        <v>2.4</v>
      </c>
      <c r="S504" s="7">
        <v>2.0499999999999998</v>
      </c>
      <c r="T504" s="11" t="s">
        <v>2033</v>
      </c>
      <c r="U504" s="11" t="s">
        <v>5038</v>
      </c>
      <c r="V504" s="11" t="s">
        <v>5039</v>
      </c>
      <c r="W504" s="11"/>
    </row>
    <row r="505" spans="1:23" ht="17.25">
      <c r="A505" s="35" t="s">
        <v>866</v>
      </c>
      <c r="B505" s="22" t="s">
        <v>2914</v>
      </c>
      <c r="C505" s="22">
        <v>1911173</v>
      </c>
      <c r="D505" s="22" t="s">
        <v>1712</v>
      </c>
      <c r="E505" s="36" t="s">
        <v>1236</v>
      </c>
      <c r="F505" s="17">
        <v>1</v>
      </c>
      <c r="G505" s="17">
        <v>1</v>
      </c>
      <c r="H505" s="17">
        <v>1</v>
      </c>
      <c r="I505" s="20">
        <v>1</v>
      </c>
      <c r="J505" s="60" t="s">
        <v>4758</v>
      </c>
      <c r="K505" s="7" t="s">
        <v>3997</v>
      </c>
      <c r="L505" s="7" t="s">
        <v>4759</v>
      </c>
      <c r="M505" s="7" t="s">
        <v>4759</v>
      </c>
      <c r="N505" s="7" t="s">
        <v>4759</v>
      </c>
      <c r="O505" s="7" t="s">
        <v>4760</v>
      </c>
      <c r="P505" s="53" t="s">
        <v>4143</v>
      </c>
      <c r="Q505" s="7">
        <v>1000</v>
      </c>
      <c r="R505" s="7">
        <v>2.4</v>
      </c>
      <c r="S505" s="7">
        <v>2.0499999999999998</v>
      </c>
      <c r="T505" s="11" t="s">
        <v>2033</v>
      </c>
      <c r="U505" s="11" t="s">
        <v>5038</v>
      </c>
      <c r="V505" s="11" t="s">
        <v>5039</v>
      </c>
      <c r="W505" s="11"/>
    </row>
    <row r="506" spans="1:23" ht="17.25">
      <c r="A506" s="35" t="s">
        <v>865</v>
      </c>
      <c r="B506" s="22" t="s">
        <v>2914</v>
      </c>
      <c r="C506" s="22">
        <v>1911174</v>
      </c>
      <c r="D506" s="22" t="s">
        <v>1713</v>
      </c>
      <c r="E506" s="36" t="s">
        <v>1236</v>
      </c>
      <c r="F506" s="17">
        <v>1</v>
      </c>
      <c r="G506" s="17">
        <v>1</v>
      </c>
      <c r="H506" s="17">
        <v>1</v>
      </c>
      <c r="I506" s="20">
        <v>1</v>
      </c>
      <c r="J506" s="60" t="s">
        <v>4758</v>
      </c>
      <c r="K506" s="7" t="s">
        <v>3997</v>
      </c>
      <c r="L506" s="7" t="s">
        <v>4759</v>
      </c>
      <c r="M506" s="7" t="s">
        <v>4759</v>
      </c>
      <c r="N506" s="7" t="s">
        <v>4759</v>
      </c>
      <c r="O506" s="7" t="s">
        <v>4760</v>
      </c>
      <c r="P506" s="53" t="s">
        <v>4143</v>
      </c>
      <c r="Q506" s="7">
        <v>900</v>
      </c>
      <c r="R506" s="7">
        <v>2.4</v>
      </c>
      <c r="S506" s="7">
        <v>2.0499999999999998</v>
      </c>
      <c r="T506" s="11" t="s">
        <v>2033</v>
      </c>
      <c r="U506" s="11" t="s">
        <v>5038</v>
      </c>
      <c r="V506" s="11" t="s">
        <v>5039</v>
      </c>
      <c r="W506" s="11"/>
    </row>
    <row r="507" spans="1:23" ht="17.25">
      <c r="A507" s="35" t="s">
        <v>868</v>
      </c>
      <c r="B507" s="22" t="s">
        <v>2914</v>
      </c>
      <c r="C507" s="22">
        <v>1911175</v>
      </c>
      <c r="D507" s="22" t="s">
        <v>1714</v>
      </c>
      <c r="E507" s="36" t="s">
        <v>1236</v>
      </c>
      <c r="F507" s="17">
        <v>1</v>
      </c>
      <c r="G507" s="17">
        <v>1</v>
      </c>
      <c r="H507" s="17">
        <v>1</v>
      </c>
      <c r="I507" s="20">
        <v>1</v>
      </c>
      <c r="J507" s="60" t="s">
        <v>4758</v>
      </c>
      <c r="K507" s="7" t="s">
        <v>3997</v>
      </c>
      <c r="L507" s="7" t="s">
        <v>4759</v>
      </c>
      <c r="M507" s="7" t="s">
        <v>4759</v>
      </c>
      <c r="N507" s="7" t="s">
        <v>4759</v>
      </c>
      <c r="O507" s="7" t="s">
        <v>4760</v>
      </c>
      <c r="P507" s="53" t="s">
        <v>4143</v>
      </c>
      <c r="Q507" s="7">
        <v>1000</v>
      </c>
      <c r="R507" s="7">
        <v>2.4</v>
      </c>
      <c r="S507" s="7">
        <v>2.0499999999999998</v>
      </c>
      <c r="T507" s="11" t="s">
        <v>2033</v>
      </c>
      <c r="U507" s="11" t="s">
        <v>5038</v>
      </c>
      <c r="V507" s="11" t="s">
        <v>5039</v>
      </c>
      <c r="W507" s="11"/>
    </row>
    <row r="508" spans="1:23" ht="17.25">
      <c r="A508" s="35" t="s">
        <v>867</v>
      </c>
      <c r="B508" s="22" t="s">
        <v>2914</v>
      </c>
      <c r="C508" s="22">
        <v>1911176</v>
      </c>
      <c r="D508" s="22" t="s">
        <v>1715</v>
      </c>
      <c r="E508" s="36" t="s">
        <v>1236</v>
      </c>
      <c r="F508" s="17">
        <v>1</v>
      </c>
      <c r="G508" s="17">
        <v>1</v>
      </c>
      <c r="H508" s="17">
        <v>1</v>
      </c>
      <c r="I508" s="20">
        <v>1</v>
      </c>
      <c r="J508" s="60" t="s">
        <v>4758</v>
      </c>
      <c r="K508" s="7" t="s">
        <v>3997</v>
      </c>
      <c r="L508" s="7" t="s">
        <v>4759</v>
      </c>
      <c r="M508" s="7" t="s">
        <v>4759</v>
      </c>
      <c r="N508" s="7" t="s">
        <v>4759</v>
      </c>
      <c r="O508" s="7" t="s">
        <v>4760</v>
      </c>
      <c r="P508" s="53" t="s">
        <v>4143</v>
      </c>
      <c r="Q508" s="7">
        <v>900</v>
      </c>
      <c r="R508" s="7">
        <v>2.4</v>
      </c>
      <c r="S508" s="7">
        <v>2.0499999999999998</v>
      </c>
      <c r="T508" s="11" t="s">
        <v>2033</v>
      </c>
      <c r="U508" s="11" t="s">
        <v>5038</v>
      </c>
      <c r="V508" s="11" t="s">
        <v>5039</v>
      </c>
      <c r="W508" s="11"/>
    </row>
    <row r="509" spans="1:23" ht="17.25">
      <c r="A509" s="35" t="s">
        <v>869</v>
      </c>
      <c r="B509" s="22" t="s">
        <v>2914</v>
      </c>
      <c r="C509" s="22">
        <v>1911177</v>
      </c>
      <c r="D509" s="22" t="s">
        <v>1716</v>
      </c>
      <c r="E509" s="36" t="s">
        <v>1236</v>
      </c>
      <c r="F509" s="17">
        <v>1</v>
      </c>
      <c r="G509" s="17">
        <v>1</v>
      </c>
      <c r="H509" s="17">
        <v>1</v>
      </c>
      <c r="I509" s="20">
        <v>1</v>
      </c>
      <c r="J509" s="60" t="s">
        <v>4758</v>
      </c>
      <c r="K509" s="7" t="s">
        <v>3997</v>
      </c>
      <c r="L509" s="7" t="s">
        <v>4759</v>
      </c>
      <c r="M509" s="7" t="s">
        <v>4759</v>
      </c>
      <c r="N509" s="7" t="s">
        <v>4759</v>
      </c>
      <c r="O509" s="7" t="s">
        <v>4760</v>
      </c>
      <c r="P509" s="53" t="s">
        <v>4143</v>
      </c>
      <c r="Q509" s="7">
        <v>1000</v>
      </c>
      <c r="R509" s="7">
        <v>2.4</v>
      </c>
      <c r="S509" s="7">
        <v>2.0499999999999998</v>
      </c>
      <c r="T509" s="11" t="s">
        <v>2033</v>
      </c>
      <c r="U509" s="11" t="s">
        <v>5038</v>
      </c>
      <c r="V509" s="11" t="s">
        <v>5039</v>
      </c>
      <c r="W509" s="11"/>
    </row>
    <row r="510" spans="1:23" ht="17.25">
      <c r="A510" s="35" t="s">
        <v>870</v>
      </c>
      <c r="B510" s="22" t="s">
        <v>2914</v>
      </c>
      <c r="C510" s="22">
        <v>1911178</v>
      </c>
      <c r="D510" s="22" t="s">
        <v>1717</v>
      </c>
      <c r="E510" s="36" t="s">
        <v>1236</v>
      </c>
      <c r="F510" s="17">
        <v>1</v>
      </c>
      <c r="G510" s="17">
        <v>1</v>
      </c>
      <c r="H510" s="17">
        <v>1</v>
      </c>
      <c r="I510" s="20">
        <v>1</v>
      </c>
      <c r="J510" s="60" t="s">
        <v>4758</v>
      </c>
      <c r="K510" s="7" t="s">
        <v>3997</v>
      </c>
      <c r="L510" s="7" t="s">
        <v>4759</v>
      </c>
      <c r="M510" s="7" t="s">
        <v>4759</v>
      </c>
      <c r="N510" s="7" t="s">
        <v>4759</v>
      </c>
      <c r="O510" s="7" t="s">
        <v>4760</v>
      </c>
      <c r="P510" s="53" t="s">
        <v>4143</v>
      </c>
      <c r="Q510" s="7">
        <v>1000</v>
      </c>
      <c r="R510" s="7">
        <v>2.4</v>
      </c>
      <c r="S510" s="7">
        <v>2.0499999999999998</v>
      </c>
      <c r="T510" s="11" t="s">
        <v>2033</v>
      </c>
      <c r="U510" s="11" t="s">
        <v>5038</v>
      </c>
      <c r="V510" s="11" t="s">
        <v>5039</v>
      </c>
      <c r="W510" s="11"/>
    </row>
    <row r="511" spans="1:23" ht="17.25">
      <c r="A511" s="35" t="s">
        <v>871</v>
      </c>
      <c r="B511" s="22" t="s">
        <v>2914</v>
      </c>
      <c r="C511" s="22">
        <v>1911179</v>
      </c>
      <c r="D511" s="22" t="s">
        <v>1718</v>
      </c>
      <c r="E511" s="36" t="s">
        <v>1236</v>
      </c>
      <c r="F511" s="17">
        <v>1</v>
      </c>
      <c r="G511" s="17">
        <v>1</v>
      </c>
      <c r="H511" s="17">
        <v>1</v>
      </c>
      <c r="I511" s="20">
        <v>1</v>
      </c>
      <c r="J511" s="60" t="s">
        <v>4758</v>
      </c>
      <c r="K511" s="7" t="s">
        <v>3997</v>
      </c>
      <c r="L511" s="7" t="s">
        <v>4759</v>
      </c>
      <c r="M511" s="7" t="s">
        <v>4759</v>
      </c>
      <c r="N511" s="7" t="s">
        <v>4759</v>
      </c>
      <c r="O511" s="7" t="s">
        <v>4760</v>
      </c>
      <c r="P511" s="53" t="s">
        <v>4143</v>
      </c>
      <c r="Q511" s="7">
        <v>1000</v>
      </c>
      <c r="R511" s="7">
        <v>2.4</v>
      </c>
      <c r="S511" s="7">
        <v>2.0499999999999998</v>
      </c>
      <c r="T511" s="11" t="s">
        <v>2033</v>
      </c>
      <c r="U511" s="11" t="s">
        <v>5038</v>
      </c>
      <c r="V511" s="11" t="s">
        <v>5039</v>
      </c>
      <c r="W511" s="11"/>
    </row>
    <row r="512" spans="1:23" ht="17.25">
      <c r="A512" s="35" t="s">
        <v>872</v>
      </c>
      <c r="B512" s="22" t="s">
        <v>2914</v>
      </c>
      <c r="C512" s="22">
        <v>1911180</v>
      </c>
      <c r="D512" s="22" t="s">
        <v>1719</v>
      </c>
      <c r="E512" s="36" t="s">
        <v>1236</v>
      </c>
      <c r="F512" s="17">
        <v>1</v>
      </c>
      <c r="G512" s="17">
        <v>1</v>
      </c>
      <c r="H512" s="17">
        <v>1</v>
      </c>
      <c r="I512" s="20">
        <v>1</v>
      </c>
      <c r="J512" s="60" t="s">
        <v>4758</v>
      </c>
      <c r="K512" s="7" t="s">
        <v>3997</v>
      </c>
      <c r="L512" s="7" t="s">
        <v>4759</v>
      </c>
      <c r="M512" s="7" t="s">
        <v>4759</v>
      </c>
      <c r="N512" s="7" t="s">
        <v>4759</v>
      </c>
      <c r="O512" s="7" t="s">
        <v>4760</v>
      </c>
      <c r="P512" s="53" t="s">
        <v>4143</v>
      </c>
      <c r="Q512" s="7">
        <v>1000</v>
      </c>
      <c r="R512" s="7">
        <v>2.4</v>
      </c>
      <c r="S512" s="7">
        <v>2.0499999999999998</v>
      </c>
      <c r="T512" s="11" t="s">
        <v>2033</v>
      </c>
      <c r="U512" s="11" t="s">
        <v>5038</v>
      </c>
      <c r="V512" s="11" t="s">
        <v>5039</v>
      </c>
      <c r="W512" s="11"/>
    </row>
    <row r="513" spans="1:23" ht="17.25">
      <c r="A513" s="35" t="s">
        <v>877</v>
      </c>
      <c r="B513" s="22" t="s">
        <v>2914</v>
      </c>
      <c r="C513" s="22">
        <v>1911181</v>
      </c>
      <c r="D513" s="22" t="s">
        <v>1720</v>
      </c>
      <c r="E513" s="36" t="s">
        <v>1236</v>
      </c>
      <c r="F513" s="17">
        <v>1</v>
      </c>
      <c r="G513" s="17">
        <v>1</v>
      </c>
      <c r="H513" s="17">
        <v>1</v>
      </c>
      <c r="I513" s="20">
        <v>1</v>
      </c>
      <c r="J513" s="60" t="s">
        <v>4758</v>
      </c>
      <c r="K513" s="7" t="s">
        <v>3997</v>
      </c>
      <c r="L513" s="7" t="s">
        <v>4759</v>
      </c>
      <c r="M513" s="7" t="s">
        <v>4759</v>
      </c>
      <c r="N513" s="7" t="s">
        <v>4759</v>
      </c>
      <c r="O513" s="7" t="s">
        <v>4760</v>
      </c>
      <c r="P513" s="53" t="s">
        <v>4143</v>
      </c>
      <c r="Q513" s="7">
        <v>1000</v>
      </c>
      <c r="R513" s="7">
        <v>2.4</v>
      </c>
      <c r="S513" s="7">
        <v>2.0499999999999998</v>
      </c>
      <c r="T513" s="11" t="s">
        <v>2033</v>
      </c>
      <c r="U513" s="11" t="s">
        <v>5038</v>
      </c>
      <c r="V513" s="11" t="s">
        <v>5039</v>
      </c>
      <c r="W513" s="11"/>
    </row>
    <row r="514" spans="1:23" ht="17.25">
      <c r="A514" s="35" t="s">
        <v>876</v>
      </c>
      <c r="B514" s="22" t="s">
        <v>2914</v>
      </c>
      <c r="C514" s="22">
        <v>1911182</v>
      </c>
      <c r="D514" s="22" t="s">
        <v>1721</v>
      </c>
      <c r="E514" s="36" t="s">
        <v>1236</v>
      </c>
      <c r="F514" s="17">
        <v>1</v>
      </c>
      <c r="G514" s="17">
        <v>1</v>
      </c>
      <c r="H514" s="17">
        <v>1</v>
      </c>
      <c r="I514" s="20">
        <v>1</v>
      </c>
      <c r="J514" s="60" t="s">
        <v>4758</v>
      </c>
      <c r="K514" s="7" t="s">
        <v>3997</v>
      </c>
      <c r="L514" s="7" t="s">
        <v>4759</v>
      </c>
      <c r="M514" s="7" t="s">
        <v>4759</v>
      </c>
      <c r="N514" s="7" t="s">
        <v>4759</v>
      </c>
      <c r="O514" s="7" t="s">
        <v>4760</v>
      </c>
      <c r="P514" s="53" t="s">
        <v>4143</v>
      </c>
      <c r="Q514" s="7">
        <v>900</v>
      </c>
      <c r="R514" s="7">
        <v>2.4</v>
      </c>
      <c r="S514" s="7">
        <v>2.0499999999999998</v>
      </c>
      <c r="T514" s="11" t="s">
        <v>2033</v>
      </c>
      <c r="U514" s="11" t="s">
        <v>5038</v>
      </c>
      <c r="V514" s="11" t="s">
        <v>5039</v>
      </c>
      <c r="W514" s="11"/>
    </row>
    <row r="515" spans="1:23" ht="17.25">
      <c r="A515" s="35" t="s">
        <v>879</v>
      </c>
      <c r="B515" s="22" t="s">
        <v>2914</v>
      </c>
      <c r="C515" s="22">
        <v>1911183</v>
      </c>
      <c r="D515" s="22" t="s">
        <v>1722</v>
      </c>
      <c r="E515" s="36" t="s">
        <v>1236</v>
      </c>
      <c r="F515" s="17">
        <v>1</v>
      </c>
      <c r="G515" s="17">
        <v>1</v>
      </c>
      <c r="H515" s="17">
        <v>1</v>
      </c>
      <c r="I515" s="20">
        <v>1</v>
      </c>
      <c r="J515" s="60" t="s">
        <v>4758</v>
      </c>
      <c r="K515" s="7" t="s">
        <v>3997</v>
      </c>
      <c r="L515" s="7" t="s">
        <v>4759</v>
      </c>
      <c r="M515" s="7" t="s">
        <v>4759</v>
      </c>
      <c r="N515" s="7" t="s">
        <v>4759</v>
      </c>
      <c r="O515" s="7" t="s">
        <v>4760</v>
      </c>
      <c r="P515" s="53" t="s">
        <v>4143</v>
      </c>
      <c r="Q515" s="7">
        <v>1000</v>
      </c>
      <c r="R515" s="7">
        <v>2.4</v>
      </c>
      <c r="S515" s="7">
        <v>2.0499999999999998</v>
      </c>
      <c r="T515" s="11" t="s">
        <v>2033</v>
      </c>
      <c r="U515" s="11" t="s">
        <v>5038</v>
      </c>
      <c r="V515" s="11" t="s">
        <v>5039</v>
      </c>
      <c r="W515" s="11"/>
    </row>
    <row r="516" spans="1:23" ht="17.25">
      <c r="A516" s="35" t="s">
        <v>878</v>
      </c>
      <c r="B516" s="22" t="s">
        <v>2914</v>
      </c>
      <c r="C516" s="22">
        <v>1911184</v>
      </c>
      <c r="D516" s="22" t="s">
        <v>1723</v>
      </c>
      <c r="E516" s="36" t="s">
        <v>1236</v>
      </c>
      <c r="F516" s="17">
        <v>1</v>
      </c>
      <c r="G516" s="17">
        <v>1</v>
      </c>
      <c r="H516" s="17">
        <v>1</v>
      </c>
      <c r="I516" s="20">
        <v>1</v>
      </c>
      <c r="J516" s="60" t="s">
        <v>4758</v>
      </c>
      <c r="K516" s="7" t="s">
        <v>3997</v>
      </c>
      <c r="L516" s="7" t="s">
        <v>4759</v>
      </c>
      <c r="M516" s="7" t="s">
        <v>4759</v>
      </c>
      <c r="N516" s="7" t="s">
        <v>4759</v>
      </c>
      <c r="O516" s="7" t="s">
        <v>4760</v>
      </c>
      <c r="P516" s="53" t="s">
        <v>4143</v>
      </c>
      <c r="Q516" s="7">
        <v>900</v>
      </c>
      <c r="R516" s="7">
        <v>2.4</v>
      </c>
      <c r="S516" s="7">
        <v>2.0499999999999998</v>
      </c>
      <c r="T516" s="11" t="s">
        <v>2033</v>
      </c>
      <c r="U516" s="11" t="s">
        <v>5038</v>
      </c>
      <c r="V516" s="11" t="s">
        <v>5039</v>
      </c>
      <c r="W516" s="11"/>
    </row>
    <row r="517" spans="1:23" ht="17.25">
      <c r="A517" s="35" t="s">
        <v>881</v>
      </c>
      <c r="B517" s="22" t="s">
        <v>2914</v>
      </c>
      <c r="C517" s="22">
        <v>1911185</v>
      </c>
      <c r="D517" s="22" t="s">
        <v>1724</v>
      </c>
      <c r="E517" s="36" t="s">
        <v>1236</v>
      </c>
      <c r="F517" s="17">
        <v>1</v>
      </c>
      <c r="G517" s="17">
        <v>1</v>
      </c>
      <c r="H517" s="17">
        <v>1</v>
      </c>
      <c r="I517" s="20">
        <v>1</v>
      </c>
      <c r="J517" s="60" t="s">
        <v>4758</v>
      </c>
      <c r="K517" s="7" t="s">
        <v>3997</v>
      </c>
      <c r="L517" s="7" t="s">
        <v>4759</v>
      </c>
      <c r="M517" s="7" t="s">
        <v>4759</v>
      </c>
      <c r="N517" s="7" t="s">
        <v>4759</v>
      </c>
      <c r="O517" s="7" t="s">
        <v>4760</v>
      </c>
      <c r="P517" s="53" t="s">
        <v>4143</v>
      </c>
      <c r="Q517" s="7">
        <v>1000</v>
      </c>
      <c r="R517" s="7">
        <v>2.4</v>
      </c>
      <c r="S517" s="7">
        <v>2.0499999999999998</v>
      </c>
      <c r="T517" s="11" t="s">
        <v>2033</v>
      </c>
      <c r="U517" s="11" t="s">
        <v>5038</v>
      </c>
      <c r="V517" s="11" t="s">
        <v>5039</v>
      </c>
      <c r="W517" s="11"/>
    </row>
    <row r="518" spans="1:23" ht="17.25">
      <c r="A518" s="35" t="s">
        <v>880</v>
      </c>
      <c r="B518" s="22" t="s">
        <v>2914</v>
      </c>
      <c r="C518" s="22">
        <v>1911186</v>
      </c>
      <c r="D518" s="22" t="s">
        <v>1725</v>
      </c>
      <c r="E518" s="36" t="s">
        <v>1236</v>
      </c>
      <c r="F518" s="17">
        <v>1</v>
      </c>
      <c r="G518" s="17">
        <v>1</v>
      </c>
      <c r="H518" s="17">
        <v>1</v>
      </c>
      <c r="I518" s="20">
        <v>1</v>
      </c>
      <c r="J518" s="60" t="s">
        <v>4758</v>
      </c>
      <c r="K518" s="7" t="s">
        <v>3997</v>
      </c>
      <c r="L518" s="7" t="s">
        <v>4759</v>
      </c>
      <c r="M518" s="7" t="s">
        <v>4759</v>
      </c>
      <c r="N518" s="7" t="s">
        <v>4759</v>
      </c>
      <c r="O518" s="7" t="s">
        <v>4760</v>
      </c>
      <c r="P518" s="53" t="s">
        <v>4143</v>
      </c>
      <c r="Q518" s="7">
        <v>900</v>
      </c>
      <c r="R518" s="7">
        <v>2.4</v>
      </c>
      <c r="S518" s="7">
        <v>2.0499999999999998</v>
      </c>
      <c r="T518" s="11" t="s">
        <v>2033</v>
      </c>
      <c r="U518" s="11" t="s">
        <v>5038</v>
      </c>
      <c r="V518" s="11" t="s">
        <v>5039</v>
      </c>
      <c r="W518" s="11"/>
    </row>
    <row r="519" spans="1:23" ht="17.25">
      <c r="A519" s="35" t="s">
        <v>883</v>
      </c>
      <c r="B519" s="22" t="s">
        <v>2914</v>
      </c>
      <c r="C519" s="22">
        <v>1911187</v>
      </c>
      <c r="D519" s="22" t="s">
        <v>1726</v>
      </c>
      <c r="E519" s="36" t="s">
        <v>1236</v>
      </c>
      <c r="F519" s="17">
        <v>1</v>
      </c>
      <c r="G519" s="17">
        <v>1</v>
      </c>
      <c r="H519" s="17">
        <v>1</v>
      </c>
      <c r="I519" s="20">
        <v>1</v>
      </c>
      <c r="J519" s="60" t="s">
        <v>4758</v>
      </c>
      <c r="K519" s="7" t="s">
        <v>3997</v>
      </c>
      <c r="L519" s="7" t="s">
        <v>4759</v>
      </c>
      <c r="M519" s="7" t="s">
        <v>4759</v>
      </c>
      <c r="N519" s="7" t="s">
        <v>4759</v>
      </c>
      <c r="O519" s="7" t="s">
        <v>4760</v>
      </c>
      <c r="P519" s="53" t="s">
        <v>4143</v>
      </c>
      <c r="Q519" s="7">
        <v>1000</v>
      </c>
      <c r="R519" s="7">
        <v>2.4</v>
      </c>
      <c r="S519" s="7">
        <v>2.0499999999999998</v>
      </c>
      <c r="T519" s="11" t="s">
        <v>2033</v>
      </c>
      <c r="U519" s="11" t="s">
        <v>5038</v>
      </c>
      <c r="V519" s="11" t="s">
        <v>5039</v>
      </c>
      <c r="W519" s="11"/>
    </row>
    <row r="520" spans="1:23" ht="17.25">
      <c r="A520" s="35" t="s">
        <v>882</v>
      </c>
      <c r="B520" s="22" t="s">
        <v>2914</v>
      </c>
      <c r="C520" s="22">
        <v>1911188</v>
      </c>
      <c r="D520" s="22" t="s">
        <v>1727</v>
      </c>
      <c r="E520" s="36" t="s">
        <v>1236</v>
      </c>
      <c r="F520" s="17">
        <v>1</v>
      </c>
      <c r="G520" s="17">
        <v>1</v>
      </c>
      <c r="H520" s="17">
        <v>1</v>
      </c>
      <c r="I520" s="20">
        <v>1</v>
      </c>
      <c r="J520" s="60" t="s">
        <v>4758</v>
      </c>
      <c r="K520" s="7" t="s">
        <v>3997</v>
      </c>
      <c r="L520" s="7" t="s">
        <v>4759</v>
      </c>
      <c r="M520" s="7" t="s">
        <v>4759</v>
      </c>
      <c r="N520" s="7" t="s">
        <v>4759</v>
      </c>
      <c r="O520" s="7" t="s">
        <v>4760</v>
      </c>
      <c r="P520" s="53" t="s">
        <v>4143</v>
      </c>
      <c r="Q520" s="7">
        <v>900</v>
      </c>
      <c r="R520" s="7">
        <v>2.4</v>
      </c>
      <c r="S520" s="7">
        <v>2.0499999999999998</v>
      </c>
      <c r="T520" s="11" t="s">
        <v>2033</v>
      </c>
      <c r="U520" s="11" t="s">
        <v>5038</v>
      </c>
      <c r="V520" s="11" t="s">
        <v>5039</v>
      </c>
      <c r="W520" s="11"/>
    </row>
    <row r="521" spans="1:23" ht="17.25">
      <c r="A521" s="35" t="s">
        <v>885</v>
      </c>
      <c r="B521" s="22" t="s">
        <v>2914</v>
      </c>
      <c r="C521" s="22">
        <v>1911189</v>
      </c>
      <c r="D521" s="22" t="s">
        <v>1728</v>
      </c>
      <c r="E521" s="36" t="s">
        <v>1236</v>
      </c>
      <c r="F521" s="17">
        <v>1</v>
      </c>
      <c r="G521" s="17">
        <v>1</v>
      </c>
      <c r="H521" s="17">
        <v>1</v>
      </c>
      <c r="I521" s="20">
        <v>1</v>
      </c>
      <c r="J521" s="60" t="s">
        <v>4758</v>
      </c>
      <c r="K521" s="7" t="s">
        <v>3997</v>
      </c>
      <c r="L521" s="7" t="s">
        <v>4759</v>
      </c>
      <c r="M521" s="7" t="s">
        <v>4759</v>
      </c>
      <c r="N521" s="7" t="s">
        <v>4759</v>
      </c>
      <c r="O521" s="7" t="s">
        <v>4760</v>
      </c>
      <c r="P521" s="53" t="s">
        <v>4143</v>
      </c>
      <c r="Q521" s="7">
        <v>1000</v>
      </c>
      <c r="R521" s="7">
        <v>2.4</v>
      </c>
      <c r="S521" s="7">
        <v>2.0499999999999998</v>
      </c>
      <c r="T521" s="11" t="s">
        <v>2033</v>
      </c>
      <c r="U521" s="11" t="s">
        <v>5038</v>
      </c>
      <c r="V521" s="11" t="s">
        <v>5039</v>
      </c>
      <c r="W521" s="11"/>
    </row>
    <row r="522" spans="1:23" ht="17.25">
      <c r="A522" s="35" t="s">
        <v>884</v>
      </c>
      <c r="B522" s="22" t="s">
        <v>2914</v>
      </c>
      <c r="C522" s="22">
        <v>1911190</v>
      </c>
      <c r="D522" s="22" t="s">
        <v>1729</v>
      </c>
      <c r="E522" s="36" t="s">
        <v>1236</v>
      </c>
      <c r="F522" s="17">
        <v>1</v>
      </c>
      <c r="G522" s="17">
        <v>1</v>
      </c>
      <c r="H522" s="17">
        <v>1</v>
      </c>
      <c r="I522" s="20">
        <v>1</v>
      </c>
      <c r="J522" s="60" t="s">
        <v>4758</v>
      </c>
      <c r="K522" s="7" t="s">
        <v>3997</v>
      </c>
      <c r="L522" s="7" t="s">
        <v>4759</v>
      </c>
      <c r="M522" s="7" t="s">
        <v>4759</v>
      </c>
      <c r="N522" s="7" t="s">
        <v>4759</v>
      </c>
      <c r="O522" s="7" t="s">
        <v>4760</v>
      </c>
      <c r="P522" s="53" t="s">
        <v>4143</v>
      </c>
      <c r="Q522" s="7">
        <v>900</v>
      </c>
      <c r="R522" s="7">
        <v>2.4</v>
      </c>
      <c r="S522" s="7">
        <v>2.0499999999999998</v>
      </c>
      <c r="T522" s="11" t="s">
        <v>2033</v>
      </c>
      <c r="U522" s="11" t="s">
        <v>5038</v>
      </c>
      <c r="V522" s="11" t="s">
        <v>5039</v>
      </c>
      <c r="W522" s="11"/>
    </row>
    <row r="523" spans="1:23" ht="17.25">
      <c r="A523" s="35" t="s">
        <v>887</v>
      </c>
      <c r="B523" s="22" t="s">
        <v>2914</v>
      </c>
      <c r="C523" s="22">
        <v>1911191</v>
      </c>
      <c r="D523" s="22" t="s">
        <v>1730</v>
      </c>
      <c r="E523" s="36" t="s">
        <v>1236</v>
      </c>
      <c r="F523" s="17">
        <v>1</v>
      </c>
      <c r="G523" s="17">
        <v>1</v>
      </c>
      <c r="H523" s="17">
        <v>1</v>
      </c>
      <c r="I523" s="20">
        <v>1</v>
      </c>
      <c r="J523" s="60" t="s">
        <v>4758</v>
      </c>
      <c r="K523" s="7" t="s">
        <v>3997</v>
      </c>
      <c r="L523" s="7" t="s">
        <v>4759</v>
      </c>
      <c r="M523" s="7" t="s">
        <v>4759</v>
      </c>
      <c r="N523" s="7" t="s">
        <v>4759</v>
      </c>
      <c r="O523" s="7" t="s">
        <v>4760</v>
      </c>
      <c r="P523" s="53" t="s">
        <v>4143</v>
      </c>
      <c r="Q523" s="7">
        <v>1000</v>
      </c>
      <c r="R523" s="7">
        <v>2.4</v>
      </c>
      <c r="S523" s="7">
        <v>2.0499999999999998</v>
      </c>
      <c r="T523" s="11" t="s">
        <v>2033</v>
      </c>
      <c r="U523" s="11" t="s">
        <v>5038</v>
      </c>
      <c r="V523" s="11" t="s">
        <v>5039</v>
      </c>
      <c r="W523" s="11"/>
    </row>
    <row r="524" spans="1:23" ht="17.25">
      <c r="A524" s="35" t="s">
        <v>886</v>
      </c>
      <c r="B524" s="22" t="s">
        <v>2914</v>
      </c>
      <c r="C524" s="22">
        <v>1911192</v>
      </c>
      <c r="D524" s="22" t="s">
        <v>1731</v>
      </c>
      <c r="E524" s="36" t="s">
        <v>1236</v>
      </c>
      <c r="F524" s="17">
        <v>1</v>
      </c>
      <c r="G524" s="17">
        <v>1</v>
      </c>
      <c r="H524" s="17">
        <v>1</v>
      </c>
      <c r="I524" s="20">
        <v>1</v>
      </c>
      <c r="J524" s="60" t="s">
        <v>4758</v>
      </c>
      <c r="K524" s="7" t="s">
        <v>3997</v>
      </c>
      <c r="L524" s="7" t="s">
        <v>4759</v>
      </c>
      <c r="M524" s="7" t="s">
        <v>4759</v>
      </c>
      <c r="N524" s="7" t="s">
        <v>4759</v>
      </c>
      <c r="O524" s="7" t="s">
        <v>4760</v>
      </c>
      <c r="P524" s="53" t="s">
        <v>4143</v>
      </c>
      <c r="Q524" s="7">
        <v>900</v>
      </c>
      <c r="R524" s="7">
        <v>2.4</v>
      </c>
      <c r="S524" s="7">
        <v>2.0499999999999998</v>
      </c>
      <c r="T524" s="11" t="s">
        <v>2033</v>
      </c>
      <c r="U524" s="11" t="s">
        <v>5038</v>
      </c>
      <c r="V524" s="11" t="s">
        <v>5039</v>
      </c>
      <c r="W524" s="11"/>
    </row>
    <row r="525" spans="1:23" ht="17.25">
      <c r="A525" s="35" t="s">
        <v>888</v>
      </c>
      <c r="B525" s="22" t="s">
        <v>2914</v>
      </c>
      <c r="C525" s="22">
        <v>1911193</v>
      </c>
      <c r="D525" s="22" t="s">
        <v>1732</v>
      </c>
      <c r="E525" s="36" t="s">
        <v>1236</v>
      </c>
      <c r="F525" s="17">
        <v>1</v>
      </c>
      <c r="G525" s="17">
        <v>1</v>
      </c>
      <c r="H525" s="17">
        <v>1</v>
      </c>
      <c r="I525" s="20">
        <v>1</v>
      </c>
      <c r="J525" s="60" t="s">
        <v>4758</v>
      </c>
      <c r="K525" s="7" t="s">
        <v>3997</v>
      </c>
      <c r="L525" s="7" t="s">
        <v>4759</v>
      </c>
      <c r="M525" s="7" t="s">
        <v>4759</v>
      </c>
      <c r="N525" s="7" t="s">
        <v>4759</v>
      </c>
      <c r="O525" s="7" t="s">
        <v>4760</v>
      </c>
      <c r="P525" s="53" t="s">
        <v>4143</v>
      </c>
      <c r="Q525" s="7">
        <v>1000</v>
      </c>
      <c r="R525" s="7">
        <v>2.4</v>
      </c>
      <c r="S525" s="7">
        <v>2.0499999999999998</v>
      </c>
      <c r="T525" s="11" t="s">
        <v>2033</v>
      </c>
      <c r="U525" s="11" t="s">
        <v>5038</v>
      </c>
      <c r="V525" s="11" t="s">
        <v>5039</v>
      </c>
      <c r="W525" s="11"/>
    </row>
    <row r="526" spans="1:23" ht="17.25">
      <c r="A526" s="35" t="s">
        <v>889</v>
      </c>
      <c r="B526" s="22" t="s">
        <v>2914</v>
      </c>
      <c r="C526" s="22">
        <v>1911194</v>
      </c>
      <c r="D526" s="22" t="s">
        <v>1733</v>
      </c>
      <c r="E526" s="36" t="s">
        <v>1236</v>
      </c>
      <c r="F526" s="17">
        <v>1</v>
      </c>
      <c r="G526" s="17">
        <v>1</v>
      </c>
      <c r="H526" s="17">
        <v>1</v>
      </c>
      <c r="I526" s="20">
        <v>1</v>
      </c>
      <c r="J526" s="60" t="s">
        <v>4758</v>
      </c>
      <c r="K526" s="7" t="s">
        <v>3997</v>
      </c>
      <c r="L526" s="7" t="s">
        <v>4759</v>
      </c>
      <c r="M526" s="7" t="s">
        <v>4759</v>
      </c>
      <c r="N526" s="7" t="s">
        <v>4759</v>
      </c>
      <c r="O526" s="7" t="s">
        <v>4760</v>
      </c>
      <c r="P526" s="53" t="s">
        <v>4143</v>
      </c>
      <c r="Q526" s="7">
        <v>1000</v>
      </c>
      <c r="R526" s="7">
        <v>2.4</v>
      </c>
      <c r="S526" s="7">
        <v>2.0499999999999998</v>
      </c>
      <c r="T526" s="11" t="s">
        <v>2033</v>
      </c>
      <c r="U526" s="11" t="s">
        <v>5038</v>
      </c>
      <c r="V526" s="11" t="s">
        <v>5039</v>
      </c>
      <c r="W526" s="11"/>
    </row>
    <row r="527" spans="1:23" ht="17.25">
      <c r="A527" s="35" t="s">
        <v>914</v>
      </c>
      <c r="B527" s="22" t="s">
        <v>2914</v>
      </c>
      <c r="C527" s="22">
        <v>1911195</v>
      </c>
      <c r="D527" s="22" t="s">
        <v>1734</v>
      </c>
      <c r="E527" s="36" t="s">
        <v>1236</v>
      </c>
      <c r="F527" s="17">
        <v>1</v>
      </c>
      <c r="G527" s="17">
        <v>1</v>
      </c>
      <c r="H527" s="17">
        <v>1</v>
      </c>
      <c r="I527" s="20">
        <v>1</v>
      </c>
      <c r="J527" s="60" t="s">
        <v>4758</v>
      </c>
      <c r="K527" s="7" t="s">
        <v>3997</v>
      </c>
      <c r="L527" s="7" t="s">
        <v>4759</v>
      </c>
      <c r="M527" s="7" t="s">
        <v>4759</v>
      </c>
      <c r="N527" s="7" t="s">
        <v>4759</v>
      </c>
      <c r="O527" s="7" t="s">
        <v>4760</v>
      </c>
      <c r="P527" s="53" t="s">
        <v>4143</v>
      </c>
      <c r="Q527" s="7">
        <v>1000</v>
      </c>
      <c r="R527" s="7">
        <v>2.4</v>
      </c>
      <c r="S527" s="7">
        <v>2.0499999999999998</v>
      </c>
      <c r="T527" s="11" t="s">
        <v>2033</v>
      </c>
      <c r="U527" s="11" t="s">
        <v>5038</v>
      </c>
      <c r="V527" s="11" t="s">
        <v>5039</v>
      </c>
      <c r="W527" s="11"/>
    </row>
    <row r="528" spans="1:23" ht="17.25">
      <c r="A528" s="35" t="s">
        <v>915</v>
      </c>
      <c r="B528" s="22" t="s">
        <v>2914</v>
      </c>
      <c r="C528" s="22">
        <v>1911196</v>
      </c>
      <c r="D528" s="22" t="s">
        <v>1735</v>
      </c>
      <c r="E528" s="36" t="s">
        <v>1236</v>
      </c>
      <c r="F528" s="17">
        <v>1</v>
      </c>
      <c r="G528" s="17">
        <v>1</v>
      </c>
      <c r="H528" s="17">
        <v>1</v>
      </c>
      <c r="I528" s="20">
        <v>1</v>
      </c>
      <c r="J528" s="60" t="s">
        <v>4758</v>
      </c>
      <c r="K528" s="7" t="s">
        <v>3997</v>
      </c>
      <c r="L528" s="7" t="s">
        <v>4759</v>
      </c>
      <c r="M528" s="7" t="s">
        <v>4759</v>
      </c>
      <c r="N528" s="7" t="s">
        <v>4759</v>
      </c>
      <c r="O528" s="7" t="s">
        <v>4760</v>
      </c>
      <c r="P528" s="53" t="s">
        <v>4143</v>
      </c>
      <c r="Q528" s="7">
        <v>1000</v>
      </c>
      <c r="R528" s="7">
        <v>2.4</v>
      </c>
      <c r="S528" s="7">
        <v>2.0499999999999998</v>
      </c>
      <c r="T528" s="11" t="s">
        <v>2033</v>
      </c>
      <c r="U528" s="11" t="s">
        <v>5038</v>
      </c>
      <c r="V528" s="11" t="s">
        <v>5039</v>
      </c>
      <c r="W528" s="11"/>
    </row>
    <row r="529" spans="1:23" ht="17.25">
      <c r="A529" s="35" t="s">
        <v>916</v>
      </c>
      <c r="B529" s="22" t="s">
        <v>2914</v>
      </c>
      <c r="C529" s="22">
        <v>1911197</v>
      </c>
      <c r="D529" s="22" t="s">
        <v>1736</v>
      </c>
      <c r="E529" s="36" t="s">
        <v>1236</v>
      </c>
      <c r="F529" s="17">
        <v>1</v>
      </c>
      <c r="G529" s="17">
        <v>1</v>
      </c>
      <c r="H529" s="17">
        <v>1</v>
      </c>
      <c r="I529" s="20">
        <v>1</v>
      </c>
      <c r="J529" s="60" t="s">
        <v>4758</v>
      </c>
      <c r="K529" s="7" t="s">
        <v>3997</v>
      </c>
      <c r="L529" s="7" t="s">
        <v>4759</v>
      </c>
      <c r="M529" s="7" t="s">
        <v>4759</v>
      </c>
      <c r="N529" s="7" t="s">
        <v>4759</v>
      </c>
      <c r="O529" s="7" t="s">
        <v>4760</v>
      </c>
      <c r="P529" s="53" t="s">
        <v>4143</v>
      </c>
      <c r="Q529" s="7">
        <v>1000</v>
      </c>
      <c r="R529" s="7">
        <v>2.4</v>
      </c>
      <c r="S529" s="7">
        <v>2.0499999999999998</v>
      </c>
      <c r="T529" s="11" t="s">
        <v>2033</v>
      </c>
      <c r="U529" s="11" t="s">
        <v>5038</v>
      </c>
      <c r="V529" s="11" t="s">
        <v>5039</v>
      </c>
      <c r="W529" s="11"/>
    </row>
    <row r="530" spans="1:23" ht="17.25">
      <c r="A530" s="35" t="s">
        <v>917</v>
      </c>
      <c r="B530" s="22" t="s">
        <v>2914</v>
      </c>
      <c r="C530" s="22">
        <v>1911198</v>
      </c>
      <c r="D530" s="22" t="s">
        <v>1737</v>
      </c>
      <c r="E530" s="36" t="s">
        <v>1236</v>
      </c>
      <c r="F530" s="17">
        <v>1</v>
      </c>
      <c r="G530" s="17">
        <v>1</v>
      </c>
      <c r="H530" s="17">
        <v>1</v>
      </c>
      <c r="I530" s="20">
        <v>1</v>
      </c>
      <c r="J530" s="60" t="s">
        <v>4758</v>
      </c>
      <c r="K530" s="7" t="s">
        <v>3997</v>
      </c>
      <c r="L530" s="7" t="s">
        <v>4759</v>
      </c>
      <c r="M530" s="7" t="s">
        <v>4759</v>
      </c>
      <c r="N530" s="7" t="s">
        <v>4759</v>
      </c>
      <c r="O530" s="7" t="s">
        <v>4760</v>
      </c>
      <c r="P530" s="53" t="s">
        <v>4143</v>
      </c>
      <c r="Q530" s="7">
        <v>1000</v>
      </c>
      <c r="R530" s="7">
        <v>2.4</v>
      </c>
      <c r="S530" s="7">
        <v>2.0499999999999998</v>
      </c>
      <c r="T530" s="11" t="s">
        <v>2033</v>
      </c>
      <c r="U530" s="11" t="s">
        <v>5038</v>
      </c>
      <c r="V530" s="11" t="s">
        <v>5039</v>
      </c>
      <c r="W530" s="11"/>
    </row>
    <row r="531" spans="1:23" ht="17.25">
      <c r="A531" s="35" t="s">
        <v>918</v>
      </c>
      <c r="B531" s="22" t="s">
        <v>2914</v>
      </c>
      <c r="C531" s="22">
        <v>1911199</v>
      </c>
      <c r="D531" s="22" t="s">
        <v>1738</v>
      </c>
      <c r="E531" s="36" t="s">
        <v>1236</v>
      </c>
      <c r="F531" s="17">
        <v>1</v>
      </c>
      <c r="G531" s="17">
        <v>1</v>
      </c>
      <c r="H531" s="17">
        <v>1</v>
      </c>
      <c r="I531" s="20">
        <v>1</v>
      </c>
      <c r="J531" s="60" t="s">
        <v>4758</v>
      </c>
      <c r="K531" s="7" t="s">
        <v>3997</v>
      </c>
      <c r="L531" s="7" t="s">
        <v>4759</v>
      </c>
      <c r="M531" s="7" t="s">
        <v>4759</v>
      </c>
      <c r="N531" s="7" t="s">
        <v>4759</v>
      </c>
      <c r="O531" s="7" t="s">
        <v>4760</v>
      </c>
      <c r="P531" s="53" t="s">
        <v>4143</v>
      </c>
      <c r="Q531" s="7">
        <v>1000</v>
      </c>
      <c r="R531" s="7">
        <v>2.4</v>
      </c>
      <c r="S531" s="7">
        <v>2.0499999999999998</v>
      </c>
      <c r="T531" s="11" t="s">
        <v>2033</v>
      </c>
      <c r="U531" s="11" t="s">
        <v>5038</v>
      </c>
      <c r="V531" s="11" t="s">
        <v>5039</v>
      </c>
      <c r="W531" s="11"/>
    </row>
    <row r="532" spans="1:23" ht="17.25">
      <c r="A532" s="35" t="s">
        <v>919</v>
      </c>
      <c r="B532" s="22" t="s">
        <v>2914</v>
      </c>
      <c r="C532" s="22">
        <v>1911200</v>
      </c>
      <c r="D532" s="22" t="s">
        <v>1739</v>
      </c>
      <c r="E532" s="36" t="s">
        <v>1236</v>
      </c>
      <c r="F532" s="17">
        <v>1</v>
      </c>
      <c r="G532" s="17">
        <v>1</v>
      </c>
      <c r="H532" s="17">
        <v>1</v>
      </c>
      <c r="I532" s="20">
        <v>1</v>
      </c>
      <c r="J532" s="60" t="s">
        <v>4758</v>
      </c>
      <c r="K532" s="7" t="s">
        <v>3997</v>
      </c>
      <c r="L532" s="7" t="s">
        <v>4759</v>
      </c>
      <c r="M532" s="7" t="s">
        <v>4759</v>
      </c>
      <c r="N532" s="7" t="s">
        <v>4759</v>
      </c>
      <c r="O532" s="7" t="s">
        <v>4760</v>
      </c>
      <c r="P532" s="53" t="s">
        <v>4143</v>
      </c>
      <c r="Q532" s="7">
        <v>1000</v>
      </c>
      <c r="R532" s="7">
        <v>2.4</v>
      </c>
      <c r="S532" s="7">
        <v>2.0499999999999998</v>
      </c>
      <c r="T532" s="11" t="s">
        <v>2033</v>
      </c>
      <c r="U532" s="11" t="s">
        <v>5038</v>
      </c>
      <c r="V532" s="11" t="s">
        <v>5039</v>
      </c>
      <c r="W532" s="11"/>
    </row>
    <row r="533" spans="1:23" ht="17.25">
      <c r="A533" s="35" t="s">
        <v>710</v>
      </c>
      <c r="B533" s="22" t="s">
        <v>2914</v>
      </c>
      <c r="C533" s="22">
        <v>1911201</v>
      </c>
      <c r="D533" s="22" t="s">
        <v>1740</v>
      </c>
      <c r="E533" s="36" t="s">
        <v>1236</v>
      </c>
      <c r="F533" s="17">
        <v>1</v>
      </c>
      <c r="G533" s="17">
        <v>1</v>
      </c>
      <c r="H533" s="17">
        <v>1</v>
      </c>
      <c r="I533" s="20">
        <v>1</v>
      </c>
      <c r="J533" s="60" t="s">
        <v>4758</v>
      </c>
      <c r="K533" s="7" t="s">
        <v>3997</v>
      </c>
      <c r="L533" s="7" t="s">
        <v>4759</v>
      </c>
      <c r="M533" s="7" t="s">
        <v>4759</v>
      </c>
      <c r="N533" s="7" t="s">
        <v>4759</v>
      </c>
      <c r="O533" s="7" t="s">
        <v>4760</v>
      </c>
      <c r="P533" s="53" t="s">
        <v>4143</v>
      </c>
      <c r="Q533" s="7">
        <v>1000</v>
      </c>
      <c r="R533" s="7">
        <v>2.4</v>
      </c>
      <c r="S533" s="7">
        <v>2.0499999999999998</v>
      </c>
      <c r="T533" s="11" t="s">
        <v>2033</v>
      </c>
      <c r="U533" s="11" t="s">
        <v>5038</v>
      </c>
      <c r="V533" s="11" t="s">
        <v>5039</v>
      </c>
      <c r="W533" s="11"/>
    </row>
    <row r="534" spans="1:23" ht="17.25">
      <c r="A534" s="35" t="s">
        <v>708</v>
      </c>
      <c r="B534" s="22" t="s">
        <v>2914</v>
      </c>
      <c r="C534" s="22">
        <v>1911202</v>
      </c>
      <c r="D534" s="22" t="s">
        <v>1741</v>
      </c>
      <c r="E534" s="36" t="s">
        <v>1236</v>
      </c>
      <c r="F534" s="17">
        <v>1</v>
      </c>
      <c r="G534" s="17">
        <v>1</v>
      </c>
      <c r="H534" s="17">
        <v>1</v>
      </c>
      <c r="I534" s="20">
        <v>1</v>
      </c>
      <c r="J534" s="60" t="s">
        <v>4758</v>
      </c>
      <c r="K534" s="7" t="s">
        <v>3997</v>
      </c>
      <c r="L534" s="7" t="s">
        <v>4759</v>
      </c>
      <c r="M534" s="7" t="s">
        <v>4759</v>
      </c>
      <c r="N534" s="7" t="s">
        <v>4759</v>
      </c>
      <c r="O534" s="7" t="s">
        <v>4760</v>
      </c>
      <c r="P534" s="53" t="s">
        <v>4143</v>
      </c>
      <c r="Q534" s="7">
        <v>900</v>
      </c>
      <c r="R534" s="7">
        <v>2.4</v>
      </c>
      <c r="S534" s="7">
        <v>2.0499999999999998</v>
      </c>
      <c r="T534" s="11" t="s">
        <v>2033</v>
      </c>
      <c r="U534" s="11" t="s">
        <v>5038</v>
      </c>
      <c r="V534" s="11" t="s">
        <v>5039</v>
      </c>
      <c r="W534" s="11"/>
    </row>
    <row r="535" spans="1:23" ht="17.25">
      <c r="A535" s="35" t="s">
        <v>714</v>
      </c>
      <c r="B535" s="22" t="s">
        <v>2914</v>
      </c>
      <c r="C535" s="22">
        <v>1911203</v>
      </c>
      <c r="D535" s="22" t="s">
        <v>1742</v>
      </c>
      <c r="E535" s="36" t="s">
        <v>1236</v>
      </c>
      <c r="F535" s="17">
        <v>1</v>
      </c>
      <c r="G535" s="17">
        <v>1</v>
      </c>
      <c r="H535" s="17">
        <v>1</v>
      </c>
      <c r="I535" s="20">
        <v>1</v>
      </c>
      <c r="J535" s="60" t="s">
        <v>4758</v>
      </c>
      <c r="K535" s="7" t="s">
        <v>3997</v>
      </c>
      <c r="L535" s="7" t="s">
        <v>4759</v>
      </c>
      <c r="M535" s="7" t="s">
        <v>4759</v>
      </c>
      <c r="N535" s="7" t="s">
        <v>4759</v>
      </c>
      <c r="O535" s="7" t="s">
        <v>4760</v>
      </c>
      <c r="P535" s="53" t="s">
        <v>4143</v>
      </c>
      <c r="Q535" s="7">
        <v>1000</v>
      </c>
      <c r="R535" s="7">
        <v>2.4</v>
      </c>
      <c r="S535" s="7">
        <v>2.0499999999999998</v>
      </c>
      <c r="T535" s="11" t="s">
        <v>2033</v>
      </c>
      <c r="U535" s="11" t="s">
        <v>5038</v>
      </c>
      <c r="V535" s="11" t="s">
        <v>5039</v>
      </c>
      <c r="W535" s="11"/>
    </row>
    <row r="536" spans="1:23" ht="17.25">
      <c r="A536" s="35" t="s">
        <v>712</v>
      </c>
      <c r="B536" s="22" t="s">
        <v>2914</v>
      </c>
      <c r="C536" s="22">
        <v>1911204</v>
      </c>
      <c r="D536" s="22" t="s">
        <v>1743</v>
      </c>
      <c r="E536" s="36" t="s">
        <v>1236</v>
      </c>
      <c r="F536" s="17">
        <v>1</v>
      </c>
      <c r="G536" s="17">
        <v>1</v>
      </c>
      <c r="H536" s="17">
        <v>1</v>
      </c>
      <c r="I536" s="20">
        <v>1</v>
      </c>
      <c r="J536" s="60" t="s">
        <v>4758</v>
      </c>
      <c r="K536" s="7" t="s">
        <v>3997</v>
      </c>
      <c r="L536" s="7" t="s">
        <v>4759</v>
      </c>
      <c r="M536" s="7" t="s">
        <v>4759</v>
      </c>
      <c r="N536" s="7" t="s">
        <v>4759</v>
      </c>
      <c r="O536" s="7" t="s">
        <v>4760</v>
      </c>
      <c r="P536" s="53" t="s">
        <v>4143</v>
      </c>
      <c r="Q536" s="7">
        <v>900</v>
      </c>
      <c r="R536" s="7">
        <v>2.4</v>
      </c>
      <c r="S536" s="7">
        <v>2.0499999999999998</v>
      </c>
      <c r="T536" s="11" t="s">
        <v>2033</v>
      </c>
      <c r="U536" s="11" t="s">
        <v>5038</v>
      </c>
      <c r="V536" s="11" t="s">
        <v>5039</v>
      </c>
      <c r="W536" s="11"/>
    </row>
    <row r="537" spans="1:23" ht="17.25">
      <c r="A537" s="35" t="s">
        <v>718</v>
      </c>
      <c r="B537" s="22" t="s">
        <v>2914</v>
      </c>
      <c r="C537" s="22">
        <v>1911205</v>
      </c>
      <c r="D537" s="22" t="s">
        <v>1744</v>
      </c>
      <c r="E537" s="36" t="s">
        <v>1236</v>
      </c>
      <c r="F537" s="17">
        <v>1</v>
      </c>
      <c r="G537" s="17">
        <v>1</v>
      </c>
      <c r="H537" s="17">
        <v>1</v>
      </c>
      <c r="I537" s="20">
        <v>1</v>
      </c>
      <c r="J537" s="60" t="s">
        <v>4758</v>
      </c>
      <c r="K537" s="7" t="s">
        <v>3997</v>
      </c>
      <c r="L537" s="7" t="s">
        <v>4759</v>
      </c>
      <c r="M537" s="7" t="s">
        <v>4759</v>
      </c>
      <c r="N537" s="7" t="s">
        <v>4759</v>
      </c>
      <c r="O537" s="7" t="s">
        <v>4760</v>
      </c>
      <c r="P537" s="53" t="s">
        <v>4143</v>
      </c>
      <c r="Q537" s="7">
        <v>1000</v>
      </c>
      <c r="R537" s="7">
        <v>2.4</v>
      </c>
      <c r="S537" s="7">
        <v>2.0499999999999998</v>
      </c>
      <c r="T537" s="11" t="s">
        <v>2033</v>
      </c>
      <c r="U537" s="11" t="s">
        <v>5038</v>
      </c>
      <c r="V537" s="11" t="s">
        <v>5039</v>
      </c>
      <c r="W537" s="11"/>
    </row>
    <row r="538" spans="1:23" ht="17.25">
      <c r="A538" s="35" t="s">
        <v>716</v>
      </c>
      <c r="B538" s="22" t="s">
        <v>2914</v>
      </c>
      <c r="C538" s="22">
        <v>1911206</v>
      </c>
      <c r="D538" s="22" t="s">
        <v>1745</v>
      </c>
      <c r="E538" s="36" t="s">
        <v>1236</v>
      </c>
      <c r="F538" s="17">
        <v>1</v>
      </c>
      <c r="G538" s="17">
        <v>1</v>
      </c>
      <c r="H538" s="17">
        <v>1</v>
      </c>
      <c r="I538" s="20">
        <v>1</v>
      </c>
      <c r="J538" s="60" t="s">
        <v>4758</v>
      </c>
      <c r="K538" s="7" t="s">
        <v>3997</v>
      </c>
      <c r="L538" s="7" t="s">
        <v>4759</v>
      </c>
      <c r="M538" s="7" t="s">
        <v>4759</v>
      </c>
      <c r="N538" s="7" t="s">
        <v>4759</v>
      </c>
      <c r="O538" s="7" t="s">
        <v>4760</v>
      </c>
      <c r="P538" s="53" t="s">
        <v>4143</v>
      </c>
      <c r="Q538" s="7">
        <v>900</v>
      </c>
      <c r="R538" s="7">
        <v>2.4</v>
      </c>
      <c r="S538" s="7">
        <v>2.0499999999999998</v>
      </c>
      <c r="T538" s="11" t="s">
        <v>2033</v>
      </c>
      <c r="U538" s="11" t="s">
        <v>5038</v>
      </c>
      <c r="V538" s="11" t="s">
        <v>5039</v>
      </c>
      <c r="W538" s="11"/>
    </row>
    <row r="539" spans="1:23" ht="17.25">
      <c r="A539" s="35" t="s">
        <v>722</v>
      </c>
      <c r="B539" s="22" t="s">
        <v>2914</v>
      </c>
      <c r="C539" s="22">
        <v>1911207</v>
      </c>
      <c r="D539" s="22" t="s">
        <v>1746</v>
      </c>
      <c r="E539" s="36" t="s">
        <v>1236</v>
      </c>
      <c r="F539" s="17">
        <v>1</v>
      </c>
      <c r="G539" s="17">
        <v>1</v>
      </c>
      <c r="H539" s="17">
        <v>1</v>
      </c>
      <c r="I539" s="20">
        <v>1</v>
      </c>
      <c r="J539" s="60" t="s">
        <v>4758</v>
      </c>
      <c r="K539" s="7" t="s">
        <v>3997</v>
      </c>
      <c r="L539" s="7" t="s">
        <v>4759</v>
      </c>
      <c r="M539" s="7" t="s">
        <v>4759</v>
      </c>
      <c r="N539" s="7" t="s">
        <v>4759</v>
      </c>
      <c r="O539" s="7" t="s">
        <v>4760</v>
      </c>
      <c r="P539" s="53" t="s">
        <v>4143</v>
      </c>
      <c r="Q539" s="7">
        <v>1000</v>
      </c>
      <c r="R539" s="7">
        <v>2.4</v>
      </c>
      <c r="S539" s="7">
        <v>2.0499999999999998</v>
      </c>
      <c r="T539" s="11" t="s">
        <v>2033</v>
      </c>
      <c r="U539" s="11" t="s">
        <v>5038</v>
      </c>
      <c r="V539" s="11" t="s">
        <v>5039</v>
      </c>
      <c r="W539" s="11"/>
    </row>
    <row r="540" spans="1:23" ht="17.25">
      <c r="A540" s="35" t="s">
        <v>720</v>
      </c>
      <c r="B540" s="22" t="s">
        <v>2914</v>
      </c>
      <c r="C540" s="22">
        <v>1911208</v>
      </c>
      <c r="D540" s="22" t="s">
        <v>1747</v>
      </c>
      <c r="E540" s="36" t="s">
        <v>1236</v>
      </c>
      <c r="F540" s="17">
        <v>1</v>
      </c>
      <c r="G540" s="17">
        <v>1</v>
      </c>
      <c r="H540" s="17">
        <v>1</v>
      </c>
      <c r="I540" s="20">
        <v>1</v>
      </c>
      <c r="J540" s="60" t="s">
        <v>4758</v>
      </c>
      <c r="K540" s="7" t="s">
        <v>3997</v>
      </c>
      <c r="L540" s="7" t="s">
        <v>4759</v>
      </c>
      <c r="M540" s="7" t="s">
        <v>4759</v>
      </c>
      <c r="N540" s="7" t="s">
        <v>4759</v>
      </c>
      <c r="O540" s="7" t="s">
        <v>4760</v>
      </c>
      <c r="P540" s="53" t="s">
        <v>4143</v>
      </c>
      <c r="Q540" s="7">
        <v>900</v>
      </c>
      <c r="R540" s="7">
        <v>2.4</v>
      </c>
      <c r="S540" s="7">
        <v>2.0499999999999998</v>
      </c>
      <c r="T540" s="11" t="s">
        <v>2033</v>
      </c>
      <c r="U540" s="11" t="s">
        <v>5038</v>
      </c>
      <c r="V540" s="11" t="s">
        <v>5039</v>
      </c>
      <c r="W540" s="11"/>
    </row>
    <row r="541" spans="1:23" ht="17.25">
      <c r="A541" s="35" t="s">
        <v>726</v>
      </c>
      <c r="B541" s="22" t="s">
        <v>2914</v>
      </c>
      <c r="C541" s="22">
        <v>1911209</v>
      </c>
      <c r="D541" s="22" t="s">
        <v>1748</v>
      </c>
      <c r="E541" s="36" t="s">
        <v>1236</v>
      </c>
      <c r="F541" s="17">
        <v>1</v>
      </c>
      <c r="G541" s="17">
        <v>1</v>
      </c>
      <c r="H541" s="17">
        <v>1</v>
      </c>
      <c r="I541" s="20">
        <v>1</v>
      </c>
      <c r="J541" s="60" t="s">
        <v>4758</v>
      </c>
      <c r="K541" s="7" t="s">
        <v>3997</v>
      </c>
      <c r="L541" s="7" t="s">
        <v>4759</v>
      </c>
      <c r="M541" s="7" t="s">
        <v>4759</v>
      </c>
      <c r="N541" s="7" t="s">
        <v>4759</v>
      </c>
      <c r="O541" s="7" t="s">
        <v>4760</v>
      </c>
      <c r="P541" s="53" t="s">
        <v>4143</v>
      </c>
      <c r="Q541" s="7">
        <v>1000</v>
      </c>
      <c r="R541" s="7">
        <v>2.4</v>
      </c>
      <c r="S541" s="7">
        <v>2.0499999999999998</v>
      </c>
      <c r="T541" s="11" t="s">
        <v>2033</v>
      </c>
      <c r="U541" s="11" t="s">
        <v>5038</v>
      </c>
      <c r="V541" s="11" t="s">
        <v>5039</v>
      </c>
      <c r="W541" s="11"/>
    </row>
    <row r="542" spans="1:23" ht="17.25">
      <c r="A542" s="35" t="s">
        <v>724</v>
      </c>
      <c r="B542" s="22" t="s">
        <v>2914</v>
      </c>
      <c r="C542" s="22">
        <v>1911210</v>
      </c>
      <c r="D542" s="22" t="s">
        <v>1749</v>
      </c>
      <c r="E542" s="36" t="s">
        <v>1236</v>
      </c>
      <c r="F542" s="17">
        <v>1</v>
      </c>
      <c r="G542" s="17">
        <v>1</v>
      </c>
      <c r="H542" s="17">
        <v>1</v>
      </c>
      <c r="I542" s="20">
        <v>1</v>
      </c>
      <c r="J542" s="60" t="s">
        <v>4758</v>
      </c>
      <c r="K542" s="7" t="s">
        <v>3997</v>
      </c>
      <c r="L542" s="7" t="s">
        <v>4759</v>
      </c>
      <c r="M542" s="7" t="s">
        <v>4759</v>
      </c>
      <c r="N542" s="7" t="s">
        <v>4759</v>
      </c>
      <c r="O542" s="7" t="s">
        <v>4760</v>
      </c>
      <c r="P542" s="53" t="s">
        <v>4143</v>
      </c>
      <c r="Q542" s="7">
        <v>900</v>
      </c>
      <c r="R542" s="7">
        <v>2.4</v>
      </c>
      <c r="S542" s="7">
        <v>2.0499999999999998</v>
      </c>
      <c r="T542" s="11" t="s">
        <v>2033</v>
      </c>
      <c r="U542" s="11" t="s">
        <v>5038</v>
      </c>
      <c r="V542" s="11" t="s">
        <v>5039</v>
      </c>
      <c r="W542" s="11"/>
    </row>
    <row r="543" spans="1:23" ht="17.25">
      <c r="A543" s="35" t="s">
        <v>730</v>
      </c>
      <c r="B543" s="22" t="s">
        <v>2914</v>
      </c>
      <c r="C543" s="22">
        <v>1911211</v>
      </c>
      <c r="D543" s="22" t="s">
        <v>1750</v>
      </c>
      <c r="E543" s="36" t="s">
        <v>1236</v>
      </c>
      <c r="F543" s="17">
        <v>1</v>
      </c>
      <c r="G543" s="17">
        <v>1</v>
      </c>
      <c r="H543" s="17">
        <v>1</v>
      </c>
      <c r="I543" s="20">
        <v>1</v>
      </c>
      <c r="J543" s="60" t="s">
        <v>4758</v>
      </c>
      <c r="K543" s="7" t="s">
        <v>3997</v>
      </c>
      <c r="L543" s="7" t="s">
        <v>4759</v>
      </c>
      <c r="M543" s="7" t="s">
        <v>4759</v>
      </c>
      <c r="N543" s="7" t="s">
        <v>4759</v>
      </c>
      <c r="O543" s="7" t="s">
        <v>4760</v>
      </c>
      <c r="P543" s="53" t="s">
        <v>4143</v>
      </c>
      <c r="Q543" s="7">
        <v>1000</v>
      </c>
      <c r="R543" s="7">
        <v>2.4</v>
      </c>
      <c r="S543" s="7">
        <v>2.0499999999999998</v>
      </c>
      <c r="T543" s="11" t="s">
        <v>2033</v>
      </c>
      <c r="U543" s="11" t="s">
        <v>5038</v>
      </c>
      <c r="V543" s="11" t="s">
        <v>5039</v>
      </c>
      <c r="W543" s="11"/>
    </row>
    <row r="544" spans="1:23" ht="17.25">
      <c r="A544" s="35" t="s">
        <v>728</v>
      </c>
      <c r="B544" s="22" t="s">
        <v>2914</v>
      </c>
      <c r="C544" s="22">
        <v>1911212</v>
      </c>
      <c r="D544" s="22" t="s">
        <v>1751</v>
      </c>
      <c r="E544" s="36" t="s">
        <v>1236</v>
      </c>
      <c r="F544" s="17">
        <v>1</v>
      </c>
      <c r="G544" s="17">
        <v>1</v>
      </c>
      <c r="H544" s="17">
        <v>1</v>
      </c>
      <c r="I544" s="20">
        <v>1</v>
      </c>
      <c r="J544" s="60" t="s">
        <v>4758</v>
      </c>
      <c r="K544" s="7" t="s">
        <v>3997</v>
      </c>
      <c r="L544" s="7" t="s">
        <v>4759</v>
      </c>
      <c r="M544" s="7" t="s">
        <v>4759</v>
      </c>
      <c r="N544" s="7" t="s">
        <v>4759</v>
      </c>
      <c r="O544" s="7" t="s">
        <v>4760</v>
      </c>
      <c r="P544" s="53" t="s">
        <v>4143</v>
      </c>
      <c r="Q544" s="7">
        <v>900</v>
      </c>
      <c r="R544" s="7">
        <v>2.4</v>
      </c>
      <c r="S544" s="7">
        <v>2.0499999999999998</v>
      </c>
      <c r="T544" s="11" t="s">
        <v>2033</v>
      </c>
      <c r="U544" s="11" t="s">
        <v>5038</v>
      </c>
      <c r="V544" s="11" t="s">
        <v>5039</v>
      </c>
      <c r="W544" s="11"/>
    </row>
    <row r="545" spans="1:23" ht="17.25">
      <c r="A545" s="35" t="s">
        <v>773</v>
      </c>
      <c r="B545" s="22" t="s">
        <v>2914</v>
      </c>
      <c r="C545" s="22">
        <v>1911213</v>
      </c>
      <c r="D545" s="22" t="s">
        <v>1752</v>
      </c>
      <c r="E545" s="36" t="s">
        <v>1236</v>
      </c>
      <c r="F545" s="17">
        <v>1</v>
      </c>
      <c r="G545" s="17">
        <v>1</v>
      </c>
      <c r="H545" s="17">
        <v>1</v>
      </c>
      <c r="I545" s="20">
        <v>1</v>
      </c>
      <c r="J545" s="60" t="s">
        <v>4758</v>
      </c>
      <c r="K545" s="7" t="s">
        <v>3997</v>
      </c>
      <c r="L545" s="7" t="s">
        <v>4759</v>
      </c>
      <c r="M545" s="7" t="s">
        <v>4759</v>
      </c>
      <c r="N545" s="7" t="s">
        <v>4759</v>
      </c>
      <c r="O545" s="7" t="s">
        <v>4760</v>
      </c>
      <c r="P545" s="53" t="s">
        <v>4143</v>
      </c>
      <c r="Q545" s="7">
        <v>1000</v>
      </c>
      <c r="R545" s="7">
        <v>2.4</v>
      </c>
      <c r="S545" s="7">
        <v>2.0499999999999998</v>
      </c>
      <c r="T545" s="11" t="s">
        <v>2033</v>
      </c>
      <c r="U545" s="11" t="s">
        <v>5038</v>
      </c>
      <c r="V545" s="11" t="s">
        <v>5039</v>
      </c>
      <c r="W545" s="11"/>
    </row>
    <row r="546" spans="1:23" ht="17.25">
      <c r="A546" s="35" t="s">
        <v>771</v>
      </c>
      <c r="B546" s="22" t="s">
        <v>2914</v>
      </c>
      <c r="C546" s="22">
        <v>1911214</v>
      </c>
      <c r="D546" s="22" t="s">
        <v>1753</v>
      </c>
      <c r="E546" s="36" t="s">
        <v>1236</v>
      </c>
      <c r="F546" s="17">
        <v>1</v>
      </c>
      <c r="G546" s="17">
        <v>1</v>
      </c>
      <c r="H546" s="17">
        <v>1</v>
      </c>
      <c r="I546" s="20">
        <v>1</v>
      </c>
      <c r="J546" s="60" t="s">
        <v>4758</v>
      </c>
      <c r="K546" s="7" t="s">
        <v>3997</v>
      </c>
      <c r="L546" s="7" t="s">
        <v>4759</v>
      </c>
      <c r="M546" s="7" t="s">
        <v>4759</v>
      </c>
      <c r="N546" s="7" t="s">
        <v>4759</v>
      </c>
      <c r="O546" s="7" t="s">
        <v>4760</v>
      </c>
      <c r="P546" s="53" t="s">
        <v>4143</v>
      </c>
      <c r="Q546" s="7">
        <v>900</v>
      </c>
      <c r="R546" s="7">
        <v>2.4</v>
      </c>
      <c r="S546" s="7">
        <v>2.0499999999999998</v>
      </c>
      <c r="T546" s="11" t="s">
        <v>2033</v>
      </c>
      <c r="U546" s="11" t="s">
        <v>5038</v>
      </c>
      <c r="V546" s="11" t="s">
        <v>5039</v>
      </c>
      <c r="W546" s="11"/>
    </row>
    <row r="547" spans="1:23" ht="17.25">
      <c r="A547" s="35" t="s">
        <v>776</v>
      </c>
      <c r="B547" s="22" t="s">
        <v>2914</v>
      </c>
      <c r="C547" s="22">
        <v>1911215</v>
      </c>
      <c r="D547" s="22" t="s">
        <v>1754</v>
      </c>
      <c r="E547" s="36" t="s">
        <v>1236</v>
      </c>
      <c r="F547" s="17">
        <v>1</v>
      </c>
      <c r="G547" s="17">
        <v>1</v>
      </c>
      <c r="H547" s="17">
        <v>1</v>
      </c>
      <c r="I547" s="20">
        <v>1</v>
      </c>
      <c r="J547" s="60" t="s">
        <v>4758</v>
      </c>
      <c r="K547" s="7" t="s">
        <v>3997</v>
      </c>
      <c r="L547" s="7" t="s">
        <v>4759</v>
      </c>
      <c r="M547" s="7" t="s">
        <v>4759</v>
      </c>
      <c r="N547" s="7" t="s">
        <v>4759</v>
      </c>
      <c r="O547" s="7" t="s">
        <v>4760</v>
      </c>
      <c r="P547" s="53" t="s">
        <v>4143</v>
      </c>
      <c r="Q547" s="7">
        <v>1000</v>
      </c>
      <c r="R547" s="7">
        <v>2.4</v>
      </c>
      <c r="S547" s="7">
        <v>2.0499999999999998</v>
      </c>
      <c r="T547" s="11" t="s">
        <v>2033</v>
      </c>
      <c r="U547" s="11" t="s">
        <v>5038</v>
      </c>
      <c r="V547" s="11" t="s">
        <v>5039</v>
      </c>
      <c r="W547" s="11"/>
    </row>
    <row r="548" spans="1:23" ht="17.25">
      <c r="A548" s="35" t="s">
        <v>774</v>
      </c>
      <c r="B548" s="22" t="s">
        <v>2914</v>
      </c>
      <c r="C548" s="22">
        <v>1911216</v>
      </c>
      <c r="D548" s="22" t="s">
        <v>1755</v>
      </c>
      <c r="E548" s="36" t="s">
        <v>1236</v>
      </c>
      <c r="F548" s="17">
        <v>1</v>
      </c>
      <c r="G548" s="17">
        <v>1</v>
      </c>
      <c r="H548" s="17">
        <v>1</v>
      </c>
      <c r="I548" s="20">
        <v>1</v>
      </c>
      <c r="J548" s="60" t="s">
        <v>4758</v>
      </c>
      <c r="K548" s="7" t="s">
        <v>3997</v>
      </c>
      <c r="L548" s="7" t="s">
        <v>4759</v>
      </c>
      <c r="M548" s="7" t="s">
        <v>4759</v>
      </c>
      <c r="N548" s="7" t="s">
        <v>4759</v>
      </c>
      <c r="O548" s="7" t="s">
        <v>4760</v>
      </c>
      <c r="P548" s="53" t="s">
        <v>4143</v>
      </c>
      <c r="Q548" s="7">
        <v>900</v>
      </c>
      <c r="R548" s="7">
        <v>2.4</v>
      </c>
      <c r="S548" s="7">
        <v>2.0499999999999998</v>
      </c>
      <c r="T548" s="11" t="s">
        <v>2033</v>
      </c>
      <c r="U548" s="11" t="s">
        <v>5038</v>
      </c>
      <c r="V548" s="11" t="s">
        <v>5039</v>
      </c>
      <c r="W548" s="11"/>
    </row>
    <row r="549" spans="1:23" ht="17.25">
      <c r="A549" s="35" t="s">
        <v>920</v>
      </c>
      <c r="B549" s="22" t="s">
        <v>2914</v>
      </c>
      <c r="C549" s="22">
        <v>1911217</v>
      </c>
      <c r="D549" s="22" t="s">
        <v>1756</v>
      </c>
      <c r="E549" s="36" t="s">
        <v>1236</v>
      </c>
      <c r="F549" s="17">
        <v>1</v>
      </c>
      <c r="G549" s="17">
        <v>1</v>
      </c>
      <c r="H549" s="17">
        <v>1</v>
      </c>
      <c r="I549" s="20">
        <v>1</v>
      </c>
      <c r="J549" s="60" t="s">
        <v>4758</v>
      </c>
      <c r="K549" s="7" t="s">
        <v>3997</v>
      </c>
      <c r="L549" s="7" t="s">
        <v>4759</v>
      </c>
      <c r="M549" s="7" t="s">
        <v>4759</v>
      </c>
      <c r="N549" s="7" t="s">
        <v>4759</v>
      </c>
      <c r="O549" s="7" t="s">
        <v>4760</v>
      </c>
      <c r="P549" s="53" t="s">
        <v>4143</v>
      </c>
      <c r="Q549" s="7">
        <v>1000</v>
      </c>
      <c r="R549" s="7">
        <v>2.4</v>
      </c>
      <c r="S549" s="7">
        <v>2.0499999999999998</v>
      </c>
      <c r="T549" s="11" t="s">
        <v>2033</v>
      </c>
      <c r="U549" s="11" t="s">
        <v>5038</v>
      </c>
      <c r="V549" s="11" t="s">
        <v>5039</v>
      </c>
      <c r="W549" s="11"/>
    </row>
    <row r="550" spans="1:23" ht="17.25">
      <c r="A550" s="35" t="s">
        <v>921</v>
      </c>
      <c r="B550" s="22" t="s">
        <v>2914</v>
      </c>
      <c r="C550" s="22">
        <v>1911218</v>
      </c>
      <c r="D550" s="22" t="s">
        <v>1757</v>
      </c>
      <c r="E550" s="36" t="s">
        <v>1236</v>
      </c>
      <c r="F550" s="17">
        <v>1</v>
      </c>
      <c r="G550" s="17">
        <v>1</v>
      </c>
      <c r="H550" s="17">
        <v>1</v>
      </c>
      <c r="I550" s="20">
        <v>1</v>
      </c>
      <c r="J550" s="60" t="s">
        <v>4758</v>
      </c>
      <c r="K550" s="7" t="s">
        <v>3997</v>
      </c>
      <c r="L550" s="7" t="s">
        <v>4759</v>
      </c>
      <c r="M550" s="7" t="s">
        <v>4759</v>
      </c>
      <c r="N550" s="7" t="s">
        <v>4759</v>
      </c>
      <c r="O550" s="7" t="s">
        <v>4760</v>
      </c>
      <c r="P550" s="53" t="s">
        <v>4143</v>
      </c>
      <c r="Q550" s="7">
        <v>1000</v>
      </c>
      <c r="R550" s="7">
        <v>2.4</v>
      </c>
      <c r="S550" s="7">
        <v>2.0499999999999998</v>
      </c>
      <c r="T550" s="11" t="s">
        <v>2033</v>
      </c>
      <c r="U550" s="11" t="s">
        <v>5038</v>
      </c>
      <c r="V550" s="11" t="s">
        <v>5039</v>
      </c>
      <c r="W550" s="11"/>
    </row>
    <row r="551" spans="1:23" ht="17.25">
      <c r="A551" s="35" t="s">
        <v>922</v>
      </c>
      <c r="B551" s="22" t="s">
        <v>2914</v>
      </c>
      <c r="C551" s="22">
        <v>1911219</v>
      </c>
      <c r="D551" s="22" t="s">
        <v>1758</v>
      </c>
      <c r="E551" s="36" t="s">
        <v>1236</v>
      </c>
      <c r="F551" s="17">
        <v>1</v>
      </c>
      <c r="G551" s="17">
        <v>1</v>
      </c>
      <c r="H551" s="17">
        <v>1</v>
      </c>
      <c r="I551" s="20">
        <v>1</v>
      </c>
      <c r="J551" s="60" t="s">
        <v>4758</v>
      </c>
      <c r="K551" s="7" t="s">
        <v>3997</v>
      </c>
      <c r="L551" s="7" t="s">
        <v>4759</v>
      </c>
      <c r="M551" s="7" t="s">
        <v>4759</v>
      </c>
      <c r="N551" s="7" t="s">
        <v>4759</v>
      </c>
      <c r="O551" s="7" t="s">
        <v>4760</v>
      </c>
      <c r="P551" s="53" t="s">
        <v>4143</v>
      </c>
      <c r="Q551" s="7">
        <v>1000</v>
      </c>
      <c r="R551" s="7">
        <v>2.4</v>
      </c>
      <c r="S551" s="7">
        <v>2.0499999999999998</v>
      </c>
      <c r="T551" s="11" t="s">
        <v>2033</v>
      </c>
      <c r="U551" s="11" t="s">
        <v>5038</v>
      </c>
      <c r="V551" s="11" t="s">
        <v>5039</v>
      </c>
      <c r="W551" s="11"/>
    </row>
    <row r="552" spans="1:23" ht="17.25">
      <c r="A552" s="35" t="s">
        <v>923</v>
      </c>
      <c r="B552" s="22" t="s">
        <v>2914</v>
      </c>
      <c r="C552" s="22">
        <v>1911220</v>
      </c>
      <c r="D552" s="22" t="s">
        <v>1759</v>
      </c>
      <c r="E552" s="36" t="s">
        <v>1236</v>
      </c>
      <c r="F552" s="17">
        <v>1</v>
      </c>
      <c r="G552" s="17">
        <v>1</v>
      </c>
      <c r="H552" s="17">
        <v>1</v>
      </c>
      <c r="I552" s="20">
        <v>1</v>
      </c>
      <c r="J552" s="60" t="s">
        <v>4758</v>
      </c>
      <c r="K552" s="7" t="s">
        <v>3997</v>
      </c>
      <c r="L552" s="7" t="s">
        <v>4759</v>
      </c>
      <c r="M552" s="7" t="s">
        <v>4759</v>
      </c>
      <c r="N552" s="7" t="s">
        <v>4759</v>
      </c>
      <c r="O552" s="7" t="s">
        <v>4760</v>
      </c>
      <c r="P552" s="53" t="s">
        <v>4143</v>
      </c>
      <c r="Q552" s="7">
        <v>1000</v>
      </c>
      <c r="R552" s="7">
        <v>2.4</v>
      </c>
      <c r="S552" s="7">
        <v>2.0499999999999998</v>
      </c>
      <c r="T552" s="11" t="s">
        <v>2033</v>
      </c>
      <c r="U552" s="11" t="s">
        <v>5038</v>
      </c>
      <c r="V552" s="11" t="s">
        <v>5039</v>
      </c>
      <c r="W552" s="11"/>
    </row>
    <row r="553" spans="1:23" ht="17.25">
      <c r="A553" s="35" t="s">
        <v>925</v>
      </c>
      <c r="B553" s="22" t="s">
        <v>2914</v>
      </c>
      <c r="C553" s="22">
        <v>1911221</v>
      </c>
      <c r="D553" s="22" t="s">
        <v>1760</v>
      </c>
      <c r="E553" s="36" t="s">
        <v>1236</v>
      </c>
      <c r="F553" s="17">
        <v>1</v>
      </c>
      <c r="G553" s="17">
        <v>1</v>
      </c>
      <c r="H553" s="17">
        <v>1</v>
      </c>
      <c r="I553" s="20">
        <v>1</v>
      </c>
      <c r="J553" s="60" t="s">
        <v>4758</v>
      </c>
      <c r="K553" s="7" t="s">
        <v>3997</v>
      </c>
      <c r="L553" s="7" t="s">
        <v>4759</v>
      </c>
      <c r="M553" s="7" t="s">
        <v>4759</v>
      </c>
      <c r="N553" s="7" t="s">
        <v>4759</v>
      </c>
      <c r="O553" s="7" t="s">
        <v>4760</v>
      </c>
      <c r="P553" s="53" t="s">
        <v>4143</v>
      </c>
      <c r="Q553" s="7">
        <v>1000</v>
      </c>
      <c r="R553" s="7">
        <v>2.4</v>
      </c>
      <c r="S553" s="7">
        <v>2.0499999999999998</v>
      </c>
      <c r="T553" s="11" t="s">
        <v>2033</v>
      </c>
      <c r="U553" s="11" t="s">
        <v>5038</v>
      </c>
      <c r="V553" s="11" t="s">
        <v>5039</v>
      </c>
      <c r="W553" s="11"/>
    </row>
    <row r="554" spans="1:23" ht="17.25">
      <c r="A554" s="35" t="s">
        <v>927</v>
      </c>
      <c r="B554" s="22" t="s">
        <v>2914</v>
      </c>
      <c r="C554" s="22">
        <v>1911222</v>
      </c>
      <c r="D554" s="22" t="s">
        <v>1761</v>
      </c>
      <c r="E554" s="36" t="s">
        <v>1236</v>
      </c>
      <c r="F554" s="17">
        <v>1</v>
      </c>
      <c r="G554" s="17">
        <v>1</v>
      </c>
      <c r="H554" s="17">
        <v>1</v>
      </c>
      <c r="I554" s="20">
        <v>1</v>
      </c>
      <c r="J554" s="60" t="s">
        <v>4758</v>
      </c>
      <c r="K554" s="7" t="s">
        <v>3997</v>
      </c>
      <c r="L554" s="7" t="s">
        <v>4759</v>
      </c>
      <c r="M554" s="7" t="s">
        <v>4759</v>
      </c>
      <c r="N554" s="7" t="s">
        <v>4759</v>
      </c>
      <c r="O554" s="7" t="s">
        <v>4760</v>
      </c>
      <c r="P554" s="53" t="s">
        <v>4143</v>
      </c>
      <c r="Q554" s="7">
        <v>1000</v>
      </c>
      <c r="R554" s="7">
        <v>2.4</v>
      </c>
      <c r="S554" s="7">
        <v>2.0499999999999998</v>
      </c>
      <c r="T554" s="11" t="s">
        <v>2033</v>
      </c>
      <c r="U554" s="11" t="s">
        <v>5038</v>
      </c>
      <c r="V554" s="11" t="s">
        <v>5039</v>
      </c>
      <c r="W554" s="11"/>
    </row>
    <row r="555" spans="1:23" ht="17.25">
      <c r="A555" s="35" t="s">
        <v>926</v>
      </c>
      <c r="B555" s="22" t="s">
        <v>2914</v>
      </c>
      <c r="C555" s="22">
        <v>1911223</v>
      </c>
      <c r="D555" s="22" t="s">
        <v>1762</v>
      </c>
      <c r="E555" s="36" t="s">
        <v>1236</v>
      </c>
      <c r="F555" s="17">
        <v>1</v>
      </c>
      <c r="G555" s="17">
        <v>1</v>
      </c>
      <c r="H555" s="17">
        <v>1</v>
      </c>
      <c r="I555" s="20">
        <v>1</v>
      </c>
      <c r="J555" s="60" t="s">
        <v>4758</v>
      </c>
      <c r="K555" s="7" t="s">
        <v>3997</v>
      </c>
      <c r="L555" s="7" t="s">
        <v>4759</v>
      </c>
      <c r="M555" s="7" t="s">
        <v>4759</v>
      </c>
      <c r="N555" s="7" t="s">
        <v>4759</v>
      </c>
      <c r="O555" s="7" t="s">
        <v>4760</v>
      </c>
      <c r="P555" s="53" t="s">
        <v>4143</v>
      </c>
      <c r="Q555" s="7">
        <v>900</v>
      </c>
      <c r="R555" s="7">
        <v>2.4</v>
      </c>
      <c r="S555" s="7">
        <v>2.0499999999999998</v>
      </c>
      <c r="T555" s="11" t="s">
        <v>2033</v>
      </c>
      <c r="U555" s="11" t="s">
        <v>5038</v>
      </c>
      <c r="V555" s="11" t="s">
        <v>5039</v>
      </c>
      <c r="W555" s="11"/>
    </row>
    <row r="556" spans="1:23" ht="17.25">
      <c r="A556" s="35" t="s">
        <v>929</v>
      </c>
      <c r="B556" s="22" t="s">
        <v>2914</v>
      </c>
      <c r="C556" s="22">
        <v>1911224</v>
      </c>
      <c r="D556" s="22" t="s">
        <v>1763</v>
      </c>
      <c r="E556" s="36" t="s">
        <v>1236</v>
      </c>
      <c r="F556" s="17">
        <v>1</v>
      </c>
      <c r="G556" s="17">
        <v>1</v>
      </c>
      <c r="H556" s="17">
        <v>1</v>
      </c>
      <c r="I556" s="20">
        <v>1</v>
      </c>
      <c r="J556" s="60" t="s">
        <v>4758</v>
      </c>
      <c r="K556" s="7" t="s">
        <v>3997</v>
      </c>
      <c r="L556" s="7" t="s">
        <v>4759</v>
      </c>
      <c r="M556" s="7" t="s">
        <v>4759</v>
      </c>
      <c r="N556" s="7" t="s">
        <v>4759</v>
      </c>
      <c r="O556" s="7" t="s">
        <v>4760</v>
      </c>
      <c r="P556" s="53" t="s">
        <v>4143</v>
      </c>
      <c r="Q556" s="7">
        <v>1000</v>
      </c>
      <c r="R556" s="7">
        <v>2.4</v>
      </c>
      <c r="S556" s="7">
        <v>2.0499999999999998</v>
      </c>
      <c r="T556" s="11" t="s">
        <v>2033</v>
      </c>
      <c r="U556" s="11" t="s">
        <v>5038</v>
      </c>
      <c r="V556" s="11" t="s">
        <v>5039</v>
      </c>
      <c r="W556" s="11"/>
    </row>
    <row r="557" spans="1:23" ht="17.25">
      <c r="A557" s="35" t="s">
        <v>931</v>
      </c>
      <c r="B557" s="22" t="s">
        <v>2914</v>
      </c>
      <c r="C557" s="22">
        <v>1911225</v>
      </c>
      <c r="D557" s="22" t="s">
        <v>1764</v>
      </c>
      <c r="E557" s="36" t="s">
        <v>1236</v>
      </c>
      <c r="F557" s="17">
        <v>1</v>
      </c>
      <c r="G557" s="17">
        <v>1</v>
      </c>
      <c r="H557" s="17">
        <v>1</v>
      </c>
      <c r="I557" s="20">
        <v>1</v>
      </c>
      <c r="J557" s="60" t="s">
        <v>4758</v>
      </c>
      <c r="K557" s="7" t="s">
        <v>3997</v>
      </c>
      <c r="L557" s="7" t="s">
        <v>4759</v>
      </c>
      <c r="M557" s="7" t="s">
        <v>4759</v>
      </c>
      <c r="N557" s="7" t="s">
        <v>4759</v>
      </c>
      <c r="O557" s="7" t="s">
        <v>4760</v>
      </c>
      <c r="P557" s="53" t="s">
        <v>4143</v>
      </c>
      <c r="Q557" s="7">
        <v>1000</v>
      </c>
      <c r="R557" s="7">
        <v>2.4</v>
      </c>
      <c r="S557" s="7">
        <v>2.0499999999999998</v>
      </c>
      <c r="T557" s="11" t="s">
        <v>2033</v>
      </c>
      <c r="U557" s="11" t="s">
        <v>5038</v>
      </c>
      <c r="V557" s="11" t="s">
        <v>5039</v>
      </c>
      <c r="W557" s="11"/>
    </row>
    <row r="558" spans="1:23" ht="17.25">
      <c r="A558" s="35" t="s">
        <v>930</v>
      </c>
      <c r="B558" s="22" t="s">
        <v>2914</v>
      </c>
      <c r="C558" s="22">
        <v>1911226</v>
      </c>
      <c r="D558" s="22" t="s">
        <v>1765</v>
      </c>
      <c r="E558" s="36" t="s">
        <v>1236</v>
      </c>
      <c r="F558" s="17">
        <v>1</v>
      </c>
      <c r="G558" s="17">
        <v>1</v>
      </c>
      <c r="H558" s="17">
        <v>1</v>
      </c>
      <c r="I558" s="20">
        <v>1</v>
      </c>
      <c r="J558" s="60" t="s">
        <v>4758</v>
      </c>
      <c r="K558" s="7" t="s">
        <v>3997</v>
      </c>
      <c r="L558" s="7" t="s">
        <v>4759</v>
      </c>
      <c r="M558" s="7" t="s">
        <v>4759</v>
      </c>
      <c r="N558" s="7" t="s">
        <v>4759</v>
      </c>
      <c r="O558" s="7" t="s">
        <v>4760</v>
      </c>
      <c r="P558" s="53" t="s">
        <v>4143</v>
      </c>
      <c r="Q558" s="7">
        <v>900</v>
      </c>
      <c r="R558" s="7">
        <v>2.4</v>
      </c>
      <c r="S558" s="7">
        <v>2.0499999999999998</v>
      </c>
      <c r="T558" s="11" t="s">
        <v>2033</v>
      </c>
      <c r="U558" s="11" t="s">
        <v>5038</v>
      </c>
      <c r="V558" s="11" t="s">
        <v>5039</v>
      </c>
      <c r="W558" s="11"/>
    </row>
    <row r="559" spans="1:23" ht="17.25">
      <c r="A559" s="35" t="s">
        <v>932</v>
      </c>
      <c r="B559" s="22" t="s">
        <v>2914</v>
      </c>
      <c r="C559" s="22">
        <v>1911227</v>
      </c>
      <c r="D559" s="22" t="s">
        <v>1766</v>
      </c>
      <c r="E559" s="36" t="s">
        <v>1236</v>
      </c>
      <c r="F559" s="17">
        <v>1</v>
      </c>
      <c r="G559" s="17">
        <v>1</v>
      </c>
      <c r="H559" s="17">
        <v>1</v>
      </c>
      <c r="I559" s="20">
        <v>1</v>
      </c>
      <c r="J559" s="60" t="s">
        <v>4758</v>
      </c>
      <c r="K559" s="7" t="s">
        <v>3997</v>
      </c>
      <c r="L559" s="7" t="s">
        <v>4759</v>
      </c>
      <c r="M559" s="7" t="s">
        <v>4759</v>
      </c>
      <c r="N559" s="7" t="s">
        <v>4759</v>
      </c>
      <c r="O559" s="7" t="s">
        <v>4760</v>
      </c>
      <c r="P559" s="53" t="s">
        <v>4143</v>
      </c>
      <c r="Q559" s="7">
        <v>1000</v>
      </c>
      <c r="R559" s="7">
        <v>2.4</v>
      </c>
      <c r="S559" s="7">
        <v>2.0499999999999998</v>
      </c>
      <c r="T559" s="11" t="s">
        <v>2033</v>
      </c>
      <c r="U559" s="11" t="s">
        <v>5038</v>
      </c>
      <c r="V559" s="11" t="s">
        <v>5039</v>
      </c>
      <c r="W559" s="11"/>
    </row>
    <row r="560" spans="1:23" ht="17.25">
      <c r="A560" s="35" t="s">
        <v>933</v>
      </c>
      <c r="B560" s="22" t="s">
        <v>2914</v>
      </c>
      <c r="C560" s="22">
        <v>1911228</v>
      </c>
      <c r="D560" s="22" t="s">
        <v>1767</v>
      </c>
      <c r="E560" s="36" t="s">
        <v>1236</v>
      </c>
      <c r="F560" s="17">
        <v>1</v>
      </c>
      <c r="G560" s="17">
        <v>1</v>
      </c>
      <c r="H560" s="17">
        <v>1</v>
      </c>
      <c r="I560" s="20">
        <v>1</v>
      </c>
      <c r="J560" s="60" t="s">
        <v>4758</v>
      </c>
      <c r="K560" s="7" t="s">
        <v>3997</v>
      </c>
      <c r="L560" s="7" t="s">
        <v>4759</v>
      </c>
      <c r="M560" s="7" t="s">
        <v>4759</v>
      </c>
      <c r="N560" s="7" t="s">
        <v>4759</v>
      </c>
      <c r="O560" s="7" t="s">
        <v>4760</v>
      </c>
      <c r="P560" s="53" t="s">
        <v>4143</v>
      </c>
      <c r="Q560" s="7">
        <v>1000</v>
      </c>
      <c r="R560" s="7">
        <v>2.4</v>
      </c>
      <c r="S560" s="7">
        <v>2.0499999999999998</v>
      </c>
      <c r="T560" s="11" t="s">
        <v>2033</v>
      </c>
      <c r="U560" s="11" t="s">
        <v>5038</v>
      </c>
      <c r="V560" s="11" t="s">
        <v>5039</v>
      </c>
      <c r="W560" s="11"/>
    </row>
    <row r="561" spans="1:23" ht="17.25">
      <c r="A561" s="35" t="s">
        <v>955</v>
      </c>
      <c r="B561" s="22" t="s">
        <v>2914</v>
      </c>
      <c r="C561" s="22">
        <v>1911229</v>
      </c>
      <c r="D561" s="22" t="s">
        <v>1768</v>
      </c>
      <c r="E561" s="36" t="s">
        <v>1236</v>
      </c>
      <c r="F561" s="17">
        <v>1</v>
      </c>
      <c r="G561" s="17">
        <v>1</v>
      </c>
      <c r="H561" s="17">
        <v>1</v>
      </c>
      <c r="I561" s="20">
        <v>1</v>
      </c>
      <c r="J561" s="60" t="s">
        <v>4758</v>
      </c>
      <c r="K561" s="7" t="s">
        <v>3997</v>
      </c>
      <c r="L561" s="7" t="s">
        <v>4759</v>
      </c>
      <c r="M561" s="7" t="s">
        <v>4759</v>
      </c>
      <c r="N561" s="7" t="s">
        <v>4759</v>
      </c>
      <c r="O561" s="7" t="s">
        <v>4760</v>
      </c>
      <c r="P561" s="53" t="s">
        <v>4143</v>
      </c>
      <c r="Q561" s="7">
        <v>900</v>
      </c>
      <c r="R561" s="7">
        <v>2.4</v>
      </c>
      <c r="S561" s="7">
        <v>2.0499999999999998</v>
      </c>
      <c r="T561" s="11" t="s">
        <v>2033</v>
      </c>
      <c r="U561" s="11" t="s">
        <v>5038</v>
      </c>
      <c r="V561" s="11" t="s">
        <v>5039</v>
      </c>
      <c r="W561" s="11"/>
    </row>
    <row r="562" spans="1:23" ht="17.25">
      <c r="A562" s="35" t="s">
        <v>935</v>
      </c>
      <c r="B562" s="22" t="s">
        <v>2914</v>
      </c>
      <c r="C562" s="22">
        <v>1911230</v>
      </c>
      <c r="D562" s="22" t="s">
        <v>1769</v>
      </c>
      <c r="E562" s="36" t="s">
        <v>1236</v>
      </c>
      <c r="F562" s="17">
        <v>1</v>
      </c>
      <c r="G562" s="17">
        <v>1</v>
      </c>
      <c r="H562" s="17">
        <v>1</v>
      </c>
      <c r="I562" s="20">
        <v>1</v>
      </c>
      <c r="J562" s="60" t="s">
        <v>4758</v>
      </c>
      <c r="K562" s="7" t="s">
        <v>3997</v>
      </c>
      <c r="L562" s="7" t="s">
        <v>4759</v>
      </c>
      <c r="M562" s="7" t="s">
        <v>4759</v>
      </c>
      <c r="N562" s="7" t="s">
        <v>4759</v>
      </c>
      <c r="O562" s="7" t="s">
        <v>4760</v>
      </c>
      <c r="P562" s="53" t="s">
        <v>4143</v>
      </c>
      <c r="Q562" s="7">
        <v>1000</v>
      </c>
      <c r="R562" s="7">
        <v>2.4</v>
      </c>
      <c r="S562" s="7">
        <v>2.0499999999999998</v>
      </c>
      <c r="T562" s="11" t="s">
        <v>2033</v>
      </c>
      <c r="U562" s="11" t="s">
        <v>5038</v>
      </c>
      <c r="V562" s="11" t="s">
        <v>5039</v>
      </c>
      <c r="W562" s="11"/>
    </row>
    <row r="563" spans="1:23" ht="17.25">
      <c r="A563" s="35" t="s">
        <v>937</v>
      </c>
      <c r="B563" s="22" t="s">
        <v>2914</v>
      </c>
      <c r="C563" s="22">
        <v>1911231</v>
      </c>
      <c r="D563" s="22" t="s">
        <v>1770</v>
      </c>
      <c r="E563" s="36" t="s">
        <v>1236</v>
      </c>
      <c r="F563" s="17">
        <v>1</v>
      </c>
      <c r="G563" s="17">
        <v>1</v>
      </c>
      <c r="H563" s="17">
        <v>1</v>
      </c>
      <c r="I563" s="20">
        <v>1</v>
      </c>
      <c r="J563" s="60" t="s">
        <v>4758</v>
      </c>
      <c r="K563" s="7" t="s">
        <v>3997</v>
      </c>
      <c r="L563" s="7" t="s">
        <v>4759</v>
      </c>
      <c r="M563" s="7" t="s">
        <v>4759</v>
      </c>
      <c r="N563" s="7" t="s">
        <v>4759</v>
      </c>
      <c r="O563" s="7" t="s">
        <v>4760</v>
      </c>
      <c r="P563" s="53" t="s">
        <v>4143</v>
      </c>
      <c r="Q563" s="7">
        <v>1000</v>
      </c>
      <c r="R563" s="7">
        <v>2.4</v>
      </c>
      <c r="S563" s="7">
        <v>2.0499999999999998</v>
      </c>
      <c r="T563" s="11" t="s">
        <v>2033</v>
      </c>
      <c r="U563" s="11" t="s">
        <v>5038</v>
      </c>
      <c r="V563" s="11" t="s">
        <v>5039</v>
      </c>
      <c r="W563" s="11"/>
    </row>
    <row r="564" spans="1:23" ht="17.25">
      <c r="A564" s="35" t="s">
        <v>936</v>
      </c>
      <c r="B564" s="22" t="s">
        <v>2914</v>
      </c>
      <c r="C564" s="22">
        <v>1911232</v>
      </c>
      <c r="D564" s="22" t="s">
        <v>1771</v>
      </c>
      <c r="E564" s="36" t="s">
        <v>1236</v>
      </c>
      <c r="F564" s="17">
        <v>1</v>
      </c>
      <c r="G564" s="17">
        <v>1</v>
      </c>
      <c r="H564" s="17">
        <v>1</v>
      </c>
      <c r="I564" s="20">
        <v>1</v>
      </c>
      <c r="J564" s="60" t="s">
        <v>4758</v>
      </c>
      <c r="K564" s="7" t="s">
        <v>3997</v>
      </c>
      <c r="L564" s="7" t="s">
        <v>4759</v>
      </c>
      <c r="M564" s="7" t="s">
        <v>4759</v>
      </c>
      <c r="N564" s="7" t="s">
        <v>4759</v>
      </c>
      <c r="O564" s="7" t="s">
        <v>4760</v>
      </c>
      <c r="P564" s="53" t="s">
        <v>4143</v>
      </c>
      <c r="Q564" s="7">
        <v>900</v>
      </c>
      <c r="R564" s="7">
        <v>2.4</v>
      </c>
      <c r="S564" s="7">
        <v>2.0499999999999998</v>
      </c>
      <c r="T564" s="11" t="s">
        <v>2033</v>
      </c>
      <c r="U564" s="11" t="s">
        <v>5038</v>
      </c>
      <c r="V564" s="11" t="s">
        <v>5039</v>
      </c>
      <c r="W564" s="11"/>
    </row>
    <row r="565" spans="1:23" ht="17.25">
      <c r="A565" s="35" t="s">
        <v>1527</v>
      </c>
      <c r="B565" s="22" t="s">
        <v>2914</v>
      </c>
      <c r="C565" s="22">
        <v>1911233</v>
      </c>
      <c r="D565" s="22" t="s">
        <v>1772</v>
      </c>
      <c r="E565" s="36" t="s">
        <v>1236</v>
      </c>
      <c r="F565" s="17">
        <v>1</v>
      </c>
      <c r="G565" s="17">
        <v>1</v>
      </c>
      <c r="H565" s="17">
        <v>1</v>
      </c>
      <c r="I565" s="20">
        <v>1</v>
      </c>
      <c r="J565" s="60" t="s">
        <v>4758</v>
      </c>
      <c r="K565" s="7" t="s">
        <v>3997</v>
      </c>
      <c r="L565" s="7" t="s">
        <v>4759</v>
      </c>
      <c r="M565" s="7" t="s">
        <v>4759</v>
      </c>
      <c r="N565" s="7" t="s">
        <v>4759</v>
      </c>
      <c r="O565" s="7" t="s">
        <v>4760</v>
      </c>
      <c r="P565" s="53" t="s">
        <v>4143</v>
      </c>
      <c r="Q565" s="7">
        <v>1000</v>
      </c>
      <c r="R565" s="7">
        <v>2.4</v>
      </c>
      <c r="S565" s="7">
        <v>2.0499999999999998</v>
      </c>
      <c r="T565" s="11" t="s">
        <v>2033</v>
      </c>
      <c r="U565" s="11" t="s">
        <v>5038</v>
      </c>
      <c r="V565" s="11" t="s">
        <v>5039</v>
      </c>
      <c r="W565" s="11"/>
    </row>
    <row r="566" spans="1:23" ht="17.25">
      <c r="A566" s="35" t="s">
        <v>1528</v>
      </c>
      <c r="B566" s="22" t="s">
        <v>2914</v>
      </c>
      <c r="C566" s="22">
        <v>1911234</v>
      </c>
      <c r="D566" s="22" t="s">
        <v>1773</v>
      </c>
      <c r="E566" s="36" t="s">
        <v>1236</v>
      </c>
      <c r="F566" s="17">
        <v>1</v>
      </c>
      <c r="G566" s="17">
        <v>1</v>
      </c>
      <c r="H566" s="17">
        <v>1</v>
      </c>
      <c r="I566" s="20">
        <v>1</v>
      </c>
      <c r="J566" s="60" t="s">
        <v>4758</v>
      </c>
      <c r="K566" s="7" t="s">
        <v>3997</v>
      </c>
      <c r="L566" s="7" t="s">
        <v>4759</v>
      </c>
      <c r="M566" s="7" t="s">
        <v>4759</v>
      </c>
      <c r="N566" s="7" t="s">
        <v>4759</v>
      </c>
      <c r="O566" s="7" t="s">
        <v>4760</v>
      </c>
      <c r="P566" s="53" t="s">
        <v>4143</v>
      </c>
      <c r="Q566" s="7">
        <v>1000</v>
      </c>
      <c r="R566" s="7">
        <v>2.4</v>
      </c>
      <c r="S566" s="7">
        <v>2.0499999999999998</v>
      </c>
      <c r="T566" s="11" t="s">
        <v>2033</v>
      </c>
      <c r="U566" s="11" t="s">
        <v>5038</v>
      </c>
      <c r="V566" s="11" t="s">
        <v>5039</v>
      </c>
      <c r="W566" s="11"/>
    </row>
    <row r="567" spans="1:23" ht="17.25">
      <c r="A567" s="35" t="s">
        <v>311</v>
      </c>
      <c r="B567" s="22" t="s">
        <v>2914</v>
      </c>
      <c r="C567" s="22">
        <v>1911235</v>
      </c>
      <c r="D567" s="22" t="s">
        <v>1774</v>
      </c>
      <c r="E567" s="36" t="s">
        <v>1236</v>
      </c>
      <c r="F567" s="17">
        <v>1</v>
      </c>
      <c r="G567" s="17">
        <v>1</v>
      </c>
      <c r="H567" s="17">
        <v>1</v>
      </c>
      <c r="I567" s="17">
        <v>1</v>
      </c>
      <c r="J567" s="60" t="s">
        <v>4758</v>
      </c>
      <c r="K567" s="7" t="s">
        <v>3997</v>
      </c>
      <c r="L567" s="7" t="s">
        <v>4759</v>
      </c>
      <c r="M567" s="7" t="s">
        <v>4759</v>
      </c>
      <c r="N567" s="7" t="s">
        <v>4759</v>
      </c>
      <c r="O567" s="7" t="s">
        <v>4760</v>
      </c>
      <c r="P567" s="53" t="s">
        <v>4143</v>
      </c>
      <c r="Q567" s="7">
        <v>1000</v>
      </c>
      <c r="R567" s="7">
        <v>2.7</v>
      </c>
      <c r="S567" s="7">
        <v>2.2799999999999998</v>
      </c>
      <c r="T567" s="11" t="s">
        <v>2034</v>
      </c>
      <c r="U567" s="11" t="s">
        <v>1954</v>
      </c>
      <c r="V567" s="11" t="s">
        <v>5039</v>
      </c>
      <c r="W567" s="11"/>
    </row>
    <row r="568" spans="1:23" ht="17.25">
      <c r="A568" s="35" t="s">
        <v>315</v>
      </c>
      <c r="B568" s="22" t="s">
        <v>2914</v>
      </c>
      <c r="C568" s="22">
        <v>1911236</v>
      </c>
      <c r="D568" s="22" t="s">
        <v>1775</v>
      </c>
      <c r="E568" s="36" t="s">
        <v>1236</v>
      </c>
      <c r="F568" s="17">
        <v>1</v>
      </c>
      <c r="G568" s="17">
        <v>1</v>
      </c>
      <c r="H568" s="17">
        <v>1</v>
      </c>
      <c r="I568" s="17">
        <v>1</v>
      </c>
      <c r="J568" s="60" t="s">
        <v>4758</v>
      </c>
      <c r="K568" s="7" t="s">
        <v>3997</v>
      </c>
      <c r="L568" s="7" t="s">
        <v>4759</v>
      </c>
      <c r="M568" s="7" t="s">
        <v>4759</v>
      </c>
      <c r="N568" s="7" t="s">
        <v>4759</v>
      </c>
      <c r="O568" s="7" t="s">
        <v>4760</v>
      </c>
      <c r="P568" s="53" t="s">
        <v>4143</v>
      </c>
      <c r="Q568" s="7">
        <v>1000</v>
      </c>
      <c r="R568" s="7">
        <v>2.7</v>
      </c>
      <c r="S568" s="7">
        <v>2.2799999999999998</v>
      </c>
      <c r="T568" s="11" t="s">
        <v>2034</v>
      </c>
      <c r="U568" s="11" t="s">
        <v>1954</v>
      </c>
      <c r="V568" s="11" t="s">
        <v>5039</v>
      </c>
      <c r="W568" s="11"/>
    </row>
    <row r="569" spans="1:23" ht="17.25">
      <c r="A569" s="35" t="s">
        <v>322</v>
      </c>
      <c r="B569" s="22" t="s">
        <v>2914</v>
      </c>
      <c r="C569" s="22">
        <v>1911237</v>
      </c>
      <c r="D569" s="22" t="s">
        <v>1776</v>
      </c>
      <c r="E569" s="36" t="s">
        <v>1236</v>
      </c>
      <c r="F569" s="17">
        <v>1</v>
      </c>
      <c r="G569" s="17">
        <v>1</v>
      </c>
      <c r="H569" s="17">
        <v>1</v>
      </c>
      <c r="I569" s="17">
        <v>1</v>
      </c>
      <c r="J569" s="60" t="s">
        <v>4758</v>
      </c>
      <c r="K569" s="7" t="s">
        <v>3997</v>
      </c>
      <c r="L569" s="7" t="s">
        <v>4759</v>
      </c>
      <c r="M569" s="7" t="s">
        <v>4759</v>
      </c>
      <c r="N569" s="7" t="s">
        <v>4759</v>
      </c>
      <c r="O569" s="7" t="s">
        <v>4760</v>
      </c>
      <c r="P569" s="53" t="s">
        <v>4143</v>
      </c>
      <c r="Q569" s="7">
        <v>900</v>
      </c>
      <c r="R569" s="7">
        <v>2.7</v>
      </c>
      <c r="S569" s="7">
        <v>2.2799999999999998</v>
      </c>
      <c r="T569" s="11" t="s">
        <v>2034</v>
      </c>
      <c r="U569" s="11" t="s">
        <v>1954</v>
      </c>
      <c r="V569" s="11" t="s">
        <v>5039</v>
      </c>
      <c r="W569" s="11"/>
    </row>
    <row r="570" spans="1:23" ht="17.25">
      <c r="A570" s="35" t="s">
        <v>1529</v>
      </c>
      <c r="B570" s="22" t="s">
        <v>2914</v>
      </c>
      <c r="C570" s="22">
        <v>1911238</v>
      </c>
      <c r="D570" s="22" t="s">
        <v>1777</v>
      </c>
      <c r="E570" s="36" t="s">
        <v>1236</v>
      </c>
      <c r="F570" s="17">
        <v>1</v>
      </c>
      <c r="G570" s="17">
        <v>1</v>
      </c>
      <c r="H570" s="17">
        <v>1</v>
      </c>
      <c r="I570" s="17">
        <v>1</v>
      </c>
      <c r="J570" s="60" t="s">
        <v>4758</v>
      </c>
      <c r="K570" s="7" t="s">
        <v>3997</v>
      </c>
      <c r="L570" s="7" t="s">
        <v>4759</v>
      </c>
      <c r="M570" s="7" t="s">
        <v>4759</v>
      </c>
      <c r="N570" s="7" t="s">
        <v>4759</v>
      </c>
      <c r="O570" s="7" t="s">
        <v>4760</v>
      </c>
      <c r="P570" s="53" t="s">
        <v>4143</v>
      </c>
      <c r="Q570" s="7">
        <v>1000</v>
      </c>
      <c r="R570" s="7">
        <v>2.7</v>
      </c>
      <c r="S570" s="7">
        <v>2.2799999999999998</v>
      </c>
      <c r="T570" s="11" t="s">
        <v>2034</v>
      </c>
      <c r="U570" s="11" t="s">
        <v>1954</v>
      </c>
      <c r="V570" s="11" t="s">
        <v>5039</v>
      </c>
      <c r="W570" s="11"/>
    </row>
    <row r="571" spans="1:23" ht="17.25">
      <c r="A571" s="35" t="s">
        <v>1530</v>
      </c>
      <c r="B571" s="22" t="s">
        <v>2914</v>
      </c>
      <c r="C571" s="22">
        <v>1911239</v>
      </c>
      <c r="D571" s="22" t="s">
        <v>1778</v>
      </c>
      <c r="E571" s="36" t="s">
        <v>1236</v>
      </c>
      <c r="F571" s="17">
        <v>1</v>
      </c>
      <c r="G571" s="17">
        <v>1</v>
      </c>
      <c r="H571" s="17">
        <v>1</v>
      </c>
      <c r="I571" s="17">
        <v>1</v>
      </c>
      <c r="J571" s="60" t="s">
        <v>4758</v>
      </c>
      <c r="K571" s="7" t="s">
        <v>3997</v>
      </c>
      <c r="L571" s="7" t="s">
        <v>4759</v>
      </c>
      <c r="M571" s="7" t="s">
        <v>4759</v>
      </c>
      <c r="N571" s="7" t="s">
        <v>4759</v>
      </c>
      <c r="O571" s="7" t="s">
        <v>4760</v>
      </c>
      <c r="P571" s="53" t="s">
        <v>4143</v>
      </c>
      <c r="Q571" s="7">
        <v>1000</v>
      </c>
      <c r="R571" s="7">
        <v>2.7</v>
      </c>
      <c r="S571" s="7">
        <v>2.2799999999999998</v>
      </c>
      <c r="T571" s="11" t="s">
        <v>2034</v>
      </c>
      <c r="U571" s="11" t="s">
        <v>1954</v>
      </c>
      <c r="V571" s="11" t="s">
        <v>5039</v>
      </c>
      <c r="W571" s="11"/>
    </row>
    <row r="572" spans="1:23" ht="17.25">
      <c r="A572" s="35" t="s">
        <v>312</v>
      </c>
      <c r="B572" s="22" t="s">
        <v>2914</v>
      </c>
      <c r="C572" s="22">
        <v>1911240</v>
      </c>
      <c r="D572" s="22" t="s">
        <v>1779</v>
      </c>
      <c r="E572" s="36" t="s">
        <v>1236</v>
      </c>
      <c r="F572" s="17">
        <v>1</v>
      </c>
      <c r="G572" s="17">
        <v>1</v>
      </c>
      <c r="H572" s="17">
        <v>1</v>
      </c>
      <c r="I572" s="17">
        <v>1</v>
      </c>
      <c r="J572" s="60" t="s">
        <v>4758</v>
      </c>
      <c r="K572" s="7" t="s">
        <v>3997</v>
      </c>
      <c r="L572" s="7" t="s">
        <v>4759</v>
      </c>
      <c r="M572" s="7" t="s">
        <v>4759</v>
      </c>
      <c r="N572" s="7" t="s">
        <v>4759</v>
      </c>
      <c r="O572" s="7" t="s">
        <v>4760</v>
      </c>
      <c r="P572" s="53" t="s">
        <v>4143</v>
      </c>
      <c r="Q572" s="7">
        <v>1000</v>
      </c>
      <c r="R572" s="7">
        <v>2.7</v>
      </c>
      <c r="S572" s="7">
        <v>2.2799999999999998</v>
      </c>
      <c r="T572" s="11" t="s">
        <v>2034</v>
      </c>
      <c r="U572" s="11" t="s">
        <v>1954</v>
      </c>
      <c r="V572" s="11" t="s">
        <v>5039</v>
      </c>
      <c r="W572" s="11"/>
    </row>
    <row r="573" spans="1:23" ht="17.25">
      <c r="A573" s="35" t="s">
        <v>320</v>
      </c>
      <c r="B573" s="22" t="s">
        <v>2914</v>
      </c>
      <c r="C573" s="22">
        <v>1911241</v>
      </c>
      <c r="D573" s="22" t="s">
        <v>1780</v>
      </c>
      <c r="E573" s="36" t="s">
        <v>1236</v>
      </c>
      <c r="F573" s="17">
        <v>1</v>
      </c>
      <c r="G573" s="17">
        <v>1</v>
      </c>
      <c r="H573" s="17">
        <v>1</v>
      </c>
      <c r="I573" s="17">
        <v>1</v>
      </c>
      <c r="J573" s="60" t="s">
        <v>4758</v>
      </c>
      <c r="K573" s="7" t="s">
        <v>3997</v>
      </c>
      <c r="L573" s="7" t="s">
        <v>4759</v>
      </c>
      <c r="M573" s="7" t="s">
        <v>4759</v>
      </c>
      <c r="N573" s="7" t="s">
        <v>4759</v>
      </c>
      <c r="O573" s="7" t="s">
        <v>4760</v>
      </c>
      <c r="P573" s="53" t="s">
        <v>4143</v>
      </c>
      <c r="Q573" s="7">
        <v>900</v>
      </c>
      <c r="R573" s="7">
        <v>2.7</v>
      </c>
      <c r="S573" s="7">
        <v>2.2799999999999998</v>
      </c>
      <c r="T573" s="11" t="s">
        <v>2034</v>
      </c>
      <c r="U573" s="11" t="s">
        <v>1954</v>
      </c>
      <c r="V573" s="11" t="s">
        <v>5039</v>
      </c>
      <c r="W573" s="11"/>
    </row>
    <row r="574" spans="1:23" ht="17.25">
      <c r="A574" s="35" t="s">
        <v>316</v>
      </c>
      <c r="B574" s="22" t="s">
        <v>2914</v>
      </c>
      <c r="C574" s="22">
        <v>1911242</v>
      </c>
      <c r="D574" s="22" t="s">
        <v>1781</v>
      </c>
      <c r="E574" s="36" t="s">
        <v>1236</v>
      </c>
      <c r="F574" s="17">
        <v>1</v>
      </c>
      <c r="G574" s="17">
        <v>1</v>
      </c>
      <c r="H574" s="17">
        <v>1</v>
      </c>
      <c r="I574" s="17">
        <v>1</v>
      </c>
      <c r="J574" s="60" t="s">
        <v>4758</v>
      </c>
      <c r="K574" s="7" t="s">
        <v>3997</v>
      </c>
      <c r="L574" s="7" t="s">
        <v>4759</v>
      </c>
      <c r="M574" s="7" t="s">
        <v>4759</v>
      </c>
      <c r="N574" s="7" t="s">
        <v>4759</v>
      </c>
      <c r="O574" s="7" t="s">
        <v>4760</v>
      </c>
      <c r="P574" s="53" t="s">
        <v>4143</v>
      </c>
      <c r="Q574" s="7">
        <v>1000</v>
      </c>
      <c r="R574" s="7">
        <v>2.7</v>
      </c>
      <c r="S574" s="7">
        <v>2.2799999999999998</v>
      </c>
      <c r="T574" s="11" t="s">
        <v>2034</v>
      </c>
      <c r="U574" s="11" t="s">
        <v>1954</v>
      </c>
      <c r="V574" s="11" t="s">
        <v>5039</v>
      </c>
      <c r="W574" s="11"/>
    </row>
    <row r="575" spans="1:23" ht="17.25">
      <c r="A575" s="35" t="s">
        <v>323</v>
      </c>
      <c r="B575" s="22" t="s">
        <v>2914</v>
      </c>
      <c r="C575" s="22">
        <v>1911243</v>
      </c>
      <c r="D575" s="22" t="s">
        <v>1782</v>
      </c>
      <c r="E575" s="36" t="s">
        <v>1236</v>
      </c>
      <c r="F575" s="17">
        <v>1</v>
      </c>
      <c r="G575" s="17">
        <v>1</v>
      </c>
      <c r="H575" s="17">
        <v>1</v>
      </c>
      <c r="I575" s="17">
        <v>1</v>
      </c>
      <c r="J575" s="60" t="s">
        <v>4758</v>
      </c>
      <c r="K575" s="7" t="s">
        <v>3997</v>
      </c>
      <c r="L575" s="7" t="s">
        <v>4759</v>
      </c>
      <c r="M575" s="7" t="s">
        <v>4759</v>
      </c>
      <c r="N575" s="7" t="s">
        <v>4759</v>
      </c>
      <c r="O575" s="7" t="s">
        <v>4760</v>
      </c>
      <c r="P575" s="53" t="s">
        <v>4143</v>
      </c>
      <c r="Q575" s="7">
        <v>900</v>
      </c>
      <c r="R575" s="7">
        <v>2.7</v>
      </c>
      <c r="S575" s="7">
        <v>2.2799999999999998</v>
      </c>
      <c r="T575" s="11" t="s">
        <v>2034</v>
      </c>
      <c r="U575" s="11" t="s">
        <v>1954</v>
      </c>
      <c r="V575" s="11" t="s">
        <v>5039</v>
      </c>
      <c r="W575" s="11"/>
    </row>
    <row r="576" spans="1:23" ht="17.25">
      <c r="A576" s="35" t="s">
        <v>1531</v>
      </c>
      <c r="B576" s="22" t="s">
        <v>2914</v>
      </c>
      <c r="C576" s="22">
        <v>1911244</v>
      </c>
      <c r="D576" s="22" t="s">
        <v>1783</v>
      </c>
      <c r="E576" s="36" t="s">
        <v>1236</v>
      </c>
      <c r="F576" s="17">
        <v>1</v>
      </c>
      <c r="G576" s="17">
        <v>1</v>
      </c>
      <c r="H576" s="17">
        <v>1</v>
      </c>
      <c r="I576" s="17">
        <v>1</v>
      </c>
      <c r="J576" s="60" t="s">
        <v>4758</v>
      </c>
      <c r="K576" s="7" t="s">
        <v>3997</v>
      </c>
      <c r="L576" s="7" t="s">
        <v>4759</v>
      </c>
      <c r="M576" s="7" t="s">
        <v>4759</v>
      </c>
      <c r="N576" s="7" t="s">
        <v>4759</v>
      </c>
      <c r="O576" s="7" t="s">
        <v>4760</v>
      </c>
      <c r="P576" s="53" t="s">
        <v>4143</v>
      </c>
      <c r="Q576" s="7">
        <v>1000</v>
      </c>
      <c r="R576" s="7">
        <v>2.7</v>
      </c>
      <c r="S576" s="7">
        <v>2.2799999999999998</v>
      </c>
      <c r="T576" s="11" t="s">
        <v>2034</v>
      </c>
      <c r="U576" s="11" t="s">
        <v>1954</v>
      </c>
      <c r="V576" s="11" t="s">
        <v>5039</v>
      </c>
      <c r="W576" s="11"/>
    </row>
    <row r="577" spans="1:23" ht="17.25">
      <c r="A577" s="35" t="s">
        <v>1532</v>
      </c>
      <c r="B577" s="22" t="s">
        <v>2914</v>
      </c>
      <c r="C577" s="22">
        <v>1911245</v>
      </c>
      <c r="D577" s="22" t="s">
        <v>1784</v>
      </c>
      <c r="E577" s="36" t="s">
        <v>1236</v>
      </c>
      <c r="F577" s="17">
        <v>1</v>
      </c>
      <c r="G577" s="17">
        <v>1</v>
      </c>
      <c r="H577" s="17">
        <v>1</v>
      </c>
      <c r="I577" s="17">
        <v>1</v>
      </c>
      <c r="J577" s="60" t="s">
        <v>4758</v>
      </c>
      <c r="K577" s="7" t="s">
        <v>3997</v>
      </c>
      <c r="L577" s="7" t="s">
        <v>4759</v>
      </c>
      <c r="M577" s="7" t="s">
        <v>4759</v>
      </c>
      <c r="N577" s="7" t="s">
        <v>4759</v>
      </c>
      <c r="O577" s="7" t="s">
        <v>4760</v>
      </c>
      <c r="P577" s="53" t="s">
        <v>4143</v>
      </c>
      <c r="Q577" s="7">
        <v>1000</v>
      </c>
      <c r="R577" s="7">
        <v>2.7</v>
      </c>
      <c r="S577" s="7">
        <v>2.2799999999999998</v>
      </c>
      <c r="T577" s="11" t="s">
        <v>2034</v>
      </c>
      <c r="U577" s="11" t="s">
        <v>1954</v>
      </c>
      <c r="V577" s="11" t="s">
        <v>5039</v>
      </c>
      <c r="W577" s="11"/>
    </row>
    <row r="578" spans="1:23" ht="17.25">
      <c r="A578" s="35" t="s">
        <v>313</v>
      </c>
      <c r="B578" s="22" t="s">
        <v>2914</v>
      </c>
      <c r="C578" s="22">
        <v>1911246</v>
      </c>
      <c r="D578" s="22" t="s">
        <v>1785</v>
      </c>
      <c r="E578" s="36" t="s">
        <v>1236</v>
      </c>
      <c r="F578" s="17">
        <v>1</v>
      </c>
      <c r="G578" s="17">
        <v>1</v>
      </c>
      <c r="H578" s="17">
        <v>1</v>
      </c>
      <c r="I578" s="17">
        <v>1</v>
      </c>
      <c r="J578" s="60" t="s">
        <v>4758</v>
      </c>
      <c r="K578" s="7" t="s">
        <v>3997</v>
      </c>
      <c r="L578" s="7" t="s">
        <v>4759</v>
      </c>
      <c r="M578" s="7" t="s">
        <v>4759</v>
      </c>
      <c r="N578" s="7" t="s">
        <v>4759</v>
      </c>
      <c r="O578" s="7" t="s">
        <v>4760</v>
      </c>
      <c r="P578" s="53" t="s">
        <v>4143</v>
      </c>
      <c r="Q578" s="7">
        <v>1000</v>
      </c>
      <c r="R578" s="7">
        <v>2.7</v>
      </c>
      <c r="S578" s="7">
        <v>2.2799999999999998</v>
      </c>
      <c r="T578" s="11" t="s">
        <v>2034</v>
      </c>
      <c r="U578" s="11" t="s">
        <v>1954</v>
      </c>
      <c r="V578" s="11" t="s">
        <v>5039</v>
      </c>
      <c r="W578" s="11"/>
    </row>
    <row r="579" spans="1:23" ht="17.25">
      <c r="A579" s="35" t="s">
        <v>321</v>
      </c>
      <c r="B579" s="22" t="s">
        <v>2914</v>
      </c>
      <c r="C579" s="22">
        <v>1911247</v>
      </c>
      <c r="D579" s="22" t="s">
        <v>1786</v>
      </c>
      <c r="E579" s="36" t="s">
        <v>1236</v>
      </c>
      <c r="F579" s="17">
        <v>1</v>
      </c>
      <c r="G579" s="17">
        <v>1</v>
      </c>
      <c r="H579" s="17">
        <v>1</v>
      </c>
      <c r="I579" s="17">
        <v>1</v>
      </c>
      <c r="J579" s="60" t="s">
        <v>4758</v>
      </c>
      <c r="K579" s="7" t="s">
        <v>3997</v>
      </c>
      <c r="L579" s="7" t="s">
        <v>4759</v>
      </c>
      <c r="M579" s="7" t="s">
        <v>4759</v>
      </c>
      <c r="N579" s="7" t="s">
        <v>4759</v>
      </c>
      <c r="O579" s="7" t="s">
        <v>4760</v>
      </c>
      <c r="P579" s="53" t="s">
        <v>4143</v>
      </c>
      <c r="Q579" s="7">
        <v>900</v>
      </c>
      <c r="R579" s="7">
        <v>2.7</v>
      </c>
      <c r="S579" s="7">
        <v>2.2799999999999998</v>
      </c>
      <c r="T579" s="11" t="s">
        <v>2034</v>
      </c>
      <c r="U579" s="11" t="s">
        <v>1954</v>
      </c>
      <c r="V579" s="11" t="s">
        <v>5039</v>
      </c>
      <c r="W579" s="11"/>
    </row>
    <row r="580" spans="1:23" ht="17.25">
      <c r="A580" s="35" t="s">
        <v>317</v>
      </c>
      <c r="B580" s="22" t="s">
        <v>2914</v>
      </c>
      <c r="C580" s="22">
        <v>1911248</v>
      </c>
      <c r="D580" s="22" t="s">
        <v>1787</v>
      </c>
      <c r="E580" s="36" t="s">
        <v>1236</v>
      </c>
      <c r="F580" s="17">
        <v>1</v>
      </c>
      <c r="G580" s="17">
        <v>1</v>
      </c>
      <c r="H580" s="17">
        <v>1</v>
      </c>
      <c r="I580" s="17">
        <v>1</v>
      </c>
      <c r="J580" s="60" t="s">
        <v>4758</v>
      </c>
      <c r="K580" s="7" t="s">
        <v>3997</v>
      </c>
      <c r="L580" s="7" t="s">
        <v>4759</v>
      </c>
      <c r="M580" s="7" t="s">
        <v>4759</v>
      </c>
      <c r="N580" s="7" t="s">
        <v>4759</v>
      </c>
      <c r="O580" s="7" t="s">
        <v>4760</v>
      </c>
      <c r="P580" s="53" t="s">
        <v>4143</v>
      </c>
      <c r="Q580" s="7">
        <v>1000</v>
      </c>
      <c r="R580" s="7">
        <v>2.7</v>
      </c>
      <c r="S580" s="7">
        <v>2.2799999999999998</v>
      </c>
      <c r="T580" s="11" t="s">
        <v>2034</v>
      </c>
      <c r="U580" s="11" t="s">
        <v>1954</v>
      </c>
      <c r="V580" s="11" t="s">
        <v>5039</v>
      </c>
      <c r="W580" s="11"/>
    </row>
    <row r="581" spans="1:23" ht="17.25">
      <c r="A581" s="35" t="s">
        <v>324</v>
      </c>
      <c r="B581" s="22" t="s">
        <v>2914</v>
      </c>
      <c r="C581" s="22">
        <v>1911249</v>
      </c>
      <c r="D581" s="22" t="s">
        <v>1788</v>
      </c>
      <c r="E581" s="36" t="s">
        <v>1236</v>
      </c>
      <c r="F581" s="17">
        <v>1</v>
      </c>
      <c r="G581" s="17">
        <v>1</v>
      </c>
      <c r="H581" s="17">
        <v>1</v>
      </c>
      <c r="I581" s="17">
        <v>1</v>
      </c>
      <c r="J581" s="60" t="s">
        <v>4758</v>
      </c>
      <c r="K581" s="7" t="s">
        <v>3997</v>
      </c>
      <c r="L581" s="7" t="s">
        <v>4759</v>
      </c>
      <c r="M581" s="7" t="s">
        <v>4759</v>
      </c>
      <c r="N581" s="7" t="s">
        <v>4759</v>
      </c>
      <c r="O581" s="7" t="s">
        <v>4760</v>
      </c>
      <c r="P581" s="53" t="s">
        <v>4143</v>
      </c>
      <c r="Q581" s="7">
        <v>900</v>
      </c>
      <c r="R581" s="7">
        <v>2.7</v>
      </c>
      <c r="S581" s="7">
        <v>2.2799999999999998</v>
      </c>
      <c r="T581" s="11" t="s">
        <v>2034</v>
      </c>
      <c r="U581" s="11" t="s">
        <v>1954</v>
      </c>
      <c r="V581" s="11" t="s">
        <v>5039</v>
      </c>
      <c r="W581" s="11"/>
    </row>
    <row r="582" spans="1:23" ht="17.25">
      <c r="A582" s="35" t="s">
        <v>1533</v>
      </c>
      <c r="B582" s="22" t="s">
        <v>2914</v>
      </c>
      <c r="C582" s="22">
        <v>1911250</v>
      </c>
      <c r="D582" s="22" t="s">
        <v>1789</v>
      </c>
      <c r="E582" s="36" t="s">
        <v>1236</v>
      </c>
      <c r="F582" s="17">
        <v>1</v>
      </c>
      <c r="G582" s="17">
        <v>1</v>
      </c>
      <c r="H582" s="17">
        <v>1</v>
      </c>
      <c r="I582" s="17">
        <v>1</v>
      </c>
      <c r="J582" s="60" t="s">
        <v>4758</v>
      </c>
      <c r="K582" s="7" t="s">
        <v>3997</v>
      </c>
      <c r="L582" s="7" t="s">
        <v>4759</v>
      </c>
      <c r="M582" s="7" t="s">
        <v>4759</v>
      </c>
      <c r="N582" s="7" t="s">
        <v>4759</v>
      </c>
      <c r="O582" s="7" t="s">
        <v>4760</v>
      </c>
      <c r="P582" s="53" t="s">
        <v>4143</v>
      </c>
      <c r="Q582" s="7">
        <v>1000</v>
      </c>
      <c r="R582" s="7">
        <v>2.7</v>
      </c>
      <c r="S582" s="7">
        <v>2.2799999999999998</v>
      </c>
      <c r="T582" s="11" t="s">
        <v>2034</v>
      </c>
      <c r="U582" s="11" t="s">
        <v>1954</v>
      </c>
      <c r="V582" s="11" t="s">
        <v>5039</v>
      </c>
      <c r="W582" s="11"/>
    </row>
    <row r="583" spans="1:23" ht="17.25">
      <c r="A583" s="35" t="s">
        <v>1534</v>
      </c>
      <c r="B583" s="22" t="s">
        <v>2914</v>
      </c>
      <c r="C583" s="22">
        <v>1911251</v>
      </c>
      <c r="D583" s="22" t="s">
        <v>1790</v>
      </c>
      <c r="E583" s="36" t="s">
        <v>1236</v>
      </c>
      <c r="F583" s="17">
        <v>1</v>
      </c>
      <c r="G583" s="17">
        <v>1</v>
      </c>
      <c r="H583" s="17">
        <v>1</v>
      </c>
      <c r="I583" s="17">
        <v>1</v>
      </c>
      <c r="J583" s="60" t="s">
        <v>4758</v>
      </c>
      <c r="K583" s="7" t="s">
        <v>3997</v>
      </c>
      <c r="L583" s="7" t="s">
        <v>4759</v>
      </c>
      <c r="M583" s="7" t="s">
        <v>4759</v>
      </c>
      <c r="N583" s="7" t="s">
        <v>4759</v>
      </c>
      <c r="O583" s="7" t="s">
        <v>4760</v>
      </c>
      <c r="P583" s="53" t="s">
        <v>4143</v>
      </c>
      <c r="Q583" s="7">
        <v>1000</v>
      </c>
      <c r="R583" s="7">
        <v>2.7</v>
      </c>
      <c r="S583" s="7">
        <v>2.2799999999999998</v>
      </c>
      <c r="T583" s="11" t="s">
        <v>2034</v>
      </c>
      <c r="U583" s="11" t="s">
        <v>1954</v>
      </c>
      <c r="V583" s="11" t="s">
        <v>5039</v>
      </c>
      <c r="W583" s="11"/>
    </row>
    <row r="584" spans="1:23" ht="17.25">
      <c r="A584" s="35" t="s">
        <v>314</v>
      </c>
      <c r="B584" s="22" t="s">
        <v>2914</v>
      </c>
      <c r="C584" s="22">
        <v>1911252</v>
      </c>
      <c r="D584" s="22" t="s">
        <v>1791</v>
      </c>
      <c r="E584" s="36" t="s">
        <v>1236</v>
      </c>
      <c r="F584" s="17">
        <v>1</v>
      </c>
      <c r="G584" s="17">
        <v>1</v>
      </c>
      <c r="H584" s="17">
        <v>1</v>
      </c>
      <c r="I584" s="17">
        <v>1</v>
      </c>
      <c r="J584" s="60" t="s">
        <v>4758</v>
      </c>
      <c r="K584" s="7" t="s">
        <v>3997</v>
      </c>
      <c r="L584" s="7" t="s">
        <v>4759</v>
      </c>
      <c r="M584" s="7" t="s">
        <v>4759</v>
      </c>
      <c r="N584" s="7" t="s">
        <v>4759</v>
      </c>
      <c r="O584" s="7" t="s">
        <v>4760</v>
      </c>
      <c r="P584" s="53" t="s">
        <v>4143</v>
      </c>
      <c r="Q584" s="7">
        <v>1000</v>
      </c>
      <c r="R584" s="7">
        <v>2.7</v>
      </c>
      <c r="S584" s="7">
        <v>2.2799999999999998</v>
      </c>
      <c r="T584" s="11" t="s">
        <v>2034</v>
      </c>
      <c r="U584" s="11" t="s">
        <v>1954</v>
      </c>
      <c r="V584" s="11" t="s">
        <v>5039</v>
      </c>
      <c r="W584" s="11"/>
    </row>
    <row r="585" spans="1:23" ht="17.25">
      <c r="A585" s="35" t="s">
        <v>318</v>
      </c>
      <c r="B585" s="22" t="s">
        <v>2914</v>
      </c>
      <c r="C585" s="22">
        <v>1911253</v>
      </c>
      <c r="D585" s="22" t="s">
        <v>1792</v>
      </c>
      <c r="E585" s="36" t="s">
        <v>1236</v>
      </c>
      <c r="F585" s="17">
        <v>1</v>
      </c>
      <c r="G585" s="17">
        <v>1</v>
      </c>
      <c r="H585" s="17">
        <v>1</v>
      </c>
      <c r="I585" s="17">
        <v>1</v>
      </c>
      <c r="J585" s="60" t="s">
        <v>4758</v>
      </c>
      <c r="K585" s="7" t="s">
        <v>3997</v>
      </c>
      <c r="L585" s="7" t="s">
        <v>4759</v>
      </c>
      <c r="M585" s="7" t="s">
        <v>4759</v>
      </c>
      <c r="N585" s="7" t="s">
        <v>4759</v>
      </c>
      <c r="O585" s="7" t="s">
        <v>4760</v>
      </c>
      <c r="P585" s="53" t="s">
        <v>4143</v>
      </c>
      <c r="Q585" s="7">
        <v>1000</v>
      </c>
      <c r="R585" s="7">
        <v>2.7</v>
      </c>
      <c r="S585" s="7">
        <v>2.2799999999999998</v>
      </c>
      <c r="T585" s="11" t="s">
        <v>2034</v>
      </c>
      <c r="U585" s="11" t="s">
        <v>1954</v>
      </c>
      <c r="V585" s="11" t="s">
        <v>5039</v>
      </c>
      <c r="W585" s="11"/>
    </row>
    <row r="586" spans="1:23" ht="17.25">
      <c r="A586" s="35" t="s">
        <v>1535</v>
      </c>
      <c r="B586" s="22" t="s">
        <v>2914</v>
      </c>
      <c r="C586" s="22">
        <v>1911254</v>
      </c>
      <c r="D586" s="22" t="s">
        <v>1793</v>
      </c>
      <c r="E586" s="36" t="s">
        <v>1236</v>
      </c>
      <c r="F586" s="17">
        <v>1</v>
      </c>
      <c r="G586" s="17">
        <v>1</v>
      </c>
      <c r="H586" s="17">
        <v>1</v>
      </c>
      <c r="I586" s="17">
        <v>1</v>
      </c>
      <c r="J586" s="60" t="s">
        <v>4758</v>
      </c>
      <c r="K586" s="7" t="s">
        <v>3997</v>
      </c>
      <c r="L586" s="7" t="s">
        <v>4759</v>
      </c>
      <c r="M586" s="7" t="s">
        <v>4759</v>
      </c>
      <c r="N586" s="7" t="s">
        <v>4759</v>
      </c>
      <c r="O586" s="7" t="s">
        <v>4760</v>
      </c>
      <c r="P586" s="53" t="s">
        <v>4143</v>
      </c>
      <c r="Q586" s="7">
        <v>1000</v>
      </c>
      <c r="R586" s="7">
        <v>2.7</v>
      </c>
      <c r="S586" s="7">
        <v>2.2799999999999998</v>
      </c>
      <c r="T586" s="11" t="s">
        <v>2034</v>
      </c>
      <c r="U586" s="11" t="s">
        <v>1954</v>
      </c>
      <c r="V586" s="11" t="s">
        <v>5039</v>
      </c>
      <c r="W586" s="11"/>
    </row>
    <row r="587" spans="1:23" ht="17.25">
      <c r="A587" s="35" t="s">
        <v>1536</v>
      </c>
      <c r="B587" s="22" t="s">
        <v>2914</v>
      </c>
      <c r="C587" s="22">
        <v>1911255</v>
      </c>
      <c r="D587" s="22" t="s">
        <v>1794</v>
      </c>
      <c r="E587" s="36" t="s">
        <v>1236</v>
      </c>
      <c r="F587" s="17">
        <v>1</v>
      </c>
      <c r="G587" s="17">
        <v>1</v>
      </c>
      <c r="H587" s="17">
        <v>1</v>
      </c>
      <c r="I587" s="17">
        <v>1</v>
      </c>
      <c r="J587" s="60" t="s">
        <v>4758</v>
      </c>
      <c r="K587" s="7" t="s">
        <v>3997</v>
      </c>
      <c r="L587" s="7" t="s">
        <v>4759</v>
      </c>
      <c r="M587" s="7" t="s">
        <v>4759</v>
      </c>
      <c r="N587" s="7" t="s">
        <v>4759</v>
      </c>
      <c r="O587" s="7" t="s">
        <v>4760</v>
      </c>
      <c r="P587" s="53" t="s">
        <v>4143</v>
      </c>
      <c r="Q587" s="7">
        <v>1000</v>
      </c>
      <c r="R587" s="7">
        <v>2.7</v>
      </c>
      <c r="S587" s="7">
        <v>2.2799999999999998</v>
      </c>
      <c r="T587" s="11" t="s">
        <v>2034</v>
      </c>
      <c r="U587" s="11" t="s">
        <v>1954</v>
      </c>
      <c r="V587" s="11" t="s">
        <v>5039</v>
      </c>
      <c r="W587" s="11"/>
    </row>
    <row r="588" spans="1:23" ht="17.25">
      <c r="A588" s="35" t="s">
        <v>1537</v>
      </c>
      <c r="B588" s="22" t="s">
        <v>2914</v>
      </c>
      <c r="C588" s="22">
        <v>1911256</v>
      </c>
      <c r="D588" s="22" t="s">
        <v>1795</v>
      </c>
      <c r="E588" s="36" t="s">
        <v>1236</v>
      </c>
      <c r="F588" s="17">
        <v>1</v>
      </c>
      <c r="G588" s="17">
        <v>1</v>
      </c>
      <c r="H588" s="17">
        <v>1</v>
      </c>
      <c r="I588" s="17">
        <v>1</v>
      </c>
      <c r="J588" s="60" t="s">
        <v>4758</v>
      </c>
      <c r="K588" s="7" t="s">
        <v>3997</v>
      </c>
      <c r="L588" s="7" t="s">
        <v>4759</v>
      </c>
      <c r="M588" s="7" t="s">
        <v>4759</v>
      </c>
      <c r="N588" s="7" t="s">
        <v>4759</v>
      </c>
      <c r="O588" s="7" t="s">
        <v>4760</v>
      </c>
      <c r="P588" s="53" t="s">
        <v>4143</v>
      </c>
      <c r="Q588" s="7">
        <v>1000</v>
      </c>
      <c r="R588" s="7">
        <v>2.7</v>
      </c>
      <c r="S588" s="7">
        <v>2.2799999999999998</v>
      </c>
      <c r="T588" s="11" t="s">
        <v>2034</v>
      </c>
      <c r="U588" s="11" t="s">
        <v>1954</v>
      </c>
      <c r="V588" s="11" t="s">
        <v>5039</v>
      </c>
      <c r="W588" s="11"/>
    </row>
    <row r="589" spans="1:23" ht="17.25">
      <c r="A589" s="35" t="s">
        <v>1538</v>
      </c>
      <c r="B589" s="22" t="s">
        <v>2914</v>
      </c>
      <c r="C589" s="22">
        <v>1911257</v>
      </c>
      <c r="D589" s="22" t="s">
        <v>1796</v>
      </c>
      <c r="E589" s="36" t="s">
        <v>1236</v>
      </c>
      <c r="F589" s="17">
        <v>1</v>
      </c>
      <c r="G589" s="17">
        <v>1</v>
      </c>
      <c r="H589" s="17">
        <v>1</v>
      </c>
      <c r="I589" s="17">
        <v>1</v>
      </c>
      <c r="J589" s="60" t="s">
        <v>4758</v>
      </c>
      <c r="K589" s="7" t="s">
        <v>3997</v>
      </c>
      <c r="L589" s="7" t="s">
        <v>4759</v>
      </c>
      <c r="M589" s="7" t="s">
        <v>4759</v>
      </c>
      <c r="N589" s="7" t="s">
        <v>4759</v>
      </c>
      <c r="O589" s="7" t="s">
        <v>4760</v>
      </c>
      <c r="P589" s="53" t="s">
        <v>4143</v>
      </c>
      <c r="Q589" s="7">
        <v>1000</v>
      </c>
      <c r="R589" s="7">
        <v>2.7</v>
      </c>
      <c r="S589" s="7">
        <v>2.2799999999999998</v>
      </c>
      <c r="T589" s="11" t="s">
        <v>2034</v>
      </c>
      <c r="U589" s="11" t="s">
        <v>1954</v>
      </c>
      <c r="V589" s="11" t="s">
        <v>5039</v>
      </c>
      <c r="W589" s="11"/>
    </row>
    <row r="590" spans="1:23" ht="17.25">
      <c r="A590" s="35" t="s">
        <v>1539</v>
      </c>
      <c r="B590" s="22" t="s">
        <v>2914</v>
      </c>
      <c r="C590" s="22">
        <v>1911258</v>
      </c>
      <c r="D590" s="22" t="s">
        <v>1797</v>
      </c>
      <c r="E590" s="36" t="s">
        <v>1236</v>
      </c>
      <c r="F590" s="17">
        <v>1</v>
      </c>
      <c r="G590" s="17">
        <v>1</v>
      </c>
      <c r="H590" s="17">
        <v>1</v>
      </c>
      <c r="I590" s="17">
        <v>1</v>
      </c>
      <c r="J590" s="60" t="s">
        <v>4758</v>
      </c>
      <c r="K590" s="7" t="s">
        <v>3997</v>
      </c>
      <c r="L590" s="7" t="s">
        <v>4759</v>
      </c>
      <c r="M590" s="7" t="s">
        <v>4759</v>
      </c>
      <c r="N590" s="7" t="s">
        <v>4759</v>
      </c>
      <c r="O590" s="7" t="s">
        <v>4760</v>
      </c>
      <c r="P590" s="53" t="s">
        <v>4143</v>
      </c>
      <c r="Q590" s="7">
        <v>1000</v>
      </c>
      <c r="R590" s="7">
        <v>2.7</v>
      </c>
      <c r="S590" s="7">
        <v>2.2799999999999998</v>
      </c>
      <c r="T590" s="11" t="s">
        <v>2034</v>
      </c>
      <c r="U590" s="11" t="s">
        <v>1954</v>
      </c>
      <c r="V590" s="11" t="s">
        <v>5039</v>
      </c>
      <c r="W590" s="11"/>
    </row>
    <row r="591" spans="1:23" ht="17.25">
      <c r="A591" s="35" t="s">
        <v>355</v>
      </c>
      <c r="B591" s="22" t="s">
        <v>2914</v>
      </c>
      <c r="C591" s="22">
        <v>1911259</v>
      </c>
      <c r="D591" s="22" t="s">
        <v>1798</v>
      </c>
      <c r="E591" s="36" t="s">
        <v>1236</v>
      </c>
      <c r="F591" s="17">
        <v>1</v>
      </c>
      <c r="G591" s="17">
        <v>1</v>
      </c>
      <c r="H591" s="17">
        <v>1</v>
      </c>
      <c r="I591" s="17">
        <v>1</v>
      </c>
      <c r="J591" s="60" t="s">
        <v>4758</v>
      </c>
      <c r="K591" s="7" t="s">
        <v>3997</v>
      </c>
      <c r="L591" s="7" t="s">
        <v>4759</v>
      </c>
      <c r="M591" s="7" t="s">
        <v>4759</v>
      </c>
      <c r="N591" s="7" t="s">
        <v>4759</v>
      </c>
      <c r="O591" s="7" t="s">
        <v>4760</v>
      </c>
      <c r="P591" s="53" t="s">
        <v>4143</v>
      </c>
      <c r="Q591" s="7">
        <v>1000</v>
      </c>
      <c r="R591" s="7">
        <v>2.7</v>
      </c>
      <c r="S591" s="7">
        <v>2.2799999999999998</v>
      </c>
      <c r="T591" s="11" t="s">
        <v>2034</v>
      </c>
      <c r="U591" s="11" t="s">
        <v>1954</v>
      </c>
      <c r="V591" s="11" t="s">
        <v>5039</v>
      </c>
      <c r="W591" s="11"/>
    </row>
    <row r="592" spans="1:23" ht="17.25">
      <c r="A592" s="35" t="s">
        <v>1540</v>
      </c>
      <c r="B592" s="22" t="s">
        <v>2914</v>
      </c>
      <c r="C592" s="22">
        <v>1911260</v>
      </c>
      <c r="D592" s="22" t="s">
        <v>1799</v>
      </c>
      <c r="E592" s="36" t="s">
        <v>1236</v>
      </c>
      <c r="F592" s="17">
        <v>1</v>
      </c>
      <c r="G592" s="17">
        <v>1</v>
      </c>
      <c r="H592" s="17">
        <v>1</v>
      </c>
      <c r="I592" s="17">
        <v>1</v>
      </c>
      <c r="J592" s="60" t="s">
        <v>4758</v>
      </c>
      <c r="K592" s="7" t="s">
        <v>3997</v>
      </c>
      <c r="L592" s="7" t="s">
        <v>4759</v>
      </c>
      <c r="M592" s="7" t="s">
        <v>4759</v>
      </c>
      <c r="N592" s="7" t="s">
        <v>4759</v>
      </c>
      <c r="O592" s="7" t="s">
        <v>4760</v>
      </c>
      <c r="P592" s="53" t="s">
        <v>4143</v>
      </c>
      <c r="Q592" s="7">
        <v>1000</v>
      </c>
      <c r="R592" s="7">
        <v>2.7</v>
      </c>
      <c r="S592" s="7">
        <v>2.2799999999999998</v>
      </c>
      <c r="T592" s="11" t="s">
        <v>2034</v>
      </c>
      <c r="U592" s="11" t="s">
        <v>1954</v>
      </c>
      <c r="V592" s="11" t="s">
        <v>5039</v>
      </c>
      <c r="W592" s="11"/>
    </row>
    <row r="593" spans="1:23" ht="17.25">
      <c r="A593" s="35" t="s">
        <v>356</v>
      </c>
      <c r="B593" s="22" t="s">
        <v>2914</v>
      </c>
      <c r="C593" s="22">
        <v>1911261</v>
      </c>
      <c r="D593" s="22" t="s">
        <v>1800</v>
      </c>
      <c r="E593" s="36" t="s">
        <v>1236</v>
      </c>
      <c r="F593" s="17">
        <v>1</v>
      </c>
      <c r="G593" s="17">
        <v>1</v>
      </c>
      <c r="H593" s="17">
        <v>1</v>
      </c>
      <c r="I593" s="17">
        <v>1</v>
      </c>
      <c r="J593" s="60" t="s">
        <v>4758</v>
      </c>
      <c r="K593" s="7" t="s">
        <v>3997</v>
      </c>
      <c r="L593" s="7" t="s">
        <v>4759</v>
      </c>
      <c r="M593" s="7" t="s">
        <v>4759</v>
      </c>
      <c r="N593" s="7" t="s">
        <v>4759</v>
      </c>
      <c r="O593" s="7" t="s">
        <v>4760</v>
      </c>
      <c r="P593" s="53" t="s">
        <v>4143</v>
      </c>
      <c r="Q593" s="7">
        <v>1000</v>
      </c>
      <c r="R593" s="7">
        <v>2.7</v>
      </c>
      <c r="S593" s="7">
        <v>2.2799999999999998</v>
      </c>
      <c r="T593" s="11" t="s">
        <v>2034</v>
      </c>
      <c r="U593" s="11" t="s">
        <v>1954</v>
      </c>
      <c r="V593" s="11" t="s">
        <v>5039</v>
      </c>
      <c r="W593" s="11"/>
    </row>
    <row r="594" spans="1:23" ht="17.25">
      <c r="A594" s="35" t="s">
        <v>1541</v>
      </c>
      <c r="B594" s="22" t="s">
        <v>2914</v>
      </c>
      <c r="C594" s="22">
        <v>1911262</v>
      </c>
      <c r="D594" s="22" t="s">
        <v>1801</v>
      </c>
      <c r="E594" s="36" t="s">
        <v>1236</v>
      </c>
      <c r="F594" s="17">
        <v>1</v>
      </c>
      <c r="G594" s="17">
        <v>1</v>
      </c>
      <c r="H594" s="17">
        <v>1</v>
      </c>
      <c r="I594" s="17">
        <v>1</v>
      </c>
      <c r="J594" s="60" t="s">
        <v>4758</v>
      </c>
      <c r="K594" s="7" t="s">
        <v>3997</v>
      </c>
      <c r="L594" s="7" t="s">
        <v>4759</v>
      </c>
      <c r="M594" s="7" t="s">
        <v>4759</v>
      </c>
      <c r="N594" s="7" t="s">
        <v>4759</v>
      </c>
      <c r="O594" s="7" t="s">
        <v>4760</v>
      </c>
      <c r="P594" s="53" t="s">
        <v>4143</v>
      </c>
      <c r="Q594" s="7">
        <v>1000</v>
      </c>
      <c r="R594" s="7">
        <v>2.7</v>
      </c>
      <c r="S594" s="7">
        <v>2.2799999999999998</v>
      </c>
      <c r="T594" s="11" t="s">
        <v>2034</v>
      </c>
      <c r="U594" s="11" t="s">
        <v>1954</v>
      </c>
      <c r="V594" s="11" t="s">
        <v>5039</v>
      </c>
      <c r="W594" s="11"/>
    </row>
    <row r="595" spans="1:23" ht="17.25">
      <c r="A595" s="35" t="s">
        <v>345</v>
      </c>
      <c r="B595" s="22" t="s">
        <v>2914</v>
      </c>
      <c r="C595" s="22">
        <v>1911263</v>
      </c>
      <c r="D595" s="22" t="s">
        <v>1802</v>
      </c>
      <c r="E595" s="36" t="s">
        <v>1236</v>
      </c>
      <c r="F595" s="17">
        <v>1</v>
      </c>
      <c r="G595" s="17">
        <v>1</v>
      </c>
      <c r="H595" s="17">
        <v>1</v>
      </c>
      <c r="I595" s="17">
        <v>1</v>
      </c>
      <c r="J595" s="60" t="s">
        <v>4758</v>
      </c>
      <c r="K595" s="7" t="s">
        <v>3997</v>
      </c>
      <c r="L595" s="7" t="s">
        <v>4759</v>
      </c>
      <c r="M595" s="7" t="s">
        <v>4759</v>
      </c>
      <c r="N595" s="7" t="s">
        <v>4759</v>
      </c>
      <c r="O595" s="7" t="s">
        <v>4760</v>
      </c>
      <c r="P595" s="53" t="s">
        <v>4143</v>
      </c>
      <c r="Q595" s="7">
        <v>1000</v>
      </c>
      <c r="R595" s="7">
        <v>2.7</v>
      </c>
      <c r="S595" s="7">
        <v>2.2799999999999998</v>
      </c>
      <c r="T595" s="11" t="s">
        <v>2034</v>
      </c>
      <c r="U595" s="11" t="s">
        <v>1954</v>
      </c>
      <c r="V595" s="11" t="s">
        <v>5039</v>
      </c>
      <c r="W595" s="11"/>
    </row>
    <row r="596" spans="1:23" ht="17.25">
      <c r="A596" s="35" t="s">
        <v>347</v>
      </c>
      <c r="B596" s="22" t="s">
        <v>2914</v>
      </c>
      <c r="C596" s="22">
        <v>1911264</v>
      </c>
      <c r="D596" s="22" t="s">
        <v>1803</v>
      </c>
      <c r="E596" s="36" t="s">
        <v>1236</v>
      </c>
      <c r="F596" s="17">
        <v>1</v>
      </c>
      <c r="G596" s="17">
        <v>1</v>
      </c>
      <c r="H596" s="17">
        <v>1</v>
      </c>
      <c r="I596" s="17">
        <v>1</v>
      </c>
      <c r="J596" s="60" t="s">
        <v>4758</v>
      </c>
      <c r="K596" s="7" t="s">
        <v>3997</v>
      </c>
      <c r="L596" s="7" t="s">
        <v>4759</v>
      </c>
      <c r="M596" s="7" t="s">
        <v>4759</v>
      </c>
      <c r="N596" s="7" t="s">
        <v>4759</v>
      </c>
      <c r="O596" s="7" t="s">
        <v>4760</v>
      </c>
      <c r="P596" s="53" t="s">
        <v>4143</v>
      </c>
      <c r="Q596" s="7">
        <v>1000</v>
      </c>
      <c r="R596" s="7">
        <v>2.7</v>
      </c>
      <c r="S596" s="7">
        <v>2.2799999999999998</v>
      </c>
      <c r="T596" s="11" t="s">
        <v>2034</v>
      </c>
      <c r="U596" s="11" t="s">
        <v>1954</v>
      </c>
      <c r="V596" s="11" t="s">
        <v>5039</v>
      </c>
      <c r="W596" s="11"/>
    </row>
    <row r="597" spans="1:23" ht="17.25">
      <c r="A597" s="35" t="s">
        <v>346</v>
      </c>
      <c r="B597" s="22" t="s">
        <v>2914</v>
      </c>
      <c r="C597" s="22">
        <v>1911265</v>
      </c>
      <c r="D597" s="22" t="s">
        <v>1804</v>
      </c>
      <c r="E597" s="36" t="s">
        <v>1236</v>
      </c>
      <c r="F597" s="17">
        <v>1</v>
      </c>
      <c r="G597" s="17">
        <v>1</v>
      </c>
      <c r="H597" s="17">
        <v>1</v>
      </c>
      <c r="I597" s="17">
        <v>1</v>
      </c>
      <c r="J597" s="60" t="s">
        <v>4758</v>
      </c>
      <c r="K597" s="7" t="s">
        <v>3997</v>
      </c>
      <c r="L597" s="7" t="s">
        <v>4759</v>
      </c>
      <c r="M597" s="7" t="s">
        <v>4759</v>
      </c>
      <c r="N597" s="7" t="s">
        <v>4759</v>
      </c>
      <c r="O597" s="7" t="s">
        <v>4760</v>
      </c>
      <c r="P597" s="53" t="s">
        <v>4143</v>
      </c>
      <c r="Q597" s="7">
        <v>1000</v>
      </c>
      <c r="R597" s="7">
        <v>2.7</v>
      </c>
      <c r="S597" s="7">
        <v>2.2799999999999998</v>
      </c>
      <c r="T597" s="11" t="s">
        <v>2034</v>
      </c>
      <c r="U597" s="11" t="s">
        <v>1954</v>
      </c>
      <c r="V597" s="11" t="s">
        <v>5039</v>
      </c>
      <c r="W597" s="11"/>
    </row>
    <row r="598" spans="1:23" ht="17.25">
      <c r="A598" s="35" t="s">
        <v>348</v>
      </c>
      <c r="B598" s="22" t="s">
        <v>2914</v>
      </c>
      <c r="C598" s="22">
        <v>1911266</v>
      </c>
      <c r="D598" s="22" t="s">
        <v>1805</v>
      </c>
      <c r="E598" s="36" t="s">
        <v>1236</v>
      </c>
      <c r="F598" s="17">
        <v>1</v>
      </c>
      <c r="G598" s="17">
        <v>1</v>
      </c>
      <c r="H598" s="17">
        <v>1</v>
      </c>
      <c r="I598" s="17">
        <v>1</v>
      </c>
      <c r="J598" s="60" t="s">
        <v>4758</v>
      </c>
      <c r="K598" s="7" t="s">
        <v>3997</v>
      </c>
      <c r="L598" s="7" t="s">
        <v>4759</v>
      </c>
      <c r="M598" s="7" t="s">
        <v>4759</v>
      </c>
      <c r="N598" s="7" t="s">
        <v>4759</v>
      </c>
      <c r="O598" s="7" t="s">
        <v>4760</v>
      </c>
      <c r="P598" s="53" t="s">
        <v>4143</v>
      </c>
      <c r="Q598" s="7">
        <v>1000</v>
      </c>
      <c r="R598" s="7">
        <v>2.7</v>
      </c>
      <c r="S598" s="7">
        <v>2.2799999999999998</v>
      </c>
      <c r="T598" s="11" t="s">
        <v>2034</v>
      </c>
      <c r="U598" s="11" t="s">
        <v>1954</v>
      </c>
      <c r="V598" s="11" t="s">
        <v>5039</v>
      </c>
      <c r="W598" s="11"/>
    </row>
    <row r="599" spans="1:23" ht="17.25">
      <c r="A599" s="35" t="s">
        <v>1542</v>
      </c>
      <c r="B599" s="22" t="s">
        <v>2914</v>
      </c>
      <c r="C599" s="22">
        <v>1911267</v>
      </c>
      <c r="D599" s="22" t="s">
        <v>1806</v>
      </c>
      <c r="E599" s="36" t="s">
        <v>1236</v>
      </c>
      <c r="F599" s="17">
        <v>1</v>
      </c>
      <c r="G599" s="17">
        <v>1</v>
      </c>
      <c r="H599" s="17">
        <v>1</v>
      </c>
      <c r="I599" s="17">
        <v>1</v>
      </c>
      <c r="J599" s="60" t="s">
        <v>4758</v>
      </c>
      <c r="K599" s="7" t="s">
        <v>3997</v>
      </c>
      <c r="L599" s="7" t="s">
        <v>4759</v>
      </c>
      <c r="M599" s="7" t="s">
        <v>4759</v>
      </c>
      <c r="N599" s="7" t="s">
        <v>4759</v>
      </c>
      <c r="O599" s="7" t="s">
        <v>4760</v>
      </c>
      <c r="P599" s="53" t="s">
        <v>4143</v>
      </c>
      <c r="Q599" s="7">
        <v>1000</v>
      </c>
      <c r="R599" s="7">
        <v>2.7</v>
      </c>
      <c r="S599" s="7">
        <v>2.2799999999999998</v>
      </c>
      <c r="T599" s="11" t="s">
        <v>2034</v>
      </c>
      <c r="U599" s="11" t="s">
        <v>1954</v>
      </c>
      <c r="V599" s="11" t="s">
        <v>5039</v>
      </c>
      <c r="W599" s="11"/>
    </row>
    <row r="600" spans="1:23" ht="17.25">
      <c r="A600" s="35" t="s">
        <v>1543</v>
      </c>
      <c r="B600" s="22" t="s">
        <v>2914</v>
      </c>
      <c r="C600" s="22">
        <v>1911268</v>
      </c>
      <c r="D600" s="22" t="s">
        <v>1807</v>
      </c>
      <c r="E600" s="36" t="s">
        <v>1236</v>
      </c>
      <c r="F600" s="17">
        <v>1</v>
      </c>
      <c r="G600" s="17">
        <v>1</v>
      </c>
      <c r="H600" s="17">
        <v>1</v>
      </c>
      <c r="I600" s="17">
        <v>1</v>
      </c>
      <c r="J600" s="60" t="s">
        <v>4758</v>
      </c>
      <c r="K600" s="7" t="s">
        <v>3997</v>
      </c>
      <c r="L600" s="7" t="s">
        <v>4759</v>
      </c>
      <c r="M600" s="7" t="s">
        <v>4759</v>
      </c>
      <c r="N600" s="7" t="s">
        <v>4759</v>
      </c>
      <c r="O600" s="7" t="s">
        <v>4760</v>
      </c>
      <c r="P600" s="53" t="s">
        <v>4143</v>
      </c>
      <c r="Q600" s="7">
        <v>1000</v>
      </c>
      <c r="R600" s="7">
        <v>2.7</v>
      </c>
      <c r="S600" s="7">
        <v>2.2799999999999998</v>
      </c>
      <c r="T600" s="11" t="s">
        <v>2034</v>
      </c>
      <c r="U600" s="11" t="s">
        <v>1954</v>
      </c>
      <c r="V600" s="11" t="s">
        <v>5039</v>
      </c>
      <c r="W600" s="11"/>
    </row>
    <row r="601" spans="1:23" ht="17.25">
      <c r="A601" s="35" t="s">
        <v>372</v>
      </c>
      <c r="B601" s="22" t="s">
        <v>2914</v>
      </c>
      <c r="C601" s="22">
        <v>1911269</v>
      </c>
      <c r="D601" s="22" t="s">
        <v>1808</v>
      </c>
      <c r="E601" s="36" t="s">
        <v>1236</v>
      </c>
      <c r="F601" s="17">
        <v>1</v>
      </c>
      <c r="G601" s="17">
        <v>1</v>
      </c>
      <c r="H601" s="17">
        <v>1</v>
      </c>
      <c r="I601" s="17">
        <v>1</v>
      </c>
      <c r="J601" s="60" t="s">
        <v>4758</v>
      </c>
      <c r="K601" s="7" t="s">
        <v>3997</v>
      </c>
      <c r="L601" s="7" t="s">
        <v>4759</v>
      </c>
      <c r="M601" s="7" t="s">
        <v>4759</v>
      </c>
      <c r="N601" s="7" t="s">
        <v>4759</v>
      </c>
      <c r="O601" s="7" t="s">
        <v>4760</v>
      </c>
      <c r="P601" s="53" t="s">
        <v>4143</v>
      </c>
      <c r="Q601" s="7">
        <v>1000</v>
      </c>
      <c r="R601" s="7">
        <v>2.7</v>
      </c>
      <c r="S601" s="7">
        <v>2.2799999999999998</v>
      </c>
      <c r="T601" s="11" t="s">
        <v>2034</v>
      </c>
      <c r="U601" s="11" t="s">
        <v>1954</v>
      </c>
      <c r="V601" s="11" t="s">
        <v>5039</v>
      </c>
      <c r="W601" s="11"/>
    </row>
    <row r="602" spans="1:23" ht="17.25">
      <c r="A602" s="35" t="s">
        <v>391</v>
      </c>
      <c r="B602" s="22" t="s">
        <v>2914</v>
      </c>
      <c r="C602" s="22">
        <v>1911270</v>
      </c>
      <c r="D602" s="22" t="s">
        <v>1809</v>
      </c>
      <c r="E602" s="36" t="s">
        <v>1236</v>
      </c>
      <c r="F602" s="17">
        <v>1</v>
      </c>
      <c r="G602" s="17">
        <v>1</v>
      </c>
      <c r="H602" s="17">
        <v>1</v>
      </c>
      <c r="I602" s="17">
        <v>1</v>
      </c>
      <c r="J602" s="60" t="s">
        <v>4758</v>
      </c>
      <c r="K602" s="7" t="s">
        <v>3997</v>
      </c>
      <c r="L602" s="7" t="s">
        <v>4759</v>
      </c>
      <c r="M602" s="7" t="s">
        <v>4759</v>
      </c>
      <c r="N602" s="7" t="s">
        <v>4759</v>
      </c>
      <c r="O602" s="7" t="s">
        <v>4760</v>
      </c>
      <c r="P602" s="53" t="s">
        <v>4143</v>
      </c>
      <c r="Q602" s="7">
        <v>900</v>
      </c>
      <c r="R602" s="7">
        <v>2.7</v>
      </c>
      <c r="S602" s="7">
        <v>2.2799999999999998</v>
      </c>
      <c r="T602" s="11" t="s">
        <v>2034</v>
      </c>
      <c r="U602" s="11" t="s">
        <v>1954</v>
      </c>
      <c r="V602" s="11" t="s">
        <v>5039</v>
      </c>
      <c r="W602" s="11"/>
    </row>
    <row r="603" spans="1:23" ht="17.25">
      <c r="A603" s="35" t="s">
        <v>382</v>
      </c>
      <c r="B603" s="22" t="s">
        <v>2914</v>
      </c>
      <c r="C603" s="22">
        <v>1911271</v>
      </c>
      <c r="D603" s="22" t="s">
        <v>1810</v>
      </c>
      <c r="E603" s="36" t="s">
        <v>1236</v>
      </c>
      <c r="F603" s="17">
        <v>1</v>
      </c>
      <c r="G603" s="17">
        <v>1</v>
      </c>
      <c r="H603" s="17">
        <v>1</v>
      </c>
      <c r="I603" s="17">
        <v>1</v>
      </c>
      <c r="J603" s="60" t="s">
        <v>4758</v>
      </c>
      <c r="K603" s="7" t="s">
        <v>3997</v>
      </c>
      <c r="L603" s="7" t="s">
        <v>4759</v>
      </c>
      <c r="M603" s="7" t="s">
        <v>4759</v>
      </c>
      <c r="N603" s="7" t="s">
        <v>4759</v>
      </c>
      <c r="O603" s="7" t="s">
        <v>4760</v>
      </c>
      <c r="P603" s="53" t="s">
        <v>4143</v>
      </c>
      <c r="Q603" s="7">
        <v>1000</v>
      </c>
      <c r="R603" s="7">
        <v>2.7</v>
      </c>
      <c r="S603" s="7">
        <v>2.2799999999999998</v>
      </c>
      <c r="T603" s="11" t="s">
        <v>2034</v>
      </c>
      <c r="U603" s="11" t="s">
        <v>1954</v>
      </c>
      <c r="V603" s="11" t="s">
        <v>5039</v>
      </c>
      <c r="W603" s="11"/>
    </row>
    <row r="604" spans="1:23" ht="17.25">
      <c r="A604" s="35" t="s">
        <v>393</v>
      </c>
      <c r="B604" s="22" t="s">
        <v>2914</v>
      </c>
      <c r="C604" s="22">
        <v>1911272</v>
      </c>
      <c r="D604" s="22" t="s">
        <v>1811</v>
      </c>
      <c r="E604" s="36" t="s">
        <v>1236</v>
      </c>
      <c r="F604" s="17">
        <v>1</v>
      </c>
      <c r="G604" s="17">
        <v>1</v>
      </c>
      <c r="H604" s="17">
        <v>1</v>
      </c>
      <c r="I604" s="17">
        <v>1</v>
      </c>
      <c r="J604" s="60" t="s">
        <v>4758</v>
      </c>
      <c r="K604" s="7" t="s">
        <v>3997</v>
      </c>
      <c r="L604" s="7" t="s">
        <v>4759</v>
      </c>
      <c r="M604" s="7" t="s">
        <v>4759</v>
      </c>
      <c r="N604" s="7" t="s">
        <v>4759</v>
      </c>
      <c r="O604" s="7" t="s">
        <v>4760</v>
      </c>
      <c r="P604" s="53" t="s">
        <v>4143</v>
      </c>
      <c r="Q604" s="7">
        <v>900</v>
      </c>
      <c r="R604" s="7">
        <v>2.7</v>
      </c>
      <c r="S604" s="7">
        <v>2.2799999999999998</v>
      </c>
      <c r="T604" s="11" t="s">
        <v>2034</v>
      </c>
      <c r="U604" s="11" t="s">
        <v>1954</v>
      </c>
      <c r="V604" s="11" t="s">
        <v>5039</v>
      </c>
      <c r="W604" s="11"/>
    </row>
    <row r="605" spans="1:23" ht="17.25">
      <c r="A605" s="35" t="s">
        <v>377</v>
      </c>
      <c r="B605" s="22" t="s">
        <v>2914</v>
      </c>
      <c r="C605" s="22">
        <v>1911273</v>
      </c>
      <c r="D605" s="22" t="s">
        <v>1812</v>
      </c>
      <c r="E605" s="36" t="s">
        <v>1236</v>
      </c>
      <c r="F605" s="17">
        <v>1</v>
      </c>
      <c r="G605" s="17">
        <v>1</v>
      </c>
      <c r="H605" s="17">
        <v>1</v>
      </c>
      <c r="I605" s="17">
        <v>1</v>
      </c>
      <c r="J605" s="60" t="s">
        <v>4758</v>
      </c>
      <c r="K605" s="7" t="s">
        <v>3997</v>
      </c>
      <c r="L605" s="7" t="s">
        <v>4759</v>
      </c>
      <c r="M605" s="7" t="s">
        <v>4759</v>
      </c>
      <c r="N605" s="7" t="s">
        <v>4759</v>
      </c>
      <c r="O605" s="7" t="s">
        <v>4760</v>
      </c>
      <c r="P605" s="53" t="s">
        <v>4143</v>
      </c>
      <c r="Q605" s="7">
        <v>1000</v>
      </c>
      <c r="R605" s="7">
        <v>2.7</v>
      </c>
      <c r="S605" s="7">
        <v>2.2799999999999998</v>
      </c>
      <c r="T605" s="11" t="s">
        <v>2034</v>
      </c>
      <c r="U605" s="11" t="s">
        <v>1954</v>
      </c>
      <c r="V605" s="11" t="s">
        <v>5039</v>
      </c>
      <c r="W605" s="11"/>
    </row>
    <row r="606" spans="1:23" ht="17.25">
      <c r="A606" s="35" t="s">
        <v>387</v>
      </c>
      <c r="B606" s="22" t="s">
        <v>2914</v>
      </c>
      <c r="C606" s="22">
        <v>1911274</v>
      </c>
      <c r="D606" s="22" t="s">
        <v>1813</v>
      </c>
      <c r="E606" s="36" t="s">
        <v>1236</v>
      </c>
      <c r="F606" s="17">
        <v>1</v>
      </c>
      <c r="G606" s="17">
        <v>1</v>
      </c>
      <c r="H606" s="17">
        <v>1</v>
      </c>
      <c r="I606" s="17">
        <v>1</v>
      </c>
      <c r="J606" s="60" t="s">
        <v>4758</v>
      </c>
      <c r="K606" s="7" t="s">
        <v>3997</v>
      </c>
      <c r="L606" s="7" t="s">
        <v>4759</v>
      </c>
      <c r="M606" s="7" t="s">
        <v>4759</v>
      </c>
      <c r="N606" s="7" t="s">
        <v>4759</v>
      </c>
      <c r="O606" s="7" t="s">
        <v>4760</v>
      </c>
      <c r="P606" s="53" t="s">
        <v>4143</v>
      </c>
      <c r="Q606" s="7">
        <v>1000</v>
      </c>
      <c r="R606" s="7">
        <v>2.7</v>
      </c>
      <c r="S606" s="7">
        <v>2.2799999999999998</v>
      </c>
      <c r="T606" s="11" t="s">
        <v>2034</v>
      </c>
      <c r="U606" s="11" t="s">
        <v>1954</v>
      </c>
      <c r="V606" s="11" t="s">
        <v>5039</v>
      </c>
      <c r="W606" s="11"/>
    </row>
    <row r="607" spans="1:23" ht="17.25">
      <c r="A607" s="35" t="s">
        <v>395</v>
      </c>
      <c r="B607" s="22" t="s">
        <v>2914</v>
      </c>
      <c r="C607" s="22">
        <v>1911275</v>
      </c>
      <c r="D607" s="22" t="s">
        <v>1814</v>
      </c>
      <c r="E607" s="36" t="s">
        <v>1236</v>
      </c>
      <c r="F607" s="17">
        <v>1</v>
      </c>
      <c r="G607" s="17">
        <v>1</v>
      </c>
      <c r="H607" s="17">
        <v>1</v>
      </c>
      <c r="I607" s="17">
        <v>1</v>
      </c>
      <c r="J607" s="60" t="s">
        <v>4758</v>
      </c>
      <c r="K607" s="7" t="s">
        <v>3997</v>
      </c>
      <c r="L607" s="7" t="s">
        <v>4759</v>
      </c>
      <c r="M607" s="7" t="s">
        <v>4759</v>
      </c>
      <c r="N607" s="7" t="s">
        <v>4759</v>
      </c>
      <c r="O607" s="7" t="s">
        <v>4760</v>
      </c>
      <c r="P607" s="53" t="s">
        <v>4143</v>
      </c>
      <c r="Q607" s="7">
        <v>900</v>
      </c>
      <c r="R607" s="7">
        <v>2.7</v>
      </c>
      <c r="S607" s="7">
        <v>2.2799999999999998</v>
      </c>
      <c r="T607" s="11" t="s">
        <v>2034</v>
      </c>
      <c r="U607" s="11" t="s">
        <v>1954</v>
      </c>
      <c r="V607" s="11" t="s">
        <v>5039</v>
      </c>
      <c r="W607" s="11"/>
    </row>
    <row r="608" spans="1:23" ht="17.25">
      <c r="A608" s="35" t="s">
        <v>373</v>
      </c>
      <c r="B608" s="22" t="s">
        <v>2914</v>
      </c>
      <c r="C608" s="22">
        <v>1911276</v>
      </c>
      <c r="D608" s="22" t="s">
        <v>1815</v>
      </c>
      <c r="E608" s="36" t="s">
        <v>1236</v>
      </c>
      <c r="F608" s="17">
        <v>1</v>
      </c>
      <c r="G608" s="17">
        <v>1</v>
      </c>
      <c r="H608" s="17">
        <v>1</v>
      </c>
      <c r="I608" s="17">
        <v>1</v>
      </c>
      <c r="J608" s="60" t="s">
        <v>4758</v>
      </c>
      <c r="K608" s="7" t="s">
        <v>3997</v>
      </c>
      <c r="L608" s="7" t="s">
        <v>4759</v>
      </c>
      <c r="M608" s="7" t="s">
        <v>4759</v>
      </c>
      <c r="N608" s="7" t="s">
        <v>4759</v>
      </c>
      <c r="O608" s="7" t="s">
        <v>4760</v>
      </c>
      <c r="P608" s="53" t="s">
        <v>4143</v>
      </c>
      <c r="Q608" s="7">
        <v>1000</v>
      </c>
      <c r="R608" s="7">
        <v>2.7</v>
      </c>
      <c r="S608" s="7">
        <v>2.2799999999999998</v>
      </c>
      <c r="T608" s="11" t="s">
        <v>2034</v>
      </c>
      <c r="U608" s="11" t="s">
        <v>1954</v>
      </c>
      <c r="V608" s="11" t="s">
        <v>5039</v>
      </c>
      <c r="W608" s="11"/>
    </row>
    <row r="609" spans="1:23" ht="17.25">
      <c r="A609" s="35" t="s">
        <v>392</v>
      </c>
      <c r="B609" s="22" t="s">
        <v>2914</v>
      </c>
      <c r="C609" s="22">
        <v>1911277</v>
      </c>
      <c r="D609" s="22" t="s">
        <v>1816</v>
      </c>
      <c r="E609" s="36" t="s">
        <v>1236</v>
      </c>
      <c r="F609" s="17">
        <v>1</v>
      </c>
      <c r="G609" s="17">
        <v>1</v>
      </c>
      <c r="H609" s="17">
        <v>1</v>
      </c>
      <c r="I609" s="17">
        <v>1</v>
      </c>
      <c r="J609" s="60" t="s">
        <v>4758</v>
      </c>
      <c r="K609" s="7" t="s">
        <v>3997</v>
      </c>
      <c r="L609" s="7" t="s">
        <v>4759</v>
      </c>
      <c r="M609" s="7" t="s">
        <v>4759</v>
      </c>
      <c r="N609" s="7" t="s">
        <v>4759</v>
      </c>
      <c r="O609" s="7" t="s">
        <v>4760</v>
      </c>
      <c r="P609" s="53" t="s">
        <v>4143</v>
      </c>
      <c r="Q609" s="7">
        <v>900</v>
      </c>
      <c r="R609" s="7">
        <v>2.7</v>
      </c>
      <c r="S609" s="7">
        <v>2.2799999999999998</v>
      </c>
      <c r="T609" s="11" t="s">
        <v>2034</v>
      </c>
      <c r="U609" s="11" t="s">
        <v>1954</v>
      </c>
      <c r="V609" s="11" t="s">
        <v>5039</v>
      </c>
      <c r="W609" s="11"/>
    </row>
    <row r="610" spans="1:23" ht="17.25">
      <c r="A610" s="35" t="s">
        <v>383</v>
      </c>
      <c r="B610" s="22" t="s">
        <v>2914</v>
      </c>
      <c r="C610" s="22">
        <v>1911278</v>
      </c>
      <c r="D610" s="22" t="s">
        <v>1817</v>
      </c>
      <c r="E610" s="36" t="s">
        <v>1236</v>
      </c>
      <c r="F610" s="17">
        <v>1</v>
      </c>
      <c r="G610" s="17">
        <v>1</v>
      </c>
      <c r="H610" s="17">
        <v>1</v>
      </c>
      <c r="I610" s="17">
        <v>1</v>
      </c>
      <c r="J610" s="60" t="s">
        <v>4758</v>
      </c>
      <c r="K610" s="7" t="s">
        <v>3997</v>
      </c>
      <c r="L610" s="7" t="s">
        <v>4759</v>
      </c>
      <c r="M610" s="7" t="s">
        <v>4759</v>
      </c>
      <c r="N610" s="7" t="s">
        <v>4759</v>
      </c>
      <c r="O610" s="7" t="s">
        <v>4760</v>
      </c>
      <c r="P610" s="53" t="s">
        <v>4143</v>
      </c>
      <c r="Q610" s="7">
        <v>1000</v>
      </c>
      <c r="R610" s="7">
        <v>2.7</v>
      </c>
      <c r="S610" s="7">
        <v>2.2799999999999998</v>
      </c>
      <c r="T610" s="11" t="s">
        <v>2034</v>
      </c>
      <c r="U610" s="11" t="s">
        <v>1954</v>
      </c>
      <c r="V610" s="11" t="s">
        <v>5039</v>
      </c>
      <c r="W610" s="11"/>
    </row>
    <row r="611" spans="1:23" ht="17.25">
      <c r="A611" s="35" t="s">
        <v>394</v>
      </c>
      <c r="B611" s="22" t="s">
        <v>2914</v>
      </c>
      <c r="C611" s="22">
        <v>1911279</v>
      </c>
      <c r="D611" s="22" t="s">
        <v>1818</v>
      </c>
      <c r="E611" s="36" t="s">
        <v>1236</v>
      </c>
      <c r="F611" s="17">
        <v>1</v>
      </c>
      <c r="G611" s="17">
        <v>1</v>
      </c>
      <c r="H611" s="17">
        <v>1</v>
      </c>
      <c r="I611" s="17">
        <v>1</v>
      </c>
      <c r="J611" s="60" t="s">
        <v>4758</v>
      </c>
      <c r="K611" s="7" t="s">
        <v>3997</v>
      </c>
      <c r="L611" s="7" t="s">
        <v>4759</v>
      </c>
      <c r="M611" s="7" t="s">
        <v>4759</v>
      </c>
      <c r="N611" s="7" t="s">
        <v>4759</v>
      </c>
      <c r="O611" s="7" t="s">
        <v>4760</v>
      </c>
      <c r="P611" s="53" t="s">
        <v>4143</v>
      </c>
      <c r="Q611" s="7">
        <v>900</v>
      </c>
      <c r="R611" s="7">
        <v>2.7</v>
      </c>
      <c r="S611" s="7">
        <v>2.2799999999999998</v>
      </c>
      <c r="T611" s="11" t="s">
        <v>2034</v>
      </c>
      <c r="U611" s="11" t="s">
        <v>1954</v>
      </c>
      <c r="V611" s="11" t="s">
        <v>5039</v>
      </c>
      <c r="W611" s="11"/>
    </row>
    <row r="612" spans="1:23" ht="17.25">
      <c r="A612" s="35" t="s">
        <v>378</v>
      </c>
      <c r="B612" s="22" t="s">
        <v>2914</v>
      </c>
      <c r="C612" s="22">
        <v>1911280</v>
      </c>
      <c r="D612" s="22" t="s">
        <v>1819</v>
      </c>
      <c r="E612" s="36" t="s">
        <v>1236</v>
      </c>
      <c r="F612" s="17">
        <v>1</v>
      </c>
      <c r="G612" s="17">
        <v>1</v>
      </c>
      <c r="H612" s="17">
        <v>1</v>
      </c>
      <c r="I612" s="17">
        <v>1</v>
      </c>
      <c r="J612" s="60" t="s">
        <v>4758</v>
      </c>
      <c r="K612" s="7" t="s">
        <v>3997</v>
      </c>
      <c r="L612" s="7" t="s">
        <v>4759</v>
      </c>
      <c r="M612" s="7" t="s">
        <v>4759</v>
      </c>
      <c r="N612" s="7" t="s">
        <v>4759</v>
      </c>
      <c r="O612" s="7" t="s">
        <v>4760</v>
      </c>
      <c r="P612" s="53" t="s">
        <v>4143</v>
      </c>
      <c r="Q612" s="7">
        <v>1000</v>
      </c>
      <c r="R612" s="7">
        <v>2.7</v>
      </c>
      <c r="S612" s="7">
        <v>2.2799999999999998</v>
      </c>
      <c r="T612" s="11" t="s">
        <v>2034</v>
      </c>
      <c r="U612" s="11" t="s">
        <v>1954</v>
      </c>
      <c r="V612" s="11" t="s">
        <v>5039</v>
      </c>
      <c r="W612" s="11"/>
    </row>
    <row r="613" spans="1:23" ht="17.25">
      <c r="A613" s="35" t="s">
        <v>388</v>
      </c>
      <c r="B613" s="22" t="s">
        <v>2914</v>
      </c>
      <c r="C613" s="22">
        <v>1911281</v>
      </c>
      <c r="D613" s="22" t="s">
        <v>1820</v>
      </c>
      <c r="E613" s="36" t="s">
        <v>1236</v>
      </c>
      <c r="F613" s="17">
        <v>1</v>
      </c>
      <c r="G613" s="17">
        <v>1</v>
      </c>
      <c r="H613" s="17">
        <v>1</v>
      </c>
      <c r="I613" s="17">
        <v>1</v>
      </c>
      <c r="J613" s="60" t="s">
        <v>4758</v>
      </c>
      <c r="K613" s="7" t="s">
        <v>3997</v>
      </c>
      <c r="L613" s="7" t="s">
        <v>4759</v>
      </c>
      <c r="M613" s="7" t="s">
        <v>4759</v>
      </c>
      <c r="N613" s="7" t="s">
        <v>4759</v>
      </c>
      <c r="O613" s="7" t="s">
        <v>4760</v>
      </c>
      <c r="P613" s="53" t="s">
        <v>4143</v>
      </c>
      <c r="Q613" s="7">
        <v>1000</v>
      </c>
      <c r="R613" s="7">
        <v>2.7</v>
      </c>
      <c r="S613" s="7">
        <v>2.2799999999999998</v>
      </c>
      <c r="T613" s="11" t="s">
        <v>2034</v>
      </c>
      <c r="U613" s="11" t="s">
        <v>1954</v>
      </c>
      <c r="V613" s="11" t="s">
        <v>5039</v>
      </c>
      <c r="W613" s="11"/>
    </row>
    <row r="614" spans="1:23" ht="17.25">
      <c r="A614" s="35" t="s">
        <v>396</v>
      </c>
      <c r="B614" s="22" t="s">
        <v>2914</v>
      </c>
      <c r="C614" s="22">
        <v>1911282</v>
      </c>
      <c r="D614" s="22" t="s">
        <v>1821</v>
      </c>
      <c r="E614" s="36" t="s">
        <v>1236</v>
      </c>
      <c r="F614" s="17">
        <v>1</v>
      </c>
      <c r="G614" s="17">
        <v>1</v>
      </c>
      <c r="H614" s="17">
        <v>1</v>
      </c>
      <c r="I614" s="17">
        <v>1</v>
      </c>
      <c r="J614" s="60" t="s">
        <v>4758</v>
      </c>
      <c r="K614" s="7" t="s">
        <v>3997</v>
      </c>
      <c r="L614" s="7" t="s">
        <v>4759</v>
      </c>
      <c r="M614" s="7" t="s">
        <v>4759</v>
      </c>
      <c r="N614" s="7" t="s">
        <v>4759</v>
      </c>
      <c r="O614" s="7" t="s">
        <v>4760</v>
      </c>
      <c r="P614" s="53" t="s">
        <v>4143</v>
      </c>
      <c r="Q614" s="7">
        <v>900</v>
      </c>
      <c r="R614" s="7">
        <v>2.7</v>
      </c>
      <c r="S614" s="7">
        <v>2.2799999999999998</v>
      </c>
      <c r="T614" s="11" t="s">
        <v>2034</v>
      </c>
      <c r="U614" s="11" t="s">
        <v>1954</v>
      </c>
      <c r="V614" s="11" t="s">
        <v>5039</v>
      </c>
      <c r="W614" s="11"/>
    </row>
    <row r="615" spans="1:23" ht="17.25">
      <c r="A615" s="35" t="s">
        <v>374</v>
      </c>
      <c r="B615" s="22" t="s">
        <v>2914</v>
      </c>
      <c r="C615" s="22">
        <v>1911283</v>
      </c>
      <c r="D615" s="22" t="s">
        <v>1822</v>
      </c>
      <c r="E615" s="36" t="s">
        <v>1236</v>
      </c>
      <c r="F615" s="17">
        <v>1</v>
      </c>
      <c r="G615" s="17">
        <v>1</v>
      </c>
      <c r="H615" s="17">
        <v>1</v>
      </c>
      <c r="I615" s="17">
        <v>1</v>
      </c>
      <c r="J615" s="60" t="s">
        <v>4758</v>
      </c>
      <c r="K615" s="7" t="s">
        <v>3997</v>
      </c>
      <c r="L615" s="7" t="s">
        <v>4759</v>
      </c>
      <c r="M615" s="7" t="s">
        <v>4759</v>
      </c>
      <c r="N615" s="7" t="s">
        <v>4759</v>
      </c>
      <c r="O615" s="7" t="s">
        <v>4760</v>
      </c>
      <c r="P615" s="53" t="s">
        <v>4143</v>
      </c>
      <c r="Q615" s="7">
        <v>1000</v>
      </c>
      <c r="R615" s="7">
        <v>2.7</v>
      </c>
      <c r="S615" s="7">
        <v>2.2799999999999998</v>
      </c>
      <c r="T615" s="11" t="s">
        <v>2034</v>
      </c>
      <c r="U615" s="11" t="s">
        <v>1954</v>
      </c>
      <c r="V615" s="11" t="s">
        <v>5039</v>
      </c>
      <c r="W615" s="11"/>
    </row>
    <row r="616" spans="1:23" ht="17.25">
      <c r="A616" s="35" t="s">
        <v>384</v>
      </c>
      <c r="B616" s="22" t="s">
        <v>2914</v>
      </c>
      <c r="C616" s="22">
        <v>1911284</v>
      </c>
      <c r="D616" s="22" t="s">
        <v>1823</v>
      </c>
      <c r="E616" s="36" t="s">
        <v>1236</v>
      </c>
      <c r="F616" s="17">
        <v>1</v>
      </c>
      <c r="G616" s="17">
        <v>1</v>
      </c>
      <c r="H616" s="17">
        <v>1</v>
      </c>
      <c r="I616" s="17">
        <v>1</v>
      </c>
      <c r="J616" s="60" t="s">
        <v>4758</v>
      </c>
      <c r="K616" s="7" t="s">
        <v>3997</v>
      </c>
      <c r="L616" s="7" t="s">
        <v>4759</v>
      </c>
      <c r="M616" s="7" t="s">
        <v>4759</v>
      </c>
      <c r="N616" s="7" t="s">
        <v>4759</v>
      </c>
      <c r="O616" s="7" t="s">
        <v>4760</v>
      </c>
      <c r="P616" s="53" t="s">
        <v>4143</v>
      </c>
      <c r="Q616" s="7">
        <v>1000</v>
      </c>
      <c r="R616" s="7">
        <v>2.7</v>
      </c>
      <c r="S616" s="7">
        <v>2.2799999999999998</v>
      </c>
      <c r="T616" s="11" t="s">
        <v>2034</v>
      </c>
      <c r="U616" s="11" t="s">
        <v>1954</v>
      </c>
      <c r="V616" s="11" t="s">
        <v>5039</v>
      </c>
      <c r="W616" s="11"/>
    </row>
    <row r="617" spans="1:23" ht="17.25">
      <c r="A617" s="35" t="s">
        <v>379</v>
      </c>
      <c r="B617" s="22" t="s">
        <v>2914</v>
      </c>
      <c r="C617" s="22">
        <v>1911285</v>
      </c>
      <c r="D617" s="22" t="s">
        <v>1824</v>
      </c>
      <c r="E617" s="36" t="s">
        <v>1236</v>
      </c>
      <c r="F617" s="17">
        <v>1</v>
      </c>
      <c r="G617" s="17">
        <v>1</v>
      </c>
      <c r="H617" s="17">
        <v>1</v>
      </c>
      <c r="I617" s="17">
        <v>1</v>
      </c>
      <c r="J617" s="60" t="s">
        <v>4758</v>
      </c>
      <c r="K617" s="7" t="s">
        <v>3997</v>
      </c>
      <c r="L617" s="7" t="s">
        <v>4759</v>
      </c>
      <c r="M617" s="7" t="s">
        <v>4759</v>
      </c>
      <c r="N617" s="7" t="s">
        <v>4759</v>
      </c>
      <c r="O617" s="7" t="s">
        <v>4760</v>
      </c>
      <c r="P617" s="53" t="s">
        <v>4143</v>
      </c>
      <c r="Q617" s="7">
        <v>1000</v>
      </c>
      <c r="R617" s="7">
        <v>2.7</v>
      </c>
      <c r="S617" s="7">
        <v>2.2799999999999998</v>
      </c>
      <c r="T617" s="11" t="s">
        <v>2034</v>
      </c>
      <c r="U617" s="11" t="s">
        <v>1954</v>
      </c>
      <c r="V617" s="11" t="s">
        <v>5039</v>
      </c>
      <c r="W617" s="11"/>
    </row>
    <row r="618" spans="1:23" ht="17.25">
      <c r="A618" s="35" t="s">
        <v>389</v>
      </c>
      <c r="B618" s="22" t="s">
        <v>2914</v>
      </c>
      <c r="C618" s="22">
        <v>1911286</v>
      </c>
      <c r="D618" s="22" t="s">
        <v>1825</v>
      </c>
      <c r="E618" s="36" t="s">
        <v>1236</v>
      </c>
      <c r="F618" s="17">
        <v>1</v>
      </c>
      <c r="G618" s="17">
        <v>1</v>
      </c>
      <c r="H618" s="17">
        <v>1</v>
      </c>
      <c r="I618" s="17">
        <v>1</v>
      </c>
      <c r="J618" s="60" t="s">
        <v>4758</v>
      </c>
      <c r="K618" s="7" t="s">
        <v>3997</v>
      </c>
      <c r="L618" s="7" t="s">
        <v>4759</v>
      </c>
      <c r="M618" s="7" t="s">
        <v>4759</v>
      </c>
      <c r="N618" s="7" t="s">
        <v>4759</v>
      </c>
      <c r="O618" s="7" t="s">
        <v>4760</v>
      </c>
      <c r="P618" s="53" t="s">
        <v>4143</v>
      </c>
      <c r="Q618" s="7">
        <v>1000</v>
      </c>
      <c r="R618" s="7">
        <v>2.7</v>
      </c>
      <c r="S618" s="7">
        <v>2.2799999999999998</v>
      </c>
      <c r="T618" s="11" t="s">
        <v>2034</v>
      </c>
      <c r="U618" s="11" t="s">
        <v>1954</v>
      </c>
      <c r="V618" s="11" t="s">
        <v>5039</v>
      </c>
      <c r="W618" s="11"/>
    </row>
    <row r="619" spans="1:23" ht="17.25">
      <c r="A619" s="35" t="s">
        <v>375</v>
      </c>
      <c r="B619" s="22" t="s">
        <v>2914</v>
      </c>
      <c r="C619" s="22">
        <v>1911287</v>
      </c>
      <c r="D619" s="22" t="s">
        <v>1826</v>
      </c>
      <c r="E619" s="36" t="s">
        <v>1236</v>
      </c>
      <c r="F619" s="17">
        <v>1</v>
      </c>
      <c r="G619" s="17">
        <v>1</v>
      </c>
      <c r="H619" s="17">
        <v>1</v>
      </c>
      <c r="I619" s="17">
        <v>1</v>
      </c>
      <c r="J619" s="60" t="s">
        <v>4758</v>
      </c>
      <c r="K619" s="7" t="s">
        <v>3997</v>
      </c>
      <c r="L619" s="7" t="s">
        <v>4759</v>
      </c>
      <c r="M619" s="7" t="s">
        <v>4759</v>
      </c>
      <c r="N619" s="7" t="s">
        <v>4759</v>
      </c>
      <c r="O619" s="7" t="s">
        <v>4760</v>
      </c>
      <c r="P619" s="53" t="s">
        <v>4143</v>
      </c>
      <c r="Q619" s="7">
        <v>1000</v>
      </c>
      <c r="R619" s="7">
        <v>2.7</v>
      </c>
      <c r="S619" s="7">
        <v>2.2799999999999998</v>
      </c>
      <c r="T619" s="11" t="s">
        <v>2034</v>
      </c>
      <c r="U619" s="11" t="s">
        <v>1954</v>
      </c>
      <c r="V619" s="11" t="s">
        <v>5039</v>
      </c>
      <c r="W619" s="11"/>
    </row>
    <row r="620" spans="1:23" ht="17.25">
      <c r="A620" s="35" t="s">
        <v>385</v>
      </c>
      <c r="B620" s="22" t="s">
        <v>2914</v>
      </c>
      <c r="C620" s="22">
        <v>1911288</v>
      </c>
      <c r="D620" s="22" t="s">
        <v>1827</v>
      </c>
      <c r="E620" s="36" t="s">
        <v>1236</v>
      </c>
      <c r="F620" s="17">
        <v>1</v>
      </c>
      <c r="G620" s="17">
        <v>1</v>
      </c>
      <c r="H620" s="17">
        <v>1</v>
      </c>
      <c r="I620" s="17">
        <v>1</v>
      </c>
      <c r="J620" s="60" t="s">
        <v>4758</v>
      </c>
      <c r="K620" s="7" t="s">
        <v>3997</v>
      </c>
      <c r="L620" s="7" t="s">
        <v>4759</v>
      </c>
      <c r="M620" s="7" t="s">
        <v>4759</v>
      </c>
      <c r="N620" s="7" t="s">
        <v>4759</v>
      </c>
      <c r="O620" s="7" t="s">
        <v>4760</v>
      </c>
      <c r="P620" s="53" t="s">
        <v>4143</v>
      </c>
      <c r="Q620" s="7">
        <v>1000</v>
      </c>
      <c r="R620" s="7">
        <v>2.7</v>
      </c>
      <c r="S620" s="7">
        <v>2.2799999999999998</v>
      </c>
      <c r="T620" s="11" t="s">
        <v>2034</v>
      </c>
      <c r="U620" s="11" t="s">
        <v>1954</v>
      </c>
      <c r="V620" s="11" t="s">
        <v>5039</v>
      </c>
      <c r="W620" s="11"/>
    </row>
    <row r="621" spans="1:23" ht="17.25">
      <c r="A621" s="35" t="s">
        <v>380</v>
      </c>
      <c r="B621" s="22" t="s">
        <v>2914</v>
      </c>
      <c r="C621" s="22">
        <v>1911289</v>
      </c>
      <c r="D621" s="22" t="s">
        <v>1828</v>
      </c>
      <c r="E621" s="36" t="s">
        <v>1236</v>
      </c>
      <c r="F621" s="17">
        <v>1</v>
      </c>
      <c r="G621" s="17">
        <v>1</v>
      </c>
      <c r="H621" s="17">
        <v>1</v>
      </c>
      <c r="I621" s="17">
        <v>1</v>
      </c>
      <c r="J621" s="60" t="s">
        <v>4758</v>
      </c>
      <c r="K621" s="7" t="s">
        <v>3997</v>
      </c>
      <c r="L621" s="7" t="s">
        <v>4759</v>
      </c>
      <c r="M621" s="7" t="s">
        <v>4759</v>
      </c>
      <c r="N621" s="7" t="s">
        <v>4759</v>
      </c>
      <c r="O621" s="7" t="s">
        <v>4760</v>
      </c>
      <c r="P621" s="53" t="s">
        <v>4143</v>
      </c>
      <c r="Q621" s="7">
        <v>1000</v>
      </c>
      <c r="R621" s="7">
        <v>2.7</v>
      </c>
      <c r="S621" s="7">
        <v>2.2799999999999998</v>
      </c>
      <c r="T621" s="11" t="s">
        <v>2034</v>
      </c>
      <c r="U621" s="11" t="s">
        <v>1954</v>
      </c>
      <c r="V621" s="11" t="s">
        <v>5039</v>
      </c>
      <c r="W621" s="11"/>
    </row>
    <row r="622" spans="1:23" ht="17.25">
      <c r="A622" s="35" t="s">
        <v>390</v>
      </c>
      <c r="B622" s="22" t="s">
        <v>2914</v>
      </c>
      <c r="C622" s="22">
        <v>1911290</v>
      </c>
      <c r="D622" s="22" t="s">
        <v>1829</v>
      </c>
      <c r="E622" s="36" t="s">
        <v>1236</v>
      </c>
      <c r="F622" s="17">
        <v>1</v>
      </c>
      <c r="G622" s="17">
        <v>1</v>
      </c>
      <c r="H622" s="17">
        <v>1</v>
      </c>
      <c r="I622" s="17">
        <v>1</v>
      </c>
      <c r="J622" s="60" t="s">
        <v>4758</v>
      </c>
      <c r="K622" s="7" t="s">
        <v>3997</v>
      </c>
      <c r="L622" s="7" t="s">
        <v>4759</v>
      </c>
      <c r="M622" s="7" t="s">
        <v>4759</v>
      </c>
      <c r="N622" s="7" t="s">
        <v>4759</v>
      </c>
      <c r="O622" s="7" t="s">
        <v>4760</v>
      </c>
      <c r="P622" s="53" t="s">
        <v>4143</v>
      </c>
      <c r="Q622" s="7">
        <v>1000</v>
      </c>
      <c r="R622" s="7">
        <v>2.7</v>
      </c>
      <c r="S622" s="7">
        <v>2.2799999999999998</v>
      </c>
      <c r="T622" s="11" t="s">
        <v>2034</v>
      </c>
      <c r="U622" s="11" t="s">
        <v>1954</v>
      </c>
      <c r="V622" s="11" t="s">
        <v>5039</v>
      </c>
      <c r="W622" s="11"/>
    </row>
    <row r="623" spans="1:23" ht="17.25">
      <c r="A623" s="35" t="s">
        <v>299</v>
      </c>
      <c r="B623" s="22" t="s">
        <v>2914</v>
      </c>
      <c r="C623" s="22">
        <v>1911291</v>
      </c>
      <c r="D623" s="22" t="s">
        <v>1830</v>
      </c>
      <c r="E623" s="36" t="s">
        <v>1236</v>
      </c>
      <c r="F623" s="17">
        <v>1</v>
      </c>
      <c r="G623" s="17">
        <v>1</v>
      </c>
      <c r="H623" s="17">
        <v>1</v>
      </c>
      <c r="I623" s="17">
        <v>1</v>
      </c>
      <c r="J623" s="60" t="s">
        <v>4758</v>
      </c>
      <c r="K623" s="7" t="s">
        <v>3997</v>
      </c>
      <c r="L623" s="7" t="s">
        <v>4759</v>
      </c>
      <c r="M623" s="7" t="s">
        <v>4759</v>
      </c>
      <c r="N623" s="7" t="s">
        <v>4759</v>
      </c>
      <c r="O623" s="7" t="s">
        <v>4760</v>
      </c>
      <c r="P623" s="53" t="s">
        <v>4143</v>
      </c>
      <c r="Q623" s="7">
        <v>1000</v>
      </c>
      <c r="R623" s="7">
        <v>2.7</v>
      </c>
      <c r="S623" s="7">
        <v>2.2799999999999998</v>
      </c>
      <c r="T623" s="11" t="s">
        <v>2034</v>
      </c>
      <c r="U623" s="11" t="s">
        <v>1954</v>
      </c>
      <c r="V623" s="11" t="s">
        <v>5039</v>
      </c>
      <c r="W623" s="11"/>
    </row>
    <row r="624" spans="1:23" ht="17.25">
      <c r="A624" s="35" t="s">
        <v>307</v>
      </c>
      <c r="B624" s="22" t="s">
        <v>2914</v>
      </c>
      <c r="C624" s="22">
        <v>1911292</v>
      </c>
      <c r="D624" s="22" t="s">
        <v>1831</v>
      </c>
      <c r="E624" s="36" t="s">
        <v>1236</v>
      </c>
      <c r="F624" s="17">
        <v>1</v>
      </c>
      <c r="G624" s="17">
        <v>1</v>
      </c>
      <c r="H624" s="17">
        <v>1</v>
      </c>
      <c r="I624" s="17">
        <v>1</v>
      </c>
      <c r="J624" s="60" t="s">
        <v>4758</v>
      </c>
      <c r="K624" s="7" t="s">
        <v>3997</v>
      </c>
      <c r="L624" s="7" t="s">
        <v>4759</v>
      </c>
      <c r="M624" s="7" t="s">
        <v>4759</v>
      </c>
      <c r="N624" s="7" t="s">
        <v>4759</v>
      </c>
      <c r="O624" s="7" t="s">
        <v>4760</v>
      </c>
      <c r="P624" s="53" t="s">
        <v>4143</v>
      </c>
      <c r="Q624" s="7">
        <v>900</v>
      </c>
      <c r="R624" s="7">
        <v>2.7</v>
      </c>
      <c r="S624" s="7">
        <v>2.2799999999999998</v>
      </c>
      <c r="T624" s="11" t="s">
        <v>2034</v>
      </c>
      <c r="U624" s="11" t="s">
        <v>1954</v>
      </c>
      <c r="V624" s="11" t="s">
        <v>5039</v>
      </c>
      <c r="W624" s="11"/>
    </row>
    <row r="625" spans="1:23" ht="17.25">
      <c r="A625" s="35" t="s">
        <v>303</v>
      </c>
      <c r="B625" s="22" t="s">
        <v>2914</v>
      </c>
      <c r="C625" s="22">
        <v>1911293</v>
      </c>
      <c r="D625" s="22" t="s">
        <v>1832</v>
      </c>
      <c r="E625" s="36" t="s">
        <v>1236</v>
      </c>
      <c r="F625" s="17">
        <v>1</v>
      </c>
      <c r="G625" s="17">
        <v>1</v>
      </c>
      <c r="H625" s="17">
        <v>1</v>
      </c>
      <c r="I625" s="17">
        <v>1</v>
      </c>
      <c r="J625" s="60" t="s">
        <v>4758</v>
      </c>
      <c r="K625" s="7" t="s">
        <v>3997</v>
      </c>
      <c r="L625" s="7" t="s">
        <v>4759</v>
      </c>
      <c r="M625" s="7" t="s">
        <v>4759</v>
      </c>
      <c r="N625" s="7" t="s">
        <v>4759</v>
      </c>
      <c r="O625" s="7" t="s">
        <v>4760</v>
      </c>
      <c r="P625" s="53" t="s">
        <v>4143</v>
      </c>
      <c r="Q625" s="7">
        <v>1000</v>
      </c>
      <c r="R625" s="7">
        <v>2.7</v>
      </c>
      <c r="S625" s="7">
        <v>2.2799999999999998</v>
      </c>
      <c r="T625" s="11" t="s">
        <v>2034</v>
      </c>
      <c r="U625" s="11" t="s">
        <v>1954</v>
      </c>
      <c r="V625" s="11" t="s">
        <v>5039</v>
      </c>
      <c r="W625" s="11"/>
    </row>
    <row r="626" spans="1:23" ht="17.25">
      <c r="A626" s="35" t="s">
        <v>309</v>
      </c>
      <c r="B626" s="22" t="s">
        <v>2914</v>
      </c>
      <c r="C626" s="22">
        <v>1911294</v>
      </c>
      <c r="D626" s="22" t="s">
        <v>1833</v>
      </c>
      <c r="E626" s="36" t="s">
        <v>1236</v>
      </c>
      <c r="F626" s="17">
        <v>1</v>
      </c>
      <c r="G626" s="17">
        <v>1</v>
      </c>
      <c r="H626" s="17">
        <v>1</v>
      </c>
      <c r="I626" s="17">
        <v>1</v>
      </c>
      <c r="J626" s="60" t="s">
        <v>4758</v>
      </c>
      <c r="K626" s="7" t="s">
        <v>3997</v>
      </c>
      <c r="L626" s="7" t="s">
        <v>4759</v>
      </c>
      <c r="M626" s="7" t="s">
        <v>4759</v>
      </c>
      <c r="N626" s="7" t="s">
        <v>4759</v>
      </c>
      <c r="O626" s="7" t="s">
        <v>4760</v>
      </c>
      <c r="P626" s="53" t="s">
        <v>4143</v>
      </c>
      <c r="Q626" s="7">
        <v>900</v>
      </c>
      <c r="R626" s="7">
        <v>2.7</v>
      </c>
      <c r="S626" s="7">
        <v>2.2799999999999998</v>
      </c>
      <c r="T626" s="11" t="s">
        <v>2034</v>
      </c>
      <c r="U626" s="11" t="s">
        <v>1954</v>
      </c>
      <c r="V626" s="11" t="s">
        <v>5039</v>
      </c>
      <c r="W626" s="11"/>
    </row>
    <row r="627" spans="1:23" ht="17.25">
      <c r="A627" s="35" t="s">
        <v>300</v>
      </c>
      <c r="B627" s="22" t="s">
        <v>2914</v>
      </c>
      <c r="C627" s="22">
        <v>1911295</v>
      </c>
      <c r="D627" s="22" t="s">
        <v>1834</v>
      </c>
      <c r="E627" s="36" t="s">
        <v>1236</v>
      </c>
      <c r="F627" s="17">
        <v>1</v>
      </c>
      <c r="G627" s="17">
        <v>1</v>
      </c>
      <c r="H627" s="17">
        <v>1</v>
      </c>
      <c r="I627" s="17">
        <v>1</v>
      </c>
      <c r="J627" s="60" t="s">
        <v>4758</v>
      </c>
      <c r="K627" s="7" t="s">
        <v>3997</v>
      </c>
      <c r="L627" s="7" t="s">
        <v>4759</v>
      </c>
      <c r="M627" s="7" t="s">
        <v>4759</v>
      </c>
      <c r="N627" s="7" t="s">
        <v>4759</v>
      </c>
      <c r="O627" s="7" t="s">
        <v>4760</v>
      </c>
      <c r="P627" s="53" t="s">
        <v>4143</v>
      </c>
      <c r="Q627" s="7">
        <v>1000</v>
      </c>
      <c r="R627" s="7">
        <v>2.7</v>
      </c>
      <c r="S627" s="7">
        <v>2.2799999999999998</v>
      </c>
      <c r="T627" s="11" t="s">
        <v>2034</v>
      </c>
      <c r="U627" s="11" t="s">
        <v>1954</v>
      </c>
      <c r="V627" s="11" t="s">
        <v>5039</v>
      </c>
      <c r="W627" s="11"/>
    </row>
    <row r="628" spans="1:23" ht="17.25">
      <c r="A628" s="35" t="s">
        <v>308</v>
      </c>
      <c r="B628" s="22" t="s">
        <v>2914</v>
      </c>
      <c r="C628" s="22">
        <v>1911296</v>
      </c>
      <c r="D628" s="22" t="s">
        <v>1835</v>
      </c>
      <c r="E628" s="36" t="s">
        <v>1236</v>
      </c>
      <c r="F628" s="17">
        <v>1</v>
      </c>
      <c r="G628" s="17">
        <v>1</v>
      </c>
      <c r="H628" s="17">
        <v>1</v>
      </c>
      <c r="I628" s="17">
        <v>1</v>
      </c>
      <c r="J628" s="60" t="s">
        <v>4758</v>
      </c>
      <c r="K628" s="7" t="s">
        <v>3997</v>
      </c>
      <c r="L628" s="7" t="s">
        <v>4759</v>
      </c>
      <c r="M628" s="7" t="s">
        <v>4759</v>
      </c>
      <c r="N628" s="7" t="s">
        <v>4759</v>
      </c>
      <c r="O628" s="7" t="s">
        <v>4760</v>
      </c>
      <c r="P628" s="53" t="s">
        <v>4143</v>
      </c>
      <c r="Q628" s="7">
        <v>900</v>
      </c>
      <c r="R628" s="7">
        <v>2.7</v>
      </c>
      <c r="S628" s="7">
        <v>2.2799999999999998</v>
      </c>
      <c r="T628" s="11" t="s">
        <v>2034</v>
      </c>
      <c r="U628" s="11" t="s">
        <v>1954</v>
      </c>
      <c r="V628" s="11" t="s">
        <v>5039</v>
      </c>
      <c r="W628" s="11"/>
    </row>
    <row r="629" spans="1:23" ht="17.25">
      <c r="A629" s="35" t="s">
        <v>304</v>
      </c>
      <c r="B629" s="22" t="s">
        <v>2914</v>
      </c>
      <c r="C629" s="22">
        <v>1911297</v>
      </c>
      <c r="D629" s="22" t="s">
        <v>1836</v>
      </c>
      <c r="E629" s="36" t="s">
        <v>1236</v>
      </c>
      <c r="F629" s="17">
        <v>1</v>
      </c>
      <c r="G629" s="17">
        <v>1</v>
      </c>
      <c r="H629" s="17">
        <v>1</v>
      </c>
      <c r="I629" s="17">
        <v>1</v>
      </c>
      <c r="J629" s="60" t="s">
        <v>4758</v>
      </c>
      <c r="K629" s="7" t="s">
        <v>3997</v>
      </c>
      <c r="L629" s="7" t="s">
        <v>4759</v>
      </c>
      <c r="M629" s="7" t="s">
        <v>4759</v>
      </c>
      <c r="N629" s="7" t="s">
        <v>4759</v>
      </c>
      <c r="O629" s="7" t="s">
        <v>4760</v>
      </c>
      <c r="P629" s="53" t="s">
        <v>4143</v>
      </c>
      <c r="Q629" s="7">
        <v>1000</v>
      </c>
      <c r="R629" s="7">
        <v>2.7</v>
      </c>
      <c r="S629" s="7">
        <v>2.2799999999999998</v>
      </c>
      <c r="T629" s="11" t="s">
        <v>2034</v>
      </c>
      <c r="U629" s="11" t="s">
        <v>1954</v>
      </c>
      <c r="V629" s="11" t="s">
        <v>5039</v>
      </c>
      <c r="W629" s="11"/>
    </row>
    <row r="630" spans="1:23" ht="17.25">
      <c r="A630" s="35" t="s">
        <v>310</v>
      </c>
      <c r="B630" s="22" t="s">
        <v>2914</v>
      </c>
      <c r="C630" s="22">
        <v>1911298</v>
      </c>
      <c r="D630" s="22" t="s">
        <v>1837</v>
      </c>
      <c r="E630" s="36" t="s">
        <v>1236</v>
      </c>
      <c r="F630" s="17">
        <v>1</v>
      </c>
      <c r="G630" s="17">
        <v>1</v>
      </c>
      <c r="H630" s="17">
        <v>1</v>
      </c>
      <c r="I630" s="17">
        <v>1</v>
      </c>
      <c r="J630" s="60" t="s">
        <v>4758</v>
      </c>
      <c r="K630" s="7" t="s">
        <v>3997</v>
      </c>
      <c r="L630" s="7" t="s">
        <v>4759</v>
      </c>
      <c r="M630" s="7" t="s">
        <v>4759</v>
      </c>
      <c r="N630" s="7" t="s">
        <v>4759</v>
      </c>
      <c r="O630" s="7" t="s">
        <v>4760</v>
      </c>
      <c r="P630" s="53" t="s">
        <v>4143</v>
      </c>
      <c r="Q630" s="7">
        <v>900</v>
      </c>
      <c r="R630" s="7">
        <v>2.7</v>
      </c>
      <c r="S630" s="7">
        <v>2.2799999999999998</v>
      </c>
      <c r="T630" s="11" t="s">
        <v>2034</v>
      </c>
      <c r="U630" s="11" t="s">
        <v>1954</v>
      </c>
      <c r="V630" s="11" t="s">
        <v>5039</v>
      </c>
      <c r="W630" s="11"/>
    </row>
    <row r="631" spans="1:23" ht="17.25">
      <c r="A631" s="35" t="s">
        <v>301</v>
      </c>
      <c r="B631" s="22" t="s">
        <v>2914</v>
      </c>
      <c r="C631" s="22">
        <v>1911299</v>
      </c>
      <c r="D631" s="22" t="s">
        <v>1838</v>
      </c>
      <c r="E631" s="36" t="s">
        <v>1236</v>
      </c>
      <c r="F631" s="17">
        <v>1</v>
      </c>
      <c r="G631" s="17">
        <v>1</v>
      </c>
      <c r="H631" s="17">
        <v>1</v>
      </c>
      <c r="I631" s="17">
        <v>1</v>
      </c>
      <c r="J631" s="60" t="s">
        <v>4758</v>
      </c>
      <c r="K631" s="7" t="s">
        <v>3997</v>
      </c>
      <c r="L631" s="7" t="s">
        <v>4759</v>
      </c>
      <c r="M631" s="7" t="s">
        <v>4759</v>
      </c>
      <c r="N631" s="7" t="s">
        <v>4759</v>
      </c>
      <c r="O631" s="7" t="s">
        <v>4760</v>
      </c>
      <c r="P631" s="53" t="s">
        <v>4143</v>
      </c>
      <c r="Q631" s="7">
        <v>1000</v>
      </c>
      <c r="R631" s="7">
        <v>2.7</v>
      </c>
      <c r="S631" s="7">
        <v>2.2799999999999998</v>
      </c>
      <c r="T631" s="11" t="s">
        <v>2034</v>
      </c>
      <c r="U631" s="11" t="s">
        <v>1954</v>
      </c>
      <c r="V631" s="11" t="s">
        <v>5039</v>
      </c>
      <c r="W631" s="11"/>
    </row>
    <row r="632" spans="1:23" ht="17.25">
      <c r="A632" s="35" t="s">
        <v>305</v>
      </c>
      <c r="B632" s="22" t="s">
        <v>2914</v>
      </c>
      <c r="C632" s="22">
        <v>1911300</v>
      </c>
      <c r="D632" s="22" t="s">
        <v>1839</v>
      </c>
      <c r="E632" s="36" t="s">
        <v>1236</v>
      </c>
      <c r="F632" s="17">
        <v>1</v>
      </c>
      <c r="G632" s="17">
        <v>1</v>
      </c>
      <c r="H632" s="17">
        <v>1</v>
      </c>
      <c r="I632" s="17">
        <v>1</v>
      </c>
      <c r="J632" s="60" t="s">
        <v>4758</v>
      </c>
      <c r="K632" s="7" t="s">
        <v>3997</v>
      </c>
      <c r="L632" s="7" t="s">
        <v>4759</v>
      </c>
      <c r="M632" s="7" t="s">
        <v>4759</v>
      </c>
      <c r="N632" s="7" t="s">
        <v>4759</v>
      </c>
      <c r="O632" s="7" t="s">
        <v>4760</v>
      </c>
      <c r="P632" s="53" t="s">
        <v>4143</v>
      </c>
      <c r="Q632" s="7">
        <v>1000</v>
      </c>
      <c r="R632" s="7">
        <v>2.7</v>
      </c>
      <c r="S632" s="7">
        <v>2.2799999999999998</v>
      </c>
      <c r="T632" s="11" t="s">
        <v>2034</v>
      </c>
      <c r="U632" s="11" t="s">
        <v>1954</v>
      </c>
      <c r="V632" s="11" t="s">
        <v>5039</v>
      </c>
      <c r="W632" s="11"/>
    </row>
    <row r="633" spans="1:23" ht="17.25">
      <c r="A633" s="35" t="s">
        <v>302</v>
      </c>
      <c r="B633" s="22" t="s">
        <v>2914</v>
      </c>
      <c r="C633" s="22">
        <v>1911301</v>
      </c>
      <c r="D633" s="22" t="s">
        <v>1840</v>
      </c>
      <c r="E633" s="36" t="s">
        <v>1236</v>
      </c>
      <c r="F633" s="17">
        <v>1</v>
      </c>
      <c r="G633" s="17">
        <v>1</v>
      </c>
      <c r="H633" s="17">
        <v>1</v>
      </c>
      <c r="I633" s="17">
        <v>1</v>
      </c>
      <c r="J633" s="60" t="s">
        <v>4758</v>
      </c>
      <c r="K633" s="7" t="s">
        <v>3997</v>
      </c>
      <c r="L633" s="7" t="s">
        <v>4759</v>
      </c>
      <c r="M633" s="7" t="s">
        <v>4759</v>
      </c>
      <c r="N633" s="7" t="s">
        <v>4759</v>
      </c>
      <c r="O633" s="7" t="s">
        <v>4760</v>
      </c>
      <c r="P633" s="53" t="s">
        <v>4143</v>
      </c>
      <c r="Q633" s="7">
        <v>1000</v>
      </c>
      <c r="R633" s="7">
        <v>2.7</v>
      </c>
      <c r="S633" s="7">
        <v>2.2799999999999998</v>
      </c>
      <c r="T633" s="11" t="s">
        <v>2034</v>
      </c>
      <c r="U633" s="11" t="s">
        <v>1954</v>
      </c>
      <c r="V633" s="11" t="s">
        <v>5039</v>
      </c>
      <c r="W633" s="11"/>
    </row>
    <row r="634" spans="1:23" ht="17.25">
      <c r="A634" s="35" t="s">
        <v>306</v>
      </c>
      <c r="B634" s="22" t="s">
        <v>2914</v>
      </c>
      <c r="C634" s="22">
        <v>1911302</v>
      </c>
      <c r="D634" s="22" t="s">
        <v>1841</v>
      </c>
      <c r="E634" s="36" t="s">
        <v>1236</v>
      </c>
      <c r="F634" s="17">
        <v>1</v>
      </c>
      <c r="G634" s="17">
        <v>1</v>
      </c>
      <c r="H634" s="17">
        <v>1</v>
      </c>
      <c r="I634" s="17">
        <v>1</v>
      </c>
      <c r="J634" s="60" t="s">
        <v>4758</v>
      </c>
      <c r="K634" s="7" t="s">
        <v>3997</v>
      </c>
      <c r="L634" s="7" t="s">
        <v>4759</v>
      </c>
      <c r="M634" s="7" t="s">
        <v>4759</v>
      </c>
      <c r="N634" s="7" t="s">
        <v>4759</v>
      </c>
      <c r="O634" s="7" t="s">
        <v>4760</v>
      </c>
      <c r="P634" s="53" t="s">
        <v>4143</v>
      </c>
      <c r="Q634" s="7">
        <v>1000</v>
      </c>
      <c r="R634" s="7">
        <v>2.7</v>
      </c>
      <c r="S634" s="7">
        <v>2.2799999999999998</v>
      </c>
      <c r="T634" s="11" t="s">
        <v>2034</v>
      </c>
      <c r="U634" s="11" t="s">
        <v>1954</v>
      </c>
      <c r="V634" s="11" t="s">
        <v>5039</v>
      </c>
      <c r="W634" s="11"/>
    </row>
    <row r="635" spans="1:23" ht="17.25">
      <c r="A635" s="35" t="s">
        <v>397</v>
      </c>
      <c r="B635" s="22" t="s">
        <v>2914</v>
      </c>
      <c r="C635" s="22">
        <v>1911303</v>
      </c>
      <c r="D635" s="22" t="s">
        <v>1842</v>
      </c>
      <c r="E635" s="36" t="s">
        <v>1236</v>
      </c>
      <c r="F635" s="17">
        <v>1</v>
      </c>
      <c r="G635" s="17">
        <v>1</v>
      </c>
      <c r="H635" s="17">
        <v>1</v>
      </c>
      <c r="I635" s="17">
        <v>1</v>
      </c>
      <c r="J635" s="60" t="s">
        <v>4758</v>
      </c>
      <c r="K635" s="7" t="s">
        <v>3997</v>
      </c>
      <c r="L635" s="7" t="s">
        <v>4759</v>
      </c>
      <c r="M635" s="7" t="s">
        <v>4759</v>
      </c>
      <c r="N635" s="7" t="s">
        <v>4759</v>
      </c>
      <c r="O635" s="7" t="s">
        <v>4760</v>
      </c>
      <c r="P635" s="53" t="s">
        <v>4143</v>
      </c>
      <c r="Q635" s="7">
        <v>1000</v>
      </c>
      <c r="R635" s="7">
        <v>2.7</v>
      </c>
      <c r="S635" s="7">
        <v>2.2799999999999998</v>
      </c>
      <c r="T635" s="11" t="s">
        <v>2034</v>
      </c>
      <c r="U635" s="11" t="s">
        <v>1954</v>
      </c>
      <c r="V635" s="11" t="s">
        <v>5039</v>
      </c>
      <c r="W635" s="11"/>
    </row>
    <row r="636" spans="1:23" ht="17.25">
      <c r="A636" s="35" t="s">
        <v>403</v>
      </c>
      <c r="B636" s="22" t="s">
        <v>2914</v>
      </c>
      <c r="C636" s="22">
        <v>1911304</v>
      </c>
      <c r="D636" s="22" t="s">
        <v>1843</v>
      </c>
      <c r="E636" s="36" t="s">
        <v>1236</v>
      </c>
      <c r="F636" s="17">
        <v>1</v>
      </c>
      <c r="G636" s="17">
        <v>1</v>
      </c>
      <c r="H636" s="17">
        <v>1</v>
      </c>
      <c r="I636" s="17">
        <v>1</v>
      </c>
      <c r="J636" s="60" t="s">
        <v>4758</v>
      </c>
      <c r="K636" s="7" t="s">
        <v>3997</v>
      </c>
      <c r="L636" s="7" t="s">
        <v>4759</v>
      </c>
      <c r="M636" s="7" t="s">
        <v>4759</v>
      </c>
      <c r="N636" s="7" t="s">
        <v>4759</v>
      </c>
      <c r="O636" s="7" t="s">
        <v>4760</v>
      </c>
      <c r="P636" s="53" t="s">
        <v>4143</v>
      </c>
      <c r="Q636" s="7">
        <v>900</v>
      </c>
      <c r="R636" s="7">
        <v>2.7</v>
      </c>
      <c r="S636" s="7">
        <v>2.2799999999999998</v>
      </c>
      <c r="T636" s="11" t="s">
        <v>2034</v>
      </c>
      <c r="U636" s="11" t="s">
        <v>1954</v>
      </c>
      <c r="V636" s="11" t="s">
        <v>5039</v>
      </c>
      <c r="W636" s="11"/>
    </row>
    <row r="637" spans="1:23" ht="17.25">
      <c r="A637" s="35" t="s">
        <v>400</v>
      </c>
      <c r="B637" s="22" t="s">
        <v>2914</v>
      </c>
      <c r="C637" s="22">
        <v>1911305</v>
      </c>
      <c r="D637" s="22" t="s">
        <v>1844</v>
      </c>
      <c r="E637" s="36" t="s">
        <v>1236</v>
      </c>
      <c r="F637" s="17">
        <v>1</v>
      </c>
      <c r="G637" s="17">
        <v>1</v>
      </c>
      <c r="H637" s="17">
        <v>1</v>
      </c>
      <c r="I637" s="17">
        <v>1</v>
      </c>
      <c r="J637" s="60" t="s">
        <v>4758</v>
      </c>
      <c r="K637" s="7" t="s">
        <v>3997</v>
      </c>
      <c r="L637" s="7" t="s">
        <v>4759</v>
      </c>
      <c r="M637" s="7" t="s">
        <v>4759</v>
      </c>
      <c r="N637" s="7" t="s">
        <v>4759</v>
      </c>
      <c r="O637" s="7" t="s">
        <v>4760</v>
      </c>
      <c r="P637" s="53" t="s">
        <v>4143</v>
      </c>
      <c r="Q637" s="7">
        <v>1000</v>
      </c>
      <c r="R637" s="7">
        <v>2.7</v>
      </c>
      <c r="S637" s="7">
        <v>2.2799999999999998</v>
      </c>
      <c r="T637" s="11" t="s">
        <v>2034</v>
      </c>
      <c r="U637" s="11" t="s">
        <v>1954</v>
      </c>
      <c r="V637" s="11" t="s">
        <v>5039</v>
      </c>
      <c r="W637" s="11"/>
    </row>
    <row r="638" spans="1:23" ht="17.25">
      <c r="A638" s="35" t="s">
        <v>406</v>
      </c>
      <c r="B638" s="22" t="s">
        <v>2914</v>
      </c>
      <c r="C638" s="22">
        <v>1911306</v>
      </c>
      <c r="D638" s="22" t="s">
        <v>1845</v>
      </c>
      <c r="E638" s="36" t="s">
        <v>1236</v>
      </c>
      <c r="F638" s="17">
        <v>1</v>
      </c>
      <c r="G638" s="17">
        <v>1</v>
      </c>
      <c r="H638" s="17">
        <v>1</v>
      </c>
      <c r="I638" s="17">
        <v>1</v>
      </c>
      <c r="J638" s="60" t="s">
        <v>4758</v>
      </c>
      <c r="K638" s="7" t="s">
        <v>3997</v>
      </c>
      <c r="L638" s="7" t="s">
        <v>4759</v>
      </c>
      <c r="M638" s="7" t="s">
        <v>4759</v>
      </c>
      <c r="N638" s="7" t="s">
        <v>4759</v>
      </c>
      <c r="O638" s="7" t="s">
        <v>4760</v>
      </c>
      <c r="P638" s="53" t="s">
        <v>4143</v>
      </c>
      <c r="Q638" s="7">
        <v>900</v>
      </c>
      <c r="R638" s="7">
        <v>2.7</v>
      </c>
      <c r="S638" s="7">
        <v>2.2799999999999998</v>
      </c>
      <c r="T638" s="11" t="s">
        <v>2034</v>
      </c>
      <c r="U638" s="11" t="s">
        <v>1954</v>
      </c>
      <c r="V638" s="11" t="s">
        <v>5039</v>
      </c>
      <c r="W638" s="11"/>
    </row>
    <row r="639" spans="1:23" ht="17.25">
      <c r="A639" s="35" t="s">
        <v>398</v>
      </c>
      <c r="B639" s="22" t="s">
        <v>2914</v>
      </c>
      <c r="C639" s="22">
        <v>1911307</v>
      </c>
      <c r="D639" s="22" t="s">
        <v>1846</v>
      </c>
      <c r="E639" s="36" t="s">
        <v>1236</v>
      </c>
      <c r="F639" s="17">
        <v>1</v>
      </c>
      <c r="G639" s="17">
        <v>1</v>
      </c>
      <c r="H639" s="17">
        <v>1</v>
      </c>
      <c r="I639" s="17">
        <v>1</v>
      </c>
      <c r="J639" s="60" t="s">
        <v>4758</v>
      </c>
      <c r="K639" s="7" t="s">
        <v>3997</v>
      </c>
      <c r="L639" s="7" t="s">
        <v>4759</v>
      </c>
      <c r="M639" s="7" t="s">
        <v>4759</v>
      </c>
      <c r="N639" s="7" t="s">
        <v>4759</v>
      </c>
      <c r="O639" s="7" t="s">
        <v>4760</v>
      </c>
      <c r="P639" s="53" t="s">
        <v>4143</v>
      </c>
      <c r="Q639" s="7">
        <v>1000</v>
      </c>
      <c r="R639" s="7">
        <v>2.7</v>
      </c>
      <c r="S639" s="7">
        <v>2.2799999999999998</v>
      </c>
      <c r="T639" s="11" t="s">
        <v>2034</v>
      </c>
      <c r="U639" s="11" t="s">
        <v>1954</v>
      </c>
      <c r="V639" s="11" t="s">
        <v>5039</v>
      </c>
      <c r="W639" s="11"/>
    </row>
    <row r="640" spans="1:23" ht="17.25">
      <c r="A640" s="35" t="s">
        <v>404</v>
      </c>
      <c r="B640" s="22" t="s">
        <v>2914</v>
      </c>
      <c r="C640" s="22">
        <v>1911308</v>
      </c>
      <c r="D640" s="22" t="s">
        <v>1847</v>
      </c>
      <c r="E640" s="36" t="s">
        <v>1236</v>
      </c>
      <c r="F640" s="17">
        <v>1</v>
      </c>
      <c r="G640" s="17">
        <v>1</v>
      </c>
      <c r="H640" s="17">
        <v>1</v>
      </c>
      <c r="I640" s="17">
        <v>1</v>
      </c>
      <c r="J640" s="60" t="s">
        <v>4758</v>
      </c>
      <c r="K640" s="7" t="s">
        <v>3997</v>
      </c>
      <c r="L640" s="7" t="s">
        <v>4759</v>
      </c>
      <c r="M640" s="7" t="s">
        <v>4759</v>
      </c>
      <c r="N640" s="7" t="s">
        <v>4759</v>
      </c>
      <c r="O640" s="7" t="s">
        <v>4760</v>
      </c>
      <c r="P640" s="53" t="s">
        <v>4143</v>
      </c>
      <c r="Q640" s="7">
        <v>900</v>
      </c>
      <c r="R640" s="7">
        <v>2.7</v>
      </c>
      <c r="S640" s="7">
        <v>2.2799999999999998</v>
      </c>
      <c r="T640" s="11" t="s">
        <v>2034</v>
      </c>
      <c r="U640" s="11" t="s">
        <v>1954</v>
      </c>
      <c r="V640" s="11" t="s">
        <v>5039</v>
      </c>
      <c r="W640" s="11"/>
    </row>
    <row r="641" spans="1:23" ht="17.25">
      <c r="A641" s="35" t="s">
        <v>401</v>
      </c>
      <c r="B641" s="22" t="s">
        <v>2914</v>
      </c>
      <c r="C641" s="22">
        <v>1911309</v>
      </c>
      <c r="D641" s="22" t="s">
        <v>1848</v>
      </c>
      <c r="E641" s="36" t="s">
        <v>1236</v>
      </c>
      <c r="F641" s="17">
        <v>1</v>
      </c>
      <c r="G641" s="17">
        <v>1</v>
      </c>
      <c r="H641" s="17">
        <v>1</v>
      </c>
      <c r="I641" s="17">
        <v>1</v>
      </c>
      <c r="J641" s="60" t="s">
        <v>4758</v>
      </c>
      <c r="K641" s="7" t="s">
        <v>3997</v>
      </c>
      <c r="L641" s="7" t="s">
        <v>4759</v>
      </c>
      <c r="M641" s="7" t="s">
        <v>4759</v>
      </c>
      <c r="N641" s="7" t="s">
        <v>4759</v>
      </c>
      <c r="O641" s="7" t="s">
        <v>4760</v>
      </c>
      <c r="P641" s="53" t="s">
        <v>4143</v>
      </c>
      <c r="Q641" s="7">
        <v>1000</v>
      </c>
      <c r="R641" s="7">
        <v>2.7</v>
      </c>
      <c r="S641" s="7">
        <v>2.2799999999999998</v>
      </c>
      <c r="T641" s="11" t="s">
        <v>2034</v>
      </c>
      <c r="U641" s="11" t="s">
        <v>1954</v>
      </c>
      <c r="V641" s="11" t="s">
        <v>5039</v>
      </c>
      <c r="W641" s="11"/>
    </row>
    <row r="642" spans="1:23" ht="17.25">
      <c r="A642" s="35" t="s">
        <v>407</v>
      </c>
      <c r="B642" s="22" t="s">
        <v>2914</v>
      </c>
      <c r="C642" s="22">
        <v>1911310</v>
      </c>
      <c r="D642" s="22" t="s">
        <v>1849</v>
      </c>
      <c r="E642" s="36" t="s">
        <v>1236</v>
      </c>
      <c r="F642" s="17">
        <v>1</v>
      </c>
      <c r="G642" s="17">
        <v>1</v>
      </c>
      <c r="H642" s="17">
        <v>1</v>
      </c>
      <c r="I642" s="17">
        <v>1</v>
      </c>
      <c r="J642" s="60" t="s">
        <v>4758</v>
      </c>
      <c r="K642" s="7" t="s">
        <v>3997</v>
      </c>
      <c r="L642" s="7" t="s">
        <v>4759</v>
      </c>
      <c r="M642" s="7" t="s">
        <v>4759</v>
      </c>
      <c r="N642" s="7" t="s">
        <v>4759</v>
      </c>
      <c r="O642" s="7" t="s">
        <v>4760</v>
      </c>
      <c r="P642" s="53" t="s">
        <v>4143</v>
      </c>
      <c r="Q642" s="7">
        <v>900</v>
      </c>
      <c r="R642" s="7">
        <v>2.7</v>
      </c>
      <c r="S642" s="7">
        <v>2.2799999999999998</v>
      </c>
      <c r="T642" s="11" t="s">
        <v>2034</v>
      </c>
      <c r="U642" s="11" t="s">
        <v>1954</v>
      </c>
      <c r="V642" s="11" t="s">
        <v>5039</v>
      </c>
      <c r="W642" s="11"/>
    </row>
    <row r="643" spans="1:23" ht="17.25">
      <c r="A643" s="35" t="s">
        <v>399</v>
      </c>
      <c r="B643" s="22" t="s">
        <v>2914</v>
      </c>
      <c r="C643" s="22">
        <v>1911311</v>
      </c>
      <c r="D643" s="22" t="s">
        <v>1850</v>
      </c>
      <c r="E643" s="36" t="s">
        <v>1236</v>
      </c>
      <c r="F643" s="17">
        <v>1</v>
      </c>
      <c r="G643" s="17">
        <v>1</v>
      </c>
      <c r="H643" s="17">
        <v>1</v>
      </c>
      <c r="I643" s="17">
        <v>1</v>
      </c>
      <c r="J643" s="60" t="s">
        <v>4758</v>
      </c>
      <c r="K643" s="7" t="s">
        <v>3997</v>
      </c>
      <c r="L643" s="7" t="s">
        <v>4759</v>
      </c>
      <c r="M643" s="7" t="s">
        <v>4759</v>
      </c>
      <c r="N643" s="7" t="s">
        <v>4759</v>
      </c>
      <c r="O643" s="7" t="s">
        <v>4760</v>
      </c>
      <c r="P643" s="53" t="s">
        <v>4143</v>
      </c>
      <c r="Q643" s="7">
        <v>1000</v>
      </c>
      <c r="R643" s="7">
        <v>2.7</v>
      </c>
      <c r="S643" s="7">
        <v>2.2799999999999998</v>
      </c>
      <c r="T643" s="11" t="s">
        <v>2034</v>
      </c>
      <c r="U643" s="11" t="s">
        <v>1954</v>
      </c>
      <c r="V643" s="11" t="s">
        <v>5039</v>
      </c>
      <c r="W643" s="11"/>
    </row>
    <row r="644" spans="1:23" ht="17.25">
      <c r="A644" s="35" t="s">
        <v>405</v>
      </c>
      <c r="B644" s="22" t="s">
        <v>2914</v>
      </c>
      <c r="C644" s="22">
        <v>1911312</v>
      </c>
      <c r="D644" s="22" t="s">
        <v>1851</v>
      </c>
      <c r="E644" s="36" t="s">
        <v>1236</v>
      </c>
      <c r="F644" s="17">
        <v>1</v>
      </c>
      <c r="G644" s="17">
        <v>1</v>
      </c>
      <c r="H644" s="17">
        <v>1</v>
      </c>
      <c r="I644" s="17">
        <v>1</v>
      </c>
      <c r="J644" s="60" t="s">
        <v>4758</v>
      </c>
      <c r="K644" s="7" t="s">
        <v>3997</v>
      </c>
      <c r="L644" s="7" t="s">
        <v>4759</v>
      </c>
      <c r="M644" s="7" t="s">
        <v>4759</v>
      </c>
      <c r="N644" s="7" t="s">
        <v>4759</v>
      </c>
      <c r="O644" s="7" t="s">
        <v>4760</v>
      </c>
      <c r="P644" s="53" t="s">
        <v>4143</v>
      </c>
      <c r="Q644" s="7">
        <v>900</v>
      </c>
      <c r="R644" s="7">
        <v>2.7</v>
      </c>
      <c r="S644" s="7">
        <v>2.2799999999999998</v>
      </c>
      <c r="T644" s="11" t="s">
        <v>2034</v>
      </c>
      <c r="U644" s="11" t="s">
        <v>1954</v>
      </c>
      <c r="V644" s="11" t="s">
        <v>5039</v>
      </c>
      <c r="W644" s="11"/>
    </row>
    <row r="645" spans="1:23" ht="17.25">
      <c r="A645" s="35" t="s">
        <v>402</v>
      </c>
      <c r="B645" s="22" t="s">
        <v>2914</v>
      </c>
      <c r="C645" s="22">
        <v>1911313</v>
      </c>
      <c r="D645" s="22" t="s">
        <v>1852</v>
      </c>
      <c r="E645" s="36" t="s">
        <v>1236</v>
      </c>
      <c r="F645" s="17">
        <v>1</v>
      </c>
      <c r="G645" s="17">
        <v>1</v>
      </c>
      <c r="H645" s="17">
        <v>1</v>
      </c>
      <c r="I645" s="17">
        <v>1</v>
      </c>
      <c r="J645" s="60" t="s">
        <v>4758</v>
      </c>
      <c r="K645" s="7" t="s">
        <v>3997</v>
      </c>
      <c r="L645" s="7" t="s">
        <v>4759</v>
      </c>
      <c r="M645" s="7" t="s">
        <v>4759</v>
      </c>
      <c r="N645" s="7" t="s">
        <v>4759</v>
      </c>
      <c r="O645" s="7" t="s">
        <v>4760</v>
      </c>
      <c r="P645" s="53" t="s">
        <v>4143</v>
      </c>
      <c r="Q645" s="7">
        <v>1000</v>
      </c>
      <c r="R645" s="7">
        <v>2.7</v>
      </c>
      <c r="S645" s="7">
        <v>2.2799999999999998</v>
      </c>
      <c r="T645" s="11" t="s">
        <v>2034</v>
      </c>
      <c r="U645" s="11" t="s">
        <v>1954</v>
      </c>
      <c r="V645" s="11" t="s">
        <v>5039</v>
      </c>
      <c r="W645" s="11"/>
    </row>
    <row r="646" spans="1:23" ht="17.25">
      <c r="A646" s="35" t="s">
        <v>408</v>
      </c>
      <c r="B646" s="22" t="s">
        <v>2914</v>
      </c>
      <c r="C646" s="22">
        <v>1911314</v>
      </c>
      <c r="D646" s="22" t="s">
        <v>1853</v>
      </c>
      <c r="E646" s="36" t="s">
        <v>1236</v>
      </c>
      <c r="F646" s="17">
        <v>1</v>
      </c>
      <c r="G646" s="17">
        <v>1</v>
      </c>
      <c r="H646" s="17">
        <v>1</v>
      </c>
      <c r="I646" s="17">
        <v>1</v>
      </c>
      <c r="J646" s="60" t="s">
        <v>4758</v>
      </c>
      <c r="K646" s="7" t="s">
        <v>3997</v>
      </c>
      <c r="L646" s="7" t="s">
        <v>4759</v>
      </c>
      <c r="M646" s="7" t="s">
        <v>4759</v>
      </c>
      <c r="N646" s="7" t="s">
        <v>4759</v>
      </c>
      <c r="O646" s="7" t="s">
        <v>4760</v>
      </c>
      <c r="P646" s="53" t="s">
        <v>4143</v>
      </c>
      <c r="Q646" s="7">
        <v>900</v>
      </c>
      <c r="R646" s="7">
        <v>2.7</v>
      </c>
      <c r="S646" s="7">
        <v>2.2799999999999998</v>
      </c>
      <c r="T646" s="11" t="s">
        <v>2034</v>
      </c>
      <c r="U646" s="11" t="s">
        <v>1954</v>
      </c>
      <c r="V646" s="11" t="s">
        <v>5039</v>
      </c>
      <c r="W646" s="11"/>
    </row>
    <row r="647" spans="1:23" ht="17.25">
      <c r="A647" s="35" t="s">
        <v>357</v>
      </c>
      <c r="B647" s="22" t="s">
        <v>2914</v>
      </c>
      <c r="C647" s="22">
        <v>1911315</v>
      </c>
      <c r="D647" s="22" t="s">
        <v>1854</v>
      </c>
      <c r="E647" s="36" t="s">
        <v>1236</v>
      </c>
      <c r="F647" s="17">
        <v>1</v>
      </c>
      <c r="G647" s="17">
        <v>1</v>
      </c>
      <c r="H647" s="17">
        <v>1</v>
      </c>
      <c r="I647" s="17">
        <v>1</v>
      </c>
      <c r="J647" s="60" t="s">
        <v>4758</v>
      </c>
      <c r="K647" s="7" t="s">
        <v>3997</v>
      </c>
      <c r="L647" s="7" t="s">
        <v>4759</v>
      </c>
      <c r="M647" s="7" t="s">
        <v>4759</v>
      </c>
      <c r="N647" s="7" t="s">
        <v>4759</v>
      </c>
      <c r="O647" s="7" t="s">
        <v>4760</v>
      </c>
      <c r="P647" s="53" t="s">
        <v>4143</v>
      </c>
      <c r="Q647" s="7">
        <v>1000</v>
      </c>
      <c r="R647" s="7">
        <v>2.7</v>
      </c>
      <c r="S647" s="7">
        <v>2.2799999999999998</v>
      </c>
      <c r="T647" s="11" t="s">
        <v>2034</v>
      </c>
      <c r="U647" s="11" t="s">
        <v>1954</v>
      </c>
      <c r="V647" s="11" t="s">
        <v>5039</v>
      </c>
      <c r="W647" s="11"/>
    </row>
    <row r="648" spans="1:23" ht="17.25">
      <c r="A648" s="35" t="s">
        <v>359</v>
      </c>
      <c r="B648" s="22" t="s">
        <v>2914</v>
      </c>
      <c r="C648" s="22">
        <v>1911316</v>
      </c>
      <c r="D648" s="22" t="s">
        <v>1855</v>
      </c>
      <c r="E648" s="36" t="s">
        <v>1236</v>
      </c>
      <c r="F648" s="17">
        <v>1</v>
      </c>
      <c r="G648" s="17">
        <v>1</v>
      </c>
      <c r="H648" s="17">
        <v>1</v>
      </c>
      <c r="I648" s="17">
        <v>1</v>
      </c>
      <c r="J648" s="60" t="s">
        <v>4758</v>
      </c>
      <c r="K648" s="7" t="s">
        <v>3997</v>
      </c>
      <c r="L648" s="7" t="s">
        <v>4759</v>
      </c>
      <c r="M648" s="7" t="s">
        <v>4759</v>
      </c>
      <c r="N648" s="7" t="s">
        <v>4759</v>
      </c>
      <c r="O648" s="7" t="s">
        <v>4760</v>
      </c>
      <c r="P648" s="53" t="s">
        <v>4143</v>
      </c>
      <c r="Q648" s="7">
        <v>1000</v>
      </c>
      <c r="R648" s="7">
        <v>2.7</v>
      </c>
      <c r="S648" s="7">
        <v>2.2799999999999998</v>
      </c>
      <c r="T648" s="11" t="s">
        <v>2034</v>
      </c>
      <c r="U648" s="11" t="s">
        <v>1954</v>
      </c>
      <c r="V648" s="11" t="s">
        <v>5039</v>
      </c>
      <c r="W648" s="11"/>
    </row>
    <row r="649" spans="1:23" ht="17.25">
      <c r="A649" s="35" t="s">
        <v>358</v>
      </c>
      <c r="B649" s="22" t="s">
        <v>2914</v>
      </c>
      <c r="C649" s="22">
        <v>1911317</v>
      </c>
      <c r="D649" s="22" t="s">
        <v>1856</v>
      </c>
      <c r="E649" s="36" t="s">
        <v>1236</v>
      </c>
      <c r="F649" s="17">
        <v>1</v>
      </c>
      <c r="G649" s="17">
        <v>1</v>
      </c>
      <c r="H649" s="17">
        <v>1</v>
      </c>
      <c r="I649" s="17">
        <v>1</v>
      </c>
      <c r="J649" s="60" t="s">
        <v>4758</v>
      </c>
      <c r="K649" s="7" t="s">
        <v>3997</v>
      </c>
      <c r="L649" s="7" t="s">
        <v>4759</v>
      </c>
      <c r="M649" s="7" t="s">
        <v>4759</v>
      </c>
      <c r="N649" s="7" t="s">
        <v>4759</v>
      </c>
      <c r="O649" s="7" t="s">
        <v>4760</v>
      </c>
      <c r="P649" s="53" t="s">
        <v>4143</v>
      </c>
      <c r="Q649" s="7">
        <v>1000</v>
      </c>
      <c r="R649" s="7">
        <v>2.7</v>
      </c>
      <c r="S649" s="7">
        <v>2.2799999999999998</v>
      </c>
      <c r="T649" s="11" t="s">
        <v>2034</v>
      </c>
      <c r="U649" s="11" t="s">
        <v>1954</v>
      </c>
      <c r="V649" s="11" t="s">
        <v>5039</v>
      </c>
      <c r="W649" s="11"/>
    </row>
    <row r="650" spans="1:23" ht="17.25">
      <c r="A650" s="35" t="s">
        <v>360</v>
      </c>
      <c r="B650" s="22" t="s">
        <v>2914</v>
      </c>
      <c r="C650" s="22">
        <v>1911318</v>
      </c>
      <c r="D650" s="22" t="s">
        <v>1857</v>
      </c>
      <c r="E650" s="36" t="s">
        <v>1236</v>
      </c>
      <c r="F650" s="17">
        <v>1</v>
      </c>
      <c r="G650" s="17">
        <v>1</v>
      </c>
      <c r="H650" s="17">
        <v>1</v>
      </c>
      <c r="I650" s="17">
        <v>1</v>
      </c>
      <c r="J650" s="60" t="s">
        <v>4758</v>
      </c>
      <c r="K650" s="7" t="s">
        <v>3997</v>
      </c>
      <c r="L650" s="7" t="s">
        <v>4759</v>
      </c>
      <c r="M650" s="7" t="s">
        <v>4759</v>
      </c>
      <c r="N650" s="7" t="s">
        <v>4759</v>
      </c>
      <c r="O650" s="7" t="s">
        <v>4760</v>
      </c>
      <c r="P650" s="53" t="s">
        <v>4143</v>
      </c>
      <c r="Q650" s="7">
        <v>1000</v>
      </c>
      <c r="R650" s="7">
        <v>2.7</v>
      </c>
      <c r="S650" s="7">
        <v>2.2799999999999998</v>
      </c>
      <c r="T650" s="11" t="s">
        <v>2034</v>
      </c>
      <c r="U650" s="11" t="s">
        <v>1954</v>
      </c>
      <c r="V650" s="11" t="s">
        <v>5039</v>
      </c>
      <c r="W650" s="11"/>
    </row>
    <row r="651" spans="1:23" ht="17.25">
      <c r="A651" s="35" t="s">
        <v>341</v>
      </c>
      <c r="B651" s="22" t="s">
        <v>2914</v>
      </c>
      <c r="C651" s="22">
        <v>1911319</v>
      </c>
      <c r="D651" s="22" t="s">
        <v>1858</v>
      </c>
      <c r="E651" s="36" t="s">
        <v>1236</v>
      </c>
      <c r="F651" s="17">
        <v>1</v>
      </c>
      <c r="G651" s="17">
        <v>1</v>
      </c>
      <c r="H651" s="17">
        <v>1</v>
      </c>
      <c r="I651" s="17">
        <v>1</v>
      </c>
      <c r="J651" s="60" t="s">
        <v>4758</v>
      </c>
      <c r="K651" s="7" t="s">
        <v>3997</v>
      </c>
      <c r="L651" s="7" t="s">
        <v>4759</v>
      </c>
      <c r="M651" s="7" t="s">
        <v>4759</v>
      </c>
      <c r="N651" s="7" t="s">
        <v>4759</v>
      </c>
      <c r="O651" s="7" t="s">
        <v>4760</v>
      </c>
      <c r="P651" s="53" t="s">
        <v>4143</v>
      </c>
      <c r="Q651" s="7">
        <v>1000</v>
      </c>
      <c r="R651" s="7">
        <v>2.7</v>
      </c>
      <c r="S651" s="7">
        <v>2.2799999999999998</v>
      </c>
      <c r="T651" s="11" t="s">
        <v>2034</v>
      </c>
      <c r="U651" s="11" t="s">
        <v>1954</v>
      </c>
      <c r="V651" s="11" t="s">
        <v>5039</v>
      </c>
      <c r="W651" s="11"/>
    </row>
    <row r="652" spans="1:23" ht="17.25">
      <c r="A652" s="35" t="s">
        <v>343</v>
      </c>
      <c r="B652" s="22" t="s">
        <v>2914</v>
      </c>
      <c r="C652" s="22">
        <v>1911320</v>
      </c>
      <c r="D652" s="22" t="s">
        <v>1859</v>
      </c>
      <c r="E652" s="36" t="s">
        <v>1236</v>
      </c>
      <c r="F652" s="17">
        <v>1</v>
      </c>
      <c r="G652" s="17">
        <v>1</v>
      </c>
      <c r="H652" s="17">
        <v>1</v>
      </c>
      <c r="I652" s="17">
        <v>1</v>
      </c>
      <c r="J652" s="60" t="s">
        <v>4758</v>
      </c>
      <c r="K652" s="7" t="s">
        <v>3997</v>
      </c>
      <c r="L652" s="7" t="s">
        <v>4759</v>
      </c>
      <c r="M652" s="7" t="s">
        <v>4759</v>
      </c>
      <c r="N652" s="7" t="s">
        <v>4759</v>
      </c>
      <c r="O652" s="7" t="s">
        <v>4760</v>
      </c>
      <c r="P652" s="53" t="s">
        <v>4143</v>
      </c>
      <c r="Q652" s="7">
        <v>1000</v>
      </c>
      <c r="R652" s="7">
        <v>2.7</v>
      </c>
      <c r="S652" s="7">
        <v>2.2799999999999998</v>
      </c>
      <c r="T652" s="11" t="s">
        <v>2034</v>
      </c>
      <c r="U652" s="11" t="s">
        <v>1954</v>
      </c>
      <c r="V652" s="11" t="s">
        <v>5039</v>
      </c>
      <c r="W652" s="11"/>
    </row>
    <row r="653" spans="1:23" ht="17.25">
      <c r="A653" s="35" t="s">
        <v>342</v>
      </c>
      <c r="B653" s="22" t="s">
        <v>2914</v>
      </c>
      <c r="C653" s="22">
        <v>1911321</v>
      </c>
      <c r="D653" s="22" t="s">
        <v>1860</v>
      </c>
      <c r="E653" s="36" t="s">
        <v>1236</v>
      </c>
      <c r="F653" s="17">
        <v>1</v>
      </c>
      <c r="G653" s="17">
        <v>1</v>
      </c>
      <c r="H653" s="17">
        <v>1</v>
      </c>
      <c r="I653" s="17">
        <v>1</v>
      </c>
      <c r="J653" s="60" t="s">
        <v>4758</v>
      </c>
      <c r="K653" s="7" t="s">
        <v>3997</v>
      </c>
      <c r="L653" s="7" t="s">
        <v>4759</v>
      </c>
      <c r="M653" s="7" t="s">
        <v>4759</v>
      </c>
      <c r="N653" s="7" t="s">
        <v>4759</v>
      </c>
      <c r="O653" s="7" t="s">
        <v>4760</v>
      </c>
      <c r="P653" s="53" t="s">
        <v>4143</v>
      </c>
      <c r="Q653" s="7">
        <v>1000</v>
      </c>
      <c r="R653" s="7">
        <v>2.7</v>
      </c>
      <c r="S653" s="7">
        <v>2.2799999999999998</v>
      </c>
      <c r="T653" s="11" t="s">
        <v>2034</v>
      </c>
      <c r="U653" s="11" t="s">
        <v>1954</v>
      </c>
      <c r="V653" s="11" t="s">
        <v>5039</v>
      </c>
      <c r="W653" s="11"/>
    </row>
    <row r="654" spans="1:23" ht="17.25">
      <c r="A654" s="35" t="s">
        <v>344</v>
      </c>
      <c r="B654" s="22" t="s">
        <v>2914</v>
      </c>
      <c r="C654" s="22">
        <v>1911322</v>
      </c>
      <c r="D654" s="22" t="s">
        <v>1861</v>
      </c>
      <c r="E654" s="36" t="s">
        <v>1236</v>
      </c>
      <c r="F654" s="17">
        <v>1</v>
      </c>
      <c r="G654" s="17">
        <v>1</v>
      </c>
      <c r="H654" s="17">
        <v>1</v>
      </c>
      <c r="I654" s="17">
        <v>1</v>
      </c>
      <c r="J654" s="60" t="s">
        <v>4758</v>
      </c>
      <c r="K654" s="7" t="s">
        <v>3997</v>
      </c>
      <c r="L654" s="7" t="s">
        <v>4759</v>
      </c>
      <c r="M654" s="7" t="s">
        <v>4759</v>
      </c>
      <c r="N654" s="7" t="s">
        <v>4759</v>
      </c>
      <c r="O654" s="7" t="s">
        <v>4760</v>
      </c>
      <c r="P654" s="53" t="s">
        <v>4143</v>
      </c>
      <c r="Q654" s="7">
        <v>1000</v>
      </c>
      <c r="R654" s="7">
        <v>2.7</v>
      </c>
      <c r="S654" s="7">
        <v>2.2799999999999998</v>
      </c>
      <c r="T654" s="11" t="s">
        <v>2034</v>
      </c>
      <c r="U654" s="11" t="s">
        <v>1954</v>
      </c>
      <c r="V654" s="11" t="s">
        <v>5039</v>
      </c>
      <c r="W654" s="11"/>
    </row>
    <row r="655" spans="1:23" ht="17.25">
      <c r="A655" s="35" t="s">
        <v>325</v>
      </c>
      <c r="B655" s="22" t="s">
        <v>2914</v>
      </c>
      <c r="C655" s="22">
        <v>1911323</v>
      </c>
      <c r="D655" s="22" t="s">
        <v>1862</v>
      </c>
      <c r="E655" s="36" t="s">
        <v>1236</v>
      </c>
      <c r="F655" s="17">
        <v>1</v>
      </c>
      <c r="G655" s="17">
        <v>1</v>
      </c>
      <c r="H655" s="17">
        <v>1</v>
      </c>
      <c r="I655" s="17">
        <v>1</v>
      </c>
      <c r="J655" s="60" t="s">
        <v>4758</v>
      </c>
      <c r="K655" s="7" t="s">
        <v>3997</v>
      </c>
      <c r="L655" s="7" t="s">
        <v>4759</v>
      </c>
      <c r="M655" s="7" t="s">
        <v>4759</v>
      </c>
      <c r="N655" s="7" t="s">
        <v>4759</v>
      </c>
      <c r="O655" s="7" t="s">
        <v>4760</v>
      </c>
      <c r="P655" s="53" t="s">
        <v>4143</v>
      </c>
      <c r="Q655" s="7">
        <v>1000</v>
      </c>
      <c r="R655" s="7">
        <v>2.7</v>
      </c>
      <c r="S655" s="7">
        <v>2.2799999999999998</v>
      </c>
      <c r="T655" s="11" t="s">
        <v>2034</v>
      </c>
      <c r="U655" s="11" t="s">
        <v>1954</v>
      </c>
      <c r="V655" s="11" t="s">
        <v>5039</v>
      </c>
      <c r="W655" s="11"/>
    </row>
    <row r="656" spans="1:23" ht="17.25">
      <c r="A656" s="35" t="s">
        <v>333</v>
      </c>
      <c r="B656" s="22" t="s">
        <v>2914</v>
      </c>
      <c r="C656" s="22">
        <v>1911324</v>
      </c>
      <c r="D656" s="22" t="s">
        <v>1863</v>
      </c>
      <c r="E656" s="36" t="s">
        <v>1236</v>
      </c>
      <c r="F656" s="17">
        <v>1</v>
      </c>
      <c r="G656" s="17">
        <v>1</v>
      </c>
      <c r="H656" s="17">
        <v>1</v>
      </c>
      <c r="I656" s="17">
        <v>1</v>
      </c>
      <c r="J656" s="60" t="s">
        <v>4758</v>
      </c>
      <c r="K656" s="7" t="s">
        <v>3997</v>
      </c>
      <c r="L656" s="7" t="s">
        <v>4759</v>
      </c>
      <c r="M656" s="7" t="s">
        <v>4759</v>
      </c>
      <c r="N656" s="7" t="s">
        <v>4759</v>
      </c>
      <c r="O656" s="7" t="s">
        <v>4760</v>
      </c>
      <c r="P656" s="53" t="s">
        <v>4143</v>
      </c>
      <c r="Q656" s="7">
        <v>900</v>
      </c>
      <c r="R656" s="7">
        <v>2.7</v>
      </c>
      <c r="S656" s="7">
        <v>2.2799999999999998</v>
      </c>
      <c r="T656" s="11" t="s">
        <v>2034</v>
      </c>
      <c r="U656" s="11" t="s">
        <v>1954</v>
      </c>
      <c r="V656" s="11" t="s">
        <v>5039</v>
      </c>
      <c r="W656" s="11"/>
    </row>
    <row r="657" spans="1:23" ht="17.25">
      <c r="A657" s="35" t="s">
        <v>329</v>
      </c>
      <c r="B657" s="22" t="s">
        <v>2914</v>
      </c>
      <c r="C657" s="22">
        <v>1911325</v>
      </c>
      <c r="D657" s="22" t="s">
        <v>1864</v>
      </c>
      <c r="E657" s="36" t="s">
        <v>1236</v>
      </c>
      <c r="F657" s="17">
        <v>1</v>
      </c>
      <c r="G657" s="17">
        <v>1</v>
      </c>
      <c r="H657" s="17">
        <v>1</v>
      </c>
      <c r="I657" s="17">
        <v>1</v>
      </c>
      <c r="J657" s="60" t="s">
        <v>4758</v>
      </c>
      <c r="K657" s="7" t="s">
        <v>3997</v>
      </c>
      <c r="L657" s="7" t="s">
        <v>4759</v>
      </c>
      <c r="M657" s="7" t="s">
        <v>4759</v>
      </c>
      <c r="N657" s="7" t="s">
        <v>4759</v>
      </c>
      <c r="O657" s="7" t="s">
        <v>4760</v>
      </c>
      <c r="P657" s="53" t="s">
        <v>4143</v>
      </c>
      <c r="Q657" s="7">
        <v>1000</v>
      </c>
      <c r="R657" s="7">
        <v>2.7</v>
      </c>
      <c r="S657" s="7">
        <v>2.2799999999999998</v>
      </c>
      <c r="T657" s="11" t="s">
        <v>2034</v>
      </c>
      <c r="U657" s="11" t="s">
        <v>1954</v>
      </c>
      <c r="V657" s="11" t="s">
        <v>5039</v>
      </c>
      <c r="W657" s="11"/>
    </row>
    <row r="658" spans="1:23" ht="17.25">
      <c r="A658" s="35" t="s">
        <v>337</v>
      </c>
      <c r="B658" s="22" t="s">
        <v>2914</v>
      </c>
      <c r="C658" s="22">
        <v>1911326</v>
      </c>
      <c r="D658" s="22" t="s">
        <v>1865</v>
      </c>
      <c r="E658" s="36" t="s">
        <v>1236</v>
      </c>
      <c r="F658" s="17">
        <v>1</v>
      </c>
      <c r="G658" s="17">
        <v>1</v>
      </c>
      <c r="H658" s="17">
        <v>1</v>
      </c>
      <c r="I658" s="17">
        <v>1</v>
      </c>
      <c r="J658" s="60" t="s">
        <v>4758</v>
      </c>
      <c r="K658" s="7" t="s">
        <v>3997</v>
      </c>
      <c r="L658" s="7" t="s">
        <v>4759</v>
      </c>
      <c r="M658" s="7" t="s">
        <v>4759</v>
      </c>
      <c r="N658" s="7" t="s">
        <v>4759</v>
      </c>
      <c r="O658" s="7" t="s">
        <v>4760</v>
      </c>
      <c r="P658" s="53" t="s">
        <v>4143</v>
      </c>
      <c r="Q658" s="7">
        <v>900</v>
      </c>
      <c r="R658" s="7">
        <v>2.7</v>
      </c>
      <c r="S658" s="7">
        <v>2.2799999999999998</v>
      </c>
      <c r="T658" s="11" t="s">
        <v>2034</v>
      </c>
      <c r="U658" s="11" t="s">
        <v>1954</v>
      </c>
      <c r="V658" s="11" t="s">
        <v>5039</v>
      </c>
      <c r="W658" s="11"/>
    </row>
    <row r="659" spans="1:23" ht="17.25">
      <c r="A659" s="35" t="s">
        <v>326</v>
      </c>
      <c r="B659" s="22" t="s">
        <v>2914</v>
      </c>
      <c r="C659" s="22">
        <v>1911327</v>
      </c>
      <c r="D659" s="22" t="s">
        <v>1866</v>
      </c>
      <c r="E659" s="36" t="s">
        <v>1236</v>
      </c>
      <c r="F659" s="17">
        <v>1</v>
      </c>
      <c r="G659" s="17">
        <v>1</v>
      </c>
      <c r="H659" s="17">
        <v>1</v>
      </c>
      <c r="I659" s="17">
        <v>1</v>
      </c>
      <c r="J659" s="60" t="s">
        <v>4758</v>
      </c>
      <c r="K659" s="7" t="s">
        <v>3997</v>
      </c>
      <c r="L659" s="7" t="s">
        <v>4759</v>
      </c>
      <c r="M659" s="7" t="s">
        <v>4759</v>
      </c>
      <c r="N659" s="7" t="s">
        <v>4759</v>
      </c>
      <c r="O659" s="7" t="s">
        <v>4760</v>
      </c>
      <c r="P659" s="53" t="s">
        <v>4143</v>
      </c>
      <c r="Q659" s="7">
        <v>1000</v>
      </c>
      <c r="R659" s="7">
        <v>2.7</v>
      </c>
      <c r="S659" s="7">
        <v>2.2799999999999998</v>
      </c>
      <c r="T659" s="11" t="s">
        <v>2034</v>
      </c>
      <c r="U659" s="11" t="s">
        <v>1954</v>
      </c>
      <c r="V659" s="11" t="s">
        <v>5039</v>
      </c>
      <c r="W659" s="11"/>
    </row>
    <row r="660" spans="1:23" ht="17.25">
      <c r="A660" s="35" t="s">
        <v>334</v>
      </c>
      <c r="B660" s="22" t="s">
        <v>2914</v>
      </c>
      <c r="C660" s="22">
        <v>1911328</v>
      </c>
      <c r="D660" s="22" t="s">
        <v>1867</v>
      </c>
      <c r="E660" s="36" t="s">
        <v>1236</v>
      </c>
      <c r="F660" s="17">
        <v>1</v>
      </c>
      <c r="G660" s="17">
        <v>1</v>
      </c>
      <c r="H660" s="17">
        <v>1</v>
      </c>
      <c r="I660" s="17">
        <v>1</v>
      </c>
      <c r="J660" s="60" t="s">
        <v>4758</v>
      </c>
      <c r="K660" s="7" t="s">
        <v>3997</v>
      </c>
      <c r="L660" s="7" t="s">
        <v>4759</v>
      </c>
      <c r="M660" s="7" t="s">
        <v>4759</v>
      </c>
      <c r="N660" s="7" t="s">
        <v>4759</v>
      </c>
      <c r="O660" s="7" t="s">
        <v>4760</v>
      </c>
      <c r="P660" s="53" t="s">
        <v>4143</v>
      </c>
      <c r="Q660" s="7">
        <v>900</v>
      </c>
      <c r="R660" s="7">
        <v>2.7</v>
      </c>
      <c r="S660" s="7">
        <v>2.2799999999999998</v>
      </c>
      <c r="T660" s="11" t="s">
        <v>2034</v>
      </c>
      <c r="U660" s="11" t="s">
        <v>1954</v>
      </c>
      <c r="V660" s="11" t="s">
        <v>5039</v>
      </c>
      <c r="W660" s="11"/>
    </row>
    <row r="661" spans="1:23" ht="17.25">
      <c r="A661" s="35" t="s">
        <v>330</v>
      </c>
      <c r="B661" s="22" t="s">
        <v>2914</v>
      </c>
      <c r="C661" s="22">
        <v>1911329</v>
      </c>
      <c r="D661" s="22" t="s">
        <v>1868</v>
      </c>
      <c r="E661" s="36" t="s">
        <v>1236</v>
      </c>
      <c r="F661" s="17">
        <v>1</v>
      </c>
      <c r="G661" s="17">
        <v>1</v>
      </c>
      <c r="H661" s="17">
        <v>1</v>
      </c>
      <c r="I661" s="17">
        <v>1</v>
      </c>
      <c r="J661" s="60" t="s">
        <v>4758</v>
      </c>
      <c r="K661" s="7" t="s">
        <v>3997</v>
      </c>
      <c r="L661" s="7" t="s">
        <v>4759</v>
      </c>
      <c r="M661" s="7" t="s">
        <v>4759</v>
      </c>
      <c r="N661" s="7" t="s">
        <v>4759</v>
      </c>
      <c r="O661" s="7" t="s">
        <v>4760</v>
      </c>
      <c r="P661" s="53" t="s">
        <v>4143</v>
      </c>
      <c r="Q661" s="7">
        <v>1000</v>
      </c>
      <c r="R661" s="7">
        <v>2.7</v>
      </c>
      <c r="S661" s="7">
        <v>2.2799999999999998</v>
      </c>
      <c r="T661" s="11" t="s">
        <v>2034</v>
      </c>
      <c r="U661" s="11" t="s">
        <v>1954</v>
      </c>
      <c r="V661" s="11" t="s">
        <v>5039</v>
      </c>
      <c r="W661" s="11"/>
    </row>
    <row r="662" spans="1:23" ht="17.25">
      <c r="A662" s="35" t="s">
        <v>338</v>
      </c>
      <c r="B662" s="22" t="s">
        <v>2914</v>
      </c>
      <c r="C662" s="22">
        <v>1911330</v>
      </c>
      <c r="D662" s="22" t="s">
        <v>1869</v>
      </c>
      <c r="E662" s="36" t="s">
        <v>1236</v>
      </c>
      <c r="F662" s="17">
        <v>1</v>
      </c>
      <c r="G662" s="17">
        <v>1</v>
      </c>
      <c r="H662" s="17">
        <v>1</v>
      </c>
      <c r="I662" s="17">
        <v>1</v>
      </c>
      <c r="J662" s="60" t="s">
        <v>4758</v>
      </c>
      <c r="K662" s="7" t="s">
        <v>3997</v>
      </c>
      <c r="L662" s="7" t="s">
        <v>4759</v>
      </c>
      <c r="M662" s="7" t="s">
        <v>4759</v>
      </c>
      <c r="N662" s="7" t="s">
        <v>4759</v>
      </c>
      <c r="O662" s="7" t="s">
        <v>4760</v>
      </c>
      <c r="P662" s="53" t="s">
        <v>4143</v>
      </c>
      <c r="Q662" s="7">
        <v>900</v>
      </c>
      <c r="R662" s="7">
        <v>2.7</v>
      </c>
      <c r="S662" s="7">
        <v>2.2799999999999998</v>
      </c>
      <c r="T662" s="11" t="s">
        <v>2034</v>
      </c>
      <c r="U662" s="11" t="s">
        <v>1954</v>
      </c>
      <c r="V662" s="11" t="s">
        <v>5039</v>
      </c>
      <c r="W662" s="11"/>
    </row>
    <row r="663" spans="1:23" ht="17.25">
      <c r="A663" s="35" t="s">
        <v>327</v>
      </c>
      <c r="B663" s="22" t="s">
        <v>2914</v>
      </c>
      <c r="C663" s="22">
        <v>1911331</v>
      </c>
      <c r="D663" s="22" t="s">
        <v>1870</v>
      </c>
      <c r="E663" s="36" t="s">
        <v>1236</v>
      </c>
      <c r="F663" s="17">
        <v>1</v>
      </c>
      <c r="G663" s="17">
        <v>1</v>
      </c>
      <c r="H663" s="17">
        <v>1</v>
      </c>
      <c r="I663" s="17">
        <v>1</v>
      </c>
      <c r="J663" s="60" t="s">
        <v>4758</v>
      </c>
      <c r="K663" s="7" t="s">
        <v>3997</v>
      </c>
      <c r="L663" s="7" t="s">
        <v>4759</v>
      </c>
      <c r="M663" s="7" t="s">
        <v>4759</v>
      </c>
      <c r="N663" s="7" t="s">
        <v>4759</v>
      </c>
      <c r="O663" s="7" t="s">
        <v>4760</v>
      </c>
      <c r="P663" s="53" t="s">
        <v>4143</v>
      </c>
      <c r="Q663" s="7">
        <v>1000</v>
      </c>
      <c r="R663" s="7">
        <v>2.7</v>
      </c>
      <c r="S663" s="7">
        <v>2.2799999999999998</v>
      </c>
      <c r="T663" s="11" t="s">
        <v>2034</v>
      </c>
      <c r="U663" s="11" t="s">
        <v>1954</v>
      </c>
      <c r="V663" s="11" t="s">
        <v>5039</v>
      </c>
      <c r="W663" s="11"/>
    </row>
    <row r="664" spans="1:23" ht="17.25">
      <c r="A664" s="35" t="s">
        <v>335</v>
      </c>
      <c r="B664" s="22" t="s">
        <v>2914</v>
      </c>
      <c r="C664" s="22">
        <v>1911332</v>
      </c>
      <c r="D664" s="22" t="s">
        <v>1871</v>
      </c>
      <c r="E664" s="36" t="s">
        <v>1236</v>
      </c>
      <c r="F664" s="17">
        <v>1</v>
      </c>
      <c r="G664" s="17">
        <v>1</v>
      </c>
      <c r="H664" s="17">
        <v>1</v>
      </c>
      <c r="I664" s="17">
        <v>1</v>
      </c>
      <c r="J664" s="60" t="s">
        <v>4758</v>
      </c>
      <c r="K664" s="7" t="s">
        <v>3997</v>
      </c>
      <c r="L664" s="7" t="s">
        <v>4759</v>
      </c>
      <c r="M664" s="7" t="s">
        <v>4759</v>
      </c>
      <c r="N664" s="7" t="s">
        <v>4759</v>
      </c>
      <c r="O664" s="7" t="s">
        <v>4760</v>
      </c>
      <c r="P664" s="53" t="s">
        <v>4143</v>
      </c>
      <c r="Q664" s="7">
        <v>900</v>
      </c>
      <c r="R664" s="7">
        <v>2.7</v>
      </c>
      <c r="S664" s="7">
        <v>2.2799999999999998</v>
      </c>
      <c r="T664" s="11" t="s">
        <v>2034</v>
      </c>
      <c r="U664" s="11" t="s">
        <v>1954</v>
      </c>
      <c r="V664" s="11" t="s">
        <v>5039</v>
      </c>
      <c r="W664" s="11"/>
    </row>
    <row r="665" spans="1:23" ht="17.25">
      <c r="A665" s="35" t="s">
        <v>331</v>
      </c>
      <c r="B665" s="22" t="s">
        <v>2914</v>
      </c>
      <c r="C665" s="22">
        <v>1911333</v>
      </c>
      <c r="D665" s="22" t="s">
        <v>1872</v>
      </c>
      <c r="E665" s="36" t="s">
        <v>1236</v>
      </c>
      <c r="F665" s="17">
        <v>1</v>
      </c>
      <c r="G665" s="17">
        <v>1</v>
      </c>
      <c r="H665" s="17">
        <v>1</v>
      </c>
      <c r="I665" s="17">
        <v>1</v>
      </c>
      <c r="J665" s="60" t="s">
        <v>4758</v>
      </c>
      <c r="K665" s="7" t="s">
        <v>3997</v>
      </c>
      <c r="L665" s="7" t="s">
        <v>4759</v>
      </c>
      <c r="M665" s="7" t="s">
        <v>4759</v>
      </c>
      <c r="N665" s="7" t="s">
        <v>4759</v>
      </c>
      <c r="O665" s="7" t="s">
        <v>4760</v>
      </c>
      <c r="P665" s="53" t="s">
        <v>4143</v>
      </c>
      <c r="Q665" s="7">
        <v>1000</v>
      </c>
      <c r="R665" s="7">
        <v>2.7</v>
      </c>
      <c r="S665" s="7">
        <v>2.2799999999999998</v>
      </c>
      <c r="T665" s="11" t="s">
        <v>2034</v>
      </c>
      <c r="U665" s="11" t="s">
        <v>1954</v>
      </c>
      <c r="V665" s="11" t="s">
        <v>5039</v>
      </c>
      <c r="W665" s="11"/>
    </row>
    <row r="666" spans="1:23" ht="17.25">
      <c r="A666" s="35" t="s">
        <v>339</v>
      </c>
      <c r="B666" s="22" t="s">
        <v>2914</v>
      </c>
      <c r="C666" s="22">
        <v>1911334</v>
      </c>
      <c r="D666" s="22" t="s">
        <v>1873</v>
      </c>
      <c r="E666" s="36" t="s">
        <v>1236</v>
      </c>
      <c r="F666" s="17">
        <v>1</v>
      </c>
      <c r="G666" s="17">
        <v>1</v>
      </c>
      <c r="H666" s="17">
        <v>1</v>
      </c>
      <c r="I666" s="17">
        <v>1</v>
      </c>
      <c r="J666" s="60" t="s">
        <v>4758</v>
      </c>
      <c r="K666" s="7" t="s">
        <v>3997</v>
      </c>
      <c r="L666" s="7" t="s">
        <v>4759</v>
      </c>
      <c r="M666" s="7" t="s">
        <v>4759</v>
      </c>
      <c r="N666" s="7" t="s">
        <v>4759</v>
      </c>
      <c r="O666" s="7" t="s">
        <v>4760</v>
      </c>
      <c r="P666" s="53" t="s">
        <v>4143</v>
      </c>
      <c r="Q666" s="7">
        <v>900</v>
      </c>
      <c r="R666" s="7">
        <v>2.7</v>
      </c>
      <c r="S666" s="7">
        <v>2.2799999999999998</v>
      </c>
      <c r="T666" s="11" t="s">
        <v>2034</v>
      </c>
      <c r="U666" s="11" t="s">
        <v>1954</v>
      </c>
      <c r="V666" s="11" t="s">
        <v>5039</v>
      </c>
      <c r="W666" s="11"/>
    </row>
    <row r="667" spans="1:23" ht="17.25">
      <c r="A667" s="35" t="s">
        <v>328</v>
      </c>
      <c r="B667" s="22" t="s">
        <v>2914</v>
      </c>
      <c r="C667" s="22">
        <v>1911335</v>
      </c>
      <c r="D667" s="22" t="s">
        <v>1874</v>
      </c>
      <c r="E667" s="36" t="s">
        <v>1236</v>
      </c>
      <c r="F667" s="17">
        <v>1</v>
      </c>
      <c r="G667" s="17">
        <v>1</v>
      </c>
      <c r="H667" s="17">
        <v>1</v>
      </c>
      <c r="I667" s="17">
        <v>1</v>
      </c>
      <c r="J667" s="60" t="s">
        <v>4758</v>
      </c>
      <c r="K667" s="7" t="s">
        <v>3997</v>
      </c>
      <c r="L667" s="7" t="s">
        <v>4759</v>
      </c>
      <c r="M667" s="7" t="s">
        <v>4759</v>
      </c>
      <c r="N667" s="7" t="s">
        <v>4759</v>
      </c>
      <c r="O667" s="7" t="s">
        <v>4760</v>
      </c>
      <c r="P667" s="53" t="s">
        <v>4143</v>
      </c>
      <c r="Q667" s="7">
        <v>1000</v>
      </c>
      <c r="R667" s="7">
        <v>2.7</v>
      </c>
      <c r="S667" s="7">
        <v>2.2799999999999998</v>
      </c>
      <c r="T667" s="11" t="s">
        <v>2034</v>
      </c>
      <c r="U667" s="11" t="s">
        <v>1954</v>
      </c>
      <c r="V667" s="11" t="s">
        <v>5039</v>
      </c>
      <c r="W667" s="11"/>
    </row>
    <row r="668" spans="1:23" ht="17.25">
      <c r="A668" s="35" t="s">
        <v>336</v>
      </c>
      <c r="B668" s="22" t="s">
        <v>2914</v>
      </c>
      <c r="C668" s="22">
        <v>1911336</v>
      </c>
      <c r="D668" s="22" t="s">
        <v>1875</v>
      </c>
      <c r="E668" s="36" t="s">
        <v>1236</v>
      </c>
      <c r="F668" s="17">
        <v>1</v>
      </c>
      <c r="G668" s="17">
        <v>1</v>
      </c>
      <c r="H668" s="17">
        <v>1</v>
      </c>
      <c r="I668" s="17">
        <v>1</v>
      </c>
      <c r="J668" s="60" t="s">
        <v>4758</v>
      </c>
      <c r="K668" s="7" t="s">
        <v>3997</v>
      </c>
      <c r="L668" s="7" t="s">
        <v>4759</v>
      </c>
      <c r="M668" s="7" t="s">
        <v>4759</v>
      </c>
      <c r="N668" s="7" t="s">
        <v>4759</v>
      </c>
      <c r="O668" s="7" t="s">
        <v>4760</v>
      </c>
      <c r="P668" s="53" t="s">
        <v>4143</v>
      </c>
      <c r="Q668" s="7">
        <v>900</v>
      </c>
      <c r="R668" s="7">
        <v>2.7</v>
      </c>
      <c r="S668" s="7">
        <v>2.2799999999999998</v>
      </c>
      <c r="T668" s="11" t="s">
        <v>2034</v>
      </c>
      <c r="U668" s="11" t="s">
        <v>1954</v>
      </c>
      <c r="V668" s="11" t="s">
        <v>5039</v>
      </c>
      <c r="W668" s="11"/>
    </row>
    <row r="669" spans="1:23" ht="17.25">
      <c r="A669" s="35" t="s">
        <v>332</v>
      </c>
      <c r="B669" s="22" t="s">
        <v>2914</v>
      </c>
      <c r="C669" s="22">
        <v>1911337</v>
      </c>
      <c r="D669" s="22" t="s">
        <v>1876</v>
      </c>
      <c r="E669" s="36" t="s">
        <v>1236</v>
      </c>
      <c r="F669" s="17">
        <v>1</v>
      </c>
      <c r="G669" s="17">
        <v>1</v>
      </c>
      <c r="H669" s="17">
        <v>1</v>
      </c>
      <c r="I669" s="17">
        <v>1</v>
      </c>
      <c r="J669" s="60" t="s">
        <v>4758</v>
      </c>
      <c r="K669" s="7" t="s">
        <v>3997</v>
      </c>
      <c r="L669" s="7" t="s">
        <v>4759</v>
      </c>
      <c r="M669" s="7" t="s">
        <v>4759</v>
      </c>
      <c r="N669" s="7" t="s">
        <v>4759</v>
      </c>
      <c r="O669" s="7" t="s">
        <v>4760</v>
      </c>
      <c r="P669" s="53" t="s">
        <v>4143</v>
      </c>
      <c r="Q669" s="7">
        <v>1000</v>
      </c>
      <c r="R669" s="7">
        <v>2.7</v>
      </c>
      <c r="S669" s="7">
        <v>2.2799999999999998</v>
      </c>
      <c r="T669" s="11" t="s">
        <v>2034</v>
      </c>
      <c r="U669" s="11" t="s">
        <v>1954</v>
      </c>
      <c r="V669" s="11" t="s">
        <v>5039</v>
      </c>
      <c r="W669" s="11"/>
    </row>
    <row r="670" spans="1:23" ht="17.25">
      <c r="A670" s="35" t="s">
        <v>340</v>
      </c>
      <c r="B670" s="22" t="s">
        <v>2914</v>
      </c>
      <c r="C670" s="22">
        <v>1911338</v>
      </c>
      <c r="D670" s="22" t="s">
        <v>1877</v>
      </c>
      <c r="E670" s="36" t="s">
        <v>1236</v>
      </c>
      <c r="F670" s="17">
        <v>1</v>
      </c>
      <c r="G670" s="17">
        <v>1</v>
      </c>
      <c r="H670" s="17">
        <v>1</v>
      </c>
      <c r="I670" s="17">
        <v>1</v>
      </c>
      <c r="J670" s="60" t="s">
        <v>4758</v>
      </c>
      <c r="K670" s="7" t="s">
        <v>3997</v>
      </c>
      <c r="L670" s="7" t="s">
        <v>4759</v>
      </c>
      <c r="M670" s="7" t="s">
        <v>4759</v>
      </c>
      <c r="N670" s="7" t="s">
        <v>4759</v>
      </c>
      <c r="O670" s="7" t="s">
        <v>4760</v>
      </c>
      <c r="P670" s="53" t="s">
        <v>4143</v>
      </c>
      <c r="Q670" s="7">
        <v>900</v>
      </c>
      <c r="R670" s="7">
        <v>2.7</v>
      </c>
      <c r="S670" s="7">
        <v>2.2799999999999998</v>
      </c>
      <c r="T670" s="11" t="s">
        <v>2034</v>
      </c>
      <c r="U670" s="11" t="s">
        <v>1954</v>
      </c>
      <c r="V670" s="11" t="s">
        <v>5039</v>
      </c>
      <c r="W670" s="11"/>
    </row>
    <row r="671" spans="1:23" ht="17.25">
      <c r="A671" s="35" t="s">
        <v>423</v>
      </c>
      <c r="B671" s="22" t="s">
        <v>2914</v>
      </c>
      <c r="C671" s="22">
        <v>1911339</v>
      </c>
      <c r="D671" s="22" t="s">
        <v>1878</v>
      </c>
      <c r="E671" s="36" t="s">
        <v>1236</v>
      </c>
      <c r="F671" s="17">
        <v>1</v>
      </c>
      <c r="G671" s="17">
        <v>1</v>
      </c>
      <c r="H671" s="17">
        <v>1</v>
      </c>
      <c r="I671" s="17">
        <v>1</v>
      </c>
      <c r="J671" s="60" t="s">
        <v>4758</v>
      </c>
      <c r="K671" s="7" t="s">
        <v>3997</v>
      </c>
      <c r="L671" s="7" t="s">
        <v>4759</v>
      </c>
      <c r="M671" s="7" t="s">
        <v>4759</v>
      </c>
      <c r="N671" s="7" t="s">
        <v>4759</v>
      </c>
      <c r="O671" s="7" t="s">
        <v>4760</v>
      </c>
      <c r="P671" s="53" t="s">
        <v>4143</v>
      </c>
      <c r="Q671" s="7">
        <v>1000</v>
      </c>
      <c r="R671" s="7">
        <v>2.7</v>
      </c>
      <c r="S671" s="7">
        <v>2.2799999999999998</v>
      </c>
      <c r="T671" s="11" t="s">
        <v>2034</v>
      </c>
      <c r="U671" s="11" t="s">
        <v>1954</v>
      </c>
      <c r="V671" s="11" t="s">
        <v>5039</v>
      </c>
      <c r="W671" s="11"/>
    </row>
    <row r="672" spans="1:23" ht="17.25">
      <c r="A672" s="35" t="s">
        <v>425</v>
      </c>
      <c r="B672" s="22" t="s">
        <v>2914</v>
      </c>
      <c r="C672" s="22">
        <v>1911340</v>
      </c>
      <c r="D672" s="22" t="s">
        <v>1879</v>
      </c>
      <c r="E672" s="36" t="s">
        <v>1236</v>
      </c>
      <c r="F672" s="17">
        <v>1</v>
      </c>
      <c r="G672" s="17">
        <v>1</v>
      </c>
      <c r="H672" s="17">
        <v>1</v>
      </c>
      <c r="I672" s="17">
        <v>1</v>
      </c>
      <c r="J672" s="60" t="s">
        <v>4758</v>
      </c>
      <c r="K672" s="7" t="s">
        <v>3997</v>
      </c>
      <c r="L672" s="7" t="s">
        <v>4759</v>
      </c>
      <c r="M672" s="7" t="s">
        <v>4759</v>
      </c>
      <c r="N672" s="7" t="s">
        <v>4759</v>
      </c>
      <c r="O672" s="7" t="s">
        <v>4760</v>
      </c>
      <c r="P672" s="53" t="s">
        <v>4143</v>
      </c>
      <c r="Q672" s="7">
        <v>1000</v>
      </c>
      <c r="R672" s="7">
        <v>2.7</v>
      </c>
      <c r="S672" s="7">
        <v>2.2799999999999998</v>
      </c>
      <c r="T672" s="11" t="s">
        <v>2034</v>
      </c>
      <c r="U672" s="11" t="s">
        <v>1954</v>
      </c>
      <c r="V672" s="11" t="s">
        <v>5039</v>
      </c>
      <c r="W672" s="11"/>
    </row>
    <row r="673" spans="1:23" ht="17.25">
      <c r="A673" s="35" t="s">
        <v>424</v>
      </c>
      <c r="B673" s="22" t="s">
        <v>2914</v>
      </c>
      <c r="C673" s="22">
        <v>1911341</v>
      </c>
      <c r="D673" s="22" t="s">
        <v>1880</v>
      </c>
      <c r="E673" s="36" t="s">
        <v>1236</v>
      </c>
      <c r="F673" s="17">
        <v>1</v>
      </c>
      <c r="G673" s="17">
        <v>1</v>
      </c>
      <c r="H673" s="17">
        <v>1</v>
      </c>
      <c r="I673" s="17">
        <v>1</v>
      </c>
      <c r="J673" s="60" t="s">
        <v>4758</v>
      </c>
      <c r="K673" s="7" t="s">
        <v>3997</v>
      </c>
      <c r="L673" s="7" t="s">
        <v>4759</v>
      </c>
      <c r="M673" s="7" t="s">
        <v>4759</v>
      </c>
      <c r="N673" s="7" t="s">
        <v>4759</v>
      </c>
      <c r="O673" s="7" t="s">
        <v>4760</v>
      </c>
      <c r="P673" s="53" t="s">
        <v>4143</v>
      </c>
      <c r="Q673" s="7">
        <v>1000</v>
      </c>
      <c r="R673" s="7">
        <v>2.7</v>
      </c>
      <c r="S673" s="7">
        <v>2.2799999999999998</v>
      </c>
      <c r="T673" s="11" t="s">
        <v>2034</v>
      </c>
      <c r="U673" s="11" t="s">
        <v>1954</v>
      </c>
      <c r="V673" s="11" t="s">
        <v>5039</v>
      </c>
      <c r="W673" s="11"/>
    </row>
    <row r="674" spans="1:23" ht="17.25">
      <c r="A674" s="35" t="s">
        <v>426</v>
      </c>
      <c r="B674" s="22" t="s">
        <v>2914</v>
      </c>
      <c r="C674" s="22">
        <v>1911342</v>
      </c>
      <c r="D674" s="22" t="s">
        <v>1881</v>
      </c>
      <c r="E674" s="36" t="s">
        <v>1236</v>
      </c>
      <c r="F674" s="17">
        <v>1</v>
      </c>
      <c r="G674" s="17">
        <v>1</v>
      </c>
      <c r="H674" s="17">
        <v>1</v>
      </c>
      <c r="I674" s="17">
        <v>1</v>
      </c>
      <c r="J674" s="60" t="s">
        <v>4758</v>
      </c>
      <c r="K674" s="7" t="s">
        <v>3997</v>
      </c>
      <c r="L674" s="7" t="s">
        <v>4759</v>
      </c>
      <c r="M674" s="7" t="s">
        <v>4759</v>
      </c>
      <c r="N674" s="7" t="s">
        <v>4759</v>
      </c>
      <c r="O674" s="7" t="s">
        <v>4760</v>
      </c>
      <c r="P674" s="53" t="s">
        <v>4143</v>
      </c>
      <c r="Q674" s="7">
        <v>1000</v>
      </c>
      <c r="R674" s="7">
        <v>2.7</v>
      </c>
      <c r="S674" s="7">
        <v>2.2799999999999998</v>
      </c>
      <c r="T674" s="11" t="s">
        <v>2034</v>
      </c>
      <c r="U674" s="11" t="s">
        <v>1954</v>
      </c>
      <c r="V674" s="11" t="s">
        <v>5039</v>
      </c>
      <c r="W674" s="11"/>
    </row>
    <row r="675" spans="1:23" ht="17.25">
      <c r="A675" s="35" t="s">
        <v>409</v>
      </c>
      <c r="B675" s="22" t="s">
        <v>2914</v>
      </c>
      <c r="C675" s="22">
        <v>1911343</v>
      </c>
      <c r="D675" s="22" t="s">
        <v>1882</v>
      </c>
      <c r="E675" s="36" t="s">
        <v>1236</v>
      </c>
      <c r="F675" s="17">
        <v>1</v>
      </c>
      <c r="G675" s="17">
        <v>1</v>
      </c>
      <c r="H675" s="17">
        <v>1</v>
      </c>
      <c r="I675" s="17">
        <v>1</v>
      </c>
      <c r="J675" s="60" t="s">
        <v>4758</v>
      </c>
      <c r="K675" s="7" t="s">
        <v>3997</v>
      </c>
      <c r="L675" s="7" t="s">
        <v>4759</v>
      </c>
      <c r="M675" s="7" t="s">
        <v>4759</v>
      </c>
      <c r="N675" s="7" t="s">
        <v>4759</v>
      </c>
      <c r="O675" s="7" t="s">
        <v>4760</v>
      </c>
      <c r="P675" s="53" t="s">
        <v>4143</v>
      </c>
      <c r="Q675" s="7">
        <v>1000</v>
      </c>
      <c r="R675" s="7">
        <v>2.7</v>
      </c>
      <c r="S675" s="7">
        <v>2.2799999999999998</v>
      </c>
      <c r="T675" s="11" t="s">
        <v>2034</v>
      </c>
      <c r="U675" s="11" t="s">
        <v>1954</v>
      </c>
      <c r="V675" s="11" t="s">
        <v>5039</v>
      </c>
      <c r="W675" s="11"/>
    </row>
    <row r="676" spans="1:23" ht="17.25">
      <c r="A676" s="35" t="s">
        <v>413</v>
      </c>
      <c r="B676" s="22" t="s">
        <v>2914</v>
      </c>
      <c r="C676" s="22">
        <v>1911344</v>
      </c>
      <c r="D676" s="22" t="s">
        <v>1883</v>
      </c>
      <c r="E676" s="36" t="s">
        <v>1236</v>
      </c>
      <c r="F676" s="17">
        <v>1</v>
      </c>
      <c r="G676" s="17">
        <v>1</v>
      </c>
      <c r="H676" s="17">
        <v>1</v>
      </c>
      <c r="I676" s="17">
        <v>1</v>
      </c>
      <c r="J676" s="60" t="s">
        <v>4758</v>
      </c>
      <c r="K676" s="7" t="s">
        <v>3997</v>
      </c>
      <c r="L676" s="7" t="s">
        <v>4759</v>
      </c>
      <c r="M676" s="7" t="s">
        <v>4759</v>
      </c>
      <c r="N676" s="7" t="s">
        <v>4759</v>
      </c>
      <c r="O676" s="7" t="s">
        <v>4760</v>
      </c>
      <c r="P676" s="53" t="s">
        <v>4143</v>
      </c>
      <c r="Q676" s="7">
        <v>1000</v>
      </c>
      <c r="R676" s="7">
        <v>2.7</v>
      </c>
      <c r="S676" s="7">
        <v>2.2799999999999998</v>
      </c>
      <c r="T676" s="11" t="s">
        <v>2034</v>
      </c>
      <c r="U676" s="11" t="s">
        <v>1954</v>
      </c>
      <c r="V676" s="11" t="s">
        <v>5039</v>
      </c>
      <c r="W676" s="11"/>
    </row>
    <row r="677" spans="1:23" ht="17.25">
      <c r="A677" s="35" t="s">
        <v>420</v>
      </c>
      <c r="B677" s="22" t="s">
        <v>2914</v>
      </c>
      <c r="C677" s="22">
        <v>1911345</v>
      </c>
      <c r="D677" s="22" t="s">
        <v>1884</v>
      </c>
      <c r="E677" s="36" t="s">
        <v>1236</v>
      </c>
      <c r="F677" s="17">
        <v>1</v>
      </c>
      <c r="G677" s="17">
        <v>1</v>
      </c>
      <c r="H677" s="17">
        <v>1</v>
      </c>
      <c r="I677" s="17">
        <v>1</v>
      </c>
      <c r="J677" s="60" t="s">
        <v>4758</v>
      </c>
      <c r="K677" s="7" t="s">
        <v>3997</v>
      </c>
      <c r="L677" s="7" t="s">
        <v>4759</v>
      </c>
      <c r="M677" s="7" t="s">
        <v>4759</v>
      </c>
      <c r="N677" s="7" t="s">
        <v>4759</v>
      </c>
      <c r="O677" s="7" t="s">
        <v>4760</v>
      </c>
      <c r="P677" s="53" t="s">
        <v>4143</v>
      </c>
      <c r="Q677" s="7">
        <v>900</v>
      </c>
      <c r="R677" s="7">
        <v>2.7</v>
      </c>
      <c r="S677" s="7">
        <v>2.2799999999999998</v>
      </c>
      <c r="T677" s="11" t="s">
        <v>2034</v>
      </c>
      <c r="U677" s="11" t="s">
        <v>1954</v>
      </c>
      <c r="V677" s="11" t="s">
        <v>5039</v>
      </c>
      <c r="W677" s="11"/>
    </row>
    <row r="678" spans="1:23" ht="17.25">
      <c r="A678" s="35" t="s">
        <v>410</v>
      </c>
      <c r="B678" s="22" t="s">
        <v>2914</v>
      </c>
      <c r="C678" s="22">
        <v>1911346</v>
      </c>
      <c r="D678" s="22" t="s">
        <v>1885</v>
      </c>
      <c r="E678" s="36" t="s">
        <v>1236</v>
      </c>
      <c r="F678" s="17">
        <v>1</v>
      </c>
      <c r="G678" s="17">
        <v>1</v>
      </c>
      <c r="H678" s="17">
        <v>1</v>
      </c>
      <c r="I678" s="17">
        <v>1</v>
      </c>
      <c r="J678" s="60" t="s">
        <v>4758</v>
      </c>
      <c r="K678" s="7" t="s">
        <v>3997</v>
      </c>
      <c r="L678" s="7" t="s">
        <v>4759</v>
      </c>
      <c r="M678" s="7" t="s">
        <v>4759</v>
      </c>
      <c r="N678" s="7" t="s">
        <v>4759</v>
      </c>
      <c r="O678" s="7" t="s">
        <v>4760</v>
      </c>
      <c r="P678" s="53" t="s">
        <v>4143</v>
      </c>
      <c r="Q678" s="7">
        <v>1000</v>
      </c>
      <c r="R678" s="7">
        <v>2.7</v>
      </c>
      <c r="S678" s="7">
        <v>2.2799999999999998</v>
      </c>
      <c r="T678" s="11" t="s">
        <v>2034</v>
      </c>
      <c r="U678" s="11" t="s">
        <v>1954</v>
      </c>
      <c r="V678" s="11" t="s">
        <v>5039</v>
      </c>
      <c r="W678" s="11"/>
    </row>
    <row r="679" spans="1:23" ht="17.25">
      <c r="A679" s="35" t="s">
        <v>414</v>
      </c>
      <c r="B679" s="22" t="s">
        <v>2914</v>
      </c>
      <c r="C679" s="22">
        <v>1911347</v>
      </c>
      <c r="D679" s="22" t="s">
        <v>1886</v>
      </c>
      <c r="E679" s="36" t="s">
        <v>1236</v>
      </c>
      <c r="F679" s="17">
        <v>1</v>
      </c>
      <c r="G679" s="17">
        <v>1</v>
      </c>
      <c r="H679" s="17">
        <v>1</v>
      </c>
      <c r="I679" s="17">
        <v>1</v>
      </c>
      <c r="J679" s="60" t="s">
        <v>4758</v>
      </c>
      <c r="K679" s="7" t="s">
        <v>3997</v>
      </c>
      <c r="L679" s="7" t="s">
        <v>4759</v>
      </c>
      <c r="M679" s="7" t="s">
        <v>4759</v>
      </c>
      <c r="N679" s="7" t="s">
        <v>4759</v>
      </c>
      <c r="O679" s="7" t="s">
        <v>4760</v>
      </c>
      <c r="P679" s="53" t="s">
        <v>4143</v>
      </c>
      <c r="Q679" s="7">
        <v>1000</v>
      </c>
      <c r="R679" s="7">
        <v>2.7</v>
      </c>
      <c r="S679" s="7">
        <v>2.2799999999999998</v>
      </c>
      <c r="T679" s="11" t="s">
        <v>2034</v>
      </c>
      <c r="U679" s="11" t="s">
        <v>1954</v>
      </c>
      <c r="V679" s="11" t="s">
        <v>5039</v>
      </c>
      <c r="W679" s="11"/>
    </row>
    <row r="680" spans="1:23" ht="17.25">
      <c r="A680" s="35" t="s">
        <v>421</v>
      </c>
      <c r="B680" s="22" t="s">
        <v>2914</v>
      </c>
      <c r="C680" s="22">
        <v>1911348</v>
      </c>
      <c r="D680" s="22" t="s">
        <v>1887</v>
      </c>
      <c r="E680" s="36" t="s">
        <v>1236</v>
      </c>
      <c r="F680" s="17">
        <v>1</v>
      </c>
      <c r="G680" s="17">
        <v>1</v>
      </c>
      <c r="H680" s="17">
        <v>1</v>
      </c>
      <c r="I680" s="17">
        <v>1</v>
      </c>
      <c r="J680" s="60" t="s">
        <v>4758</v>
      </c>
      <c r="K680" s="7" t="s">
        <v>3997</v>
      </c>
      <c r="L680" s="7" t="s">
        <v>4759</v>
      </c>
      <c r="M680" s="7" t="s">
        <v>4759</v>
      </c>
      <c r="N680" s="7" t="s">
        <v>4759</v>
      </c>
      <c r="O680" s="7" t="s">
        <v>4760</v>
      </c>
      <c r="P680" s="53" t="s">
        <v>4143</v>
      </c>
      <c r="Q680" s="7">
        <v>900</v>
      </c>
      <c r="R680" s="7">
        <v>2.7</v>
      </c>
      <c r="S680" s="7">
        <v>2.2799999999999998</v>
      </c>
      <c r="T680" s="11" t="s">
        <v>2034</v>
      </c>
      <c r="U680" s="11" t="s">
        <v>1954</v>
      </c>
      <c r="V680" s="11" t="s">
        <v>5039</v>
      </c>
      <c r="W680" s="11"/>
    </row>
    <row r="681" spans="1:23" ht="17.25">
      <c r="A681" s="35" t="s">
        <v>411</v>
      </c>
      <c r="B681" s="22" t="s">
        <v>2914</v>
      </c>
      <c r="C681" s="22">
        <v>1911349</v>
      </c>
      <c r="D681" s="22" t="s">
        <v>1888</v>
      </c>
      <c r="E681" s="36" t="s">
        <v>1236</v>
      </c>
      <c r="F681" s="17">
        <v>1</v>
      </c>
      <c r="G681" s="17">
        <v>1</v>
      </c>
      <c r="H681" s="17">
        <v>1</v>
      </c>
      <c r="I681" s="17">
        <v>1</v>
      </c>
      <c r="J681" s="60" t="s">
        <v>4758</v>
      </c>
      <c r="K681" s="7" t="s">
        <v>3997</v>
      </c>
      <c r="L681" s="7" t="s">
        <v>4759</v>
      </c>
      <c r="M681" s="7" t="s">
        <v>4759</v>
      </c>
      <c r="N681" s="7" t="s">
        <v>4759</v>
      </c>
      <c r="O681" s="7" t="s">
        <v>4760</v>
      </c>
      <c r="P681" s="53" t="s">
        <v>4143</v>
      </c>
      <c r="Q681" s="7">
        <v>1000</v>
      </c>
      <c r="R681" s="7">
        <v>2.7</v>
      </c>
      <c r="S681" s="7">
        <v>2.2799999999999998</v>
      </c>
      <c r="T681" s="11" t="s">
        <v>2034</v>
      </c>
      <c r="U681" s="11" t="s">
        <v>1954</v>
      </c>
      <c r="V681" s="11" t="s">
        <v>5039</v>
      </c>
      <c r="W681" s="11"/>
    </row>
    <row r="682" spans="1:23" ht="17.25">
      <c r="A682" s="35" t="s">
        <v>415</v>
      </c>
      <c r="B682" s="22" t="s">
        <v>2914</v>
      </c>
      <c r="C682" s="22">
        <v>1911350</v>
      </c>
      <c r="D682" s="22" t="s">
        <v>1889</v>
      </c>
      <c r="E682" s="36" t="s">
        <v>1236</v>
      </c>
      <c r="F682" s="17">
        <v>1</v>
      </c>
      <c r="G682" s="17">
        <v>1</v>
      </c>
      <c r="H682" s="17">
        <v>1</v>
      </c>
      <c r="I682" s="17">
        <v>1</v>
      </c>
      <c r="J682" s="60" t="s">
        <v>4758</v>
      </c>
      <c r="K682" s="7" t="s">
        <v>3997</v>
      </c>
      <c r="L682" s="7" t="s">
        <v>4759</v>
      </c>
      <c r="M682" s="7" t="s">
        <v>4759</v>
      </c>
      <c r="N682" s="7" t="s">
        <v>4759</v>
      </c>
      <c r="O682" s="7" t="s">
        <v>4760</v>
      </c>
      <c r="P682" s="53" t="s">
        <v>4143</v>
      </c>
      <c r="Q682" s="7">
        <v>1000</v>
      </c>
      <c r="R682" s="7">
        <v>2.7</v>
      </c>
      <c r="S682" s="7">
        <v>2.2799999999999998</v>
      </c>
      <c r="T682" s="11" t="s">
        <v>2034</v>
      </c>
      <c r="U682" s="11" t="s">
        <v>1954</v>
      </c>
      <c r="V682" s="11" t="s">
        <v>5039</v>
      </c>
      <c r="W682" s="11"/>
    </row>
    <row r="683" spans="1:23" ht="17.25">
      <c r="A683" s="35" t="s">
        <v>1055</v>
      </c>
      <c r="B683" s="22" t="s">
        <v>2914</v>
      </c>
      <c r="C683" s="22">
        <v>1911351</v>
      </c>
      <c r="D683" s="22" t="s">
        <v>1054</v>
      </c>
      <c r="E683" s="36" t="s">
        <v>1236</v>
      </c>
      <c r="F683" s="17">
        <v>1</v>
      </c>
      <c r="G683" s="17">
        <v>1</v>
      </c>
      <c r="H683" s="17">
        <v>1</v>
      </c>
      <c r="I683" s="17">
        <v>1</v>
      </c>
      <c r="J683" s="60" t="s">
        <v>4758</v>
      </c>
      <c r="K683" s="7" t="s">
        <v>3997</v>
      </c>
      <c r="L683" s="7" t="s">
        <v>4759</v>
      </c>
      <c r="M683" s="7" t="s">
        <v>4759</v>
      </c>
      <c r="N683" s="7" t="s">
        <v>4759</v>
      </c>
      <c r="O683" s="7" t="s">
        <v>4760</v>
      </c>
      <c r="P683" s="53" t="s">
        <v>4143</v>
      </c>
      <c r="Q683" s="7">
        <v>900</v>
      </c>
      <c r="R683" s="7">
        <v>2.7</v>
      </c>
      <c r="S683" s="7">
        <v>2.2799999999999998</v>
      </c>
      <c r="T683" s="11" t="s">
        <v>2034</v>
      </c>
      <c r="U683" s="11" t="s">
        <v>1954</v>
      </c>
      <c r="V683" s="11" t="s">
        <v>5039</v>
      </c>
      <c r="W683" s="11"/>
    </row>
    <row r="684" spans="1:23" ht="17.25">
      <c r="A684" s="35" t="s">
        <v>412</v>
      </c>
      <c r="B684" s="22" t="s">
        <v>2914</v>
      </c>
      <c r="C684" s="22">
        <v>1911352</v>
      </c>
      <c r="D684" s="22" t="s">
        <v>1890</v>
      </c>
      <c r="E684" s="36" t="s">
        <v>1236</v>
      </c>
      <c r="F684" s="17">
        <v>1</v>
      </c>
      <c r="G684" s="17">
        <v>1</v>
      </c>
      <c r="H684" s="17">
        <v>1</v>
      </c>
      <c r="I684" s="17">
        <v>1</v>
      </c>
      <c r="J684" s="60" t="s">
        <v>4758</v>
      </c>
      <c r="K684" s="7" t="s">
        <v>3997</v>
      </c>
      <c r="L684" s="7" t="s">
        <v>4759</v>
      </c>
      <c r="M684" s="7" t="s">
        <v>4759</v>
      </c>
      <c r="N684" s="7" t="s">
        <v>4759</v>
      </c>
      <c r="O684" s="7" t="s">
        <v>4760</v>
      </c>
      <c r="P684" s="53" t="s">
        <v>4143</v>
      </c>
      <c r="Q684" s="7">
        <v>1000</v>
      </c>
      <c r="R684" s="7">
        <v>2.7</v>
      </c>
      <c r="S684" s="7">
        <v>2.2799999999999998</v>
      </c>
      <c r="T684" s="11" t="s">
        <v>2034</v>
      </c>
      <c r="U684" s="11" t="s">
        <v>1954</v>
      </c>
      <c r="V684" s="11" t="s">
        <v>5039</v>
      </c>
      <c r="W684" s="11"/>
    </row>
    <row r="685" spans="1:23" ht="17.25">
      <c r="A685" s="35" t="s">
        <v>416</v>
      </c>
      <c r="B685" s="22" t="s">
        <v>2914</v>
      </c>
      <c r="C685" s="22">
        <v>1911353</v>
      </c>
      <c r="D685" s="22" t="s">
        <v>1891</v>
      </c>
      <c r="E685" s="36" t="s">
        <v>1236</v>
      </c>
      <c r="F685" s="17">
        <v>1</v>
      </c>
      <c r="G685" s="17">
        <v>1</v>
      </c>
      <c r="H685" s="17">
        <v>1</v>
      </c>
      <c r="I685" s="17">
        <v>1</v>
      </c>
      <c r="J685" s="60" t="s">
        <v>4758</v>
      </c>
      <c r="K685" s="7" t="s">
        <v>3997</v>
      </c>
      <c r="L685" s="7" t="s">
        <v>4759</v>
      </c>
      <c r="M685" s="7" t="s">
        <v>4759</v>
      </c>
      <c r="N685" s="7" t="s">
        <v>4759</v>
      </c>
      <c r="O685" s="7" t="s">
        <v>4760</v>
      </c>
      <c r="P685" s="53" t="s">
        <v>4143</v>
      </c>
      <c r="Q685" s="7">
        <v>1000</v>
      </c>
      <c r="R685" s="7">
        <v>2.7</v>
      </c>
      <c r="S685" s="7">
        <v>2.2799999999999998</v>
      </c>
      <c r="T685" s="11" t="s">
        <v>2034</v>
      </c>
      <c r="U685" s="11" t="s">
        <v>1954</v>
      </c>
      <c r="V685" s="11" t="s">
        <v>5039</v>
      </c>
      <c r="W685" s="11"/>
    </row>
    <row r="686" spans="1:23" ht="17.25">
      <c r="A686" s="35" t="s">
        <v>422</v>
      </c>
      <c r="B686" s="22" t="s">
        <v>2914</v>
      </c>
      <c r="C686" s="22">
        <v>1911354</v>
      </c>
      <c r="D686" s="22" t="s">
        <v>1892</v>
      </c>
      <c r="E686" s="36" t="s">
        <v>1236</v>
      </c>
      <c r="F686" s="17">
        <v>1</v>
      </c>
      <c r="G686" s="17">
        <v>1</v>
      </c>
      <c r="H686" s="17">
        <v>1</v>
      </c>
      <c r="I686" s="17">
        <v>1</v>
      </c>
      <c r="J686" s="60" t="s">
        <v>4758</v>
      </c>
      <c r="K686" s="7" t="s">
        <v>3997</v>
      </c>
      <c r="L686" s="7" t="s">
        <v>4759</v>
      </c>
      <c r="M686" s="7" t="s">
        <v>4759</v>
      </c>
      <c r="N686" s="7" t="s">
        <v>4759</v>
      </c>
      <c r="O686" s="7" t="s">
        <v>4760</v>
      </c>
      <c r="P686" s="53" t="s">
        <v>4143</v>
      </c>
      <c r="Q686" s="7">
        <v>900</v>
      </c>
      <c r="R686" s="7">
        <v>2.7</v>
      </c>
      <c r="S686" s="7">
        <v>2.2799999999999998</v>
      </c>
      <c r="T686" s="11" t="s">
        <v>2034</v>
      </c>
      <c r="U686" s="11" t="s">
        <v>1954</v>
      </c>
      <c r="V686" s="11" t="s">
        <v>5039</v>
      </c>
      <c r="W686" s="11"/>
    </row>
    <row r="687" spans="1:23" ht="17.25">
      <c r="A687" s="35" t="s">
        <v>3592</v>
      </c>
      <c r="B687" s="22" t="s">
        <v>2914</v>
      </c>
      <c r="C687" s="22">
        <v>2111062</v>
      </c>
      <c r="D687" s="36" t="s">
        <v>5041</v>
      </c>
      <c r="E687" s="36" t="s">
        <v>1236</v>
      </c>
      <c r="F687" s="17">
        <v>1</v>
      </c>
      <c r="G687" s="17">
        <v>1</v>
      </c>
      <c r="H687" s="17">
        <v>1</v>
      </c>
      <c r="I687" s="17">
        <v>1</v>
      </c>
      <c r="J687" s="60" t="s">
        <v>4758</v>
      </c>
      <c r="K687" s="7" t="s">
        <v>3997</v>
      </c>
      <c r="L687" s="7" t="s">
        <v>4759</v>
      </c>
      <c r="M687" s="7" t="s">
        <v>4759</v>
      </c>
      <c r="N687" s="7" t="s">
        <v>4759</v>
      </c>
      <c r="O687" s="7" t="s">
        <v>4760</v>
      </c>
      <c r="P687" s="53" t="s">
        <v>4143</v>
      </c>
      <c r="Q687" s="7">
        <v>1000</v>
      </c>
      <c r="R687" s="7">
        <v>2.09</v>
      </c>
      <c r="S687" s="7">
        <v>1.8</v>
      </c>
      <c r="T687" s="11" t="s">
        <v>5042</v>
      </c>
      <c r="U687" s="11"/>
      <c r="V687" s="11"/>
      <c r="W687" s="11"/>
    </row>
    <row r="688" spans="1:23" ht="17.25">
      <c r="A688" s="35" t="s">
        <v>3593</v>
      </c>
      <c r="B688" s="22" t="s">
        <v>2914</v>
      </c>
      <c r="C688" s="22">
        <v>2111063</v>
      </c>
      <c r="D688" s="36" t="s">
        <v>5043</v>
      </c>
      <c r="E688" s="36" t="s">
        <v>1236</v>
      </c>
      <c r="F688" s="17">
        <v>1</v>
      </c>
      <c r="G688" s="17">
        <v>1</v>
      </c>
      <c r="H688" s="17">
        <v>1</v>
      </c>
      <c r="I688" s="17">
        <v>1</v>
      </c>
      <c r="J688" s="60" t="s">
        <v>4758</v>
      </c>
      <c r="K688" s="7" t="s">
        <v>3997</v>
      </c>
      <c r="L688" s="7" t="s">
        <v>4759</v>
      </c>
      <c r="M688" s="7" t="s">
        <v>4759</v>
      </c>
      <c r="N688" s="7" t="s">
        <v>4759</v>
      </c>
      <c r="O688" s="7" t="s">
        <v>4760</v>
      </c>
      <c r="P688" s="53" t="s">
        <v>4143</v>
      </c>
      <c r="Q688" s="7">
        <v>1000</v>
      </c>
      <c r="R688" s="7">
        <v>2.09</v>
      </c>
      <c r="S688" s="7">
        <v>1.8</v>
      </c>
      <c r="T688" s="11" t="s">
        <v>5042</v>
      </c>
      <c r="U688" s="11"/>
      <c r="V688" s="11"/>
      <c r="W688" s="11"/>
    </row>
    <row r="689" spans="1:23" ht="17.25">
      <c r="A689" s="35" t="s">
        <v>584</v>
      </c>
      <c r="B689" s="39" t="s">
        <v>2919</v>
      </c>
      <c r="C689" s="22">
        <v>2211001</v>
      </c>
      <c r="D689" s="36" t="s">
        <v>5044</v>
      </c>
      <c r="E689" s="36" t="s">
        <v>4070</v>
      </c>
      <c r="F689" s="17">
        <v>3</v>
      </c>
      <c r="G689" s="17">
        <v>3</v>
      </c>
      <c r="H689" s="17">
        <v>3</v>
      </c>
      <c r="I689" s="17">
        <v>3</v>
      </c>
      <c r="J689" s="60" t="s">
        <v>4758</v>
      </c>
      <c r="K689" s="7" t="s">
        <v>3997</v>
      </c>
      <c r="L689" s="7" t="s">
        <v>4759</v>
      </c>
      <c r="M689" s="7" t="s">
        <v>4759</v>
      </c>
      <c r="N689" s="7" t="s">
        <v>4759</v>
      </c>
      <c r="O689" s="7" t="s">
        <v>4760</v>
      </c>
      <c r="P689" s="53" t="s">
        <v>4143</v>
      </c>
      <c r="Q689" s="7">
        <v>1000</v>
      </c>
      <c r="R689" s="7">
        <v>2.09</v>
      </c>
      <c r="S689" s="7">
        <v>1.8</v>
      </c>
      <c r="T689" s="11" t="s">
        <v>5045</v>
      </c>
      <c r="U689" s="11" t="s">
        <v>5046</v>
      </c>
      <c r="V689" s="11" t="s">
        <v>5047</v>
      </c>
      <c r="W689" s="11"/>
    </row>
    <row r="690" spans="1:23" ht="17.25">
      <c r="A690" s="35" t="s">
        <v>588</v>
      </c>
      <c r="B690" s="39" t="s">
        <v>2919</v>
      </c>
      <c r="C690" s="22">
        <v>2211002</v>
      </c>
      <c r="D690" s="36" t="s">
        <v>2130</v>
      </c>
      <c r="E690" s="36" t="s">
        <v>4070</v>
      </c>
      <c r="F690" s="17">
        <v>3</v>
      </c>
      <c r="G690" s="17">
        <v>3</v>
      </c>
      <c r="H690" s="17">
        <v>3</v>
      </c>
      <c r="I690" s="17">
        <v>3</v>
      </c>
      <c r="J690" s="60" t="s">
        <v>4758</v>
      </c>
      <c r="K690" s="7" t="s">
        <v>3997</v>
      </c>
      <c r="L690" s="7" t="s">
        <v>4759</v>
      </c>
      <c r="M690" s="7" t="s">
        <v>4759</v>
      </c>
      <c r="N690" s="7" t="s">
        <v>4759</v>
      </c>
      <c r="O690" s="7" t="s">
        <v>4760</v>
      </c>
      <c r="P690" s="53" t="s">
        <v>4143</v>
      </c>
      <c r="Q690" s="7">
        <v>1000</v>
      </c>
      <c r="R690" s="7">
        <v>2.09</v>
      </c>
      <c r="S690" s="7">
        <v>1.8</v>
      </c>
      <c r="T690" s="11" t="s">
        <v>5045</v>
      </c>
      <c r="U690" s="11" t="s">
        <v>5046</v>
      </c>
      <c r="V690" s="11" t="s">
        <v>5047</v>
      </c>
      <c r="W690" s="11"/>
    </row>
    <row r="691" spans="1:23" ht="17.25">
      <c r="A691" s="35" t="s">
        <v>621</v>
      </c>
      <c r="B691" s="39" t="s">
        <v>2919</v>
      </c>
      <c r="C691" s="22">
        <v>2211003</v>
      </c>
      <c r="D691" s="36" t="s">
        <v>2131</v>
      </c>
      <c r="E691" s="36" t="s">
        <v>4070</v>
      </c>
      <c r="F691" s="17">
        <v>3</v>
      </c>
      <c r="G691" s="17">
        <v>3</v>
      </c>
      <c r="H691" s="17">
        <v>3</v>
      </c>
      <c r="I691" s="17">
        <v>3</v>
      </c>
      <c r="J691" s="60" t="s">
        <v>4758</v>
      </c>
      <c r="K691" s="7" t="s">
        <v>3997</v>
      </c>
      <c r="L691" s="7" t="s">
        <v>4759</v>
      </c>
      <c r="M691" s="7" t="s">
        <v>4759</v>
      </c>
      <c r="N691" s="7" t="s">
        <v>4759</v>
      </c>
      <c r="O691" s="7" t="s">
        <v>4760</v>
      </c>
      <c r="P691" s="53" t="s">
        <v>4143</v>
      </c>
      <c r="Q691" s="7">
        <v>1000</v>
      </c>
      <c r="R691" s="7">
        <v>2.09</v>
      </c>
      <c r="S691" s="7">
        <v>1.8</v>
      </c>
      <c r="T691" s="11" t="s">
        <v>5045</v>
      </c>
      <c r="U691" s="11" t="s">
        <v>5046</v>
      </c>
      <c r="V691" s="11" t="s">
        <v>5047</v>
      </c>
      <c r="W691" s="11"/>
    </row>
    <row r="692" spans="1:23" ht="17.25">
      <c r="A692" s="35" t="s">
        <v>623</v>
      </c>
      <c r="B692" s="39" t="s">
        <v>2919</v>
      </c>
      <c r="C692" s="22">
        <v>2211004</v>
      </c>
      <c r="D692" s="36" t="s">
        <v>2132</v>
      </c>
      <c r="E692" s="36" t="s">
        <v>4070</v>
      </c>
      <c r="F692" s="17">
        <v>3</v>
      </c>
      <c r="G692" s="17">
        <v>3</v>
      </c>
      <c r="H692" s="17">
        <v>3</v>
      </c>
      <c r="I692" s="17">
        <v>3</v>
      </c>
      <c r="J692" s="60" t="s">
        <v>4758</v>
      </c>
      <c r="K692" s="7" t="s">
        <v>3997</v>
      </c>
      <c r="L692" s="7" t="s">
        <v>4759</v>
      </c>
      <c r="M692" s="7" t="s">
        <v>4759</v>
      </c>
      <c r="N692" s="7" t="s">
        <v>4759</v>
      </c>
      <c r="O692" s="7" t="s">
        <v>4760</v>
      </c>
      <c r="P692" s="53" t="s">
        <v>4143</v>
      </c>
      <c r="Q692" s="7">
        <v>1000</v>
      </c>
      <c r="R692" s="7">
        <v>2.09</v>
      </c>
      <c r="S692" s="7">
        <v>1.8</v>
      </c>
      <c r="T692" s="11" t="s">
        <v>5045</v>
      </c>
      <c r="U692" s="11" t="s">
        <v>5046</v>
      </c>
      <c r="V692" s="11" t="s">
        <v>5047</v>
      </c>
      <c r="W692" s="11"/>
    </row>
    <row r="693" spans="1:23" ht="17.25">
      <c r="A693" s="35" t="s">
        <v>583</v>
      </c>
      <c r="B693" s="39" t="s">
        <v>2919</v>
      </c>
      <c r="C693" s="22">
        <v>2211005</v>
      </c>
      <c r="D693" s="36" t="s">
        <v>2133</v>
      </c>
      <c r="E693" s="36" t="s">
        <v>4070</v>
      </c>
      <c r="F693" s="17">
        <v>3</v>
      </c>
      <c r="G693" s="17">
        <v>3</v>
      </c>
      <c r="H693" s="17">
        <v>3</v>
      </c>
      <c r="I693" s="17">
        <v>3</v>
      </c>
      <c r="J693" s="60" t="s">
        <v>4758</v>
      </c>
      <c r="K693" s="7" t="s">
        <v>3997</v>
      </c>
      <c r="L693" s="7" t="s">
        <v>4759</v>
      </c>
      <c r="M693" s="7" t="s">
        <v>4759</v>
      </c>
      <c r="N693" s="7" t="s">
        <v>4759</v>
      </c>
      <c r="O693" s="7" t="s">
        <v>4760</v>
      </c>
      <c r="P693" s="53" t="s">
        <v>4143</v>
      </c>
      <c r="Q693" s="7">
        <v>900</v>
      </c>
      <c r="R693" s="7">
        <v>2.09</v>
      </c>
      <c r="S693" s="7">
        <v>1.8</v>
      </c>
      <c r="T693" s="11" t="s">
        <v>5045</v>
      </c>
      <c r="U693" s="11" t="s">
        <v>5046</v>
      </c>
      <c r="V693" s="11" t="s">
        <v>5047</v>
      </c>
      <c r="W693" s="11"/>
    </row>
    <row r="694" spans="1:23" ht="17.25">
      <c r="A694" s="35" t="s">
        <v>587</v>
      </c>
      <c r="B694" s="39" t="s">
        <v>2919</v>
      </c>
      <c r="C694" s="22">
        <v>2211006</v>
      </c>
      <c r="D694" s="36" t="s">
        <v>2134</v>
      </c>
      <c r="E694" s="36" t="s">
        <v>4070</v>
      </c>
      <c r="F694" s="17">
        <v>3</v>
      </c>
      <c r="G694" s="17">
        <v>3</v>
      </c>
      <c r="H694" s="17">
        <v>3</v>
      </c>
      <c r="I694" s="17">
        <v>3</v>
      </c>
      <c r="J694" s="60" t="s">
        <v>4758</v>
      </c>
      <c r="K694" s="7" t="s">
        <v>3997</v>
      </c>
      <c r="L694" s="7" t="s">
        <v>4759</v>
      </c>
      <c r="M694" s="7" t="s">
        <v>4759</v>
      </c>
      <c r="N694" s="7" t="s">
        <v>4759</v>
      </c>
      <c r="O694" s="7" t="s">
        <v>4760</v>
      </c>
      <c r="P694" s="53" t="s">
        <v>4143</v>
      </c>
      <c r="Q694" s="7">
        <v>900</v>
      </c>
      <c r="R694" s="7">
        <v>2.09</v>
      </c>
      <c r="S694" s="7">
        <v>1.8</v>
      </c>
      <c r="T694" s="11" t="s">
        <v>5045</v>
      </c>
      <c r="U694" s="11" t="s">
        <v>5046</v>
      </c>
      <c r="V694" s="11" t="s">
        <v>5047</v>
      </c>
      <c r="W694" s="11"/>
    </row>
    <row r="695" spans="1:23" ht="17.25">
      <c r="A695" s="35" t="s">
        <v>499</v>
      </c>
      <c r="B695" s="39" t="s">
        <v>2919</v>
      </c>
      <c r="C695" s="22">
        <v>2211007</v>
      </c>
      <c r="D695" s="36" t="s">
        <v>2135</v>
      </c>
      <c r="E695" s="36" t="s">
        <v>4070</v>
      </c>
      <c r="F695" s="17">
        <v>3</v>
      </c>
      <c r="G695" s="17">
        <v>3</v>
      </c>
      <c r="H695" s="17">
        <v>3</v>
      </c>
      <c r="I695" s="17">
        <v>3</v>
      </c>
      <c r="J695" s="60" t="s">
        <v>4758</v>
      </c>
      <c r="K695" s="7" t="s">
        <v>3997</v>
      </c>
      <c r="L695" s="7" t="s">
        <v>4759</v>
      </c>
      <c r="M695" s="7" t="s">
        <v>4759</v>
      </c>
      <c r="N695" s="7" t="s">
        <v>4759</v>
      </c>
      <c r="O695" s="7" t="s">
        <v>4760</v>
      </c>
      <c r="P695" s="53" t="s">
        <v>4143</v>
      </c>
      <c r="Q695" s="7">
        <v>1000</v>
      </c>
      <c r="R695" s="7">
        <v>2.09</v>
      </c>
      <c r="S695" s="7">
        <v>1.8</v>
      </c>
      <c r="T695" s="11" t="s">
        <v>5045</v>
      </c>
      <c r="U695" s="11" t="s">
        <v>5046</v>
      </c>
      <c r="V695" s="11" t="s">
        <v>5047</v>
      </c>
      <c r="W695" s="11"/>
    </row>
    <row r="696" spans="1:23" ht="17.25">
      <c r="A696" s="35" t="s">
        <v>501</v>
      </c>
      <c r="B696" s="39" t="s">
        <v>2919</v>
      </c>
      <c r="C696" s="22">
        <v>2211008</v>
      </c>
      <c r="D696" s="36" t="s">
        <v>2136</v>
      </c>
      <c r="E696" s="36" t="s">
        <v>4070</v>
      </c>
      <c r="F696" s="17">
        <v>3</v>
      </c>
      <c r="G696" s="17">
        <v>3</v>
      </c>
      <c r="H696" s="17">
        <v>3</v>
      </c>
      <c r="I696" s="17">
        <v>3</v>
      </c>
      <c r="J696" s="60" t="s">
        <v>4758</v>
      </c>
      <c r="K696" s="7" t="s">
        <v>3997</v>
      </c>
      <c r="L696" s="7" t="s">
        <v>4759</v>
      </c>
      <c r="M696" s="7" t="s">
        <v>4759</v>
      </c>
      <c r="N696" s="7" t="s">
        <v>4759</v>
      </c>
      <c r="O696" s="7" t="s">
        <v>4760</v>
      </c>
      <c r="P696" s="53" t="s">
        <v>4143</v>
      </c>
      <c r="Q696" s="7">
        <v>1000</v>
      </c>
      <c r="R696" s="7">
        <v>2.09</v>
      </c>
      <c r="S696" s="7">
        <v>1.8</v>
      </c>
      <c r="T696" s="11" t="s">
        <v>5045</v>
      </c>
      <c r="U696" s="11" t="s">
        <v>5046</v>
      </c>
      <c r="V696" s="11" t="s">
        <v>5047</v>
      </c>
      <c r="W696" s="11"/>
    </row>
    <row r="697" spans="1:23" ht="17.25">
      <c r="A697" s="35" t="s">
        <v>586</v>
      </c>
      <c r="B697" s="39" t="s">
        <v>2919</v>
      </c>
      <c r="C697" s="22">
        <v>2211009</v>
      </c>
      <c r="D697" s="36" t="s">
        <v>2137</v>
      </c>
      <c r="E697" s="36" t="s">
        <v>4070</v>
      </c>
      <c r="F697" s="17">
        <v>3</v>
      </c>
      <c r="G697" s="17">
        <v>3</v>
      </c>
      <c r="H697" s="17">
        <v>3</v>
      </c>
      <c r="I697" s="17">
        <v>3</v>
      </c>
      <c r="J697" s="60" t="s">
        <v>4758</v>
      </c>
      <c r="K697" s="7" t="s">
        <v>3997</v>
      </c>
      <c r="L697" s="7" t="s">
        <v>4759</v>
      </c>
      <c r="M697" s="7" t="s">
        <v>4759</v>
      </c>
      <c r="N697" s="7" t="s">
        <v>4759</v>
      </c>
      <c r="O697" s="7" t="s">
        <v>4760</v>
      </c>
      <c r="P697" s="53" t="s">
        <v>4143</v>
      </c>
      <c r="Q697" s="7">
        <v>1000</v>
      </c>
      <c r="R697" s="7">
        <v>2.09</v>
      </c>
      <c r="S697" s="7">
        <v>1.8</v>
      </c>
      <c r="T697" s="11" t="s">
        <v>5045</v>
      </c>
      <c r="U697" s="11" t="s">
        <v>5046</v>
      </c>
      <c r="V697" s="11" t="s">
        <v>5047</v>
      </c>
      <c r="W697" s="11"/>
    </row>
    <row r="698" spans="1:23" ht="17.25">
      <c r="A698" s="35" t="s">
        <v>590</v>
      </c>
      <c r="B698" s="39" t="s">
        <v>2919</v>
      </c>
      <c r="C698" s="22">
        <v>2211010</v>
      </c>
      <c r="D698" s="36" t="s">
        <v>2138</v>
      </c>
      <c r="E698" s="36" t="s">
        <v>4070</v>
      </c>
      <c r="F698" s="17">
        <v>3</v>
      </c>
      <c r="G698" s="17">
        <v>3</v>
      </c>
      <c r="H698" s="17">
        <v>3</v>
      </c>
      <c r="I698" s="17">
        <v>3</v>
      </c>
      <c r="J698" s="60" t="s">
        <v>4758</v>
      </c>
      <c r="K698" s="7" t="s">
        <v>3997</v>
      </c>
      <c r="L698" s="7" t="s">
        <v>4759</v>
      </c>
      <c r="M698" s="7" t="s">
        <v>4759</v>
      </c>
      <c r="N698" s="7" t="s">
        <v>4759</v>
      </c>
      <c r="O698" s="7" t="s">
        <v>4760</v>
      </c>
      <c r="P698" s="53" t="s">
        <v>4143</v>
      </c>
      <c r="Q698" s="7">
        <v>1000</v>
      </c>
      <c r="R698" s="7">
        <v>2.09</v>
      </c>
      <c r="S698" s="7">
        <v>1.8</v>
      </c>
      <c r="T698" s="11" t="s">
        <v>5045</v>
      </c>
      <c r="U698" s="11" t="s">
        <v>5046</v>
      </c>
      <c r="V698" s="11" t="s">
        <v>5047</v>
      </c>
      <c r="W698" s="11"/>
    </row>
    <row r="699" spans="1:23" ht="17.25">
      <c r="A699" s="35" t="s">
        <v>622</v>
      </c>
      <c r="B699" s="39" t="s">
        <v>2919</v>
      </c>
      <c r="C699" s="22">
        <v>2211011</v>
      </c>
      <c r="D699" s="36" t="s">
        <v>2139</v>
      </c>
      <c r="E699" s="36" t="s">
        <v>4070</v>
      </c>
      <c r="F699" s="17">
        <v>3</v>
      </c>
      <c r="G699" s="17">
        <v>3</v>
      </c>
      <c r="H699" s="17">
        <v>3</v>
      </c>
      <c r="I699" s="17">
        <v>3</v>
      </c>
      <c r="J699" s="60" t="s">
        <v>4758</v>
      </c>
      <c r="K699" s="7" t="s">
        <v>3997</v>
      </c>
      <c r="L699" s="7" t="s">
        <v>4759</v>
      </c>
      <c r="M699" s="7" t="s">
        <v>4759</v>
      </c>
      <c r="N699" s="7" t="s">
        <v>4759</v>
      </c>
      <c r="O699" s="7" t="s">
        <v>4760</v>
      </c>
      <c r="P699" s="53" t="s">
        <v>4143</v>
      </c>
      <c r="Q699" s="7">
        <v>1000</v>
      </c>
      <c r="R699" s="7">
        <v>2.09</v>
      </c>
      <c r="S699" s="7">
        <v>1.8</v>
      </c>
      <c r="T699" s="11" t="s">
        <v>5045</v>
      </c>
      <c r="U699" s="11" t="s">
        <v>5046</v>
      </c>
      <c r="V699" s="11" t="s">
        <v>5047</v>
      </c>
      <c r="W699" s="11"/>
    </row>
    <row r="700" spans="1:23" ht="17.25">
      <c r="A700" s="35" t="s">
        <v>624</v>
      </c>
      <c r="B700" s="39" t="s">
        <v>2919</v>
      </c>
      <c r="C700" s="22">
        <v>2211012</v>
      </c>
      <c r="D700" s="36" t="s">
        <v>2140</v>
      </c>
      <c r="E700" s="36" t="s">
        <v>4070</v>
      </c>
      <c r="F700" s="17">
        <v>3</v>
      </c>
      <c r="G700" s="17">
        <v>3</v>
      </c>
      <c r="H700" s="17">
        <v>3</v>
      </c>
      <c r="I700" s="17">
        <v>3</v>
      </c>
      <c r="J700" s="60" t="s">
        <v>4758</v>
      </c>
      <c r="K700" s="7" t="s">
        <v>3997</v>
      </c>
      <c r="L700" s="7" t="s">
        <v>4759</v>
      </c>
      <c r="M700" s="7" t="s">
        <v>4759</v>
      </c>
      <c r="N700" s="7" t="s">
        <v>4759</v>
      </c>
      <c r="O700" s="7" t="s">
        <v>4760</v>
      </c>
      <c r="P700" s="53" t="s">
        <v>4143</v>
      </c>
      <c r="Q700" s="7">
        <v>1000</v>
      </c>
      <c r="R700" s="7">
        <v>2.09</v>
      </c>
      <c r="S700" s="7">
        <v>1.8</v>
      </c>
      <c r="T700" s="11" t="s">
        <v>5045</v>
      </c>
      <c r="U700" s="11" t="s">
        <v>5046</v>
      </c>
      <c r="V700" s="11" t="s">
        <v>5047</v>
      </c>
      <c r="W700" s="11"/>
    </row>
    <row r="701" spans="1:23" ht="17.25">
      <c r="A701" s="35" t="s">
        <v>585</v>
      </c>
      <c r="B701" s="39" t="s">
        <v>2919</v>
      </c>
      <c r="C701" s="22">
        <v>2211013</v>
      </c>
      <c r="D701" s="36" t="s">
        <v>2141</v>
      </c>
      <c r="E701" s="36" t="s">
        <v>4070</v>
      </c>
      <c r="F701" s="17">
        <v>3</v>
      </c>
      <c r="G701" s="17">
        <v>3</v>
      </c>
      <c r="H701" s="17">
        <v>3</v>
      </c>
      <c r="I701" s="17">
        <v>3</v>
      </c>
      <c r="J701" s="60" t="s">
        <v>4758</v>
      </c>
      <c r="K701" s="7" t="s">
        <v>3997</v>
      </c>
      <c r="L701" s="7" t="s">
        <v>4759</v>
      </c>
      <c r="M701" s="7" t="s">
        <v>4759</v>
      </c>
      <c r="N701" s="7" t="s">
        <v>4759</v>
      </c>
      <c r="O701" s="7" t="s">
        <v>4760</v>
      </c>
      <c r="P701" s="53" t="s">
        <v>4143</v>
      </c>
      <c r="Q701" s="7">
        <v>900</v>
      </c>
      <c r="R701" s="7">
        <v>2.09</v>
      </c>
      <c r="S701" s="7">
        <v>1.8</v>
      </c>
      <c r="T701" s="11" t="s">
        <v>5045</v>
      </c>
      <c r="U701" s="11" t="s">
        <v>5046</v>
      </c>
      <c r="V701" s="11" t="s">
        <v>5047</v>
      </c>
      <c r="W701" s="11"/>
    </row>
    <row r="702" spans="1:23" ht="17.25">
      <c r="A702" s="35" t="s">
        <v>589</v>
      </c>
      <c r="B702" s="39" t="s">
        <v>2919</v>
      </c>
      <c r="C702" s="22">
        <v>2211014</v>
      </c>
      <c r="D702" s="36" t="s">
        <v>2142</v>
      </c>
      <c r="E702" s="36" t="s">
        <v>4070</v>
      </c>
      <c r="F702" s="17">
        <v>3</v>
      </c>
      <c r="G702" s="17">
        <v>3</v>
      </c>
      <c r="H702" s="17">
        <v>3</v>
      </c>
      <c r="I702" s="17">
        <v>3</v>
      </c>
      <c r="J702" s="60" t="s">
        <v>4758</v>
      </c>
      <c r="K702" s="7" t="s">
        <v>3997</v>
      </c>
      <c r="L702" s="7" t="s">
        <v>4759</v>
      </c>
      <c r="M702" s="7" t="s">
        <v>4759</v>
      </c>
      <c r="N702" s="7" t="s">
        <v>4759</v>
      </c>
      <c r="O702" s="7" t="s">
        <v>4760</v>
      </c>
      <c r="P702" s="53" t="s">
        <v>4143</v>
      </c>
      <c r="Q702" s="7">
        <v>900</v>
      </c>
      <c r="R702" s="7">
        <v>2.09</v>
      </c>
      <c r="S702" s="7">
        <v>1.8</v>
      </c>
      <c r="T702" s="11" t="s">
        <v>5045</v>
      </c>
      <c r="U702" s="11" t="s">
        <v>5046</v>
      </c>
      <c r="V702" s="11" t="s">
        <v>5047</v>
      </c>
      <c r="W702" s="11"/>
    </row>
    <row r="703" spans="1:23" ht="17.25">
      <c r="A703" s="35" t="s">
        <v>500</v>
      </c>
      <c r="B703" s="39" t="s">
        <v>2919</v>
      </c>
      <c r="C703" s="22">
        <v>2211015</v>
      </c>
      <c r="D703" s="36" t="s">
        <v>2143</v>
      </c>
      <c r="E703" s="36" t="s">
        <v>4070</v>
      </c>
      <c r="F703" s="17">
        <v>3</v>
      </c>
      <c r="G703" s="17">
        <v>3</v>
      </c>
      <c r="H703" s="17">
        <v>3</v>
      </c>
      <c r="I703" s="17">
        <v>3</v>
      </c>
      <c r="J703" s="60" t="s">
        <v>4758</v>
      </c>
      <c r="K703" s="7" t="s">
        <v>3997</v>
      </c>
      <c r="L703" s="7" t="s">
        <v>4759</v>
      </c>
      <c r="M703" s="7" t="s">
        <v>4759</v>
      </c>
      <c r="N703" s="7" t="s">
        <v>4759</v>
      </c>
      <c r="O703" s="7" t="s">
        <v>4760</v>
      </c>
      <c r="P703" s="53" t="s">
        <v>4143</v>
      </c>
      <c r="Q703" s="7">
        <v>1000</v>
      </c>
      <c r="R703" s="7">
        <v>2.09</v>
      </c>
      <c r="S703" s="7">
        <v>1.8</v>
      </c>
      <c r="T703" s="11" t="s">
        <v>5045</v>
      </c>
      <c r="U703" s="11" t="s">
        <v>5046</v>
      </c>
      <c r="V703" s="11" t="s">
        <v>5047</v>
      </c>
      <c r="W703" s="11"/>
    </row>
    <row r="704" spans="1:23" ht="17.25">
      <c r="A704" s="35" t="s">
        <v>502</v>
      </c>
      <c r="B704" s="61" t="s">
        <v>2919</v>
      </c>
      <c r="C704" s="22">
        <v>2211016</v>
      </c>
      <c r="D704" s="36" t="s">
        <v>2144</v>
      </c>
      <c r="E704" s="36" t="s">
        <v>4070</v>
      </c>
      <c r="F704" s="17">
        <v>3</v>
      </c>
      <c r="G704" s="17">
        <v>3</v>
      </c>
      <c r="H704" s="17">
        <v>3</v>
      </c>
      <c r="I704" s="17">
        <v>3</v>
      </c>
      <c r="J704" s="60" t="s">
        <v>4758</v>
      </c>
      <c r="K704" s="7" t="s">
        <v>3997</v>
      </c>
      <c r="L704" s="7" t="s">
        <v>4759</v>
      </c>
      <c r="M704" s="7" t="s">
        <v>4759</v>
      </c>
      <c r="N704" s="7" t="s">
        <v>4759</v>
      </c>
      <c r="O704" s="7" t="s">
        <v>4760</v>
      </c>
      <c r="P704" s="53" t="s">
        <v>4143</v>
      </c>
      <c r="Q704" s="7">
        <v>1000</v>
      </c>
      <c r="R704" s="7">
        <v>2.09</v>
      </c>
      <c r="S704" s="7">
        <v>1.8</v>
      </c>
      <c r="T704" s="11" t="s">
        <v>5045</v>
      </c>
      <c r="U704" s="11" t="s">
        <v>5046</v>
      </c>
      <c r="V704" s="11" t="s">
        <v>5047</v>
      </c>
      <c r="W704" s="11"/>
    </row>
    <row r="705" spans="1:23" ht="17.25">
      <c r="A705" s="35" t="s">
        <v>557</v>
      </c>
      <c r="B705" s="39" t="s">
        <v>2919</v>
      </c>
      <c r="C705" s="22">
        <v>2211017</v>
      </c>
      <c r="D705" s="36" t="s">
        <v>2145</v>
      </c>
      <c r="E705" s="36" t="s">
        <v>4070</v>
      </c>
      <c r="F705" s="17">
        <v>3</v>
      </c>
      <c r="G705" s="17">
        <v>3</v>
      </c>
      <c r="H705" s="17">
        <v>3</v>
      </c>
      <c r="I705" s="17">
        <v>3</v>
      </c>
      <c r="J705" s="60" t="s">
        <v>4758</v>
      </c>
      <c r="K705" s="7" t="s">
        <v>3997</v>
      </c>
      <c r="L705" s="7" t="s">
        <v>4759</v>
      </c>
      <c r="M705" s="7" t="s">
        <v>4759</v>
      </c>
      <c r="N705" s="7" t="s">
        <v>4759</v>
      </c>
      <c r="O705" s="7" t="s">
        <v>4760</v>
      </c>
      <c r="P705" s="53" t="s">
        <v>4143</v>
      </c>
      <c r="Q705" s="7">
        <v>1000</v>
      </c>
      <c r="R705" s="7">
        <v>2.09</v>
      </c>
      <c r="S705" s="7">
        <v>1.8</v>
      </c>
      <c r="T705" s="11" t="s">
        <v>5045</v>
      </c>
      <c r="U705" s="11" t="s">
        <v>5046</v>
      </c>
      <c r="V705" s="11" t="s">
        <v>5047</v>
      </c>
      <c r="W705" s="11"/>
    </row>
    <row r="706" spans="1:23" ht="17.25">
      <c r="A706" s="35" t="s">
        <v>562</v>
      </c>
      <c r="B706" s="39" t="s">
        <v>2919</v>
      </c>
      <c r="C706" s="22">
        <v>2211018</v>
      </c>
      <c r="D706" s="36" t="s">
        <v>2146</v>
      </c>
      <c r="E706" s="36" t="s">
        <v>4070</v>
      </c>
      <c r="F706" s="17">
        <v>3</v>
      </c>
      <c r="G706" s="17">
        <v>3</v>
      </c>
      <c r="H706" s="17">
        <v>3</v>
      </c>
      <c r="I706" s="17">
        <v>3</v>
      </c>
      <c r="J706" s="60" t="s">
        <v>4758</v>
      </c>
      <c r="K706" s="7" t="s">
        <v>3997</v>
      </c>
      <c r="L706" s="7" t="s">
        <v>4759</v>
      </c>
      <c r="M706" s="7" t="s">
        <v>4759</v>
      </c>
      <c r="N706" s="7" t="s">
        <v>4759</v>
      </c>
      <c r="O706" s="7" t="s">
        <v>4760</v>
      </c>
      <c r="P706" s="53" t="s">
        <v>4143</v>
      </c>
      <c r="Q706" s="7">
        <v>1000</v>
      </c>
      <c r="R706" s="7">
        <v>2.09</v>
      </c>
      <c r="S706" s="7">
        <v>1.8</v>
      </c>
      <c r="T706" s="11" t="s">
        <v>5045</v>
      </c>
      <c r="U706" s="11" t="s">
        <v>5046</v>
      </c>
      <c r="V706" s="11" t="s">
        <v>5047</v>
      </c>
      <c r="W706" s="11"/>
    </row>
    <row r="707" spans="1:23" ht="17.25">
      <c r="A707" s="35" t="s">
        <v>569</v>
      </c>
      <c r="B707" s="39" t="s">
        <v>2919</v>
      </c>
      <c r="C707" s="22">
        <v>2211019</v>
      </c>
      <c r="D707" s="36" t="s">
        <v>2147</v>
      </c>
      <c r="E707" s="36" t="s">
        <v>4070</v>
      </c>
      <c r="F707" s="17">
        <v>3</v>
      </c>
      <c r="G707" s="17">
        <v>3</v>
      </c>
      <c r="H707" s="17">
        <v>3</v>
      </c>
      <c r="I707" s="17">
        <v>3</v>
      </c>
      <c r="J707" s="60" t="s">
        <v>4758</v>
      </c>
      <c r="K707" s="7" t="s">
        <v>3997</v>
      </c>
      <c r="L707" s="7" t="s">
        <v>4759</v>
      </c>
      <c r="M707" s="7" t="s">
        <v>4759</v>
      </c>
      <c r="N707" s="7" t="s">
        <v>4759</v>
      </c>
      <c r="O707" s="7" t="s">
        <v>4760</v>
      </c>
      <c r="P707" s="53" t="s">
        <v>4143</v>
      </c>
      <c r="Q707" s="7">
        <v>1000</v>
      </c>
      <c r="R707" s="7">
        <v>2.09</v>
      </c>
      <c r="S707" s="7">
        <v>1.8</v>
      </c>
      <c r="T707" s="11" t="s">
        <v>5045</v>
      </c>
      <c r="U707" s="11" t="s">
        <v>5046</v>
      </c>
      <c r="V707" s="11" t="s">
        <v>5047</v>
      </c>
      <c r="W707" s="11"/>
    </row>
    <row r="708" spans="1:23" ht="17.25">
      <c r="A708" s="35" t="s">
        <v>575</v>
      </c>
      <c r="B708" s="39" t="s">
        <v>2919</v>
      </c>
      <c r="C708" s="22">
        <v>2211020</v>
      </c>
      <c r="D708" s="36" t="s">
        <v>2148</v>
      </c>
      <c r="E708" s="36" t="s">
        <v>4070</v>
      </c>
      <c r="F708" s="17">
        <v>3</v>
      </c>
      <c r="G708" s="17">
        <v>3</v>
      </c>
      <c r="H708" s="17">
        <v>3</v>
      </c>
      <c r="I708" s="17">
        <v>3</v>
      </c>
      <c r="J708" s="60" t="s">
        <v>4758</v>
      </c>
      <c r="K708" s="7" t="s">
        <v>3997</v>
      </c>
      <c r="L708" s="7" t="s">
        <v>4759</v>
      </c>
      <c r="M708" s="7" t="s">
        <v>4759</v>
      </c>
      <c r="N708" s="7" t="s">
        <v>4759</v>
      </c>
      <c r="O708" s="7" t="s">
        <v>4760</v>
      </c>
      <c r="P708" s="53" t="s">
        <v>4143</v>
      </c>
      <c r="Q708" s="7">
        <v>1000</v>
      </c>
      <c r="R708" s="7">
        <v>2.09</v>
      </c>
      <c r="S708" s="7">
        <v>1.8</v>
      </c>
      <c r="T708" s="11" t="s">
        <v>5045</v>
      </c>
      <c r="U708" s="11" t="s">
        <v>5046</v>
      </c>
      <c r="V708" s="11" t="s">
        <v>5047</v>
      </c>
      <c r="W708" s="11"/>
    </row>
    <row r="709" spans="1:23" ht="17.25">
      <c r="A709" s="35" t="s">
        <v>579</v>
      </c>
      <c r="B709" s="39" t="s">
        <v>2919</v>
      </c>
      <c r="C709" s="22">
        <v>2211021</v>
      </c>
      <c r="D709" s="36" t="s">
        <v>2149</v>
      </c>
      <c r="E709" s="36" t="s">
        <v>4070</v>
      </c>
      <c r="F709" s="17">
        <v>3</v>
      </c>
      <c r="G709" s="17">
        <v>3</v>
      </c>
      <c r="H709" s="17">
        <v>3</v>
      </c>
      <c r="I709" s="17">
        <v>3</v>
      </c>
      <c r="J709" s="60" t="s">
        <v>4758</v>
      </c>
      <c r="K709" s="7" t="s">
        <v>3997</v>
      </c>
      <c r="L709" s="7" t="s">
        <v>4759</v>
      </c>
      <c r="M709" s="7" t="s">
        <v>4759</v>
      </c>
      <c r="N709" s="7" t="s">
        <v>4759</v>
      </c>
      <c r="O709" s="7" t="s">
        <v>4760</v>
      </c>
      <c r="P709" s="53" t="s">
        <v>4143</v>
      </c>
      <c r="Q709" s="7">
        <v>1000</v>
      </c>
      <c r="R709" s="7">
        <v>2.09</v>
      </c>
      <c r="S709" s="7">
        <v>1.8</v>
      </c>
      <c r="T709" s="11" t="s">
        <v>5045</v>
      </c>
      <c r="U709" s="11" t="s">
        <v>5046</v>
      </c>
      <c r="V709" s="11" t="s">
        <v>5047</v>
      </c>
      <c r="W709" s="11"/>
    </row>
    <row r="710" spans="1:23" ht="17.25">
      <c r="A710" s="35" t="s">
        <v>558</v>
      </c>
      <c r="B710" s="39" t="s">
        <v>2919</v>
      </c>
      <c r="C710" s="22">
        <v>2211022</v>
      </c>
      <c r="D710" s="36" t="s">
        <v>2150</v>
      </c>
      <c r="E710" s="36" t="s">
        <v>4070</v>
      </c>
      <c r="F710" s="17">
        <v>3</v>
      </c>
      <c r="G710" s="17">
        <v>3</v>
      </c>
      <c r="H710" s="17">
        <v>3</v>
      </c>
      <c r="I710" s="17">
        <v>3</v>
      </c>
      <c r="J710" s="60" t="s">
        <v>4758</v>
      </c>
      <c r="K710" s="7" t="s">
        <v>3997</v>
      </c>
      <c r="L710" s="7" t="s">
        <v>4759</v>
      </c>
      <c r="M710" s="7" t="s">
        <v>4759</v>
      </c>
      <c r="N710" s="7" t="s">
        <v>4759</v>
      </c>
      <c r="O710" s="7" t="s">
        <v>4760</v>
      </c>
      <c r="P710" s="53" t="s">
        <v>4143</v>
      </c>
      <c r="Q710" s="7">
        <v>1000</v>
      </c>
      <c r="R710" s="7">
        <v>2.09</v>
      </c>
      <c r="S710" s="7">
        <v>1.8</v>
      </c>
      <c r="T710" s="11" t="s">
        <v>5045</v>
      </c>
      <c r="U710" s="11" t="s">
        <v>5046</v>
      </c>
      <c r="V710" s="11" t="s">
        <v>5047</v>
      </c>
      <c r="W710" s="11"/>
    </row>
    <row r="711" spans="1:23" ht="17.25">
      <c r="A711" s="35" t="s">
        <v>563</v>
      </c>
      <c r="B711" s="39" t="s">
        <v>2919</v>
      </c>
      <c r="C711" s="22">
        <v>2211023</v>
      </c>
      <c r="D711" s="36" t="s">
        <v>2151</v>
      </c>
      <c r="E711" s="36" t="s">
        <v>4070</v>
      </c>
      <c r="F711" s="17">
        <v>3</v>
      </c>
      <c r="G711" s="17">
        <v>3</v>
      </c>
      <c r="H711" s="17">
        <v>3</v>
      </c>
      <c r="I711" s="17">
        <v>3</v>
      </c>
      <c r="J711" s="60" t="s">
        <v>4758</v>
      </c>
      <c r="K711" s="7" t="s">
        <v>3997</v>
      </c>
      <c r="L711" s="7" t="s">
        <v>4759</v>
      </c>
      <c r="M711" s="7" t="s">
        <v>4759</v>
      </c>
      <c r="N711" s="7" t="s">
        <v>4759</v>
      </c>
      <c r="O711" s="7" t="s">
        <v>4760</v>
      </c>
      <c r="P711" s="53" t="s">
        <v>4143</v>
      </c>
      <c r="Q711" s="7">
        <v>1000</v>
      </c>
      <c r="R711" s="7">
        <v>2.09</v>
      </c>
      <c r="S711" s="7">
        <v>1.8</v>
      </c>
      <c r="T711" s="11" t="s">
        <v>5045</v>
      </c>
      <c r="U711" s="11" t="s">
        <v>5046</v>
      </c>
      <c r="V711" s="11" t="s">
        <v>5047</v>
      </c>
      <c r="W711" s="11"/>
    </row>
    <row r="712" spans="1:23" ht="17.25">
      <c r="A712" s="35" t="s">
        <v>570</v>
      </c>
      <c r="B712" s="39" t="s">
        <v>2919</v>
      </c>
      <c r="C712" s="22">
        <v>2211024</v>
      </c>
      <c r="D712" s="36" t="s">
        <v>2152</v>
      </c>
      <c r="E712" s="36" t="s">
        <v>4070</v>
      </c>
      <c r="F712" s="17">
        <v>3</v>
      </c>
      <c r="G712" s="17">
        <v>3</v>
      </c>
      <c r="H712" s="17">
        <v>3</v>
      </c>
      <c r="I712" s="17">
        <v>3</v>
      </c>
      <c r="J712" s="60" t="s">
        <v>4758</v>
      </c>
      <c r="K712" s="7" t="s">
        <v>3997</v>
      </c>
      <c r="L712" s="7" t="s">
        <v>4759</v>
      </c>
      <c r="M712" s="7" t="s">
        <v>4759</v>
      </c>
      <c r="N712" s="7" t="s">
        <v>4759</v>
      </c>
      <c r="O712" s="7" t="s">
        <v>4760</v>
      </c>
      <c r="P712" s="53" t="s">
        <v>4143</v>
      </c>
      <c r="Q712" s="7">
        <v>1000</v>
      </c>
      <c r="R712" s="7">
        <v>2.09</v>
      </c>
      <c r="S712" s="7">
        <v>1.8</v>
      </c>
      <c r="T712" s="11" t="s">
        <v>5045</v>
      </c>
      <c r="U712" s="11" t="s">
        <v>5046</v>
      </c>
      <c r="V712" s="11" t="s">
        <v>5047</v>
      </c>
      <c r="W712" s="11"/>
    </row>
    <row r="713" spans="1:23" ht="17.25">
      <c r="A713" s="35" t="s">
        <v>576</v>
      </c>
      <c r="B713" s="39" t="s">
        <v>2919</v>
      </c>
      <c r="C713" s="22">
        <v>2211025</v>
      </c>
      <c r="D713" s="36" t="s">
        <v>2153</v>
      </c>
      <c r="E713" s="36" t="s">
        <v>4070</v>
      </c>
      <c r="F713" s="17">
        <v>3</v>
      </c>
      <c r="G713" s="17">
        <v>3</v>
      </c>
      <c r="H713" s="17">
        <v>3</v>
      </c>
      <c r="I713" s="17">
        <v>3</v>
      </c>
      <c r="J713" s="60" t="s">
        <v>4758</v>
      </c>
      <c r="K713" s="7" t="s">
        <v>3997</v>
      </c>
      <c r="L713" s="7" t="s">
        <v>4759</v>
      </c>
      <c r="M713" s="7" t="s">
        <v>4759</v>
      </c>
      <c r="N713" s="7" t="s">
        <v>4759</v>
      </c>
      <c r="O713" s="7" t="s">
        <v>4760</v>
      </c>
      <c r="P713" s="53" t="s">
        <v>4143</v>
      </c>
      <c r="Q713" s="7">
        <v>1000</v>
      </c>
      <c r="R713" s="7">
        <v>2.09</v>
      </c>
      <c r="S713" s="7">
        <v>1.8</v>
      </c>
      <c r="T713" s="11" t="s">
        <v>5045</v>
      </c>
      <c r="U713" s="11" t="s">
        <v>5046</v>
      </c>
      <c r="V713" s="11" t="s">
        <v>5047</v>
      </c>
      <c r="W713" s="11"/>
    </row>
    <row r="714" spans="1:23" ht="17.25">
      <c r="A714" s="35" t="s">
        <v>580</v>
      </c>
      <c r="B714" s="39" t="s">
        <v>2919</v>
      </c>
      <c r="C714" s="22">
        <v>2211026</v>
      </c>
      <c r="D714" s="36" t="s">
        <v>2154</v>
      </c>
      <c r="E714" s="36" t="s">
        <v>4070</v>
      </c>
      <c r="F714" s="17">
        <v>3</v>
      </c>
      <c r="G714" s="17">
        <v>3</v>
      </c>
      <c r="H714" s="17">
        <v>3</v>
      </c>
      <c r="I714" s="17">
        <v>3</v>
      </c>
      <c r="J714" s="60" t="s">
        <v>4758</v>
      </c>
      <c r="K714" s="7" t="s">
        <v>3997</v>
      </c>
      <c r="L714" s="7" t="s">
        <v>4759</v>
      </c>
      <c r="M714" s="7" t="s">
        <v>4759</v>
      </c>
      <c r="N714" s="7" t="s">
        <v>4759</v>
      </c>
      <c r="O714" s="7" t="s">
        <v>4760</v>
      </c>
      <c r="P714" s="53" t="s">
        <v>4143</v>
      </c>
      <c r="Q714" s="7">
        <v>1000</v>
      </c>
      <c r="R714" s="7">
        <v>2.09</v>
      </c>
      <c r="S714" s="7">
        <v>1.8</v>
      </c>
      <c r="T714" s="11" t="s">
        <v>5045</v>
      </c>
      <c r="U714" s="11" t="s">
        <v>5046</v>
      </c>
      <c r="V714" s="11" t="s">
        <v>5047</v>
      </c>
      <c r="W714" s="11"/>
    </row>
    <row r="715" spans="1:23" ht="17.25">
      <c r="A715" s="35" t="s">
        <v>561</v>
      </c>
      <c r="B715" s="39" t="s">
        <v>2919</v>
      </c>
      <c r="C715" s="22">
        <v>2211027</v>
      </c>
      <c r="D715" s="36" t="s">
        <v>2155</v>
      </c>
      <c r="E715" s="36" t="s">
        <v>4070</v>
      </c>
      <c r="F715" s="17">
        <v>3</v>
      </c>
      <c r="G715" s="17">
        <v>3</v>
      </c>
      <c r="H715" s="17">
        <v>3</v>
      </c>
      <c r="I715" s="17">
        <v>3</v>
      </c>
      <c r="J715" s="60" t="s">
        <v>4758</v>
      </c>
      <c r="K715" s="7" t="s">
        <v>3997</v>
      </c>
      <c r="L715" s="7" t="s">
        <v>4759</v>
      </c>
      <c r="M715" s="7" t="s">
        <v>4759</v>
      </c>
      <c r="N715" s="7" t="s">
        <v>4759</v>
      </c>
      <c r="O715" s="7" t="s">
        <v>4760</v>
      </c>
      <c r="P715" s="53" t="s">
        <v>4143</v>
      </c>
      <c r="Q715" s="7">
        <v>900</v>
      </c>
      <c r="R715" s="7">
        <v>2.09</v>
      </c>
      <c r="S715" s="7">
        <v>1.8</v>
      </c>
      <c r="T715" s="11" t="s">
        <v>5045</v>
      </c>
      <c r="U715" s="11" t="s">
        <v>5046</v>
      </c>
      <c r="V715" s="11" t="s">
        <v>5047</v>
      </c>
      <c r="W715" s="11"/>
    </row>
    <row r="716" spans="1:23" ht="17.25">
      <c r="A716" s="35" t="s">
        <v>568</v>
      </c>
      <c r="B716" s="61" t="s">
        <v>2919</v>
      </c>
      <c r="C716" s="62">
        <v>2211028</v>
      </c>
      <c r="D716" s="56" t="s">
        <v>2156</v>
      </c>
      <c r="E716" s="56" t="s">
        <v>4070</v>
      </c>
      <c r="F716" s="17">
        <v>3</v>
      </c>
      <c r="G716" s="17">
        <v>3</v>
      </c>
      <c r="H716" s="17">
        <v>3</v>
      </c>
      <c r="I716" s="17">
        <v>3</v>
      </c>
      <c r="J716" s="60" t="s">
        <v>4758</v>
      </c>
      <c r="K716" s="7" t="s">
        <v>3997</v>
      </c>
      <c r="L716" s="7" t="s">
        <v>4759</v>
      </c>
      <c r="M716" s="7" t="s">
        <v>4759</v>
      </c>
      <c r="N716" s="7" t="s">
        <v>4759</v>
      </c>
      <c r="O716" s="7" t="s">
        <v>4760</v>
      </c>
      <c r="P716" s="53" t="s">
        <v>4143</v>
      </c>
      <c r="Q716" s="7">
        <v>900</v>
      </c>
      <c r="R716" s="7">
        <v>2.09</v>
      </c>
      <c r="S716" s="7">
        <v>1.8</v>
      </c>
      <c r="T716" s="11" t="s">
        <v>5045</v>
      </c>
      <c r="U716" s="11" t="s">
        <v>5046</v>
      </c>
      <c r="V716" s="11" t="s">
        <v>5047</v>
      </c>
      <c r="W716" s="11"/>
    </row>
    <row r="717" spans="1:23" ht="17.25">
      <c r="A717" s="35" t="s">
        <v>630</v>
      </c>
      <c r="B717" s="61" t="s">
        <v>2919</v>
      </c>
      <c r="C717" s="22">
        <v>2211029</v>
      </c>
      <c r="D717" s="36" t="s">
        <v>2157</v>
      </c>
      <c r="E717" s="36" t="s">
        <v>4070</v>
      </c>
      <c r="F717" s="17">
        <v>3</v>
      </c>
      <c r="G717" s="17">
        <v>3</v>
      </c>
      <c r="H717" s="17">
        <v>3</v>
      </c>
      <c r="I717" s="17">
        <v>3</v>
      </c>
      <c r="J717" s="60" t="s">
        <v>4758</v>
      </c>
      <c r="K717" s="7" t="s">
        <v>3997</v>
      </c>
      <c r="L717" s="7" t="s">
        <v>4759</v>
      </c>
      <c r="M717" s="7" t="s">
        <v>4759</v>
      </c>
      <c r="N717" s="7" t="s">
        <v>4759</v>
      </c>
      <c r="O717" s="7" t="s">
        <v>4760</v>
      </c>
      <c r="P717" s="53" t="s">
        <v>4143</v>
      </c>
      <c r="Q717" s="7">
        <v>1000</v>
      </c>
      <c r="R717" s="7">
        <v>2.09</v>
      </c>
      <c r="S717" s="7">
        <v>1.8</v>
      </c>
      <c r="T717" s="11" t="s">
        <v>5045</v>
      </c>
      <c r="U717" s="11" t="s">
        <v>5046</v>
      </c>
      <c r="V717" s="11" t="s">
        <v>5047</v>
      </c>
      <c r="W717" s="11"/>
    </row>
    <row r="718" spans="1:23" ht="17.25">
      <c r="A718" s="35" t="s">
        <v>634</v>
      </c>
      <c r="B718" s="61" t="s">
        <v>2919</v>
      </c>
      <c r="C718" s="22">
        <v>2211030</v>
      </c>
      <c r="D718" s="36" t="s">
        <v>2158</v>
      </c>
      <c r="E718" s="36" t="s">
        <v>4070</v>
      </c>
      <c r="F718" s="17">
        <v>3</v>
      </c>
      <c r="G718" s="17">
        <v>3</v>
      </c>
      <c r="H718" s="17">
        <v>3</v>
      </c>
      <c r="I718" s="17">
        <v>3</v>
      </c>
      <c r="J718" s="60" t="s">
        <v>4758</v>
      </c>
      <c r="K718" s="7" t="s">
        <v>3997</v>
      </c>
      <c r="L718" s="7" t="s">
        <v>4759</v>
      </c>
      <c r="M718" s="7" t="s">
        <v>4759</v>
      </c>
      <c r="N718" s="7" t="s">
        <v>4759</v>
      </c>
      <c r="O718" s="7" t="s">
        <v>4760</v>
      </c>
      <c r="P718" s="53" t="s">
        <v>4143</v>
      </c>
      <c r="Q718" s="7">
        <v>1000</v>
      </c>
      <c r="R718" s="7">
        <v>2.09</v>
      </c>
      <c r="S718" s="7">
        <v>1.8</v>
      </c>
      <c r="T718" s="11" t="s">
        <v>5045</v>
      </c>
      <c r="U718" s="11" t="s">
        <v>5046</v>
      </c>
      <c r="V718" s="11" t="s">
        <v>5047</v>
      </c>
      <c r="W718" s="11"/>
    </row>
    <row r="719" spans="1:23" ht="17.25">
      <c r="A719" s="35" t="s">
        <v>638</v>
      </c>
      <c r="B719" s="61" t="s">
        <v>2919</v>
      </c>
      <c r="C719" s="22">
        <v>2211031</v>
      </c>
      <c r="D719" s="36" t="s">
        <v>2159</v>
      </c>
      <c r="E719" s="36" t="s">
        <v>4070</v>
      </c>
      <c r="F719" s="17">
        <v>3</v>
      </c>
      <c r="G719" s="17">
        <v>3</v>
      </c>
      <c r="H719" s="17">
        <v>3</v>
      </c>
      <c r="I719" s="17">
        <v>3</v>
      </c>
      <c r="J719" s="60" t="s">
        <v>4758</v>
      </c>
      <c r="K719" s="7" t="s">
        <v>3997</v>
      </c>
      <c r="L719" s="7" t="s">
        <v>4759</v>
      </c>
      <c r="M719" s="7" t="s">
        <v>4759</v>
      </c>
      <c r="N719" s="7" t="s">
        <v>4759</v>
      </c>
      <c r="O719" s="7" t="s">
        <v>4760</v>
      </c>
      <c r="P719" s="53" t="s">
        <v>4143</v>
      </c>
      <c r="Q719" s="7">
        <v>1000</v>
      </c>
      <c r="R719" s="7">
        <v>2.09</v>
      </c>
      <c r="S719" s="7">
        <v>1.8</v>
      </c>
      <c r="T719" s="11" t="s">
        <v>5045</v>
      </c>
      <c r="U719" s="11" t="s">
        <v>5046</v>
      </c>
      <c r="V719" s="11" t="s">
        <v>5047</v>
      </c>
      <c r="W719" s="11"/>
    </row>
    <row r="720" spans="1:23" ht="17.25">
      <c r="A720" s="35" t="s">
        <v>629</v>
      </c>
      <c r="B720" s="61" t="s">
        <v>2919</v>
      </c>
      <c r="C720" s="22">
        <v>2211032</v>
      </c>
      <c r="D720" s="36" t="s">
        <v>2160</v>
      </c>
      <c r="E720" s="36" t="s">
        <v>4070</v>
      </c>
      <c r="F720" s="17">
        <v>3</v>
      </c>
      <c r="G720" s="17">
        <v>3</v>
      </c>
      <c r="H720" s="17">
        <v>3</v>
      </c>
      <c r="I720" s="17">
        <v>3</v>
      </c>
      <c r="J720" s="60" t="s">
        <v>4758</v>
      </c>
      <c r="K720" s="7" t="s">
        <v>3997</v>
      </c>
      <c r="L720" s="7" t="s">
        <v>4759</v>
      </c>
      <c r="M720" s="7" t="s">
        <v>4759</v>
      </c>
      <c r="N720" s="7" t="s">
        <v>4759</v>
      </c>
      <c r="O720" s="7" t="s">
        <v>4760</v>
      </c>
      <c r="P720" s="53" t="s">
        <v>4143</v>
      </c>
      <c r="Q720" s="7">
        <v>900</v>
      </c>
      <c r="R720" s="7">
        <v>2.09</v>
      </c>
      <c r="S720" s="7">
        <v>1.8</v>
      </c>
      <c r="T720" s="11" t="s">
        <v>5045</v>
      </c>
      <c r="U720" s="11" t="s">
        <v>5046</v>
      </c>
      <c r="V720" s="11" t="s">
        <v>5047</v>
      </c>
      <c r="W720" s="11"/>
    </row>
    <row r="721" spans="1:23" ht="17.25">
      <c r="A721" s="35" t="s">
        <v>633</v>
      </c>
      <c r="B721" s="61" t="s">
        <v>2919</v>
      </c>
      <c r="C721" s="22">
        <v>2211033</v>
      </c>
      <c r="D721" s="36" t="s">
        <v>2161</v>
      </c>
      <c r="E721" s="36" t="s">
        <v>4070</v>
      </c>
      <c r="F721" s="17">
        <v>3</v>
      </c>
      <c r="G721" s="17">
        <v>3</v>
      </c>
      <c r="H721" s="17">
        <v>3</v>
      </c>
      <c r="I721" s="17">
        <v>3</v>
      </c>
      <c r="J721" s="60" t="s">
        <v>4758</v>
      </c>
      <c r="K721" s="7" t="s">
        <v>3997</v>
      </c>
      <c r="L721" s="7" t="s">
        <v>4759</v>
      </c>
      <c r="M721" s="7" t="s">
        <v>4759</v>
      </c>
      <c r="N721" s="7" t="s">
        <v>4759</v>
      </c>
      <c r="O721" s="7" t="s">
        <v>4760</v>
      </c>
      <c r="P721" s="53" t="s">
        <v>4143</v>
      </c>
      <c r="Q721" s="7">
        <v>900</v>
      </c>
      <c r="R721" s="7">
        <v>2.09</v>
      </c>
      <c r="S721" s="7">
        <v>1.8</v>
      </c>
      <c r="T721" s="11" t="s">
        <v>5045</v>
      </c>
      <c r="U721" s="11" t="s">
        <v>5046</v>
      </c>
      <c r="V721" s="11" t="s">
        <v>5047</v>
      </c>
      <c r="W721" s="11"/>
    </row>
    <row r="722" spans="1:23" ht="17.25">
      <c r="A722" s="35" t="s">
        <v>637</v>
      </c>
      <c r="B722" s="61" t="s">
        <v>2919</v>
      </c>
      <c r="C722" s="22">
        <v>2211034</v>
      </c>
      <c r="D722" s="36" t="s">
        <v>2162</v>
      </c>
      <c r="E722" s="36" t="s">
        <v>4070</v>
      </c>
      <c r="F722" s="17">
        <v>3</v>
      </c>
      <c r="G722" s="17">
        <v>3</v>
      </c>
      <c r="H722" s="17">
        <v>3</v>
      </c>
      <c r="I722" s="17">
        <v>3</v>
      </c>
      <c r="J722" s="60" t="s">
        <v>4758</v>
      </c>
      <c r="K722" s="7" t="s">
        <v>3997</v>
      </c>
      <c r="L722" s="7" t="s">
        <v>4759</v>
      </c>
      <c r="M722" s="7" t="s">
        <v>4759</v>
      </c>
      <c r="N722" s="7" t="s">
        <v>4759</v>
      </c>
      <c r="O722" s="7" t="s">
        <v>4760</v>
      </c>
      <c r="P722" s="53" t="s">
        <v>4143</v>
      </c>
      <c r="Q722" s="7">
        <v>900</v>
      </c>
      <c r="R722" s="7">
        <v>2.09</v>
      </c>
      <c r="S722" s="7">
        <v>1.8</v>
      </c>
      <c r="T722" s="11" t="s">
        <v>5045</v>
      </c>
      <c r="U722" s="11" t="s">
        <v>5046</v>
      </c>
      <c r="V722" s="11" t="s">
        <v>5047</v>
      </c>
      <c r="W722" s="11"/>
    </row>
    <row r="723" spans="1:23" ht="17.25">
      <c r="A723" s="35" t="s">
        <v>649</v>
      </c>
      <c r="B723" s="61" t="s">
        <v>2919</v>
      </c>
      <c r="C723" s="22">
        <v>2211035</v>
      </c>
      <c r="D723" s="36" t="s">
        <v>2163</v>
      </c>
      <c r="E723" s="36" t="s">
        <v>4070</v>
      </c>
      <c r="F723" s="17">
        <v>3</v>
      </c>
      <c r="G723" s="17">
        <v>3</v>
      </c>
      <c r="H723" s="17">
        <v>3</v>
      </c>
      <c r="I723" s="17">
        <v>3</v>
      </c>
      <c r="J723" s="60" t="s">
        <v>4758</v>
      </c>
      <c r="K723" s="7" t="s">
        <v>3997</v>
      </c>
      <c r="L723" s="7" t="s">
        <v>4759</v>
      </c>
      <c r="M723" s="7" t="s">
        <v>4759</v>
      </c>
      <c r="N723" s="7" t="s">
        <v>4759</v>
      </c>
      <c r="O723" s="7" t="s">
        <v>4760</v>
      </c>
      <c r="P723" s="53" t="s">
        <v>4143</v>
      </c>
      <c r="Q723" s="7">
        <v>1000</v>
      </c>
      <c r="R723" s="7">
        <v>2.09</v>
      </c>
      <c r="S723" s="7">
        <v>1.8</v>
      </c>
      <c r="T723" s="11" t="s">
        <v>5045</v>
      </c>
      <c r="U723" s="11" t="s">
        <v>5046</v>
      </c>
      <c r="V723" s="11" t="s">
        <v>5047</v>
      </c>
      <c r="W723" s="11"/>
    </row>
    <row r="724" spans="1:23" ht="17.25">
      <c r="A724" s="35" t="s">
        <v>691</v>
      </c>
      <c r="B724" s="61" t="s">
        <v>2919</v>
      </c>
      <c r="C724" s="22">
        <v>2211036</v>
      </c>
      <c r="D724" s="36" t="s">
        <v>2164</v>
      </c>
      <c r="E724" s="36" t="s">
        <v>4070</v>
      </c>
      <c r="F724" s="17">
        <v>3</v>
      </c>
      <c r="G724" s="17">
        <v>3</v>
      </c>
      <c r="H724" s="17">
        <v>3</v>
      </c>
      <c r="I724" s="17">
        <v>3</v>
      </c>
      <c r="J724" s="60" t="s">
        <v>4758</v>
      </c>
      <c r="K724" s="7" t="s">
        <v>3997</v>
      </c>
      <c r="L724" s="7" t="s">
        <v>4759</v>
      </c>
      <c r="M724" s="7" t="s">
        <v>4759</v>
      </c>
      <c r="N724" s="7" t="s">
        <v>4759</v>
      </c>
      <c r="O724" s="7" t="s">
        <v>4760</v>
      </c>
      <c r="P724" s="53" t="s">
        <v>4143</v>
      </c>
      <c r="Q724" s="7">
        <v>1000</v>
      </c>
      <c r="R724" s="7">
        <v>2.09</v>
      </c>
      <c r="S724" s="7">
        <v>1.8</v>
      </c>
      <c r="T724" s="11" t="s">
        <v>5045</v>
      </c>
      <c r="U724" s="11" t="s">
        <v>5046</v>
      </c>
      <c r="V724" s="11" t="s">
        <v>5047</v>
      </c>
      <c r="W724" s="11"/>
    </row>
    <row r="725" spans="1:23" ht="17.25">
      <c r="A725" s="35" t="s">
        <v>451</v>
      </c>
      <c r="B725" s="61" t="s">
        <v>2919</v>
      </c>
      <c r="C725" s="22">
        <v>2211037</v>
      </c>
      <c r="D725" s="36" t="s">
        <v>2165</v>
      </c>
      <c r="E725" s="36" t="s">
        <v>4070</v>
      </c>
      <c r="F725" s="17">
        <v>3</v>
      </c>
      <c r="G725" s="17">
        <v>3</v>
      </c>
      <c r="H725" s="17">
        <v>3</v>
      </c>
      <c r="I725" s="17">
        <v>3</v>
      </c>
      <c r="J725" s="60" t="s">
        <v>4758</v>
      </c>
      <c r="K725" s="7" t="s">
        <v>3997</v>
      </c>
      <c r="L725" s="7" t="s">
        <v>4759</v>
      </c>
      <c r="M725" s="7" t="s">
        <v>4759</v>
      </c>
      <c r="N725" s="7" t="s">
        <v>4759</v>
      </c>
      <c r="O725" s="7" t="s">
        <v>4760</v>
      </c>
      <c r="P725" s="53" t="s">
        <v>4143</v>
      </c>
      <c r="Q725" s="7">
        <v>1000</v>
      </c>
      <c r="R725" s="7">
        <v>2.09</v>
      </c>
      <c r="S725" s="7">
        <v>1.8</v>
      </c>
      <c r="T725" s="11" t="s">
        <v>5045</v>
      </c>
      <c r="U725" s="11" t="s">
        <v>5046</v>
      </c>
      <c r="V725" s="11" t="s">
        <v>5047</v>
      </c>
      <c r="W725" s="11"/>
    </row>
    <row r="726" spans="1:23" ht="17.25">
      <c r="A726" s="35" t="s">
        <v>459</v>
      </c>
      <c r="B726" s="61" t="s">
        <v>2919</v>
      </c>
      <c r="C726" s="22">
        <v>2211038</v>
      </c>
      <c r="D726" s="36" t="s">
        <v>2166</v>
      </c>
      <c r="E726" s="36" t="s">
        <v>4070</v>
      </c>
      <c r="F726" s="17">
        <v>3</v>
      </c>
      <c r="G726" s="17">
        <v>3</v>
      </c>
      <c r="H726" s="17">
        <v>3</v>
      </c>
      <c r="I726" s="17">
        <v>3</v>
      </c>
      <c r="J726" s="60" t="s">
        <v>4758</v>
      </c>
      <c r="K726" s="7" t="s">
        <v>3997</v>
      </c>
      <c r="L726" s="7" t="s">
        <v>4759</v>
      </c>
      <c r="M726" s="7" t="s">
        <v>4759</v>
      </c>
      <c r="N726" s="7" t="s">
        <v>4759</v>
      </c>
      <c r="O726" s="7" t="s">
        <v>4760</v>
      </c>
      <c r="P726" s="53" t="s">
        <v>4143</v>
      </c>
      <c r="Q726" s="7">
        <v>1000</v>
      </c>
      <c r="R726" s="7">
        <v>2.09</v>
      </c>
      <c r="S726" s="7">
        <v>1.8</v>
      </c>
      <c r="T726" s="11" t="s">
        <v>5045</v>
      </c>
      <c r="U726" s="11" t="s">
        <v>5046</v>
      </c>
      <c r="V726" s="11" t="s">
        <v>5047</v>
      </c>
      <c r="W726" s="11"/>
    </row>
    <row r="727" spans="1:23" ht="17.25">
      <c r="A727" s="35" t="s">
        <v>449</v>
      </c>
      <c r="B727" s="61" t="s">
        <v>2919</v>
      </c>
      <c r="C727" s="22">
        <v>2211039</v>
      </c>
      <c r="D727" s="36" t="s">
        <v>2167</v>
      </c>
      <c r="E727" s="36" t="s">
        <v>4070</v>
      </c>
      <c r="F727" s="17">
        <v>3</v>
      </c>
      <c r="G727" s="17">
        <v>3</v>
      </c>
      <c r="H727" s="17">
        <v>3</v>
      </c>
      <c r="I727" s="17">
        <v>3</v>
      </c>
      <c r="J727" s="60" t="s">
        <v>4758</v>
      </c>
      <c r="K727" s="7" t="s">
        <v>3997</v>
      </c>
      <c r="L727" s="7" t="s">
        <v>4759</v>
      </c>
      <c r="M727" s="7" t="s">
        <v>4759</v>
      </c>
      <c r="N727" s="7" t="s">
        <v>4759</v>
      </c>
      <c r="O727" s="7" t="s">
        <v>4760</v>
      </c>
      <c r="P727" s="53" t="s">
        <v>4143</v>
      </c>
      <c r="Q727" s="7">
        <v>900</v>
      </c>
      <c r="R727" s="7">
        <v>2.09</v>
      </c>
      <c r="S727" s="7">
        <v>1.8</v>
      </c>
      <c r="T727" s="11" t="s">
        <v>5045</v>
      </c>
      <c r="U727" s="11" t="s">
        <v>5046</v>
      </c>
      <c r="V727" s="11" t="s">
        <v>5047</v>
      </c>
      <c r="W727" s="11"/>
    </row>
    <row r="728" spans="1:23" ht="17.25">
      <c r="A728" s="35" t="s">
        <v>457</v>
      </c>
      <c r="B728" s="61" t="s">
        <v>2919</v>
      </c>
      <c r="C728" s="22">
        <v>2211040</v>
      </c>
      <c r="D728" s="36" t="s">
        <v>2168</v>
      </c>
      <c r="E728" s="36" t="s">
        <v>4070</v>
      </c>
      <c r="F728" s="17">
        <v>3</v>
      </c>
      <c r="G728" s="17">
        <v>3</v>
      </c>
      <c r="H728" s="17">
        <v>3</v>
      </c>
      <c r="I728" s="17">
        <v>3</v>
      </c>
      <c r="J728" s="60" t="s">
        <v>4758</v>
      </c>
      <c r="K728" s="7" t="s">
        <v>3997</v>
      </c>
      <c r="L728" s="7" t="s">
        <v>4759</v>
      </c>
      <c r="M728" s="7" t="s">
        <v>4759</v>
      </c>
      <c r="N728" s="7" t="s">
        <v>4759</v>
      </c>
      <c r="O728" s="7" t="s">
        <v>4760</v>
      </c>
      <c r="P728" s="53" t="s">
        <v>4143</v>
      </c>
      <c r="Q728" s="7">
        <v>900</v>
      </c>
      <c r="R728" s="7">
        <v>2.09</v>
      </c>
      <c r="S728" s="7">
        <v>1.8</v>
      </c>
      <c r="T728" s="11" t="s">
        <v>5045</v>
      </c>
      <c r="U728" s="11" t="s">
        <v>5046</v>
      </c>
      <c r="V728" s="11" t="s">
        <v>5047</v>
      </c>
      <c r="W728" s="11"/>
    </row>
    <row r="729" spans="1:23" ht="17.25">
      <c r="A729" s="35" t="s">
        <v>452</v>
      </c>
      <c r="B729" s="61" t="s">
        <v>2919</v>
      </c>
      <c r="C729" s="22">
        <v>2211041</v>
      </c>
      <c r="D729" s="36" t="s">
        <v>2169</v>
      </c>
      <c r="E729" s="36" t="s">
        <v>4070</v>
      </c>
      <c r="F729" s="17">
        <v>3</v>
      </c>
      <c r="G729" s="17">
        <v>3</v>
      </c>
      <c r="H729" s="17">
        <v>3</v>
      </c>
      <c r="I729" s="17">
        <v>3</v>
      </c>
      <c r="J729" s="60" t="s">
        <v>4758</v>
      </c>
      <c r="K729" s="7" t="s">
        <v>3997</v>
      </c>
      <c r="L729" s="7" t="s">
        <v>4759</v>
      </c>
      <c r="M729" s="7" t="s">
        <v>4759</v>
      </c>
      <c r="N729" s="7" t="s">
        <v>4759</v>
      </c>
      <c r="O729" s="7" t="s">
        <v>4760</v>
      </c>
      <c r="P729" s="53" t="s">
        <v>4143</v>
      </c>
      <c r="Q729" s="7">
        <v>1000</v>
      </c>
      <c r="R729" s="7">
        <v>2.09</v>
      </c>
      <c r="S729" s="7">
        <v>1.8</v>
      </c>
      <c r="T729" s="11" t="s">
        <v>5045</v>
      </c>
      <c r="U729" s="11" t="s">
        <v>5046</v>
      </c>
      <c r="V729" s="11" t="s">
        <v>5047</v>
      </c>
      <c r="W729" s="11"/>
    </row>
    <row r="730" spans="1:23" ht="17.25">
      <c r="A730" s="35" t="s">
        <v>460</v>
      </c>
      <c r="B730" s="61" t="s">
        <v>2919</v>
      </c>
      <c r="C730" s="22">
        <v>2211042</v>
      </c>
      <c r="D730" s="36" t="s">
        <v>2170</v>
      </c>
      <c r="E730" s="36" t="s">
        <v>4070</v>
      </c>
      <c r="F730" s="17">
        <v>3</v>
      </c>
      <c r="G730" s="17">
        <v>3</v>
      </c>
      <c r="H730" s="17">
        <v>3</v>
      </c>
      <c r="I730" s="17">
        <v>3</v>
      </c>
      <c r="J730" s="60" t="s">
        <v>4758</v>
      </c>
      <c r="K730" s="7" t="s">
        <v>3997</v>
      </c>
      <c r="L730" s="7" t="s">
        <v>4759</v>
      </c>
      <c r="M730" s="7" t="s">
        <v>4759</v>
      </c>
      <c r="N730" s="7" t="s">
        <v>4759</v>
      </c>
      <c r="O730" s="7" t="s">
        <v>4760</v>
      </c>
      <c r="P730" s="53" t="s">
        <v>4143</v>
      </c>
      <c r="Q730" s="7">
        <v>1000</v>
      </c>
      <c r="R730" s="7">
        <v>2.09</v>
      </c>
      <c r="S730" s="7">
        <v>1.8</v>
      </c>
      <c r="T730" s="11" t="s">
        <v>5045</v>
      </c>
      <c r="U730" s="11" t="s">
        <v>5046</v>
      </c>
      <c r="V730" s="11" t="s">
        <v>5047</v>
      </c>
      <c r="W730" s="11"/>
    </row>
    <row r="731" spans="1:23" ht="17.25">
      <c r="A731" s="35" t="s">
        <v>450</v>
      </c>
      <c r="B731" s="61" t="s">
        <v>2919</v>
      </c>
      <c r="C731" s="22">
        <v>2211043</v>
      </c>
      <c r="D731" s="36" t="s">
        <v>2171</v>
      </c>
      <c r="E731" s="36" t="s">
        <v>4070</v>
      </c>
      <c r="F731" s="17">
        <v>3</v>
      </c>
      <c r="G731" s="17">
        <v>3</v>
      </c>
      <c r="H731" s="17">
        <v>3</v>
      </c>
      <c r="I731" s="17">
        <v>3</v>
      </c>
      <c r="J731" s="60" t="s">
        <v>4758</v>
      </c>
      <c r="K731" s="7" t="s">
        <v>3997</v>
      </c>
      <c r="L731" s="7" t="s">
        <v>4759</v>
      </c>
      <c r="M731" s="7" t="s">
        <v>4759</v>
      </c>
      <c r="N731" s="7" t="s">
        <v>4759</v>
      </c>
      <c r="O731" s="7" t="s">
        <v>4760</v>
      </c>
      <c r="P731" s="53" t="s">
        <v>4143</v>
      </c>
      <c r="Q731" s="7">
        <v>900</v>
      </c>
      <c r="R731" s="7">
        <v>2.09</v>
      </c>
      <c r="S731" s="7">
        <v>1.8</v>
      </c>
      <c r="T731" s="11" t="s">
        <v>5048</v>
      </c>
      <c r="U731" s="11" t="s">
        <v>5049</v>
      </c>
      <c r="V731" s="11" t="s">
        <v>5050</v>
      </c>
      <c r="W731" s="11"/>
    </row>
    <row r="732" spans="1:23" ht="17.25">
      <c r="A732" s="35" t="s">
        <v>458</v>
      </c>
      <c r="B732" s="61" t="s">
        <v>2919</v>
      </c>
      <c r="C732" s="22">
        <v>2211044</v>
      </c>
      <c r="D732" s="36" t="s">
        <v>2172</v>
      </c>
      <c r="E732" s="36" t="s">
        <v>4070</v>
      </c>
      <c r="F732" s="17">
        <v>3</v>
      </c>
      <c r="G732" s="17">
        <v>3</v>
      </c>
      <c r="H732" s="17">
        <v>3</v>
      </c>
      <c r="I732" s="17">
        <v>3</v>
      </c>
      <c r="J732" s="60" t="s">
        <v>4758</v>
      </c>
      <c r="K732" s="7" t="s">
        <v>3997</v>
      </c>
      <c r="L732" s="7" t="s">
        <v>4759</v>
      </c>
      <c r="M732" s="7" t="s">
        <v>4759</v>
      </c>
      <c r="N732" s="7" t="s">
        <v>4759</v>
      </c>
      <c r="O732" s="7" t="s">
        <v>4760</v>
      </c>
      <c r="P732" s="53" t="s">
        <v>4143</v>
      </c>
      <c r="Q732" s="7">
        <v>900</v>
      </c>
      <c r="R732" s="7">
        <v>2.09</v>
      </c>
      <c r="S732" s="7">
        <v>1.8</v>
      </c>
      <c r="T732" s="11" t="s">
        <v>5048</v>
      </c>
      <c r="U732" s="11" t="s">
        <v>5049</v>
      </c>
      <c r="V732" s="11" t="s">
        <v>5050</v>
      </c>
      <c r="W732" s="11"/>
    </row>
    <row r="733" spans="1:23" ht="17.25">
      <c r="A733" s="35" t="s">
        <v>551</v>
      </c>
      <c r="B733" s="61" t="s">
        <v>2919</v>
      </c>
      <c r="C733" s="22">
        <v>2211045</v>
      </c>
      <c r="D733" s="36" t="s">
        <v>2173</v>
      </c>
      <c r="E733" s="36" t="s">
        <v>4070</v>
      </c>
      <c r="F733" s="17">
        <v>3</v>
      </c>
      <c r="G733" s="17">
        <v>3</v>
      </c>
      <c r="H733" s="17">
        <v>3</v>
      </c>
      <c r="I733" s="17">
        <v>3</v>
      </c>
      <c r="J733" s="60" t="s">
        <v>4758</v>
      </c>
      <c r="K733" s="7" t="s">
        <v>3997</v>
      </c>
      <c r="L733" s="7" t="s">
        <v>4759</v>
      </c>
      <c r="M733" s="7" t="s">
        <v>4759</v>
      </c>
      <c r="N733" s="7" t="s">
        <v>4759</v>
      </c>
      <c r="O733" s="7" t="s">
        <v>4760</v>
      </c>
      <c r="P733" s="53" t="s">
        <v>4143</v>
      </c>
      <c r="Q733" s="7">
        <v>1000</v>
      </c>
      <c r="R733" s="7">
        <v>2.09</v>
      </c>
      <c r="S733" s="7">
        <v>1.8</v>
      </c>
      <c r="T733" s="11" t="s">
        <v>5048</v>
      </c>
      <c r="U733" s="11" t="s">
        <v>5049</v>
      </c>
      <c r="V733" s="11" t="s">
        <v>5050</v>
      </c>
      <c r="W733" s="11"/>
    </row>
    <row r="734" spans="1:23" ht="17.25">
      <c r="A734" s="35" t="s">
        <v>553</v>
      </c>
      <c r="B734" s="61" t="s">
        <v>2919</v>
      </c>
      <c r="C734" s="22">
        <v>2211046</v>
      </c>
      <c r="D734" s="36" t="s">
        <v>2174</v>
      </c>
      <c r="E734" s="36" t="s">
        <v>4070</v>
      </c>
      <c r="F734" s="17">
        <v>3</v>
      </c>
      <c r="G734" s="17">
        <v>3</v>
      </c>
      <c r="H734" s="17">
        <v>3</v>
      </c>
      <c r="I734" s="17">
        <v>3</v>
      </c>
      <c r="J734" s="60" t="s">
        <v>4758</v>
      </c>
      <c r="K734" s="7" t="s">
        <v>3997</v>
      </c>
      <c r="L734" s="7" t="s">
        <v>4759</v>
      </c>
      <c r="M734" s="7" t="s">
        <v>4759</v>
      </c>
      <c r="N734" s="7" t="s">
        <v>4759</v>
      </c>
      <c r="O734" s="7" t="s">
        <v>4760</v>
      </c>
      <c r="P734" s="53" t="s">
        <v>4143</v>
      </c>
      <c r="Q734" s="7">
        <v>1000</v>
      </c>
      <c r="R734" s="7">
        <v>2.09</v>
      </c>
      <c r="S734" s="7">
        <v>1.8</v>
      </c>
      <c r="T734" s="11" t="s">
        <v>5048</v>
      </c>
      <c r="U734" s="11" t="s">
        <v>5049</v>
      </c>
      <c r="V734" s="11" t="s">
        <v>5050</v>
      </c>
      <c r="W734" s="11"/>
    </row>
    <row r="735" spans="1:23" ht="17.25">
      <c r="A735" s="35" t="s">
        <v>503</v>
      </c>
      <c r="B735" s="61" t="s">
        <v>2919</v>
      </c>
      <c r="C735" s="22">
        <v>2211047</v>
      </c>
      <c r="D735" s="36" t="s">
        <v>2175</v>
      </c>
      <c r="E735" s="36" t="s">
        <v>4070</v>
      </c>
      <c r="F735" s="17">
        <v>3</v>
      </c>
      <c r="G735" s="17">
        <v>3</v>
      </c>
      <c r="H735" s="17">
        <v>3</v>
      </c>
      <c r="I735" s="17">
        <v>3</v>
      </c>
      <c r="J735" s="60" t="s">
        <v>4758</v>
      </c>
      <c r="K735" s="7" t="s">
        <v>3997</v>
      </c>
      <c r="L735" s="7" t="s">
        <v>4759</v>
      </c>
      <c r="M735" s="7" t="s">
        <v>4759</v>
      </c>
      <c r="N735" s="7" t="s">
        <v>4759</v>
      </c>
      <c r="O735" s="7" t="s">
        <v>4760</v>
      </c>
      <c r="P735" s="53" t="s">
        <v>4143</v>
      </c>
      <c r="Q735" s="7">
        <v>1000</v>
      </c>
      <c r="R735" s="7">
        <v>2.09</v>
      </c>
      <c r="S735" s="7">
        <v>1.8</v>
      </c>
      <c r="T735" s="11" t="s">
        <v>5048</v>
      </c>
      <c r="U735" s="11" t="s">
        <v>5049</v>
      </c>
      <c r="V735" s="11" t="s">
        <v>5050</v>
      </c>
      <c r="W735" s="11"/>
    </row>
    <row r="736" spans="1:23" ht="17.25">
      <c r="A736" s="35" t="s">
        <v>504</v>
      </c>
      <c r="B736" s="61" t="s">
        <v>2919</v>
      </c>
      <c r="C736" s="22">
        <v>2211048</v>
      </c>
      <c r="D736" s="36" t="s">
        <v>2176</v>
      </c>
      <c r="E736" s="36" t="s">
        <v>4070</v>
      </c>
      <c r="F736" s="17">
        <v>3</v>
      </c>
      <c r="G736" s="17">
        <v>3</v>
      </c>
      <c r="H736" s="17">
        <v>3</v>
      </c>
      <c r="I736" s="17">
        <v>3</v>
      </c>
      <c r="J736" s="60" t="s">
        <v>4758</v>
      </c>
      <c r="K736" s="7" t="s">
        <v>3997</v>
      </c>
      <c r="L736" s="7" t="s">
        <v>4759</v>
      </c>
      <c r="M736" s="7" t="s">
        <v>4759</v>
      </c>
      <c r="N736" s="7" t="s">
        <v>4759</v>
      </c>
      <c r="O736" s="7" t="s">
        <v>4760</v>
      </c>
      <c r="P736" s="53" t="s">
        <v>4143</v>
      </c>
      <c r="Q736" s="7">
        <v>1000</v>
      </c>
      <c r="R736" s="7">
        <v>2.09</v>
      </c>
      <c r="S736" s="7">
        <v>1.8</v>
      </c>
      <c r="T736" s="11" t="s">
        <v>5048</v>
      </c>
      <c r="U736" s="11" t="s">
        <v>5049</v>
      </c>
      <c r="V736" s="11" t="s">
        <v>5050</v>
      </c>
      <c r="W736" s="11"/>
    </row>
    <row r="737" spans="1:23" ht="17.25">
      <c r="A737" s="35" t="s">
        <v>505</v>
      </c>
      <c r="B737" s="61" t="s">
        <v>2919</v>
      </c>
      <c r="C737" s="22">
        <v>2211049</v>
      </c>
      <c r="D737" s="36" t="s">
        <v>2177</v>
      </c>
      <c r="E737" s="36" t="s">
        <v>4070</v>
      </c>
      <c r="F737" s="17">
        <v>3</v>
      </c>
      <c r="G737" s="17">
        <v>3</v>
      </c>
      <c r="H737" s="17">
        <v>3</v>
      </c>
      <c r="I737" s="17">
        <v>3</v>
      </c>
      <c r="J737" s="60" t="s">
        <v>4758</v>
      </c>
      <c r="K737" s="7" t="s">
        <v>3997</v>
      </c>
      <c r="L737" s="7" t="s">
        <v>4759</v>
      </c>
      <c r="M737" s="7" t="s">
        <v>4759</v>
      </c>
      <c r="N737" s="7" t="s">
        <v>4759</v>
      </c>
      <c r="O737" s="7" t="s">
        <v>4760</v>
      </c>
      <c r="P737" s="53" t="s">
        <v>4143</v>
      </c>
      <c r="Q737" s="7">
        <v>1000</v>
      </c>
      <c r="R737" s="7">
        <v>2.09</v>
      </c>
      <c r="S737" s="7">
        <v>1.8</v>
      </c>
      <c r="T737" s="11" t="s">
        <v>5048</v>
      </c>
      <c r="U737" s="11" t="s">
        <v>5049</v>
      </c>
      <c r="V737" s="11" t="s">
        <v>5050</v>
      </c>
      <c r="W737" s="11"/>
    </row>
    <row r="738" spans="1:23" ht="17.25">
      <c r="A738" s="35" t="s">
        <v>506</v>
      </c>
      <c r="B738" s="61" t="s">
        <v>2919</v>
      </c>
      <c r="C738" s="22">
        <v>2211050</v>
      </c>
      <c r="D738" s="36" t="s">
        <v>2178</v>
      </c>
      <c r="E738" s="36" t="s">
        <v>4070</v>
      </c>
      <c r="F738" s="17">
        <v>3</v>
      </c>
      <c r="G738" s="17">
        <v>3</v>
      </c>
      <c r="H738" s="17">
        <v>3</v>
      </c>
      <c r="I738" s="17">
        <v>3</v>
      </c>
      <c r="J738" s="60" t="s">
        <v>4758</v>
      </c>
      <c r="K738" s="7" t="s">
        <v>3997</v>
      </c>
      <c r="L738" s="7" t="s">
        <v>4759</v>
      </c>
      <c r="M738" s="7" t="s">
        <v>4759</v>
      </c>
      <c r="N738" s="7" t="s">
        <v>4759</v>
      </c>
      <c r="O738" s="7" t="s">
        <v>4760</v>
      </c>
      <c r="P738" s="53" t="s">
        <v>4143</v>
      </c>
      <c r="Q738" s="7">
        <v>1000</v>
      </c>
      <c r="R738" s="7">
        <v>2.09</v>
      </c>
      <c r="S738" s="7">
        <v>1.8</v>
      </c>
      <c r="T738" s="11" t="s">
        <v>5048</v>
      </c>
      <c r="U738" s="11" t="s">
        <v>5049</v>
      </c>
      <c r="V738" s="11" t="s">
        <v>5050</v>
      </c>
      <c r="W738" s="11"/>
    </row>
    <row r="739" spans="1:23" ht="17.25">
      <c r="A739" s="35" t="s">
        <v>507</v>
      </c>
      <c r="B739" s="61" t="s">
        <v>2919</v>
      </c>
      <c r="C739" s="22">
        <v>2211051</v>
      </c>
      <c r="D739" s="36" t="s">
        <v>2179</v>
      </c>
      <c r="E739" s="36" t="s">
        <v>4070</v>
      </c>
      <c r="F739" s="17">
        <v>3</v>
      </c>
      <c r="G739" s="17">
        <v>3</v>
      </c>
      <c r="H739" s="17">
        <v>3</v>
      </c>
      <c r="I739" s="17">
        <v>3</v>
      </c>
      <c r="J739" s="60" t="s">
        <v>4758</v>
      </c>
      <c r="K739" s="7" t="s">
        <v>3997</v>
      </c>
      <c r="L739" s="7" t="s">
        <v>4759</v>
      </c>
      <c r="M739" s="7" t="s">
        <v>4759</v>
      </c>
      <c r="N739" s="7" t="s">
        <v>4759</v>
      </c>
      <c r="O739" s="7" t="s">
        <v>4760</v>
      </c>
      <c r="P739" s="53" t="s">
        <v>4143</v>
      </c>
      <c r="Q739" s="7">
        <v>1000</v>
      </c>
      <c r="R739" s="7">
        <v>2.09</v>
      </c>
      <c r="S739" s="7">
        <v>1.8</v>
      </c>
      <c r="T739" s="11" t="s">
        <v>5048</v>
      </c>
      <c r="U739" s="11" t="s">
        <v>5049</v>
      </c>
      <c r="V739" s="11" t="s">
        <v>5050</v>
      </c>
      <c r="W739" s="11"/>
    </row>
    <row r="740" spans="1:23" ht="17.25">
      <c r="A740" s="35" t="s">
        <v>508</v>
      </c>
      <c r="B740" s="61" t="s">
        <v>2919</v>
      </c>
      <c r="C740" s="22">
        <v>2211052</v>
      </c>
      <c r="D740" s="36" t="s">
        <v>2180</v>
      </c>
      <c r="E740" s="36" t="s">
        <v>4070</v>
      </c>
      <c r="F740" s="17">
        <v>3</v>
      </c>
      <c r="G740" s="17">
        <v>3</v>
      </c>
      <c r="H740" s="17">
        <v>3</v>
      </c>
      <c r="I740" s="17">
        <v>3</v>
      </c>
      <c r="J740" s="60" t="s">
        <v>4758</v>
      </c>
      <c r="K740" s="7" t="s">
        <v>3997</v>
      </c>
      <c r="L740" s="7" t="s">
        <v>4759</v>
      </c>
      <c r="M740" s="7" t="s">
        <v>4759</v>
      </c>
      <c r="N740" s="7" t="s">
        <v>4759</v>
      </c>
      <c r="O740" s="7" t="s">
        <v>4760</v>
      </c>
      <c r="P740" s="53" t="s">
        <v>4143</v>
      </c>
      <c r="Q740" s="7">
        <v>1000</v>
      </c>
      <c r="R740" s="7">
        <v>2.09</v>
      </c>
      <c r="S740" s="7">
        <v>1.8</v>
      </c>
      <c r="T740" s="11" t="s">
        <v>5048</v>
      </c>
      <c r="U740" s="11" t="s">
        <v>5049</v>
      </c>
      <c r="V740" s="11" t="s">
        <v>5050</v>
      </c>
      <c r="W740" s="11"/>
    </row>
    <row r="741" spans="1:23" ht="17.25">
      <c r="A741" s="35" t="s">
        <v>509</v>
      </c>
      <c r="B741" s="61" t="s">
        <v>2919</v>
      </c>
      <c r="C741" s="22">
        <v>2211053</v>
      </c>
      <c r="D741" s="36" t="s">
        <v>2181</v>
      </c>
      <c r="E741" s="36" t="s">
        <v>4070</v>
      </c>
      <c r="F741" s="17">
        <v>3</v>
      </c>
      <c r="G741" s="17">
        <v>3</v>
      </c>
      <c r="H741" s="17">
        <v>3</v>
      </c>
      <c r="I741" s="17">
        <v>3</v>
      </c>
      <c r="J741" s="60" t="s">
        <v>4758</v>
      </c>
      <c r="K741" s="7" t="s">
        <v>3997</v>
      </c>
      <c r="L741" s="7" t="s">
        <v>4759</v>
      </c>
      <c r="M741" s="7" t="s">
        <v>4759</v>
      </c>
      <c r="N741" s="7" t="s">
        <v>4759</v>
      </c>
      <c r="O741" s="7" t="s">
        <v>4760</v>
      </c>
      <c r="P741" s="53" t="s">
        <v>4143</v>
      </c>
      <c r="Q741" s="7">
        <v>1000</v>
      </c>
      <c r="R741" s="7">
        <v>2.09</v>
      </c>
      <c r="S741" s="7">
        <v>1.8</v>
      </c>
      <c r="T741" s="11" t="s">
        <v>5048</v>
      </c>
      <c r="U741" s="11" t="s">
        <v>5049</v>
      </c>
      <c r="V741" s="11" t="s">
        <v>5050</v>
      </c>
      <c r="W741" s="11"/>
    </row>
    <row r="742" spans="1:23" ht="17.25">
      <c r="A742" s="35" t="s">
        <v>510</v>
      </c>
      <c r="B742" s="61" t="s">
        <v>2919</v>
      </c>
      <c r="C742" s="22">
        <v>2211054</v>
      </c>
      <c r="D742" s="36" t="s">
        <v>2182</v>
      </c>
      <c r="E742" s="36" t="s">
        <v>4070</v>
      </c>
      <c r="F742" s="17">
        <v>3</v>
      </c>
      <c r="G742" s="17">
        <v>3</v>
      </c>
      <c r="H742" s="17">
        <v>3</v>
      </c>
      <c r="I742" s="17">
        <v>3</v>
      </c>
      <c r="J742" s="60" t="s">
        <v>4758</v>
      </c>
      <c r="K742" s="7" t="s">
        <v>3997</v>
      </c>
      <c r="L742" s="7" t="s">
        <v>4759</v>
      </c>
      <c r="M742" s="7" t="s">
        <v>4759</v>
      </c>
      <c r="N742" s="7" t="s">
        <v>4759</v>
      </c>
      <c r="O742" s="7" t="s">
        <v>4760</v>
      </c>
      <c r="P742" s="53" t="s">
        <v>4143</v>
      </c>
      <c r="Q742" s="7">
        <v>1000</v>
      </c>
      <c r="R742" s="7">
        <v>2.09</v>
      </c>
      <c r="S742" s="7">
        <v>1.8</v>
      </c>
      <c r="T742" s="11" t="s">
        <v>5048</v>
      </c>
      <c r="U742" s="11" t="s">
        <v>5049</v>
      </c>
      <c r="V742" s="11" t="s">
        <v>5050</v>
      </c>
      <c r="W742" s="11"/>
    </row>
    <row r="743" spans="1:23" ht="17.25">
      <c r="A743" s="35" t="s">
        <v>625</v>
      </c>
      <c r="B743" s="61" t="s">
        <v>2919</v>
      </c>
      <c r="C743" s="22">
        <v>2211055</v>
      </c>
      <c r="D743" s="36" t="s">
        <v>2183</v>
      </c>
      <c r="E743" s="36" t="s">
        <v>4070</v>
      </c>
      <c r="F743" s="17">
        <v>3</v>
      </c>
      <c r="G743" s="17">
        <v>3</v>
      </c>
      <c r="H743" s="17">
        <v>3</v>
      </c>
      <c r="I743" s="17">
        <v>3</v>
      </c>
      <c r="J743" s="60" t="s">
        <v>4758</v>
      </c>
      <c r="K743" s="7" t="s">
        <v>3997</v>
      </c>
      <c r="L743" s="7" t="s">
        <v>4759</v>
      </c>
      <c r="M743" s="7" t="s">
        <v>4759</v>
      </c>
      <c r="N743" s="7" t="s">
        <v>4759</v>
      </c>
      <c r="O743" s="7" t="s">
        <v>4760</v>
      </c>
      <c r="P743" s="53" t="s">
        <v>4143</v>
      </c>
      <c r="Q743" s="7">
        <v>1000</v>
      </c>
      <c r="R743" s="7">
        <v>2.09</v>
      </c>
      <c r="S743" s="7">
        <v>1.8</v>
      </c>
      <c r="T743" s="11" t="s">
        <v>5048</v>
      </c>
      <c r="U743" s="11" t="s">
        <v>5049</v>
      </c>
      <c r="V743" s="11" t="s">
        <v>5050</v>
      </c>
      <c r="W743" s="11"/>
    </row>
    <row r="744" spans="1:23" ht="17.25">
      <c r="A744" s="35" t="s">
        <v>627</v>
      </c>
      <c r="B744" s="61" t="s">
        <v>2919</v>
      </c>
      <c r="C744" s="22">
        <v>2211056</v>
      </c>
      <c r="D744" s="36" t="s">
        <v>2184</v>
      </c>
      <c r="E744" s="36" t="s">
        <v>4070</v>
      </c>
      <c r="F744" s="17">
        <v>3</v>
      </c>
      <c r="G744" s="17">
        <v>3</v>
      </c>
      <c r="H744" s="17">
        <v>3</v>
      </c>
      <c r="I744" s="17">
        <v>3</v>
      </c>
      <c r="J744" s="60" t="s">
        <v>4758</v>
      </c>
      <c r="K744" s="7" t="s">
        <v>3997</v>
      </c>
      <c r="L744" s="7" t="s">
        <v>4759</v>
      </c>
      <c r="M744" s="7" t="s">
        <v>4759</v>
      </c>
      <c r="N744" s="7" t="s">
        <v>4759</v>
      </c>
      <c r="O744" s="7" t="s">
        <v>4760</v>
      </c>
      <c r="P744" s="53" t="s">
        <v>4143</v>
      </c>
      <c r="Q744" s="7">
        <v>1000</v>
      </c>
      <c r="R744" s="7">
        <v>2.09</v>
      </c>
      <c r="S744" s="7">
        <v>1.8</v>
      </c>
      <c r="T744" s="11" t="s">
        <v>5048</v>
      </c>
      <c r="U744" s="11" t="s">
        <v>5049</v>
      </c>
      <c r="V744" s="11" t="s">
        <v>5050</v>
      </c>
      <c r="W744" s="11"/>
    </row>
    <row r="745" spans="1:23" ht="17.25">
      <c r="A745" s="35" t="s">
        <v>559</v>
      </c>
      <c r="B745" s="61" t="s">
        <v>2919</v>
      </c>
      <c r="C745" s="22">
        <v>2211057</v>
      </c>
      <c r="D745" s="36" t="s">
        <v>2185</v>
      </c>
      <c r="E745" s="36" t="s">
        <v>4070</v>
      </c>
      <c r="F745" s="17">
        <v>3</v>
      </c>
      <c r="G745" s="17">
        <v>3</v>
      </c>
      <c r="H745" s="17">
        <v>3</v>
      </c>
      <c r="I745" s="17">
        <v>3</v>
      </c>
      <c r="J745" s="60" t="s">
        <v>4758</v>
      </c>
      <c r="K745" s="7" t="s">
        <v>3997</v>
      </c>
      <c r="L745" s="7" t="s">
        <v>4759</v>
      </c>
      <c r="M745" s="7" t="s">
        <v>4759</v>
      </c>
      <c r="N745" s="7" t="s">
        <v>4759</v>
      </c>
      <c r="O745" s="7" t="s">
        <v>4760</v>
      </c>
      <c r="P745" s="53" t="s">
        <v>4143</v>
      </c>
      <c r="Q745" s="7">
        <v>1000</v>
      </c>
      <c r="R745" s="7">
        <v>2.09</v>
      </c>
      <c r="S745" s="7">
        <v>1.8</v>
      </c>
      <c r="T745" s="11" t="s">
        <v>5048</v>
      </c>
      <c r="U745" s="11" t="s">
        <v>5049</v>
      </c>
      <c r="V745" s="11" t="s">
        <v>5050</v>
      </c>
      <c r="W745" s="11"/>
    </row>
    <row r="746" spans="1:23" ht="17.25">
      <c r="A746" s="35" t="s">
        <v>566</v>
      </c>
      <c r="B746" s="61" t="s">
        <v>2919</v>
      </c>
      <c r="C746" s="22">
        <v>2211058</v>
      </c>
      <c r="D746" s="36" t="s">
        <v>2186</v>
      </c>
      <c r="E746" s="36" t="s">
        <v>4070</v>
      </c>
      <c r="F746" s="17">
        <v>3</v>
      </c>
      <c r="G746" s="17">
        <v>3</v>
      </c>
      <c r="H746" s="17">
        <v>3</v>
      </c>
      <c r="I746" s="17">
        <v>3</v>
      </c>
      <c r="J746" s="60" t="s">
        <v>4758</v>
      </c>
      <c r="K746" s="7" t="s">
        <v>3997</v>
      </c>
      <c r="L746" s="7" t="s">
        <v>4759</v>
      </c>
      <c r="M746" s="7" t="s">
        <v>4759</v>
      </c>
      <c r="N746" s="7" t="s">
        <v>4759</v>
      </c>
      <c r="O746" s="7" t="s">
        <v>4760</v>
      </c>
      <c r="P746" s="53" t="s">
        <v>4143</v>
      </c>
      <c r="Q746" s="7">
        <v>1000</v>
      </c>
      <c r="R746" s="7">
        <v>2.09</v>
      </c>
      <c r="S746" s="7">
        <v>1.8</v>
      </c>
      <c r="T746" s="11" t="s">
        <v>5048</v>
      </c>
      <c r="U746" s="11" t="s">
        <v>5049</v>
      </c>
      <c r="V746" s="11" t="s">
        <v>5050</v>
      </c>
      <c r="W746" s="11"/>
    </row>
    <row r="747" spans="1:23" ht="17.25">
      <c r="A747" s="35" t="s">
        <v>573</v>
      </c>
      <c r="B747" s="61" t="s">
        <v>2919</v>
      </c>
      <c r="C747" s="22">
        <v>2211059</v>
      </c>
      <c r="D747" s="36" t="s">
        <v>2187</v>
      </c>
      <c r="E747" s="36" t="s">
        <v>4070</v>
      </c>
      <c r="F747" s="17">
        <v>3</v>
      </c>
      <c r="G747" s="17">
        <v>3</v>
      </c>
      <c r="H747" s="17">
        <v>3</v>
      </c>
      <c r="I747" s="17">
        <v>3</v>
      </c>
      <c r="J747" s="60" t="s">
        <v>4758</v>
      </c>
      <c r="K747" s="7" t="s">
        <v>3997</v>
      </c>
      <c r="L747" s="7" t="s">
        <v>4759</v>
      </c>
      <c r="M747" s="7" t="s">
        <v>4759</v>
      </c>
      <c r="N747" s="7" t="s">
        <v>4759</v>
      </c>
      <c r="O747" s="7" t="s">
        <v>4760</v>
      </c>
      <c r="P747" s="53" t="s">
        <v>4143</v>
      </c>
      <c r="Q747" s="7">
        <v>1000</v>
      </c>
      <c r="R747" s="7">
        <v>2.09</v>
      </c>
      <c r="S747" s="7">
        <v>1.8</v>
      </c>
      <c r="T747" s="11" t="s">
        <v>5048</v>
      </c>
      <c r="U747" s="11" t="s">
        <v>5049</v>
      </c>
      <c r="V747" s="11" t="s">
        <v>5050</v>
      </c>
      <c r="W747" s="11"/>
    </row>
    <row r="748" spans="1:23" ht="17.25">
      <c r="A748" s="35" t="s">
        <v>577</v>
      </c>
      <c r="B748" s="61" t="s">
        <v>2919</v>
      </c>
      <c r="C748" s="22">
        <v>2211060</v>
      </c>
      <c r="D748" s="36" t="s">
        <v>2188</v>
      </c>
      <c r="E748" s="36" t="s">
        <v>4070</v>
      </c>
      <c r="F748" s="17">
        <v>3</v>
      </c>
      <c r="G748" s="17">
        <v>3</v>
      </c>
      <c r="H748" s="17">
        <v>3</v>
      </c>
      <c r="I748" s="17">
        <v>3</v>
      </c>
      <c r="J748" s="60" t="s">
        <v>4758</v>
      </c>
      <c r="K748" s="7" t="s">
        <v>3997</v>
      </c>
      <c r="L748" s="7" t="s">
        <v>4759</v>
      </c>
      <c r="M748" s="7" t="s">
        <v>4759</v>
      </c>
      <c r="N748" s="7" t="s">
        <v>4759</v>
      </c>
      <c r="O748" s="7" t="s">
        <v>4760</v>
      </c>
      <c r="P748" s="53" t="s">
        <v>4143</v>
      </c>
      <c r="Q748" s="7">
        <v>1000</v>
      </c>
      <c r="R748" s="7">
        <v>2.09</v>
      </c>
      <c r="S748" s="7">
        <v>1.8</v>
      </c>
      <c r="T748" s="11" t="s">
        <v>5048</v>
      </c>
      <c r="U748" s="11" t="s">
        <v>5049</v>
      </c>
      <c r="V748" s="11" t="s">
        <v>5050</v>
      </c>
      <c r="W748" s="11"/>
    </row>
    <row r="749" spans="1:23" ht="17.25">
      <c r="A749" s="35" t="s">
        <v>581</v>
      </c>
      <c r="B749" s="61" t="s">
        <v>2919</v>
      </c>
      <c r="C749" s="22">
        <v>2211061</v>
      </c>
      <c r="D749" s="36" t="s">
        <v>2189</v>
      </c>
      <c r="E749" s="36" t="s">
        <v>4070</v>
      </c>
      <c r="F749" s="17">
        <v>3</v>
      </c>
      <c r="G749" s="17">
        <v>3</v>
      </c>
      <c r="H749" s="17">
        <v>3</v>
      </c>
      <c r="I749" s="17">
        <v>3</v>
      </c>
      <c r="J749" s="60" t="s">
        <v>4758</v>
      </c>
      <c r="K749" s="7" t="s">
        <v>3997</v>
      </c>
      <c r="L749" s="7" t="s">
        <v>4759</v>
      </c>
      <c r="M749" s="7" t="s">
        <v>4759</v>
      </c>
      <c r="N749" s="7" t="s">
        <v>4759</v>
      </c>
      <c r="O749" s="7" t="s">
        <v>4760</v>
      </c>
      <c r="P749" s="53" t="s">
        <v>4143</v>
      </c>
      <c r="Q749" s="7">
        <v>1000</v>
      </c>
      <c r="R749" s="7">
        <v>2.09</v>
      </c>
      <c r="S749" s="7">
        <v>1.8</v>
      </c>
      <c r="T749" s="11" t="s">
        <v>5048</v>
      </c>
      <c r="U749" s="11" t="s">
        <v>5049</v>
      </c>
      <c r="V749" s="11" t="s">
        <v>5050</v>
      </c>
      <c r="W749" s="11"/>
    </row>
    <row r="750" spans="1:23" ht="17.25">
      <c r="A750" s="35" t="s">
        <v>564</v>
      </c>
      <c r="B750" s="61" t="s">
        <v>2919</v>
      </c>
      <c r="C750" s="22">
        <v>2211062</v>
      </c>
      <c r="D750" s="36" t="s">
        <v>2190</v>
      </c>
      <c r="E750" s="36" t="s">
        <v>4070</v>
      </c>
      <c r="F750" s="17">
        <v>3</v>
      </c>
      <c r="G750" s="17">
        <v>3</v>
      </c>
      <c r="H750" s="17">
        <v>3</v>
      </c>
      <c r="I750" s="17">
        <v>3</v>
      </c>
      <c r="J750" s="60" t="s">
        <v>4758</v>
      </c>
      <c r="K750" s="7" t="s">
        <v>3997</v>
      </c>
      <c r="L750" s="7" t="s">
        <v>4759</v>
      </c>
      <c r="M750" s="7" t="s">
        <v>4759</v>
      </c>
      <c r="N750" s="7" t="s">
        <v>4759</v>
      </c>
      <c r="O750" s="7" t="s">
        <v>4760</v>
      </c>
      <c r="P750" s="53" t="s">
        <v>4143</v>
      </c>
      <c r="Q750" s="7">
        <v>900</v>
      </c>
      <c r="R750" s="7">
        <v>2.09</v>
      </c>
      <c r="S750" s="7">
        <v>1.8</v>
      </c>
      <c r="T750" s="11" t="s">
        <v>5048</v>
      </c>
      <c r="U750" s="11" t="s">
        <v>5049</v>
      </c>
      <c r="V750" s="11" t="s">
        <v>5050</v>
      </c>
      <c r="W750" s="11"/>
    </row>
    <row r="751" spans="1:23" ht="17.25">
      <c r="A751" s="35" t="s">
        <v>571</v>
      </c>
      <c r="B751" s="61" t="s">
        <v>2919</v>
      </c>
      <c r="C751" s="22">
        <v>2211063</v>
      </c>
      <c r="D751" s="36" t="s">
        <v>2191</v>
      </c>
      <c r="E751" s="36" t="s">
        <v>4070</v>
      </c>
      <c r="F751" s="17">
        <v>3</v>
      </c>
      <c r="G751" s="17">
        <v>3</v>
      </c>
      <c r="H751" s="17">
        <v>3</v>
      </c>
      <c r="I751" s="17">
        <v>3</v>
      </c>
      <c r="J751" s="60" t="s">
        <v>4758</v>
      </c>
      <c r="K751" s="7" t="s">
        <v>3997</v>
      </c>
      <c r="L751" s="7" t="s">
        <v>4759</v>
      </c>
      <c r="M751" s="7" t="s">
        <v>4759</v>
      </c>
      <c r="N751" s="7" t="s">
        <v>4759</v>
      </c>
      <c r="O751" s="7" t="s">
        <v>4760</v>
      </c>
      <c r="P751" s="53" t="s">
        <v>4143</v>
      </c>
      <c r="Q751" s="7">
        <v>900</v>
      </c>
      <c r="R751" s="7">
        <v>2.09</v>
      </c>
      <c r="S751" s="7">
        <v>1.8</v>
      </c>
      <c r="T751" s="11" t="s">
        <v>5048</v>
      </c>
      <c r="U751" s="11" t="s">
        <v>5049</v>
      </c>
      <c r="V751" s="11" t="s">
        <v>5050</v>
      </c>
      <c r="W751" s="11"/>
    </row>
    <row r="752" spans="1:23" ht="17.25">
      <c r="A752" s="35" t="s">
        <v>560</v>
      </c>
      <c r="B752" s="61" t="s">
        <v>2919</v>
      </c>
      <c r="C752" s="22">
        <v>2211064</v>
      </c>
      <c r="D752" s="36" t="s">
        <v>2192</v>
      </c>
      <c r="E752" s="36" t="s">
        <v>4070</v>
      </c>
      <c r="F752" s="17">
        <v>3</v>
      </c>
      <c r="G752" s="17">
        <v>3</v>
      </c>
      <c r="H752" s="17">
        <v>3</v>
      </c>
      <c r="I752" s="17">
        <v>3</v>
      </c>
      <c r="J752" s="60" t="s">
        <v>4758</v>
      </c>
      <c r="K752" s="7" t="s">
        <v>3997</v>
      </c>
      <c r="L752" s="7" t="s">
        <v>4759</v>
      </c>
      <c r="M752" s="7" t="s">
        <v>4759</v>
      </c>
      <c r="N752" s="7" t="s">
        <v>4759</v>
      </c>
      <c r="O752" s="7" t="s">
        <v>4760</v>
      </c>
      <c r="P752" s="53" t="s">
        <v>4143</v>
      </c>
      <c r="Q752" s="7">
        <v>1000</v>
      </c>
      <c r="R752" s="7">
        <v>2.09</v>
      </c>
      <c r="S752" s="7">
        <v>1.8</v>
      </c>
      <c r="T752" s="11" t="s">
        <v>5048</v>
      </c>
      <c r="U752" s="11" t="s">
        <v>5049</v>
      </c>
      <c r="V752" s="11" t="s">
        <v>5050</v>
      </c>
      <c r="W752" s="11"/>
    </row>
    <row r="753" spans="1:23" ht="17.25">
      <c r="A753" s="35" t="s">
        <v>567</v>
      </c>
      <c r="B753" s="61" t="s">
        <v>2919</v>
      </c>
      <c r="C753" s="22">
        <v>2211065</v>
      </c>
      <c r="D753" s="36" t="s">
        <v>2193</v>
      </c>
      <c r="E753" s="36" t="s">
        <v>4070</v>
      </c>
      <c r="F753" s="17">
        <v>3</v>
      </c>
      <c r="G753" s="17">
        <v>3</v>
      </c>
      <c r="H753" s="17">
        <v>3</v>
      </c>
      <c r="I753" s="17">
        <v>3</v>
      </c>
      <c r="J753" s="60" t="s">
        <v>4758</v>
      </c>
      <c r="K753" s="7" t="s">
        <v>3997</v>
      </c>
      <c r="L753" s="7" t="s">
        <v>4759</v>
      </c>
      <c r="M753" s="7" t="s">
        <v>4759</v>
      </c>
      <c r="N753" s="7" t="s">
        <v>4759</v>
      </c>
      <c r="O753" s="7" t="s">
        <v>4760</v>
      </c>
      <c r="P753" s="53" t="s">
        <v>4143</v>
      </c>
      <c r="Q753" s="7">
        <v>1000</v>
      </c>
      <c r="R753" s="7">
        <v>2.09</v>
      </c>
      <c r="S753" s="7">
        <v>1.8</v>
      </c>
      <c r="T753" s="11" t="s">
        <v>5048</v>
      </c>
      <c r="U753" s="11" t="s">
        <v>5049</v>
      </c>
      <c r="V753" s="11" t="s">
        <v>5050</v>
      </c>
      <c r="W753" s="11"/>
    </row>
    <row r="754" spans="1:23" ht="17.25">
      <c r="A754" s="35" t="s">
        <v>574</v>
      </c>
      <c r="B754" s="61" t="s">
        <v>2919</v>
      </c>
      <c r="C754" s="22">
        <v>2211066</v>
      </c>
      <c r="D754" s="36" t="s">
        <v>2194</v>
      </c>
      <c r="E754" s="36" t="s">
        <v>4070</v>
      </c>
      <c r="F754" s="17">
        <v>3</v>
      </c>
      <c r="G754" s="17">
        <v>3</v>
      </c>
      <c r="H754" s="17">
        <v>3</v>
      </c>
      <c r="I754" s="17">
        <v>3</v>
      </c>
      <c r="J754" s="60" t="s">
        <v>4758</v>
      </c>
      <c r="K754" s="7" t="s">
        <v>3997</v>
      </c>
      <c r="L754" s="7" t="s">
        <v>4759</v>
      </c>
      <c r="M754" s="7" t="s">
        <v>4759</v>
      </c>
      <c r="N754" s="7" t="s">
        <v>4759</v>
      </c>
      <c r="O754" s="7" t="s">
        <v>4760</v>
      </c>
      <c r="P754" s="53" t="s">
        <v>4143</v>
      </c>
      <c r="Q754" s="7">
        <v>1000</v>
      </c>
      <c r="R754" s="7">
        <v>2.09</v>
      </c>
      <c r="S754" s="7">
        <v>1.8</v>
      </c>
      <c r="T754" s="11" t="s">
        <v>5048</v>
      </c>
      <c r="U754" s="11" t="s">
        <v>5049</v>
      </c>
      <c r="V754" s="11" t="s">
        <v>5050</v>
      </c>
      <c r="W754" s="11"/>
    </row>
    <row r="755" spans="1:23" ht="17.25">
      <c r="A755" s="35" t="s">
        <v>578</v>
      </c>
      <c r="B755" s="61" t="s">
        <v>2919</v>
      </c>
      <c r="C755" s="22">
        <v>2211067</v>
      </c>
      <c r="D755" s="36" t="s">
        <v>2195</v>
      </c>
      <c r="E755" s="36" t="s">
        <v>4070</v>
      </c>
      <c r="F755" s="17">
        <v>3</v>
      </c>
      <c r="G755" s="17">
        <v>3</v>
      </c>
      <c r="H755" s="17">
        <v>3</v>
      </c>
      <c r="I755" s="17">
        <v>3</v>
      </c>
      <c r="J755" s="60" t="s">
        <v>4758</v>
      </c>
      <c r="K755" s="7" t="s">
        <v>3997</v>
      </c>
      <c r="L755" s="7" t="s">
        <v>4759</v>
      </c>
      <c r="M755" s="7" t="s">
        <v>4759</v>
      </c>
      <c r="N755" s="7" t="s">
        <v>4759</v>
      </c>
      <c r="O755" s="7" t="s">
        <v>4760</v>
      </c>
      <c r="P755" s="53" t="s">
        <v>4143</v>
      </c>
      <c r="Q755" s="7">
        <v>1000</v>
      </c>
      <c r="R755" s="7">
        <v>2.09</v>
      </c>
      <c r="S755" s="7">
        <v>1.8</v>
      </c>
      <c r="T755" s="11" t="s">
        <v>5048</v>
      </c>
      <c r="U755" s="11" t="s">
        <v>5049</v>
      </c>
      <c r="V755" s="11" t="s">
        <v>5050</v>
      </c>
      <c r="W755" s="11"/>
    </row>
    <row r="756" spans="1:23" ht="17.25">
      <c r="A756" s="35" t="s">
        <v>582</v>
      </c>
      <c r="B756" s="61" t="s">
        <v>2919</v>
      </c>
      <c r="C756" s="22">
        <v>2211068</v>
      </c>
      <c r="D756" s="36" t="s">
        <v>2196</v>
      </c>
      <c r="E756" s="36" t="s">
        <v>4070</v>
      </c>
      <c r="F756" s="17">
        <v>3</v>
      </c>
      <c r="G756" s="17">
        <v>3</v>
      </c>
      <c r="H756" s="17">
        <v>3</v>
      </c>
      <c r="I756" s="17">
        <v>3</v>
      </c>
      <c r="J756" s="60" t="s">
        <v>4758</v>
      </c>
      <c r="K756" s="7" t="s">
        <v>3997</v>
      </c>
      <c r="L756" s="7" t="s">
        <v>4759</v>
      </c>
      <c r="M756" s="7" t="s">
        <v>4759</v>
      </c>
      <c r="N756" s="7" t="s">
        <v>4759</v>
      </c>
      <c r="O756" s="7" t="s">
        <v>4760</v>
      </c>
      <c r="P756" s="53" t="s">
        <v>4143</v>
      </c>
      <c r="Q756" s="7">
        <v>1000</v>
      </c>
      <c r="R756" s="7">
        <v>2.09</v>
      </c>
      <c r="S756" s="7">
        <v>1.8</v>
      </c>
      <c r="T756" s="11" t="s">
        <v>5048</v>
      </c>
      <c r="U756" s="11" t="s">
        <v>5049</v>
      </c>
      <c r="V756" s="11" t="s">
        <v>5050</v>
      </c>
      <c r="W756" s="11"/>
    </row>
    <row r="757" spans="1:23" ht="17.25">
      <c r="A757" s="35" t="s">
        <v>565</v>
      </c>
      <c r="B757" s="61" t="s">
        <v>2919</v>
      </c>
      <c r="C757" s="22">
        <v>2211069</v>
      </c>
      <c r="D757" s="36" t="s">
        <v>2197</v>
      </c>
      <c r="E757" s="36" t="s">
        <v>4070</v>
      </c>
      <c r="F757" s="17">
        <v>3</v>
      </c>
      <c r="G757" s="17">
        <v>3</v>
      </c>
      <c r="H757" s="17">
        <v>3</v>
      </c>
      <c r="I757" s="17">
        <v>3</v>
      </c>
      <c r="J757" s="60" t="s">
        <v>4758</v>
      </c>
      <c r="K757" s="7" t="s">
        <v>3997</v>
      </c>
      <c r="L757" s="7" t="s">
        <v>4759</v>
      </c>
      <c r="M757" s="7" t="s">
        <v>4759</v>
      </c>
      <c r="N757" s="7" t="s">
        <v>4759</v>
      </c>
      <c r="O757" s="7" t="s">
        <v>4760</v>
      </c>
      <c r="P757" s="53" t="s">
        <v>4143</v>
      </c>
      <c r="Q757" s="7">
        <v>900</v>
      </c>
      <c r="R757" s="7">
        <v>2.09</v>
      </c>
      <c r="S757" s="7">
        <v>1.8</v>
      </c>
      <c r="T757" s="11" t="s">
        <v>5048</v>
      </c>
      <c r="U757" s="11" t="s">
        <v>5049</v>
      </c>
      <c r="V757" s="11" t="s">
        <v>5050</v>
      </c>
      <c r="W757" s="11"/>
    </row>
    <row r="758" spans="1:23" ht="17.25">
      <c r="A758" s="35" t="s">
        <v>572</v>
      </c>
      <c r="B758" s="61" t="s">
        <v>2919</v>
      </c>
      <c r="C758" s="22">
        <v>2211070</v>
      </c>
      <c r="D758" s="36" t="s">
        <v>2198</v>
      </c>
      <c r="E758" s="36" t="s">
        <v>4070</v>
      </c>
      <c r="F758" s="17">
        <v>3</v>
      </c>
      <c r="G758" s="17">
        <v>3</v>
      </c>
      <c r="H758" s="17">
        <v>3</v>
      </c>
      <c r="I758" s="17">
        <v>3</v>
      </c>
      <c r="J758" s="60" t="s">
        <v>4758</v>
      </c>
      <c r="K758" s="7" t="s">
        <v>3997</v>
      </c>
      <c r="L758" s="7" t="s">
        <v>4759</v>
      </c>
      <c r="M758" s="7" t="s">
        <v>4759</v>
      </c>
      <c r="N758" s="7" t="s">
        <v>4759</v>
      </c>
      <c r="O758" s="7" t="s">
        <v>4760</v>
      </c>
      <c r="P758" s="53" t="s">
        <v>4143</v>
      </c>
      <c r="Q758" s="7">
        <v>900</v>
      </c>
      <c r="R758" s="7">
        <v>2.09</v>
      </c>
      <c r="S758" s="7">
        <v>1.8</v>
      </c>
      <c r="T758" s="11" t="s">
        <v>5048</v>
      </c>
      <c r="U758" s="11" t="s">
        <v>5049</v>
      </c>
      <c r="V758" s="11" t="s">
        <v>5050</v>
      </c>
      <c r="W758" s="11"/>
    </row>
    <row r="759" spans="1:23" ht="17.25">
      <c r="A759" s="35" t="s">
        <v>632</v>
      </c>
      <c r="B759" s="61" t="s">
        <v>2919</v>
      </c>
      <c r="C759" s="22">
        <v>2211071</v>
      </c>
      <c r="D759" s="36" t="s">
        <v>2199</v>
      </c>
      <c r="E759" s="36" t="s">
        <v>4070</v>
      </c>
      <c r="F759" s="17">
        <v>3</v>
      </c>
      <c r="G759" s="17">
        <v>3</v>
      </c>
      <c r="H759" s="17">
        <v>3</v>
      </c>
      <c r="I759" s="17">
        <v>3</v>
      </c>
      <c r="J759" s="60" t="s">
        <v>4758</v>
      </c>
      <c r="K759" s="7" t="s">
        <v>3997</v>
      </c>
      <c r="L759" s="7" t="s">
        <v>4759</v>
      </c>
      <c r="M759" s="7" t="s">
        <v>4759</v>
      </c>
      <c r="N759" s="7" t="s">
        <v>4759</v>
      </c>
      <c r="O759" s="7" t="s">
        <v>4760</v>
      </c>
      <c r="P759" s="53" t="s">
        <v>4143</v>
      </c>
      <c r="Q759" s="7">
        <v>1000</v>
      </c>
      <c r="R759" s="7">
        <v>2.09</v>
      </c>
      <c r="S759" s="7">
        <v>1.8</v>
      </c>
      <c r="T759" s="11" t="s">
        <v>5048</v>
      </c>
      <c r="U759" s="11" t="s">
        <v>5049</v>
      </c>
      <c r="V759" s="11" t="s">
        <v>5050</v>
      </c>
      <c r="W759" s="11"/>
    </row>
    <row r="760" spans="1:23" ht="17.25">
      <c r="A760" s="35" t="s">
        <v>636</v>
      </c>
      <c r="B760" s="61" t="s">
        <v>2919</v>
      </c>
      <c r="C760" s="22">
        <v>2211072</v>
      </c>
      <c r="D760" s="36" t="s">
        <v>2200</v>
      </c>
      <c r="E760" s="36" t="s">
        <v>4070</v>
      </c>
      <c r="F760" s="17">
        <v>3</v>
      </c>
      <c r="G760" s="17">
        <v>3</v>
      </c>
      <c r="H760" s="17">
        <v>3</v>
      </c>
      <c r="I760" s="17">
        <v>3</v>
      </c>
      <c r="J760" s="60" t="s">
        <v>4758</v>
      </c>
      <c r="K760" s="7" t="s">
        <v>3997</v>
      </c>
      <c r="L760" s="7" t="s">
        <v>4759</v>
      </c>
      <c r="M760" s="7" t="s">
        <v>4759</v>
      </c>
      <c r="N760" s="7" t="s">
        <v>4759</v>
      </c>
      <c r="O760" s="7" t="s">
        <v>4760</v>
      </c>
      <c r="P760" s="53" t="s">
        <v>4143</v>
      </c>
      <c r="Q760" s="7">
        <v>1000</v>
      </c>
      <c r="R760" s="7">
        <v>2.09</v>
      </c>
      <c r="S760" s="7">
        <v>1.8</v>
      </c>
      <c r="T760" s="11" t="s">
        <v>5048</v>
      </c>
      <c r="U760" s="11" t="s">
        <v>5049</v>
      </c>
      <c r="V760" s="11" t="s">
        <v>5050</v>
      </c>
      <c r="W760" s="11"/>
    </row>
    <row r="761" spans="1:23" ht="17.25">
      <c r="A761" s="35" t="s">
        <v>640</v>
      </c>
      <c r="B761" s="61" t="s">
        <v>2919</v>
      </c>
      <c r="C761" s="22">
        <v>2211073</v>
      </c>
      <c r="D761" s="36" t="s">
        <v>2201</v>
      </c>
      <c r="E761" s="36" t="s">
        <v>4070</v>
      </c>
      <c r="F761" s="17">
        <v>3</v>
      </c>
      <c r="G761" s="17">
        <v>3</v>
      </c>
      <c r="H761" s="17">
        <v>3</v>
      </c>
      <c r="I761" s="17">
        <v>3</v>
      </c>
      <c r="J761" s="60" t="s">
        <v>4758</v>
      </c>
      <c r="K761" s="7" t="s">
        <v>3997</v>
      </c>
      <c r="L761" s="7" t="s">
        <v>4759</v>
      </c>
      <c r="M761" s="7" t="s">
        <v>4759</v>
      </c>
      <c r="N761" s="7" t="s">
        <v>4759</v>
      </c>
      <c r="O761" s="7" t="s">
        <v>4760</v>
      </c>
      <c r="P761" s="53" t="s">
        <v>4143</v>
      </c>
      <c r="Q761" s="7">
        <v>1000</v>
      </c>
      <c r="R761" s="7">
        <v>2.09</v>
      </c>
      <c r="S761" s="7">
        <v>1.8</v>
      </c>
      <c r="T761" s="11" t="s">
        <v>5048</v>
      </c>
      <c r="U761" s="11" t="s">
        <v>5049</v>
      </c>
      <c r="V761" s="11" t="s">
        <v>5050</v>
      </c>
      <c r="W761" s="11"/>
    </row>
    <row r="762" spans="1:23" ht="17.25">
      <c r="A762" s="35" t="s">
        <v>631</v>
      </c>
      <c r="B762" s="61" t="s">
        <v>2919</v>
      </c>
      <c r="C762" s="22">
        <v>2211074</v>
      </c>
      <c r="D762" s="36" t="s">
        <v>2202</v>
      </c>
      <c r="E762" s="36" t="s">
        <v>4070</v>
      </c>
      <c r="F762" s="17">
        <v>3</v>
      </c>
      <c r="G762" s="17">
        <v>3</v>
      </c>
      <c r="H762" s="17">
        <v>3</v>
      </c>
      <c r="I762" s="17">
        <v>3</v>
      </c>
      <c r="J762" s="60" t="s">
        <v>4758</v>
      </c>
      <c r="K762" s="7" t="s">
        <v>3997</v>
      </c>
      <c r="L762" s="7" t="s">
        <v>4759</v>
      </c>
      <c r="M762" s="7" t="s">
        <v>4759</v>
      </c>
      <c r="N762" s="7" t="s">
        <v>4759</v>
      </c>
      <c r="O762" s="7" t="s">
        <v>4760</v>
      </c>
      <c r="P762" s="53" t="s">
        <v>4143</v>
      </c>
      <c r="Q762" s="7">
        <v>900</v>
      </c>
      <c r="R762" s="7">
        <v>2.09</v>
      </c>
      <c r="S762" s="7">
        <v>1.8</v>
      </c>
      <c r="T762" s="11" t="s">
        <v>5048</v>
      </c>
      <c r="U762" s="11" t="s">
        <v>5049</v>
      </c>
      <c r="V762" s="11" t="s">
        <v>5050</v>
      </c>
      <c r="W762" s="11"/>
    </row>
    <row r="763" spans="1:23" ht="17.25">
      <c r="A763" s="35" t="s">
        <v>635</v>
      </c>
      <c r="B763" s="61" t="s">
        <v>2919</v>
      </c>
      <c r="C763" s="22">
        <v>2211075</v>
      </c>
      <c r="D763" s="36" t="s">
        <v>2203</v>
      </c>
      <c r="E763" s="36" t="s">
        <v>4070</v>
      </c>
      <c r="F763" s="17">
        <v>3</v>
      </c>
      <c r="G763" s="17">
        <v>3</v>
      </c>
      <c r="H763" s="17">
        <v>3</v>
      </c>
      <c r="I763" s="17">
        <v>3</v>
      </c>
      <c r="J763" s="60" t="s">
        <v>4758</v>
      </c>
      <c r="K763" s="7" t="s">
        <v>3997</v>
      </c>
      <c r="L763" s="7" t="s">
        <v>4759</v>
      </c>
      <c r="M763" s="7" t="s">
        <v>4759</v>
      </c>
      <c r="N763" s="7" t="s">
        <v>4759</v>
      </c>
      <c r="O763" s="7" t="s">
        <v>4760</v>
      </c>
      <c r="P763" s="53" t="s">
        <v>4143</v>
      </c>
      <c r="Q763" s="7">
        <v>900</v>
      </c>
      <c r="R763" s="7">
        <v>2.09</v>
      </c>
      <c r="S763" s="7">
        <v>1.8</v>
      </c>
      <c r="T763" s="11" t="s">
        <v>5048</v>
      </c>
      <c r="U763" s="11" t="s">
        <v>5049</v>
      </c>
      <c r="V763" s="11" t="s">
        <v>5050</v>
      </c>
      <c r="W763" s="11"/>
    </row>
    <row r="764" spans="1:23" ht="17.25">
      <c r="A764" s="35" t="s">
        <v>639</v>
      </c>
      <c r="B764" s="61" t="s">
        <v>2919</v>
      </c>
      <c r="C764" s="22">
        <v>2211076</v>
      </c>
      <c r="D764" s="36" t="s">
        <v>2204</v>
      </c>
      <c r="E764" s="36" t="s">
        <v>4070</v>
      </c>
      <c r="F764" s="17">
        <v>3</v>
      </c>
      <c r="G764" s="17">
        <v>3</v>
      </c>
      <c r="H764" s="17">
        <v>3</v>
      </c>
      <c r="I764" s="17">
        <v>3</v>
      </c>
      <c r="J764" s="60" t="s">
        <v>4758</v>
      </c>
      <c r="K764" s="7" t="s">
        <v>3997</v>
      </c>
      <c r="L764" s="7" t="s">
        <v>4759</v>
      </c>
      <c r="M764" s="7" t="s">
        <v>4759</v>
      </c>
      <c r="N764" s="7" t="s">
        <v>4759</v>
      </c>
      <c r="O764" s="7" t="s">
        <v>4760</v>
      </c>
      <c r="P764" s="53" t="s">
        <v>4143</v>
      </c>
      <c r="Q764" s="7">
        <v>900</v>
      </c>
      <c r="R764" s="7">
        <v>2.09</v>
      </c>
      <c r="S764" s="7">
        <v>1.8</v>
      </c>
      <c r="T764" s="11" t="s">
        <v>5048</v>
      </c>
      <c r="U764" s="11" t="s">
        <v>5049</v>
      </c>
      <c r="V764" s="11" t="s">
        <v>5050</v>
      </c>
      <c r="W764" s="11"/>
    </row>
    <row r="765" spans="1:23" ht="17.25">
      <c r="A765" s="35" t="s">
        <v>650</v>
      </c>
      <c r="B765" s="61" t="s">
        <v>2919</v>
      </c>
      <c r="C765" s="22">
        <v>2211077</v>
      </c>
      <c r="D765" s="36" t="s">
        <v>2205</v>
      </c>
      <c r="E765" s="36" t="s">
        <v>4070</v>
      </c>
      <c r="F765" s="17">
        <v>3</v>
      </c>
      <c r="G765" s="17">
        <v>3</v>
      </c>
      <c r="H765" s="17">
        <v>3</v>
      </c>
      <c r="I765" s="17">
        <v>3</v>
      </c>
      <c r="J765" s="60" t="s">
        <v>4758</v>
      </c>
      <c r="K765" s="7" t="s">
        <v>3997</v>
      </c>
      <c r="L765" s="7" t="s">
        <v>4759</v>
      </c>
      <c r="M765" s="7" t="s">
        <v>4759</v>
      </c>
      <c r="N765" s="7" t="s">
        <v>4759</v>
      </c>
      <c r="O765" s="7" t="s">
        <v>4760</v>
      </c>
      <c r="P765" s="53" t="s">
        <v>4143</v>
      </c>
      <c r="Q765" s="7">
        <v>1000</v>
      </c>
      <c r="R765" s="7">
        <v>2.09</v>
      </c>
      <c r="S765" s="7">
        <v>1.8</v>
      </c>
      <c r="T765" s="11" t="s">
        <v>5048</v>
      </c>
      <c r="U765" s="11" t="s">
        <v>5049</v>
      </c>
      <c r="V765" s="11" t="s">
        <v>5050</v>
      </c>
      <c r="W765" s="11"/>
    </row>
    <row r="766" spans="1:23" ht="17.25">
      <c r="A766" s="35" t="s">
        <v>692</v>
      </c>
      <c r="B766" s="61" t="s">
        <v>2919</v>
      </c>
      <c r="C766" s="22">
        <v>2211078</v>
      </c>
      <c r="D766" s="36" t="s">
        <v>2206</v>
      </c>
      <c r="E766" s="36" t="s">
        <v>4070</v>
      </c>
      <c r="F766" s="17">
        <v>3</v>
      </c>
      <c r="G766" s="17">
        <v>3</v>
      </c>
      <c r="H766" s="17">
        <v>3</v>
      </c>
      <c r="I766" s="17">
        <v>3</v>
      </c>
      <c r="J766" s="60" t="s">
        <v>4758</v>
      </c>
      <c r="K766" s="7" t="s">
        <v>3997</v>
      </c>
      <c r="L766" s="7" t="s">
        <v>4759</v>
      </c>
      <c r="M766" s="7" t="s">
        <v>4759</v>
      </c>
      <c r="N766" s="7" t="s">
        <v>4759</v>
      </c>
      <c r="O766" s="7" t="s">
        <v>4760</v>
      </c>
      <c r="P766" s="53" t="s">
        <v>4143</v>
      </c>
      <c r="Q766" s="7">
        <v>1000</v>
      </c>
      <c r="R766" s="7">
        <v>2.09</v>
      </c>
      <c r="S766" s="7">
        <v>1.8</v>
      </c>
      <c r="T766" s="11" t="s">
        <v>5048</v>
      </c>
      <c r="U766" s="11" t="s">
        <v>5049</v>
      </c>
      <c r="V766" s="11" t="s">
        <v>5050</v>
      </c>
      <c r="W766" s="11"/>
    </row>
    <row r="767" spans="1:23" ht="17.25">
      <c r="A767" s="35" t="s">
        <v>455</v>
      </c>
      <c r="B767" s="61" t="s">
        <v>2919</v>
      </c>
      <c r="C767" s="22">
        <v>2211079</v>
      </c>
      <c r="D767" s="36" t="s">
        <v>2207</v>
      </c>
      <c r="E767" s="36" t="s">
        <v>4070</v>
      </c>
      <c r="F767" s="17">
        <v>3</v>
      </c>
      <c r="G767" s="17">
        <v>3</v>
      </c>
      <c r="H767" s="17">
        <v>3</v>
      </c>
      <c r="I767" s="17">
        <v>3</v>
      </c>
      <c r="J767" s="60" t="s">
        <v>4758</v>
      </c>
      <c r="K767" s="7" t="s">
        <v>3997</v>
      </c>
      <c r="L767" s="7" t="s">
        <v>4759</v>
      </c>
      <c r="M767" s="7" t="s">
        <v>4759</v>
      </c>
      <c r="N767" s="7" t="s">
        <v>4759</v>
      </c>
      <c r="O767" s="7" t="s">
        <v>4760</v>
      </c>
      <c r="P767" s="53" t="s">
        <v>4143</v>
      </c>
      <c r="Q767" s="7">
        <v>1000</v>
      </c>
      <c r="R767" s="7">
        <v>2.09</v>
      </c>
      <c r="S767" s="7">
        <v>1.8</v>
      </c>
      <c r="T767" s="11" t="s">
        <v>5048</v>
      </c>
      <c r="U767" s="11" t="s">
        <v>5049</v>
      </c>
      <c r="V767" s="11" t="s">
        <v>5050</v>
      </c>
      <c r="W767" s="11"/>
    </row>
    <row r="768" spans="1:23" ht="17.25">
      <c r="A768" s="35" t="s">
        <v>463</v>
      </c>
      <c r="B768" s="61" t="s">
        <v>2919</v>
      </c>
      <c r="C768" s="22">
        <v>2211080</v>
      </c>
      <c r="D768" s="36" t="s">
        <v>2208</v>
      </c>
      <c r="E768" s="36" t="s">
        <v>4070</v>
      </c>
      <c r="F768" s="17">
        <v>3</v>
      </c>
      <c r="G768" s="17">
        <v>3</v>
      </c>
      <c r="H768" s="17">
        <v>3</v>
      </c>
      <c r="I768" s="17">
        <v>3</v>
      </c>
      <c r="J768" s="60" t="s">
        <v>4758</v>
      </c>
      <c r="K768" s="7" t="s">
        <v>3997</v>
      </c>
      <c r="L768" s="7" t="s">
        <v>4759</v>
      </c>
      <c r="M768" s="7" t="s">
        <v>4759</v>
      </c>
      <c r="N768" s="7" t="s">
        <v>4759</v>
      </c>
      <c r="O768" s="7" t="s">
        <v>4760</v>
      </c>
      <c r="P768" s="53" t="s">
        <v>4143</v>
      </c>
      <c r="Q768" s="7">
        <v>1000</v>
      </c>
      <c r="R768" s="7">
        <v>2.09</v>
      </c>
      <c r="S768" s="7">
        <v>1.8</v>
      </c>
      <c r="T768" s="11" t="s">
        <v>5048</v>
      </c>
      <c r="U768" s="11" t="s">
        <v>5049</v>
      </c>
      <c r="V768" s="11" t="s">
        <v>5050</v>
      </c>
      <c r="W768" s="11"/>
    </row>
    <row r="769" spans="1:23" ht="17.25">
      <c r="A769" s="35" t="s">
        <v>453</v>
      </c>
      <c r="B769" s="61" t="s">
        <v>2919</v>
      </c>
      <c r="C769" s="22">
        <v>2211081</v>
      </c>
      <c r="D769" s="36" t="s">
        <v>2209</v>
      </c>
      <c r="E769" s="36" t="s">
        <v>4070</v>
      </c>
      <c r="F769" s="17">
        <v>3</v>
      </c>
      <c r="G769" s="17">
        <v>3</v>
      </c>
      <c r="H769" s="17">
        <v>3</v>
      </c>
      <c r="I769" s="17">
        <v>3</v>
      </c>
      <c r="J769" s="60" t="s">
        <v>4758</v>
      </c>
      <c r="K769" s="7" t="s">
        <v>3997</v>
      </c>
      <c r="L769" s="7" t="s">
        <v>4759</v>
      </c>
      <c r="M769" s="7" t="s">
        <v>4759</v>
      </c>
      <c r="N769" s="7" t="s">
        <v>4759</v>
      </c>
      <c r="O769" s="7" t="s">
        <v>4760</v>
      </c>
      <c r="P769" s="53" t="s">
        <v>4143</v>
      </c>
      <c r="Q769" s="7">
        <v>900</v>
      </c>
      <c r="R769" s="7">
        <v>2.09</v>
      </c>
      <c r="S769" s="7">
        <v>1.8</v>
      </c>
      <c r="T769" s="11" t="s">
        <v>5048</v>
      </c>
      <c r="U769" s="11" t="s">
        <v>5049</v>
      </c>
      <c r="V769" s="11" t="s">
        <v>5050</v>
      </c>
      <c r="W769" s="11"/>
    </row>
    <row r="770" spans="1:23" ht="17.25">
      <c r="A770" s="35" t="s">
        <v>461</v>
      </c>
      <c r="B770" s="61" t="s">
        <v>2919</v>
      </c>
      <c r="C770" s="22">
        <v>2211082</v>
      </c>
      <c r="D770" s="36" t="s">
        <v>2210</v>
      </c>
      <c r="E770" s="36" t="s">
        <v>4070</v>
      </c>
      <c r="F770" s="17">
        <v>3</v>
      </c>
      <c r="G770" s="17">
        <v>3</v>
      </c>
      <c r="H770" s="17">
        <v>3</v>
      </c>
      <c r="I770" s="17">
        <v>3</v>
      </c>
      <c r="J770" s="60" t="s">
        <v>4758</v>
      </c>
      <c r="K770" s="7" t="s">
        <v>3997</v>
      </c>
      <c r="L770" s="7" t="s">
        <v>4759</v>
      </c>
      <c r="M770" s="7" t="s">
        <v>4759</v>
      </c>
      <c r="N770" s="7" t="s">
        <v>4759</v>
      </c>
      <c r="O770" s="7" t="s">
        <v>4760</v>
      </c>
      <c r="P770" s="53" t="s">
        <v>4143</v>
      </c>
      <c r="Q770" s="7">
        <v>900</v>
      </c>
      <c r="R770" s="7">
        <v>2.09</v>
      </c>
      <c r="S770" s="7">
        <v>1.8</v>
      </c>
      <c r="T770" s="11" t="s">
        <v>5048</v>
      </c>
      <c r="U770" s="11" t="s">
        <v>5049</v>
      </c>
      <c r="V770" s="11" t="s">
        <v>5050</v>
      </c>
      <c r="W770" s="11"/>
    </row>
    <row r="771" spans="1:23" ht="17.25">
      <c r="A771" s="35" t="s">
        <v>456</v>
      </c>
      <c r="B771" s="39" t="s">
        <v>2919</v>
      </c>
      <c r="C771" s="22">
        <v>2211083</v>
      </c>
      <c r="D771" s="36" t="s">
        <v>2211</v>
      </c>
      <c r="E771" s="36" t="s">
        <v>4070</v>
      </c>
      <c r="F771" s="17">
        <v>3</v>
      </c>
      <c r="G771" s="17">
        <v>3</v>
      </c>
      <c r="H771" s="17">
        <v>3</v>
      </c>
      <c r="I771" s="17">
        <v>3</v>
      </c>
      <c r="J771" s="60" t="s">
        <v>4758</v>
      </c>
      <c r="K771" s="7" t="s">
        <v>3997</v>
      </c>
      <c r="L771" s="7" t="s">
        <v>4759</v>
      </c>
      <c r="M771" s="7" t="s">
        <v>4759</v>
      </c>
      <c r="N771" s="7" t="s">
        <v>4759</v>
      </c>
      <c r="O771" s="7" t="s">
        <v>4760</v>
      </c>
      <c r="P771" s="53" t="s">
        <v>4143</v>
      </c>
      <c r="Q771" s="7">
        <v>1000</v>
      </c>
      <c r="R771" s="7">
        <v>2.09</v>
      </c>
      <c r="S771" s="7">
        <v>1.8</v>
      </c>
      <c r="T771" s="11" t="s">
        <v>5048</v>
      </c>
      <c r="U771" s="11" t="s">
        <v>5049</v>
      </c>
      <c r="V771" s="11" t="s">
        <v>5050</v>
      </c>
      <c r="W771" s="11"/>
    </row>
    <row r="772" spans="1:23" ht="17.25">
      <c r="A772" s="35" t="s">
        <v>464</v>
      </c>
      <c r="B772" s="39" t="s">
        <v>2919</v>
      </c>
      <c r="C772" s="22">
        <v>2211084</v>
      </c>
      <c r="D772" s="36" t="s">
        <v>2212</v>
      </c>
      <c r="E772" s="36" t="s">
        <v>4070</v>
      </c>
      <c r="F772" s="17">
        <v>3</v>
      </c>
      <c r="G772" s="17">
        <v>3</v>
      </c>
      <c r="H772" s="17">
        <v>3</v>
      </c>
      <c r="I772" s="17">
        <v>3</v>
      </c>
      <c r="J772" s="60" t="s">
        <v>4758</v>
      </c>
      <c r="K772" s="7" t="s">
        <v>3997</v>
      </c>
      <c r="L772" s="7" t="s">
        <v>4759</v>
      </c>
      <c r="M772" s="7" t="s">
        <v>4759</v>
      </c>
      <c r="N772" s="7" t="s">
        <v>4759</v>
      </c>
      <c r="O772" s="7" t="s">
        <v>4760</v>
      </c>
      <c r="P772" s="53" t="s">
        <v>4143</v>
      </c>
      <c r="Q772" s="7">
        <v>1000</v>
      </c>
      <c r="R772" s="7">
        <v>2.09</v>
      </c>
      <c r="S772" s="7">
        <v>1.8</v>
      </c>
      <c r="T772" s="11" t="s">
        <v>5048</v>
      </c>
      <c r="U772" s="11" t="s">
        <v>5049</v>
      </c>
      <c r="V772" s="11" t="s">
        <v>5050</v>
      </c>
      <c r="W772" s="11"/>
    </row>
    <row r="773" spans="1:23" ht="17.25">
      <c r="A773" s="35" t="s">
        <v>454</v>
      </c>
      <c r="B773" s="61" t="s">
        <v>2919</v>
      </c>
      <c r="C773" s="22">
        <v>2211085</v>
      </c>
      <c r="D773" s="36" t="s">
        <v>2213</v>
      </c>
      <c r="E773" s="36" t="s">
        <v>4070</v>
      </c>
      <c r="F773" s="17">
        <v>3</v>
      </c>
      <c r="G773" s="17">
        <v>3</v>
      </c>
      <c r="H773" s="17">
        <v>3</v>
      </c>
      <c r="I773" s="17">
        <v>3</v>
      </c>
      <c r="J773" s="60" t="s">
        <v>4758</v>
      </c>
      <c r="K773" s="7" t="s">
        <v>3997</v>
      </c>
      <c r="L773" s="7" t="s">
        <v>4759</v>
      </c>
      <c r="M773" s="7" t="s">
        <v>4759</v>
      </c>
      <c r="N773" s="7" t="s">
        <v>4759</v>
      </c>
      <c r="O773" s="7" t="s">
        <v>4760</v>
      </c>
      <c r="P773" s="53" t="s">
        <v>4143</v>
      </c>
      <c r="Q773" s="7">
        <v>900</v>
      </c>
      <c r="R773" s="7">
        <v>2.09</v>
      </c>
      <c r="S773" s="7">
        <v>1.8</v>
      </c>
      <c r="T773" s="11" t="s">
        <v>5048</v>
      </c>
      <c r="U773" s="11" t="s">
        <v>5049</v>
      </c>
      <c r="V773" s="11" t="s">
        <v>5050</v>
      </c>
      <c r="W773" s="11"/>
    </row>
    <row r="774" spans="1:23" ht="17.25">
      <c r="A774" s="35" t="s">
        <v>462</v>
      </c>
      <c r="B774" s="61" t="s">
        <v>2919</v>
      </c>
      <c r="C774" s="22">
        <v>2211086</v>
      </c>
      <c r="D774" s="36" t="s">
        <v>2214</v>
      </c>
      <c r="E774" s="36" t="s">
        <v>4070</v>
      </c>
      <c r="F774" s="17">
        <v>3</v>
      </c>
      <c r="G774" s="17">
        <v>3</v>
      </c>
      <c r="H774" s="17">
        <v>3</v>
      </c>
      <c r="I774" s="17">
        <v>3</v>
      </c>
      <c r="J774" s="60" t="s">
        <v>4758</v>
      </c>
      <c r="K774" s="7" t="s">
        <v>3997</v>
      </c>
      <c r="L774" s="7" t="s">
        <v>4759</v>
      </c>
      <c r="M774" s="7" t="s">
        <v>4759</v>
      </c>
      <c r="N774" s="7" t="s">
        <v>4759</v>
      </c>
      <c r="O774" s="7" t="s">
        <v>4760</v>
      </c>
      <c r="P774" s="53" t="s">
        <v>4143</v>
      </c>
      <c r="Q774" s="7">
        <v>900</v>
      </c>
      <c r="R774" s="7">
        <v>2.09</v>
      </c>
      <c r="S774" s="7">
        <v>1.8</v>
      </c>
      <c r="T774" s="11" t="s">
        <v>5048</v>
      </c>
      <c r="U774" s="11" t="s">
        <v>5049</v>
      </c>
      <c r="V774" s="11" t="s">
        <v>5050</v>
      </c>
      <c r="W774" s="11"/>
    </row>
    <row r="775" spans="1:23" ht="17.25">
      <c r="A775" s="35" t="s">
        <v>552</v>
      </c>
      <c r="B775" s="61" t="s">
        <v>2919</v>
      </c>
      <c r="C775" s="22">
        <v>2211087</v>
      </c>
      <c r="D775" s="36" t="s">
        <v>2215</v>
      </c>
      <c r="E775" s="36" t="s">
        <v>4070</v>
      </c>
      <c r="F775" s="17">
        <v>3</v>
      </c>
      <c r="G775" s="17">
        <v>3</v>
      </c>
      <c r="H775" s="17">
        <v>3</v>
      </c>
      <c r="I775" s="17">
        <v>3</v>
      </c>
      <c r="J775" s="60" t="s">
        <v>4758</v>
      </c>
      <c r="K775" s="7" t="s">
        <v>3997</v>
      </c>
      <c r="L775" s="7" t="s">
        <v>4759</v>
      </c>
      <c r="M775" s="7" t="s">
        <v>4759</v>
      </c>
      <c r="N775" s="7" t="s">
        <v>4759</v>
      </c>
      <c r="O775" s="7" t="s">
        <v>4760</v>
      </c>
      <c r="P775" s="53" t="s">
        <v>4143</v>
      </c>
      <c r="Q775" s="7">
        <v>1000</v>
      </c>
      <c r="R775" s="7">
        <v>2.09</v>
      </c>
      <c r="S775" s="7">
        <v>1.8</v>
      </c>
      <c r="T775" s="11" t="s">
        <v>5048</v>
      </c>
      <c r="U775" s="11" t="s">
        <v>5049</v>
      </c>
      <c r="V775" s="11" t="s">
        <v>5050</v>
      </c>
      <c r="W775" s="11"/>
    </row>
    <row r="776" spans="1:23" ht="17.25">
      <c r="A776" s="35" t="s">
        <v>554</v>
      </c>
      <c r="B776" s="61" t="s">
        <v>2919</v>
      </c>
      <c r="C776" s="22">
        <v>2211088</v>
      </c>
      <c r="D776" s="36" t="s">
        <v>2216</v>
      </c>
      <c r="E776" s="36" t="s">
        <v>4070</v>
      </c>
      <c r="F776" s="17">
        <v>3</v>
      </c>
      <c r="G776" s="17">
        <v>3</v>
      </c>
      <c r="H776" s="17">
        <v>3</v>
      </c>
      <c r="I776" s="17">
        <v>3</v>
      </c>
      <c r="J776" s="60" t="s">
        <v>4758</v>
      </c>
      <c r="K776" s="7" t="s">
        <v>3997</v>
      </c>
      <c r="L776" s="7" t="s">
        <v>4759</v>
      </c>
      <c r="M776" s="7" t="s">
        <v>4759</v>
      </c>
      <c r="N776" s="7" t="s">
        <v>4759</v>
      </c>
      <c r="O776" s="7" t="s">
        <v>4760</v>
      </c>
      <c r="P776" s="53" t="s">
        <v>4143</v>
      </c>
      <c r="Q776" s="7">
        <v>1000</v>
      </c>
      <c r="R776" s="7">
        <v>2.09</v>
      </c>
      <c r="S776" s="7">
        <v>1.8</v>
      </c>
      <c r="T776" s="11" t="s">
        <v>5048</v>
      </c>
      <c r="U776" s="11" t="s">
        <v>5049</v>
      </c>
      <c r="V776" s="11" t="s">
        <v>5050</v>
      </c>
      <c r="W776" s="11"/>
    </row>
    <row r="777" spans="1:23" ht="17.25">
      <c r="A777" s="35" t="s">
        <v>626</v>
      </c>
      <c r="B777" s="61" t="s">
        <v>2919</v>
      </c>
      <c r="C777" s="22">
        <v>2211089</v>
      </c>
      <c r="D777" s="36" t="s">
        <v>2217</v>
      </c>
      <c r="E777" s="36" t="s">
        <v>4070</v>
      </c>
      <c r="F777" s="17">
        <v>3</v>
      </c>
      <c r="G777" s="17">
        <v>3</v>
      </c>
      <c r="H777" s="17">
        <v>3</v>
      </c>
      <c r="I777" s="17">
        <v>3</v>
      </c>
      <c r="J777" s="60" t="s">
        <v>4758</v>
      </c>
      <c r="K777" s="7" t="s">
        <v>3997</v>
      </c>
      <c r="L777" s="7" t="s">
        <v>4759</v>
      </c>
      <c r="M777" s="7" t="s">
        <v>4759</v>
      </c>
      <c r="N777" s="7" t="s">
        <v>4759</v>
      </c>
      <c r="O777" s="7" t="s">
        <v>4760</v>
      </c>
      <c r="P777" s="53" t="s">
        <v>4143</v>
      </c>
      <c r="Q777" s="7">
        <v>1000</v>
      </c>
      <c r="R777" s="7">
        <v>2.09</v>
      </c>
      <c r="S777" s="7">
        <v>1.8</v>
      </c>
      <c r="T777" s="11" t="s">
        <v>5048</v>
      </c>
      <c r="U777" s="11" t="s">
        <v>5049</v>
      </c>
      <c r="V777" s="11" t="s">
        <v>5050</v>
      </c>
      <c r="W777" s="11"/>
    </row>
    <row r="778" spans="1:23" ht="17.25">
      <c r="A778" s="35" t="s">
        <v>628</v>
      </c>
      <c r="B778" s="61" t="s">
        <v>2919</v>
      </c>
      <c r="C778" s="22">
        <v>2211090</v>
      </c>
      <c r="D778" s="36" t="s">
        <v>2218</v>
      </c>
      <c r="E778" s="36" t="s">
        <v>4070</v>
      </c>
      <c r="F778" s="17">
        <v>3</v>
      </c>
      <c r="G778" s="17">
        <v>3</v>
      </c>
      <c r="H778" s="17">
        <v>3</v>
      </c>
      <c r="I778" s="17">
        <v>3</v>
      </c>
      <c r="J778" s="60" t="s">
        <v>4758</v>
      </c>
      <c r="K778" s="7" t="s">
        <v>3997</v>
      </c>
      <c r="L778" s="7" t="s">
        <v>4759</v>
      </c>
      <c r="M778" s="7" t="s">
        <v>4759</v>
      </c>
      <c r="N778" s="7" t="s">
        <v>4759</v>
      </c>
      <c r="O778" s="7" t="s">
        <v>4760</v>
      </c>
      <c r="P778" s="53" t="s">
        <v>4143</v>
      </c>
      <c r="Q778" s="7">
        <v>1000</v>
      </c>
      <c r="R778" s="7">
        <v>2.09</v>
      </c>
      <c r="S778" s="7">
        <v>1.8</v>
      </c>
      <c r="T778" s="11" t="s">
        <v>5048</v>
      </c>
      <c r="U778" s="11" t="s">
        <v>5049</v>
      </c>
      <c r="V778" s="11" t="s">
        <v>5050</v>
      </c>
      <c r="W778" s="11"/>
    </row>
    <row r="779" spans="1:23" ht="17.25">
      <c r="A779" s="35" t="s">
        <v>694</v>
      </c>
      <c r="B779" s="61" t="s">
        <v>2919</v>
      </c>
      <c r="C779" s="22">
        <v>2211091</v>
      </c>
      <c r="D779" s="36" t="s">
        <v>2219</v>
      </c>
      <c r="E779" s="36" t="s">
        <v>4070</v>
      </c>
      <c r="F779" s="17">
        <v>3</v>
      </c>
      <c r="G779" s="17">
        <v>3</v>
      </c>
      <c r="H779" s="17">
        <v>3</v>
      </c>
      <c r="I779" s="17">
        <v>3</v>
      </c>
      <c r="J779" s="60" t="s">
        <v>4758</v>
      </c>
      <c r="K779" s="7" t="s">
        <v>3997</v>
      </c>
      <c r="L779" s="7" t="s">
        <v>4759</v>
      </c>
      <c r="M779" s="7" t="s">
        <v>4759</v>
      </c>
      <c r="N779" s="7" t="s">
        <v>4759</v>
      </c>
      <c r="O779" s="7" t="s">
        <v>4760</v>
      </c>
      <c r="P779" s="53" t="s">
        <v>4143</v>
      </c>
      <c r="Q779" s="7">
        <v>1000</v>
      </c>
      <c r="R779" s="7">
        <v>2.09</v>
      </c>
      <c r="S779" s="7">
        <v>1.8</v>
      </c>
      <c r="T779" s="11" t="s">
        <v>5048</v>
      </c>
      <c r="U779" s="11" t="s">
        <v>5049</v>
      </c>
      <c r="V779" s="11" t="s">
        <v>5050</v>
      </c>
      <c r="W779" s="11"/>
    </row>
    <row r="780" spans="1:23" ht="17.25">
      <c r="A780" s="35" t="s">
        <v>698</v>
      </c>
      <c r="B780" s="61" t="s">
        <v>2919</v>
      </c>
      <c r="C780" s="22">
        <v>2211092</v>
      </c>
      <c r="D780" s="36" t="s">
        <v>2220</v>
      </c>
      <c r="E780" s="36" t="s">
        <v>4070</v>
      </c>
      <c r="F780" s="17">
        <v>3</v>
      </c>
      <c r="G780" s="17">
        <v>3</v>
      </c>
      <c r="H780" s="17">
        <v>3</v>
      </c>
      <c r="I780" s="17">
        <v>3</v>
      </c>
      <c r="J780" s="60" t="s">
        <v>4758</v>
      </c>
      <c r="K780" s="7" t="s">
        <v>3997</v>
      </c>
      <c r="L780" s="7" t="s">
        <v>4759</v>
      </c>
      <c r="M780" s="7" t="s">
        <v>4759</v>
      </c>
      <c r="N780" s="7" t="s">
        <v>4759</v>
      </c>
      <c r="O780" s="7" t="s">
        <v>4760</v>
      </c>
      <c r="P780" s="53" t="s">
        <v>4143</v>
      </c>
      <c r="Q780" s="7">
        <v>1000</v>
      </c>
      <c r="R780" s="7">
        <v>2.09</v>
      </c>
      <c r="S780" s="7">
        <v>1.8</v>
      </c>
      <c r="T780" s="11" t="s">
        <v>5048</v>
      </c>
      <c r="U780" s="11" t="s">
        <v>5049</v>
      </c>
      <c r="V780" s="11" t="s">
        <v>5050</v>
      </c>
      <c r="W780" s="11"/>
    </row>
    <row r="781" spans="1:23" ht="17.25">
      <c r="A781" s="35" t="s">
        <v>701</v>
      </c>
      <c r="B781" s="61" t="s">
        <v>2919</v>
      </c>
      <c r="C781" s="22">
        <v>2211093</v>
      </c>
      <c r="D781" s="36" t="s">
        <v>2221</v>
      </c>
      <c r="E781" s="36" t="s">
        <v>4070</v>
      </c>
      <c r="F781" s="17">
        <v>3</v>
      </c>
      <c r="G781" s="17">
        <v>3</v>
      </c>
      <c r="H781" s="17">
        <v>3</v>
      </c>
      <c r="I781" s="17">
        <v>3</v>
      </c>
      <c r="J781" s="60" t="s">
        <v>4758</v>
      </c>
      <c r="K781" s="7" t="s">
        <v>3997</v>
      </c>
      <c r="L781" s="7" t="s">
        <v>4759</v>
      </c>
      <c r="M781" s="7" t="s">
        <v>4759</v>
      </c>
      <c r="N781" s="7" t="s">
        <v>4759</v>
      </c>
      <c r="O781" s="7" t="s">
        <v>4760</v>
      </c>
      <c r="P781" s="53" t="s">
        <v>4143</v>
      </c>
      <c r="Q781" s="7">
        <v>1000</v>
      </c>
      <c r="R781" s="7">
        <v>2.09</v>
      </c>
      <c r="S781" s="7">
        <v>1.8</v>
      </c>
      <c r="T781" s="11" t="s">
        <v>5048</v>
      </c>
      <c r="U781" s="11" t="s">
        <v>5049</v>
      </c>
      <c r="V781" s="11" t="s">
        <v>5050</v>
      </c>
      <c r="W781" s="11"/>
    </row>
    <row r="782" spans="1:23" ht="17.25">
      <c r="A782" s="35" t="s">
        <v>704</v>
      </c>
      <c r="B782" s="61" t="s">
        <v>2919</v>
      </c>
      <c r="C782" s="22">
        <v>2211094</v>
      </c>
      <c r="D782" s="36" t="s">
        <v>2222</v>
      </c>
      <c r="E782" s="36" t="s">
        <v>4070</v>
      </c>
      <c r="F782" s="17">
        <v>3</v>
      </c>
      <c r="G782" s="17">
        <v>3</v>
      </c>
      <c r="H782" s="17">
        <v>3</v>
      </c>
      <c r="I782" s="17">
        <v>3</v>
      </c>
      <c r="J782" s="60" t="s">
        <v>4758</v>
      </c>
      <c r="K782" s="7" t="s">
        <v>3997</v>
      </c>
      <c r="L782" s="7" t="s">
        <v>4759</v>
      </c>
      <c r="M782" s="7" t="s">
        <v>4759</v>
      </c>
      <c r="N782" s="7" t="s">
        <v>4759</v>
      </c>
      <c r="O782" s="7" t="s">
        <v>4760</v>
      </c>
      <c r="P782" s="53" t="s">
        <v>4143</v>
      </c>
      <c r="Q782" s="7">
        <v>1000</v>
      </c>
      <c r="R782" s="7">
        <v>2.09</v>
      </c>
      <c r="S782" s="7">
        <v>1.8</v>
      </c>
      <c r="T782" s="11" t="s">
        <v>5048</v>
      </c>
      <c r="U782" s="11" t="s">
        <v>5049</v>
      </c>
      <c r="V782" s="11" t="s">
        <v>5050</v>
      </c>
      <c r="W782" s="11"/>
    </row>
    <row r="783" spans="1:23" ht="17.25">
      <c r="A783" s="35" t="s">
        <v>693</v>
      </c>
      <c r="B783" s="61" t="s">
        <v>2919</v>
      </c>
      <c r="C783" s="22">
        <v>2211095</v>
      </c>
      <c r="D783" s="36" t="s">
        <v>2223</v>
      </c>
      <c r="E783" s="36" t="s">
        <v>4070</v>
      </c>
      <c r="F783" s="17">
        <v>3</v>
      </c>
      <c r="G783" s="17">
        <v>3</v>
      </c>
      <c r="H783" s="17">
        <v>3</v>
      </c>
      <c r="I783" s="17">
        <v>3</v>
      </c>
      <c r="J783" s="60" t="s">
        <v>4758</v>
      </c>
      <c r="K783" s="7" t="s">
        <v>3997</v>
      </c>
      <c r="L783" s="7" t="s">
        <v>4759</v>
      </c>
      <c r="M783" s="7" t="s">
        <v>4759</v>
      </c>
      <c r="N783" s="7" t="s">
        <v>4759</v>
      </c>
      <c r="O783" s="7" t="s">
        <v>4760</v>
      </c>
      <c r="P783" s="53" t="s">
        <v>4143</v>
      </c>
      <c r="Q783" s="7">
        <v>900</v>
      </c>
      <c r="R783" s="7">
        <v>2.09</v>
      </c>
      <c r="S783" s="7">
        <v>1.8</v>
      </c>
      <c r="T783" s="11" t="s">
        <v>5048</v>
      </c>
      <c r="U783" s="11" t="s">
        <v>5049</v>
      </c>
      <c r="V783" s="11" t="s">
        <v>5050</v>
      </c>
      <c r="W783" s="11"/>
    </row>
    <row r="784" spans="1:23" ht="17.25">
      <c r="A784" s="35" t="s">
        <v>697</v>
      </c>
      <c r="B784" s="39" t="s">
        <v>2919</v>
      </c>
      <c r="C784" s="22">
        <v>2211096</v>
      </c>
      <c r="D784" s="36" t="s">
        <v>2224</v>
      </c>
      <c r="E784" s="36" t="s">
        <v>4070</v>
      </c>
      <c r="F784" s="17">
        <v>3</v>
      </c>
      <c r="G784" s="17">
        <v>3</v>
      </c>
      <c r="H784" s="17">
        <v>3</v>
      </c>
      <c r="I784" s="17">
        <v>3</v>
      </c>
      <c r="J784" s="60" t="s">
        <v>4758</v>
      </c>
      <c r="K784" s="7" t="s">
        <v>3997</v>
      </c>
      <c r="L784" s="7" t="s">
        <v>4759</v>
      </c>
      <c r="M784" s="7" t="s">
        <v>4759</v>
      </c>
      <c r="N784" s="7" t="s">
        <v>4759</v>
      </c>
      <c r="O784" s="7" t="s">
        <v>4760</v>
      </c>
      <c r="P784" s="53" t="s">
        <v>4143</v>
      </c>
      <c r="Q784" s="7">
        <v>900</v>
      </c>
      <c r="R784" s="7">
        <v>2.09</v>
      </c>
      <c r="S784" s="7">
        <v>1.8</v>
      </c>
      <c r="T784" s="11" t="s">
        <v>5048</v>
      </c>
      <c r="U784" s="11" t="s">
        <v>5049</v>
      </c>
      <c r="V784" s="11" t="s">
        <v>5050</v>
      </c>
      <c r="W784" s="11"/>
    </row>
    <row r="785" spans="1:23" ht="17.25">
      <c r="A785" s="35" t="s">
        <v>703</v>
      </c>
      <c r="B785" s="39" t="s">
        <v>2919</v>
      </c>
      <c r="C785" s="22">
        <v>2211097</v>
      </c>
      <c r="D785" s="36" t="s">
        <v>2225</v>
      </c>
      <c r="E785" s="36" t="s">
        <v>4070</v>
      </c>
      <c r="F785" s="17">
        <v>3</v>
      </c>
      <c r="G785" s="17">
        <v>3</v>
      </c>
      <c r="H785" s="17">
        <v>3</v>
      </c>
      <c r="I785" s="17">
        <v>3</v>
      </c>
      <c r="J785" s="60" t="s">
        <v>4758</v>
      </c>
      <c r="K785" s="7" t="s">
        <v>3997</v>
      </c>
      <c r="L785" s="7" t="s">
        <v>4759</v>
      </c>
      <c r="M785" s="7" t="s">
        <v>4759</v>
      </c>
      <c r="N785" s="7" t="s">
        <v>4759</v>
      </c>
      <c r="O785" s="7" t="s">
        <v>4760</v>
      </c>
      <c r="P785" s="53" t="s">
        <v>4143</v>
      </c>
      <c r="Q785" s="7">
        <v>900</v>
      </c>
      <c r="R785" s="7">
        <v>2.09</v>
      </c>
      <c r="S785" s="7">
        <v>1.8</v>
      </c>
      <c r="T785" s="11" t="s">
        <v>5048</v>
      </c>
      <c r="U785" s="11" t="s">
        <v>5049</v>
      </c>
      <c r="V785" s="11" t="s">
        <v>5050</v>
      </c>
      <c r="W785" s="11"/>
    </row>
    <row r="786" spans="1:23" ht="17.25">
      <c r="A786" s="35" t="s">
        <v>645</v>
      </c>
      <c r="B786" s="61" t="s">
        <v>2919</v>
      </c>
      <c r="C786" s="22">
        <v>2211098</v>
      </c>
      <c r="D786" s="36" t="s">
        <v>2226</v>
      </c>
      <c r="E786" s="36" t="s">
        <v>4070</v>
      </c>
      <c r="F786" s="17">
        <v>3</v>
      </c>
      <c r="G786" s="17">
        <v>3</v>
      </c>
      <c r="H786" s="17">
        <v>3</v>
      </c>
      <c r="I786" s="17">
        <v>3</v>
      </c>
      <c r="J786" s="60" t="s">
        <v>4758</v>
      </c>
      <c r="K786" s="7" t="s">
        <v>3997</v>
      </c>
      <c r="L786" s="7" t="s">
        <v>4759</v>
      </c>
      <c r="M786" s="7" t="s">
        <v>4759</v>
      </c>
      <c r="N786" s="7" t="s">
        <v>4759</v>
      </c>
      <c r="O786" s="7" t="s">
        <v>4760</v>
      </c>
      <c r="P786" s="53" t="s">
        <v>4143</v>
      </c>
      <c r="Q786" s="7">
        <v>1000</v>
      </c>
      <c r="R786" s="7">
        <v>2.09</v>
      </c>
      <c r="S786" s="7">
        <v>1.8</v>
      </c>
      <c r="T786" s="11" t="s">
        <v>5048</v>
      </c>
      <c r="U786" s="11" t="s">
        <v>5049</v>
      </c>
      <c r="V786" s="11" t="s">
        <v>5050</v>
      </c>
      <c r="W786" s="11"/>
    </row>
    <row r="787" spans="1:23" ht="17.25">
      <c r="A787" s="35" t="s">
        <v>647</v>
      </c>
      <c r="B787" s="61" t="s">
        <v>2919</v>
      </c>
      <c r="C787" s="22">
        <v>2211099</v>
      </c>
      <c r="D787" s="36" t="s">
        <v>2227</v>
      </c>
      <c r="E787" s="36" t="s">
        <v>4070</v>
      </c>
      <c r="F787" s="17">
        <v>3</v>
      </c>
      <c r="G787" s="17">
        <v>3</v>
      </c>
      <c r="H787" s="17">
        <v>3</v>
      </c>
      <c r="I787" s="17">
        <v>3</v>
      </c>
      <c r="J787" s="60" t="s">
        <v>4758</v>
      </c>
      <c r="K787" s="7" t="s">
        <v>3997</v>
      </c>
      <c r="L787" s="7" t="s">
        <v>4759</v>
      </c>
      <c r="M787" s="7" t="s">
        <v>4759</v>
      </c>
      <c r="N787" s="7" t="s">
        <v>4759</v>
      </c>
      <c r="O787" s="7" t="s">
        <v>4760</v>
      </c>
      <c r="P787" s="53" t="s">
        <v>4143</v>
      </c>
      <c r="Q787" s="7">
        <v>1000</v>
      </c>
      <c r="R787" s="7">
        <v>2.09</v>
      </c>
      <c r="S787" s="7">
        <v>1.8</v>
      </c>
      <c r="T787" s="11" t="s">
        <v>5048</v>
      </c>
      <c r="U787" s="11" t="s">
        <v>5049</v>
      </c>
      <c r="V787" s="11" t="s">
        <v>5050</v>
      </c>
      <c r="W787" s="11"/>
    </row>
    <row r="788" spans="1:23" ht="17.25">
      <c r="A788" s="35" t="s">
        <v>555</v>
      </c>
      <c r="B788" s="61" t="s">
        <v>2919</v>
      </c>
      <c r="C788" s="22">
        <v>2211100</v>
      </c>
      <c r="D788" s="36" t="s">
        <v>2228</v>
      </c>
      <c r="E788" s="36" t="s">
        <v>4070</v>
      </c>
      <c r="F788" s="17">
        <v>3</v>
      </c>
      <c r="G788" s="17">
        <v>3</v>
      </c>
      <c r="H788" s="17">
        <v>3</v>
      </c>
      <c r="I788" s="17">
        <v>3</v>
      </c>
      <c r="J788" s="60" t="s">
        <v>4758</v>
      </c>
      <c r="K788" s="7" t="s">
        <v>3997</v>
      </c>
      <c r="L788" s="7" t="s">
        <v>4759</v>
      </c>
      <c r="M788" s="7" t="s">
        <v>4759</v>
      </c>
      <c r="N788" s="7" t="s">
        <v>4759</v>
      </c>
      <c r="O788" s="7" t="s">
        <v>4760</v>
      </c>
      <c r="P788" s="53" t="s">
        <v>4143</v>
      </c>
      <c r="Q788" s="7">
        <v>1000</v>
      </c>
      <c r="R788" s="7">
        <v>2.09</v>
      </c>
      <c r="S788" s="7">
        <v>1.8</v>
      </c>
      <c r="T788" s="11" t="s">
        <v>5048</v>
      </c>
      <c r="U788" s="11" t="s">
        <v>5049</v>
      </c>
      <c r="V788" s="11" t="s">
        <v>5050</v>
      </c>
      <c r="W788" s="11"/>
    </row>
    <row r="789" spans="1:23" ht="17.25">
      <c r="A789" s="35" t="s">
        <v>641</v>
      </c>
      <c r="B789" s="61" t="s">
        <v>2919</v>
      </c>
      <c r="C789" s="22">
        <v>2211101</v>
      </c>
      <c r="D789" s="36" t="s">
        <v>2229</v>
      </c>
      <c r="E789" s="36" t="s">
        <v>4070</v>
      </c>
      <c r="F789" s="17">
        <v>3</v>
      </c>
      <c r="G789" s="17">
        <v>3</v>
      </c>
      <c r="H789" s="17">
        <v>3</v>
      </c>
      <c r="I789" s="17">
        <v>3</v>
      </c>
      <c r="J789" s="60" t="s">
        <v>4758</v>
      </c>
      <c r="K789" s="7" t="s">
        <v>3997</v>
      </c>
      <c r="L789" s="7" t="s">
        <v>4759</v>
      </c>
      <c r="M789" s="7" t="s">
        <v>4759</v>
      </c>
      <c r="N789" s="7" t="s">
        <v>4759</v>
      </c>
      <c r="O789" s="7" t="s">
        <v>4760</v>
      </c>
      <c r="P789" s="53" t="s">
        <v>4143</v>
      </c>
      <c r="Q789" s="7">
        <v>1000</v>
      </c>
      <c r="R789" s="7">
        <v>2.09</v>
      </c>
      <c r="S789" s="7">
        <v>1.8</v>
      </c>
      <c r="T789" s="11" t="s">
        <v>5048</v>
      </c>
      <c r="U789" s="11" t="s">
        <v>5049</v>
      </c>
      <c r="V789" s="11" t="s">
        <v>5050</v>
      </c>
      <c r="W789" s="11"/>
    </row>
    <row r="790" spans="1:23" ht="17.25">
      <c r="A790" s="35" t="s">
        <v>643</v>
      </c>
      <c r="B790" s="61" t="s">
        <v>2919</v>
      </c>
      <c r="C790" s="22">
        <v>2211102</v>
      </c>
      <c r="D790" s="36" t="s">
        <v>2230</v>
      </c>
      <c r="E790" s="36" t="s">
        <v>4070</v>
      </c>
      <c r="F790" s="17">
        <v>3</v>
      </c>
      <c r="G790" s="17">
        <v>3</v>
      </c>
      <c r="H790" s="17">
        <v>3</v>
      </c>
      <c r="I790" s="17">
        <v>3</v>
      </c>
      <c r="J790" s="60" t="s">
        <v>4758</v>
      </c>
      <c r="K790" s="7" t="s">
        <v>3997</v>
      </c>
      <c r="L790" s="7" t="s">
        <v>4759</v>
      </c>
      <c r="M790" s="7" t="s">
        <v>4759</v>
      </c>
      <c r="N790" s="7" t="s">
        <v>4759</v>
      </c>
      <c r="O790" s="7" t="s">
        <v>4760</v>
      </c>
      <c r="P790" s="53" t="s">
        <v>4143</v>
      </c>
      <c r="Q790" s="7">
        <v>1000</v>
      </c>
      <c r="R790" s="7">
        <v>2.09</v>
      </c>
      <c r="S790" s="7">
        <v>1.8</v>
      </c>
      <c r="T790" s="11" t="s">
        <v>5048</v>
      </c>
      <c r="U790" s="11" t="s">
        <v>5049</v>
      </c>
      <c r="V790" s="11" t="s">
        <v>5050</v>
      </c>
      <c r="W790" s="11"/>
    </row>
    <row r="791" spans="1:23" ht="17.25">
      <c r="A791" s="35" t="s">
        <v>696</v>
      </c>
      <c r="B791" s="61" t="s">
        <v>2919</v>
      </c>
      <c r="C791" s="22">
        <v>2211103</v>
      </c>
      <c r="D791" s="36" t="s">
        <v>2231</v>
      </c>
      <c r="E791" s="36" t="s">
        <v>4070</v>
      </c>
      <c r="F791" s="17">
        <v>3</v>
      </c>
      <c r="G791" s="17">
        <v>3</v>
      </c>
      <c r="H791" s="17">
        <v>3</v>
      </c>
      <c r="I791" s="17">
        <v>3</v>
      </c>
      <c r="J791" s="60" t="s">
        <v>4758</v>
      </c>
      <c r="K791" s="7" t="s">
        <v>3997</v>
      </c>
      <c r="L791" s="7" t="s">
        <v>4759</v>
      </c>
      <c r="M791" s="7" t="s">
        <v>4759</v>
      </c>
      <c r="N791" s="7" t="s">
        <v>4759</v>
      </c>
      <c r="O791" s="7" t="s">
        <v>4760</v>
      </c>
      <c r="P791" s="53" t="s">
        <v>4143</v>
      </c>
      <c r="Q791" s="7">
        <v>1000</v>
      </c>
      <c r="R791" s="7">
        <v>2.09</v>
      </c>
      <c r="S791" s="7">
        <v>1.8</v>
      </c>
      <c r="T791" s="11" t="s">
        <v>5048</v>
      </c>
      <c r="U791" s="11" t="s">
        <v>5049</v>
      </c>
      <c r="V791" s="11" t="s">
        <v>5050</v>
      </c>
      <c r="W791" s="11"/>
    </row>
    <row r="792" spans="1:23" ht="17.25">
      <c r="A792" s="35" t="s">
        <v>700</v>
      </c>
      <c r="B792" s="61" t="s">
        <v>2919</v>
      </c>
      <c r="C792" s="22">
        <v>2211104</v>
      </c>
      <c r="D792" s="36" t="s">
        <v>2232</v>
      </c>
      <c r="E792" s="36" t="s">
        <v>4070</v>
      </c>
      <c r="F792" s="17">
        <v>3</v>
      </c>
      <c r="G792" s="17">
        <v>3</v>
      </c>
      <c r="H792" s="17">
        <v>3</v>
      </c>
      <c r="I792" s="17">
        <v>3</v>
      </c>
      <c r="J792" s="60" t="s">
        <v>4758</v>
      </c>
      <c r="K792" s="7" t="s">
        <v>3997</v>
      </c>
      <c r="L792" s="7" t="s">
        <v>4759</v>
      </c>
      <c r="M792" s="7" t="s">
        <v>4759</v>
      </c>
      <c r="N792" s="7" t="s">
        <v>4759</v>
      </c>
      <c r="O792" s="7" t="s">
        <v>4760</v>
      </c>
      <c r="P792" s="53" t="s">
        <v>4143</v>
      </c>
      <c r="Q792" s="7">
        <v>1000</v>
      </c>
      <c r="R792" s="7">
        <v>2.09</v>
      </c>
      <c r="S792" s="7">
        <v>1.8</v>
      </c>
      <c r="T792" s="11" t="s">
        <v>5048</v>
      </c>
      <c r="U792" s="11" t="s">
        <v>5049</v>
      </c>
      <c r="V792" s="11" t="s">
        <v>5050</v>
      </c>
      <c r="W792" s="11"/>
    </row>
    <row r="793" spans="1:23" ht="17.25">
      <c r="A793" s="35" t="s">
        <v>702</v>
      </c>
      <c r="B793" s="61" t="s">
        <v>2919</v>
      </c>
      <c r="C793" s="22">
        <v>2211105</v>
      </c>
      <c r="D793" s="36" t="s">
        <v>2233</v>
      </c>
      <c r="E793" s="36" t="s">
        <v>4070</v>
      </c>
      <c r="F793" s="17">
        <v>3</v>
      </c>
      <c r="G793" s="17">
        <v>3</v>
      </c>
      <c r="H793" s="17">
        <v>3</v>
      </c>
      <c r="I793" s="17">
        <v>3</v>
      </c>
      <c r="J793" s="60" t="s">
        <v>4758</v>
      </c>
      <c r="K793" s="7" t="s">
        <v>3997</v>
      </c>
      <c r="L793" s="7" t="s">
        <v>4759</v>
      </c>
      <c r="M793" s="7" t="s">
        <v>4759</v>
      </c>
      <c r="N793" s="7" t="s">
        <v>4759</v>
      </c>
      <c r="O793" s="7" t="s">
        <v>4760</v>
      </c>
      <c r="P793" s="53" t="s">
        <v>4143</v>
      </c>
      <c r="Q793" s="7">
        <v>1000</v>
      </c>
      <c r="R793" s="7">
        <v>2.09</v>
      </c>
      <c r="S793" s="7">
        <v>1.8</v>
      </c>
      <c r="T793" s="11" t="s">
        <v>5048</v>
      </c>
      <c r="U793" s="11" t="s">
        <v>5049</v>
      </c>
      <c r="V793" s="11" t="s">
        <v>5050</v>
      </c>
      <c r="W793" s="11"/>
    </row>
    <row r="794" spans="1:23" ht="17.25">
      <c r="A794" s="35" t="s">
        <v>706</v>
      </c>
      <c r="B794" s="61" t="s">
        <v>2919</v>
      </c>
      <c r="C794" s="22">
        <v>2211106</v>
      </c>
      <c r="D794" s="36" t="s">
        <v>2234</v>
      </c>
      <c r="E794" s="36" t="s">
        <v>4070</v>
      </c>
      <c r="F794" s="17">
        <v>3</v>
      </c>
      <c r="G794" s="17">
        <v>3</v>
      </c>
      <c r="H794" s="17">
        <v>3</v>
      </c>
      <c r="I794" s="17">
        <v>3</v>
      </c>
      <c r="J794" s="60" t="s">
        <v>4758</v>
      </c>
      <c r="K794" s="7" t="s">
        <v>3997</v>
      </c>
      <c r="L794" s="7" t="s">
        <v>4759</v>
      </c>
      <c r="M794" s="7" t="s">
        <v>4759</v>
      </c>
      <c r="N794" s="7" t="s">
        <v>4759</v>
      </c>
      <c r="O794" s="7" t="s">
        <v>4760</v>
      </c>
      <c r="P794" s="53" t="s">
        <v>4143</v>
      </c>
      <c r="Q794" s="7">
        <v>1000</v>
      </c>
      <c r="R794" s="7">
        <v>2.09</v>
      </c>
      <c r="S794" s="7">
        <v>1.8</v>
      </c>
      <c r="T794" s="11" t="s">
        <v>5048</v>
      </c>
      <c r="U794" s="11" t="s">
        <v>5049</v>
      </c>
      <c r="V794" s="11" t="s">
        <v>5050</v>
      </c>
      <c r="W794" s="11"/>
    </row>
    <row r="795" spans="1:23" ht="17.25">
      <c r="A795" s="35" t="s">
        <v>695</v>
      </c>
      <c r="B795" s="61" t="s">
        <v>2919</v>
      </c>
      <c r="C795" s="22">
        <v>2211107</v>
      </c>
      <c r="D795" s="36" t="s">
        <v>2235</v>
      </c>
      <c r="E795" s="36" t="s">
        <v>4070</v>
      </c>
      <c r="F795" s="17">
        <v>3</v>
      </c>
      <c r="G795" s="17">
        <v>3</v>
      </c>
      <c r="H795" s="17">
        <v>3</v>
      </c>
      <c r="I795" s="17">
        <v>3</v>
      </c>
      <c r="J795" s="60" t="s">
        <v>4758</v>
      </c>
      <c r="K795" s="7" t="s">
        <v>3997</v>
      </c>
      <c r="L795" s="7" t="s">
        <v>4759</v>
      </c>
      <c r="M795" s="7" t="s">
        <v>4759</v>
      </c>
      <c r="N795" s="7" t="s">
        <v>4759</v>
      </c>
      <c r="O795" s="7" t="s">
        <v>4760</v>
      </c>
      <c r="P795" s="53" t="s">
        <v>4143</v>
      </c>
      <c r="Q795" s="7">
        <v>900</v>
      </c>
      <c r="R795" s="7">
        <v>2.09</v>
      </c>
      <c r="S795" s="7">
        <v>1.8</v>
      </c>
      <c r="T795" s="11" t="s">
        <v>5048</v>
      </c>
      <c r="U795" s="11" t="s">
        <v>5049</v>
      </c>
      <c r="V795" s="11" t="s">
        <v>5050</v>
      </c>
      <c r="W795" s="11"/>
    </row>
    <row r="796" spans="1:23" ht="17.25">
      <c r="A796" s="35" t="s">
        <v>699</v>
      </c>
      <c r="B796" s="61" t="s">
        <v>2919</v>
      </c>
      <c r="C796" s="22">
        <v>2211108</v>
      </c>
      <c r="D796" s="36" t="s">
        <v>2236</v>
      </c>
      <c r="E796" s="36" t="s">
        <v>4070</v>
      </c>
      <c r="F796" s="17">
        <v>3</v>
      </c>
      <c r="G796" s="17">
        <v>3</v>
      </c>
      <c r="H796" s="17">
        <v>3</v>
      </c>
      <c r="I796" s="17">
        <v>3</v>
      </c>
      <c r="J796" s="60" t="s">
        <v>4758</v>
      </c>
      <c r="K796" s="7" t="s">
        <v>3997</v>
      </c>
      <c r="L796" s="7" t="s">
        <v>4759</v>
      </c>
      <c r="M796" s="7" t="s">
        <v>4759</v>
      </c>
      <c r="N796" s="7" t="s">
        <v>4759</v>
      </c>
      <c r="O796" s="7" t="s">
        <v>4760</v>
      </c>
      <c r="P796" s="53" t="s">
        <v>4143</v>
      </c>
      <c r="Q796" s="7">
        <v>900</v>
      </c>
      <c r="R796" s="7">
        <v>2.09</v>
      </c>
      <c r="S796" s="7">
        <v>1.8</v>
      </c>
      <c r="T796" s="11" t="s">
        <v>5048</v>
      </c>
      <c r="U796" s="11" t="s">
        <v>5049</v>
      </c>
      <c r="V796" s="11" t="s">
        <v>5050</v>
      </c>
      <c r="W796" s="11"/>
    </row>
    <row r="797" spans="1:23" ht="17.25">
      <c r="A797" s="35" t="s">
        <v>705</v>
      </c>
      <c r="B797" s="61" t="s">
        <v>2919</v>
      </c>
      <c r="C797" s="22">
        <v>2211109</v>
      </c>
      <c r="D797" s="36" t="s">
        <v>2237</v>
      </c>
      <c r="E797" s="36" t="s">
        <v>4070</v>
      </c>
      <c r="F797" s="17">
        <v>3</v>
      </c>
      <c r="G797" s="17">
        <v>3</v>
      </c>
      <c r="H797" s="17">
        <v>3</v>
      </c>
      <c r="I797" s="17">
        <v>3</v>
      </c>
      <c r="J797" s="60" t="s">
        <v>4758</v>
      </c>
      <c r="K797" s="7" t="s">
        <v>3997</v>
      </c>
      <c r="L797" s="7" t="s">
        <v>4759</v>
      </c>
      <c r="M797" s="7" t="s">
        <v>4759</v>
      </c>
      <c r="N797" s="7" t="s">
        <v>4759</v>
      </c>
      <c r="O797" s="7" t="s">
        <v>4760</v>
      </c>
      <c r="P797" s="53" t="s">
        <v>4143</v>
      </c>
      <c r="Q797" s="7">
        <v>900</v>
      </c>
      <c r="R797" s="7">
        <v>2.09</v>
      </c>
      <c r="S797" s="7">
        <v>1.8</v>
      </c>
      <c r="T797" s="11" t="s">
        <v>5048</v>
      </c>
      <c r="U797" s="11" t="s">
        <v>5049</v>
      </c>
      <c r="V797" s="11" t="s">
        <v>5050</v>
      </c>
      <c r="W797" s="11"/>
    </row>
    <row r="798" spans="1:23" ht="17.25">
      <c r="A798" s="35" t="s">
        <v>646</v>
      </c>
      <c r="B798" s="61" t="s">
        <v>2919</v>
      </c>
      <c r="C798" s="22">
        <v>2211110</v>
      </c>
      <c r="D798" s="36" t="s">
        <v>2238</v>
      </c>
      <c r="E798" s="36" t="s">
        <v>4070</v>
      </c>
      <c r="F798" s="17">
        <v>3</v>
      </c>
      <c r="G798" s="17">
        <v>3</v>
      </c>
      <c r="H798" s="17">
        <v>3</v>
      </c>
      <c r="I798" s="17">
        <v>3</v>
      </c>
      <c r="J798" s="60" t="s">
        <v>4758</v>
      </c>
      <c r="K798" s="7" t="s">
        <v>3997</v>
      </c>
      <c r="L798" s="7" t="s">
        <v>4759</v>
      </c>
      <c r="M798" s="7" t="s">
        <v>4759</v>
      </c>
      <c r="N798" s="7" t="s">
        <v>4759</v>
      </c>
      <c r="O798" s="7" t="s">
        <v>4760</v>
      </c>
      <c r="P798" s="53" t="s">
        <v>4143</v>
      </c>
      <c r="Q798" s="7">
        <v>1000</v>
      </c>
      <c r="R798" s="7">
        <v>2.09</v>
      </c>
      <c r="S798" s="7">
        <v>1.8</v>
      </c>
      <c r="T798" s="11" t="s">
        <v>5048</v>
      </c>
      <c r="U798" s="11" t="s">
        <v>5049</v>
      </c>
      <c r="V798" s="11" t="s">
        <v>5050</v>
      </c>
      <c r="W798" s="11"/>
    </row>
    <row r="799" spans="1:23" ht="17.25">
      <c r="A799" s="35" t="s">
        <v>648</v>
      </c>
      <c r="B799" s="61" t="s">
        <v>2919</v>
      </c>
      <c r="C799" s="22">
        <v>2211111</v>
      </c>
      <c r="D799" s="36" t="s">
        <v>2239</v>
      </c>
      <c r="E799" s="36" t="s">
        <v>4070</v>
      </c>
      <c r="F799" s="17">
        <v>3</v>
      </c>
      <c r="G799" s="17">
        <v>3</v>
      </c>
      <c r="H799" s="17">
        <v>3</v>
      </c>
      <c r="I799" s="17">
        <v>3</v>
      </c>
      <c r="J799" s="60" t="s">
        <v>4758</v>
      </c>
      <c r="K799" s="7" t="s">
        <v>3997</v>
      </c>
      <c r="L799" s="7" t="s">
        <v>4759</v>
      </c>
      <c r="M799" s="7" t="s">
        <v>4759</v>
      </c>
      <c r="N799" s="7" t="s">
        <v>4759</v>
      </c>
      <c r="O799" s="7" t="s">
        <v>4760</v>
      </c>
      <c r="P799" s="53" t="s">
        <v>4143</v>
      </c>
      <c r="Q799" s="7">
        <v>1000</v>
      </c>
      <c r="R799" s="7">
        <v>2.09</v>
      </c>
      <c r="S799" s="7">
        <v>1.8</v>
      </c>
      <c r="T799" s="11" t="s">
        <v>5048</v>
      </c>
      <c r="U799" s="11" t="s">
        <v>5049</v>
      </c>
      <c r="V799" s="11" t="s">
        <v>5050</v>
      </c>
      <c r="W799" s="11"/>
    </row>
    <row r="800" spans="1:23" ht="17.25">
      <c r="A800" s="35" t="s">
        <v>556</v>
      </c>
      <c r="B800" s="61" t="s">
        <v>2919</v>
      </c>
      <c r="C800" s="22">
        <v>2211112</v>
      </c>
      <c r="D800" s="36" t="s">
        <v>2240</v>
      </c>
      <c r="E800" s="36" t="s">
        <v>4070</v>
      </c>
      <c r="F800" s="17">
        <v>3</v>
      </c>
      <c r="G800" s="17">
        <v>3</v>
      </c>
      <c r="H800" s="17">
        <v>3</v>
      </c>
      <c r="I800" s="17">
        <v>3</v>
      </c>
      <c r="J800" s="60" t="s">
        <v>4758</v>
      </c>
      <c r="K800" s="7" t="s">
        <v>3997</v>
      </c>
      <c r="L800" s="7" t="s">
        <v>4759</v>
      </c>
      <c r="M800" s="7" t="s">
        <v>4759</v>
      </c>
      <c r="N800" s="7" t="s">
        <v>4759</v>
      </c>
      <c r="O800" s="7" t="s">
        <v>4760</v>
      </c>
      <c r="P800" s="53" t="s">
        <v>4143</v>
      </c>
      <c r="Q800" s="7">
        <v>1000</v>
      </c>
      <c r="R800" s="7">
        <v>2.09</v>
      </c>
      <c r="S800" s="7">
        <v>1.8</v>
      </c>
      <c r="T800" s="11" t="s">
        <v>5048</v>
      </c>
      <c r="U800" s="11" t="s">
        <v>5049</v>
      </c>
      <c r="V800" s="11" t="s">
        <v>5050</v>
      </c>
      <c r="W800" s="11"/>
    </row>
    <row r="801" spans="1:23" ht="17.25">
      <c r="A801" s="35" t="s">
        <v>642</v>
      </c>
      <c r="B801" s="61" t="s">
        <v>2919</v>
      </c>
      <c r="C801" s="22">
        <v>2211113</v>
      </c>
      <c r="D801" s="36" t="s">
        <v>2241</v>
      </c>
      <c r="E801" s="36" t="s">
        <v>4070</v>
      </c>
      <c r="F801" s="17">
        <v>3</v>
      </c>
      <c r="G801" s="17">
        <v>3</v>
      </c>
      <c r="H801" s="17">
        <v>3</v>
      </c>
      <c r="I801" s="17">
        <v>3</v>
      </c>
      <c r="J801" s="60" t="s">
        <v>4758</v>
      </c>
      <c r="K801" s="7" t="s">
        <v>3997</v>
      </c>
      <c r="L801" s="7" t="s">
        <v>4759</v>
      </c>
      <c r="M801" s="7" t="s">
        <v>4759</v>
      </c>
      <c r="N801" s="7" t="s">
        <v>4759</v>
      </c>
      <c r="O801" s="7" t="s">
        <v>4760</v>
      </c>
      <c r="P801" s="53" t="s">
        <v>4143</v>
      </c>
      <c r="Q801" s="7">
        <v>1000</v>
      </c>
      <c r="R801" s="7">
        <v>2.09</v>
      </c>
      <c r="S801" s="7">
        <v>1.8</v>
      </c>
      <c r="T801" s="11" t="s">
        <v>5048</v>
      </c>
      <c r="U801" s="11" t="s">
        <v>5049</v>
      </c>
      <c r="V801" s="11" t="s">
        <v>5050</v>
      </c>
      <c r="W801" s="11"/>
    </row>
    <row r="802" spans="1:23" ht="17.25">
      <c r="A802" s="35" t="s">
        <v>644</v>
      </c>
      <c r="B802" s="61" t="s">
        <v>2919</v>
      </c>
      <c r="C802" s="22">
        <v>2211114</v>
      </c>
      <c r="D802" s="36" t="s">
        <v>2242</v>
      </c>
      <c r="E802" s="36" t="s">
        <v>4070</v>
      </c>
      <c r="F802" s="17">
        <v>3</v>
      </c>
      <c r="G802" s="17">
        <v>3</v>
      </c>
      <c r="H802" s="17">
        <v>3</v>
      </c>
      <c r="I802" s="17">
        <v>3</v>
      </c>
      <c r="J802" s="60" t="s">
        <v>4758</v>
      </c>
      <c r="K802" s="7" t="s">
        <v>3997</v>
      </c>
      <c r="L802" s="7" t="s">
        <v>4759</v>
      </c>
      <c r="M802" s="7" t="s">
        <v>4759</v>
      </c>
      <c r="N802" s="7" t="s">
        <v>4759</v>
      </c>
      <c r="O802" s="7" t="s">
        <v>4760</v>
      </c>
      <c r="P802" s="53" t="s">
        <v>4143</v>
      </c>
      <c r="Q802" s="7">
        <v>1000</v>
      </c>
      <c r="R802" s="7">
        <v>2.09</v>
      </c>
      <c r="S802" s="7">
        <v>1.8</v>
      </c>
      <c r="T802" s="11" t="s">
        <v>5048</v>
      </c>
      <c r="U802" s="11" t="s">
        <v>5049</v>
      </c>
      <c r="V802" s="11" t="s">
        <v>5050</v>
      </c>
      <c r="W802" s="11"/>
    </row>
    <row r="803" spans="1:23" ht="17.25">
      <c r="A803" s="35" t="s">
        <v>467</v>
      </c>
      <c r="B803" s="61" t="s">
        <v>2919</v>
      </c>
      <c r="C803" s="22">
        <v>2211115</v>
      </c>
      <c r="D803" s="36" t="s">
        <v>2243</v>
      </c>
      <c r="E803" s="36" t="s">
        <v>4070</v>
      </c>
      <c r="F803" s="17">
        <v>3</v>
      </c>
      <c r="G803" s="17">
        <v>3</v>
      </c>
      <c r="H803" s="17">
        <v>3</v>
      </c>
      <c r="I803" s="17">
        <v>3</v>
      </c>
      <c r="J803" s="60" t="s">
        <v>4758</v>
      </c>
      <c r="K803" s="7" t="s">
        <v>3997</v>
      </c>
      <c r="L803" s="7" t="s">
        <v>4759</v>
      </c>
      <c r="M803" s="7" t="s">
        <v>4759</v>
      </c>
      <c r="N803" s="7" t="s">
        <v>4759</v>
      </c>
      <c r="O803" s="7" t="s">
        <v>4760</v>
      </c>
      <c r="P803" s="53" t="s">
        <v>4143</v>
      </c>
      <c r="Q803" s="7">
        <v>1000</v>
      </c>
      <c r="R803" s="7">
        <v>2.09</v>
      </c>
      <c r="S803" s="7">
        <v>1.8</v>
      </c>
      <c r="T803" s="11" t="s">
        <v>5048</v>
      </c>
      <c r="U803" s="11" t="s">
        <v>5049</v>
      </c>
      <c r="V803" s="11" t="s">
        <v>5050</v>
      </c>
      <c r="W803" s="11"/>
    </row>
    <row r="804" spans="1:23" ht="17.25">
      <c r="A804" s="35" t="s">
        <v>494</v>
      </c>
      <c r="B804" s="61" t="s">
        <v>2919</v>
      </c>
      <c r="C804" s="22">
        <v>2211116</v>
      </c>
      <c r="D804" s="36" t="s">
        <v>2244</v>
      </c>
      <c r="E804" s="36" t="s">
        <v>4070</v>
      </c>
      <c r="F804" s="17">
        <v>3</v>
      </c>
      <c r="G804" s="17">
        <v>3</v>
      </c>
      <c r="H804" s="17">
        <v>3</v>
      </c>
      <c r="I804" s="17">
        <v>3</v>
      </c>
      <c r="J804" s="60" t="s">
        <v>4758</v>
      </c>
      <c r="K804" s="7" t="s">
        <v>3997</v>
      </c>
      <c r="L804" s="7" t="s">
        <v>4759</v>
      </c>
      <c r="M804" s="7" t="s">
        <v>4759</v>
      </c>
      <c r="N804" s="7" t="s">
        <v>4759</v>
      </c>
      <c r="O804" s="7" t="s">
        <v>4760</v>
      </c>
      <c r="P804" s="53" t="s">
        <v>4143</v>
      </c>
      <c r="Q804" s="7">
        <v>1000</v>
      </c>
      <c r="R804" s="7">
        <v>2.09</v>
      </c>
      <c r="S804" s="7">
        <v>1.8</v>
      </c>
      <c r="T804" s="11" t="s">
        <v>5048</v>
      </c>
      <c r="U804" s="11" t="s">
        <v>5049</v>
      </c>
      <c r="V804" s="11" t="s">
        <v>5050</v>
      </c>
      <c r="W804" s="11"/>
    </row>
    <row r="805" spans="1:23" ht="17.25">
      <c r="A805" s="35" t="s">
        <v>465</v>
      </c>
      <c r="B805" s="61" t="s">
        <v>2919</v>
      </c>
      <c r="C805" s="22">
        <v>2211117</v>
      </c>
      <c r="D805" s="36" t="s">
        <v>2245</v>
      </c>
      <c r="E805" s="36" t="s">
        <v>4070</v>
      </c>
      <c r="F805" s="17">
        <v>3</v>
      </c>
      <c r="G805" s="17">
        <v>3</v>
      </c>
      <c r="H805" s="17">
        <v>3</v>
      </c>
      <c r="I805" s="17">
        <v>3</v>
      </c>
      <c r="J805" s="60" t="s">
        <v>4758</v>
      </c>
      <c r="K805" s="7" t="s">
        <v>3997</v>
      </c>
      <c r="L805" s="7" t="s">
        <v>4759</v>
      </c>
      <c r="M805" s="7" t="s">
        <v>4759</v>
      </c>
      <c r="N805" s="7" t="s">
        <v>4759</v>
      </c>
      <c r="O805" s="7" t="s">
        <v>4760</v>
      </c>
      <c r="P805" s="53" t="s">
        <v>4143</v>
      </c>
      <c r="Q805" s="7">
        <v>900</v>
      </c>
      <c r="R805" s="7">
        <v>2.09</v>
      </c>
      <c r="S805" s="7">
        <v>1.8</v>
      </c>
      <c r="T805" s="11" t="s">
        <v>5048</v>
      </c>
      <c r="U805" s="11" t="s">
        <v>5049</v>
      </c>
      <c r="V805" s="11" t="s">
        <v>5050</v>
      </c>
      <c r="W805" s="11"/>
    </row>
    <row r="806" spans="1:23" ht="17.25">
      <c r="A806" s="35" t="s">
        <v>468</v>
      </c>
      <c r="B806" s="61" t="s">
        <v>2919</v>
      </c>
      <c r="C806" s="22">
        <v>2211118</v>
      </c>
      <c r="D806" s="36" t="s">
        <v>2246</v>
      </c>
      <c r="E806" s="36" t="s">
        <v>4070</v>
      </c>
      <c r="F806" s="17">
        <v>3</v>
      </c>
      <c r="G806" s="17">
        <v>3</v>
      </c>
      <c r="H806" s="17">
        <v>3</v>
      </c>
      <c r="I806" s="17">
        <v>3</v>
      </c>
      <c r="J806" s="60" t="s">
        <v>4758</v>
      </c>
      <c r="K806" s="7" t="s">
        <v>3997</v>
      </c>
      <c r="L806" s="7" t="s">
        <v>4759</v>
      </c>
      <c r="M806" s="7" t="s">
        <v>4759</v>
      </c>
      <c r="N806" s="7" t="s">
        <v>4759</v>
      </c>
      <c r="O806" s="7" t="s">
        <v>4760</v>
      </c>
      <c r="P806" s="53" t="s">
        <v>4143</v>
      </c>
      <c r="Q806" s="7">
        <v>1000</v>
      </c>
      <c r="R806" s="7">
        <v>2.09</v>
      </c>
      <c r="S806" s="7">
        <v>1.8</v>
      </c>
      <c r="T806" s="11" t="s">
        <v>5048</v>
      </c>
      <c r="U806" s="11" t="s">
        <v>5049</v>
      </c>
      <c r="V806" s="11" t="s">
        <v>5050</v>
      </c>
      <c r="W806" s="11"/>
    </row>
    <row r="807" spans="1:23" ht="17.25">
      <c r="A807" s="35" t="s">
        <v>495</v>
      </c>
      <c r="B807" s="61" t="s">
        <v>2919</v>
      </c>
      <c r="C807" s="22">
        <v>2211119</v>
      </c>
      <c r="D807" s="36" t="s">
        <v>2247</v>
      </c>
      <c r="E807" s="36" t="s">
        <v>4070</v>
      </c>
      <c r="F807" s="17">
        <v>3</v>
      </c>
      <c r="G807" s="17">
        <v>3</v>
      </c>
      <c r="H807" s="17">
        <v>3</v>
      </c>
      <c r="I807" s="17">
        <v>3</v>
      </c>
      <c r="J807" s="60" t="s">
        <v>4758</v>
      </c>
      <c r="K807" s="7" t="s">
        <v>3997</v>
      </c>
      <c r="L807" s="7" t="s">
        <v>4759</v>
      </c>
      <c r="M807" s="7" t="s">
        <v>4759</v>
      </c>
      <c r="N807" s="7" t="s">
        <v>4759</v>
      </c>
      <c r="O807" s="7" t="s">
        <v>4760</v>
      </c>
      <c r="P807" s="53" t="s">
        <v>4143</v>
      </c>
      <c r="Q807" s="7">
        <v>1000</v>
      </c>
      <c r="R807" s="7">
        <v>2.09</v>
      </c>
      <c r="S807" s="7">
        <v>1.8</v>
      </c>
      <c r="T807" s="11" t="s">
        <v>5048</v>
      </c>
      <c r="U807" s="11" t="s">
        <v>5049</v>
      </c>
      <c r="V807" s="11" t="s">
        <v>5050</v>
      </c>
      <c r="W807" s="11"/>
    </row>
    <row r="808" spans="1:23" ht="17.25">
      <c r="A808" s="35" t="s">
        <v>466</v>
      </c>
      <c r="B808" s="61" t="s">
        <v>2919</v>
      </c>
      <c r="C808" s="22">
        <v>2211120</v>
      </c>
      <c r="D808" s="36" t="s">
        <v>2248</v>
      </c>
      <c r="E808" s="36" t="s">
        <v>4070</v>
      </c>
      <c r="F808" s="17">
        <v>3</v>
      </c>
      <c r="G808" s="17">
        <v>3</v>
      </c>
      <c r="H808" s="17">
        <v>3</v>
      </c>
      <c r="I808" s="17">
        <v>3</v>
      </c>
      <c r="J808" s="60" t="s">
        <v>4758</v>
      </c>
      <c r="K808" s="7" t="s">
        <v>3997</v>
      </c>
      <c r="L808" s="7" t="s">
        <v>4759</v>
      </c>
      <c r="M808" s="7" t="s">
        <v>4759</v>
      </c>
      <c r="N808" s="7" t="s">
        <v>4759</v>
      </c>
      <c r="O808" s="7" t="s">
        <v>4760</v>
      </c>
      <c r="P808" s="53" t="s">
        <v>4143</v>
      </c>
      <c r="Q808" s="7">
        <v>900</v>
      </c>
      <c r="R808" s="7">
        <v>2.09</v>
      </c>
      <c r="S808" s="7">
        <v>1.8</v>
      </c>
      <c r="T808" s="11" t="s">
        <v>5048</v>
      </c>
      <c r="U808" s="11" t="s">
        <v>5049</v>
      </c>
      <c r="V808" s="11" t="s">
        <v>5050</v>
      </c>
      <c r="W808" s="11"/>
    </row>
    <row r="809" spans="1:23" ht="17.25">
      <c r="A809" s="35" t="s">
        <v>493</v>
      </c>
      <c r="B809" s="61" t="s">
        <v>2919</v>
      </c>
      <c r="C809" s="22">
        <v>2211121</v>
      </c>
      <c r="D809" s="36" t="s">
        <v>2249</v>
      </c>
      <c r="E809" s="36" t="s">
        <v>4070</v>
      </c>
      <c r="F809" s="17">
        <v>3</v>
      </c>
      <c r="G809" s="17">
        <v>3</v>
      </c>
      <c r="H809" s="17">
        <v>3</v>
      </c>
      <c r="I809" s="17">
        <v>3</v>
      </c>
      <c r="J809" s="60" t="s">
        <v>4758</v>
      </c>
      <c r="K809" s="7" t="s">
        <v>3997</v>
      </c>
      <c r="L809" s="7" t="s">
        <v>4759</v>
      </c>
      <c r="M809" s="7" t="s">
        <v>4759</v>
      </c>
      <c r="N809" s="7" t="s">
        <v>4759</v>
      </c>
      <c r="O809" s="7" t="s">
        <v>4760</v>
      </c>
      <c r="P809" s="53" t="s">
        <v>4143</v>
      </c>
      <c r="Q809" s="7">
        <v>900</v>
      </c>
      <c r="R809" s="7">
        <v>2.09</v>
      </c>
      <c r="S809" s="7">
        <v>1.8</v>
      </c>
      <c r="T809" s="11" t="s">
        <v>5048</v>
      </c>
      <c r="U809" s="11" t="s">
        <v>5049</v>
      </c>
      <c r="V809" s="11" t="s">
        <v>5050</v>
      </c>
      <c r="W809" s="11"/>
    </row>
    <row r="810" spans="1:23" ht="17.25">
      <c r="A810" s="35" t="s">
        <v>491</v>
      </c>
      <c r="B810" s="61" t="s">
        <v>2919</v>
      </c>
      <c r="C810" s="22">
        <v>2211122</v>
      </c>
      <c r="D810" s="36" t="s">
        <v>2250</v>
      </c>
      <c r="E810" s="36" t="s">
        <v>4070</v>
      </c>
      <c r="F810" s="17">
        <v>3</v>
      </c>
      <c r="G810" s="17">
        <v>3</v>
      </c>
      <c r="H810" s="17">
        <v>3</v>
      </c>
      <c r="I810" s="17">
        <v>3</v>
      </c>
      <c r="J810" s="60" t="s">
        <v>4758</v>
      </c>
      <c r="K810" s="7" t="s">
        <v>3997</v>
      </c>
      <c r="L810" s="7" t="s">
        <v>4759</v>
      </c>
      <c r="M810" s="7" t="s">
        <v>4759</v>
      </c>
      <c r="N810" s="7" t="s">
        <v>4759</v>
      </c>
      <c r="O810" s="7" t="s">
        <v>4760</v>
      </c>
      <c r="P810" s="53" t="s">
        <v>4143</v>
      </c>
      <c r="Q810" s="7">
        <v>1000</v>
      </c>
      <c r="R810" s="7">
        <v>2.09</v>
      </c>
      <c r="S810" s="7">
        <v>1.8</v>
      </c>
      <c r="T810" s="11" t="s">
        <v>5048</v>
      </c>
      <c r="U810" s="11" t="s">
        <v>5049</v>
      </c>
      <c r="V810" s="11" t="s">
        <v>5050</v>
      </c>
      <c r="W810" s="11"/>
    </row>
    <row r="811" spans="1:23" ht="17.25">
      <c r="A811" s="35" t="s">
        <v>497</v>
      </c>
      <c r="B811" s="61" t="s">
        <v>2919</v>
      </c>
      <c r="C811" s="22">
        <v>2211123</v>
      </c>
      <c r="D811" s="36" t="s">
        <v>2251</v>
      </c>
      <c r="E811" s="36" t="s">
        <v>4070</v>
      </c>
      <c r="F811" s="17">
        <v>3</v>
      </c>
      <c r="G811" s="17">
        <v>3</v>
      </c>
      <c r="H811" s="17">
        <v>3</v>
      </c>
      <c r="I811" s="17">
        <v>3</v>
      </c>
      <c r="J811" s="60" t="s">
        <v>4758</v>
      </c>
      <c r="K811" s="7" t="s">
        <v>3997</v>
      </c>
      <c r="L811" s="7" t="s">
        <v>4759</v>
      </c>
      <c r="M811" s="7" t="s">
        <v>4759</v>
      </c>
      <c r="N811" s="7" t="s">
        <v>4759</v>
      </c>
      <c r="O811" s="7" t="s">
        <v>4760</v>
      </c>
      <c r="P811" s="53" t="s">
        <v>4143</v>
      </c>
      <c r="Q811" s="7">
        <v>1000</v>
      </c>
      <c r="R811" s="7">
        <v>2.09</v>
      </c>
      <c r="S811" s="7">
        <v>1.8</v>
      </c>
      <c r="T811" s="11" t="s">
        <v>5048</v>
      </c>
      <c r="U811" s="11" t="s">
        <v>5049</v>
      </c>
      <c r="V811" s="11" t="s">
        <v>5050</v>
      </c>
      <c r="W811" s="11"/>
    </row>
    <row r="812" spans="1:23" ht="17.25">
      <c r="A812" s="35" t="s">
        <v>469</v>
      </c>
      <c r="B812" s="61" t="s">
        <v>2919</v>
      </c>
      <c r="C812" s="22">
        <v>2211124</v>
      </c>
      <c r="D812" s="36" t="s">
        <v>2252</v>
      </c>
      <c r="E812" s="36" t="s">
        <v>4070</v>
      </c>
      <c r="F812" s="17">
        <v>3</v>
      </c>
      <c r="G812" s="17">
        <v>3</v>
      </c>
      <c r="H812" s="17">
        <v>3</v>
      </c>
      <c r="I812" s="17">
        <v>3</v>
      </c>
      <c r="J812" s="60" t="s">
        <v>4758</v>
      </c>
      <c r="K812" s="7" t="s">
        <v>3997</v>
      </c>
      <c r="L812" s="7" t="s">
        <v>4759</v>
      </c>
      <c r="M812" s="7" t="s">
        <v>4759</v>
      </c>
      <c r="N812" s="7" t="s">
        <v>4759</v>
      </c>
      <c r="O812" s="7" t="s">
        <v>4760</v>
      </c>
      <c r="P812" s="53" t="s">
        <v>4143</v>
      </c>
      <c r="Q812" s="7">
        <v>900</v>
      </c>
      <c r="R812" s="7">
        <v>2.09</v>
      </c>
      <c r="S812" s="7">
        <v>1.8</v>
      </c>
      <c r="T812" s="11" t="s">
        <v>5048</v>
      </c>
      <c r="U812" s="11" t="s">
        <v>5049</v>
      </c>
      <c r="V812" s="11" t="s">
        <v>5050</v>
      </c>
      <c r="W812" s="11"/>
    </row>
    <row r="813" spans="1:23" ht="17.25">
      <c r="A813" s="35" t="s">
        <v>492</v>
      </c>
      <c r="B813" s="61" t="s">
        <v>2919</v>
      </c>
      <c r="C813" s="22">
        <v>2211125</v>
      </c>
      <c r="D813" s="36" t="s">
        <v>2253</v>
      </c>
      <c r="E813" s="36" t="s">
        <v>4070</v>
      </c>
      <c r="F813" s="17">
        <v>3</v>
      </c>
      <c r="G813" s="17">
        <v>3</v>
      </c>
      <c r="H813" s="17">
        <v>3</v>
      </c>
      <c r="I813" s="17">
        <v>3</v>
      </c>
      <c r="J813" s="60" t="s">
        <v>4758</v>
      </c>
      <c r="K813" s="7" t="s">
        <v>3997</v>
      </c>
      <c r="L813" s="7" t="s">
        <v>4759</v>
      </c>
      <c r="M813" s="7" t="s">
        <v>4759</v>
      </c>
      <c r="N813" s="7" t="s">
        <v>4759</v>
      </c>
      <c r="O813" s="7" t="s">
        <v>4760</v>
      </c>
      <c r="P813" s="53" t="s">
        <v>4143</v>
      </c>
      <c r="Q813" s="7">
        <v>1000</v>
      </c>
      <c r="R813" s="7">
        <v>2.09</v>
      </c>
      <c r="S813" s="7">
        <v>1.8</v>
      </c>
      <c r="T813" s="11" t="s">
        <v>5048</v>
      </c>
      <c r="U813" s="11" t="s">
        <v>5049</v>
      </c>
      <c r="V813" s="11" t="s">
        <v>5050</v>
      </c>
      <c r="W813" s="11"/>
    </row>
    <row r="814" spans="1:23" ht="17.25">
      <c r="A814" s="35" t="s">
        <v>498</v>
      </c>
      <c r="B814" s="61" t="s">
        <v>2919</v>
      </c>
      <c r="C814" s="22">
        <v>2211126</v>
      </c>
      <c r="D814" s="36" t="s">
        <v>2254</v>
      </c>
      <c r="E814" s="36" t="s">
        <v>4070</v>
      </c>
      <c r="F814" s="17">
        <v>3</v>
      </c>
      <c r="G814" s="17">
        <v>3</v>
      </c>
      <c r="H814" s="17">
        <v>3</v>
      </c>
      <c r="I814" s="17">
        <v>3</v>
      </c>
      <c r="J814" s="60" t="s">
        <v>4758</v>
      </c>
      <c r="K814" s="7" t="s">
        <v>3997</v>
      </c>
      <c r="L814" s="7" t="s">
        <v>4759</v>
      </c>
      <c r="M814" s="7" t="s">
        <v>4759</v>
      </c>
      <c r="N814" s="7" t="s">
        <v>4759</v>
      </c>
      <c r="O814" s="7" t="s">
        <v>4760</v>
      </c>
      <c r="P814" s="53" t="s">
        <v>4143</v>
      </c>
      <c r="Q814" s="7">
        <v>1000</v>
      </c>
      <c r="R814" s="7">
        <v>2.09</v>
      </c>
      <c r="S814" s="7">
        <v>1.8</v>
      </c>
      <c r="T814" s="11" t="s">
        <v>5048</v>
      </c>
      <c r="U814" s="11" t="s">
        <v>5049</v>
      </c>
      <c r="V814" s="11" t="s">
        <v>5050</v>
      </c>
      <c r="W814" s="11"/>
    </row>
    <row r="815" spans="1:23" ht="17.25">
      <c r="A815" s="35" t="s">
        <v>470</v>
      </c>
      <c r="B815" s="61" t="s">
        <v>2919</v>
      </c>
      <c r="C815" s="22">
        <v>2211127</v>
      </c>
      <c r="D815" s="36" t="s">
        <v>2255</v>
      </c>
      <c r="E815" s="36" t="s">
        <v>4070</v>
      </c>
      <c r="F815" s="17">
        <v>3</v>
      </c>
      <c r="G815" s="17">
        <v>3</v>
      </c>
      <c r="H815" s="17">
        <v>3</v>
      </c>
      <c r="I815" s="17">
        <v>3</v>
      </c>
      <c r="J815" s="60" t="s">
        <v>4758</v>
      </c>
      <c r="K815" s="7" t="s">
        <v>3997</v>
      </c>
      <c r="L815" s="7" t="s">
        <v>4759</v>
      </c>
      <c r="M815" s="7" t="s">
        <v>4759</v>
      </c>
      <c r="N815" s="7" t="s">
        <v>4759</v>
      </c>
      <c r="O815" s="7" t="s">
        <v>4760</v>
      </c>
      <c r="P815" s="53" t="s">
        <v>4143</v>
      </c>
      <c r="Q815" s="7">
        <v>900</v>
      </c>
      <c r="R815" s="7">
        <v>2.09</v>
      </c>
      <c r="S815" s="7">
        <v>1.8</v>
      </c>
      <c r="T815" s="11" t="s">
        <v>5048</v>
      </c>
      <c r="U815" s="11" t="s">
        <v>5049</v>
      </c>
      <c r="V815" s="11" t="s">
        <v>5050</v>
      </c>
      <c r="W815" s="11"/>
    </row>
    <row r="816" spans="1:23" ht="17.25">
      <c r="A816" s="35" t="s">
        <v>496</v>
      </c>
      <c r="B816" s="61" t="s">
        <v>2919</v>
      </c>
      <c r="C816" s="22">
        <v>2211128</v>
      </c>
      <c r="D816" s="36" t="s">
        <v>2256</v>
      </c>
      <c r="E816" s="36" t="s">
        <v>4070</v>
      </c>
      <c r="F816" s="17">
        <v>3</v>
      </c>
      <c r="G816" s="17">
        <v>3</v>
      </c>
      <c r="H816" s="17">
        <v>3</v>
      </c>
      <c r="I816" s="17">
        <v>3</v>
      </c>
      <c r="J816" s="60" t="s">
        <v>4758</v>
      </c>
      <c r="K816" s="7" t="s">
        <v>3997</v>
      </c>
      <c r="L816" s="7" t="s">
        <v>4759</v>
      </c>
      <c r="M816" s="7" t="s">
        <v>4759</v>
      </c>
      <c r="N816" s="7" t="s">
        <v>4759</v>
      </c>
      <c r="O816" s="7" t="s">
        <v>4760</v>
      </c>
      <c r="P816" s="53" t="s">
        <v>4143</v>
      </c>
      <c r="Q816" s="7">
        <v>900</v>
      </c>
      <c r="R816" s="7">
        <v>2.09</v>
      </c>
      <c r="S816" s="7">
        <v>1.8</v>
      </c>
      <c r="T816" s="11" t="s">
        <v>5048</v>
      </c>
      <c r="U816" s="11" t="s">
        <v>5049</v>
      </c>
      <c r="V816" s="11" t="s">
        <v>5050</v>
      </c>
      <c r="W816" s="11"/>
    </row>
    <row r="817" spans="1:23" ht="17.25">
      <c r="A817" s="35" t="s">
        <v>862</v>
      </c>
      <c r="B817" s="61" t="s">
        <v>2919</v>
      </c>
      <c r="C817" s="22">
        <v>2211129</v>
      </c>
      <c r="D817" s="36" t="s">
        <v>2257</v>
      </c>
      <c r="E817" s="36" t="s">
        <v>4070</v>
      </c>
      <c r="F817" s="17">
        <v>3</v>
      </c>
      <c r="G817" s="17">
        <v>3</v>
      </c>
      <c r="H817" s="17">
        <v>3</v>
      </c>
      <c r="I817" s="17">
        <v>3</v>
      </c>
      <c r="J817" s="60" t="s">
        <v>4758</v>
      </c>
      <c r="K817" s="7" t="s">
        <v>3997</v>
      </c>
      <c r="L817" s="7" t="s">
        <v>4759</v>
      </c>
      <c r="M817" s="7" t="s">
        <v>4759</v>
      </c>
      <c r="N817" s="7" t="s">
        <v>4759</v>
      </c>
      <c r="O817" s="7" t="s">
        <v>4760</v>
      </c>
      <c r="P817" s="53" t="s">
        <v>4143</v>
      </c>
      <c r="Q817" s="7">
        <v>1000</v>
      </c>
      <c r="R817" s="7">
        <v>2.4</v>
      </c>
      <c r="S817" s="7">
        <v>2.0499999999999998</v>
      </c>
      <c r="T817" s="11" t="s">
        <v>5048</v>
      </c>
      <c r="U817" s="11" t="s">
        <v>5049</v>
      </c>
      <c r="V817" s="11" t="s">
        <v>5050</v>
      </c>
      <c r="W817" s="11"/>
    </row>
    <row r="818" spans="1:23" ht="17.25">
      <c r="A818" s="35" t="s">
        <v>866</v>
      </c>
      <c r="B818" s="61" t="s">
        <v>2919</v>
      </c>
      <c r="C818" s="22">
        <v>2211130</v>
      </c>
      <c r="D818" s="36" t="s">
        <v>2258</v>
      </c>
      <c r="E818" s="36" t="s">
        <v>4070</v>
      </c>
      <c r="F818" s="17">
        <v>3</v>
      </c>
      <c r="G818" s="17">
        <v>3</v>
      </c>
      <c r="H818" s="17">
        <v>3</v>
      </c>
      <c r="I818" s="17">
        <v>3</v>
      </c>
      <c r="J818" s="60" t="s">
        <v>4758</v>
      </c>
      <c r="K818" s="7" t="s">
        <v>3997</v>
      </c>
      <c r="L818" s="7" t="s">
        <v>4759</v>
      </c>
      <c r="M818" s="7" t="s">
        <v>4759</v>
      </c>
      <c r="N818" s="7" t="s">
        <v>4759</v>
      </c>
      <c r="O818" s="7" t="s">
        <v>4760</v>
      </c>
      <c r="P818" s="53" t="s">
        <v>4143</v>
      </c>
      <c r="Q818" s="7">
        <v>1000</v>
      </c>
      <c r="R818" s="7">
        <v>2.4</v>
      </c>
      <c r="S818" s="7">
        <v>2.0499999999999998</v>
      </c>
      <c r="T818" s="11" t="s">
        <v>5048</v>
      </c>
      <c r="U818" s="11" t="s">
        <v>5049</v>
      </c>
      <c r="V818" s="11" t="s">
        <v>5050</v>
      </c>
      <c r="W818" s="11"/>
    </row>
    <row r="819" spans="1:23" ht="17.25">
      <c r="A819" s="35" t="s">
        <v>869</v>
      </c>
      <c r="B819" s="61" t="s">
        <v>2919</v>
      </c>
      <c r="C819" s="22">
        <v>2211131</v>
      </c>
      <c r="D819" s="36" t="s">
        <v>2259</v>
      </c>
      <c r="E819" s="36" t="s">
        <v>4070</v>
      </c>
      <c r="F819" s="17">
        <v>3</v>
      </c>
      <c r="G819" s="17">
        <v>3</v>
      </c>
      <c r="H819" s="17">
        <v>3</v>
      </c>
      <c r="I819" s="17">
        <v>3</v>
      </c>
      <c r="J819" s="60" t="s">
        <v>4758</v>
      </c>
      <c r="K819" s="7" t="s">
        <v>3997</v>
      </c>
      <c r="L819" s="7" t="s">
        <v>4759</v>
      </c>
      <c r="M819" s="7" t="s">
        <v>4759</v>
      </c>
      <c r="N819" s="7" t="s">
        <v>4759</v>
      </c>
      <c r="O819" s="7" t="s">
        <v>4760</v>
      </c>
      <c r="P819" s="53" t="s">
        <v>4143</v>
      </c>
      <c r="Q819" s="7">
        <v>1000</v>
      </c>
      <c r="R819" s="7">
        <v>2.4</v>
      </c>
      <c r="S819" s="7">
        <v>2.0499999999999998</v>
      </c>
      <c r="T819" s="11" t="s">
        <v>5048</v>
      </c>
      <c r="U819" s="11" t="s">
        <v>5049</v>
      </c>
      <c r="V819" s="11" t="s">
        <v>5050</v>
      </c>
      <c r="W819" s="11"/>
    </row>
    <row r="820" spans="1:23" ht="17.25">
      <c r="A820" s="35" t="s">
        <v>871</v>
      </c>
      <c r="B820" s="61" t="s">
        <v>2919</v>
      </c>
      <c r="C820" s="22">
        <v>2211132</v>
      </c>
      <c r="D820" s="36" t="s">
        <v>2260</v>
      </c>
      <c r="E820" s="36" t="s">
        <v>4070</v>
      </c>
      <c r="F820" s="17">
        <v>3</v>
      </c>
      <c r="G820" s="17">
        <v>3</v>
      </c>
      <c r="H820" s="17">
        <v>3</v>
      </c>
      <c r="I820" s="17">
        <v>3</v>
      </c>
      <c r="J820" s="60" t="s">
        <v>4758</v>
      </c>
      <c r="K820" s="7" t="s">
        <v>3997</v>
      </c>
      <c r="L820" s="7" t="s">
        <v>4759</v>
      </c>
      <c r="M820" s="7" t="s">
        <v>4759</v>
      </c>
      <c r="N820" s="7" t="s">
        <v>4759</v>
      </c>
      <c r="O820" s="7" t="s">
        <v>4760</v>
      </c>
      <c r="P820" s="53" t="s">
        <v>4143</v>
      </c>
      <c r="Q820" s="7">
        <v>1000</v>
      </c>
      <c r="R820" s="7">
        <v>2.4</v>
      </c>
      <c r="S820" s="7">
        <v>2.0499999999999998</v>
      </c>
      <c r="T820" s="11" t="s">
        <v>5048</v>
      </c>
      <c r="U820" s="11" t="s">
        <v>5049</v>
      </c>
      <c r="V820" s="11" t="s">
        <v>5050</v>
      </c>
      <c r="W820" s="11"/>
    </row>
    <row r="821" spans="1:23" ht="17.25">
      <c r="A821" s="35" t="s">
        <v>861</v>
      </c>
      <c r="B821" s="61" t="s">
        <v>2919</v>
      </c>
      <c r="C821" s="22">
        <v>2211133</v>
      </c>
      <c r="D821" s="36" t="s">
        <v>2261</v>
      </c>
      <c r="E821" s="36" t="s">
        <v>4070</v>
      </c>
      <c r="F821" s="17">
        <v>3</v>
      </c>
      <c r="G821" s="17">
        <v>3</v>
      </c>
      <c r="H821" s="17">
        <v>3</v>
      </c>
      <c r="I821" s="17">
        <v>3</v>
      </c>
      <c r="J821" s="60" t="s">
        <v>4758</v>
      </c>
      <c r="K821" s="7" t="s">
        <v>3997</v>
      </c>
      <c r="L821" s="7" t="s">
        <v>4759</v>
      </c>
      <c r="M821" s="7" t="s">
        <v>4759</v>
      </c>
      <c r="N821" s="7" t="s">
        <v>4759</v>
      </c>
      <c r="O821" s="7" t="s">
        <v>4760</v>
      </c>
      <c r="P821" s="53" t="s">
        <v>4143</v>
      </c>
      <c r="Q821" s="7">
        <v>900</v>
      </c>
      <c r="R821" s="7">
        <v>2.4</v>
      </c>
      <c r="S821" s="7">
        <v>2.0499999999999998</v>
      </c>
      <c r="T821" s="11" t="s">
        <v>5048</v>
      </c>
      <c r="U821" s="11" t="s">
        <v>5049</v>
      </c>
      <c r="V821" s="11" t="s">
        <v>5050</v>
      </c>
      <c r="W821" s="11"/>
    </row>
    <row r="822" spans="1:23" ht="17.25">
      <c r="A822" s="35" t="s">
        <v>865</v>
      </c>
      <c r="B822" s="61" t="s">
        <v>2919</v>
      </c>
      <c r="C822" s="22">
        <v>2211134</v>
      </c>
      <c r="D822" s="36" t="s">
        <v>2262</v>
      </c>
      <c r="E822" s="36" t="s">
        <v>4070</v>
      </c>
      <c r="F822" s="17">
        <v>3</v>
      </c>
      <c r="G822" s="17">
        <v>3</v>
      </c>
      <c r="H822" s="17">
        <v>3</v>
      </c>
      <c r="I822" s="17">
        <v>3</v>
      </c>
      <c r="J822" s="60" t="s">
        <v>4758</v>
      </c>
      <c r="K822" s="7" t="s">
        <v>3997</v>
      </c>
      <c r="L822" s="7" t="s">
        <v>4759</v>
      </c>
      <c r="M822" s="7" t="s">
        <v>4759</v>
      </c>
      <c r="N822" s="7" t="s">
        <v>4759</v>
      </c>
      <c r="O822" s="7" t="s">
        <v>4760</v>
      </c>
      <c r="P822" s="53" t="s">
        <v>4143</v>
      </c>
      <c r="Q822" s="7">
        <v>900</v>
      </c>
      <c r="R822" s="7">
        <v>2.4</v>
      </c>
      <c r="S822" s="7">
        <v>2.0499999999999998</v>
      </c>
      <c r="T822" s="11" t="s">
        <v>5048</v>
      </c>
      <c r="U822" s="11" t="s">
        <v>5049</v>
      </c>
      <c r="V822" s="11" t="s">
        <v>5050</v>
      </c>
      <c r="W822" s="11"/>
    </row>
    <row r="823" spans="1:23" ht="17.25">
      <c r="A823" s="35" t="s">
        <v>777</v>
      </c>
      <c r="B823" s="61" t="s">
        <v>2919</v>
      </c>
      <c r="C823" s="22">
        <v>2211135</v>
      </c>
      <c r="D823" s="36" t="s">
        <v>2263</v>
      </c>
      <c r="E823" s="36" t="s">
        <v>4070</v>
      </c>
      <c r="F823" s="17">
        <v>3</v>
      </c>
      <c r="G823" s="17">
        <v>3</v>
      </c>
      <c r="H823" s="17">
        <v>3</v>
      </c>
      <c r="I823" s="17">
        <v>3</v>
      </c>
      <c r="J823" s="60" t="s">
        <v>4758</v>
      </c>
      <c r="K823" s="7" t="s">
        <v>3997</v>
      </c>
      <c r="L823" s="7" t="s">
        <v>4759</v>
      </c>
      <c r="M823" s="7" t="s">
        <v>4759</v>
      </c>
      <c r="N823" s="7" t="s">
        <v>4759</v>
      </c>
      <c r="O823" s="7" t="s">
        <v>4760</v>
      </c>
      <c r="P823" s="53" t="s">
        <v>4143</v>
      </c>
      <c r="Q823" s="7">
        <v>1000</v>
      </c>
      <c r="R823" s="7">
        <v>2.4</v>
      </c>
      <c r="S823" s="7">
        <v>2.0499999999999998</v>
      </c>
      <c r="T823" s="11" t="s">
        <v>5048</v>
      </c>
      <c r="U823" s="11" t="s">
        <v>5049</v>
      </c>
      <c r="V823" s="11" t="s">
        <v>5050</v>
      </c>
      <c r="W823" s="11"/>
    </row>
    <row r="824" spans="1:23" ht="17.25">
      <c r="A824" s="35" t="s">
        <v>779</v>
      </c>
      <c r="B824" s="61" t="s">
        <v>2919</v>
      </c>
      <c r="C824" s="22">
        <v>2211136</v>
      </c>
      <c r="D824" s="36" t="s">
        <v>2264</v>
      </c>
      <c r="E824" s="36" t="s">
        <v>4070</v>
      </c>
      <c r="F824" s="17">
        <v>3</v>
      </c>
      <c r="G824" s="17">
        <v>3</v>
      </c>
      <c r="H824" s="17">
        <v>3</v>
      </c>
      <c r="I824" s="17">
        <v>3</v>
      </c>
      <c r="J824" s="60" t="s">
        <v>4758</v>
      </c>
      <c r="K824" s="7" t="s">
        <v>3997</v>
      </c>
      <c r="L824" s="7" t="s">
        <v>4759</v>
      </c>
      <c r="M824" s="7" t="s">
        <v>4759</v>
      </c>
      <c r="N824" s="7" t="s">
        <v>4759</v>
      </c>
      <c r="O824" s="7" t="s">
        <v>4760</v>
      </c>
      <c r="P824" s="53" t="s">
        <v>4143</v>
      </c>
      <c r="Q824" s="7">
        <v>1000</v>
      </c>
      <c r="R824" s="7">
        <v>2.4</v>
      </c>
      <c r="S824" s="7">
        <v>2.0499999999999998</v>
      </c>
      <c r="T824" s="11" t="s">
        <v>5048</v>
      </c>
      <c r="U824" s="11" t="s">
        <v>5049</v>
      </c>
      <c r="V824" s="11" t="s">
        <v>5050</v>
      </c>
      <c r="W824" s="11"/>
    </row>
    <row r="825" spans="1:23" ht="17.25">
      <c r="A825" s="35" t="s">
        <v>864</v>
      </c>
      <c r="B825" s="61" t="s">
        <v>2919</v>
      </c>
      <c r="C825" s="22">
        <v>2211137</v>
      </c>
      <c r="D825" s="36" t="s">
        <v>2265</v>
      </c>
      <c r="E825" s="36" t="s">
        <v>4070</v>
      </c>
      <c r="F825" s="17">
        <v>3</v>
      </c>
      <c r="G825" s="17">
        <v>3</v>
      </c>
      <c r="H825" s="17">
        <v>3</v>
      </c>
      <c r="I825" s="17">
        <v>3</v>
      </c>
      <c r="J825" s="60" t="s">
        <v>4758</v>
      </c>
      <c r="K825" s="7" t="s">
        <v>3997</v>
      </c>
      <c r="L825" s="7" t="s">
        <v>4759</v>
      </c>
      <c r="M825" s="7" t="s">
        <v>4759</v>
      </c>
      <c r="N825" s="7" t="s">
        <v>4759</v>
      </c>
      <c r="O825" s="7" t="s">
        <v>4760</v>
      </c>
      <c r="P825" s="53" t="s">
        <v>4143</v>
      </c>
      <c r="Q825" s="7">
        <v>1000</v>
      </c>
      <c r="R825" s="7">
        <v>2.4</v>
      </c>
      <c r="S825" s="7">
        <v>2.0499999999999998</v>
      </c>
      <c r="T825" s="11" t="s">
        <v>5048</v>
      </c>
      <c r="U825" s="11" t="s">
        <v>5049</v>
      </c>
      <c r="V825" s="11" t="s">
        <v>5050</v>
      </c>
      <c r="W825" s="11"/>
    </row>
    <row r="826" spans="1:23" ht="17.25">
      <c r="A826" s="35" t="s">
        <v>868</v>
      </c>
      <c r="B826" s="61" t="s">
        <v>2919</v>
      </c>
      <c r="C826" s="22">
        <v>2211138</v>
      </c>
      <c r="D826" s="36" t="s">
        <v>2266</v>
      </c>
      <c r="E826" s="36" t="s">
        <v>4070</v>
      </c>
      <c r="F826" s="17">
        <v>3</v>
      </c>
      <c r="G826" s="17">
        <v>3</v>
      </c>
      <c r="H826" s="17">
        <v>3</v>
      </c>
      <c r="I826" s="17">
        <v>3</v>
      </c>
      <c r="J826" s="60" t="s">
        <v>4758</v>
      </c>
      <c r="K826" s="7" t="s">
        <v>3997</v>
      </c>
      <c r="L826" s="7" t="s">
        <v>4759</v>
      </c>
      <c r="M826" s="7" t="s">
        <v>4759</v>
      </c>
      <c r="N826" s="7" t="s">
        <v>4759</v>
      </c>
      <c r="O826" s="7" t="s">
        <v>4760</v>
      </c>
      <c r="P826" s="53" t="s">
        <v>4143</v>
      </c>
      <c r="Q826" s="7">
        <v>1000</v>
      </c>
      <c r="R826" s="7">
        <v>2.4</v>
      </c>
      <c r="S826" s="7">
        <v>2.0499999999999998</v>
      </c>
      <c r="T826" s="11" t="s">
        <v>5048</v>
      </c>
      <c r="U826" s="11" t="s">
        <v>5049</v>
      </c>
      <c r="V826" s="11" t="s">
        <v>5050</v>
      </c>
      <c r="W826" s="11"/>
    </row>
    <row r="827" spans="1:23" ht="17.25">
      <c r="A827" s="35" t="s">
        <v>870</v>
      </c>
      <c r="B827" s="61" t="s">
        <v>2919</v>
      </c>
      <c r="C827" s="22">
        <v>2211139</v>
      </c>
      <c r="D827" s="36" t="s">
        <v>2267</v>
      </c>
      <c r="E827" s="36" t="s">
        <v>4070</v>
      </c>
      <c r="F827" s="17">
        <v>3</v>
      </c>
      <c r="G827" s="17">
        <v>3</v>
      </c>
      <c r="H827" s="17">
        <v>3</v>
      </c>
      <c r="I827" s="17">
        <v>3</v>
      </c>
      <c r="J827" s="60" t="s">
        <v>4758</v>
      </c>
      <c r="K827" s="7" t="s">
        <v>3997</v>
      </c>
      <c r="L827" s="7" t="s">
        <v>4759</v>
      </c>
      <c r="M827" s="7" t="s">
        <v>4759</v>
      </c>
      <c r="N827" s="7" t="s">
        <v>4759</v>
      </c>
      <c r="O827" s="7" t="s">
        <v>4760</v>
      </c>
      <c r="P827" s="53" t="s">
        <v>4143</v>
      </c>
      <c r="Q827" s="7">
        <v>1000</v>
      </c>
      <c r="R827" s="7">
        <v>2.4</v>
      </c>
      <c r="S827" s="7">
        <v>2.0499999999999998</v>
      </c>
      <c r="T827" s="11" t="s">
        <v>5048</v>
      </c>
      <c r="U827" s="11" t="s">
        <v>5049</v>
      </c>
      <c r="V827" s="11" t="s">
        <v>5050</v>
      </c>
      <c r="W827" s="11"/>
    </row>
    <row r="828" spans="1:23" ht="17.25">
      <c r="A828" s="35" t="s">
        <v>872</v>
      </c>
      <c r="B828" s="61" t="s">
        <v>2919</v>
      </c>
      <c r="C828" s="22">
        <v>2211140</v>
      </c>
      <c r="D828" s="36" t="s">
        <v>2268</v>
      </c>
      <c r="E828" s="36" t="s">
        <v>4070</v>
      </c>
      <c r="F828" s="17">
        <v>3</v>
      </c>
      <c r="G828" s="17">
        <v>3</v>
      </c>
      <c r="H828" s="17">
        <v>3</v>
      </c>
      <c r="I828" s="17">
        <v>3</v>
      </c>
      <c r="J828" s="60" t="s">
        <v>4758</v>
      </c>
      <c r="K828" s="7" t="s">
        <v>3997</v>
      </c>
      <c r="L828" s="7" t="s">
        <v>4759</v>
      </c>
      <c r="M828" s="7" t="s">
        <v>4759</v>
      </c>
      <c r="N828" s="7" t="s">
        <v>4759</v>
      </c>
      <c r="O828" s="7" t="s">
        <v>4760</v>
      </c>
      <c r="P828" s="53" t="s">
        <v>4143</v>
      </c>
      <c r="Q828" s="7">
        <v>1000</v>
      </c>
      <c r="R828" s="7">
        <v>2.4</v>
      </c>
      <c r="S828" s="7">
        <v>2.0499999999999998</v>
      </c>
      <c r="T828" s="11" t="s">
        <v>5048</v>
      </c>
      <c r="U828" s="11" t="s">
        <v>5049</v>
      </c>
      <c r="V828" s="11" t="s">
        <v>5050</v>
      </c>
      <c r="W828" s="11"/>
    </row>
    <row r="829" spans="1:23" ht="17.25">
      <c r="A829" s="35" t="s">
        <v>863</v>
      </c>
      <c r="B829" s="61" t="s">
        <v>2919</v>
      </c>
      <c r="C829" s="22">
        <v>2211141</v>
      </c>
      <c r="D829" s="36" t="s">
        <v>2269</v>
      </c>
      <c r="E829" s="36" t="s">
        <v>4070</v>
      </c>
      <c r="F829" s="17">
        <v>3</v>
      </c>
      <c r="G829" s="17">
        <v>3</v>
      </c>
      <c r="H829" s="17">
        <v>3</v>
      </c>
      <c r="I829" s="17">
        <v>3</v>
      </c>
      <c r="J829" s="60" t="s">
        <v>4758</v>
      </c>
      <c r="K829" s="7" t="s">
        <v>3997</v>
      </c>
      <c r="L829" s="7" t="s">
        <v>4759</v>
      </c>
      <c r="M829" s="7" t="s">
        <v>4759</v>
      </c>
      <c r="N829" s="7" t="s">
        <v>4759</v>
      </c>
      <c r="O829" s="7" t="s">
        <v>4760</v>
      </c>
      <c r="P829" s="53" t="s">
        <v>4143</v>
      </c>
      <c r="Q829" s="7">
        <v>900</v>
      </c>
      <c r="R829" s="7">
        <v>2.4</v>
      </c>
      <c r="S829" s="7">
        <v>2.0499999999999998</v>
      </c>
      <c r="T829" s="11" t="s">
        <v>5048</v>
      </c>
      <c r="U829" s="11" t="s">
        <v>5049</v>
      </c>
      <c r="V829" s="11" t="s">
        <v>5050</v>
      </c>
      <c r="W829" s="11"/>
    </row>
    <row r="830" spans="1:23" ht="17.25">
      <c r="A830" s="35" t="s">
        <v>867</v>
      </c>
      <c r="B830" s="61" t="s">
        <v>2919</v>
      </c>
      <c r="C830" s="22">
        <v>2211142</v>
      </c>
      <c r="D830" s="36" t="s">
        <v>2270</v>
      </c>
      <c r="E830" s="36" t="s">
        <v>4070</v>
      </c>
      <c r="F830" s="17">
        <v>3</v>
      </c>
      <c r="G830" s="17">
        <v>3</v>
      </c>
      <c r="H830" s="17">
        <v>3</v>
      </c>
      <c r="I830" s="17">
        <v>3</v>
      </c>
      <c r="J830" s="60" t="s">
        <v>4758</v>
      </c>
      <c r="K830" s="7" t="s">
        <v>3997</v>
      </c>
      <c r="L830" s="7" t="s">
        <v>4759</v>
      </c>
      <c r="M830" s="7" t="s">
        <v>4759</v>
      </c>
      <c r="N830" s="7" t="s">
        <v>4759</v>
      </c>
      <c r="O830" s="7" t="s">
        <v>4760</v>
      </c>
      <c r="P830" s="53" t="s">
        <v>4143</v>
      </c>
      <c r="Q830" s="7">
        <v>900</v>
      </c>
      <c r="R830" s="7">
        <v>2.4</v>
      </c>
      <c r="S830" s="7">
        <v>2.0499999999999998</v>
      </c>
      <c r="T830" s="11" t="s">
        <v>5048</v>
      </c>
      <c r="U830" s="11" t="s">
        <v>5049</v>
      </c>
      <c r="V830" s="11" t="s">
        <v>5050</v>
      </c>
      <c r="W830" s="11"/>
    </row>
    <row r="831" spans="1:23" ht="17.25">
      <c r="A831" s="35" t="s">
        <v>778</v>
      </c>
      <c r="B831" s="61" t="s">
        <v>2919</v>
      </c>
      <c r="C831" s="22">
        <v>2211143</v>
      </c>
      <c r="D831" s="36" t="s">
        <v>2271</v>
      </c>
      <c r="E831" s="36" t="s">
        <v>4070</v>
      </c>
      <c r="F831" s="17">
        <v>3</v>
      </c>
      <c r="G831" s="17">
        <v>3</v>
      </c>
      <c r="H831" s="17">
        <v>3</v>
      </c>
      <c r="I831" s="17">
        <v>3</v>
      </c>
      <c r="J831" s="60" t="s">
        <v>4758</v>
      </c>
      <c r="K831" s="7" t="s">
        <v>3997</v>
      </c>
      <c r="L831" s="7" t="s">
        <v>4759</v>
      </c>
      <c r="M831" s="7" t="s">
        <v>4759</v>
      </c>
      <c r="N831" s="7" t="s">
        <v>4759</v>
      </c>
      <c r="O831" s="7" t="s">
        <v>4760</v>
      </c>
      <c r="P831" s="53" t="s">
        <v>4143</v>
      </c>
      <c r="Q831" s="7">
        <v>1000</v>
      </c>
      <c r="R831" s="7">
        <v>2.4</v>
      </c>
      <c r="S831" s="7">
        <v>2.0499999999999998</v>
      </c>
      <c r="T831" s="11" t="s">
        <v>5048</v>
      </c>
      <c r="U831" s="11" t="s">
        <v>5049</v>
      </c>
      <c r="V831" s="11" t="s">
        <v>5050</v>
      </c>
      <c r="W831" s="11"/>
    </row>
    <row r="832" spans="1:23" ht="17.25">
      <c r="A832" s="35" t="s">
        <v>780</v>
      </c>
      <c r="B832" s="61" t="s">
        <v>2919</v>
      </c>
      <c r="C832" s="22">
        <v>2211144</v>
      </c>
      <c r="D832" s="36" t="s">
        <v>2272</v>
      </c>
      <c r="E832" s="36" t="s">
        <v>4070</v>
      </c>
      <c r="F832" s="17">
        <v>3</v>
      </c>
      <c r="G832" s="17">
        <v>3</v>
      </c>
      <c r="H832" s="17">
        <v>3</v>
      </c>
      <c r="I832" s="17">
        <v>3</v>
      </c>
      <c r="J832" s="60" t="s">
        <v>4758</v>
      </c>
      <c r="K832" s="7" t="s">
        <v>3997</v>
      </c>
      <c r="L832" s="7" t="s">
        <v>4759</v>
      </c>
      <c r="M832" s="7" t="s">
        <v>4759</v>
      </c>
      <c r="N832" s="7" t="s">
        <v>4759</v>
      </c>
      <c r="O832" s="7" t="s">
        <v>4760</v>
      </c>
      <c r="P832" s="53" t="s">
        <v>4143</v>
      </c>
      <c r="Q832" s="7">
        <v>1000</v>
      </c>
      <c r="R832" s="7">
        <v>2.4</v>
      </c>
      <c r="S832" s="7">
        <v>2.0499999999999998</v>
      </c>
      <c r="T832" s="11" t="s">
        <v>5048</v>
      </c>
      <c r="U832" s="11" t="s">
        <v>5049</v>
      </c>
      <c r="V832" s="11" t="s">
        <v>5050</v>
      </c>
      <c r="W832" s="11"/>
    </row>
    <row r="833" spans="1:23" ht="17.25">
      <c r="A833" s="35" t="s">
        <v>795</v>
      </c>
      <c r="B833" s="61" t="s">
        <v>2919</v>
      </c>
      <c r="C833" s="22">
        <v>2211145</v>
      </c>
      <c r="D833" s="36" t="s">
        <v>2273</v>
      </c>
      <c r="E833" s="36" t="s">
        <v>4070</v>
      </c>
      <c r="F833" s="17">
        <v>3</v>
      </c>
      <c r="G833" s="17">
        <v>3</v>
      </c>
      <c r="H833" s="17">
        <v>3</v>
      </c>
      <c r="I833" s="17">
        <v>3</v>
      </c>
      <c r="J833" s="60" t="s">
        <v>4758</v>
      </c>
      <c r="K833" s="7" t="s">
        <v>3997</v>
      </c>
      <c r="L833" s="7" t="s">
        <v>4759</v>
      </c>
      <c r="M833" s="7" t="s">
        <v>4759</v>
      </c>
      <c r="N833" s="7" t="s">
        <v>4759</v>
      </c>
      <c r="O833" s="7" t="s">
        <v>4760</v>
      </c>
      <c r="P833" s="53" t="s">
        <v>4143</v>
      </c>
      <c r="Q833" s="7">
        <v>1000</v>
      </c>
      <c r="R833" s="7">
        <v>2.4</v>
      </c>
      <c r="S833" s="7">
        <v>2.0499999999999998</v>
      </c>
      <c r="T833" s="11" t="s">
        <v>5048</v>
      </c>
      <c r="U833" s="11" t="s">
        <v>5049</v>
      </c>
      <c r="V833" s="11" t="s">
        <v>5050</v>
      </c>
      <c r="W833" s="11"/>
    </row>
    <row r="834" spans="1:23" ht="17.25">
      <c r="A834" s="35" t="s">
        <v>800</v>
      </c>
      <c r="B834" s="61" t="s">
        <v>2919</v>
      </c>
      <c r="C834" s="22">
        <v>2211146</v>
      </c>
      <c r="D834" s="36" t="s">
        <v>2274</v>
      </c>
      <c r="E834" s="36" t="s">
        <v>4070</v>
      </c>
      <c r="F834" s="17">
        <v>3</v>
      </c>
      <c r="G834" s="17">
        <v>3</v>
      </c>
      <c r="H834" s="17">
        <v>3</v>
      </c>
      <c r="I834" s="17">
        <v>3</v>
      </c>
      <c r="J834" s="60" t="s">
        <v>4758</v>
      </c>
      <c r="K834" s="7" t="s">
        <v>3997</v>
      </c>
      <c r="L834" s="7" t="s">
        <v>4759</v>
      </c>
      <c r="M834" s="7" t="s">
        <v>4759</v>
      </c>
      <c r="N834" s="7" t="s">
        <v>4759</v>
      </c>
      <c r="O834" s="7" t="s">
        <v>4760</v>
      </c>
      <c r="P834" s="53" t="s">
        <v>4143</v>
      </c>
      <c r="Q834" s="7">
        <v>1000</v>
      </c>
      <c r="R834" s="7">
        <v>2.4</v>
      </c>
      <c r="S834" s="7">
        <v>2.0499999999999998</v>
      </c>
      <c r="T834" s="11" t="s">
        <v>5048</v>
      </c>
      <c r="U834" s="11" t="s">
        <v>5049</v>
      </c>
      <c r="V834" s="11" t="s">
        <v>5050</v>
      </c>
      <c r="W834" s="11"/>
    </row>
    <row r="835" spans="1:23" ht="17.25">
      <c r="A835" s="35" t="s">
        <v>807</v>
      </c>
      <c r="B835" s="61" t="s">
        <v>2919</v>
      </c>
      <c r="C835" s="22">
        <v>2211147</v>
      </c>
      <c r="D835" s="36" t="s">
        <v>2275</v>
      </c>
      <c r="E835" s="36" t="s">
        <v>4070</v>
      </c>
      <c r="F835" s="17">
        <v>3</v>
      </c>
      <c r="G835" s="17">
        <v>3</v>
      </c>
      <c r="H835" s="17">
        <v>3</v>
      </c>
      <c r="I835" s="17">
        <v>3</v>
      </c>
      <c r="J835" s="60" t="s">
        <v>4758</v>
      </c>
      <c r="K835" s="7" t="s">
        <v>3997</v>
      </c>
      <c r="L835" s="7" t="s">
        <v>4759</v>
      </c>
      <c r="M835" s="7" t="s">
        <v>4759</v>
      </c>
      <c r="N835" s="7" t="s">
        <v>4759</v>
      </c>
      <c r="O835" s="7" t="s">
        <v>4760</v>
      </c>
      <c r="P835" s="53" t="s">
        <v>4143</v>
      </c>
      <c r="Q835" s="7">
        <v>1000</v>
      </c>
      <c r="R835" s="7">
        <v>2.4</v>
      </c>
      <c r="S835" s="7">
        <v>2.0499999999999998</v>
      </c>
      <c r="T835" s="11" t="s">
        <v>5048</v>
      </c>
      <c r="U835" s="11" t="s">
        <v>5049</v>
      </c>
      <c r="V835" s="11" t="s">
        <v>5050</v>
      </c>
      <c r="W835" s="11"/>
    </row>
    <row r="836" spans="1:23" ht="17.25">
      <c r="A836" s="35" t="s">
        <v>853</v>
      </c>
      <c r="B836" s="61" t="s">
        <v>2919</v>
      </c>
      <c r="C836" s="22">
        <v>2211148</v>
      </c>
      <c r="D836" s="36" t="s">
        <v>2276</v>
      </c>
      <c r="E836" s="36" t="s">
        <v>4070</v>
      </c>
      <c r="F836" s="17">
        <v>3</v>
      </c>
      <c r="G836" s="17">
        <v>3</v>
      </c>
      <c r="H836" s="17">
        <v>3</v>
      </c>
      <c r="I836" s="17">
        <v>3</v>
      </c>
      <c r="J836" s="60" t="s">
        <v>4758</v>
      </c>
      <c r="K836" s="7" t="s">
        <v>3997</v>
      </c>
      <c r="L836" s="7" t="s">
        <v>4759</v>
      </c>
      <c r="M836" s="7" t="s">
        <v>4759</v>
      </c>
      <c r="N836" s="7" t="s">
        <v>4759</v>
      </c>
      <c r="O836" s="7" t="s">
        <v>4760</v>
      </c>
      <c r="P836" s="53" t="s">
        <v>4143</v>
      </c>
      <c r="Q836" s="7">
        <v>1000</v>
      </c>
      <c r="R836" s="7">
        <v>2.4</v>
      </c>
      <c r="S836" s="7">
        <v>2.0499999999999998</v>
      </c>
      <c r="T836" s="11" t="s">
        <v>5048</v>
      </c>
      <c r="U836" s="11" t="s">
        <v>5049</v>
      </c>
      <c r="V836" s="11" t="s">
        <v>5050</v>
      </c>
      <c r="W836" s="11"/>
    </row>
    <row r="837" spans="1:23" ht="17.25">
      <c r="A837" s="35" t="s">
        <v>857</v>
      </c>
      <c r="B837" s="61" t="s">
        <v>2919</v>
      </c>
      <c r="C837" s="22">
        <v>2211149</v>
      </c>
      <c r="D837" s="36" t="s">
        <v>2277</v>
      </c>
      <c r="E837" s="36" t="s">
        <v>4070</v>
      </c>
      <c r="F837" s="17">
        <v>3</v>
      </c>
      <c r="G837" s="17">
        <v>3</v>
      </c>
      <c r="H837" s="17">
        <v>3</v>
      </c>
      <c r="I837" s="17">
        <v>3</v>
      </c>
      <c r="J837" s="60" t="s">
        <v>4758</v>
      </c>
      <c r="K837" s="7" t="s">
        <v>3997</v>
      </c>
      <c r="L837" s="7" t="s">
        <v>4759</v>
      </c>
      <c r="M837" s="7" t="s">
        <v>4759</v>
      </c>
      <c r="N837" s="7" t="s">
        <v>4759</v>
      </c>
      <c r="O837" s="7" t="s">
        <v>4760</v>
      </c>
      <c r="P837" s="53" t="s">
        <v>4143</v>
      </c>
      <c r="Q837" s="7">
        <v>1000</v>
      </c>
      <c r="R837" s="7">
        <v>2.4</v>
      </c>
      <c r="S837" s="7">
        <v>2.0499999999999998</v>
      </c>
      <c r="T837" s="11" t="s">
        <v>5048</v>
      </c>
      <c r="U837" s="11" t="s">
        <v>5049</v>
      </c>
      <c r="V837" s="11" t="s">
        <v>5050</v>
      </c>
      <c r="W837" s="11"/>
    </row>
    <row r="838" spans="1:23" ht="17.25">
      <c r="A838" s="35" t="s">
        <v>796</v>
      </c>
      <c r="B838" s="61" t="s">
        <v>2919</v>
      </c>
      <c r="C838" s="22">
        <v>2211150</v>
      </c>
      <c r="D838" s="36" t="s">
        <v>2278</v>
      </c>
      <c r="E838" s="36" t="s">
        <v>4070</v>
      </c>
      <c r="F838" s="17">
        <v>3</v>
      </c>
      <c r="G838" s="17">
        <v>3</v>
      </c>
      <c r="H838" s="17">
        <v>3</v>
      </c>
      <c r="I838" s="17">
        <v>3</v>
      </c>
      <c r="J838" s="60" t="s">
        <v>4758</v>
      </c>
      <c r="K838" s="7" t="s">
        <v>3997</v>
      </c>
      <c r="L838" s="7" t="s">
        <v>4759</v>
      </c>
      <c r="M838" s="7" t="s">
        <v>4759</v>
      </c>
      <c r="N838" s="7" t="s">
        <v>4759</v>
      </c>
      <c r="O838" s="7" t="s">
        <v>4760</v>
      </c>
      <c r="P838" s="53" t="s">
        <v>4143</v>
      </c>
      <c r="Q838" s="7">
        <v>1000</v>
      </c>
      <c r="R838" s="7">
        <v>2.4</v>
      </c>
      <c r="S838" s="7">
        <v>2.0499999999999998</v>
      </c>
      <c r="T838" s="11" t="s">
        <v>5048</v>
      </c>
      <c r="U838" s="11" t="s">
        <v>5049</v>
      </c>
      <c r="V838" s="11" t="s">
        <v>5050</v>
      </c>
      <c r="W838" s="11"/>
    </row>
    <row r="839" spans="1:23" ht="17.25">
      <c r="A839" s="35" t="s">
        <v>801</v>
      </c>
      <c r="B839" s="61" t="s">
        <v>2919</v>
      </c>
      <c r="C839" s="22">
        <v>2211151</v>
      </c>
      <c r="D839" s="36" t="s">
        <v>2279</v>
      </c>
      <c r="E839" s="36" t="s">
        <v>4070</v>
      </c>
      <c r="F839" s="17">
        <v>3</v>
      </c>
      <c r="G839" s="17">
        <v>3</v>
      </c>
      <c r="H839" s="17">
        <v>3</v>
      </c>
      <c r="I839" s="17">
        <v>3</v>
      </c>
      <c r="J839" s="60" t="s">
        <v>4758</v>
      </c>
      <c r="K839" s="7" t="s">
        <v>3997</v>
      </c>
      <c r="L839" s="7" t="s">
        <v>4759</v>
      </c>
      <c r="M839" s="7" t="s">
        <v>4759</v>
      </c>
      <c r="N839" s="7" t="s">
        <v>4759</v>
      </c>
      <c r="O839" s="7" t="s">
        <v>4760</v>
      </c>
      <c r="P839" s="53" t="s">
        <v>4143</v>
      </c>
      <c r="Q839" s="7">
        <v>1000</v>
      </c>
      <c r="R839" s="7">
        <v>2.4</v>
      </c>
      <c r="S839" s="7">
        <v>2.0499999999999998</v>
      </c>
      <c r="T839" s="11" t="s">
        <v>5048</v>
      </c>
      <c r="U839" s="11" t="s">
        <v>5049</v>
      </c>
      <c r="V839" s="11" t="s">
        <v>5050</v>
      </c>
      <c r="W839" s="11"/>
    </row>
    <row r="840" spans="1:23" ht="17.25">
      <c r="A840" s="35" t="s">
        <v>808</v>
      </c>
      <c r="B840" s="61" t="s">
        <v>2919</v>
      </c>
      <c r="C840" s="22">
        <v>2211152</v>
      </c>
      <c r="D840" s="36" t="s">
        <v>2280</v>
      </c>
      <c r="E840" s="36" t="s">
        <v>4070</v>
      </c>
      <c r="F840" s="17">
        <v>3</v>
      </c>
      <c r="G840" s="17">
        <v>3</v>
      </c>
      <c r="H840" s="17">
        <v>3</v>
      </c>
      <c r="I840" s="17">
        <v>3</v>
      </c>
      <c r="J840" s="60" t="s">
        <v>4758</v>
      </c>
      <c r="K840" s="7" t="s">
        <v>3997</v>
      </c>
      <c r="L840" s="7" t="s">
        <v>4759</v>
      </c>
      <c r="M840" s="7" t="s">
        <v>4759</v>
      </c>
      <c r="N840" s="7" t="s">
        <v>4759</v>
      </c>
      <c r="O840" s="7" t="s">
        <v>4760</v>
      </c>
      <c r="P840" s="53" t="s">
        <v>4143</v>
      </c>
      <c r="Q840" s="7">
        <v>1000</v>
      </c>
      <c r="R840" s="7">
        <v>2.4</v>
      </c>
      <c r="S840" s="7">
        <v>2.0499999999999998</v>
      </c>
      <c r="T840" s="11" t="s">
        <v>5048</v>
      </c>
      <c r="U840" s="11" t="s">
        <v>5049</v>
      </c>
      <c r="V840" s="11" t="s">
        <v>5050</v>
      </c>
      <c r="W840" s="11"/>
    </row>
    <row r="841" spans="1:23" ht="17.25">
      <c r="A841" s="35" t="s">
        <v>854</v>
      </c>
      <c r="B841" s="61" t="s">
        <v>2919</v>
      </c>
      <c r="C841" s="22">
        <v>2211153</v>
      </c>
      <c r="D841" s="36" t="s">
        <v>2281</v>
      </c>
      <c r="E841" s="36" t="s">
        <v>4070</v>
      </c>
      <c r="F841" s="17">
        <v>3</v>
      </c>
      <c r="G841" s="17">
        <v>3</v>
      </c>
      <c r="H841" s="17">
        <v>3</v>
      </c>
      <c r="I841" s="17">
        <v>3</v>
      </c>
      <c r="J841" s="60" t="s">
        <v>4758</v>
      </c>
      <c r="K841" s="7" t="s">
        <v>3997</v>
      </c>
      <c r="L841" s="7" t="s">
        <v>4759</v>
      </c>
      <c r="M841" s="7" t="s">
        <v>4759</v>
      </c>
      <c r="N841" s="7" t="s">
        <v>4759</v>
      </c>
      <c r="O841" s="7" t="s">
        <v>4760</v>
      </c>
      <c r="P841" s="53" t="s">
        <v>4143</v>
      </c>
      <c r="Q841" s="7">
        <v>1000</v>
      </c>
      <c r="R841" s="7">
        <v>2.4</v>
      </c>
      <c r="S841" s="7">
        <v>2.0499999999999998</v>
      </c>
      <c r="T841" s="11" t="s">
        <v>5048</v>
      </c>
      <c r="U841" s="11" t="s">
        <v>5049</v>
      </c>
      <c r="V841" s="11" t="s">
        <v>5050</v>
      </c>
      <c r="W841" s="11"/>
    </row>
    <row r="842" spans="1:23" ht="17.25">
      <c r="A842" s="35" t="s">
        <v>858</v>
      </c>
      <c r="B842" s="61" t="s">
        <v>2919</v>
      </c>
      <c r="C842" s="22">
        <v>2211154</v>
      </c>
      <c r="D842" s="36" t="s">
        <v>2282</v>
      </c>
      <c r="E842" s="36" t="s">
        <v>4070</v>
      </c>
      <c r="F842" s="17">
        <v>3</v>
      </c>
      <c r="G842" s="17">
        <v>3</v>
      </c>
      <c r="H842" s="17">
        <v>3</v>
      </c>
      <c r="I842" s="17">
        <v>3</v>
      </c>
      <c r="J842" s="60" t="s">
        <v>4758</v>
      </c>
      <c r="K842" s="7" t="s">
        <v>3997</v>
      </c>
      <c r="L842" s="7" t="s">
        <v>4759</v>
      </c>
      <c r="M842" s="7" t="s">
        <v>4759</v>
      </c>
      <c r="N842" s="7" t="s">
        <v>4759</v>
      </c>
      <c r="O842" s="7" t="s">
        <v>4760</v>
      </c>
      <c r="P842" s="53" t="s">
        <v>4143</v>
      </c>
      <c r="Q842" s="7">
        <v>1000</v>
      </c>
      <c r="R842" s="7">
        <v>2.4</v>
      </c>
      <c r="S842" s="7">
        <v>2.0499999999999998</v>
      </c>
      <c r="T842" s="11" t="s">
        <v>5048</v>
      </c>
      <c r="U842" s="11" t="s">
        <v>5049</v>
      </c>
      <c r="V842" s="11" t="s">
        <v>5050</v>
      </c>
      <c r="W842" s="11"/>
    </row>
    <row r="843" spans="1:23" ht="17.25">
      <c r="A843" s="35" t="s">
        <v>799</v>
      </c>
      <c r="B843" s="61" t="s">
        <v>2919</v>
      </c>
      <c r="C843" s="22">
        <v>2211155</v>
      </c>
      <c r="D843" s="36" t="s">
        <v>2283</v>
      </c>
      <c r="E843" s="36" t="s">
        <v>4070</v>
      </c>
      <c r="F843" s="17">
        <v>3</v>
      </c>
      <c r="G843" s="17">
        <v>3</v>
      </c>
      <c r="H843" s="17">
        <v>3</v>
      </c>
      <c r="I843" s="17">
        <v>3</v>
      </c>
      <c r="J843" s="60" t="s">
        <v>4758</v>
      </c>
      <c r="K843" s="7" t="s">
        <v>3997</v>
      </c>
      <c r="L843" s="7" t="s">
        <v>4759</v>
      </c>
      <c r="M843" s="7" t="s">
        <v>4759</v>
      </c>
      <c r="N843" s="7" t="s">
        <v>4759</v>
      </c>
      <c r="O843" s="7" t="s">
        <v>4760</v>
      </c>
      <c r="P843" s="53" t="s">
        <v>4143</v>
      </c>
      <c r="Q843" s="7">
        <v>900</v>
      </c>
      <c r="R843" s="7">
        <v>2.4</v>
      </c>
      <c r="S843" s="7">
        <v>2.0499999999999998</v>
      </c>
      <c r="T843" s="11" t="s">
        <v>5048</v>
      </c>
      <c r="U843" s="11" t="s">
        <v>5049</v>
      </c>
      <c r="V843" s="11" t="s">
        <v>5050</v>
      </c>
      <c r="W843" s="11"/>
    </row>
    <row r="844" spans="1:23" ht="17.25">
      <c r="A844" s="35" t="s">
        <v>806</v>
      </c>
      <c r="B844" s="61" t="s">
        <v>2919</v>
      </c>
      <c r="C844" s="22">
        <v>2211156</v>
      </c>
      <c r="D844" s="36" t="s">
        <v>2284</v>
      </c>
      <c r="E844" s="36" t="s">
        <v>4070</v>
      </c>
      <c r="F844" s="17">
        <v>3</v>
      </c>
      <c r="G844" s="17">
        <v>3</v>
      </c>
      <c r="H844" s="17">
        <v>3</v>
      </c>
      <c r="I844" s="17">
        <v>3</v>
      </c>
      <c r="J844" s="60" t="s">
        <v>4758</v>
      </c>
      <c r="K844" s="7" t="s">
        <v>3997</v>
      </c>
      <c r="L844" s="7" t="s">
        <v>4759</v>
      </c>
      <c r="M844" s="7" t="s">
        <v>4759</v>
      </c>
      <c r="N844" s="7" t="s">
        <v>4759</v>
      </c>
      <c r="O844" s="7" t="s">
        <v>4760</v>
      </c>
      <c r="P844" s="53" t="s">
        <v>4143</v>
      </c>
      <c r="Q844" s="7">
        <v>900</v>
      </c>
      <c r="R844" s="7">
        <v>2.4</v>
      </c>
      <c r="S844" s="7">
        <v>2.0499999999999998</v>
      </c>
      <c r="T844" s="11" t="s">
        <v>5048</v>
      </c>
      <c r="U844" s="11" t="s">
        <v>5049</v>
      </c>
      <c r="V844" s="11" t="s">
        <v>5050</v>
      </c>
      <c r="W844" s="11"/>
    </row>
    <row r="845" spans="1:23" ht="17.25">
      <c r="A845" s="35" t="s">
        <v>877</v>
      </c>
      <c r="B845" s="61" t="s">
        <v>2919</v>
      </c>
      <c r="C845" s="22">
        <v>2211157</v>
      </c>
      <c r="D845" s="36" t="s">
        <v>2285</v>
      </c>
      <c r="E845" s="36" t="s">
        <v>4070</v>
      </c>
      <c r="F845" s="17">
        <v>3</v>
      </c>
      <c r="G845" s="17">
        <v>3</v>
      </c>
      <c r="H845" s="17">
        <v>3</v>
      </c>
      <c r="I845" s="17">
        <v>3</v>
      </c>
      <c r="J845" s="60" t="s">
        <v>4758</v>
      </c>
      <c r="K845" s="7" t="s">
        <v>3997</v>
      </c>
      <c r="L845" s="7" t="s">
        <v>4759</v>
      </c>
      <c r="M845" s="7" t="s">
        <v>4759</v>
      </c>
      <c r="N845" s="7" t="s">
        <v>4759</v>
      </c>
      <c r="O845" s="7" t="s">
        <v>4760</v>
      </c>
      <c r="P845" s="53" t="s">
        <v>4143</v>
      </c>
      <c r="Q845" s="7">
        <v>1000</v>
      </c>
      <c r="R845" s="7">
        <v>2.4</v>
      </c>
      <c r="S845" s="7">
        <v>2.0499999999999998</v>
      </c>
      <c r="T845" s="11" t="s">
        <v>5048</v>
      </c>
      <c r="U845" s="11" t="s">
        <v>5049</v>
      </c>
      <c r="V845" s="11" t="s">
        <v>5050</v>
      </c>
      <c r="W845" s="11"/>
    </row>
    <row r="846" spans="1:23" ht="17.25">
      <c r="A846" s="35" t="s">
        <v>881</v>
      </c>
      <c r="B846" s="61" t="s">
        <v>2919</v>
      </c>
      <c r="C846" s="22">
        <v>2211158</v>
      </c>
      <c r="D846" s="36" t="s">
        <v>2286</v>
      </c>
      <c r="E846" s="36" t="s">
        <v>4070</v>
      </c>
      <c r="F846" s="17">
        <v>3</v>
      </c>
      <c r="G846" s="17">
        <v>3</v>
      </c>
      <c r="H846" s="17">
        <v>3</v>
      </c>
      <c r="I846" s="17">
        <v>3</v>
      </c>
      <c r="J846" s="60" t="s">
        <v>4758</v>
      </c>
      <c r="K846" s="7" t="s">
        <v>3997</v>
      </c>
      <c r="L846" s="7" t="s">
        <v>4759</v>
      </c>
      <c r="M846" s="7" t="s">
        <v>4759</v>
      </c>
      <c r="N846" s="7" t="s">
        <v>4759</v>
      </c>
      <c r="O846" s="7" t="s">
        <v>4760</v>
      </c>
      <c r="P846" s="53" t="s">
        <v>4143</v>
      </c>
      <c r="Q846" s="7">
        <v>1000</v>
      </c>
      <c r="R846" s="7">
        <v>2.4</v>
      </c>
      <c r="S846" s="7">
        <v>2.0499999999999998</v>
      </c>
      <c r="T846" s="11" t="s">
        <v>5048</v>
      </c>
      <c r="U846" s="11" t="s">
        <v>5049</v>
      </c>
      <c r="V846" s="11" t="s">
        <v>5050</v>
      </c>
      <c r="W846" s="11"/>
    </row>
    <row r="847" spans="1:23" ht="17.25">
      <c r="A847" s="35" t="s">
        <v>885</v>
      </c>
      <c r="B847" s="61" t="s">
        <v>2919</v>
      </c>
      <c r="C847" s="22">
        <v>2211159</v>
      </c>
      <c r="D847" s="36" t="s">
        <v>2287</v>
      </c>
      <c r="E847" s="36" t="s">
        <v>4070</v>
      </c>
      <c r="F847" s="17">
        <v>3</v>
      </c>
      <c r="G847" s="17">
        <v>3</v>
      </c>
      <c r="H847" s="17">
        <v>3</v>
      </c>
      <c r="I847" s="17">
        <v>3</v>
      </c>
      <c r="J847" s="60" t="s">
        <v>4758</v>
      </c>
      <c r="K847" s="7" t="s">
        <v>3997</v>
      </c>
      <c r="L847" s="7" t="s">
        <v>4759</v>
      </c>
      <c r="M847" s="7" t="s">
        <v>4759</v>
      </c>
      <c r="N847" s="7" t="s">
        <v>4759</v>
      </c>
      <c r="O847" s="7" t="s">
        <v>4760</v>
      </c>
      <c r="P847" s="53" t="s">
        <v>4143</v>
      </c>
      <c r="Q847" s="7">
        <v>1000</v>
      </c>
      <c r="R847" s="7">
        <v>2.4</v>
      </c>
      <c r="S847" s="7">
        <v>2.0499999999999998</v>
      </c>
      <c r="T847" s="11" t="s">
        <v>5048</v>
      </c>
      <c r="U847" s="11" t="s">
        <v>5049</v>
      </c>
      <c r="V847" s="11" t="s">
        <v>5050</v>
      </c>
      <c r="W847" s="11"/>
    </row>
    <row r="848" spans="1:23" ht="17.25">
      <c r="A848" s="35" t="s">
        <v>880</v>
      </c>
      <c r="B848" s="61" t="s">
        <v>2919</v>
      </c>
      <c r="C848" s="22">
        <v>2211160</v>
      </c>
      <c r="D848" s="36" t="s">
        <v>2288</v>
      </c>
      <c r="E848" s="36" t="s">
        <v>4070</v>
      </c>
      <c r="F848" s="17">
        <v>3</v>
      </c>
      <c r="G848" s="17">
        <v>3</v>
      </c>
      <c r="H848" s="17">
        <v>3</v>
      </c>
      <c r="I848" s="17">
        <v>3</v>
      </c>
      <c r="J848" s="60" t="s">
        <v>4758</v>
      </c>
      <c r="K848" s="7" t="s">
        <v>3997</v>
      </c>
      <c r="L848" s="7" t="s">
        <v>4759</v>
      </c>
      <c r="M848" s="7" t="s">
        <v>4759</v>
      </c>
      <c r="N848" s="7" t="s">
        <v>4759</v>
      </c>
      <c r="O848" s="7" t="s">
        <v>4760</v>
      </c>
      <c r="P848" s="53" t="s">
        <v>4143</v>
      </c>
      <c r="Q848" s="7">
        <v>900</v>
      </c>
      <c r="R848" s="7">
        <v>2.4</v>
      </c>
      <c r="S848" s="7">
        <v>2.0499999999999998</v>
      </c>
      <c r="T848" s="11" t="s">
        <v>5048</v>
      </c>
      <c r="U848" s="11" t="s">
        <v>5049</v>
      </c>
      <c r="V848" s="11" t="s">
        <v>5050</v>
      </c>
      <c r="W848" s="11"/>
    </row>
    <row r="849" spans="1:23" ht="17.25">
      <c r="A849" s="35" t="s">
        <v>876</v>
      </c>
      <c r="B849" s="61" t="s">
        <v>2919</v>
      </c>
      <c r="C849" s="22">
        <v>2211161</v>
      </c>
      <c r="D849" s="36" t="s">
        <v>2289</v>
      </c>
      <c r="E849" s="36" t="s">
        <v>4070</v>
      </c>
      <c r="F849" s="17">
        <v>3</v>
      </c>
      <c r="G849" s="17">
        <v>3</v>
      </c>
      <c r="H849" s="17">
        <v>3</v>
      </c>
      <c r="I849" s="17">
        <v>3</v>
      </c>
      <c r="J849" s="60" t="s">
        <v>4758</v>
      </c>
      <c r="K849" s="7" t="s">
        <v>3997</v>
      </c>
      <c r="L849" s="7" t="s">
        <v>4759</v>
      </c>
      <c r="M849" s="7" t="s">
        <v>4759</v>
      </c>
      <c r="N849" s="7" t="s">
        <v>4759</v>
      </c>
      <c r="O849" s="7" t="s">
        <v>4760</v>
      </c>
      <c r="P849" s="53" t="s">
        <v>4143</v>
      </c>
      <c r="Q849" s="7">
        <v>900</v>
      </c>
      <c r="R849" s="7">
        <v>2.4</v>
      </c>
      <c r="S849" s="7">
        <v>2.0499999999999998</v>
      </c>
      <c r="T849" s="11" t="s">
        <v>5048</v>
      </c>
      <c r="U849" s="11" t="s">
        <v>5049</v>
      </c>
      <c r="V849" s="11" t="s">
        <v>5050</v>
      </c>
      <c r="W849" s="11"/>
    </row>
    <row r="850" spans="1:23" ht="17.25">
      <c r="A850" s="35" t="s">
        <v>884</v>
      </c>
      <c r="B850" s="61" t="s">
        <v>2919</v>
      </c>
      <c r="C850" s="22">
        <v>2211162</v>
      </c>
      <c r="D850" s="36" t="s">
        <v>2290</v>
      </c>
      <c r="E850" s="36" t="s">
        <v>4070</v>
      </c>
      <c r="F850" s="17">
        <v>3</v>
      </c>
      <c r="G850" s="17">
        <v>3</v>
      </c>
      <c r="H850" s="17">
        <v>3</v>
      </c>
      <c r="I850" s="17">
        <v>3</v>
      </c>
      <c r="J850" s="60" t="s">
        <v>4758</v>
      </c>
      <c r="K850" s="7" t="s">
        <v>3997</v>
      </c>
      <c r="L850" s="7" t="s">
        <v>4759</v>
      </c>
      <c r="M850" s="7" t="s">
        <v>4759</v>
      </c>
      <c r="N850" s="7" t="s">
        <v>4759</v>
      </c>
      <c r="O850" s="7" t="s">
        <v>4760</v>
      </c>
      <c r="P850" s="53" t="s">
        <v>4143</v>
      </c>
      <c r="Q850" s="7">
        <v>900</v>
      </c>
      <c r="R850" s="7">
        <v>2.4</v>
      </c>
      <c r="S850" s="7">
        <v>2.0499999999999998</v>
      </c>
      <c r="T850" s="11" t="s">
        <v>5048</v>
      </c>
      <c r="U850" s="11" t="s">
        <v>5049</v>
      </c>
      <c r="V850" s="11" t="s">
        <v>5050</v>
      </c>
      <c r="W850" s="11"/>
    </row>
    <row r="851" spans="1:23" ht="17.25">
      <c r="A851" s="35" t="s">
        <v>920</v>
      </c>
      <c r="B851" s="61" t="s">
        <v>2919</v>
      </c>
      <c r="C851" s="22">
        <v>2211163</v>
      </c>
      <c r="D851" s="36" t="s">
        <v>2291</v>
      </c>
      <c r="E851" s="36" t="s">
        <v>4070</v>
      </c>
      <c r="F851" s="17">
        <v>3</v>
      </c>
      <c r="G851" s="17">
        <v>3</v>
      </c>
      <c r="H851" s="17">
        <v>3</v>
      </c>
      <c r="I851" s="17">
        <v>3</v>
      </c>
      <c r="J851" s="60" t="s">
        <v>4758</v>
      </c>
      <c r="K851" s="7" t="s">
        <v>3997</v>
      </c>
      <c r="L851" s="7" t="s">
        <v>4759</v>
      </c>
      <c r="M851" s="7" t="s">
        <v>4759</v>
      </c>
      <c r="N851" s="7" t="s">
        <v>4759</v>
      </c>
      <c r="O851" s="7" t="s">
        <v>4760</v>
      </c>
      <c r="P851" s="53" t="s">
        <v>4143</v>
      </c>
      <c r="Q851" s="7">
        <v>1000</v>
      </c>
      <c r="R851" s="7">
        <v>2.4</v>
      </c>
      <c r="S851" s="7">
        <v>2.0499999999999998</v>
      </c>
      <c r="T851" s="11" t="s">
        <v>5048</v>
      </c>
      <c r="U851" s="11" t="s">
        <v>5049</v>
      </c>
      <c r="V851" s="11" t="s">
        <v>5050</v>
      </c>
      <c r="W851" s="11"/>
    </row>
    <row r="852" spans="1:23" ht="17.25">
      <c r="A852" s="35" t="s">
        <v>922</v>
      </c>
      <c r="B852" s="61" t="s">
        <v>2919</v>
      </c>
      <c r="C852" s="22">
        <v>2211164</v>
      </c>
      <c r="D852" s="36" t="s">
        <v>2292</v>
      </c>
      <c r="E852" s="36" t="s">
        <v>4070</v>
      </c>
      <c r="F852" s="17">
        <v>3</v>
      </c>
      <c r="G852" s="17">
        <v>3</v>
      </c>
      <c r="H852" s="17">
        <v>3</v>
      </c>
      <c r="I852" s="17">
        <v>3</v>
      </c>
      <c r="J852" s="60" t="s">
        <v>4758</v>
      </c>
      <c r="K852" s="7" t="s">
        <v>3997</v>
      </c>
      <c r="L852" s="7" t="s">
        <v>4759</v>
      </c>
      <c r="M852" s="7" t="s">
        <v>4759</v>
      </c>
      <c r="N852" s="7" t="s">
        <v>4759</v>
      </c>
      <c r="O852" s="7" t="s">
        <v>4760</v>
      </c>
      <c r="P852" s="53" t="s">
        <v>4143</v>
      </c>
      <c r="Q852" s="7">
        <v>1000</v>
      </c>
      <c r="R852" s="7">
        <v>2.4</v>
      </c>
      <c r="S852" s="7">
        <v>2.0499999999999998</v>
      </c>
      <c r="T852" s="11" t="s">
        <v>5048</v>
      </c>
      <c r="U852" s="11" t="s">
        <v>5049</v>
      </c>
      <c r="V852" s="11" t="s">
        <v>5050</v>
      </c>
      <c r="W852" s="11"/>
    </row>
    <row r="853" spans="1:23" ht="17.25">
      <c r="A853" s="35" t="s">
        <v>709</v>
      </c>
      <c r="B853" s="61" t="s">
        <v>2919</v>
      </c>
      <c r="C853" s="22">
        <v>2211165</v>
      </c>
      <c r="D853" s="36" t="s">
        <v>2293</v>
      </c>
      <c r="E853" s="36" t="s">
        <v>4070</v>
      </c>
      <c r="F853" s="17">
        <v>3</v>
      </c>
      <c r="G853" s="17">
        <v>3</v>
      </c>
      <c r="H853" s="17">
        <v>3</v>
      </c>
      <c r="I853" s="17">
        <v>3</v>
      </c>
      <c r="J853" s="60" t="s">
        <v>4758</v>
      </c>
      <c r="K853" s="7" t="s">
        <v>3997</v>
      </c>
      <c r="L853" s="7" t="s">
        <v>4759</v>
      </c>
      <c r="M853" s="7" t="s">
        <v>4759</v>
      </c>
      <c r="N853" s="7" t="s">
        <v>4759</v>
      </c>
      <c r="O853" s="7" t="s">
        <v>4760</v>
      </c>
      <c r="P853" s="53" t="s">
        <v>4143</v>
      </c>
      <c r="Q853" s="7">
        <v>1000</v>
      </c>
      <c r="R853" s="7">
        <v>2.4</v>
      </c>
      <c r="S853" s="7">
        <v>2.0499999999999998</v>
      </c>
      <c r="T853" s="11" t="s">
        <v>5048</v>
      </c>
      <c r="U853" s="11" t="s">
        <v>5049</v>
      </c>
      <c r="V853" s="11" t="s">
        <v>5050</v>
      </c>
      <c r="W853" s="11"/>
    </row>
    <row r="854" spans="1:23" ht="17.25">
      <c r="A854" s="35" t="s">
        <v>717</v>
      </c>
      <c r="B854" s="61" t="s">
        <v>2919</v>
      </c>
      <c r="C854" s="22">
        <v>2211166</v>
      </c>
      <c r="D854" s="36" t="s">
        <v>2294</v>
      </c>
      <c r="E854" s="36" t="s">
        <v>4070</v>
      </c>
      <c r="F854" s="17">
        <v>3</v>
      </c>
      <c r="G854" s="17">
        <v>3</v>
      </c>
      <c r="H854" s="17">
        <v>3</v>
      </c>
      <c r="I854" s="17">
        <v>3</v>
      </c>
      <c r="J854" s="60" t="s">
        <v>4758</v>
      </c>
      <c r="K854" s="7" t="s">
        <v>3997</v>
      </c>
      <c r="L854" s="7" t="s">
        <v>4759</v>
      </c>
      <c r="M854" s="7" t="s">
        <v>4759</v>
      </c>
      <c r="N854" s="7" t="s">
        <v>4759</v>
      </c>
      <c r="O854" s="7" t="s">
        <v>4760</v>
      </c>
      <c r="P854" s="53" t="s">
        <v>4143</v>
      </c>
      <c r="Q854" s="7">
        <v>1000</v>
      </c>
      <c r="R854" s="7">
        <v>2.4</v>
      </c>
      <c r="S854" s="7">
        <v>2.0499999999999998</v>
      </c>
      <c r="T854" s="11" t="s">
        <v>5048</v>
      </c>
      <c r="U854" s="11" t="s">
        <v>5049</v>
      </c>
      <c r="V854" s="11" t="s">
        <v>5050</v>
      </c>
      <c r="W854" s="11"/>
    </row>
    <row r="855" spans="1:23" ht="17.25">
      <c r="A855" s="35" t="s">
        <v>707</v>
      </c>
      <c r="B855" s="61" t="s">
        <v>2919</v>
      </c>
      <c r="C855" s="22">
        <v>2211167</v>
      </c>
      <c r="D855" s="36" t="s">
        <v>2295</v>
      </c>
      <c r="E855" s="36" t="s">
        <v>4070</v>
      </c>
      <c r="F855" s="17">
        <v>3</v>
      </c>
      <c r="G855" s="17">
        <v>3</v>
      </c>
      <c r="H855" s="17">
        <v>3</v>
      </c>
      <c r="I855" s="17">
        <v>3</v>
      </c>
      <c r="J855" s="60" t="s">
        <v>4758</v>
      </c>
      <c r="K855" s="7" t="s">
        <v>3997</v>
      </c>
      <c r="L855" s="7" t="s">
        <v>4759</v>
      </c>
      <c r="M855" s="7" t="s">
        <v>4759</v>
      </c>
      <c r="N855" s="7" t="s">
        <v>4759</v>
      </c>
      <c r="O855" s="7" t="s">
        <v>4760</v>
      </c>
      <c r="P855" s="53" t="s">
        <v>4143</v>
      </c>
      <c r="Q855" s="7">
        <v>900</v>
      </c>
      <c r="R855" s="7">
        <v>2.4</v>
      </c>
      <c r="S855" s="7">
        <v>2.0499999999999998</v>
      </c>
      <c r="T855" s="11" t="s">
        <v>5048</v>
      </c>
      <c r="U855" s="11" t="s">
        <v>5049</v>
      </c>
      <c r="V855" s="11" t="s">
        <v>5050</v>
      </c>
      <c r="W855" s="11"/>
    </row>
    <row r="856" spans="1:23" ht="17.25">
      <c r="A856" s="35" t="s">
        <v>715</v>
      </c>
      <c r="B856" s="61" t="s">
        <v>2919</v>
      </c>
      <c r="C856" s="22">
        <v>2211168</v>
      </c>
      <c r="D856" s="36" t="s">
        <v>2296</v>
      </c>
      <c r="E856" s="36" t="s">
        <v>4070</v>
      </c>
      <c r="F856" s="17">
        <v>3</v>
      </c>
      <c r="G856" s="17">
        <v>3</v>
      </c>
      <c r="H856" s="17">
        <v>3</v>
      </c>
      <c r="I856" s="17">
        <v>3</v>
      </c>
      <c r="J856" s="60" t="s">
        <v>4758</v>
      </c>
      <c r="K856" s="7" t="s">
        <v>3997</v>
      </c>
      <c r="L856" s="7" t="s">
        <v>4759</v>
      </c>
      <c r="M856" s="7" t="s">
        <v>4759</v>
      </c>
      <c r="N856" s="7" t="s">
        <v>4759</v>
      </c>
      <c r="O856" s="7" t="s">
        <v>4760</v>
      </c>
      <c r="P856" s="53" t="s">
        <v>4143</v>
      </c>
      <c r="Q856" s="7">
        <v>900</v>
      </c>
      <c r="R856" s="7">
        <v>2.4</v>
      </c>
      <c r="S856" s="7">
        <v>2.0499999999999998</v>
      </c>
      <c r="T856" s="11" t="s">
        <v>5048</v>
      </c>
      <c r="U856" s="11" t="s">
        <v>5049</v>
      </c>
      <c r="V856" s="11" t="s">
        <v>5050</v>
      </c>
      <c r="W856" s="11"/>
    </row>
    <row r="857" spans="1:23" ht="17.25">
      <c r="A857" s="35" t="s">
        <v>710</v>
      </c>
      <c r="B857" s="61" t="s">
        <v>2919</v>
      </c>
      <c r="C857" s="22">
        <v>2211169</v>
      </c>
      <c r="D857" s="36" t="s">
        <v>2297</v>
      </c>
      <c r="E857" s="36" t="s">
        <v>4070</v>
      </c>
      <c r="F857" s="17">
        <v>3</v>
      </c>
      <c r="G857" s="17">
        <v>3</v>
      </c>
      <c r="H857" s="17">
        <v>3</v>
      </c>
      <c r="I857" s="17">
        <v>3</v>
      </c>
      <c r="J857" s="60" t="s">
        <v>4758</v>
      </c>
      <c r="K857" s="7" t="s">
        <v>3997</v>
      </c>
      <c r="L857" s="7" t="s">
        <v>4759</v>
      </c>
      <c r="M857" s="7" t="s">
        <v>4759</v>
      </c>
      <c r="N857" s="7" t="s">
        <v>4759</v>
      </c>
      <c r="O857" s="7" t="s">
        <v>4760</v>
      </c>
      <c r="P857" s="53" t="s">
        <v>4143</v>
      </c>
      <c r="Q857" s="7">
        <v>1000</v>
      </c>
      <c r="R857" s="7">
        <v>2.4</v>
      </c>
      <c r="S857" s="7">
        <v>2.0499999999999998</v>
      </c>
      <c r="T857" s="11" t="s">
        <v>5048</v>
      </c>
      <c r="U857" s="11" t="s">
        <v>5049</v>
      </c>
      <c r="V857" s="11" t="s">
        <v>5050</v>
      </c>
      <c r="W857" s="11"/>
    </row>
    <row r="858" spans="1:23" ht="17.25">
      <c r="A858" s="35" t="s">
        <v>718</v>
      </c>
      <c r="B858" s="61" t="s">
        <v>2919</v>
      </c>
      <c r="C858" s="22">
        <v>2211170</v>
      </c>
      <c r="D858" s="36" t="s">
        <v>2298</v>
      </c>
      <c r="E858" s="36" t="s">
        <v>4070</v>
      </c>
      <c r="F858" s="17">
        <v>3</v>
      </c>
      <c r="G858" s="17">
        <v>3</v>
      </c>
      <c r="H858" s="17">
        <v>3</v>
      </c>
      <c r="I858" s="17">
        <v>3</v>
      </c>
      <c r="J858" s="60" t="s">
        <v>4758</v>
      </c>
      <c r="K858" s="7" t="s">
        <v>3997</v>
      </c>
      <c r="L858" s="7" t="s">
        <v>4759</v>
      </c>
      <c r="M858" s="7" t="s">
        <v>4759</v>
      </c>
      <c r="N858" s="7" t="s">
        <v>4759</v>
      </c>
      <c r="O858" s="7" t="s">
        <v>4760</v>
      </c>
      <c r="P858" s="53" t="s">
        <v>4143</v>
      </c>
      <c r="Q858" s="7">
        <v>1000</v>
      </c>
      <c r="R858" s="7">
        <v>2.4</v>
      </c>
      <c r="S858" s="7">
        <v>2.0499999999999998</v>
      </c>
      <c r="T858" s="11" t="s">
        <v>5048</v>
      </c>
      <c r="U858" s="11" t="s">
        <v>5049</v>
      </c>
      <c r="V858" s="11" t="s">
        <v>5050</v>
      </c>
      <c r="W858" s="11"/>
    </row>
    <row r="859" spans="1:23" ht="17.25">
      <c r="A859" s="35" t="s">
        <v>708</v>
      </c>
      <c r="B859" s="61" t="s">
        <v>2919</v>
      </c>
      <c r="C859" s="22">
        <v>2211171</v>
      </c>
      <c r="D859" s="36" t="s">
        <v>2299</v>
      </c>
      <c r="E859" s="36" t="s">
        <v>4070</v>
      </c>
      <c r="F859" s="17">
        <v>3</v>
      </c>
      <c r="G859" s="17">
        <v>3</v>
      </c>
      <c r="H859" s="17">
        <v>3</v>
      </c>
      <c r="I859" s="17">
        <v>3</v>
      </c>
      <c r="J859" s="60" t="s">
        <v>4758</v>
      </c>
      <c r="K859" s="7" t="s">
        <v>3997</v>
      </c>
      <c r="L859" s="7" t="s">
        <v>4759</v>
      </c>
      <c r="M859" s="7" t="s">
        <v>4759</v>
      </c>
      <c r="N859" s="7" t="s">
        <v>4759</v>
      </c>
      <c r="O859" s="7" t="s">
        <v>4760</v>
      </c>
      <c r="P859" s="53" t="s">
        <v>4143</v>
      </c>
      <c r="Q859" s="7">
        <v>900</v>
      </c>
      <c r="R859" s="7">
        <v>2.4</v>
      </c>
      <c r="S859" s="7">
        <v>2.0499999999999998</v>
      </c>
      <c r="T859" s="11" t="s">
        <v>5048</v>
      </c>
      <c r="U859" s="11" t="s">
        <v>5049</v>
      </c>
      <c r="V859" s="11" t="s">
        <v>5050</v>
      </c>
      <c r="W859" s="11"/>
    </row>
    <row r="860" spans="1:23" ht="17.25">
      <c r="A860" s="35" t="s">
        <v>716</v>
      </c>
      <c r="B860" s="61" t="s">
        <v>2919</v>
      </c>
      <c r="C860" s="22">
        <v>2211172</v>
      </c>
      <c r="D860" s="36" t="s">
        <v>2300</v>
      </c>
      <c r="E860" s="36" t="s">
        <v>4070</v>
      </c>
      <c r="F860" s="17">
        <v>3</v>
      </c>
      <c r="G860" s="17">
        <v>3</v>
      </c>
      <c r="H860" s="17">
        <v>3</v>
      </c>
      <c r="I860" s="17">
        <v>3</v>
      </c>
      <c r="J860" s="60" t="s">
        <v>4758</v>
      </c>
      <c r="K860" s="7" t="s">
        <v>3997</v>
      </c>
      <c r="L860" s="7" t="s">
        <v>4759</v>
      </c>
      <c r="M860" s="7" t="s">
        <v>4759</v>
      </c>
      <c r="N860" s="7" t="s">
        <v>4759</v>
      </c>
      <c r="O860" s="7" t="s">
        <v>4760</v>
      </c>
      <c r="P860" s="53" t="s">
        <v>4143</v>
      </c>
      <c r="Q860" s="7">
        <v>900</v>
      </c>
      <c r="R860" s="7">
        <v>2.4</v>
      </c>
      <c r="S860" s="7">
        <v>2.0499999999999998</v>
      </c>
      <c r="T860" s="11" t="s">
        <v>5048</v>
      </c>
      <c r="U860" s="11" t="s">
        <v>5049</v>
      </c>
      <c r="V860" s="11" t="s">
        <v>5050</v>
      </c>
      <c r="W860" s="11"/>
    </row>
    <row r="861" spans="1:23" ht="17.25">
      <c r="A861" s="35" t="s">
        <v>789</v>
      </c>
      <c r="B861" s="61" t="s">
        <v>2919</v>
      </c>
      <c r="C861" s="22">
        <v>2211173</v>
      </c>
      <c r="D861" s="36" t="s">
        <v>2301</v>
      </c>
      <c r="E861" s="36" t="s">
        <v>4070</v>
      </c>
      <c r="F861" s="17">
        <v>3</v>
      </c>
      <c r="G861" s="17">
        <v>3</v>
      </c>
      <c r="H861" s="17">
        <v>3</v>
      </c>
      <c r="I861" s="17">
        <v>3</v>
      </c>
      <c r="J861" s="60" t="s">
        <v>4758</v>
      </c>
      <c r="K861" s="7" t="s">
        <v>3997</v>
      </c>
      <c r="L861" s="7" t="s">
        <v>4759</v>
      </c>
      <c r="M861" s="7" t="s">
        <v>4759</v>
      </c>
      <c r="N861" s="7" t="s">
        <v>4759</v>
      </c>
      <c r="O861" s="7" t="s">
        <v>4760</v>
      </c>
      <c r="P861" s="53" t="s">
        <v>4143</v>
      </c>
      <c r="Q861" s="7">
        <v>1000</v>
      </c>
      <c r="R861" s="7">
        <v>2.4</v>
      </c>
      <c r="S861" s="7">
        <v>2.0499999999999998</v>
      </c>
      <c r="T861" s="11" t="s">
        <v>5048</v>
      </c>
      <c r="U861" s="11" t="s">
        <v>5049</v>
      </c>
      <c r="V861" s="11" t="s">
        <v>5050</v>
      </c>
      <c r="W861" s="11"/>
    </row>
    <row r="862" spans="1:23" ht="17.25">
      <c r="A862" s="35" t="s">
        <v>791</v>
      </c>
      <c r="B862" s="61" t="s">
        <v>2919</v>
      </c>
      <c r="C862" s="22">
        <v>2211174</v>
      </c>
      <c r="D862" s="36" t="s">
        <v>2302</v>
      </c>
      <c r="E862" s="36" t="s">
        <v>4070</v>
      </c>
      <c r="F862" s="17">
        <v>3</v>
      </c>
      <c r="G862" s="17">
        <v>3</v>
      </c>
      <c r="H862" s="17">
        <v>3</v>
      </c>
      <c r="I862" s="17">
        <v>3</v>
      </c>
      <c r="J862" s="60" t="s">
        <v>4758</v>
      </c>
      <c r="K862" s="7" t="s">
        <v>3997</v>
      </c>
      <c r="L862" s="7" t="s">
        <v>4759</v>
      </c>
      <c r="M862" s="7" t="s">
        <v>4759</v>
      </c>
      <c r="N862" s="7" t="s">
        <v>4759</v>
      </c>
      <c r="O862" s="7" t="s">
        <v>4760</v>
      </c>
      <c r="P862" s="53" t="s">
        <v>4143</v>
      </c>
      <c r="Q862" s="7">
        <v>1000</v>
      </c>
      <c r="R862" s="7">
        <v>2.4</v>
      </c>
      <c r="S862" s="7">
        <v>2.0499999999999998</v>
      </c>
      <c r="T862" s="11" t="s">
        <v>5048</v>
      </c>
      <c r="U862" s="11" t="s">
        <v>5049</v>
      </c>
      <c r="V862" s="11" t="s">
        <v>5050</v>
      </c>
      <c r="W862" s="11"/>
    </row>
    <row r="863" spans="1:23" ht="17.25">
      <c r="A863" s="35" t="s">
        <v>781</v>
      </c>
      <c r="B863" s="61" t="s">
        <v>2919</v>
      </c>
      <c r="C863" s="22">
        <v>2211175</v>
      </c>
      <c r="D863" s="36" t="s">
        <v>2303</v>
      </c>
      <c r="E863" s="36" t="s">
        <v>4070</v>
      </c>
      <c r="F863" s="17">
        <v>3</v>
      </c>
      <c r="G863" s="17">
        <v>3</v>
      </c>
      <c r="H863" s="17">
        <v>3</v>
      </c>
      <c r="I863" s="17">
        <v>3</v>
      </c>
      <c r="J863" s="60" t="s">
        <v>4758</v>
      </c>
      <c r="K863" s="7" t="s">
        <v>3997</v>
      </c>
      <c r="L863" s="7" t="s">
        <v>4759</v>
      </c>
      <c r="M863" s="7" t="s">
        <v>4759</v>
      </c>
      <c r="N863" s="7" t="s">
        <v>4759</v>
      </c>
      <c r="O863" s="7" t="s">
        <v>4760</v>
      </c>
      <c r="P863" s="53" t="s">
        <v>4143</v>
      </c>
      <c r="Q863" s="7">
        <v>1000</v>
      </c>
      <c r="R863" s="7">
        <v>2.4</v>
      </c>
      <c r="S863" s="7">
        <v>2.0499999999999998</v>
      </c>
      <c r="T863" s="11" t="s">
        <v>5048</v>
      </c>
      <c r="U863" s="11" t="s">
        <v>5049</v>
      </c>
      <c r="V863" s="11" t="s">
        <v>5050</v>
      </c>
      <c r="W863" s="11"/>
    </row>
    <row r="864" spans="1:23" ht="17.25">
      <c r="A864" s="35" t="s">
        <v>782</v>
      </c>
      <c r="B864" s="61" t="s">
        <v>2919</v>
      </c>
      <c r="C864" s="22">
        <v>2211176</v>
      </c>
      <c r="D864" s="36" t="s">
        <v>2304</v>
      </c>
      <c r="E864" s="36" t="s">
        <v>4070</v>
      </c>
      <c r="F864" s="17">
        <v>3</v>
      </c>
      <c r="G864" s="17">
        <v>3</v>
      </c>
      <c r="H864" s="17">
        <v>3</v>
      </c>
      <c r="I864" s="17">
        <v>3</v>
      </c>
      <c r="J864" s="60" t="s">
        <v>4758</v>
      </c>
      <c r="K864" s="7" t="s">
        <v>3997</v>
      </c>
      <c r="L864" s="7" t="s">
        <v>4759</v>
      </c>
      <c r="M864" s="7" t="s">
        <v>4759</v>
      </c>
      <c r="N864" s="7" t="s">
        <v>4759</v>
      </c>
      <c r="O864" s="7" t="s">
        <v>4760</v>
      </c>
      <c r="P864" s="53" t="s">
        <v>4143</v>
      </c>
      <c r="Q864" s="7">
        <v>1000</v>
      </c>
      <c r="R864" s="7">
        <v>2.4</v>
      </c>
      <c r="S864" s="7">
        <v>2.0499999999999998</v>
      </c>
      <c r="T864" s="11" t="s">
        <v>5048</v>
      </c>
      <c r="U864" s="11" t="s">
        <v>5049</v>
      </c>
      <c r="V864" s="11" t="s">
        <v>5050</v>
      </c>
      <c r="W864" s="11"/>
    </row>
    <row r="865" spans="1:23" ht="17.25">
      <c r="A865" s="35" t="s">
        <v>783</v>
      </c>
      <c r="B865" s="39" t="s">
        <v>2919</v>
      </c>
      <c r="C865" s="22">
        <v>2211177</v>
      </c>
      <c r="D865" s="36" t="s">
        <v>2305</v>
      </c>
      <c r="E865" s="36" t="s">
        <v>4070</v>
      </c>
      <c r="F865" s="17">
        <v>3</v>
      </c>
      <c r="G865" s="17">
        <v>3</v>
      </c>
      <c r="H865" s="17">
        <v>3</v>
      </c>
      <c r="I865" s="17">
        <v>3</v>
      </c>
      <c r="J865" s="60" t="s">
        <v>4758</v>
      </c>
      <c r="K865" s="7" t="s">
        <v>3997</v>
      </c>
      <c r="L865" s="7" t="s">
        <v>4759</v>
      </c>
      <c r="M865" s="7" t="s">
        <v>4759</v>
      </c>
      <c r="N865" s="7" t="s">
        <v>4759</v>
      </c>
      <c r="O865" s="7" t="s">
        <v>4760</v>
      </c>
      <c r="P865" s="53" t="s">
        <v>4143</v>
      </c>
      <c r="Q865" s="7">
        <v>1000</v>
      </c>
      <c r="R865" s="7">
        <v>2.4</v>
      </c>
      <c r="S865" s="7">
        <v>2.0499999999999998</v>
      </c>
      <c r="T865" s="11" t="s">
        <v>5048</v>
      </c>
      <c r="U865" s="11" t="s">
        <v>5049</v>
      </c>
      <c r="V865" s="11" t="s">
        <v>5050</v>
      </c>
      <c r="W865" s="11"/>
    </row>
    <row r="866" spans="1:23" ht="17.25">
      <c r="A866" s="35" t="s">
        <v>784</v>
      </c>
      <c r="B866" s="39" t="s">
        <v>2919</v>
      </c>
      <c r="C866" s="22">
        <v>2211178</v>
      </c>
      <c r="D866" s="36" t="s">
        <v>2306</v>
      </c>
      <c r="E866" s="36" t="s">
        <v>4070</v>
      </c>
      <c r="F866" s="17">
        <v>3</v>
      </c>
      <c r="G866" s="17">
        <v>3</v>
      </c>
      <c r="H866" s="17">
        <v>3</v>
      </c>
      <c r="I866" s="17">
        <v>3</v>
      </c>
      <c r="J866" s="60" t="s">
        <v>4758</v>
      </c>
      <c r="K866" s="7" t="s">
        <v>3997</v>
      </c>
      <c r="L866" s="7" t="s">
        <v>4759</v>
      </c>
      <c r="M866" s="7" t="s">
        <v>4759</v>
      </c>
      <c r="N866" s="7" t="s">
        <v>4759</v>
      </c>
      <c r="O866" s="7" t="s">
        <v>4760</v>
      </c>
      <c r="P866" s="53" t="s">
        <v>4143</v>
      </c>
      <c r="Q866" s="7">
        <v>1000</v>
      </c>
      <c r="R866" s="7">
        <v>2.4</v>
      </c>
      <c r="S866" s="7">
        <v>2.0499999999999998</v>
      </c>
      <c r="T866" s="11" t="s">
        <v>5048</v>
      </c>
      <c r="U866" s="11" t="s">
        <v>5049</v>
      </c>
      <c r="V866" s="11" t="s">
        <v>5050</v>
      </c>
      <c r="W866" s="11"/>
    </row>
    <row r="867" spans="1:23" ht="17.25">
      <c r="A867" s="35" t="s">
        <v>785</v>
      </c>
      <c r="B867" s="61" t="s">
        <v>2919</v>
      </c>
      <c r="C867" s="22">
        <v>2211179</v>
      </c>
      <c r="D867" s="36" t="s">
        <v>2307</v>
      </c>
      <c r="E867" s="36" t="s">
        <v>4070</v>
      </c>
      <c r="F867" s="17">
        <v>3</v>
      </c>
      <c r="G867" s="17">
        <v>3</v>
      </c>
      <c r="H867" s="17">
        <v>3</v>
      </c>
      <c r="I867" s="17">
        <v>3</v>
      </c>
      <c r="J867" s="60" t="s">
        <v>4758</v>
      </c>
      <c r="K867" s="7" t="s">
        <v>3997</v>
      </c>
      <c r="L867" s="7" t="s">
        <v>4759</v>
      </c>
      <c r="M867" s="7" t="s">
        <v>4759</v>
      </c>
      <c r="N867" s="7" t="s">
        <v>4759</v>
      </c>
      <c r="O867" s="7" t="s">
        <v>4760</v>
      </c>
      <c r="P867" s="53" t="s">
        <v>4143</v>
      </c>
      <c r="Q867" s="7">
        <v>1000</v>
      </c>
      <c r="R867" s="7">
        <v>2.4</v>
      </c>
      <c r="S867" s="7">
        <v>2.0499999999999998</v>
      </c>
      <c r="T867" s="11" t="s">
        <v>5048</v>
      </c>
      <c r="U867" s="11" t="s">
        <v>5049</v>
      </c>
      <c r="V867" s="11" t="s">
        <v>5050</v>
      </c>
      <c r="W867" s="11"/>
    </row>
    <row r="868" spans="1:23" ht="17.25">
      <c r="A868" s="35" t="s">
        <v>786</v>
      </c>
      <c r="B868" s="61" t="s">
        <v>2919</v>
      </c>
      <c r="C868" s="22">
        <v>2211180</v>
      </c>
      <c r="D868" s="36" t="s">
        <v>2308</v>
      </c>
      <c r="E868" s="36" t="s">
        <v>4070</v>
      </c>
      <c r="F868" s="17">
        <v>3</v>
      </c>
      <c r="G868" s="17">
        <v>3</v>
      </c>
      <c r="H868" s="17">
        <v>3</v>
      </c>
      <c r="I868" s="17">
        <v>3</v>
      </c>
      <c r="J868" s="60" t="s">
        <v>4758</v>
      </c>
      <c r="K868" s="7" t="s">
        <v>3997</v>
      </c>
      <c r="L868" s="7" t="s">
        <v>4759</v>
      </c>
      <c r="M868" s="7" t="s">
        <v>4759</v>
      </c>
      <c r="N868" s="7" t="s">
        <v>4759</v>
      </c>
      <c r="O868" s="7" t="s">
        <v>4760</v>
      </c>
      <c r="P868" s="53" t="s">
        <v>4143</v>
      </c>
      <c r="Q868" s="7">
        <v>1000</v>
      </c>
      <c r="R868" s="7">
        <v>2.4</v>
      </c>
      <c r="S868" s="7">
        <v>2.0499999999999998</v>
      </c>
      <c r="T868" s="11" t="s">
        <v>5048</v>
      </c>
      <c r="U868" s="11" t="s">
        <v>5049</v>
      </c>
      <c r="V868" s="11" t="s">
        <v>5050</v>
      </c>
      <c r="W868" s="11"/>
    </row>
    <row r="869" spans="1:23" ht="17.25">
      <c r="A869" s="35" t="s">
        <v>787</v>
      </c>
      <c r="B869" s="61" t="s">
        <v>2919</v>
      </c>
      <c r="C869" s="22">
        <v>2211181</v>
      </c>
      <c r="D869" s="36" t="s">
        <v>2309</v>
      </c>
      <c r="E869" s="36" t="s">
        <v>4070</v>
      </c>
      <c r="F869" s="17">
        <v>3</v>
      </c>
      <c r="G869" s="17">
        <v>3</v>
      </c>
      <c r="H869" s="17">
        <v>3</v>
      </c>
      <c r="I869" s="17">
        <v>3</v>
      </c>
      <c r="J869" s="60" t="s">
        <v>4758</v>
      </c>
      <c r="K869" s="7" t="s">
        <v>3997</v>
      </c>
      <c r="L869" s="7" t="s">
        <v>4759</v>
      </c>
      <c r="M869" s="7" t="s">
        <v>4759</v>
      </c>
      <c r="N869" s="7" t="s">
        <v>4759</v>
      </c>
      <c r="O869" s="7" t="s">
        <v>4760</v>
      </c>
      <c r="P869" s="53" t="s">
        <v>4143</v>
      </c>
      <c r="Q869" s="7">
        <v>1000</v>
      </c>
      <c r="R869" s="7">
        <v>2.4</v>
      </c>
      <c r="S869" s="7">
        <v>2.0499999999999998</v>
      </c>
      <c r="T869" s="11" t="s">
        <v>5048</v>
      </c>
      <c r="U869" s="11" t="s">
        <v>5049</v>
      </c>
      <c r="V869" s="11" t="s">
        <v>5050</v>
      </c>
      <c r="W869" s="11"/>
    </row>
    <row r="870" spans="1:23" ht="17.25">
      <c r="A870" s="35" t="s">
        <v>788</v>
      </c>
      <c r="B870" s="61" t="s">
        <v>2919</v>
      </c>
      <c r="C870" s="22">
        <v>2211182</v>
      </c>
      <c r="D870" s="36" t="s">
        <v>2310</v>
      </c>
      <c r="E870" s="36" t="s">
        <v>4070</v>
      </c>
      <c r="F870" s="17">
        <v>3</v>
      </c>
      <c r="G870" s="17">
        <v>3</v>
      </c>
      <c r="H870" s="17">
        <v>3</v>
      </c>
      <c r="I870" s="17">
        <v>3</v>
      </c>
      <c r="J870" s="60" t="s">
        <v>4758</v>
      </c>
      <c r="K870" s="7" t="s">
        <v>3997</v>
      </c>
      <c r="L870" s="7" t="s">
        <v>4759</v>
      </c>
      <c r="M870" s="7" t="s">
        <v>4759</v>
      </c>
      <c r="N870" s="7" t="s">
        <v>4759</v>
      </c>
      <c r="O870" s="7" t="s">
        <v>4760</v>
      </c>
      <c r="P870" s="53" t="s">
        <v>4143</v>
      </c>
      <c r="Q870" s="7">
        <v>1000</v>
      </c>
      <c r="R870" s="7">
        <v>2.4</v>
      </c>
      <c r="S870" s="7">
        <v>2.0499999999999998</v>
      </c>
      <c r="T870" s="11" t="s">
        <v>5048</v>
      </c>
      <c r="U870" s="11" t="s">
        <v>5049</v>
      </c>
      <c r="V870" s="11" t="s">
        <v>5050</v>
      </c>
      <c r="W870" s="11"/>
    </row>
    <row r="871" spans="1:23" ht="17.25">
      <c r="A871" s="35" t="s">
        <v>873</v>
      </c>
      <c r="B871" s="61" t="s">
        <v>2919</v>
      </c>
      <c r="C871" s="22">
        <v>2211183</v>
      </c>
      <c r="D871" s="36" t="s">
        <v>2311</v>
      </c>
      <c r="E871" s="36" t="s">
        <v>4070</v>
      </c>
      <c r="F871" s="17">
        <v>3</v>
      </c>
      <c r="G871" s="17">
        <v>3</v>
      </c>
      <c r="H871" s="17">
        <v>3</v>
      </c>
      <c r="I871" s="17">
        <v>3</v>
      </c>
      <c r="J871" s="60" t="s">
        <v>4758</v>
      </c>
      <c r="K871" s="7" t="s">
        <v>3997</v>
      </c>
      <c r="L871" s="7" t="s">
        <v>4759</v>
      </c>
      <c r="M871" s="7" t="s">
        <v>4759</v>
      </c>
      <c r="N871" s="7" t="s">
        <v>4759</v>
      </c>
      <c r="O871" s="7" t="s">
        <v>4760</v>
      </c>
      <c r="P871" s="53" t="s">
        <v>4143</v>
      </c>
      <c r="Q871" s="7">
        <v>1000</v>
      </c>
      <c r="R871" s="7">
        <v>2.4</v>
      </c>
      <c r="S871" s="7">
        <v>2.0499999999999998</v>
      </c>
      <c r="T871" s="11" t="s">
        <v>5048</v>
      </c>
      <c r="U871" s="11" t="s">
        <v>5049</v>
      </c>
      <c r="V871" s="11" t="s">
        <v>5050</v>
      </c>
      <c r="W871" s="11"/>
    </row>
    <row r="872" spans="1:23" ht="17.25">
      <c r="A872" s="35" t="s">
        <v>875</v>
      </c>
      <c r="B872" s="61" t="s">
        <v>2919</v>
      </c>
      <c r="C872" s="22">
        <v>2211184</v>
      </c>
      <c r="D872" s="36" t="s">
        <v>2312</v>
      </c>
      <c r="E872" s="36" t="s">
        <v>4070</v>
      </c>
      <c r="F872" s="17">
        <v>3</v>
      </c>
      <c r="G872" s="17">
        <v>3</v>
      </c>
      <c r="H872" s="17">
        <v>3</v>
      </c>
      <c r="I872" s="17">
        <v>3</v>
      </c>
      <c r="J872" s="60" t="s">
        <v>4758</v>
      </c>
      <c r="K872" s="7" t="s">
        <v>3997</v>
      </c>
      <c r="L872" s="7" t="s">
        <v>4759</v>
      </c>
      <c r="M872" s="7" t="s">
        <v>4759</v>
      </c>
      <c r="N872" s="7" t="s">
        <v>4759</v>
      </c>
      <c r="O872" s="7" t="s">
        <v>4760</v>
      </c>
      <c r="P872" s="53" t="s">
        <v>4143</v>
      </c>
      <c r="Q872" s="7">
        <v>1000</v>
      </c>
      <c r="R872" s="7">
        <v>2.4</v>
      </c>
      <c r="S872" s="7">
        <v>2.0499999999999998</v>
      </c>
      <c r="T872" s="11" t="s">
        <v>5048</v>
      </c>
      <c r="U872" s="11" t="s">
        <v>5049</v>
      </c>
      <c r="V872" s="11" t="s">
        <v>5050</v>
      </c>
      <c r="W872" s="11"/>
    </row>
    <row r="873" spans="1:23" ht="17.25">
      <c r="A873" s="35" t="s">
        <v>797</v>
      </c>
      <c r="B873" s="61" t="s">
        <v>2919</v>
      </c>
      <c r="C873" s="22">
        <v>2211185</v>
      </c>
      <c r="D873" s="36" t="s">
        <v>2313</v>
      </c>
      <c r="E873" s="36" t="s">
        <v>4070</v>
      </c>
      <c r="F873" s="17">
        <v>3</v>
      </c>
      <c r="G873" s="17">
        <v>3</v>
      </c>
      <c r="H873" s="17">
        <v>3</v>
      </c>
      <c r="I873" s="17">
        <v>3</v>
      </c>
      <c r="J873" s="60" t="s">
        <v>4758</v>
      </c>
      <c r="K873" s="7" t="s">
        <v>3997</v>
      </c>
      <c r="L873" s="7" t="s">
        <v>4759</v>
      </c>
      <c r="M873" s="7" t="s">
        <v>4759</v>
      </c>
      <c r="N873" s="7" t="s">
        <v>4759</v>
      </c>
      <c r="O873" s="7" t="s">
        <v>4760</v>
      </c>
      <c r="P873" s="53" t="s">
        <v>4143</v>
      </c>
      <c r="Q873" s="7">
        <v>1000</v>
      </c>
      <c r="R873" s="7">
        <v>2.4</v>
      </c>
      <c r="S873" s="7">
        <v>2.0499999999999998</v>
      </c>
      <c r="T873" s="11" t="s">
        <v>5048</v>
      </c>
      <c r="U873" s="11" t="s">
        <v>5049</v>
      </c>
      <c r="V873" s="11" t="s">
        <v>5050</v>
      </c>
      <c r="W873" s="11"/>
    </row>
    <row r="874" spans="1:23" ht="17.25">
      <c r="A874" s="35" t="s">
        <v>804</v>
      </c>
      <c r="B874" s="61" t="s">
        <v>2919</v>
      </c>
      <c r="C874" s="22">
        <v>2211186</v>
      </c>
      <c r="D874" s="36" t="s">
        <v>2314</v>
      </c>
      <c r="E874" s="36" t="s">
        <v>4070</v>
      </c>
      <c r="F874" s="17">
        <v>3</v>
      </c>
      <c r="G874" s="17">
        <v>3</v>
      </c>
      <c r="H874" s="17">
        <v>3</v>
      </c>
      <c r="I874" s="17">
        <v>3</v>
      </c>
      <c r="J874" s="60" t="s">
        <v>4758</v>
      </c>
      <c r="K874" s="7" t="s">
        <v>3997</v>
      </c>
      <c r="L874" s="7" t="s">
        <v>4759</v>
      </c>
      <c r="M874" s="7" t="s">
        <v>4759</v>
      </c>
      <c r="N874" s="7" t="s">
        <v>4759</v>
      </c>
      <c r="O874" s="7" t="s">
        <v>4760</v>
      </c>
      <c r="P874" s="53" t="s">
        <v>4143</v>
      </c>
      <c r="Q874" s="7">
        <v>1000</v>
      </c>
      <c r="R874" s="7">
        <v>2.4</v>
      </c>
      <c r="S874" s="7">
        <v>2.0499999999999998</v>
      </c>
      <c r="T874" s="11" t="s">
        <v>5048</v>
      </c>
      <c r="U874" s="11" t="s">
        <v>5049</v>
      </c>
      <c r="V874" s="11" t="s">
        <v>5050</v>
      </c>
      <c r="W874" s="11"/>
    </row>
    <row r="875" spans="1:23" ht="17.25">
      <c r="A875" s="35" t="s">
        <v>851</v>
      </c>
      <c r="B875" s="61" t="s">
        <v>2919</v>
      </c>
      <c r="C875" s="22">
        <v>2211187</v>
      </c>
      <c r="D875" s="36" t="s">
        <v>2315</v>
      </c>
      <c r="E875" s="36" t="s">
        <v>4070</v>
      </c>
      <c r="F875" s="17">
        <v>3</v>
      </c>
      <c r="G875" s="17">
        <v>3</v>
      </c>
      <c r="H875" s="17">
        <v>3</v>
      </c>
      <c r="I875" s="17">
        <v>3</v>
      </c>
      <c r="J875" s="60" t="s">
        <v>4758</v>
      </c>
      <c r="K875" s="7" t="s">
        <v>3997</v>
      </c>
      <c r="L875" s="7" t="s">
        <v>4759</v>
      </c>
      <c r="M875" s="7" t="s">
        <v>4759</v>
      </c>
      <c r="N875" s="7" t="s">
        <v>4759</v>
      </c>
      <c r="O875" s="7" t="s">
        <v>4760</v>
      </c>
      <c r="P875" s="53" t="s">
        <v>4143</v>
      </c>
      <c r="Q875" s="7">
        <v>1000</v>
      </c>
      <c r="R875" s="7">
        <v>2.4</v>
      </c>
      <c r="S875" s="7">
        <v>2.0499999999999998</v>
      </c>
      <c r="T875" s="11" t="s">
        <v>5048</v>
      </c>
      <c r="U875" s="11" t="s">
        <v>5049</v>
      </c>
      <c r="V875" s="11" t="s">
        <v>5050</v>
      </c>
      <c r="W875" s="11"/>
    </row>
    <row r="876" spans="1:23" ht="17.25">
      <c r="A876" s="35" t="s">
        <v>855</v>
      </c>
      <c r="B876" s="61" t="s">
        <v>2919</v>
      </c>
      <c r="C876" s="22">
        <v>2211188</v>
      </c>
      <c r="D876" s="36" t="s">
        <v>2316</v>
      </c>
      <c r="E876" s="36" t="s">
        <v>4070</v>
      </c>
      <c r="F876" s="17">
        <v>3</v>
      </c>
      <c r="G876" s="17">
        <v>3</v>
      </c>
      <c r="H876" s="17">
        <v>3</v>
      </c>
      <c r="I876" s="17">
        <v>3</v>
      </c>
      <c r="J876" s="60" t="s">
        <v>4758</v>
      </c>
      <c r="K876" s="7" t="s">
        <v>3997</v>
      </c>
      <c r="L876" s="7" t="s">
        <v>4759</v>
      </c>
      <c r="M876" s="7" t="s">
        <v>4759</v>
      </c>
      <c r="N876" s="7" t="s">
        <v>4759</v>
      </c>
      <c r="O876" s="7" t="s">
        <v>4760</v>
      </c>
      <c r="P876" s="53" t="s">
        <v>4143</v>
      </c>
      <c r="Q876" s="7">
        <v>1000</v>
      </c>
      <c r="R876" s="7">
        <v>2.4</v>
      </c>
      <c r="S876" s="7">
        <v>2.0499999999999998</v>
      </c>
      <c r="T876" s="11" t="s">
        <v>5048</v>
      </c>
      <c r="U876" s="11" t="s">
        <v>5049</v>
      </c>
      <c r="V876" s="11" t="s">
        <v>5050</v>
      </c>
      <c r="W876" s="11"/>
    </row>
    <row r="877" spans="1:23" ht="17.25">
      <c r="A877" s="35" t="s">
        <v>859</v>
      </c>
      <c r="B877" s="61" t="s">
        <v>2919</v>
      </c>
      <c r="C877" s="22">
        <v>2211189</v>
      </c>
      <c r="D877" s="36" t="s">
        <v>2317</v>
      </c>
      <c r="E877" s="36" t="s">
        <v>4070</v>
      </c>
      <c r="F877" s="17">
        <v>3</v>
      </c>
      <c r="G877" s="17">
        <v>3</v>
      </c>
      <c r="H877" s="17">
        <v>3</v>
      </c>
      <c r="I877" s="17">
        <v>3</v>
      </c>
      <c r="J877" s="60" t="s">
        <v>4758</v>
      </c>
      <c r="K877" s="7" t="s">
        <v>3997</v>
      </c>
      <c r="L877" s="7" t="s">
        <v>4759</v>
      </c>
      <c r="M877" s="7" t="s">
        <v>4759</v>
      </c>
      <c r="N877" s="7" t="s">
        <v>4759</v>
      </c>
      <c r="O877" s="7" t="s">
        <v>4760</v>
      </c>
      <c r="P877" s="53" t="s">
        <v>4143</v>
      </c>
      <c r="Q877" s="7">
        <v>1000</v>
      </c>
      <c r="R877" s="7">
        <v>2.4</v>
      </c>
      <c r="S877" s="7">
        <v>2.0499999999999998</v>
      </c>
      <c r="T877" s="11" t="s">
        <v>5048</v>
      </c>
      <c r="U877" s="11" t="s">
        <v>5049</v>
      </c>
      <c r="V877" s="11" t="s">
        <v>5050</v>
      </c>
      <c r="W877" s="11"/>
    </row>
    <row r="878" spans="1:23" ht="17.25">
      <c r="A878" s="35" t="s">
        <v>802</v>
      </c>
      <c r="B878" s="39" t="s">
        <v>2919</v>
      </c>
      <c r="C878" s="22">
        <v>2211190</v>
      </c>
      <c r="D878" s="36" t="s">
        <v>2318</v>
      </c>
      <c r="E878" s="36" t="s">
        <v>4070</v>
      </c>
      <c r="F878" s="17">
        <v>3</v>
      </c>
      <c r="G878" s="17">
        <v>3</v>
      </c>
      <c r="H878" s="17">
        <v>3</v>
      </c>
      <c r="I878" s="17">
        <v>3</v>
      </c>
      <c r="J878" s="60" t="s">
        <v>4758</v>
      </c>
      <c r="K878" s="7" t="s">
        <v>3997</v>
      </c>
      <c r="L878" s="7" t="s">
        <v>4759</v>
      </c>
      <c r="M878" s="7" t="s">
        <v>4759</v>
      </c>
      <c r="N878" s="7" t="s">
        <v>4759</v>
      </c>
      <c r="O878" s="7" t="s">
        <v>4760</v>
      </c>
      <c r="P878" s="53" t="s">
        <v>4143</v>
      </c>
      <c r="Q878" s="7">
        <v>900</v>
      </c>
      <c r="R878" s="7">
        <v>2.4</v>
      </c>
      <c r="S878" s="7">
        <v>2.0499999999999998</v>
      </c>
      <c r="T878" s="11" t="s">
        <v>5048</v>
      </c>
      <c r="U878" s="11" t="s">
        <v>5049</v>
      </c>
      <c r="V878" s="11" t="s">
        <v>5050</v>
      </c>
      <c r="W878" s="11"/>
    </row>
    <row r="879" spans="1:23" ht="17.25">
      <c r="A879" s="35" t="s">
        <v>809</v>
      </c>
      <c r="B879" s="39" t="s">
        <v>2919</v>
      </c>
      <c r="C879" s="22">
        <v>2211191</v>
      </c>
      <c r="D879" s="36" t="s">
        <v>2319</v>
      </c>
      <c r="E879" s="36" t="s">
        <v>4070</v>
      </c>
      <c r="F879" s="17">
        <v>3</v>
      </c>
      <c r="G879" s="17">
        <v>3</v>
      </c>
      <c r="H879" s="17">
        <v>3</v>
      </c>
      <c r="I879" s="17">
        <v>3</v>
      </c>
      <c r="J879" s="60" t="s">
        <v>4758</v>
      </c>
      <c r="K879" s="7" t="s">
        <v>3997</v>
      </c>
      <c r="L879" s="7" t="s">
        <v>4759</v>
      </c>
      <c r="M879" s="7" t="s">
        <v>4759</v>
      </c>
      <c r="N879" s="7" t="s">
        <v>4759</v>
      </c>
      <c r="O879" s="7" t="s">
        <v>4760</v>
      </c>
      <c r="P879" s="53" t="s">
        <v>4143</v>
      </c>
      <c r="Q879" s="7">
        <v>900</v>
      </c>
      <c r="R879" s="7">
        <v>2.4</v>
      </c>
      <c r="S879" s="7">
        <v>2.0499999999999998</v>
      </c>
      <c r="T879" s="11" t="s">
        <v>5048</v>
      </c>
      <c r="U879" s="11" t="s">
        <v>5049</v>
      </c>
      <c r="V879" s="11" t="s">
        <v>5050</v>
      </c>
      <c r="W879" s="11"/>
    </row>
    <row r="880" spans="1:23" ht="17.25">
      <c r="A880" s="35" t="s">
        <v>798</v>
      </c>
      <c r="B880" s="61" t="s">
        <v>2919</v>
      </c>
      <c r="C880" s="22">
        <v>2211192</v>
      </c>
      <c r="D880" s="36" t="s">
        <v>2320</v>
      </c>
      <c r="E880" s="36" t="s">
        <v>4070</v>
      </c>
      <c r="F880" s="17">
        <v>3</v>
      </c>
      <c r="G880" s="17">
        <v>3</v>
      </c>
      <c r="H880" s="17">
        <v>3</v>
      </c>
      <c r="I880" s="17">
        <v>3</v>
      </c>
      <c r="J880" s="60" t="s">
        <v>4758</v>
      </c>
      <c r="K880" s="7" t="s">
        <v>3997</v>
      </c>
      <c r="L880" s="7" t="s">
        <v>4759</v>
      </c>
      <c r="M880" s="7" t="s">
        <v>4759</v>
      </c>
      <c r="N880" s="7" t="s">
        <v>4759</v>
      </c>
      <c r="O880" s="7" t="s">
        <v>4760</v>
      </c>
      <c r="P880" s="53" t="s">
        <v>4143</v>
      </c>
      <c r="Q880" s="7">
        <v>1000</v>
      </c>
      <c r="R880" s="7">
        <v>2.4</v>
      </c>
      <c r="S880" s="7">
        <v>2.0499999999999998</v>
      </c>
      <c r="T880" s="11" t="s">
        <v>5048</v>
      </c>
      <c r="U880" s="11" t="s">
        <v>5049</v>
      </c>
      <c r="V880" s="11" t="s">
        <v>5050</v>
      </c>
      <c r="W880" s="11"/>
    </row>
    <row r="881" spans="1:23" ht="17.25">
      <c r="A881" s="35" t="s">
        <v>805</v>
      </c>
      <c r="B881" s="61" t="s">
        <v>2919</v>
      </c>
      <c r="C881" s="22">
        <v>2211193</v>
      </c>
      <c r="D881" s="36" t="s">
        <v>2321</v>
      </c>
      <c r="E881" s="36" t="s">
        <v>4070</v>
      </c>
      <c r="F881" s="17">
        <v>3</v>
      </c>
      <c r="G881" s="17">
        <v>3</v>
      </c>
      <c r="H881" s="17">
        <v>3</v>
      </c>
      <c r="I881" s="17">
        <v>3</v>
      </c>
      <c r="J881" s="60" t="s">
        <v>4758</v>
      </c>
      <c r="K881" s="7" t="s">
        <v>3997</v>
      </c>
      <c r="L881" s="7" t="s">
        <v>4759</v>
      </c>
      <c r="M881" s="7" t="s">
        <v>4759</v>
      </c>
      <c r="N881" s="7" t="s">
        <v>4759</v>
      </c>
      <c r="O881" s="7" t="s">
        <v>4760</v>
      </c>
      <c r="P881" s="53" t="s">
        <v>4143</v>
      </c>
      <c r="Q881" s="7">
        <v>1000</v>
      </c>
      <c r="R881" s="7">
        <v>2.4</v>
      </c>
      <c r="S881" s="7">
        <v>2.0499999999999998</v>
      </c>
      <c r="T881" s="11" t="s">
        <v>5048</v>
      </c>
      <c r="U881" s="11" t="s">
        <v>5049</v>
      </c>
      <c r="V881" s="11" t="s">
        <v>5050</v>
      </c>
      <c r="W881" s="11"/>
    </row>
    <row r="882" spans="1:23" ht="17.25">
      <c r="A882" s="35" t="s">
        <v>852</v>
      </c>
      <c r="B882" s="61" t="s">
        <v>2919</v>
      </c>
      <c r="C882" s="22">
        <v>2211194</v>
      </c>
      <c r="D882" s="36" t="s">
        <v>2322</v>
      </c>
      <c r="E882" s="36" t="s">
        <v>4070</v>
      </c>
      <c r="F882" s="17">
        <v>3</v>
      </c>
      <c r="G882" s="17">
        <v>3</v>
      </c>
      <c r="H882" s="17">
        <v>3</v>
      </c>
      <c r="I882" s="17">
        <v>3</v>
      </c>
      <c r="J882" s="60" t="s">
        <v>4758</v>
      </c>
      <c r="K882" s="7" t="s">
        <v>3997</v>
      </c>
      <c r="L882" s="7" t="s">
        <v>4759</v>
      </c>
      <c r="M882" s="7" t="s">
        <v>4759</v>
      </c>
      <c r="N882" s="7" t="s">
        <v>4759</v>
      </c>
      <c r="O882" s="7" t="s">
        <v>4760</v>
      </c>
      <c r="P882" s="53" t="s">
        <v>4143</v>
      </c>
      <c r="Q882" s="7">
        <v>1000</v>
      </c>
      <c r="R882" s="7">
        <v>2.4</v>
      </c>
      <c r="S882" s="7">
        <v>2.0499999999999998</v>
      </c>
      <c r="T882" s="11" t="s">
        <v>5048</v>
      </c>
      <c r="U882" s="11" t="s">
        <v>5049</v>
      </c>
      <c r="V882" s="11" t="s">
        <v>5050</v>
      </c>
      <c r="W882" s="11"/>
    </row>
    <row r="883" spans="1:23" ht="17.25">
      <c r="A883" s="35" t="s">
        <v>856</v>
      </c>
      <c r="B883" s="61" t="s">
        <v>2919</v>
      </c>
      <c r="C883" s="22">
        <v>2211195</v>
      </c>
      <c r="D883" s="36" t="s">
        <v>2323</v>
      </c>
      <c r="E883" s="36" t="s">
        <v>4070</v>
      </c>
      <c r="F883" s="17">
        <v>3</v>
      </c>
      <c r="G883" s="17">
        <v>3</v>
      </c>
      <c r="H883" s="17">
        <v>3</v>
      </c>
      <c r="I883" s="17">
        <v>3</v>
      </c>
      <c r="J883" s="60" t="s">
        <v>4758</v>
      </c>
      <c r="K883" s="7" t="s">
        <v>3997</v>
      </c>
      <c r="L883" s="7" t="s">
        <v>4759</v>
      </c>
      <c r="M883" s="7" t="s">
        <v>4759</v>
      </c>
      <c r="N883" s="7" t="s">
        <v>4759</v>
      </c>
      <c r="O883" s="7" t="s">
        <v>4760</v>
      </c>
      <c r="P883" s="53" t="s">
        <v>4143</v>
      </c>
      <c r="Q883" s="7">
        <v>1000</v>
      </c>
      <c r="R883" s="7">
        <v>2.4</v>
      </c>
      <c r="S883" s="7">
        <v>2.0499999999999998</v>
      </c>
      <c r="T883" s="11" t="s">
        <v>5048</v>
      </c>
      <c r="U883" s="11" t="s">
        <v>5049</v>
      </c>
      <c r="V883" s="11" t="s">
        <v>5050</v>
      </c>
      <c r="W883" s="11"/>
    </row>
    <row r="884" spans="1:23" ht="17.25">
      <c r="A884" s="35" t="s">
        <v>860</v>
      </c>
      <c r="B884" s="61" t="s">
        <v>2919</v>
      </c>
      <c r="C884" s="22">
        <v>2211196</v>
      </c>
      <c r="D884" s="36" t="s">
        <v>2324</v>
      </c>
      <c r="E884" s="36" t="s">
        <v>4070</v>
      </c>
      <c r="F884" s="17">
        <v>3</v>
      </c>
      <c r="G884" s="17">
        <v>3</v>
      </c>
      <c r="H884" s="17">
        <v>3</v>
      </c>
      <c r="I884" s="17">
        <v>3</v>
      </c>
      <c r="J884" s="60" t="s">
        <v>4758</v>
      </c>
      <c r="K884" s="7" t="s">
        <v>3997</v>
      </c>
      <c r="L884" s="7" t="s">
        <v>4759</v>
      </c>
      <c r="M884" s="7" t="s">
        <v>4759</v>
      </c>
      <c r="N884" s="7" t="s">
        <v>4759</v>
      </c>
      <c r="O884" s="7" t="s">
        <v>4760</v>
      </c>
      <c r="P884" s="53" t="s">
        <v>4143</v>
      </c>
      <c r="Q884" s="7">
        <v>1000</v>
      </c>
      <c r="R884" s="7">
        <v>2.4</v>
      </c>
      <c r="S884" s="7">
        <v>2.0499999999999998</v>
      </c>
      <c r="T884" s="11" t="s">
        <v>5048</v>
      </c>
      <c r="U884" s="11" t="s">
        <v>5049</v>
      </c>
      <c r="V884" s="11" t="s">
        <v>5050</v>
      </c>
      <c r="W884" s="11"/>
    </row>
    <row r="885" spans="1:23" ht="17.25">
      <c r="A885" s="35" t="s">
        <v>803</v>
      </c>
      <c r="B885" s="61" t="s">
        <v>2919</v>
      </c>
      <c r="C885" s="22">
        <v>2211197</v>
      </c>
      <c r="D885" s="36" t="s">
        <v>2325</v>
      </c>
      <c r="E885" s="36" t="s">
        <v>4070</v>
      </c>
      <c r="F885" s="17">
        <v>3</v>
      </c>
      <c r="G885" s="17">
        <v>3</v>
      </c>
      <c r="H885" s="17">
        <v>3</v>
      </c>
      <c r="I885" s="17">
        <v>3</v>
      </c>
      <c r="J885" s="60" t="s">
        <v>4758</v>
      </c>
      <c r="K885" s="7" t="s">
        <v>3997</v>
      </c>
      <c r="L885" s="7" t="s">
        <v>4759</v>
      </c>
      <c r="M885" s="7" t="s">
        <v>4759</v>
      </c>
      <c r="N885" s="7" t="s">
        <v>4759</v>
      </c>
      <c r="O885" s="7" t="s">
        <v>4760</v>
      </c>
      <c r="P885" s="53" t="s">
        <v>4143</v>
      </c>
      <c r="Q885" s="7">
        <v>900</v>
      </c>
      <c r="R885" s="7">
        <v>2.4</v>
      </c>
      <c r="S885" s="7">
        <v>2.0499999999999998</v>
      </c>
      <c r="T885" s="11" t="s">
        <v>5048</v>
      </c>
      <c r="U885" s="11" t="s">
        <v>5049</v>
      </c>
      <c r="V885" s="11" t="s">
        <v>5050</v>
      </c>
      <c r="W885" s="11"/>
    </row>
    <row r="886" spans="1:23" ht="17.25">
      <c r="A886" s="35" t="s">
        <v>810</v>
      </c>
      <c r="B886" s="61" t="s">
        <v>2919</v>
      </c>
      <c r="C886" s="22">
        <v>2211198</v>
      </c>
      <c r="D886" s="36" t="s">
        <v>2326</v>
      </c>
      <c r="E886" s="36" t="s">
        <v>4070</v>
      </c>
      <c r="F886" s="17">
        <v>3</v>
      </c>
      <c r="G886" s="17">
        <v>3</v>
      </c>
      <c r="H886" s="17">
        <v>3</v>
      </c>
      <c r="I886" s="17">
        <v>3</v>
      </c>
      <c r="J886" s="60" t="s">
        <v>4758</v>
      </c>
      <c r="K886" s="7" t="s">
        <v>3997</v>
      </c>
      <c r="L886" s="7" t="s">
        <v>4759</v>
      </c>
      <c r="M886" s="7" t="s">
        <v>4759</v>
      </c>
      <c r="N886" s="7" t="s">
        <v>4759</v>
      </c>
      <c r="O886" s="7" t="s">
        <v>4760</v>
      </c>
      <c r="P886" s="53" t="s">
        <v>4143</v>
      </c>
      <c r="Q886" s="7">
        <v>900</v>
      </c>
      <c r="R886" s="7">
        <v>2.4</v>
      </c>
      <c r="S886" s="7">
        <v>2.0499999999999998</v>
      </c>
      <c r="T886" s="11" t="s">
        <v>5048</v>
      </c>
      <c r="U886" s="11" t="s">
        <v>5049</v>
      </c>
      <c r="V886" s="11" t="s">
        <v>5050</v>
      </c>
      <c r="W886" s="11"/>
    </row>
    <row r="887" spans="1:23" ht="17.25">
      <c r="A887" s="35" t="s">
        <v>879</v>
      </c>
      <c r="B887" s="61" t="s">
        <v>2919</v>
      </c>
      <c r="C887" s="22">
        <v>2211199</v>
      </c>
      <c r="D887" s="36" t="s">
        <v>2327</v>
      </c>
      <c r="E887" s="36" t="s">
        <v>4070</v>
      </c>
      <c r="F887" s="17">
        <v>3</v>
      </c>
      <c r="G887" s="17">
        <v>3</v>
      </c>
      <c r="H887" s="17">
        <v>3</v>
      </c>
      <c r="I887" s="17">
        <v>3</v>
      </c>
      <c r="J887" s="60" t="s">
        <v>4758</v>
      </c>
      <c r="K887" s="7" t="s">
        <v>3997</v>
      </c>
      <c r="L887" s="7" t="s">
        <v>4759</v>
      </c>
      <c r="M887" s="7" t="s">
        <v>4759</v>
      </c>
      <c r="N887" s="7" t="s">
        <v>4759</v>
      </c>
      <c r="O887" s="7" t="s">
        <v>4760</v>
      </c>
      <c r="P887" s="53" t="s">
        <v>4143</v>
      </c>
      <c r="Q887" s="7">
        <v>1000</v>
      </c>
      <c r="R887" s="7">
        <v>2.4</v>
      </c>
      <c r="S887" s="7">
        <v>2.0499999999999998</v>
      </c>
      <c r="T887" s="11" t="s">
        <v>5048</v>
      </c>
      <c r="U887" s="11" t="s">
        <v>5049</v>
      </c>
      <c r="V887" s="11" t="s">
        <v>5050</v>
      </c>
      <c r="W887" s="11"/>
    </row>
    <row r="888" spans="1:23" ht="17.25">
      <c r="A888" s="35" t="s">
        <v>883</v>
      </c>
      <c r="B888" s="61" t="s">
        <v>2919</v>
      </c>
      <c r="C888" s="22">
        <v>2211200</v>
      </c>
      <c r="D888" s="36" t="s">
        <v>2328</v>
      </c>
      <c r="E888" s="36" t="s">
        <v>4070</v>
      </c>
      <c r="F888" s="17">
        <v>3</v>
      </c>
      <c r="G888" s="17">
        <v>3</v>
      </c>
      <c r="H888" s="17">
        <v>3</v>
      </c>
      <c r="I888" s="17">
        <v>3</v>
      </c>
      <c r="J888" s="60" t="s">
        <v>4758</v>
      </c>
      <c r="K888" s="7" t="s">
        <v>3997</v>
      </c>
      <c r="L888" s="7" t="s">
        <v>4759</v>
      </c>
      <c r="M888" s="7" t="s">
        <v>4759</v>
      </c>
      <c r="N888" s="7" t="s">
        <v>4759</v>
      </c>
      <c r="O888" s="7" t="s">
        <v>4760</v>
      </c>
      <c r="P888" s="53" t="s">
        <v>4143</v>
      </c>
      <c r="Q888" s="7">
        <v>1000</v>
      </c>
      <c r="R888" s="7">
        <v>2.4</v>
      </c>
      <c r="S888" s="7">
        <v>2.0499999999999998</v>
      </c>
      <c r="T888" s="11" t="s">
        <v>5048</v>
      </c>
      <c r="U888" s="11" t="s">
        <v>5049</v>
      </c>
      <c r="V888" s="11" t="s">
        <v>5050</v>
      </c>
      <c r="W888" s="11"/>
    </row>
    <row r="889" spans="1:23" ht="17.25">
      <c r="A889" s="35" t="s">
        <v>887</v>
      </c>
      <c r="B889" s="61" t="s">
        <v>2919</v>
      </c>
      <c r="C889" s="22">
        <v>2211201</v>
      </c>
      <c r="D889" s="36" t="s">
        <v>2329</v>
      </c>
      <c r="E889" s="36" t="s">
        <v>4070</v>
      </c>
      <c r="F889" s="17">
        <v>3</v>
      </c>
      <c r="G889" s="17">
        <v>3</v>
      </c>
      <c r="H889" s="17">
        <v>3</v>
      </c>
      <c r="I889" s="17">
        <v>3</v>
      </c>
      <c r="J889" s="60" t="s">
        <v>4758</v>
      </c>
      <c r="K889" s="7" t="s">
        <v>3997</v>
      </c>
      <c r="L889" s="7" t="s">
        <v>4759</v>
      </c>
      <c r="M889" s="7" t="s">
        <v>4759</v>
      </c>
      <c r="N889" s="7" t="s">
        <v>4759</v>
      </c>
      <c r="O889" s="7" t="s">
        <v>4760</v>
      </c>
      <c r="P889" s="53" t="s">
        <v>4143</v>
      </c>
      <c r="Q889" s="7">
        <v>1000</v>
      </c>
      <c r="R889" s="7">
        <v>2.4</v>
      </c>
      <c r="S889" s="7">
        <v>2.0499999999999998</v>
      </c>
      <c r="T889" s="11" t="s">
        <v>5048</v>
      </c>
      <c r="U889" s="11" t="s">
        <v>5049</v>
      </c>
      <c r="V889" s="11" t="s">
        <v>5050</v>
      </c>
      <c r="W889" s="11"/>
    </row>
    <row r="890" spans="1:23" ht="17.25">
      <c r="A890" s="35" t="s">
        <v>878</v>
      </c>
      <c r="B890" s="61" t="s">
        <v>2919</v>
      </c>
      <c r="C890" s="22">
        <v>2211202</v>
      </c>
      <c r="D890" s="36" t="s">
        <v>2330</v>
      </c>
      <c r="E890" s="36" t="s">
        <v>4070</v>
      </c>
      <c r="F890" s="17">
        <v>3</v>
      </c>
      <c r="G890" s="17">
        <v>3</v>
      </c>
      <c r="H890" s="17">
        <v>3</v>
      </c>
      <c r="I890" s="17">
        <v>3</v>
      </c>
      <c r="J890" s="60" t="s">
        <v>4758</v>
      </c>
      <c r="K890" s="7" t="s">
        <v>3997</v>
      </c>
      <c r="L890" s="7" t="s">
        <v>4759</v>
      </c>
      <c r="M890" s="7" t="s">
        <v>4759</v>
      </c>
      <c r="N890" s="7" t="s">
        <v>4759</v>
      </c>
      <c r="O890" s="7" t="s">
        <v>4760</v>
      </c>
      <c r="P890" s="53" t="s">
        <v>4143</v>
      </c>
      <c r="Q890" s="7">
        <v>900</v>
      </c>
      <c r="R890" s="7">
        <v>2.4</v>
      </c>
      <c r="S890" s="7">
        <v>2.0499999999999998</v>
      </c>
      <c r="T890" s="11" t="s">
        <v>5048</v>
      </c>
      <c r="U890" s="11" t="s">
        <v>5049</v>
      </c>
      <c r="V890" s="11" t="s">
        <v>5050</v>
      </c>
      <c r="W890" s="11"/>
    </row>
    <row r="891" spans="1:23" ht="17.25">
      <c r="A891" s="35" t="s">
        <v>882</v>
      </c>
      <c r="B891" s="61" t="s">
        <v>2919</v>
      </c>
      <c r="C891" s="22">
        <v>2211203</v>
      </c>
      <c r="D891" s="36" t="s">
        <v>2331</v>
      </c>
      <c r="E891" s="36" t="s">
        <v>4070</v>
      </c>
      <c r="F891" s="17">
        <v>3</v>
      </c>
      <c r="G891" s="17">
        <v>3</v>
      </c>
      <c r="H891" s="17">
        <v>3</v>
      </c>
      <c r="I891" s="17">
        <v>3</v>
      </c>
      <c r="J891" s="60" t="s">
        <v>4758</v>
      </c>
      <c r="K891" s="7" t="s">
        <v>3997</v>
      </c>
      <c r="L891" s="7" t="s">
        <v>4759</v>
      </c>
      <c r="M891" s="7" t="s">
        <v>4759</v>
      </c>
      <c r="N891" s="7" t="s">
        <v>4759</v>
      </c>
      <c r="O891" s="7" t="s">
        <v>4760</v>
      </c>
      <c r="P891" s="53" t="s">
        <v>4143</v>
      </c>
      <c r="Q891" s="7">
        <v>900</v>
      </c>
      <c r="R891" s="7">
        <v>2.4</v>
      </c>
      <c r="S891" s="7">
        <v>2.0499999999999998</v>
      </c>
      <c r="T891" s="11" t="s">
        <v>5048</v>
      </c>
      <c r="U891" s="11" t="s">
        <v>5049</v>
      </c>
      <c r="V891" s="11" t="s">
        <v>5050</v>
      </c>
      <c r="W891" s="11"/>
    </row>
    <row r="892" spans="1:23" ht="17.25">
      <c r="A892" s="35" t="s">
        <v>886</v>
      </c>
      <c r="B892" s="61" t="s">
        <v>2919</v>
      </c>
      <c r="C892" s="22">
        <v>2211204</v>
      </c>
      <c r="D892" s="36" t="s">
        <v>2332</v>
      </c>
      <c r="E892" s="36" t="s">
        <v>4070</v>
      </c>
      <c r="F892" s="17">
        <v>3</v>
      </c>
      <c r="G892" s="17">
        <v>3</v>
      </c>
      <c r="H892" s="17">
        <v>3</v>
      </c>
      <c r="I892" s="17">
        <v>3</v>
      </c>
      <c r="J892" s="60" t="s">
        <v>4758</v>
      </c>
      <c r="K892" s="7" t="s">
        <v>3997</v>
      </c>
      <c r="L892" s="7" t="s">
        <v>4759</v>
      </c>
      <c r="M892" s="7" t="s">
        <v>4759</v>
      </c>
      <c r="N892" s="7" t="s">
        <v>4759</v>
      </c>
      <c r="O892" s="7" t="s">
        <v>4760</v>
      </c>
      <c r="P892" s="53" t="s">
        <v>4143</v>
      </c>
      <c r="Q892" s="7">
        <v>900</v>
      </c>
      <c r="R892" s="7">
        <v>2.4</v>
      </c>
      <c r="S892" s="7">
        <v>2.0499999999999998</v>
      </c>
      <c r="T892" s="11" t="s">
        <v>5048</v>
      </c>
      <c r="U892" s="11" t="s">
        <v>5049</v>
      </c>
      <c r="V892" s="11" t="s">
        <v>5050</v>
      </c>
      <c r="W892" s="11"/>
    </row>
    <row r="893" spans="1:23" ht="17.25">
      <c r="A893" s="35" t="s">
        <v>921</v>
      </c>
      <c r="B893" s="61" t="s">
        <v>2919</v>
      </c>
      <c r="C893" s="22">
        <v>2211205</v>
      </c>
      <c r="D893" s="36" t="s">
        <v>2333</v>
      </c>
      <c r="E893" s="36" t="s">
        <v>4070</v>
      </c>
      <c r="F893" s="17">
        <v>3</v>
      </c>
      <c r="G893" s="17">
        <v>3</v>
      </c>
      <c r="H893" s="17">
        <v>3</v>
      </c>
      <c r="I893" s="17">
        <v>3</v>
      </c>
      <c r="J893" s="60" t="s">
        <v>4758</v>
      </c>
      <c r="K893" s="7" t="s">
        <v>3997</v>
      </c>
      <c r="L893" s="7" t="s">
        <v>4759</v>
      </c>
      <c r="M893" s="7" t="s">
        <v>4759</v>
      </c>
      <c r="N893" s="7" t="s">
        <v>4759</v>
      </c>
      <c r="O893" s="7" t="s">
        <v>4760</v>
      </c>
      <c r="P893" s="53" t="s">
        <v>4143</v>
      </c>
      <c r="Q893" s="7">
        <v>1000</v>
      </c>
      <c r="R893" s="7">
        <v>2.4</v>
      </c>
      <c r="S893" s="7">
        <v>2.0499999999999998</v>
      </c>
      <c r="T893" s="11" t="s">
        <v>5048</v>
      </c>
      <c r="U893" s="11" t="s">
        <v>5049</v>
      </c>
      <c r="V893" s="11" t="s">
        <v>5050</v>
      </c>
      <c r="W893" s="11"/>
    </row>
    <row r="894" spans="1:23" ht="17.25">
      <c r="A894" s="35" t="s">
        <v>923</v>
      </c>
      <c r="B894" s="61" t="s">
        <v>2919</v>
      </c>
      <c r="C894" s="22">
        <v>2211206</v>
      </c>
      <c r="D894" s="36" t="s">
        <v>2334</v>
      </c>
      <c r="E894" s="36" t="s">
        <v>4070</v>
      </c>
      <c r="F894" s="17">
        <v>3</v>
      </c>
      <c r="G894" s="17">
        <v>3</v>
      </c>
      <c r="H894" s="17">
        <v>3</v>
      </c>
      <c r="I894" s="17">
        <v>3</v>
      </c>
      <c r="J894" s="60" t="s">
        <v>4758</v>
      </c>
      <c r="K894" s="7" t="s">
        <v>3997</v>
      </c>
      <c r="L894" s="7" t="s">
        <v>4759</v>
      </c>
      <c r="M894" s="7" t="s">
        <v>4759</v>
      </c>
      <c r="N894" s="7" t="s">
        <v>4759</v>
      </c>
      <c r="O894" s="7" t="s">
        <v>4760</v>
      </c>
      <c r="P894" s="53" t="s">
        <v>4143</v>
      </c>
      <c r="Q894" s="7">
        <v>1000</v>
      </c>
      <c r="R894" s="7">
        <v>2.4</v>
      </c>
      <c r="S894" s="7">
        <v>2.0499999999999998</v>
      </c>
      <c r="T894" s="11" t="s">
        <v>5048</v>
      </c>
      <c r="U894" s="11" t="s">
        <v>5049</v>
      </c>
      <c r="V894" s="11" t="s">
        <v>5050</v>
      </c>
      <c r="W894" s="11"/>
    </row>
    <row r="895" spans="1:23" ht="17.25">
      <c r="A895" s="35" t="s">
        <v>713</v>
      </c>
      <c r="B895" s="61" t="s">
        <v>2919</v>
      </c>
      <c r="C895" s="22">
        <v>2211207</v>
      </c>
      <c r="D895" s="36" t="s">
        <v>2335</v>
      </c>
      <c r="E895" s="36" t="s">
        <v>4070</v>
      </c>
      <c r="F895" s="17">
        <v>3</v>
      </c>
      <c r="G895" s="17">
        <v>3</v>
      </c>
      <c r="H895" s="17">
        <v>3</v>
      </c>
      <c r="I895" s="17">
        <v>3</v>
      </c>
      <c r="J895" s="60" t="s">
        <v>4758</v>
      </c>
      <c r="K895" s="7" t="s">
        <v>3997</v>
      </c>
      <c r="L895" s="7" t="s">
        <v>4759</v>
      </c>
      <c r="M895" s="7" t="s">
        <v>4759</v>
      </c>
      <c r="N895" s="7" t="s">
        <v>4759</v>
      </c>
      <c r="O895" s="7" t="s">
        <v>4760</v>
      </c>
      <c r="P895" s="53" t="s">
        <v>4143</v>
      </c>
      <c r="Q895" s="7">
        <v>1000</v>
      </c>
      <c r="R895" s="7">
        <v>2.4</v>
      </c>
      <c r="S895" s="7">
        <v>2.0499999999999998</v>
      </c>
      <c r="T895" s="11" t="s">
        <v>5048</v>
      </c>
      <c r="U895" s="11" t="s">
        <v>5049</v>
      </c>
      <c r="V895" s="11" t="s">
        <v>5050</v>
      </c>
      <c r="W895" s="11"/>
    </row>
    <row r="896" spans="1:23" ht="17.25">
      <c r="A896" s="35" t="s">
        <v>721</v>
      </c>
      <c r="B896" s="61" t="s">
        <v>2919</v>
      </c>
      <c r="C896" s="22">
        <v>2211208</v>
      </c>
      <c r="D896" s="36" t="s">
        <v>2336</v>
      </c>
      <c r="E896" s="36" t="s">
        <v>4070</v>
      </c>
      <c r="F896" s="17">
        <v>3</v>
      </c>
      <c r="G896" s="17">
        <v>3</v>
      </c>
      <c r="H896" s="17">
        <v>3</v>
      </c>
      <c r="I896" s="17">
        <v>3</v>
      </c>
      <c r="J896" s="60" t="s">
        <v>4758</v>
      </c>
      <c r="K896" s="7" t="s">
        <v>3997</v>
      </c>
      <c r="L896" s="7" t="s">
        <v>4759</v>
      </c>
      <c r="M896" s="7" t="s">
        <v>4759</v>
      </c>
      <c r="N896" s="7" t="s">
        <v>4759</v>
      </c>
      <c r="O896" s="7" t="s">
        <v>4760</v>
      </c>
      <c r="P896" s="53" t="s">
        <v>4143</v>
      </c>
      <c r="Q896" s="7">
        <v>1000</v>
      </c>
      <c r="R896" s="7">
        <v>2.4</v>
      </c>
      <c r="S896" s="7">
        <v>2.0499999999999998</v>
      </c>
      <c r="T896" s="11" t="s">
        <v>5048</v>
      </c>
      <c r="U896" s="11" t="s">
        <v>5049</v>
      </c>
      <c r="V896" s="11" t="s">
        <v>5050</v>
      </c>
      <c r="W896" s="11"/>
    </row>
    <row r="897" spans="1:23" ht="17.25">
      <c r="A897" s="35" t="s">
        <v>711</v>
      </c>
      <c r="B897" s="61" t="s">
        <v>2919</v>
      </c>
      <c r="C897" s="22">
        <v>2211209</v>
      </c>
      <c r="D897" s="36" t="s">
        <v>2337</v>
      </c>
      <c r="E897" s="36" t="s">
        <v>4070</v>
      </c>
      <c r="F897" s="17">
        <v>3</v>
      </c>
      <c r="G897" s="17">
        <v>3</v>
      </c>
      <c r="H897" s="17">
        <v>3</v>
      </c>
      <c r="I897" s="17">
        <v>3</v>
      </c>
      <c r="J897" s="60" t="s">
        <v>4758</v>
      </c>
      <c r="K897" s="7" t="s">
        <v>3997</v>
      </c>
      <c r="L897" s="7" t="s">
        <v>4759</v>
      </c>
      <c r="M897" s="7" t="s">
        <v>4759</v>
      </c>
      <c r="N897" s="7" t="s">
        <v>4759</v>
      </c>
      <c r="O897" s="7" t="s">
        <v>4760</v>
      </c>
      <c r="P897" s="53" t="s">
        <v>4143</v>
      </c>
      <c r="Q897" s="7">
        <v>900</v>
      </c>
      <c r="R897" s="7">
        <v>2.4</v>
      </c>
      <c r="S897" s="7">
        <v>2.0499999999999998</v>
      </c>
      <c r="T897" s="11" t="s">
        <v>5048</v>
      </c>
      <c r="U897" s="11" t="s">
        <v>5049</v>
      </c>
      <c r="V897" s="11" t="s">
        <v>5050</v>
      </c>
      <c r="W897" s="11"/>
    </row>
    <row r="898" spans="1:23" ht="17.25">
      <c r="A898" s="35" t="s">
        <v>719</v>
      </c>
      <c r="B898" s="61" t="s">
        <v>2919</v>
      </c>
      <c r="C898" s="22">
        <v>2211210</v>
      </c>
      <c r="D898" s="36" t="s">
        <v>2338</v>
      </c>
      <c r="E898" s="36" t="s">
        <v>4070</v>
      </c>
      <c r="F898" s="17">
        <v>3</v>
      </c>
      <c r="G898" s="17">
        <v>3</v>
      </c>
      <c r="H898" s="17">
        <v>3</v>
      </c>
      <c r="I898" s="17">
        <v>3</v>
      </c>
      <c r="J898" s="60" t="s">
        <v>4758</v>
      </c>
      <c r="K898" s="7" t="s">
        <v>3997</v>
      </c>
      <c r="L898" s="7" t="s">
        <v>4759</v>
      </c>
      <c r="M898" s="7" t="s">
        <v>4759</v>
      </c>
      <c r="N898" s="7" t="s">
        <v>4759</v>
      </c>
      <c r="O898" s="7" t="s">
        <v>4760</v>
      </c>
      <c r="P898" s="53" t="s">
        <v>4143</v>
      </c>
      <c r="Q898" s="7">
        <v>900</v>
      </c>
      <c r="R898" s="7">
        <v>2.4</v>
      </c>
      <c r="S898" s="7">
        <v>2.0499999999999998</v>
      </c>
      <c r="T898" s="11" t="s">
        <v>5048</v>
      </c>
      <c r="U898" s="11" t="s">
        <v>5049</v>
      </c>
      <c r="V898" s="11" t="s">
        <v>5050</v>
      </c>
      <c r="W898" s="11"/>
    </row>
    <row r="899" spans="1:23" ht="17.25">
      <c r="A899" s="35" t="s">
        <v>714</v>
      </c>
      <c r="B899" s="61" t="s">
        <v>2919</v>
      </c>
      <c r="C899" s="22">
        <v>2211211</v>
      </c>
      <c r="D899" s="36" t="s">
        <v>2339</v>
      </c>
      <c r="E899" s="36" t="s">
        <v>4070</v>
      </c>
      <c r="F899" s="17">
        <v>3</v>
      </c>
      <c r="G899" s="17">
        <v>3</v>
      </c>
      <c r="H899" s="17">
        <v>3</v>
      </c>
      <c r="I899" s="17">
        <v>3</v>
      </c>
      <c r="J899" s="60" t="s">
        <v>4758</v>
      </c>
      <c r="K899" s="7" t="s">
        <v>3997</v>
      </c>
      <c r="L899" s="7" t="s">
        <v>4759</v>
      </c>
      <c r="M899" s="7" t="s">
        <v>4759</v>
      </c>
      <c r="N899" s="7" t="s">
        <v>4759</v>
      </c>
      <c r="O899" s="7" t="s">
        <v>4760</v>
      </c>
      <c r="P899" s="53" t="s">
        <v>4143</v>
      </c>
      <c r="Q899" s="7">
        <v>1000</v>
      </c>
      <c r="R899" s="7">
        <v>2.4</v>
      </c>
      <c r="S899" s="7">
        <v>2.0499999999999998</v>
      </c>
      <c r="T899" s="11" t="s">
        <v>5048</v>
      </c>
      <c r="U899" s="11" t="s">
        <v>5049</v>
      </c>
      <c r="V899" s="11" t="s">
        <v>5050</v>
      </c>
      <c r="W899" s="11"/>
    </row>
    <row r="900" spans="1:23" ht="17.25">
      <c r="A900" s="35" t="s">
        <v>722</v>
      </c>
      <c r="B900" s="61" t="s">
        <v>2919</v>
      </c>
      <c r="C900" s="22">
        <v>2211212</v>
      </c>
      <c r="D900" s="36" t="s">
        <v>2340</v>
      </c>
      <c r="E900" s="36" t="s">
        <v>4070</v>
      </c>
      <c r="F900" s="17">
        <v>3</v>
      </c>
      <c r="G900" s="17">
        <v>3</v>
      </c>
      <c r="H900" s="17">
        <v>3</v>
      </c>
      <c r="I900" s="17">
        <v>3</v>
      </c>
      <c r="J900" s="60" t="s">
        <v>4758</v>
      </c>
      <c r="K900" s="7" t="s">
        <v>3997</v>
      </c>
      <c r="L900" s="7" t="s">
        <v>4759</v>
      </c>
      <c r="M900" s="7" t="s">
        <v>4759</v>
      </c>
      <c r="N900" s="7" t="s">
        <v>4759</v>
      </c>
      <c r="O900" s="7" t="s">
        <v>4760</v>
      </c>
      <c r="P900" s="53" t="s">
        <v>4143</v>
      </c>
      <c r="Q900" s="7">
        <v>1000</v>
      </c>
      <c r="R900" s="7">
        <v>2.4</v>
      </c>
      <c r="S900" s="7">
        <v>2.0499999999999998</v>
      </c>
      <c r="T900" s="11" t="s">
        <v>5048</v>
      </c>
      <c r="U900" s="11" t="s">
        <v>5049</v>
      </c>
      <c r="V900" s="11" t="s">
        <v>5050</v>
      </c>
      <c r="W900" s="11"/>
    </row>
    <row r="901" spans="1:23" ht="17.25">
      <c r="A901" s="35" t="s">
        <v>712</v>
      </c>
      <c r="B901" s="61" t="s">
        <v>2919</v>
      </c>
      <c r="C901" s="22">
        <v>2211213</v>
      </c>
      <c r="D901" s="36" t="s">
        <v>2341</v>
      </c>
      <c r="E901" s="36" t="s">
        <v>4070</v>
      </c>
      <c r="F901" s="17">
        <v>3</v>
      </c>
      <c r="G901" s="17">
        <v>3</v>
      </c>
      <c r="H901" s="17">
        <v>3</v>
      </c>
      <c r="I901" s="17">
        <v>3</v>
      </c>
      <c r="J901" s="60" t="s">
        <v>4758</v>
      </c>
      <c r="K901" s="7" t="s">
        <v>3997</v>
      </c>
      <c r="L901" s="7" t="s">
        <v>4759</v>
      </c>
      <c r="M901" s="7" t="s">
        <v>4759</v>
      </c>
      <c r="N901" s="7" t="s">
        <v>4759</v>
      </c>
      <c r="O901" s="7" t="s">
        <v>4760</v>
      </c>
      <c r="P901" s="53" t="s">
        <v>4143</v>
      </c>
      <c r="Q901" s="7">
        <v>900</v>
      </c>
      <c r="R901" s="7">
        <v>2.4</v>
      </c>
      <c r="S901" s="7">
        <v>2.0499999999999998</v>
      </c>
      <c r="T901" s="11" t="s">
        <v>5048</v>
      </c>
      <c r="U901" s="11" t="s">
        <v>5049</v>
      </c>
      <c r="V901" s="11" t="s">
        <v>5050</v>
      </c>
      <c r="W901" s="11"/>
    </row>
    <row r="902" spans="1:23" ht="17.25">
      <c r="A902" s="35" t="s">
        <v>720</v>
      </c>
      <c r="B902" s="61" t="s">
        <v>2919</v>
      </c>
      <c r="C902" s="22">
        <v>2211214</v>
      </c>
      <c r="D902" s="36" t="s">
        <v>2342</v>
      </c>
      <c r="E902" s="36" t="s">
        <v>4070</v>
      </c>
      <c r="F902" s="17">
        <v>3</v>
      </c>
      <c r="G902" s="17">
        <v>3</v>
      </c>
      <c r="H902" s="17">
        <v>3</v>
      </c>
      <c r="I902" s="17">
        <v>3</v>
      </c>
      <c r="J902" s="60" t="s">
        <v>4758</v>
      </c>
      <c r="K902" s="7" t="s">
        <v>3997</v>
      </c>
      <c r="L902" s="7" t="s">
        <v>4759</v>
      </c>
      <c r="M902" s="7" t="s">
        <v>4759</v>
      </c>
      <c r="N902" s="7" t="s">
        <v>4759</v>
      </c>
      <c r="O902" s="7" t="s">
        <v>4760</v>
      </c>
      <c r="P902" s="53" t="s">
        <v>4143</v>
      </c>
      <c r="Q902" s="7">
        <v>900</v>
      </c>
      <c r="R902" s="7">
        <v>2.4</v>
      </c>
      <c r="S902" s="7">
        <v>2.0499999999999998</v>
      </c>
      <c r="T902" s="11" t="s">
        <v>5048</v>
      </c>
      <c r="U902" s="11" t="s">
        <v>5049</v>
      </c>
      <c r="V902" s="11" t="s">
        <v>5050</v>
      </c>
      <c r="W902" s="11"/>
    </row>
    <row r="903" spans="1:23" ht="17.25">
      <c r="A903" s="35" t="s">
        <v>790</v>
      </c>
      <c r="B903" s="61" t="s">
        <v>2919</v>
      </c>
      <c r="C903" s="22">
        <v>2211215</v>
      </c>
      <c r="D903" s="36" t="s">
        <v>2343</v>
      </c>
      <c r="E903" s="36" t="s">
        <v>4070</v>
      </c>
      <c r="F903" s="17">
        <v>3</v>
      </c>
      <c r="G903" s="17">
        <v>3</v>
      </c>
      <c r="H903" s="17">
        <v>3</v>
      </c>
      <c r="I903" s="17">
        <v>3</v>
      </c>
      <c r="J903" s="60" t="s">
        <v>4758</v>
      </c>
      <c r="K903" s="7" t="s">
        <v>3997</v>
      </c>
      <c r="L903" s="7" t="s">
        <v>4759</v>
      </c>
      <c r="M903" s="7" t="s">
        <v>4759</v>
      </c>
      <c r="N903" s="7" t="s">
        <v>4759</v>
      </c>
      <c r="O903" s="7" t="s">
        <v>4760</v>
      </c>
      <c r="P903" s="53" t="s">
        <v>4143</v>
      </c>
      <c r="Q903" s="7">
        <v>1000</v>
      </c>
      <c r="R903" s="7">
        <v>2.4</v>
      </c>
      <c r="S903" s="7">
        <v>2.0499999999999998</v>
      </c>
      <c r="T903" s="11" t="s">
        <v>5048</v>
      </c>
      <c r="U903" s="11" t="s">
        <v>5049</v>
      </c>
      <c r="V903" s="11" t="s">
        <v>5050</v>
      </c>
      <c r="W903" s="11"/>
    </row>
    <row r="904" spans="1:23" ht="17.25">
      <c r="A904" s="35" t="s">
        <v>792</v>
      </c>
      <c r="B904" s="61" t="s">
        <v>2919</v>
      </c>
      <c r="C904" s="22">
        <v>2211216</v>
      </c>
      <c r="D904" s="36" t="s">
        <v>2344</v>
      </c>
      <c r="E904" s="36" t="s">
        <v>4070</v>
      </c>
      <c r="F904" s="17">
        <v>3</v>
      </c>
      <c r="G904" s="17">
        <v>3</v>
      </c>
      <c r="H904" s="17">
        <v>3</v>
      </c>
      <c r="I904" s="17">
        <v>3</v>
      </c>
      <c r="J904" s="60" t="s">
        <v>4758</v>
      </c>
      <c r="K904" s="7" t="s">
        <v>3997</v>
      </c>
      <c r="L904" s="7" t="s">
        <v>4759</v>
      </c>
      <c r="M904" s="7" t="s">
        <v>4759</v>
      </c>
      <c r="N904" s="7" t="s">
        <v>4759</v>
      </c>
      <c r="O904" s="7" t="s">
        <v>4760</v>
      </c>
      <c r="P904" s="53" t="s">
        <v>4143</v>
      </c>
      <c r="Q904" s="7">
        <v>1000</v>
      </c>
      <c r="R904" s="7">
        <v>2.4</v>
      </c>
      <c r="S904" s="7">
        <v>2.0499999999999998</v>
      </c>
      <c r="T904" s="11" t="s">
        <v>5048</v>
      </c>
      <c r="U904" s="11" t="s">
        <v>5049</v>
      </c>
      <c r="V904" s="11" t="s">
        <v>5050</v>
      </c>
      <c r="W904" s="11"/>
    </row>
    <row r="905" spans="1:23" ht="17.25">
      <c r="A905" s="35" t="s">
        <v>874</v>
      </c>
      <c r="B905" s="61" t="s">
        <v>2919</v>
      </c>
      <c r="C905" s="22">
        <v>2211217</v>
      </c>
      <c r="D905" s="36" t="s">
        <v>2345</v>
      </c>
      <c r="E905" s="36" t="s">
        <v>4070</v>
      </c>
      <c r="F905" s="17">
        <v>3</v>
      </c>
      <c r="G905" s="17">
        <v>3</v>
      </c>
      <c r="H905" s="17">
        <v>3</v>
      </c>
      <c r="I905" s="17">
        <v>3</v>
      </c>
      <c r="J905" s="60" t="s">
        <v>4758</v>
      </c>
      <c r="K905" s="7" t="s">
        <v>3997</v>
      </c>
      <c r="L905" s="7" t="s">
        <v>4759</v>
      </c>
      <c r="M905" s="7" t="s">
        <v>4759</v>
      </c>
      <c r="N905" s="7" t="s">
        <v>4759</v>
      </c>
      <c r="O905" s="7" t="s">
        <v>4760</v>
      </c>
      <c r="P905" s="53" t="s">
        <v>4143</v>
      </c>
      <c r="Q905" s="7">
        <v>1000</v>
      </c>
      <c r="R905" s="7">
        <v>2.4</v>
      </c>
      <c r="S905" s="7">
        <v>2.0499999999999998</v>
      </c>
      <c r="T905" s="11" t="s">
        <v>5048</v>
      </c>
      <c r="U905" s="11" t="s">
        <v>5049</v>
      </c>
      <c r="V905" s="11" t="s">
        <v>5050</v>
      </c>
      <c r="W905" s="11"/>
    </row>
    <row r="906" spans="1:23" ht="17.25">
      <c r="A906" s="35" t="s">
        <v>298</v>
      </c>
      <c r="B906" s="61" t="s">
        <v>2919</v>
      </c>
      <c r="C906" s="22">
        <v>2211218</v>
      </c>
      <c r="D906" s="36" t="s">
        <v>2346</v>
      </c>
      <c r="E906" s="36" t="s">
        <v>4070</v>
      </c>
      <c r="F906" s="17">
        <v>3</v>
      </c>
      <c r="G906" s="17">
        <v>3</v>
      </c>
      <c r="H906" s="17">
        <v>3</v>
      </c>
      <c r="I906" s="17">
        <v>3</v>
      </c>
      <c r="J906" s="60" t="s">
        <v>4758</v>
      </c>
      <c r="K906" s="7" t="s">
        <v>3997</v>
      </c>
      <c r="L906" s="7" t="s">
        <v>4759</v>
      </c>
      <c r="M906" s="7" t="s">
        <v>4759</v>
      </c>
      <c r="N906" s="7" t="s">
        <v>4759</v>
      </c>
      <c r="O906" s="7" t="s">
        <v>4760</v>
      </c>
      <c r="P906" s="53" t="s">
        <v>4143</v>
      </c>
      <c r="Q906" s="7">
        <v>1000</v>
      </c>
      <c r="R906" s="7">
        <v>2.4</v>
      </c>
      <c r="S906" s="7">
        <v>2.0499999999999998</v>
      </c>
      <c r="T906" s="11" t="s">
        <v>5048</v>
      </c>
      <c r="U906" s="11" t="s">
        <v>5049</v>
      </c>
      <c r="V906" s="11" t="s">
        <v>5050</v>
      </c>
      <c r="W906" s="11"/>
    </row>
    <row r="907" spans="1:23" ht="17.25">
      <c r="A907" s="35" t="s">
        <v>925</v>
      </c>
      <c r="B907" s="61" t="s">
        <v>2919</v>
      </c>
      <c r="C907" s="22">
        <v>2211219</v>
      </c>
      <c r="D907" s="36" t="s">
        <v>2347</v>
      </c>
      <c r="E907" s="36" t="s">
        <v>4070</v>
      </c>
      <c r="F907" s="17">
        <v>3</v>
      </c>
      <c r="G907" s="17">
        <v>3</v>
      </c>
      <c r="H907" s="17">
        <v>3</v>
      </c>
      <c r="I907" s="17">
        <v>3</v>
      </c>
      <c r="J907" s="60" t="s">
        <v>4758</v>
      </c>
      <c r="K907" s="7" t="s">
        <v>3997</v>
      </c>
      <c r="L907" s="7" t="s">
        <v>4759</v>
      </c>
      <c r="M907" s="7" t="s">
        <v>4759</v>
      </c>
      <c r="N907" s="7" t="s">
        <v>4759</v>
      </c>
      <c r="O907" s="7" t="s">
        <v>4760</v>
      </c>
      <c r="P907" s="53" t="s">
        <v>4143</v>
      </c>
      <c r="Q907" s="7">
        <v>1000</v>
      </c>
      <c r="R907" s="7">
        <v>2.4</v>
      </c>
      <c r="S907" s="7">
        <v>2.0499999999999998</v>
      </c>
      <c r="T907" s="11" t="s">
        <v>5048</v>
      </c>
      <c r="U907" s="11" t="s">
        <v>5049</v>
      </c>
      <c r="V907" s="11" t="s">
        <v>5050</v>
      </c>
      <c r="W907" s="11"/>
    </row>
    <row r="908" spans="1:23" ht="17.25">
      <c r="A908" s="35" t="s">
        <v>929</v>
      </c>
      <c r="B908" s="61" t="s">
        <v>2919</v>
      </c>
      <c r="C908" s="22">
        <v>2211220</v>
      </c>
      <c r="D908" s="36" t="s">
        <v>2348</v>
      </c>
      <c r="E908" s="36" t="s">
        <v>4070</v>
      </c>
      <c r="F908" s="17">
        <v>3</v>
      </c>
      <c r="G908" s="17">
        <v>3</v>
      </c>
      <c r="H908" s="17">
        <v>3</v>
      </c>
      <c r="I908" s="17">
        <v>3</v>
      </c>
      <c r="J908" s="60" t="s">
        <v>4758</v>
      </c>
      <c r="K908" s="7" t="s">
        <v>3997</v>
      </c>
      <c r="L908" s="7" t="s">
        <v>4759</v>
      </c>
      <c r="M908" s="7" t="s">
        <v>4759</v>
      </c>
      <c r="N908" s="7" t="s">
        <v>4759</v>
      </c>
      <c r="O908" s="7" t="s">
        <v>4760</v>
      </c>
      <c r="P908" s="53" t="s">
        <v>4143</v>
      </c>
      <c r="Q908" s="7">
        <v>1000</v>
      </c>
      <c r="R908" s="7">
        <v>2.4</v>
      </c>
      <c r="S908" s="7">
        <v>2.0499999999999998</v>
      </c>
      <c r="T908" s="11" t="s">
        <v>5048</v>
      </c>
      <c r="U908" s="11" t="s">
        <v>5049</v>
      </c>
      <c r="V908" s="11" t="s">
        <v>5050</v>
      </c>
      <c r="W908" s="11"/>
    </row>
    <row r="909" spans="1:23" ht="17.25">
      <c r="A909" s="35" t="s">
        <v>932</v>
      </c>
      <c r="B909" s="61" t="s">
        <v>2919</v>
      </c>
      <c r="C909" s="22">
        <v>2211221</v>
      </c>
      <c r="D909" s="36" t="s">
        <v>2349</v>
      </c>
      <c r="E909" s="36" t="s">
        <v>4070</v>
      </c>
      <c r="F909" s="17">
        <v>3</v>
      </c>
      <c r="G909" s="17">
        <v>3</v>
      </c>
      <c r="H909" s="17">
        <v>3</v>
      </c>
      <c r="I909" s="17">
        <v>3</v>
      </c>
      <c r="J909" s="60" t="s">
        <v>4758</v>
      </c>
      <c r="K909" s="7" t="s">
        <v>3997</v>
      </c>
      <c r="L909" s="7" t="s">
        <v>4759</v>
      </c>
      <c r="M909" s="7" t="s">
        <v>4759</v>
      </c>
      <c r="N909" s="7" t="s">
        <v>4759</v>
      </c>
      <c r="O909" s="7" t="s">
        <v>4760</v>
      </c>
      <c r="P909" s="53" t="s">
        <v>4143</v>
      </c>
      <c r="Q909" s="7">
        <v>1000</v>
      </c>
      <c r="R909" s="7">
        <v>2.4</v>
      </c>
      <c r="S909" s="7">
        <v>2.0499999999999998</v>
      </c>
      <c r="T909" s="11" t="s">
        <v>5048</v>
      </c>
      <c r="U909" s="11" t="s">
        <v>5049</v>
      </c>
      <c r="V909" s="11" t="s">
        <v>5050</v>
      </c>
      <c r="W909" s="11"/>
    </row>
    <row r="910" spans="1:23" ht="17.25">
      <c r="A910" s="35" t="s">
        <v>935</v>
      </c>
      <c r="B910" s="61" t="s">
        <v>2919</v>
      </c>
      <c r="C910" s="22">
        <v>2211222</v>
      </c>
      <c r="D910" s="36" t="s">
        <v>2350</v>
      </c>
      <c r="E910" s="36" t="s">
        <v>4070</v>
      </c>
      <c r="F910" s="17">
        <v>3</v>
      </c>
      <c r="G910" s="17">
        <v>3</v>
      </c>
      <c r="H910" s="17">
        <v>3</v>
      </c>
      <c r="I910" s="17">
        <v>3</v>
      </c>
      <c r="J910" s="60" t="s">
        <v>4758</v>
      </c>
      <c r="K910" s="7" t="s">
        <v>3997</v>
      </c>
      <c r="L910" s="7" t="s">
        <v>4759</v>
      </c>
      <c r="M910" s="7" t="s">
        <v>4759</v>
      </c>
      <c r="N910" s="7" t="s">
        <v>4759</v>
      </c>
      <c r="O910" s="7" t="s">
        <v>4760</v>
      </c>
      <c r="P910" s="53" t="s">
        <v>4143</v>
      </c>
      <c r="Q910" s="7">
        <v>1000</v>
      </c>
      <c r="R910" s="7">
        <v>2.4</v>
      </c>
      <c r="S910" s="7">
        <v>2.0499999999999998</v>
      </c>
      <c r="T910" s="11" t="s">
        <v>5048</v>
      </c>
      <c r="U910" s="11" t="s">
        <v>5049</v>
      </c>
      <c r="V910" s="11" t="s">
        <v>5050</v>
      </c>
      <c r="W910" s="11"/>
    </row>
    <row r="911" spans="1:23" ht="17.25">
      <c r="A911" s="35" t="s">
        <v>924</v>
      </c>
      <c r="B911" s="61" t="s">
        <v>2919</v>
      </c>
      <c r="C911" s="22">
        <v>2211223</v>
      </c>
      <c r="D911" s="36" t="s">
        <v>2351</v>
      </c>
      <c r="E911" s="36" t="s">
        <v>4070</v>
      </c>
      <c r="F911" s="17">
        <v>3</v>
      </c>
      <c r="G911" s="17">
        <v>3</v>
      </c>
      <c r="H911" s="17">
        <v>3</v>
      </c>
      <c r="I911" s="17">
        <v>3</v>
      </c>
      <c r="J911" s="60" t="s">
        <v>4758</v>
      </c>
      <c r="K911" s="7" t="s">
        <v>3997</v>
      </c>
      <c r="L911" s="7" t="s">
        <v>4759</v>
      </c>
      <c r="M911" s="7" t="s">
        <v>4759</v>
      </c>
      <c r="N911" s="7" t="s">
        <v>4759</v>
      </c>
      <c r="O911" s="7" t="s">
        <v>4760</v>
      </c>
      <c r="P911" s="53" t="s">
        <v>4143</v>
      </c>
      <c r="Q911" s="7">
        <v>900</v>
      </c>
      <c r="R911" s="7">
        <v>2.4</v>
      </c>
      <c r="S911" s="7">
        <v>2.0499999999999998</v>
      </c>
      <c r="T911" s="11" t="s">
        <v>5048</v>
      </c>
      <c r="U911" s="11" t="s">
        <v>5049</v>
      </c>
      <c r="V911" s="11" t="s">
        <v>5050</v>
      </c>
      <c r="W911" s="11"/>
    </row>
    <row r="912" spans="1:23" ht="17.25">
      <c r="A912" s="35" t="s">
        <v>928</v>
      </c>
      <c r="B912" s="61" t="s">
        <v>2919</v>
      </c>
      <c r="C912" s="22">
        <v>2211224</v>
      </c>
      <c r="D912" s="36" t="s">
        <v>2352</v>
      </c>
      <c r="E912" s="36" t="s">
        <v>4070</v>
      </c>
      <c r="F912" s="17">
        <v>3</v>
      </c>
      <c r="G912" s="17">
        <v>3</v>
      </c>
      <c r="H912" s="17">
        <v>3</v>
      </c>
      <c r="I912" s="17">
        <v>3</v>
      </c>
      <c r="J912" s="60" t="s">
        <v>4758</v>
      </c>
      <c r="K912" s="7" t="s">
        <v>3997</v>
      </c>
      <c r="L912" s="7" t="s">
        <v>4759</v>
      </c>
      <c r="M912" s="7" t="s">
        <v>4759</v>
      </c>
      <c r="N912" s="7" t="s">
        <v>4759</v>
      </c>
      <c r="O912" s="7" t="s">
        <v>4760</v>
      </c>
      <c r="P912" s="53" t="s">
        <v>4143</v>
      </c>
      <c r="Q912" s="7">
        <v>900</v>
      </c>
      <c r="R912" s="7">
        <v>2.4</v>
      </c>
      <c r="S912" s="7">
        <v>2.0499999999999998</v>
      </c>
      <c r="T912" s="11" t="s">
        <v>5048</v>
      </c>
      <c r="U912" s="11" t="s">
        <v>5049</v>
      </c>
      <c r="V912" s="11" t="s">
        <v>5050</v>
      </c>
      <c r="W912" s="11"/>
    </row>
    <row r="913" spans="1:23" ht="17.25">
      <c r="A913" s="35" t="s">
        <v>934</v>
      </c>
      <c r="B913" s="61" t="s">
        <v>2919</v>
      </c>
      <c r="C913" s="22">
        <v>2211225</v>
      </c>
      <c r="D913" s="36" t="s">
        <v>2353</v>
      </c>
      <c r="E913" s="36" t="s">
        <v>4070</v>
      </c>
      <c r="F913" s="17">
        <v>3</v>
      </c>
      <c r="G913" s="17">
        <v>3</v>
      </c>
      <c r="H913" s="17">
        <v>3</v>
      </c>
      <c r="I913" s="17">
        <v>3</v>
      </c>
      <c r="J913" s="60" t="s">
        <v>4758</v>
      </c>
      <c r="K913" s="7" t="s">
        <v>3997</v>
      </c>
      <c r="L913" s="7" t="s">
        <v>4759</v>
      </c>
      <c r="M913" s="7" t="s">
        <v>4759</v>
      </c>
      <c r="N913" s="7" t="s">
        <v>4759</v>
      </c>
      <c r="O913" s="7" t="s">
        <v>4760</v>
      </c>
      <c r="P913" s="53" t="s">
        <v>4143</v>
      </c>
      <c r="Q913" s="7">
        <v>900</v>
      </c>
      <c r="R913" s="7">
        <v>2.4</v>
      </c>
      <c r="S913" s="7">
        <v>2.0499999999999998</v>
      </c>
      <c r="T913" s="11" t="s">
        <v>5048</v>
      </c>
      <c r="U913" s="11" t="s">
        <v>5049</v>
      </c>
      <c r="V913" s="11" t="s">
        <v>5050</v>
      </c>
      <c r="W913" s="11"/>
    </row>
    <row r="914" spans="1:23" ht="17.25">
      <c r="A914" s="35" t="s">
        <v>916</v>
      </c>
      <c r="B914" s="61" t="s">
        <v>2919</v>
      </c>
      <c r="C914" s="22">
        <v>2211226</v>
      </c>
      <c r="D914" s="36" t="s">
        <v>2354</v>
      </c>
      <c r="E914" s="36" t="s">
        <v>4070</v>
      </c>
      <c r="F914" s="17">
        <v>3</v>
      </c>
      <c r="G914" s="17">
        <v>3</v>
      </c>
      <c r="H914" s="17">
        <v>3</v>
      </c>
      <c r="I914" s="17">
        <v>3</v>
      </c>
      <c r="J914" s="60" t="s">
        <v>4758</v>
      </c>
      <c r="K914" s="7" t="s">
        <v>3997</v>
      </c>
      <c r="L914" s="7" t="s">
        <v>4759</v>
      </c>
      <c r="M914" s="7" t="s">
        <v>4759</v>
      </c>
      <c r="N914" s="7" t="s">
        <v>4759</v>
      </c>
      <c r="O914" s="7" t="s">
        <v>4760</v>
      </c>
      <c r="P914" s="53" t="s">
        <v>4143</v>
      </c>
      <c r="Q914" s="7">
        <v>1000</v>
      </c>
      <c r="R914" s="7">
        <v>2.4</v>
      </c>
      <c r="S914" s="7">
        <v>2.0499999999999998</v>
      </c>
      <c r="T914" s="11" t="s">
        <v>5048</v>
      </c>
      <c r="U914" s="11" t="s">
        <v>5049</v>
      </c>
      <c r="V914" s="11" t="s">
        <v>5050</v>
      </c>
      <c r="W914" s="11"/>
    </row>
    <row r="915" spans="1:23" ht="17.25">
      <c r="A915" s="35" t="s">
        <v>918</v>
      </c>
      <c r="B915" s="61" t="s">
        <v>2919</v>
      </c>
      <c r="C915" s="22">
        <v>2211227</v>
      </c>
      <c r="D915" s="36" t="s">
        <v>2355</v>
      </c>
      <c r="E915" s="36" t="s">
        <v>4070</v>
      </c>
      <c r="F915" s="17">
        <v>3</v>
      </c>
      <c r="G915" s="17">
        <v>3</v>
      </c>
      <c r="H915" s="17">
        <v>3</v>
      </c>
      <c r="I915" s="17">
        <v>3</v>
      </c>
      <c r="J915" s="60" t="s">
        <v>4758</v>
      </c>
      <c r="K915" s="7" t="s">
        <v>3997</v>
      </c>
      <c r="L915" s="7" t="s">
        <v>4759</v>
      </c>
      <c r="M915" s="7" t="s">
        <v>4759</v>
      </c>
      <c r="N915" s="7" t="s">
        <v>4759</v>
      </c>
      <c r="O915" s="7" t="s">
        <v>4760</v>
      </c>
      <c r="P915" s="53" t="s">
        <v>4143</v>
      </c>
      <c r="Q915" s="7">
        <v>1000</v>
      </c>
      <c r="R915" s="7">
        <v>2.4</v>
      </c>
      <c r="S915" s="7">
        <v>2.0499999999999998</v>
      </c>
      <c r="T915" s="11" t="s">
        <v>5048</v>
      </c>
      <c r="U915" s="11" t="s">
        <v>5049</v>
      </c>
      <c r="V915" s="11" t="s">
        <v>5050</v>
      </c>
      <c r="W915" s="11"/>
    </row>
    <row r="916" spans="1:23" ht="17.25">
      <c r="A916" s="35" t="s">
        <v>793</v>
      </c>
      <c r="B916" s="61" t="s">
        <v>2919</v>
      </c>
      <c r="C916" s="22">
        <v>2211228</v>
      </c>
      <c r="D916" s="36" t="s">
        <v>2356</v>
      </c>
      <c r="E916" s="36" t="s">
        <v>4070</v>
      </c>
      <c r="F916" s="17">
        <v>3</v>
      </c>
      <c r="G916" s="17">
        <v>3</v>
      </c>
      <c r="H916" s="17">
        <v>3</v>
      </c>
      <c r="I916" s="17">
        <v>3</v>
      </c>
      <c r="J916" s="60" t="s">
        <v>4758</v>
      </c>
      <c r="K916" s="7" t="s">
        <v>3997</v>
      </c>
      <c r="L916" s="7" t="s">
        <v>4759</v>
      </c>
      <c r="M916" s="7" t="s">
        <v>4759</v>
      </c>
      <c r="N916" s="7" t="s">
        <v>4759</v>
      </c>
      <c r="O916" s="7" t="s">
        <v>4760</v>
      </c>
      <c r="P916" s="53" t="s">
        <v>4143</v>
      </c>
      <c r="Q916" s="7">
        <v>1000</v>
      </c>
      <c r="R916" s="7">
        <v>2.4</v>
      </c>
      <c r="S916" s="7">
        <v>2.0499999999999998</v>
      </c>
      <c r="T916" s="11" t="s">
        <v>5048</v>
      </c>
      <c r="U916" s="11" t="s">
        <v>5049</v>
      </c>
      <c r="V916" s="11" t="s">
        <v>5050</v>
      </c>
      <c r="W916" s="11"/>
    </row>
    <row r="917" spans="1:23" ht="17.25">
      <c r="A917" s="35" t="s">
        <v>888</v>
      </c>
      <c r="B917" s="61" t="s">
        <v>2919</v>
      </c>
      <c r="C917" s="22">
        <v>2211229</v>
      </c>
      <c r="D917" s="36" t="s">
        <v>2357</v>
      </c>
      <c r="E917" s="36" t="s">
        <v>4070</v>
      </c>
      <c r="F917" s="17">
        <v>3</v>
      </c>
      <c r="G917" s="17">
        <v>3</v>
      </c>
      <c r="H917" s="17">
        <v>3</v>
      </c>
      <c r="I917" s="17">
        <v>3</v>
      </c>
      <c r="J917" s="60" t="s">
        <v>4758</v>
      </c>
      <c r="K917" s="7" t="s">
        <v>3997</v>
      </c>
      <c r="L917" s="7" t="s">
        <v>4759</v>
      </c>
      <c r="M917" s="7" t="s">
        <v>4759</v>
      </c>
      <c r="N917" s="7" t="s">
        <v>4759</v>
      </c>
      <c r="O917" s="7" t="s">
        <v>4760</v>
      </c>
      <c r="P917" s="53" t="s">
        <v>4143</v>
      </c>
      <c r="Q917" s="7">
        <v>1000</v>
      </c>
      <c r="R917" s="7">
        <v>2.4</v>
      </c>
      <c r="S917" s="7">
        <v>2.0499999999999998</v>
      </c>
      <c r="T917" s="11" t="s">
        <v>5048</v>
      </c>
      <c r="U917" s="11" t="s">
        <v>5049</v>
      </c>
      <c r="V917" s="11" t="s">
        <v>5050</v>
      </c>
      <c r="W917" s="11"/>
    </row>
    <row r="918" spans="1:23" ht="17.25">
      <c r="A918" s="35" t="s">
        <v>914</v>
      </c>
      <c r="B918" s="61" t="s">
        <v>2919</v>
      </c>
      <c r="C918" s="22">
        <v>2211230</v>
      </c>
      <c r="D918" s="36" t="s">
        <v>2358</v>
      </c>
      <c r="E918" s="36" t="s">
        <v>4070</v>
      </c>
      <c r="F918" s="17">
        <v>3</v>
      </c>
      <c r="G918" s="17">
        <v>3</v>
      </c>
      <c r="H918" s="17">
        <v>3</v>
      </c>
      <c r="I918" s="17">
        <v>3</v>
      </c>
      <c r="J918" s="60" t="s">
        <v>4758</v>
      </c>
      <c r="K918" s="7" t="s">
        <v>3997</v>
      </c>
      <c r="L918" s="7" t="s">
        <v>4759</v>
      </c>
      <c r="M918" s="7" t="s">
        <v>4759</v>
      </c>
      <c r="N918" s="7" t="s">
        <v>4759</v>
      </c>
      <c r="O918" s="7" t="s">
        <v>4760</v>
      </c>
      <c r="P918" s="53" t="s">
        <v>4143</v>
      </c>
      <c r="Q918" s="7">
        <v>1000</v>
      </c>
      <c r="R918" s="7">
        <v>2.4</v>
      </c>
      <c r="S918" s="7">
        <v>2.0499999999999998</v>
      </c>
      <c r="T918" s="11" t="s">
        <v>5048</v>
      </c>
      <c r="U918" s="11" t="s">
        <v>5049</v>
      </c>
      <c r="V918" s="11" t="s">
        <v>5050</v>
      </c>
      <c r="W918" s="11"/>
    </row>
    <row r="919" spans="1:23" ht="17.25">
      <c r="A919" s="35" t="s">
        <v>927</v>
      </c>
      <c r="B919" s="61" t="s">
        <v>2919</v>
      </c>
      <c r="C919" s="22">
        <v>2211231</v>
      </c>
      <c r="D919" s="36" t="s">
        <v>2359</v>
      </c>
      <c r="E919" s="36" t="s">
        <v>4070</v>
      </c>
      <c r="F919" s="17">
        <v>3</v>
      </c>
      <c r="G919" s="17">
        <v>3</v>
      </c>
      <c r="H919" s="17">
        <v>3</v>
      </c>
      <c r="I919" s="17">
        <v>3</v>
      </c>
      <c r="J919" s="60" t="s">
        <v>4758</v>
      </c>
      <c r="K919" s="7" t="s">
        <v>3997</v>
      </c>
      <c r="L919" s="7" t="s">
        <v>4759</v>
      </c>
      <c r="M919" s="7" t="s">
        <v>4759</v>
      </c>
      <c r="N919" s="7" t="s">
        <v>4759</v>
      </c>
      <c r="O919" s="7" t="s">
        <v>4760</v>
      </c>
      <c r="P919" s="53" t="s">
        <v>4143</v>
      </c>
      <c r="Q919" s="7">
        <v>1000</v>
      </c>
      <c r="R919" s="7">
        <v>2.4</v>
      </c>
      <c r="S919" s="7">
        <v>2.0499999999999998</v>
      </c>
      <c r="T919" s="11" t="s">
        <v>5048</v>
      </c>
      <c r="U919" s="11" t="s">
        <v>5049</v>
      </c>
      <c r="V919" s="11" t="s">
        <v>5050</v>
      </c>
      <c r="W919" s="11"/>
    </row>
    <row r="920" spans="1:23" ht="17.25">
      <c r="A920" s="35" t="s">
        <v>931</v>
      </c>
      <c r="B920" s="61" t="s">
        <v>2919</v>
      </c>
      <c r="C920" s="22">
        <v>2211232</v>
      </c>
      <c r="D920" s="36" t="s">
        <v>2360</v>
      </c>
      <c r="E920" s="36" t="s">
        <v>4070</v>
      </c>
      <c r="F920" s="17">
        <v>3</v>
      </c>
      <c r="G920" s="17">
        <v>3</v>
      </c>
      <c r="H920" s="17">
        <v>3</v>
      </c>
      <c r="I920" s="17">
        <v>3</v>
      </c>
      <c r="J920" s="60" t="s">
        <v>4758</v>
      </c>
      <c r="K920" s="7" t="s">
        <v>3997</v>
      </c>
      <c r="L920" s="7" t="s">
        <v>4759</v>
      </c>
      <c r="M920" s="7" t="s">
        <v>4759</v>
      </c>
      <c r="N920" s="7" t="s">
        <v>4759</v>
      </c>
      <c r="O920" s="7" t="s">
        <v>4760</v>
      </c>
      <c r="P920" s="53" t="s">
        <v>4143</v>
      </c>
      <c r="Q920" s="7">
        <v>1000</v>
      </c>
      <c r="R920" s="7">
        <v>2.4</v>
      </c>
      <c r="S920" s="7">
        <v>2.0499999999999998</v>
      </c>
      <c r="T920" s="11" t="s">
        <v>5048</v>
      </c>
      <c r="U920" s="11" t="s">
        <v>5049</v>
      </c>
      <c r="V920" s="11" t="s">
        <v>5050</v>
      </c>
      <c r="W920" s="11"/>
    </row>
    <row r="921" spans="1:23" ht="17.25">
      <c r="A921" s="35" t="s">
        <v>933</v>
      </c>
      <c r="B921" s="61" t="s">
        <v>2919</v>
      </c>
      <c r="C921" s="22">
        <v>2211233</v>
      </c>
      <c r="D921" s="36" t="s">
        <v>2361</v>
      </c>
      <c r="E921" s="36" t="s">
        <v>4070</v>
      </c>
      <c r="F921" s="17">
        <v>3</v>
      </c>
      <c r="G921" s="17">
        <v>3</v>
      </c>
      <c r="H921" s="17">
        <v>3</v>
      </c>
      <c r="I921" s="17">
        <v>3</v>
      </c>
      <c r="J921" s="60" t="s">
        <v>4758</v>
      </c>
      <c r="K921" s="7" t="s">
        <v>3997</v>
      </c>
      <c r="L921" s="7" t="s">
        <v>4759</v>
      </c>
      <c r="M921" s="7" t="s">
        <v>4759</v>
      </c>
      <c r="N921" s="7" t="s">
        <v>4759</v>
      </c>
      <c r="O921" s="7" t="s">
        <v>4760</v>
      </c>
      <c r="P921" s="53" t="s">
        <v>4143</v>
      </c>
      <c r="Q921" s="7">
        <v>1000</v>
      </c>
      <c r="R921" s="7">
        <v>2.4</v>
      </c>
      <c r="S921" s="7">
        <v>2.0499999999999998</v>
      </c>
      <c r="T921" s="11" t="s">
        <v>5048</v>
      </c>
      <c r="U921" s="11" t="s">
        <v>5049</v>
      </c>
      <c r="V921" s="11" t="s">
        <v>5050</v>
      </c>
      <c r="W921" s="11"/>
    </row>
    <row r="922" spans="1:23" ht="17.25">
      <c r="A922" s="35" t="s">
        <v>937</v>
      </c>
      <c r="B922" s="61" t="s">
        <v>2919</v>
      </c>
      <c r="C922" s="22">
        <v>2211234</v>
      </c>
      <c r="D922" s="36" t="s">
        <v>2362</v>
      </c>
      <c r="E922" s="36" t="s">
        <v>4070</v>
      </c>
      <c r="F922" s="17">
        <v>3</v>
      </c>
      <c r="G922" s="17">
        <v>3</v>
      </c>
      <c r="H922" s="17">
        <v>3</v>
      </c>
      <c r="I922" s="17">
        <v>3</v>
      </c>
      <c r="J922" s="60" t="s">
        <v>4758</v>
      </c>
      <c r="K922" s="7" t="s">
        <v>3997</v>
      </c>
      <c r="L922" s="7" t="s">
        <v>4759</v>
      </c>
      <c r="M922" s="7" t="s">
        <v>4759</v>
      </c>
      <c r="N922" s="7" t="s">
        <v>4759</v>
      </c>
      <c r="O922" s="7" t="s">
        <v>4760</v>
      </c>
      <c r="P922" s="53" t="s">
        <v>4143</v>
      </c>
      <c r="Q922" s="7">
        <v>1000</v>
      </c>
      <c r="R922" s="7">
        <v>2.4</v>
      </c>
      <c r="S922" s="7">
        <v>2.0499999999999998</v>
      </c>
      <c r="T922" s="11" t="s">
        <v>5048</v>
      </c>
      <c r="U922" s="11" t="s">
        <v>5049</v>
      </c>
      <c r="V922" s="11" t="s">
        <v>5050</v>
      </c>
      <c r="W922" s="11"/>
    </row>
    <row r="923" spans="1:23" ht="17.25">
      <c r="A923" s="35" t="s">
        <v>926</v>
      </c>
      <c r="B923" s="61" t="s">
        <v>2919</v>
      </c>
      <c r="C923" s="22">
        <v>2211235</v>
      </c>
      <c r="D923" s="36" t="s">
        <v>2363</v>
      </c>
      <c r="E923" s="36" t="s">
        <v>4070</v>
      </c>
      <c r="F923" s="17">
        <v>3</v>
      </c>
      <c r="G923" s="17">
        <v>3</v>
      </c>
      <c r="H923" s="17">
        <v>3</v>
      </c>
      <c r="I923" s="17">
        <v>3</v>
      </c>
      <c r="J923" s="60" t="s">
        <v>4758</v>
      </c>
      <c r="K923" s="7" t="s">
        <v>3997</v>
      </c>
      <c r="L923" s="7" t="s">
        <v>4759</v>
      </c>
      <c r="M923" s="7" t="s">
        <v>4759</v>
      </c>
      <c r="N923" s="7" t="s">
        <v>4759</v>
      </c>
      <c r="O923" s="7" t="s">
        <v>4760</v>
      </c>
      <c r="P923" s="53" t="s">
        <v>4143</v>
      </c>
      <c r="Q923" s="7">
        <v>900</v>
      </c>
      <c r="R923" s="7">
        <v>2.4</v>
      </c>
      <c r="S923" s="7">
        <v>2.0499999999999998</v>
      </c>
      <c r="T923" s="11" t="s">
        <v>5048</v>
      </c>
      <c r="U923" s="11" t="s">
        <v>5049</v>
      </c>
      <c r="V923" s="11" t="s">
        <v>5050</v>
      </c>
      <c r="W923" s="11"/>
    </row>
    <row r="924" spans="1:23" ht="17.25">
      <c r="A924" s="35" t="s">
        <v>930</v>
      </c>
      <c r="B924" s="61" t="s">
        <v>2919</v>
      </c>
      <c r="C924" s="22">
        <v>2211236</v>
      </c>
      <c r="D924" s="36" t="s">
        <v>2364</v>
      </c>
      <c r="E924" s="36" t="s">
        <v>4070</v>
      </c>
      <c r="F924" s="17">
        <v>3</v>
      </c>
      <c r="G924" s="17">
        <v>3</v>
      </c>
      <c r="H924" s="17">
        <v>3</v>
      </c>
      <c r="I924" s="17">
        <v>3</v>
      </c>
      <c r="J924" s="60" t="s">
        <v>4758</v>
      </c>
      <c r="K924" s="7" t="s">
        <v>3997</v>
      </c>
      <c r="L924" s="7" t="s">
        <v>4759</v>
      </c>
      <c r="M924" s="7" t="s">
        <v>4759</v>
      </c>
      <c r="N924" s="7" t="s">
        <v>4759</v>
      </c>
      <c r="O924" s="7" t="s">
        <v>4760</v>
      </c>
      <c r="P924" s="53" t="s">
        <v>4143</v>
      </c>
      <c r="Q924" s="7">
        <v>900</v>
      </c>
      <c r="R924" s="7">
        <v>2.4</v>
      </c>
      <c r="S924" s="7">
        <v>2.0499999999999998</v>
      </c>
      <c r="T924" s="11" t="s">
        <v>5048</v>
      </c>
      <c r="U924" s="11" t="s">
        <v>5049</v>
      </c>
      <c r="V924" s="11" t="s">
        <v>5050</v>
      </c>
      <c r="W924" s="11"/>
    </row>
    <row r="925" spans="1:23" ht="17.25">
      <c r="A925" s="35" t="s">
        <v>936</v>
      </c>
      <c r="B925" s="61" t="s">
        <v>2919</v>
      </c>
      <c r="C925" s="22">
        <v>2211237</v>
      </c>
      <c r="D925" s="36" t="s">
        <v>2365</v>
      </c>
      <c r="E925" s="36" t="s">
        <v>4070</v>
      </c>
      <c r="F925" s="17">
        <v>3</v>
      </c>
      <c r="G925" s="17">
        <v>3</v>
      </c>
      <c r="H925" s="17">
        <v>3</v>
      </c>
      <c r="I925" s="17">
        <v>3</v>
      </c>
      <c r="J925" s="60" t="s">
        <v>4758</v>
      </c>
      <c r="K925" s="7" t="s">
        <v>3997</v>
      </c>
      <c r="L925" s="7" t="s">
        <v>4759</v>
      </c>
      <c r="M925" s="7" t="s">
        <v>4759</v>
      </c>
      <c r="N925" s="7" t="s">
        <v>4759</v>
      </c>
      <c r="O925" s="7" t="s">
        <v>4760</v>
      </c>
      <c r="P925" s="53" t="s">
        <v>4143</v>
      </c>
      <c r="Q925" s="7">
        <v>900</v>
      </c>
      <c r="R925" s="7">
        <v>2.4</v>
      </c>
      <c r="S925" s="7">
        <v>2.0499999999999998</v>
      </c>
      <c r="T925" s="11" t="s">
        <v>5048</v>
      </c>
      <c r="U925" s="11" t="s">
        <v>5049</v>
      </c>
      <c r="V925" s="11" t="s">
        <v>5050</v>
      </c>
      <c r="W925" s="11"/>
    </row>
    <row r="926" spans="1:23" ht="17.25">
      <c r="A926" s="35" t="s">
        <v>917</v>
      </c>
      <c r="B926" s="61" t="s">
        <v>2919</v>
      </c>
      <c r="C926" s="22">
        <v>2211238</v>
      </c>
      <c r="D926" s="36" t="s">
        <v>2366</v>
      </c>
      <c r="E926" s="36" t="s">
        <v>4070</v>
      </c>
      <c r="F926" s="17">
        <v>3</v>
      </c>
      <c r="G926" s="17">
        <v>3</v>
      </c>
      <c r="H926" s="17">
        <v>3</v>
      </c>
      <c r="I926" s="17">
        <v>3</v>
      </c>
      <c r="J926" s="60" t="s">
        <v>4758</v>
      </c>
      <c r="K926" s="7" t="s">
        <v>3997</v>
      </c>
      <c r="L926" s="7" t="s">
        <v>4759</v>
      </c>
      <c r="M926" s="7" t="s">
        <v>4759</v>
      </c>
      <c r="N926" s="7" t="s">
        <v>4759</v>
      </c>
      <c r="O926" s="7" t="s">
        <v>4760</v>
      </c>
      <c r="P926" s="53" t="s">
        <v>4143</v>
      </c>
      <c r="Q926" s="7">
        <v>1000</v>
      </c>
      <c r="R926" s="7">
        <v>2.4</v>
      </c>
      <c r="S926" s="7">
        <v>2.0499999999999998</v>
      </c>
      <c r="T926" s="11" t="s">
        <v>5048</v>
      </c>
      <c r="U926" s="11" t="s">
        <v>5049</v>
      </c>
      <c r="V926" s="11" t="s">
        <v>5050</v>
      </c>
      <c r="W926" s="11"/>
    </row>
    <row r="927" spans="1:23" ht="17.25">
      <c r="A927" s="35" t="s">
        <v>919</v>
      </c>
      <c r="B927" s="61" t="s">
        <v>2919</v>
      </c>
      <c r="C927" s="22">
        <v>2211239</v>
      </c>
      <c r="D927" s="36" t="s">
        <v>2367</v>
      </c>
      <c r="E927" s="36" t="s">
        <v>4070</v>
      </c>
      <c r="F927" s="17">
        <v>3</v>
      </c>
      <c r="G927" s="17">
        <v>3</v>
      </c>
      <c r="H927" s="17">
        <v>3</v>
      </c>
      <c r="I927" s="17">
        <v>3</v>
      </c>
      <c r="J927" s="60" t="s">
        <v>4758</v>
      </c>
      <c r="K927" s="7" t="s">
        <v>3997</v>
      </c>
      <c r="L927" s="7" t="s">
        <v>4759</v>
      </c>
      <c r="M927" s="7" t="s">
        <v>4759</v>
      </c>
      <c r="N927" s="7" t="s">
        <v>4759</v>
      </c>
      <c r="O927" s="7" t="s">
        <v>4760</v>
      </c>
      <c r="P927" s="53" t="s">
        <v>4143</v>
      </c>
      <c r="Q927" s="7">
        <v>1000</v>
      </c>
      <c r="R927" s="7">
        <v>2.4</v>
      </c>
      <c r="S927" s="7">
        <v>2.0499999999999998</v>
      </c>
      <c r="T927" s="11" t="s">
        <v>5048</v>
      </c>
      <c r="U927" s="11" t="s">
        <v>5049</v>
      </c>
      <c r="V927" s="11" t="s">
        <v>5050</v>
      </c>
      <c r="W927" s="11"/>
    </row>
    <row r="928" spans="1:23" ht="17.25">
      <c r="A928" s="35" t="s">
        <v>794</v>
      </c>
      <c r="B928" s="61" t="s">
        <v>2919</v>
      </c>
      <c r="C928" s="22">
        <v>2211240</v>
      </c>
      <c r="D928" s="36" t="s">
        <v>2368</v>
      </c>
      <c r="E928" s="36" t="s">
        <v>4070</v>
      </c>
      <c r="F928" s="17">
        <v>3</v>
      </c>
      <c r="G928" s="17">
        <v>3</v>
      </c>
      <c r="H928" s="17">
        <v>3</v>
      </c>
      <c r="I928" s="17">
        <v>3</v>
      </c>
      <c r="J928" s="60" t="s">
        <v>4758</v>
      </c>
      <c r="K928" s="7" t="s">
        <v>3997</v>
      </c>
      <c r="L928" s="7" t="s">
        <v>4759</v>
      </c>
      <c r="M928" s="7" t="s">
        <v>4759</v>
      </c>
      <c r="N928" s="7" t="s">
        <v>4759</v>
      </c>
      <c r="O928" s="7" t="s">
        <v>4760</v>
      </c>
      <c r="P928" s="53" t="s">
        <v>4143</v>
      </c>
      <c r="Q928" s="7">
        <v>1000</v>
      </c>
      <c r="R928" s="7">
        <v>2.4</v>
      </c>
      <c r="S928" s="7">
        <v>2.0499999999999998</v>
      </c>
      <c r="T928" s="11" t="s">
        <v>5048</v>
      </c>
      <c r="U928" s="11" t="s">
        <v>5049</v>
      </c>
      <c r="V928" s="11" t="s">
        <v>5050</v>
      </c>
      <c r="W928" s="11"/>
    </row>
    <row r="929" spans="1:23" ht="17.25">
      <c r="A929" s="35" t="s">
        <v>889</v>
      </c>
      <c r="B929" s="61" t="s">
        <v>2919</v>
      </c>
      <c r="C929" s="22">
        <v>2211241</v>
      </c>
      <c r="D929" s="36" t="s">
        <v>2369</v>
      </c>
      <c r="E929" s="36" t="s">
        <v>4070</v>
      </c>
      <c r="F929" s="17">
        <v>3</v>
      </c>
      <c r="G929" s="17">
        <v>3</v>
      </c>
      <c r="H929" s="17">
        <v>3</v>
      </c>
      <c r="I929" s="17">
        <v>3</v>
      </c>
      <c r="J929" s="60" t="s">
        <v>4758</v>
      </c>
      <c r="K929" s="7" t="s">
        <v>3997</v>
      </c>
      <c r="L929" s="7" t="s">
        <v>4759</v>
      </c>
      <c r="M929" s="7" t="s">
        <v>4759</v>
      </c>
      <c r="N929" s="7" t="s">
        <v>4759</v>
      </c>
      <c r="O929" s="7" t="s">
        <v>4760</v>
      </c>
      <c r="P929" s="53" t="s">
        <v>4143</v>
      </c>
      <c r="Q929" s="7">
        <v>1000</v>
      </c>
      <c r="R929" s="7">
        <v>2.4</v>
      </c>
      <c r="S929" s="7">
        <v>2.0499999999999998</v>
      </c>
      <c r="T929" s="11" t="s">
        <v>5048</v>
      </c>
      <c r="U929" s="11" t="s">
        <v>5049</v>
      </c>
      <c r="V929" s="11" t="s">
        <v>5050</v>
      </c>
      <c r="W929" s="11"/>
    </row>
    <row r="930" spans="1:23" ht="17.25">
      <c r="A930" s="35" t="s">
        <v>915</v>
      </c>
      <c r="B930" s="61" t="s">
        <v>2919</v>
      </c>
      <c r="C930" s="22">
        <v>2211242</v>
      </c>
      <c r="D930" s="36" t="s">
        <v>2370</v>
      </c>
      <c r="E930" s="36" t="s">
        <v>4070</v>
      </c>
      <c r="F930" s="17">
        <v>3</v>
      </c>
      <c r="G930" s="17">
        <v>3</v>
      </c>
      <c r="H930" s="17">
        <v>3</v>
      </c>
      <c r="I930" s="17">
        <v>3</v>
      </c>
      <c r="J930" s="60" t="s">
        <v>4758</v>
      </c>
      <c r="K930" s="7" t="s">
        <v>3997</v>
      </c>
      <c r="L930" s="7" t="s">
        <v>4759</v>
      </c>
      <c r="M930" s="7" t="s">
        <v>4759</v>
      </c>
      <c r="N930" s="7" t="s">
        <v>4759</v>
      </c>
      <c r="O930" s="7" t="s">
        <v>4760</v>
      </c>
      <c r="P930" s="53" t="s">
        <v>4143</v>
      </c>
      <c r="Q930" s="7">
        <v>1000</v>
      </c>
      <c r="R930" s="7">
        <v>2.4</v>
      </c>
      <c r="S930" s="7">
        <v>2.0499999999999998</v>
      </c>
      <c r="T930" s="11" t="s">
        <v>5048</v>
      </c>
      <c r="U930" s="11" t="s">
        <v>5049</v>
      </c>
      <c r="V930" s="11" t="s">
        <v>5050</v>
      </c>
      <c r="W930" s="11"/>
    </row>
    <row r="931" spans="1:23" ht="17.25">
      <c r="A931" s="35" t="s">
        <v>725</v>
      </c>
      <c r="B931" s="61" t="s">
        <v>2919</v>
      </c>
      <c r="C931" s="22">
        <v>2211243</v>
      </c>
      <c r="D931" s="36" t="s">
        <v>2371</v>
      </c>
      <c r="E931" s="36" t="s">
        <v>4070</v>
      </c>
      <c r="F931" s="17">
        <v>3</v>
      </c>
      <c r="G931" s="17">
        <v>3</v>
      </c>
      <c r="H931" s="17">
        <v>3</v>
      </c>
      <c r="I931" s="17">
        <v>3</v>
      </c>
      <c r="J931" s="60" t="s">
        <v>4758</v>
      </c>
      <c r="K931" s="7" t="s">
        <v>3997</v>
      </c>
      <c r="L931" s="7" t="s">
        <v>4759</v>
      </c>
      <c r="M931" s="7" t="s">
        <v>4759</v>
      </c>
      <c r="N931" s="7" t="s">
        <v>4759</v>
      </c>
      <c r="O931" s="7" t="s">
        <v>4760</v>
      </c>
      <c r="P931" s="53" t="s">
        <v>4143</v>
      </c>
      <c r="Q931" s="7">
        <v>1000</v>
      </c>
      <c r="R931" s="7">
        <v>2.4</v>
      </c>
      <c r="S931" s="7">
        <v>2.0499999999999998</v>
      </c>
      <c r="T931" s="11" t="s">
        <v>5048</v>
      </c>
      <c r="U931" s="11" t="s">
        <v>5049</v>
      </c>
      <c r="V931" s="11" t="s">
        <v>5050</v>
      </c>
      <c r="W931" s="11"/>
    </row>
    <row r="932" spans="1:23" ht="17.25">
      <c r="A932" s="35" t="s">
        <v>772</v>
      </c>
      <c r="B932" s="61" t="s">
        <v>2919</v>
      </c>
      <c r="C932" s="22">
        <v>2211244</v>
      </c>
      <c r="D932" s="36" t="s">
        <v>2372</v>
      </c>
      <c r="E932" s="36" t="s">
        <v>4070</v>
      </c>
      <c r="F932" s="17">
        <v>3</v>
      </c>
      <c r="G932" s="17">
        <v>3</v>
      </c>
      <c r="H932" s="17">
        <v>3</v>
      </c>
      <c r="I932" s="17">
        <v>3</v>
      </c>
      <c r="J932" s="60" t="s">
        <v>4758</v>
      </c>
      <c r="K932" s="7" t="s">
        <v>3997</v>
      </c>
      <c r="L932" s="7" t="s">
        <v>4759</v>
      </c>
      <c r="M932" s="7" t="s">
        <v>4759</v>
      </c>
      <c r="N932" s="7" t="s">
        <v>4759</v>
      </c>
      <c r="O932" s="7" t="s">
        <v>4760</v>
      </c>
      <c r="P932" s="53" t="s">
        <v>4143</v>
      </c>
      <c r="Q932" s="7">
        <v>1000</v>
      </c>
      <c r="R932" s="7">
        <v>2.4</v>
      </c>
      <c r="S932" s="7">
        <v>2.0499999999999998</v>
      </c>
      <c r="T932" s="11" t="s">
        <v>5048</v>
      </c>
      <c r="U932" s="11" t="s">
        <v>5049</v>
      </c>
      <c r="V932" s="11" t="s">
        <v>5050</v>
      </c>
      <c r="W932" s="11"/>
    </row>
    <row r="933" spans="1:23" ht="17.25">
      <c r="A933" s="35" t="s">
        <v>723</v>
      </c>
      <c r="B933" s="61" t="s">
        <v>2919</v>
      </c>
      <c r="C933" s="22">
        <v>2211245</v>
      </c>
      <c r="D933" s="36" t="s">
        <v>2373</v>
      </c>
      <c r="E933" s="36" t="s">
        <v>4070</v>
      </c>
      <c r="F933" s="17">
        <v>3</v>
      </c>
      <c r="G933" s="17">
        <v>3</v>
      </c>
      <c r="H933" s="17">
        <v>3</v>
      </c>
      <c r="I933" s="17">
        <v>3</v>
      </c>
      <c r="J933" s="60" t="s">
        <v>4758</v>
      </c>
      <c r="K933" s="7" t="s">
        <v>3997</v>
      </c>
      <c r="L933" s="7" t="s">
        <v>4759</v>
      </c>
      <c r="M933" s="7" t="s">
        <v>4759</v>
      </c>
      <c r="N933" s="7" t="s">
        <v>4759</v>
      </c>
      <c r="O933" s="7" t="s">
        <v>4760</v>
      </c>
      <c r="P933" s="53" t="s">
        <v>4143</v>
      </c>
      <c r="Q933" s="7">
        <v>900</v>
      </c>
      <c r="R933" s="7">
        <v>2.4</v>
      </c>
      <c r="S933" s="7">
        <v>2.0499999999999998</v>
      </c>
      <c r="T933" s="11" t="s">
        <v>5048</v>
      </c>
      <c r="U933" s="11" t="s">
        <v>5049</v>
      </c>
      <c r="V933" s="11" t="s">
        <v>5050</v>
      </c>
      <c r="W933" s="11"/>
    </row>
    <row r="934" spans="1:23" ht="17.25">
      <c r="A934" s="35" t="s">
        <v>726</v>
      </c>
      <c r="B934" s="61" t="s">
        <v>2919</v>
      </c>
      <c r="C934" s="22">
        <v>2211246</v>
      </c>
      <c r="D934" s="36" t="s">
        <v>2374</v>
      </c>
      <c r="E934" s="36" t="s">
        <v>4070</v>
      </c>
      <c r="F934" s="17">
        <v>3</v>
      </c>
      <c r="G934" s="17">
        <v>3</v>
      </c>
      <c r="H934" s="17">
        <v>3</v>
      </c>
      <c r="I934" s="17">
        <v>3</v>
      </c>
      <c r="J934" s="60" t="s">
        <v>4758</v>
      </c>
      <c r="K934" s="7" t="s">
        <v>3997</v>
      </c>
      <c r="L934" s="7" t="s">
        <v>4759</v>
      </c>
      <c r="M934" s="7" t="s">
        <v>4759</v>
      </c>
      <c r="N934" s="7" t="s">
        <v>4759</v>
      </c>
      <c r="O934" s="7" t="s">
        <v>4760</v>
      </c>
      <c r="P934" s="53" t="s">
        <v>4143</v>
      </c>
      <c r="Q934" s="7">
        <v>1000</v>
      </c>
      <c r="R934" s="7">
        <v>2.4</v>
      </c>
      <c r="S934" s="7">
        <v>2.0499999999999998</v>
      </c>
      <c r="T934" s="11" t="s">
        <v>5048</v>
      </c>
      <c r="U934" s="11" t="s">
        <v>5049</v>
      </c>
      <c r="V934" s="11" t="s">
        <v>5050</v>
      </c>
      <c r="W934" s="11"/>
    </row>
    <row r="935" spans="1:23" ht="17.25">
      <c r="A935" s="35" t="s">
        <v>773</v>
      </c>
      <c r="B935" s="61" t="s">
        <v>2919</v>
      </c>
      <c r="C935" s="22">
        <v>2211247</v>
      </c>
      <c r="D935" s="36" t="s">
        <v>2375</v>
      </c>
      <c r="E935" s="36" t="s">
        <v>4070</v>
      </c>
      <c r="F935" s="17">
        <v>3</v>
      </c>
      <c r="G935" s="17">
        <v>3</v>
      </c>
      <c r="H935" s="17">
        <v>3</v>
      </c>
      <c r="I935" s="17">
        <v>3</v>
      </c>
      <c r="J935" s="60" t="s">
        <v>4758</v>
      </c>
      <c r="K935" s="7" t="s">
        <v>3997</v>
      </c>
      <c r="L935" s="7" t="s">
        <v>4759</v>
      </c>
      <c r="M935" s="7" t="s">
        <v>4759</v>
      </c>
      <c r="N935" s="7" t="s">
        <v>4759</v>
      </c>
      <c r="O935" s="7" t="s">
        <v>4760</v>
      </c>
      <c r="P935" s="53" t="s">
        <v>4143</v>
      </c>
      <c r="Q935" s="7">
        <v>1000</v>
      </c>
      <c r="R935" s="7">
        <v>2.4</v>
      </c>
      <c r="S935" s="7">
        <v>2.0499999999999998</v>
      </c>
      <c r="T935" s="11" t="s">
        <v>5048</v>
      </c>
      <c r="U935" s="11" t="s">
        <v>5049</v>
      </c>
      <c r="V935" s="11" t="s">
        <v>5050</v>
      </c>
      <c r="W935" s="11"/>
    </row>
    <row r="936" spans="1:23" ht="17.25">
      <c r="A936" s="35" t="s">
        <v>724</v>
      </c>
      <c r="B936" s="61" t="s">
        <v>2919</v>
      </c>
      <c r="C936" s="22">
        <v>2211248</v>
      </c>
      <c r="D936" s="36" t="s">
        <v>2376</v>
      </c>
      <c r="E936" s="36" t="s">
        <v>4070</v>
      </c>
      <c r="F936" s="17">
        <v>3</v>
      </c>
      <c r="G936" s="17">
        <v>3</v>
      </c>
      <c r="H936" s="17">
        <v>3</v>
      </c>
      <c r="I936" s="17">
        <v>3</v>
      </c>
      <c r="J936" s="60" t="s">
        <v>4758</v>
      </c>
      <c r="K936" s="7" t="s">
        <v>3997</v>
      </c>
      <c r="L936" s="7" t="s">
        <v>4759</v>
      </c>
      <c r="M936" s="7" t="s">
        <v>4759</v>
      </c>
      <c r="N936" s="7" t="s">
        <v>4759</v>
      </c>
      <c r="O936" s="7" t="s">
        <v>4760</v>
      </c>
      <c r="P936" s="53" t="s">
        <v>4143</v>
      </c>
      <c r="Q936" s="7">
        <v>900</v>
      </c>
      <c r="R936" s="7">
        <v>2.4</v>
      </c>
      <c r="S936" s="7">
        <v>2.0499999999999998</v>
      </c>
      <c r="T936" s="11" t="s">
        <v>5048</v>
      </c>
      <c r="U936" s="11" t="s">
        <v>5049</v>
      </c>
      <c r="V936" s="11" t="s">
        <v>5050</v>
      </c>
      <c r="W936" s="11"/>
    </row>
    <row r="937" spans="1:23" ht="17.25">
      <c r="A937" s="35" t="s">
        <v>771</v>
      </c>
      <c r="B937" s="61" t="s">
        <v>2919</v>
      </c>
      <c r="C937" s="22">
        <v>2211249</v>
      </c>
      <c r="D937" s="36" t="s">
        <v>2377</v>
      </c>
      <c r="E937" s="36" t="s">
        <v>4070</v>
      </c>
      <c r="F937" s="17">
        <v>3</v>
      </c>
      <c r="G937" s="17">
        <v>3</v>
      </c>
      <c r="H937" s="17">
        <v>3</v>
      </c>
      <c r="I937" s="17">
        <v>3</v>
      </c>
      <c r="J937" s="60" t="s">
        <v>4758</v>
      </c>
      <c r="K937" s="7" t="s">
        <v>3997</v>
      </c>
      <c r="L937" s="7" t="s">
        <v>4759</v>
      </c>
      <c r="M937" s="7" t="s">
        <v>4759</v>
      </c>
      <c r="N937" s="7" t="s">
        <v>4759</v>
      </c>
      <c r="O937" s="7" t="s">
        <v>4760</v>
      </c>
      <c r="P937" s="53" t="s">
        <v>4143</v>
      </c>
      <c r="Q937" s="7">
        <v>900</v>
      </c>
      <c r="R937" s="7">
        <v>2.4</v>
      </c>
      <c r="S937" s="7">
        <v>2.0499999999999998</v>
      </c>
      <c r="T937" s="11" t="s">
        <v>5048</v>
      </c>
      <c r="U937" s="11" t="s">
        <v>5049</v>
      </c>
      <c r="V937" s="11" t="s">
        <v>5050</v>
      </c>
      <c r="W937" s="11"/>
    </row>
    <row r="938" spans="1:23" ht="17.25">
      <c r="A938" s="35" t="s">
        <v>729</v>
      </c>
      <c r="B938" s="61" t="s">
        <v>2919</v>
      </c>
      <c r="C938" s="22">
        <v>2211250</v>
      </c>
      <c r="D938" s="36" t="s">
        <v>2378</v>
      </c>
      <c r="E938" s="36" t="s">
        <v>4070</v>
      </c>
      <c r="F938" s="17">
        <v>3</v>
      </c>
      <c r="G938" s="17">
        <v>3</v>
      </c>
      <c r="H938" s="17">
        <v>3</v>
      </c>
      <c r="I938" s="17">
        <v>3</v>
      </c>
      <c r="J938" s="60" t="s">
        <v>4758</v>
      </c>
      <c r="K938" s="7" t="s">
        <v>3997</v>
      </c>
      <c r="L938" s="7" t="s">
        <v>4759</v>
      </c>
      <c r="M938" s="7" t="s">
        <v>4759</v>
      </c>
      <c r="N938" s="7" t="s">
        <v>4759</v>
      </c>
      <c r="O938" s="7" t="s">
        <v>4760</v>
      </c>
      <c r="P938" s="53" t="s">
        <v>4143</v>
      </c>
      <c r="Q938" s="7">
        <v>1000</v>
      </c>
      <c r="R938" s="7">
        <v>2.4</v>
      </c>
      <c r="S938" s="7">
        <v>2.0499999999999998</v>
      </c>
      <c r="T938" s="11" t="s">
        <v>5048</v>
      </c>
      <c r="U938" s="11" t="s">
        <v>5049</v>
      </c>
      <c r="V938" s="11" t="s">
        <v>5050</v>
      </c>
      <c r="W938" s="11"/>
    </row>
    <row r="939" spans="1:23" ht="17.25">
      <c r="A939" s="35" t="s">
        <v>775</v>
      </c>
      <c r="B939" s="61" t="s">
        <v>2919</v>
      </c>
      <c r="C939" s="22">
        <v>2211251</v>
      </c>
      <c r="D939" s="36" t="s">
        <v>2379</v>
      </c>
      <c r="E939" s="36" t="s">
        <v>4070</v>
      </c>
      <c r="F939" s="17">
        <v>3</v>
      </c>
      <c r="G939" s="17">
        <v>3</v>
      </c>
      <c r="H939" s="17">
        <v>3</v>
      </c>
      <c r="I939" s="17">
        <v>3</v>
      </c>
      <c r="J939" s="60" t="s">
        <v>4758</v>
      </c>
      <c r="K939" s="7" t="s">
        <v>3997</v>
      </c>
      <c r="L939" s="7" t="s">
        <v>4759</v>
      </c>
      <c r="M939" s="7" t="s">
        <v>4759</v>
      </c>
      <c r="N939" s="7" t="s">
        <v>4759</v>
      </c>
      <c r="O939" s="7" t="s">
        <v>4760</v>
      </c>
      <c r="P939" s="53" t="s">
        <v>4143</v>
      </c>
      <c r="Q939" s="7">
        <v>1000</v>
      </c>
      <c r="R939" s="7">
        <v>2.4</v>
      </c>
      <c r="S939" s="7">
        <v>2.0499999999999998</v>
      </c>
      <c r="T939" s="11" t="s">
        <v>5048</v>
      </c>
      <c r="U939" s="11" t="s">
        <v>5049</v>
      </c>
      <c r="V939" s="11" t="s">
        <v>5050</v>
      </c>
      <c r="W939" s="11"/>
    </row>
    <row r="940" spans="1:23" ht="17.25">
      <c r="A940" s="35" t="s">
        <v>727</v>
      </c>
      <c r="B940" s="61" t="s">
        <v>2919</v>
      </c>
      <c r="C940" s="22">
        <v>2211252</v>
      </c>
      <c r="D940" s="36" t="s">
        <v>2380</v>
      </c>
      <c r="E940" s="36" t="s">
        <v>4070</v>
      </c>
      <c r="F940" s="17">
        <v>3</v>
      </c>
      <c r="G940" s="17">
        <v>3</v>
      </c>
      <c r="H940" s="17">
        <v>3</v>
      </c>
      <c r="I940" s="17">
        <v>3</v>
      </c>
      <c r="J940" s="60" t="s">
        <v>4758</v>
      </c>
      <c r="K940" s="7" t="s">
        <v>3997</v>
      </c>
      <c r="L940" s="7" t="s">
        <v>4759</v>
      </c>
      <c r="M940" s="7" t="s">
        <v>4759</v>
      </c>
      <c r="N940" s="7" t="s">
        <v>4759</v>
      </c>
      <c r="O940" s="7" t="s">
        <v>4760</v>
      </c>
      <c r="P940" s="53" t="s">
        <v>4143</v>
      </c>
      <c r="Q940" s="7">
        <v>900</v>
      </c>
      <c r="R940" s="7">
        <v>2.4</v>
      </c>
      <c r="S940" s="7">
        <v>2.0499999999999998</v>
      </c>
      <c r="T940" s="11" t="s">
        <v>5048</v>
      </c>
      <c r="U940" s="11" t="s">
        <v>5049</v>
      </c>
      <c r="V940" s="11" t="s">
        <v>5050</v>
      </c>
      <c r="W940" s="11"/>
    </row>
    <row r="941" spans="1:23" ht="17.25">
      <c r="A941" s="35" t="s">
        <v>730</v>
      </c>
      <c r="B941" s="61" t="s">
        <v>2919</v>
      </c>
      <c r="C941" s="22">
        <v>2211253</v>
      </c>
      <c r="D941" s="36" t="s">
        <v>2381</v>
      </c>
      <c r="E941" s="36" t="s">
        <v>4070</v>
      </c>
      <c r="F941" s="17">
        <v>3</v>
      </c>
      <c r="G941" s="17">
        <v>3</v>
      </c>
      <c r="H941" s="17">
        <v>3</v>
      </c>
      <c r="I941" s="17">
        <v>3</v>
      </c>
      <c r="J941" s="60" t="s">
        <v>4758</v>
      </c>
      <c r="K941" s="7" t="s">
        <v>3997</v>
      </c>
      <c r="L941" s="7" t="s">
        <v>4759</v>
      </c>
      <c r="M941" s="7" t="s">
        <v>4759</v>
      </c>
      <c r="N941" s="7" t="s">
        <v>4759</v>
      </c>
      <c r="O941" s="7" t="s">
        <v>4760</v>
      </c>
      <c r="P941" s="53" t="s">
        <v>4143</v>
      </c>
      <c r="Q941" s="7">
        <v>1000</v>
      </c>
      <c r="R941" s="7">
        <v>2.4</v>
      </c>
      <c r="S941" s="7">
        <v>2.0499999999999998</v>
      </c>
      <c r="T941" s="11" t="s">
        <v>5048</v>
      </c>
      <c r="U941" s="11" t="s">
        <v>5049</v>
      </c>
      <c r="V941" s="11" t="s">
        <v>5050</v>
      </c>
      <c r="W941" s="11"/>
    </row>
    <row r="942" spans="1:23" ht="17.25">
      <c r="A942" s="35" t="s">
        <v>776</v>
      </c>
      <c r="B942" s="61" t="s">
        <v>2919</v>
      </c>
      <c r="C942" s="22">
        <v>2211254</v>
      </c>
      <c r="D942" s="36" t="s">
        <v>2382</v>
      </c>
      <c r="E942" s="36" t="s">
        <v>4070</v>
      </c>
      <c r="F942" s="17">
        <v>3</v>
      </c>
      <c r="G942" s="17">
        <v>3</v>
      </c>
      <c r="H942" s="17">
        <v>3</v>
      </c>
      <c r="I942" s="17">
        <v>3</v>
      </c>
      <c r="J942" s="60" t="s">
        <v>4758</v>
      </c>
      <c r="K942" s="7" t="s">
        <v>3997</v>
      </c>
      <c r="L942" s="7" t="s">
        <v>4759</v>
      </c>
      <c r="M942" s="7" t="s">
        <v>4759</v>
      </c>
      <c r="N942" s="7" t="s">
        <v>4759</v>
      </c>
      <c r="O942" s="7" t="s">
        <v>4760</v>
      </c>
      <c r="P942" s="53" t="s">
        <v>4143</v>
      </c>
      <c r="Q942" s="7">
        <v>1000</v>
      </c>
      <c r="R942" s="7">
        <v>2.4</v>
      </c>
      <c r="S942" s="7">
        <v>2.0499999999999998</v>
      </c>
      <c r="T942" s="11" t="s">
        <v>5048</v>
      </c>
      <c r="U942" s="11" t="s">
        <v>5049</v>
      </c>
      <c r="V942" s="11" t="s">
        <v>5050</v>
      </c>
      <c r="W942" s="11"/>
    </row>
    <row r="943" spans="1:23" ht="17.25">
      <c r="A943" s="35" t="s">
        <v>728</v>
      </c>
      <c r="B943" s="61" t="s">
        <v>2919</v>
      </c>
      <c r="C943" s="22">
        <v>2211255</v>
      </c>
      <c r="D943" s="36" t="s">
        <v>2383</v>
      </c>
      <c r="E943" s="36" t="s">
        <v>4070</v>
      </c>
      <c r="F943" s="17">
        <v>3</v>
      </c>
      <c r="G943" s="17">
        <v>3</v>
      </c>
      <c r="H943" s="17">
        <v>3</v>
      </c>
      <c r="I943" s="17">
        <v>3</v>
      </c>
      <c r="J943" s="60" t="s">
        <v>4758</v>
      </c>
      <c r="K943" s="7" t="s">
        <v>3997</v>
      </c>
      <c r="L943" s="7" t="s">
        <v>4759</v>
      </c>
      <c r="M943" s="7" t="s">
        <v>4759</v>
      </c>
      <c r="N943" s="7" t="s">
        <v>4759</v>
      </c>
      <c r="O943" s="7" t="s">
        <v>4760</v>
      </c>
      <c r="P943" s="53" t="s">
        <v>4143</v>
      </c>
      <c r="Q943" s="7">
        <v>900</v>
      </c>
      <c r="R943" s="7">
        <v>2.4</v>
      </c>
      <c r="S943" s="7">
        <v>2.0499999999999998</v>
      </c>
      <c r="T943" s="11" t="s">
        <v>5048</v>
      </c>
      <c r="U943" s="11" t="s">
        <v>5049</v>
      </c>
      <c r="V943" s="11" t="s">
        <v>5050</v>
      </c>
      <c r="W943" s="11"/>
    </row>
    <row r="944" spans="1:23" ht="17.25">
      <c r="A944" s="35" t="s">
        <v>774</v>
      </c>
      <c r="B944" s="61" t="s">
        <v>2919</v>
      </c>
      <c r="C944" s="22">
        <v>2211256</v>
      </c>
      <c r="D944" s="36" t="s">
        <v>2384</v>
      </c>
      <c r="E944" s="36" t="s">
        <v>4070</v>
      </c>
      <c r="F944" s="17">
        <v>3</v>
      </c>
      <c r="G944" s="17">
        <v>3</v>
      </c>
      <c r="H944" s="17">
        <v>3</v>
      </c>
      <c r="I944" s="17">
        <v>3</v>
      </c>
      <c r="J944" s="60" t="s">
        <v>4758</v>
      </c>
      <c r="K944" s="7" t="s">
        <v>3997</v>
      </c>
      <c r="L944" s="7" t="s">
        <v>4759</v>
      </c>
      <c r="M944" s="7" t="s">
        <v>4759</v>
      </c>
      <c r="N944" s="7" t="s">
        <v>4759</v>
      </c>
      <c r="O944" s="7" t="s">
        <v>4760</v>
      </c>
      <c r="P944" s="53" t="s">
        <v>4143</v>
      </c>
      <c r="Q944" s="7">
        <v>900</v>
      </c>
      <c r="R944" s="7">
        <v>2.4</v>
      </c>
      <c r="S944" s="7">
        <v>2.0499999999999998</v>
      </c>
      <c r="T944" s="11" t="s">
        <v>5048</v>
      </c>
      <c r="U944" s="11" t="s">
        <v>5049</v>
      </c>
      <c r="V944" s="11" t="s">
        <v>5050</v>
      </c>
      <c r="W944" s="11"/>
    </row>
    <row r="945" spans="1:23" ht="17.25">
      <c r="A945" s="35" t="s">
        <v>299</v>
      </c>
      <c r="B945" s="61" t="s">
        <v>2919</v>
      </c>
      <c r="C945" s="22">
        <v>2211257</v>
      </c>
      <c r="D945" s="36" t="s">
        <v>2385</v>
      </c>
      <c r="E945" s="36" t="s">
        <v>4070</v>
      </c>
      <c r="F945" s="17">
        <v>3</v>
      </c>
      <c r="G945" s="17">
        <v>3</v>
      </c>
      <c r="H945" s="17">
        <v>3</v>
      </c>
      <c r="I945" s="17">
        <v>3</v>
      </c>
      <c r="J945" s="60" t="s">
        <v>4758</v>
      </c>
      <c r="K945" s="7" t="s">
        <v>3997</v>
      </c>
      <c r="L945" s="7" t="s">
        <v>4759</v>
      </c>
      <c r="M945" s="7" t="s">
        <v>4759</v>
      </c>
      <c r="N945" s="7" t="s">
        <v>4759</v>
      </c>
      <c r="O945" s="7" t="s">
        <v>4760</v>
      </c>
      <c r="P945" s="53" t="s">
        <v>4143</v>
      </c>
      <c r="Q945" s="7">
        <v>1000</v>
      </c>
      <c r="R945" s="7">
        <v>2.7</v>
      </c>
      <c r="S945" s="7">
        <v>2.2799999999999998</v>
      </c>
      <c r="T945" s="11" t="s">
        <v>5048</v>
      </c>
      <c r="U945" s="11" t="s">
        <v>5049</v>
      </c>
      <c r="V945" s="11" t="s">
        <v>5050</v>
      </c>
      <c r="W945" s="11"/>
    </row>
    <row r="946" spans="1:23" ht="17.25">
      <c r="A946" s="35" t="s">
        <v>300</v>
      </c>
      <c r="B946" s="61" t="s">
        <v>2919</v>
      </c>
      <c r="C946" s="22">
        <v>2211258</v>
      </c>
      <c r="D946" s="36" t="s">
        <v>2386</v>
      </c>
      <c r="E946" s="36" t="s">
        <v>4070</v>
      </c>
      <c r="F946" s="17">
        <v>3</v>
      </c>
      <c r="G946" s="17">
        <v>3</v>
      </c>
      <c r="H946" s="17">
        <v>3</v>
      </c>
      <c r="I946" s="17">
        <v>3</v>
      </c>
      <c r="J946" s="60" t="s">
        <v>4758</v>
      </c>
      <c r="K946" s="7" t="s">
        <v>3997</v>
      </c>
      <c r="L946" s="7" t="s">
        <v>4759</v>
      </c>
      <c r="M946" s="7" t="s">
        <v>4759</v>
      </c>
      <c r="N946" s="7" t="s">
        <v>4759</v>
      </c>
      <c r="O946" s="7" t="s">
        <v>4760</v>
      </c>
      <c r="P946" s="53" t="s">
        <v>4143</v>
      </c>
      <c r="Q946" s="7">
        <v>1000</v>
      </c>
      <c r="R946" s="7">
        <v>2.7</v>
      </c>
      <c r="S946" s="7">
        <v>2.2799999999999998</v>
      </c>
      <c r="T946" s="11" t="s">
        <v>5048</v>
      </c>
      <c r="U946" s="11" t="s">
        <v>5049</v>
      </c>
      <c r="V946" s="11" t="s">
        <v>5050</v>
      </c>
      <c r="W946" s="11"/>
    </row>
    <row r="947" spans="1:23" ht="17.25">
      <c r="A947" s="35" t="s">
        <v>301</v>
      </c>
      <c r="B947" s="61" t="s">
        <v>2919</v>
      </c>
      <c r="C947" s="22">
        <v>2211259</v>
      </c>
      <c r="D947" s="36" t="s">
        <v>2387</v>
      </c>
      <c r="E947" s="36" t="s">
        <v>4070</v>
      </c>
      <c r="F947" s="17">
        <v>3</v>
      </c>
      <c r="G947" s="17">
        <v>3</v>
      </c>
      <c r="H947" s="17">
        <v>3</v>
      </c>
      <c r="I947" s="17">
        <v>3</v>
      </c>
      <c r="J947" s="60" t="s">
        <v>4758</v>
      </c>
      <c r="K947" s="7" t="s">
        <v>3997</v>
      </c>
      <c r="L947" s="7" t="s">
        <v>4759</v>
      </c>
      <c r="M947" s="7" t="s">
        <v>4759</v>
      </c>
      <c r="N947" s="7" t="s">
        <v>4759</v>
      </c>
      <c r="O947" s="7" t="s">
        <v>4760</v>
      </c>
      <c r="P947" s="53" t="s">
        <v>4143</v>
      </c>
      <c r="Q947" s="7">
        <v>1000</v>
      </c>
      <c r="R947" s="7">
        <v>2.7</v>
      </c>
      <c r="S947" s="7">
        <v>2.2799999999999998</v>
      </c>
      <c r="T947" s="11" t="s">
        <v>5048</v>
      </c>
      <c r="U947" s="11" t="s">
        <v>5049</v>
      </c>
      <c r="V947" s="11" t="s">
        <v>5050</v>
      </c>
      <c r="W947" s="11"/>
    </row>
    <row r="948" spans="1:23" ht="17.25">
      <c r="A948" s="35" t="s">
        <v>302</v>
      </c>
      <c r="B948" s="61" t="s">
        <v>2919</v>
      </c>
      <c r="C948" s="22">
        <v>2211260</v>
      </c>
      <c r="D948" s="36" t="s">
        <v>2388</v>
      </c>
      <c r="E948" s="36" t="s">
        <v>4070</v>
      </c>
      <c r="F948" s="17">
        <v>3</v>
      </c>
      <c r="G948" s="17">
        <v>3</v>
      </c>
      <c r="H948" s="17">
        <v>3</v>
      </c>
      <c r="I948" s="17">
        <v>3</v>
      </c>
      <c r="J948" s="60" t="s">
        <v>4758</v>
      </c>
      <c r="K948" s="7" t="s">
        <v>3997</v>
      </c>
      <c r="L948" s="7" t="s">
        <v>4759</v>
      </c>
      <c r="M948" s="7" t="s">
        <v>4759</v>
      </c>
      <c r="N948" s="7" t="s">
        <v>4759</v>
      </c>
      <c r="O948" s="7" t="s">
        <v>4760</v>
      </c>
      <c r="P948" s="53" t="s">
        <v>4143</v>
      </c>
      <c r="Q948" s="7">
        <v>1000</v>
      </c>
      <c r="R948" s="7">
        <v>2.7</v>
      </c>
      <c r="S948" s="7">
        <v>2.2799999999999998</v>
      </c>
      <c r="T948" s="11" t="s">
        <v>5048</v>
      </c>
      <c r="U948" s="11" t="s">
        <v>5049</v>
      </c>
      <c r="V948" s="11" t="s">
        <v>5050</v>
      </c>
      <c r="W948" s="11"/>
    </row>
    <row r="949" spans="1:23" ht="17.25">
      <c r="A949" s="35" t="s">
        <v>307</v>
      </c>
      <c r="B949" s="61" t="s">
        <v>2919</v>
      </c>
      <c r="C949" s="22">
        <v>2211261</v>
      </c>
      <c r="D949" s="36" t="s">
        <v>2389</v>
      </c>
      <c r="E949" s="36" t="s">
        <v>4070</v>
      </c>
      <c r="F949" s="17">
        <v>3</v>
      </c>
      <c r="G949" s="17">
        <v>3</v>
      </c>
      <c r="H949" s="17">
        <v>3</v>
      </c>
      <c r="I949" s="17">
        <v>3</v>
      </c>
      <c r="J949" s="60" t="s">
        <v>4758</v>
      </c>
      <c r="K949" s="7" t="s">
        <v>3997</v>
      </c>
      <c r="L949" s="7" t="s">
        <v>4759</v>
      </c>
      <c r="M949" s="7" t="s">
        <v>4759</v>
      </c>
      <c r="N949" s="7" t="s">
        <v>4759</v>
      </c>
      <c r="O949" s="7" t="s">
        <v>4760</v>
      </c>
      <c r="P949" s="53" t="s">
        <v>4143</v>
      </c>
      <c r="Q949" s="7">
        <v>900</v>
      </c>
      <c r="R949" s="7">
        <v>2.7</v>
      </c>
      <c r="S949" s="7">
        <v>2.2799999999999998</v>
      </c>
      <c r="T949" s="11" t="s">
        <v>5048</v>
      </c>
      <c r="U949" s="11" t="s">
        <v>5049</v>
      </c>
      <c r="V949" s="11" t="s">
        <v>5050</v>
      </c>
      <c r="W949" s="11"/>
    </row>
    <row r="950" spans="1:23" ht="17.25">
      <c r="A950" s="35" t="s">
        <v>308</v>
      </c>
      <c r="B950" s="61" t="s">
        <v>2919</v>
      </c>
      <c r="C950" s="22">
        <v>2211262</v>
      </c>
      <c r="D950" s="36" t="s">
        <v>2390</v>
      </c>
      <c r="E950" s="36" t="s">
        <v>4070</v>
      </c>
      <c r="F950" s="17">
        <v>3</v>
      </c>
      <c r="G950" s="17">
        <v>3</v>
      </c>
      <c r="H950" s="17">
        <v>3</v>
      </c>
      <c r="I950" s="17">
        <v>3</v>
      </c>
      <c r="J950" s="60" t="s">
        <v>4758</v>
      </c>
      <c r="K950" s="7" t="s">
        <v>3997</v>
      </c>
      <c r="L950" s="7" t="s">
        <v>4759</v>
      </c>
      <c r="M950" s="7" t="s">
        <v>4759</v>
      </c>
      <c r="N950" s="7" t="s">
        <v>4759</v>
      </c>
      <c r="O950" s="7" t="s">
        <v>4760</v>
      </c>
      <c r="P950" s="53" t="s">
        <v>4143</v>
      </c>
      <c r="Q950" s="7">
        <v>900</v>
      </c>
      <c r="R950" s="7">
        <v>2.7</v>
      </c>
      <c r="S950" s="7">
        <v>2.2799999999999998</v>
      </c>
      <c r="T950" s="11" t="s">
        <v>5048</v>
      </c>
      <c r="U950" s="11" t="s">
        <v>5049</v>
      </c>
      <c r="V950" s="11" t="s">
        <v>5050</v>
      </c>
      <c r="W950" s="11"/>
    </row>
    <row r="951" spans="1:23" ht="17.25">
      <c r="A951" s="35" t="s">
        <v>367</v>
      </c>
      <c r="B951" s="61" t="s">
        <v>2919</v>
      </c>
      <c r="C951" s="22">
        <v>2211263</v>
      </c>
      <c r="D951" s="36" t="s">
        <v>2391</v>
      </c>
      <c r="E951" s="36" t="s">
        <v>4070</v>
      </c>
      <c r="F951" s="17">
        <v>3</v>
      </c>
      <c r="G951" s="17">
        <v>3</v>
      </c>
      <c r="H951" s="17">
        <v>3</v>
      </c>
      <c r="I951" s="17">
        <v>3</v>
      </c>
      <c r="J951" s="60" t="s">
        <v>4758</v>
      </c>
      <c r="K951" s="7" t="s">
        <v>3997</v>
      </c>
      <c r="L951" s="7" t="s">
        <v>4759</v>
      </c>
      <c r="M951" s="7" t="s">
        <v>4759</v>
      </c>
      <c r="N951" s="7" t="s">
        <v>4759</v>
      </c>
      <c r="O951" s="7" t="s">
        <v>4760</v>
      </c>
      <c r="P951" s="53" t="s">
        <v>4143</v>
      </c>
      <c r="Q951" s="7">
        <v>1000</v>
      </c>
      <c r="R951" s="7">
        <v>2.7</v>
      </c>
      <c r="S951" s="7">
        <v>2.2799999999999998</v>
      </c>
      <c r="T951" s="11" t="s">
        <v>5048</v>
      </c>
      <c r="U951" s="11" t="s">
        <v>5049</v>
      </c>
      <c r="V951" s="11" t="s">
        <v>5050</v>
      </c>
      <c r="W951" s="11"/>
    </row>
    <row r="952" spans="1:23" ht="17.25">
      <c r="A952" s="35" t="s">
        <v>368</v>
      </c>
      <c r="B952" s="61" t="s">
        <v>2919</v>
      </c>
      <c r="C952" s="22">
        <v>2211264</v>
      </c>
      <c r="D952" s="36" t="s">
        <v>2392</v>
      </c>
      <c r="E952" s="36" t="s">
        <v>4070</v>
      </c>
      <c r="F952" s="17">
        <v>3</v>
      </c>
      <c r="G952" s="17">
        <v>3</v>
      </c>
      <c r="H952" s="17">
        <v>3</v>
      </c>
      <c r="I952" s="17">
        <v>3</v>
      </c>
      <c r="J952" s="60" t="s">
        <v>4758</v>
      </c>
      <c r="K952" s="7" t="s">
        <v>3997</v>
      </c>
      <c r="L952" s="7" t="s">
        <v>4759</v>
      </c>
      <c r="M952" s="7" t="s">
        <v>4759</v>
      </c>
      <c r="N952" s="7" t="s">
        <v>4759</v>
      </c>
      <c r="O952" s="7" t="s">
        <v>4760</v>
      </c>
      <c r="P952" s="53" t="s">
        <v>4143</v>
      </c>
      <c r="Q952" s="7">
        <v>1000</v>
      </c>
      <c r="R952" s="7">
        <v>2.7</v>
      </c>
      <c r="S952" s="7">
        <v>2.2799999999999998</v>
      </c>
      <c r="T952" s="11" t="s">
        <v>5048</v>
      </c>
      <c r="U952" s="11" t="s">
        <v>5049</v>
      </c>
      <c r="V952" s="11" t="s">
        <v>5050</v>
      </c>
      <c r="W952" s="11"/>
    </row>
    <row r="953" spans="1:23" ht="17.25">
      <c r="A953" s="35" t="s">
        <v>303</v>
      </c>
      <c r="B953" s="61" t="s">
        <v>2919</v>
      </c>
      <c r="C953" s="22">
        <v>2211265</v>
      </c>
      <c r="D953" s="36" t="s">
        <v>2393</v>
      </c>
      <c r="E953" s="36" t="s">
        <v>4070</v>
      </c>
      <c r="F953" s="17">
        <v>3</v>
      </c>
      <c r="G953" s="17">
        <v>3</v>
      </c>
      <c r="H953" s="17">
        <v>3</v>
      </c>
      <c r="I953" s="17">
        <v>3</v>
      </c>
      <c r="J953" s="60" t="s">
        <v>4758</v>
      </c>
      <c r="K953" s="7" t="s">
        <v>3997</v>
      </c>
      <c r="L953" s="7" t="s">
        <v>4759</v>
      </c>
      <c r="M953" s="7" t="s">
        <v>4759</v>
      </c>
      <c r="N953" s="7" t="s">
        <v>4759</v>
      </c>
      <c r="O953" s="7" t="s">
        <v>4760</v>
      </c>
      <c r="P953" s="53" t="s">
        <v>4143</v>
      </c>
      <c r="Q953" s="7">
        <v>1000</v>
      </c>
      <c r="R953" s="7">
        <v>2.7</v>
      </c>
      <c r="S953" s="7">
        <v>2.2799999999999998</v>
      </c>
      <c r="T953" s="11" t="s">
        <v>5048</v>
      </c>
      <c r="U953" s="11" t="s">
        <v>5049</v>
      </c>
      <c r="V953" s="11" t="s">
        <v>5050</v>
      </c>
      <c r="W953" s="11"/>
    </row>
    <row r="954" spans="1:23" ht="17.25">
      <c r="A954" s="35" t="s">
        <v>304</v>
      </c>
      <c r="B954" s="61" t="s">
        <v>2919</v>
      </c>
      <c r="C954" s="22">
        <v>2211266</v>
      </c>
      <c r="D954" s="36" t="s">
        <v>2394</v>
      </c>
      <c r="E954" s="36" t="s">
        <v>4070</v>
      </c>
      <c r="F954" s="17">
        <v>3</v>
      </c>
      <c r="G954" s="17">
        <v>3</v>
      </c>
      <c r="H954" s="17">
        <v>3</v>
      </c>
      <c r="I954" s="17">
        <v>3</v>
      </c>
      <c r="J954" s="60" t="s">
        <v>4758</v>
      </c>
      <c r="K954" s="7" t="s">
        <v>3997</v>
      </c>
      <c r="L954" s="7" t="s">
        <v>4759</v>
      </c>
      <c r="M954" s="7" t="s">
        <v>4759</v>
      </c>
      <c r="N954" s="7" t="s">
        <v>4759</v>
      </c>
      <c r="O954" s="7" t="s">
        <v>4760</v>
      </c>
      <c r="P954" s="53" t="s">
        <v>4143</v>
      </c>
      <c r="Q954" s="7">
        <v>1000</v>
      </c>
      <c r="R954" s="7">
        <v>2.7</v>
      </c>
      <c r="S954" s="7">
        <v>2.2799999999999998</v>
      </c>
      <c r="T954" s="11" t="s">
        <v>5048</v>
      </c>
      <c r="U954" s="11" t="s">
        <v>5049</v>
      </c>
      <c r="V954" s="11" t="s">
        <v>5050</v>
      </c>
      <c r="W954" s="11"/>
    </row>
    <row r="955" spans="1:23" ht="17.25">
      <c r="A955" s="35" t="s">
        <v>305</v>
      </c>
      <c r="B955" s="61" t="s">
        <v>2919</v>
      </c>
      <c r="C955" s="22">
        <v>2211267</v>
      </c>
      <c r="D955" s="36" t="s">
        <v>2395</v>
      </c>
      <c r="E955" s="36" t="s">
        <v>4070</v>
      </c>
      <c r="F955" s="17">
        <v>3</v>
      </c>
      <c r="G955" s="17">
        <v>3</v>
      </c>
      <c r="H955" s="17">
        <v>3</v>
      </c>
      <c r="I955" s="17">
        <v>3</v>
      </c>
      <c r="J955" s="60" t="s">
        <v>4758</v>
      </c>
      <c r="K955" s="7" t="s">
        <v>3997</v>
      </c>
      <c r="L955" s="7" t="s">
        <v>4759</v>
      </c>
      <c r="M955" s="7" t="s">
        <v>4759</v>
      </c>
      <c r="N955" s="7" t="s">
        <v>4759</v>
      </c>
      <c r="O955" s="7" t="s">
        <v>4760</v>
      </c>
      <c r="P955" s="53" t="s">
        <v>4143</v>
      </c>
      <c r="Q955" s="7">
        <v>1000</v>
      </c>
      <c r="R955" s="7">
        <v>2.7</v>
      </c>
      <c r="S955" s="7">
        <v>2.2799999999999998</v>
      </c>
      <c r="T955" s="11" t="s">
        <v>5048</v>
      </c>
      <c r="U955" s="11" t="s">
        <v>5049</v>
      </c>
      <c r="V955" s="11" t="s">
        <v>5050</v>
      </c>
      <c r="W955" s="11"/>
    </row>
    <row r="956" spans="1:23" ht="17.25">
      <c r="A956" s="35" t="s">
        <v>306</v>
      </c>
      <c r="B956" s="61" t="s">
        <v>2919</v>
      </c>
      <c r="C956" s="22">
        <v>2211268</v>
      </c>
      <c r="D956" s="36" t="s">
        <v>2396</v>
      </c>
      <c r="E956" s="36" t="s">
        <v>4070</v>
      </c>
      <c r="F956" s="17">
        <v>3</v>
      </c>
      <c r="G956" s="17">
        <v>3</v>
      </c>
      <c r="H956" s="17">
        <v>3</v>
      </c>
      <c r="I956" s="17">
        <v>3</v>
      </c>
      <c r="J956" s="60" t="s">
        <v>4758</v>
      </c>
      <c r="K956" s="7" t="s">
        <v>3997</v>
      </c>
      <c r="L956" s="7" t="s">
        <v>4759</v>
      </c>
      <c r="M956" s="7" t="s">
        <v>4759</v>
      </c>
      <c r="N956" s="7" t="s">
        <v>4759</v>
      </c>
      <c r="O956" s="7" t="s">
        <v>4760</v>
      </c>
      <c r="P956" s="53" t="s">
        <v>4143</v>
      </c>
      <c r="Q956" s="7">
        <v>1000</v>
      </c>
      <c r="R956" s="7">
        <v>2.7</v>
      </c>
      <c r="S956" s="7">
        <v>2.2799999999999998</v>
      </c>
      <c r="T956" s="11" t="s">
        <v>5048</v>
      </c>
      <c r="U956" s="11" t="s">
        <v>5049</v>
      </c>
      <c r="V956" s="11" t="s">
        <v>5050</v>
      </c>
      <c r="W956" s="11"/>
    </row>
    <row r="957" spans="1:23" ht="17.25">
      <c r="A957" s="35" t="s">
        <v>309</v>
      </c>
      <c r="B957" s="61" t="s">
        <v>2919</v>
      </c>
      <c r="C957" s="22">
        <v>2211269</v>
      </c>
      <c r="D957" s="36" t="s">
        <v>2397</v>
      </c>
      <c r="E957" s="36" t="s">
        <v>4070</v>
      </c>
      <c r="F957" s="17">
        <v>3</v>
      </c>
      <c r="G957" s="17">
        <v>3</v>
      </c>
      <c r="H957" s="17">
        <v>3</v>
      </c>
      <c r="I957" s="17">
        <v>3</v>
      </c>
      <c r="J957" s="60" t="s">
        <v>4758</v>
      </c>
      <c r="K957" s="7" t="s">
        <v>3997</v>
      </c>
      <c r="L957" s="7" t="s">
        <v>4759</v>
      </c>
      <c r="M957" s="7" t="s">
        <v>4759</v>
      </c>
      <c r="N957" s="7" t="s">
        <v>4759</v>
      </c>
      <c r="O957" s="7" t="s">
        <v>4760</v>
      </c>
      <c r="P957" s="53" t="s">
        <v>4143</v>
      </c>
      <c r="Q957" s="7">
        <v>900</v>
      </c>
      <c r="R957" s="7">
        <v>2.7</v>
      </c>
      <c r="S957" s="7">
        <v>2.2799999999999998</v>
      </c>
      <c r="T957" s="11" t="s">
        <v>5048</v>
      </c>
      <c r="U957" s="11" t="s">
        <v>5049</v>
      </c>
      <c r="V957" s="11" t="s">
        <v>5050</v>
      </c>
      <c r="W957" s="11"/>
    </row>
    <row r="958" spans="1:23" ht="17.25">
      <c r="A958" s="35" t="s">
        <v>310</v>
      </c>
      <c r="B958" s="61" t="s">
        <v>2919</v>
      </c>
      <c r="C958" s="22">
        <v>2211270</v>
      </c>
      <c r="D958" s="36" t="s">
        <v>2398</v>
      </c>
      <c r="E958" s="36" t="s">
        <v>4070</v>
      </c>
      <c r="F958" s="17">
        <v>3</v>
      </c>
      <c r="G958" s="17">
        <v>3</v>
      </c>
      <c r="H958" s="17">
        <v>3</v>
      </c>
      <c r="I958" s="17">
        <v>3</v>
      </c>
      <c r="J958" s="60" t="s">
        <v>4758</v>
      </c>
      <c r="K958" s="7" t="s">
        <v>3997</v>
      </c>
      <c r="L958" s="7" t="s">
        <v>4759</v>
      </c>
      <c r="M958" s="7" t="s">
        <v>4759</v>
      </c>
      <c r="N958" s="7" t="s">
        <v>4759</v>
      </c>
      <c r="O958" s="7" t="s">
        <v>4760</v>
      </c>
      <c r="P958" s="53" t="s">
        <v>4143</v>
      </c>
      <c r="Q958" s="7">
        <v>900</v>
      </c>
      <c r="R958" s="7">
        <v>2.7</v>
      </c>
      <c r="S958" s="7">
        <v>2.2799999999999998</v>
      </c>
      <c r="T958" s="11" t="s">
        <v>5048</v>
      </c>
      <c r="U958" s="11" t="s">
        <v>5049</v>
      </c>
      <c r="V958" s="11" t="s">
        <v>5050</v>
      </c>
      <c r="W958" s="11"/>
    </row>
    <row r="959" spans="1:23" ht="17.25">
      <c r="A959" s="35" t="s">
        <v>369</v>
      </c>
      <c r="B959" s="61" t="s">
        <v>2919</v>
      </c>
      <c r="C959" s="22">
        <v>2211271</v>
      </c>
      <c r="D959" s="36" t="s">
        <v>2399</v>
      </c>
      <c r="E959" s="36" t="s">
        <v>4070</v>
      </c>
      <c r="F959" s="17">
        <v>3</v>
      </c>
      <c r="G959" s="17">
        <v>3</v>
      </c>
      <c r="H959" s="17">
        <v>3</v>
      </c>
      <c r="I959" s="17">
        <v>3</v>
      </c>
      <c r="J959" s="60" t="s">
        <v>4758</v>
      </c>
      <c r="K959" s="7" t="s">
        <v>3997</v>
      </c>
      <c r="L959" s="7" t="s">
        <v>4759</v>
      </c>
      <c r="M959" s="7" t="s">
        <v>4759</v>
      </c>
      <c r="N959" s="7" t="s">
        <v>4759</v>
      </c>
      <c r="O959" s="7" t="s">
        <v>4760</v>
      </c>
      <c r="P959" s="53" t="s">
        <v>4143</v>
      </c>
      <c r="Q959" s="7">
        <v>1000</v>
      </c>
      <c r="R959" s="7">
        <v>2.7</v>
      </c>
      <c r="S959" s="7">
        <v>2.2799999999999998</v>
      </c>
      <c r="T959" s="11" t="s">
        <v>5048</v>
      </c>
      <c r="U959" s="11" t="s">
        <v>5049</v>
      </c>
      <c r="V959" s="11" t="s">
        <v>5050</v>
      </c>
      <c r="W959" s="11"/>
    </row>
    <row r="960" spans="1:23" ht="17.25">
      <c r="A960" s="35" t="s">
        <v>370</v>
      </c>
      <c r="B960" s="61" t="s">
        <v>2919</v>
      </c>
      <c r="C960" s="22">
        <v>2211272</v>
      </c>
      <c r="D960" s="36" t="s">
        <v>2400</v>
      </c>
      <c r="E960" s="36" t="s">
        <v>4070</v>
      </c>
      <c r="F960" s="17">
        <v>3</v>
      </c>
      <c r="G960" s="17">
        <v>3</v>
      </c>
      <c r="H960" s="17">
        <v>3</v>
      </c>
      <c r="I960" s="17">
        <v>3</v>
      </c>
      <c r="J960" s="60" t="s">
        <v>4758</v>
      </c>
      <c r="K960" s="7" t="s">
        <v>3997</v>
      </c>
      <c r="L960" s="7" t="s">
        <v>4759</v>
      </c>
      <c r="M960" s="7" t="s">
        <v>4759</v>
      </c>
      <c r="N960" s="7" t="s">
        <v>4759</v>
      </c>
      <c r="O960" s="7" t="s">
        <v>4760</v>
      </c>
      <c r="P960" s="53" t="s">
        <v>4143</v>
      </c>
      <c r="Q960" s="7">
        <v>1000</v>
      </c>
      <c r="R960" s="7">
        <v>2.7</v>
      </c>
      <c r="S960" s="7">
        <v>2.2799999999999998</v>
      </c>
      <c r="T960" s="11" t="s">
        <v>5048</v>
      </c>
      <c r="U960" s="11" t="s">
        <v>5049</v>
      </c>
      <c r="V960" s="11" t="s">
        <v>5050</v>
      </c>
      <c r="W960" s="11"/>
    </row>
    <row r="961" spans="1:23" ht="17.25">
      <c r="A961" s="35" t="s">
        <v>371</v>
      </c>
      <c r="B961" s="39" t="s">
        <v>2919</v>
      </c>
      <c r="C961" s="22">
        <v>2211273</v>
      </c>
      <c r="D961" s="36" t="s">
        <v>2401</v>
      </c>
      <c r="E961" s="36" t="s">
        <v>4070</v>
      </c>
      <c r="F961" s="17">
        <v>3</v>
      </c>
      <c r="G961" s="17">
        <v>3</v>
      </c>
      <c r="H961" s="17">
        <v>3</v>
      </c>
      <c r="I961" s="17">
        <v>3</v>
      </c>
      <c r="J961" s="60" t="s">
        <v>4758</v>
      </c>
      <c r="K961" s="7" t="s">
        <v>3997</v>
      </c>
      <c r="L961" s="7" t="s">
        <v>4759</v>
      </c>
      <c r="M961" s="7" t="s">
        <v>4759</v>
      </c>
      <c r="N961" s="7" t="s">
        <v>4759</v>
      </c>
      <c r="O961" s="7" t="s">
        <v>4760</v>
      </c>
      <c r="P961" s="53" t="s">
        <v>4143</v>
      </c>
      <c r="Q961" s="7">
        <v>1000</v>
      </c>
      <c r="R961" s="7">
        <v>2.7</v>
      </c>
      <c r="S961" s="7">
        <v>2.2799999999999998</v>
      </c>
      <c r="T961" s="11" t="s">
        <v>5048</v>
      </c>
      <c r="U961" s="11" t="s">
        <v>5049</v>
      </c>
      <c r="V961" s="11" t="s">
        <v>5050</v>
      </c>
      <c r="W961" s="11"/>
    </row>
    <row r="962" spans="1:23" ht="17.25">
      <c r="A962" s="35" t="s">
        <v>372</v>
      </c>
      <c r="B962" s="39" t="s">
        <v>2919</v>
      </c>
      <c r="C962" s="22">
        <v>2211274</v>
      </c>
      <c r="D962" s="36" t="s">
        <v>2402</v>
      </c>
      <c r="E962" s="36" t="s">
        <v>4070</v>
      </c>
      <c r="F962" s="17">
        <v>3</v>
      </c>
      <c r="G962" s="17">
        <v>3</v>
      </c>
      <c r="H962" s="17">
        <v>3</v>
      </c>
      <c r="I962" s="17">
        <v>3</v>
      </c>
      <c r="J962" s="60" t="s">
        <v>4758</v>
      </c>
      <c r="K962" s="7" t="s">
        <v>3997</v>
      </c>
      <c r="L962" s="7" t="s">
        <v>4759</v>
      </c>
      <c r="M962" s="7" t="s">
        <v>4759</v>
      </c>
      <c r="N962" s="7" t="s">
        <v>4759</v>
      </c>
      <c r="O962" s="7" t="s">
        <v>4760</v>
      </c>
      <c r="P962" s="53" t="s">
        <v>4143</v>
      </c>
      <c r="Q962" s="7">
        <v>1000</v>
      </c>
      <c r="R962" s="7">
        <v>2.7</v>
      </c>
      <c r="S962" s="7">
        <v>2.2799999999999998</v>
      </c>
      <c r="T962" s="11" t="s">
        <v>5048</v>
      </c>
      <c r="U962" s="11" t="s">
        <v>5049</v>
      </c>
      <c r="V962" s="11" t="s">
        <v>5050</v>
      </c>
      <c r="W962" s="11"/>
    </row>
    <row r="963" spans="1:23" ht="17.25">
      <c r="A963" s="35" t="s">
        <v>373</v>
      </c>
      <c r="B963" s="61" t="s">
        <v>2919</v>
      </c>
      <c r="C963" s="22">
        <v>2211275</v>
      </c>
      <c r="D963" s="36" t="s">
        <v>2403</v>
      </c>
      <c r="E963" s="36" t="s">
        <v>4070</v>
      </c>
      <c r="F963" s="17">
        <v>3</v>
      </c>
      <c r="G963" s="17">
        <v>3</v>
      </c>
      <c r="H963" s="17">
        <v>3</v>
      </c>
      <c r="I963" s="17">
        <v>3</v>
      </c>
      <c r="J963" s="60" t="s">
        <v>4758</v>
      </c>
      <c r="K963" s="7" t="s">
        <v>3997</v>
      </c>
      <c r="L963" s="7" t="s">
        <v>4759</v>
      </c>
      <c r="M963" s="7" t="s">
        <v>4759</v>
      </c>
      <c r="N963" s="7" t="s">
        <v>4759</v>
      </c>
      <c r="O963" s="7" t="s">
        <v>4760</v>
      </c>
      <c r="P963" s="53" t="s">
        <v>4143</v>
      </c>
      <c r="Q963" s="7">
        <v>1000</v>
      </c>
      <c r="R963" s="7">
        <v>2.7</v>
      </c>
      <c r="S963" s="7">
        <v>2.2799999999999998</v>
      </c>
      <c r="T963" s="11" t="s">
        <v>5048</v>
      </c>
      <c r="U963" s="11" t="s">
        <v>5049</v>
      </c>
      <c r="V963" s="11" t="s">
        <v>5050</v>
      </c>
      <c r="W963" s="11"/>
    </row>
    <row r="964" spans="1:23" ht="17.25">
      <c r="A964" s="35" t="s">
        <v>374</v>
      </c>
      <c r="B964" s="61" t="s">
        <v>2919</v>
      </c>
      <c r="C964" s="22">
        <v>2211276</v>
      </c>
      <c r="D964" s="36" t="s">
        <v>2404</v>
      </c>
      <c r="E964" s="36" t="s">
        <v>4070</v>
      </c>
      <c r="F964" s="17">
        <v>3</v>
      </c>
      <c r="G964" s="17">
        <v>3</v>
      </c>
      <c r="H964" s="17">
        <v>3</v>
      </c>
      <c r="I964" s="17">
        <v>3</v>
      </c>
      <c r="J964" s="60" t="s">
        <v>4758</v>
      </c>
      <c r="K964" s="7" t="s">
        <v>3997</v>
      </c>
      <c r="L964" s="7" t="s">
        <v>4759</v>
      </c>
      <c r="M964" s="7" t="s">
        <v>4759</v>
      </c>
      <c r="N964" s="7" t="s">
        <v>4759</v>
      </c>
      <c r="O964" s="7" t="s">
        <v>4760</v>
      </c>
      <c r="P964" s="53" t="s">
        <v>4143</v>
      </c>
      <c r="Q964" s="7">
        <v>1000</v>
      </c>
      <c r="R964" s="7">
        <v>2.7</v>
      </c>
      <c r="S964" s="7">
        <v>2.2799999999999998</v>
      </c>
      <c r="T964" s="11" t="s">
        <v>5048</v>
      </c>
      <c r="U964" s="11" t="s">
        <v>5049</v>
      </c>
      <c r="V964" s="11" t="s">
        <v>5050</v>
      </c>
      <c r="W964" s="11"/>
    </row>
    <row r="965" spans="1:23" ht="17.25">
      <c r="A965" s="35" t="s">
        <v>375</v>
      </c>
      <c r="B965" s="61" t="s">
        <v>2919</v>
      </c>
      <c r="C965" s="22">
        <v>2211277</v>
      </c>
      <c r="D965" s="36" t="s">
        <v>2405</v>
      </c>
      <c r="E965" s="36" t="s">
        <v>4070</v>
      </c>
      <c r="F965" s="17">
        <v>3</v>
      </c>
      <c r="G965" s="17">
        <v>3</v>
      </c>
      <c r="H965" s="17">
        <v>3</v>
      </c>
      <c r="I965" s="17">
        <v>3</v>
      </c>
      <c r="J965" s="60" t="s">
        <v>4758</v>
      </c>
      <c r="K965" s="7" t="s">
        <v>3997</v>
      </c>
      <c r="L965" s="7" t="s">
        <v>4759</v>
      </c>
      <c r="M965" s="7" t="s">
        <v>4759</v>
      </c>
      <c r="N965" s="7" t="s">
        <v>4759</v>
      </c>
      <c r="O965" s="7" t="s">
        <v>4760</v>
      </c>
      <c r="P965" s="53" t="s">
        <v>4143</v>
      </c>
      <c r="Q965" s="7">
        <v>1000</v>
      </c>
      <c r="R965" s="7">
        <v>2.7</v>
      </c>
      <c r="S965" s="7">
        <v>2.2799999999999998</v>
      </c>
      <c r="T965" s="11" t="s">
        <v>5048</v>
      </c>
      <c r="U965" s="11" t="s">
        <v>5049</v>
      </c>
      <c r="V965" s="11" t="s">
        <v>5050</v>
      </c>
      <c r="W965" s="11"/>
    </row>
    <row r="966" spans="1:23" ht="17.25">
      <c r="A966" s="35" t="s">
        <v>376</v>
      </c>
      <c r="B966" s="61" t="s">
        <v>2919</v>
      </c>
      <c r="C966" s="22">
        <v>2211278</v>
      </c>
      <c r="D966" s="36" t="s">
        <v>2406</v>
      </c>
      <c r="E966" s="36" t="s">
        <v>4070</v>
      </c>
      <c r="F966" s="17">
        <v>3</v>
      </c>
      <c r="G966" s="17">
        <v>3</v>
      </c>
      <c r="H966" s="17">
        <v>3</v>
      </c>
      <c r="I966" s="17">
        <v>3</v>
      </c>
      <c r="J966" s="60" t="s">
        <v>4758</v>
      </c>
      <c r="K966" s="7" t="s">
        <v>3997</v>
      </c>
      <c r="L966" s="7" t="s">
        <v>4759</v>
      </c>
      <c r="M966" s="7" t="s">
        <v>4759</v>
      </c>
      <c r="N966" s="7" t="s">
        <v>4759</v>
      </c>
      <c r="O966" s="7" t="s">
        <v>4760</v>
      </c>
      <c r="P966" s="53" t="s">
        <v>4143</v>
      </c>
      <c r="Q966" s="7">
        <v>1000</v>
      </c>
      <c r="R966" s="7">
        <v>2.7</v>
      </c>
      <c r="S966" s="7">
        <v>2.2799999999999998</v>
      </c>
      <c r="T966" s="11" t="s">
        <v>5048</v>
      </c>
      <c r="U966" s="11" t="s">
        <v>5049</v>
      </c>
      <c r="V966" s="11" t="s">
        <v>5050</v>
      </c>
      <c r="W966" s="11"/>
    </row>
    <row r="967" spans="1:23" ht="17.25">
      <c r="A967" s="35" t="s">
        <v>377</v>
      </c>
      <c r="B967" s="61" t="s">
        <v>2919</v>
      </c>
      <c r="C967" s="22">
        <v>2211279</v>
      </c>
      <c r="D967" s="36" t="s">
        <v>2407</v>
      </c>
      <c r="E967" s="36" t="s">
        <v>4070</v>
      </c>
      <c r="F967" s="17">
        <v>3</v>
      </c>
      <c r="G967" s="17">
        <v>3</v>
      </c>
      <c r="H967" s="17">
        <v>3</v>
      </c>
      <c r="I967" s="17">
        <v>3</v>
      </c>
      <c r="J967" s="60" t="s">
        <v>4758</v>
      </c>
      <c r="K967" s="7" t="s">
        <v>3997</v>
      </c>
      <c r="L967" s="7" t="s">
        <v>4759</v>
      </c>
      <c r="M967" s="7" t="s">
        <v>4759</v>
      </c>
      <c r="N967" s="7" t="s">
        <v>4759</v>
      </c>
      <c r="O967" s="7" t="s">
        <v>4760</v>
      </c>
      <c r="P967" s="53" t="s">
        <v>4143</v>
      </c>
      <c r="Q967" s="7">
        <v>1000</v>
      </c>
      <c r="R967" s="7">
        <v>2.7</v>
      </c>
      <c r="S967" s="7">
        <v>2.2799999999999998</v>
      </c>
      <c r="T967" s="11" t="s">
        <v>5048</v>
      </c>
      <c r="U967" s="11" t="s">
        <v>5049</v>
      </c>
      <c r="V967" s="11" t="s">
        <v>5050</v>
      </c>
      <c r="W967" s="11"/>
    </row>
    <row r="968" spans="1:23" ht="17.25">
      <c r="A968" s="35" t="s">
        <v>378</v>
      </c>
      <c r="B968" s="61" t="s">
        <v>2919</v>
      </c>
      <c r="C968" s="22">
        <v>2211280</v>
      </c>
      <c r="D968" s="36" t="s">
        <v>2408</v>
      </c>
      <c r="E968" s="36" t="s">
        <v>4070</v>
      </c>
      <c r="F968" s="17">
        <v>3</v>
      </c>
      <c r="G968" s="17">
        <v>3</v>
      </c>
      <c r="H968" s="17">
        <v>3</v>
      </c>
      <c r="I968" s="17">
        <v>3</v>
      </c>
      <c r="J968" s="60" t="s">
        <v>4758</v>
      </c>
      <c r="K968" s="7" t="s">
        <v>3997</v>
      </c>
      <c r="L968" s="7" t="s">
        <v>4759</v>
      </c>
      <c r="M968" s="7" t="s">
        <v>4759</v>
      </c>
      <c r="N968" s="7" t="s">
        <v>4759</v>
      </c>
      <c r="O968" s="7" t="s">
        <v>4760</v>
      </c>
      <c r="P968" s="53" t="s">
        <v>4143</v>
      </c>
      <c r="Q968" s="7">
        <v>1000</v>
      </c>
      <c r="R968" s="7">
        <v>2.7</v>
      </c>
      <c r="S968" s="7">
        <v>2.2799999999999998</v>
      </c>
      <c r="T968" s="11" t="s">
        <v>5048</v>
      </c>
      <c r="U968" s="11" t="s">
        <v>5049</v>
      </c>
      <c r="V968" s="11" t="s">
        <v>5050</v>
      </c>
      <c r="W968" s="11"/>
    </row>
    <row r="969" spans="1:23" ht="17.25">
      <c r="A969" s="35" t="s">
        <v>379</v>
      </c>
      <c r="B969" s="61" t="s">
        <v>2919</v>
      </c>
      <c r="C969" s="22">
        <v>2211281</v>
      </c>
      <c r="D969" s="36" t="s">
        <v>2409</v>
      </c>
      <c r="E969" s="36" t="s">
        <v>4070</v>
      </c>
      <c r="F969" s="17">
        <v>3</v>
      </c>
      <c r="G969" s="17">
        <v>3</v>
      </c>
      <c r="H969" s="17">
        <v>3</v>
      </c>
      <c r="I969" s="17">
        <v>3</v>
      </c>
      <c r="J969" s="60" t="s">
        <v>4758</v>
      </c>
      <c r="K969" s="7" t="s">
        <v>3997</v>
      </c>
      <c r="L969" s="7" t="s">
        <v>4759</v>
      </c>
      <c r="M969" s="7" t="s">
        <v>4759</v>
      </c>
      <c r="N969" s="7" t="s">
        <v>4759</v>
      </c>
      <c r="O969" s="7" t="s">
        <v>4760</v>
      </c>
      <c r="P969" s="53" t="s">
        <v>4143</v>
      </c>
      <c r="Q969" s="7">
        <v>1000</v>
      </c>
      <c r="R969" s="7">
        <v>2.7</v>
      </c>
      <c r="S969" s="7">
        <v>2.2799999999999998</v>
      </c>
      <c r="T969" s="11" t="s">
        <v>5048</v>
      </c>
      <c r="U969" s="11" t="s">
        <v>5049</v>
      </c>
      <c r="V969" s="11" t="s">
        <v>5050</v>
      </c>
      <c r="W969" s="11"/>
    </row>
    <row r="970" spans="1:23" ht="17.25">
      <c r="A970" s="35" t="s">
        <v>380</v>
      </c>
      <c r="B970" s="61" t="s">
        <v>2919</v>
      </c>
      <c r="C970" s="22">
        <v>2211282</v>
      </c>
      <c r="D970" s="36" t="s">
        <v>2410</v>
      </c>
      <c r="E970" s="36" t="s">
        <v>4070</v>
      </c>
      <c r="F970" s="17">
        <v>3</v>
      </c>
      <c r="G970" s="17">
        <v>3</v>
      </c>
      <c r="H970" s="17">
        <v>3</v>
      </c>
      <c r="I970" s="17">
        <v>3</v>
      </c>
      <c r="J970" s="60" t="s">
        <v>4758</v>
      </c>
      <c r="K970" s="7" t="s">
        <v>3997</v>
      </c>
      <c r="L970" s="7" t="s">
        <v>4759</v>
      </c>
      <c r="M970" s="7" t="s">
        <v>4759</v>
      </c>
      <c r="N970" s="7" t="s">
        <v>4759</v>
      </c>
      <c r="O970" s="7" t="s">
        <v>4760</v>
      </c>
      <c r="P970" s="53" t="s">
        <v>4143</v>
      </c>
      <c r="Q970" s="7">
        <v>1000</v>
      </c>
      <c r="R970" s="7">
        <v>2.7</v>
      </c>
      <c r="S970" s="7">
        <v>2.2799999999999998</v>
      </c>
      <c r="T970" s="11" t="s">
        <v>5048</v>
      </c>
      <c r="U970" s="11" t="s">
        <v>5049</v>
      </c>
      <c r="V970" s="11" t="s">
        <v>5050</v>
      </c>
      <c r="W970" s="11"/>
    </row>
    <row r="971" spans="1:23" ht="17.25">
      <c r="A971" s="35" t="s">
        <v>391</v>
      </c>
      <c r="B971" s="61" t="s">
        <v>2919</v>
      </c>
      <c r="C971" s="22">
        <v>2211283</v>
      </c>
      <c r="D971" s="36" t="s">
        <v>2411</v>
      </c>
      <c r="E971" s="36" t="s">
        <v>4070</v>
      </c>
      <c r="F971" s="17">
        <v>3</v>
      </c>
      <c r="G971" s="17">
        <v>3</v>
      </c>
      <c r="H971" s="17">
        <v>3</v>
      </c>
      <c r="I971" s="17">
        <v>3</v>
      </c>
      <c r="J971" s="60" t="s">
        <v>4758</v>
      </c>
      <c r="K971" s="7" t="s">
        <v>3997</v>
      </c>
      <c r="L971" s="7" t="s">
        <v>4759</v>
      </c>
      <c r="M971" s="7" t="s">
        <v>4759</v>
      </c>
      <c r="N971" s="7" t="s">
        <v>4759</v>
      </c>
      <c r="O971" s="7" t="s">
        <v>4760</v>
      </c>
      <c r="P971" s="53" t="s">
        <v>4143</v>
      </c>
      <c r="Q971" s="7">
        <v>900</v>
      </c>
      <c r="R971" s="7">
        <v>2.7</v>
      </c>
      <c r="S971" s="7">
        <v>2.2799999999999998</v>
      </c>
      <c r="T971" s="11" t="s">
        <v>5048</v>
      </c>
      <c r="U971" s="11" t="s">
        <v>5049</v>
      </c>
      <c r="V971" s="11" t="s">
        <v>5050</v>
      </c>
      <c r="W971" s="11"/>
    </row>
    <row r="972" spans="1:23" ht="17.25">
      <c r="A972" s="35" t="s">
        <v>392</v>
      </c>
      <c r="B972" s="61" t="s">
        <v>2919</v>
      </c>
      <c r="C972" s="22">
        <v>2211284</v>
      </c>
      <c r="D972" s="36" t="s">
        <v>2412</v>
      </c>
      <c r="E972" s="36" t="s">
        <v>4070</v>
      </c>
      <c r="F972" s="17">
        <v>3</v>
      </c>
      <c r="G972" s="17">
        <v>3</v>
      </c>
      <c r="H972" s="17">
        <v>3</v>
      </c>
      <c r="I972" s="17">
        <v>3</v>
      </c>
      <c r="J972" s="60" t="s">
        <v>4758</v>
      </c>
      <c r="K972" s="7" t="s">
        <v>3997</v>
      </c>
      <c r="L972" s="7" t="s">
        <v>4759</v>
      </c>
      <c r="M972" s="7" t="s">
        <v>4759</v>
      </c>
      <c r="N972" s="7" t="s">
        <v>4759</v>
      </c>
      <c r="O972" s="7" t="s">
        <v>4760</v>
      </c>
      <c r="P972" s="53" t="s">
        <v>4143</v>
      </c>
      <c r="Q972" s="7">
        <v>900</v>
      </c>
      <c r="R972" s="7">
        <v>2.7</v>
      </c>
      <c r="S972" s="7">
        <v>2.2799999999999998</v>
      </c>
      <c r="T972" s="11" t="s">
        <v>5048</v>
      </c>
      <c r="U972" s="11" t="s">
        <v>5049</v>
      </c>
      <c r="V972" s="11" t="s">
        <v>5050</v>
      </c>
      <c r="W972" s="11"/>
    </row>
    <row r="973" spans="1:23" ht="17.25">
      <c r="A973" s="35" t="s">
        <v>397</v>
      </c>
      <c r="B973" s="61" t="s">
        <v>2919</v>
      </c>
      <c r="C973" s="22">
        <v>2211285</v>
      </c>
      <c r="D973" s="36" t="s">
        <v>2413</v>
      </c>
      <c r="E973" s="36" t="s">
        <v>4070</v>
      </c>
      <c r="F973" s="17">
        <v>3</v>
      </c>
      <c r="G973" s="17">
        <v>3</v>
      </c>
      <c r="H973" s="17">
        <v>3</v>
      </c>
      <c r="I973" s="17">
        <v>3</v>
      </c>
      <c r="J973" s="60" t="s">
        <v>4758</v>
      </c>
      <c r="K973" s="7" t="s">
        <v>3997</v>
      </c>
      <c r="L973" s="7" t="s">
        <v>4759</v>
      </c>
      <c r="M973" s="7" t="s">
        <v>4759</v>
      </c>
      <c r="N973" s="7" t="s">
        <v>4759</v>
      </c>
      <c r="O973" s="7" t="s">
        <v>4760</v>
      </c>
      <c r="P973" s="53" t="s">
        <v>4143</v>
      </c>
      <c r="Q973" s="7">
        <v>1000</v>
      </c>
      <c r="R973" s="7">
        <v>2.7</v>
      </c>
      <c r="S973" s="7">
        <v>2.2799999999999998</v>
      </c>
      <c r="T973" s="11" t="s">
        <v>5048</v>
      </c>
      <c r="U973" s="11" t="s">
        <v>5049</v>
      </c>
      <c r="V973" s="11" t="s">
        <v>5050</v>
      </c>
      <c r="W973" s="11"/>
    </row>
    <row r="974" spans="1:23" ht="17.25">
      <c r="A974" s="35" t="s">
        <v>398</v>
      </c>
      <c r="B974" s="39" t="s">
        <v>2919</v>
      </c>
      <c r="C974" s="22">
        <v>2211286</v>
      </c>
      <c r="D974" s="36" t="s">
        <v>2414</v>
      </c>
      <c r="E974" s="36" t="s">
        <v>4070</v>
      </c>
      <c r="F974" s="17">
        <v>3</v>
      </c>
      <c r="G974" s="17">
        <v>3</v>
      </c>
      <c r="H974" s="17">
        <v>3</v>
      </c>
      <c r="I974" s="17">
        <v>3</v>
      </c>
      <c r="J974" s="60" t="s">
        <v>4758</v>
      </c>
      <c r="K974" s="7" t="s">
        <v>3997</v>
      </c>
      <c r="L974" s="7" t="s">
        <v>4759</v>
      </c>
      <c r="M974" s="7" t="s">
        <v>4759</v>
      </c>
      <c r="N974" s="7" t="s">
        <v>4759</v>
      </c>
      <c r="O974" s="7" t="s">
        <v>4760</v>
      </c>
      <c r="P974" s="53" t="s">
        <v>4143</v>
      </c>
      <c r="Q974" s="7">
        <v>1000</v>
      </c>
      <c r="R974" s="7">
        <v>2.7</v>
      </c>
      <c r="S974" s="7">
        <v>2.2799999999999998</v>
      </c>
      <c r="T974" s="11" t="s">
        <v>5048</v>
      </c>
      <c r="U974" s="11" t="s">
        <v>5049</v>
      </c>
      <c r="V974" s="11" t="s">
        <v>5050</v>
      </c>
      <c r="W974" s="11"/>
    </row>
    <row r="975" spans="1:23" ht="17.25">
      <c r="A975" s="35" t="s">
        <v>399</v>
      </c>
      <c r="B975" s="39" t="s">
        <v>2919</v>
      </c>
      <c r="C975" s="22">
        <v>2211287</v>
      </c>
      <c r="D975" s="36" t="s">
        <v>2415</v>
      </c>
      <c r="E975" s="36" t="s">
        <v>4070</v>
      </c>
      <c r="F975" s="17">
        <v>3</v>
      </c>
      <c r="G975" s="17">
        <v>3</v>
      </c>
      <c r="H975" s="17">
        <v>3</v>
      </c>
      <c r="I975" s="17">
        <v>3</v>
      </c>
      <c r="J975" s="60" t="s">
        <v>4758</v>
      </c>
      <c r="K975" s="7" t="s">
        <v>3997</v>
      </c>
      <c r="L975" s="7" t="s">
        <v>4759</v>
      </c>
      <c r="M975" s="7" t="s">
        <v>4759</v>
      </c>
      <c r="N975" s="7" t="s">
        <v>4759</v>
      </c>
      <c r="O975" s="7" t="s">
        <v>4760</v>
      </c>
      <c r="P975" s="53" t="s">
        <v>4143</v>
      </c>
      <c r="Q975" s="7">
        <v>1000</v>
      </c>
      <c r="R975" s="7">
        <v>2.7</v>
      </c>
      <c r="S975" s="7">
        <v>2.2799999999999998</v>
      </c>
      <c r="T975" s="11" t="s">
        <v>5048</v>
      </c>
      <c r="U975" s="11" t="s">
        <v>5049</v>
      </c>
      <c r="V975" s="11" t="s">
        <v>5050</v>
      </c>
      <c r="W975" s="11"/>
    </row>
    <row r="976" spans="1:23" ht="17.25">
      <c r="A976" s="35" t="s">
        <v>404</v>
      </c>
      <c r="B976" s="61" t="s">
        <v>2919</v>
      </c>
      <c r="C976" s="22">
        <v>2211288</v>
      </c>
      <c r="D976" s="36" t="s">
        <v>2416</v>
      </c>
      <c r="E976" s="36" t="s">
        <v>4070</v>
      </c>
      <c r="F976" s="17">
        <v>3</v>
      </c>
      <c r="G976" s="17">
        <v>3</v>
      </c>
      <c r="H976" s="17">
        <v>3</v>
      </c>
      <c r="I976" s="17">
        <v>3</v>
      </c>
      <c r="J976" s="60" t="s">
        <v>4758</v>
      </c>
      <c r="K976" s="7" t="s">
        <v>3997</v>
      </c>
      <c r="L976" s="7" t="s">
        <v>4759</v>
      </c>
      <c r="M976" s="7" t="s">
        <v>4759</v>
      </c>
      <c r="N976" s="7" t="s">
        <v>4759</v>
      </c>
      <c r="O976" s="7" t="s">
        <v>4760</v>
      </c>
      <c r="P976" s="53" t="s">
        <v>4143</v>
      </c>
      <c r="Q976" s="7">
        <v>900</v>
      </c>
      <c r="R976" s="7">
        <v>2.7</v>
      </c>
      <c r="S976" s="7">
        <v>2.2799999999999998</v>
      </c>
      <c r="T976" s="11" t="s">
        <v>5048</v>
      </c>
      <c r="U976" s="11" t="s">
        <v>5049</v>
      </c>
      <c r="V976" s="11" t="s">
        <v>5050</v>
      </c>
      <c r="W976" s="11"/>
    </row>
    <row r="977" spans="1:23" ht="17.25">
      <c r="A977" s="35" t="s">
        <v>403</v>
      </c>
      <c r="B977" s="61" t="s">
        <v>2919</v>
      </c>
      <c r="C977" s="22">
        <v>2211289</v>
      </c>
      <c r="D977" s="36" t="s">
        <v>2417</v>
      </c>
      <c r="E977" s="36" t="s">
        <v>4070</v>
      </c>
      <c r="F977" s="17">
        <v>3</v>
      </c>
      <c r="G977" s="17">
        <v>3</v>
      </c>
      <c r="H977" s="17">
        <v>3</v>
      </c>
      <c r="I977" s="17">
        <v>3</v>
      </c>
      <c r="J977" s="60" t="s">
        <v>4758</v>
      </c>
      <c r="K977" s="7" t="s">
        <v>3997</v>
      </c>
      <c r="L977" s="7" t="s">
        <v>4759</v>
      </c>
      <c r="M977" s="7" t="s">
        <v>4759</v>
      </c>
      <c r="N977" s="7" t="s">
        <v>4759</v>
      </c>
      <c r="O977" s="7" t="s">
        <v>4760</v>
      </c>
      <c r="P977" s="53" t="s">
        <v>4143</v>
      </c>
      <c r="Q977" s="7">
        <v>900</v>
      </c>
      <c r="R977" s="7">
        <v>2.7</v>
      </c>
      <c r="S977" s="7">
        <v>2.2799999999999998</v>
      </c>
      <c r="T977" s="11" t="s">
        <v>5048</v>
      </c>
      <c r="U977" s="11" t="s">
        <v>5049</v>
      </c>
      <c r="V977" s="11" t="s">
        <v>5050</v>
      </c>
      <c r="W977" s="11"/>
    </row>
    <row r="978" spans="1:23" ht="17.25">
      <c r="A978" s="35" t="s">
        <v>405</v>
      </c>
      <c r="B978" s="61" t="s">
        <v>2919</v>
      </c>
      <c r="C978" s="22">
        <v>2211290</v>
      </c>
      <c r="D978" s="36" t="s">
        <v>2418</v>
      </c>
      <c r="E978" s="36" t="s">
        <v>4070</v>
      </c>
      <c r="F978" s="17">
        <v>3</v>
      </c>
      <c r="G978" s="17">
        <v>3</v>
      </c>
      <c r="H978" s="17">
        <v>3</v>
      </c>
      <c r="I978" s="17">
        <v>3</v>
      </c>
      <c r="J978" s="60" t="s">
        <v>4758</v>
      </c>
      <c r="K978" s="7" t="s">
        <v>3997</v>
      </c>
      <c r="L978" s="7" t="s">
        <v>4759</v>
      </c>
      <c r="M978" s="7" t="s">
        <v>4759</v>
      </c>
      <c r="N978" s="7" t="s">
        <v>4759</v>
      </c>
      <c r="O978" s="7" t="s">
        <v>4760</v>
      </c>
      <c r="P978" s="53" t="s">
        <v>4143</v>
      </c>
      <c r="Q978" s="7">
        <v>900</v>
      </c>
      <c r="R978" s="7">
        <v>2.7</v>
      </c>
      <c r="S978" s="7">
        <v>2.2799999999999998</v>
      </c>
      <c r="T978" s="11" t="s">
        <v>5048</v>
      </c>
      <c r="U978" s="11" t="s">
        <v>5049</v>
      </c>
      <c r="V978" s="11" t="s">
        <v>5050</v>
      </c>
      <c r="W978" s="11"/>
    </row>
    <row r="979" spans="1:23" ht="17.25">
      <c r="A979" s="35" t="s">
        <v>423</v>
      </c>
      <c r="B979" s="61" t="s">
        <v>2919</v>
      </c>
      <c r="C979" s="22">
        <v>2211291</v>
      </c>
      <c r="D979" s="36" t="s">
        <v>2419</v>
      </c>
      <c r="E979" s="36" t="s">
        <v>4070</v>
      </c>
      <c r="F979" s="17">
        <v>3</v>
      </c>
      <c r="G979" s="17">
        <v>3</v>
      </c>
      <c r="H979" s="17">
        <v>3</v>
      </c>
      <c r="I979" s="17">
        <v>3</v>
      </c>
      <c r="J979" s="60" t="s">
        <v>4758</v>
      </c>
      <c r="K979" s="7" t="s">
        <v>3997</v>
      </c>
      <c r="L979" s="7" t="s">
        <v>4759</v>
      </c>
      <c r="M979" s="7" t="s">
        <v>4759</v>
      </c>
      <c r="N979" s="7" t="s">
        <v>4759</v>
      </c>
      <c r="O979" s="7" t="s">
        <v>4760</v>
      </c>
      <c r="P979" s="53" t="s">
        <v>4143</v>
      </c>
      <c r="Q979" s="7">
        <v>1000</v>
      </c>
      <c r="R979" s="7">
        <v>2.7</v>
      </c>
      <c r="S979" s="7">
        <v>2.2799999999999998</v>
      </c>
      <c r="T979" s="11" t="s">
        <v>5048</v>
      </c>
      <c r="U979" s="11" t="s">
        <v>5049</v>
      </c>
      <c r="V979" s="11" t="s">
        <v>5050</v>
      </c>
      <c r="W979" s="11"/>
    </row>
    <row r="980" spans="1:23" ht="17.25">
      <c r="A980" s="35" t="s">
        <v>424</v>
      </c>
      <c r="B980" s="61" t="s">
        <v>2919</v>
      </c>
      <c r="C980" s="22">
        <v>2211292</v>
      </c>
      <c r="D980" s="36" t="s">
        <v>2420</v>
      </c>
      <c r="E980" s="36" t="s">
        <v>4070</v>
      </c>
      <c r="F980" s="17">
        <v>3</v>
      </c>
      <c r="G980" s="17">
        <v>3</v>
      </c>
      <c r="H980" s="17">
        <v>3</v>
      </c>
      <c r="I980" s="17">
        <v>3</v>
      </c>
      <c r="J980" s="60" t="s">
        <v>4758</v>
      </c>
      <c r="K980" s="7" t="s">
        <v>3997</v>
      </c>
      <c r="L980" s="7" t="s">
        <v>4759</v>
      </c>
      <c r="M980" s="7" t="s">
        <v>4759</v>
      </c>
      <c r="N980" s="7" t="s">
        <v>4759</v>
      </c>
      <c r="O980" s="7" t="s">
        <v>4760</v>
      </c>
      <c r="P980" s="53" t="s">
        <v>4143</v>
      </c>
      <c r="Q980" s="7">
        <v>1000</v>
      </c>
      <c r="R980" s="7">
        <v>2.7</v>
      </c>
      <c r="S980" s="7">
        <v>2.2799999999999998</v>
      </c>
      <c r="T980" s="11" t="s">
        <v>5048</v>
      </c>
      <c r="U980" s="11" t="s">
        <v>5049</v>
      </c>
      <c r="V980" s="11" t="s">
        <v>5050</v>
      </c>
      <c r="W980" s="11"/>
    </row>
    <row r="981" spans="1:23" ht="17.25">
      <c r="A981" s="35" t="s">
        <v>311</v>
      </c>
      <c r="B981" s="61" t="s">
        <v>2919</v>
      </c>
      <c r="C981" s="22">
        <v>2211293</v>
      </c>
      <c r="D981" s="36" t="s">
        <v>2421</v>
      </c>
      <c r="E981" s="36" t="s">
        <v>4070</v>
      </c>
      <c r="F981" s="17">
        <v>3</v>
      </c>
      <c r="G981" s="17">
        <v>3</v>
      </c>
      <c r="H981" s="17">
        <v>3</v>
      </c>
      <c r="I981" s="17">
        <v>3</v>
      </c>
      <c r="J981" s="60" t="s">
        <v>4758</v>
      </c>
      <c r="K981" s="7" t="s">
        <v>3997</v>
      </c>
      <c r="L981" s="7" t="s">
        <v>4759</v>
      </c>
      <c r="M981" s="7" t="s">
        <v>4759</v>
      </c>
      <c r="N981" s="7" t="s">
        <v>4759</v>
      </c>
      <c r="O981" s="7" t="s">
        <v>4760</v>
      </c>
      <c r="P981" s="53" t="s">
        <v>4143</v>
      </c>
      <c r="Q981" s="7">
        <v>1000</v>
      </c>
      <c r="R981" s="7">
        <v>2.7</v>
      </c>
      <c r="S981" s="7">
        <v>2.2799999999999998</v>
      </c>
      <c r="T981" s="11" t="s">
        <v>5048</v>
      </c>
      <c r="U981" s="11" t="s">
        <v>5049</v>
      </c>
      <c r="V981" s="11" t="s">
        <v>5050</v>
      </c>
      <c r="W981" s="11"/>
    </row>
    <row r="982" spans="1:23" ht="17.25">
      <c r="A982" s="35" t="s">
        <v>312</v>
      </c>
      <c r="B982" s="61" t="s">
        <v>2919</v>
      </c>
      <c r="C982" s="22">
        <v>2211294</v>
      </c>
      <c r="D982" s="36" t="s">
        <v>2422</v>
      </c>
      <c r="E982" s="36" t="s">
        <v>4070</v>
      </c>
      <c r="F982" s="17">
        <v>3</v>
      </c>
      <c r="G982" s="17">
        <v>3</v>
      </c>
      <c r="H982" s="17">
        <v>3</v>
      </c>
      <c r="I982" s="17">
        <v>3</v>
      </c>
      <c r="J982" s="60" t="s">
        <v>4758</v>
      </c>
      <c r="K982" s="7" t="s">
        <v>3997</v>
      </c>
      <c r="L982" s="7" t="s">
        <v>4759</v>
      </c>
      <c r="M982" s="7" t="s">
        <v>4759</v>
      </c>
      <c r="N982" s="7" t="s">
        <v>4759</v>
      </c>
      <c r="O982" s="7" t="s">
        <v>4760</v>
      </c>
      <c r="P982" s="53" t="s">
        <v>4143</v>
      </c>
      <c r="Q982" s="7">
        <v>1000</v>
      </c>
      <c r="R982" s="7">
        <v>2.7</v>
      </c>
      <c r="S982" s="7">
        <v>2.2799999999999998</v>
      </c>
      <c r="T982" s="11" t="s">
        <v>5048</v>
      </c>
      <c r="U982" s="11" t="s">
        <v>5049</v>
      </c>
      <c r="V982" s="11" t="s">
        <v>5050</v>
      </c>
      <c r="W982" s="11"/>
    </row>
    <row r="983" spans="1:23" ht="17.25">
      <c r="A983" s="35" t="s">
        <v>319</v>
      </c>
      <c r="B983" s="61" t="s">
        <v>2919</v>
      </c>
      <c r="C983" s="22">
        <v>2211295</v>
      </c>
      <c r="D983" s="36" t="s">
        <v>2423</v>
      </c>
      <c r="E983" s="36" t="s">
        <v>4070</v>
      </c>
      <c r="F983" s="17">
        <v>3</v>
      </c>
      <c r="G983" s="17">
        <v>3</v>
      </c>
      <c r="H983" s="17">
        <v>3</v>
      </c>
      <c r="I983" s="17">
        <v>3</v>
      </c>
      <c r="J983" s="60" t="s">
        <v>4758</v>
      </c>
      <c r="K983" s="7" t="s">
        <v>3997</v>
      </c>
      <c r="L983" s="7" t="s">
        <v>4759</v>
      </c>
      <c r="M983" s="7" t="s">
        <v>4759</v>
      </c>
      <c r="N983" s="7" t="s">
        <v>4759</v>
      </c>
      <c r="O983" s="7" t="s">
        <v>4760</v>
      </c>
      <c r="P983" s="53" t="s">
        <v>4143</v>
      </c>
      <c r="Q983" s="7">
        <v>900</v>
      </c>
      <c r="R983" s="7">
        <v>2.7</v>
      </c>
      <c r="S983" s="7">
        <v>2.2799999999999998</v>
      </c>
      <c r="T983" s="11" t="s">
        <v>5048</v>
      </c>
      <c r="U983" s="11" t="s">
        <v>5049</v>
      </c>
      <c r="V983" s="11" t="s">
        <v>5050</v>
      </c>
      <c r="W983" s="11"/>
    </row>
    <row r="984" spans="1:23" ht="17.25">
      <c r="A984" s="35" t="s">
        <v>320</v>
      </c>
      <c r="B984" s="61" t="s">
        <v>2919</v>
      </c>
      <c r="C984" s="22">
        <v>2211296</v>
      </c>
      <c r="D984" s="36" t="s">
        <v>2424</v>
      </c>
      <c r="E984" s="36" t="s">
        <v>4070</v>
      </c>
      <c r="F984" s="17">
        <v>3</v>
      </c>
      <c r="G984" s="17">
        <v>3</v>
      </c>
      <c r="H984" s="17">
        <v>3</v>
      </c>
      <c r="I984" s="17">
        <v>3</v>
      </c>
      <c r="J984" s="60" t="s">
        <v>4758</v>
      </c>
      <c r="K984" s="7" t="s">
        <v>3997</v>
      </c>
      <c r="L984" s="7" t="s">
        <v>4759</v>
      </c>
      <c r="M984" s="7" t="s">
        <v>4759</v>
      </c>
      <c r="N984" s="7" t="s">
        <v>4759</v>
      </c>
      <c r="O984" s="7" t="s">
        <v>4760</v>
      </c>
      <c r="P984" s="53" t="s">
        <v>4143</v>
      </c>
      <c r="Q984" s="7">
        <v>900</v>
      </c>
      <c r="R984" s="7">
        <v>2.7</v>
      </c>
      <c r="S984" s="7">
        <v>2.2799999999999998</v>
      </c>
      <c r="T984" s="11" t="s">
        <v>5048</v>
      </c>
      <c r="U984" s="11" t="s">
        <v>5049</v>
      </c>
      <c r="V984" s="11" t="s">
        <v>5050</v>
      </c>
      <c r="W984" s="11"/>
    </row>
    <row r="985" spans="1:23" ht="17.25">
      <c r="A985" s="35" t="s">
        <v>325</v>
      </c>
      <c r="B985" s="39" t="s">
        <v>2919</v>
      </c>
      <c r="C985" s="22">
        <v>2211297</v>
      </c>
      <c r="D985" s="36" t="s">
        <v>2425</v>
      </c>
      <c r="E985" s="36" t="s">
        <v>4070</v>
      </c>
      <c r="F985" s="17">
        <v>3</v>
      </c>
      <c r="G985" s="17">
        <v>3</v>
      </c>
      <c r="H985" s="17">
        <v>3</v>
      </c>
      <c r="I985" s="17">
        <v>3</v>
      </c>
      <c r="J985" s="60" t="s">
        <v>4758</v>
      </c>
      <c r="K985" s="7" t="s">
        <v>3997</v>
      </c>
      <c r="L985" s="7" t="s">
        <v>4759</v>
      </c>
      <c r="M985" s="7" t="s">
        <v>4759</v>
      </c>
      <c r="N985" s="7" t="s">
        <v>4759</v>
      </c>
      <c r="O985" s="7" t="s">
        <v>4760</v>
      </c>
      <c r="P985" s="53" t="s">
        <v>4143</v>
      </c>
      <c r="Q985" s="7">
        <v>1000</v>
      </c>
      <c r="R985" s="7">
        <v>2.7</v>
      </c>
      <c r="S985" s="7">
        <v>2.2799999999999998</v>
      </c>
      <c r="T985" s="11" t="s">
        <v>5048</v>
      </c>
      <c r="U985" s="11" t="s">
        <v>5049</v>
      </c>
      <c r="V985" s="11" t="s">
        <v>5050</v>
      </c>
      <c r="W985" s="11"/>
    </row>
    <row r="986" spans="1:23" ht="17.25">
      <c r="A986" s="35" t="s">
        <v>326</v>
      </c>
      <c r="B986" s="61" t="s">
        <v>2919</v>
      </c>
      <c r="C986" s="22">
        <v>2211298</v>
      </c>
      <c r="D986" s="36" t="s">
        <v>2426</v>
      </c>
      <c r="E986" s="36" t="s">
        <v>4070</v>
      </c>
      <c r="F986" s="17">
        <v>3</v>
      </c>
      <c r="G986" s="17">
        <v>3</v>
      </c>
      <c r="H986" s="17">
        <v>3</v>
      </c>
      <c r="I986" s="17">
        <v>3</v>
      </c>
      <c r="J986" s="60" t="s">
        <v>4758</v>
      </c>
      <c r="K986" s="7" t="s">
        <v>3997</v>
      </c>
      <c r="L986" s="7" t="s">
        <v>4759</v>
      </c>
      <c r="M986" s="7" t="s">
        <v>4759</v>
      </c>
      <c r="N986" s="7" t="s">
        <v>4759</v>
      </c>
      <c r="O986" s="7" t="s">
        <v>4760</v>
      </c>
      <c r="P986" s="53" t="s">
        <v>4143</v>
      </c>
      <c r="Q986" s="7">
        <v>1000</v>
      </c>
      <c r="R986" s="7">
        <v>2.7</v>
      </c>
      <c r="S986" s="7">
        <v>2.2799999999999998</v>
      </c>
      <c r="T986" s="11" t="s">
        <v>5048</v>
      </c>
      <c r="U986" s="11" t="s">
        <v>5049</v>
      </c>
      <c r="V986" s="11" t="s">
        <v>5050</v>
      </c>
      <c r="W986" s="11"/>
    </row>
    <row r="987" spans="1:23" ht="17.25">
      <c r="A987" s="35" t="s">
        <v>333</v>
      </c>
      <c r="B987" s="61" t="s">
        <v>2919</v>
      </c>
      <c r="C987" s="22">
        <v>2211299</v>
      </c>
      <c r="D987" s="36" t="s">
        <v>2427</v>
      </c>
      <c r="E987" s="36" t="s">
        <v>4070</v>
      </c>
      <c r="F987" s="17">
        <v>3</v>
      </c>
      <c r="G987" s="17">
        <v>3</v>
      </c>
      <c r="H987" s="17">
        <v>3</v>
      </c>
      <c r="I987" s="17">
        <v>3</v>
      </c>
      <c r="J987" s="60" t="s">
        <v>4758</v>
      </c>
      <c r="K987" s="7" t="s">
        <v>3997</v>
      </c>
      <c r="L987" s="7" t="s">
        <v>4759</v>
      </c>
      <c r="M987" s="7" t="s">
        <v>4759</v>
      </c>
      <c r="N987" s="7" t="s">
        <v>4759</v>
      </c>
      <c r="O987" s="7" t="s">
        <v>4760</v>
      </c>
      <c r="P987" s="53" t="s">
        <v>4143</v>
      </c>
      <c r="Q987" s="7">
        <v>900</v>
      </c>
      <c r="R987" s="7">
        <v>2.7</v>
      </c>
      <c r="S987" s="7">
        <v>2.2799999999999998</v>
      </c>
      <c r="T987" s="11" t="s">
        <v>5048</v>
      </c>
      <c r="U987" s="11" t="s">
        <v>5049</v>
      </c>
      <c r="V987" s="11" t="s">
        <v>5050</v>
      </c>
      <c r="W987" s="11"/>
    </row>
    <row r="988" spans="1:23" ht="17.25">
      <c r="A988" s="35" t="s">
        <v>334</v>
      </c>
      <c r="B988" s="61" t="s">
        <v>2919</v>
      </c>
      <c r="C988" s="22">
        <v>2211300</v>
      </c>
      <c r="D988" s="36" t="s">
        <v>2428</v>
      </c>
      <c r="E988" s="36" t="s">
        <v>4070</v>
      </c>
      <c r="F988" s="17">
        <v>3</v>
      </c>
      <c r="G988" s="17">
        <v>3</v>
      </c>
      <c r="H988" s="17">
        <v>3</v>
      </c>
      <c r="I988" s="17">
        <v>3</v>
      </c>
      <c r="J988" s="60" t="s">
        <v>4758</v>
      </c>
      <c r="K988" s="7" t="s">
        <v>3997</v>
      </c>
      <c r="L988" s="7" t="s">
        <v>4759</v>
      </c>
      <c r="M988" s="7" t="s">
        <v>4759</v>
      </c>
      <c r="N988" s="7" t="s">
        <v>4759</v>
      </c>
      <c r="O988" s="7" t="s">
        <v>4760</v>
      </c>
      <c r="P988" s="53" t="s">
        <v>4143</v>
      </c>
      <c r="Q988" s="7">
        <v>900</v>
      </c>
      <c r="R988" s="7">
        <v>2.7</v>
      </c>
      <c r="S988" s="7">
        <v>2.2799999999999998</v>
      </c>
      <c r="T988" s="11" t="s">
        <v>5048</v>
      </c>
      <c r="U988" s="11" t="s">
        <v>5049</v>
      </c>
      <c r="V988" s="11" t="s">
        <v>5050</v>
      </c>
      <c r="W988" s="11"/>
    </row>
    <row r="989" spans="1:23" ht="17.25">
      <c r="A989" s="35" t="s">
        <v>345</v>
      </c>
      <c r="B989" s="61" t="s">
        <v>2919</v>
      </c>
      <c r="C989" s="22">
        <v>2211301</v>
      </c>
      <c r="D989" s="36" t="s">
        <v>2429</v>
      </c>
      <c r="E989" s="36" t="s">
        <v>4070</v>
      </c>
      <c r="F989" s="17">
        <v>3</v>
      </c>
      <c r="G989" s="17">
        <v>3</v>
      </c>
      <c r="H989" s="17">
        <v>3</v>
      </c>
      <c r="I989" s="17">
        <v>3</v>
      </c>
      <c r="J989" s="60" t="s">
        <v>4758</v>
      </c>
      <c r="K989" s="7" t="s">
        <v>3997</v>
      </c>
      <c r="L989" s="7" t="s">
        <v>4759</v>
      </c>
      <c r="M989" s="7" t="s">
        <v>4759</v>
      </c>
      <c r="N989" s="7" t="s">
        <v>4759</v>
      </c>
      <c r="O989" s="7" t="s">
        <v>4760</v>
      </c>
      <c r="P989" s="53" t="s">
        <v>4143</v>
      </c>
      <c r="Q989" s="7">
        <v>1000</v>
      </c>
      <c r="R989" s="7">
        <v>2.7</v>
      </c>
      <c r="S989" s="7">
        <v>2.2799999999999998</v>
      </c>
      <c r="T989" s="11" t="s">
        <v>5048</v>
      </c>
      <c r="U989" s="11" t="s">
        <v>5049</v>
      </c>
      <c r="V989" s="11" t="s">
        <v>5050</v>
      </c>
      <c r="W989" s="11"/>
    </row>
    <row r="990" spans="1:23" ht="17.25">
      <c r="A990" s="35" t="s">
        <v>346</v>
      </c>
      <c r="B990" s="61" t="s">
        <v>2919</v>
      </c>
      <c r="C990" s="22">
        <v>2211302</v>
      </c>
      <c r="D990" s="36" t="s">
        <v>2430</v>
      </c>
      <c r="E990" s="36" t="s">
        <v>4070</v>
      </c>
      <c r="F990" s="17">
        <v>3</v>
      </c>
      <c r="G990" s="17">
        <v>3</v>
      </c>
      <c r="H990" s="17">
        <v>3</v>
      </c>
      <c r="I990" s="17">
        <v>3</v>
      </c>
      <c r="J990" s="60" t="s">
        <v>4758</v>
      </c>
      <c r="K990" s="7" t="s">
        <v>3997</v>
      </c>
      <c r="L990" s="7" t="s">
        <v>4759</v>
      </c>
      <c r="M990" s="7" t="s">
        <v>4759</v>
      </c>
      <c r="N990" s="7" t="s">
        <v>4759</v>
      </c>
      <c r="O990" s="7" t="s">
        <v>4760</v>
      </c>
      <c r="P990" s="53" t="s">
        <v>4143</v>
      </c>
      <c r="Q990" s="7">
        <v>1000</v>
      </c>
      <c r="R990" s="7">
        <v>2.7</v>
      </c>
      <c r="S990" s="7">
        <v>2.2799999999999998</v>
      </c>
      <c r="T990" s="11" t="s">
        <v>5048</v>
      </c>
      <c r="U990" s="11" t="s">
        <v>5049</v>
      </c>
      <c r="V990" s="11" t="s">
        <v>5050</v>
      </c>
      <c r="W990" s="11"/>
    </row>
    <row r="991" spans="1:23" ht="17.25">
      <c r="A991" s="35" t="s">
        <v>349</v>
      </c>
      <c r="B991" s="61" t="s">
        <v>2919</v>
      </c>
      <c r="C991" s="22">
        <v>2211303</v>
      </c>
      <c r="D991" s="36" t="s">
        <v>2431</v>
      </c>
      <c r="E991" s="36" t="s">
        <v>4070</v>
      </c>
      <c r="F991" s="17">
        <v>3</v>
      </c>
      <c r="G991" s="17">
        <v>3</v>
      </c>
      <c r="H991" s="17">
        <v>3</v>
      </c>
      <c r="I991" s="17">
        <v>3</v>
      </c>
      <c r="J991" s="60" t="s">
        <v>4758</v>
      </c>
      <c r="K991" s="7" t="s">
        <v>3997</v>
      </c>
      <c r="L991" s="7" t="s">
        <v>4759</v>
      </c>
      <c r="M991" s="7" t="s">
        <v>4759</v>
      </c>
      <c r="N991" s="7" t="s">
        <v>4759</v>
      </c>
      <c r="O991" s="7" t="s">
        <v>4760</v>
      </c>
      <c r="P991" s="53" t="s">
        <v>4143</v>
      </c>
      <c r="Q991" s="7">
        <v>1000</v>
      </c>
      <c r="R991" s="7">
        <v>2.7</v>
      </c>
      <c r="S991" s="7">
        <v>2.2799999999999998</v>
      </c>
      <c r="T991" s="11" t="s">
        <v>5048</v>
      </c>
      <c r="U991" s="11" t="s">
        <v>5049</v>
      </c>
      <c r="V991" s="11" t="s">
        <v>5050</v>
      </c>
      <c r="W991" s="11"/>
    </row>
    <row r="992" spans="1:23" ht="17.25">
      <c r="A992" s="35" t="s">
        <v>350</v>
      </c>
      <c r="B992" s="61" t="s">
        <v>2919</v>
      </c>
      <c r="C992" s="22">
        <v>2211304</v>
      </c>
      <c r="D992" s="36" t="s">
        <v>2432</v>
      </c>
      <c r="E992" s="36" t="s">
        <v>4070</v>
      </c>
      <c r="F992" s="17">
        <v>3</v>
      </c>
      <c r="G992" s="17">
        <v>3</v>
      </c>
      <c r="H992" s="17">
        <v>3</v>
      </c>
      <c r="I992" s="17">
        <v>3</v>
      </c>
      <c r="J992" s="60" t="s">
        <v>4758</v>
      </c>
      <c r="K992" s="7" t="s">
        <v>3997</v>
      </c>
      <c r="L992" s="7" t="s">
        <v>4759</v>
      </c>
      <c r="M992" s="7" t="s">
        <v>4759</v>
      </c>
      <c r="N992" s="7" t="s">
        <v>4759</v>
      </c>
      <c r="O992" s="7" t="s">
        <v>4760</v>
      </c>
      <c r="P992" s="53" t="s">
        <v>4143</v>
      </c>
      <c r="Q992" s="7">
        <v>1000</v>
      </c>
      <c r="R992" s="7">
        <v>2.7</v>
      </c>
      <c r="S992" s="7">
        <v>2.2799999999999998</v>
      </c>
      <c r="T992" s="11" t="s">
        <v>5048</v>
      </c>
      <c r="U992" s="11" t="s">
        <v>5049</v>
      </c>
      <c r="V992" s="11" t="s">
        <v>5050</v>
      </c>
      <c r="W992" s="11"/>
    </row>
    <row r="993" spans="1:23" ht="17.25">
      <c r="A993" s="35" t="s">
        <v>351</v>
      </c>
      <c r="B993" s="61" t="s">
        <v>2919</v>
      </c>
      <c r="C993" s="22">
        <v>2211305</v>
      </c>
      <c r="D993" s="36" t="s">
        <v>2433</v>
      </c>
      <c r="E993" s="36" t="s">
        <v>4070</v>
      </c>
      <c r="F993" s="17">
        <v>3</v>
      </c>
      <c r="G993" s="17">
        <v>3</v>
      </c>
      <c r="H993" s="17">
        <v>3</v>
      </c>
      <c r="I993" s="17">
        <v>3</v>
      </c>
      <c r="J993" s="60" t="s">
        <v>4758</v>
      </c>
      <c r="K993" s="7" t="s">
        <v>3997</v>
      </c>
      <c r="L993" s="7" t="s">
        <v>4759</v>
      </c>
      <c r="M993" s="7" t="s">
        <v>4759</v>
      </c>
      <c r="N993" s="7" t="s">
        <v>4759</v>
      </c>
      <c r="O993" s="7" t="s">
        <v>4760</v>
      </c>
      <c r="P993" s="53" t="s">
        <v>4143</v>
      </c>
      <c r="Q993" s="7">
        <v>1000</v>
      </c>
      <c r="R993" s="7">
        <v>2.7</v>
      </c>
      <c r="S993" s="7">
        <v>2.2799999999999998</v>
      </c>
      <c r="T993" s="11" t="s">
        <v>5048</v>
      </c>
      <c r="U993" s="11" t="s">
        <v>5049</v>
      </c>
      <c r="V993" s="11" t="s">
        <v>5050</v>
      </c>
      <c r="W993" s="11"/>
    </row>
    <row r="994" spans="1:23" ht="17.25">
      <c r="A994" s="35" t="s">
        <v>352</v>
      </c>
      <c r="B994" s="61" t="s">
        <v>2919</v>
      </c>
      <c r="C994" s="22">
        <v>2211306</v>
      </c>
      <c r="D994" s="36" t="s">
        <v>2434</v>
      </c>
      <c r="E994" s="36" t="s">
        <v>4070</v>
      </c>
      <c r="F994" s="17">
        <v>3</v>
      </c>
      <c r="G994" s="17">
        <v>3</v>
      </c>
      <c r="H994" s="17">
        <v>3</v>
      </c>
      <c r="I994" s="17">
        <v>3</v>
      </c>
      <c r="J994" s="60" t="s">
        <v>4758</v>
      </c>
      <c r="K994" s="7" t="s">
        <v>3997</v>
      </c>
      <c r="L994" s="7" t="s">
        <v>4759</v>
      </c>
      <c r="M994" s="7" t="s">
        <v>4759</v>
      </c>
      <c r="N994" s="7" t="s">
        <v>4759</v>
      </c>
      <c r="O994" s="7" t="s">
        <v>4760</v>
      </c>
      <c r="P994" s="53" t="s">
        <v>4143</v>
      </c>
      <c r="Q994" s="7">
        <v>1000</v>
      </c>
      <c r="R994" s="7">
        <v>2.7</v>
      </c>
      <c r="S994" s="7">
        <v>2.2799999999999998</v>
      </c>
      <c r="T994" s="11" t="s">
        <v>5048</v>
      </c>
      <c r="U994" s="11" t="s">
        <v>5049</v>
      </c>
      <c r="V994" s="11" t="s">
        <v>5050</v>
      </c>
      <c r="W994" s="11"/>
    </row>
    <row r="995" spans="1:23" ht="17.25">
      <c r="A995" s="35" t="s">
        <v>353</v>
      </c>
      <c r="B995" s="61" t="s">
        <v>2919</v>
      </c>
      <c r="C995" s="22">
        <v>2211307</v>
      </c>
      <c r="D995" s="36" t="s">
        <v>2435</v>
      </c>
      <c r="E995" s="36" t="s">
        <v>4070</v>
      </c>
      <c r="F995" s="17">
        <v>3</v>
      </c>
      <c r="G995" s="17">
        <v>3</v>
      </c>
      <c r="H995" s="17">
        <v>3</v>
      </c>
      <c r="I995" s="17">
        <v>3</v>
      </c>
      <c r="J995" s="60" t="s">
        <v>4758</v>
      </c>
      <c r="K995" s="7" t="s">
        <v>3997</v>
      </c>
      <c r="L995" s="7" t="s">
        <v>4759</v>
      </c>
      <c r="M995" s="7" t="s">
        <v>4759</v>
      </c>
      <c r="N995" s="7" t="s">
        <v>4759</v>
      </c>
      <c r="O995" s="7" t="s">
        <v>4760</v>
      </c>
      <c r="P995" s="53" t="s">
        <v>4143</v>
      </c>
      <c r="Q995" s="7">
        <v>1000</v>
      </c>
      <c r="R995" s="7">
        <v>2.7</v>
      </c>
      <c r="S995" s="7">
        <v>2.2799999999999998</v>
      </c>
      <c r="T995" s="11" t="s">
        <v>5048</v>
      </c>
      <c r="U995" s="11" t="s">
        <v>5049</v>
      </c>
      <c r="V995" s="11" t="s">
        <v>5050</v>
      </c>
      <c r="W995" s="11"/>
    </row>
    <row r="996" spans="1:23" ht="17.25">
      <c r="A996" s="35" t="s">
        <v>354</v>
      </c>
      <c r="B996" s="61" t="s">
        <v>2919</v>
      </c>
      <c r="C996" s="22">
        <v>2211308</v>
      </c>
      <c r="D996" s="36" t="s">
        <v>2436</v>
      </c>
      <c r="E996" s="36" t="s">
        <v>4070</v>
      </c>
      <c r="F996" s="17">
        <v>3</v>
      </c>
      <c r="G996" s="17">
        <v>3</v>
      </c>
      <c r="H996" s="17">
        <v>3</v>
      </c>
      <c r="I996" s="17">
        <v>3</v>
      </c>
      <c r="J996" s="60" t="s">
        <v>4758</v>
      </c>
      <c r="K996" s="7" t="s">
        <v>3997</v>
      </c>
      <c r="L996" s="7" t="s">
        <v>4759</v>
      </c>
      <c r="M996" s="7" t="s">
        <v>4759</v>
      </c>
      <c r="N996" s="7" t="s">
        <v>4759</v>
      </c>
      <c r="O996" s="7" t="s">
        <v>4760</v>
      </c>
      <c r="P996" s="53" t="s">
        <v>4143</v>
      </c>
      <c r="Q996" s="7">
        <v>1000</v>
      </c>
      <c r="R996" s="7">
        <v>2.7</v>
      </c>
      <c r="S996" s="7">
        <v>2.2799999999999998</v>
      </c>
      <c r="T996" s="11" t="s">
        <v>5048</v>
      </c>
      <c r="U996" s="11" t="s">
        <v>5049</v>
      </c>
      <c r="V996" s="11" t="s">
        <v>5050</v>
      </c>
      <c r="W996" s="11"/>
    </row>
    <row r="997" spans="1:23" ht="17.25">
      <c r="A997" s="35" t="s">
        <v>355</v>
      </c>
      <c r="B997" s="61" t="s">
        <v>2919</v>
      </c>
      <c r="C997" s="22">
        <v>2211309</v>
      </c>
      <c r="D997" s="36" t="s">
        <v>2437</v>
      </c>
      <c r="E997" s="36" t="s">
        <v>4070</v>
      </c>
      <c r="F997" s="17">
        <v>3</v>
      </c>
      <c r="G997" s="17">
        <v>3</v>
      </c>
      <c r="H997" s="17">
        <v>3</v>
      </c>
      <c r="I997" s="17">
        <v>3</v>
      </c>
      <c r="J997" s="60" t="s">
        <v>4758</v>
      </c>
      <c r="K997" s="7" t="s">
        <v>3997</v>
      </c>
      <c r="L997" s="7" t="s">
        <v>4759</v>
      </c>
      <c r="M997" s="7" t="s">
        <v>4759</v>
      </c>
      <c r="N997" s="7" t="s">
        <v>4759</v>
      </c>
      <c r="O997" s="7" t="s">
        <v>4760</v>
      </c>
      <c r="P997" s="53" t="s">
        <v>4143</v>
      </c>
      <c r="Q997" s="7">
        <v>1000</v>
      </c>
      <c r="R997" s="7">
        <v>2.7</v>
      </c>
      <c r="S997" s="7">
        <v>2.2799999999999998</v>
      </c>
      <c r="T997" s="11" t="s">
        <v>5048</v>
      </c>
      <c r="U997" s="11" t="s">
        <v>5049</v>
      </c>
      <c r="V997" s="11" t="s">
        <v>5050</v>
      </c>
      <c r="W997" s="11"/>
    </row>
    <row r="998" spans="1:23" ht="17.25">
      <c r="A998" s="35" t="s">
        <v>356</v>
      </c>
      <c r="B998" s="61" t="s">
        <v>2919</v>
      </c>
      <c r="C998" s="22">
        <v>2211310</v>
      </c>
      <c r="D998" s="36" t="s">
        <v>2438</v>
      </c>
      <c r="E998" s="36" t="s">
        <v>4070</v>
      </c>
      <c r="F998" s="17">
        <v>3</v>
      </c>
      <c r="G998" s="17">
        <v>3</v>
      </c>
      <c r="H998" s="17">
        <v>3</v>
      </c>
      <c r="I998" s="17">
        <v>3</v>
      </c>
      <c r="J998" s="60" t="s">
        <v>4758</v>
      </c>
      <c r="K998" s="7" t="s">
        <v>3997</v>
      </c>
      <c r="L998" s="7" t="s">
        <v>4759</v>
      </c>
      <c r="M998" s="7" t="s">
        <v>4759</v>
      </c>
      <c r="N998" s="7" t="s">
        <v>4759</v>
      </c>
      <c r="O998" s="7" t="s">
        <v>4760</v>
      </c>
      <c r="P998" s="53" t="s">
        <v>4143</v>
      </c>
      <c r="Q998" s="7">
        <v>1000</v>
      </c>
      <c r="R998" s="7">
        <v>2.7</v>
      </c>
      <c r="S998" s="7">
        <v>2.2799999999999998</v>
      </c>
      <c r="T998" s="11" t="s">
        <v>5048</v>
      </c>
      <c r="U998" s="11" t="s">
        <v>5049</v>
      </c>
      <c r="V998" s="11" t="s">
        <v>5050</v>
      </c>
      <c r="W998" s="11"/>
    </row>
    <row r="999" spans="1:23" ht="17.25">
      <c r="A999" s="35" t="s">
        <v>363</v>
      </c>
      <c r="B999" s="61" t="s">
        <v>2919</v>
      </c>
      <c r="C999" s="22">
        <v>2211311</v>
      </c>
      <c r="D999" s="36" t="s">
        <v>2439</v>
      </c>
      <c r="E999" s="36" t="s">
        <v>4070</v>
      </c>
      <c r="F999" s="17">
        <v>3</v>
      </c>
      <c r="G999" s="17">
        <v>3</v>
      </c>
      <c r="H999" s="17">
        <v>3</v>
      </c>
      <c r="I999" s="17">
        <v>3</v>
      </c>
      <c r="J999" s="60" t="s">
        <v>4758</v>
      </c>
      <c r="K999" s="7" t="s">
        <v>3997</v>
      </c>
      <c r="L999" s="7" t="s">
        <v>4759</v>
      </c>
      <c r="M999" s="7" t="s">
        <v>4759</v>
      </c>
      <c r="N999" s="7" t="s">
        <v>4759</v>
      </c>
      <c r="O999" s="7" t="s">
        <v>4760</v>
      </c>
      <c r="P999" s="53" t="s">
        <v>4143</v>
      </c>
      <c r="Q999" s="7">
        <v>1000</v>
      </c>
      <c r="R999" s="7">
        <v>2.7</v>
      </c>
      <c r="S999" s="7">
        <v>2.2799999999999998</v>
      </c>
      <c r="T999" s="11" t="s">
        <v>5048</v>
      </c>
      <c r="U999" s="11" t="s">
        <v>5049</v>
      </c>
      <c r="V999" s="11" t="s">
        <v>5050</v>
      </c>
      <c r="W999" s="11"/>
    </row>
    <row r="1000" spans="1:23" ht="17.25">
      <c r="A1000" s="35" t="s">
        <v>364</v>
      </c>
      <c r="B1000" s="61" t="s">
        <v>2919</v>
      </c>
      <c r="C1000" s="22">
        <v>2211312</v>
      </c>
      <c r="D1000" s="36" t="s">
        <v>2440</v>
      </c>
      <c r="E1000" s="36" t="s">
        <v>4070</v>
      </c>
      <c r="F1000" s="17">
        <v>3</v>
      </c>
      <c r="G1000" s="17">
        <v>3</v>
      </c>
      <c r="H1000" s="17">
        <v>3</v>
      </c>
      <c r="I1000" s="17">
        <v>3</v>
      </c>
      <c r="J1000" s="60" t="s">
        <v>4758</v>
      </c>
      <c r="K1000" s="7" t="s">
        <v>3997</v>
      </c>
      <c r="L1000" s="7" t="s">
        <v>4759</v>
      </c>
      <c r="M1000" s="7" t="s">
        <v>4759</v>
      </c>
      <c r="N1000" s="7" t="s">
        <v>4759</v>
      </c>
      <c r="O1000" s="7" t="s">
        <v>4760</v>
      </c>
      <c r="P1000" s="53" t="s">
        <v>4143</v>
      </c>
      <c r="Q1000" s="7">
        <v>1000</v>
      </c>
      <c r="R1000" s="7">
        <v>2.7</v>
      </c>
      <c r="S1000" s="7">
        <v>2.2799999999999998</v>
      </c>
      <c r="T1000" s="11" t="s">
        <v>5048</v>
      </c>
      <c r="U1000" s="11" t="s">
        <v>5049</v>
      </c>
      <c r="V1000" s="11" t="s">
        <v>5050</v>
      </c>
      <c r="W1000" s="11"/>
    </row>
    <row r="1001" spans="1:23" ht="17.25">
      <c r="A1001" s="35" t="s">
        <v>381</v>
      </c>
      <c r="B1001" s="61" t="s">
        <v>2919</v>
      </c>
      <c r="C1001" s="22">
        <v>2211313</v>
      </c>
      <c r="D1001" s="36" t="s">
        <v>2441</v>
      </c>
      <c r="E1001" s="36" t="s">
        <v>4070</v>
      </c>
      <c r="F1001" s="17">
        <v>3</v>
      </c>
      <c r="G1001" s="17">
        <v>3</v>
      </c>
      <c r="H1001" s="17">
        <v>3</v>
      </c>
      <c r="I1001" s="17">
        <v>3</v>
      </c>
      <c r="J1001" s="60" t="s">
        <v>4758</v>
      </c>
      <c r="K1001" s="7" t="s">
        <v>3997</v>
      </c>
      <c r="L1001" s="7" t="s">
        <v>4759</v>
      </c>
      <c r="M1001" s="7" t="s">
        <v>4759</v>
      </c>
      <c r="N1001" s="7" t="s">
        <v>4759</v>
      </c>
      <c r="O1001" s="7" t="s">
        <v>4760</v>
      </c>
      <c r="P1001" s="53" t="s">
        <v>4143</v>
      </c>
      <c r="Q1001" s="7">
        <v>1000</v>
      </c>
      <c r="R1001" s="7">
        <v>2.7</v>
      </c>
      <c r="S1001" s="7">
        <v>2.2799999999999998</v>
      </c>
      <c r="T1001" s="11" t="s">
        <v>5048</v>
      </c>
      <c r="U1001" s="11" t="s">
        <v>5049</v>
      </c>
      <c r="V1001" s="11" t="s">
        <v>5050</v>
      </c>
      <c r="W1001" s="11"/>
    </row>
    <row r="1002" spans="1:23" ht="17.25">
      <c r="A1002" s="35" t="s">
        <v>382</v>
      </c>
      <c r="B1002" s="61" t="s">
        <v>2919</v>
      </c>
      <c r="C1002" s="22">
        <v>2211314</v>
      </c>
      <c r="D1002" s="36" t="s">
        <v>2442</v>
      </c>
      <c r="E1002" s="36" t="s">
        <v>4070</v>
      </c>
      <c r="F1002" s="17">
        <v>3</v>
      </c>
      <c r="G1002" s="17">
        <v>3</v>
      </c>
      <c r="H1002" s="17">
        <v>3</v>
      </c>
      <c r="I1002" s="17">
        <v>3</v>
      </c>
      <c r="J1002" s="60" t="s">
        <v>4758</v>
      </c>
      <c r="K1002" s="7" t="s">
        <v>3997</v>
      </c>
      <c r="L1002" s="7" t="s">
        <v>4759</v>
      </c>
      <c r="M1002" s="7" t="s">
        <v>4759</v>
      </c>
      <c r="N1002" s="7" t="s">
        <v>4759</v>
      </c>
      <c r="O1002" s="7" t="s">
        <v>4760</v>
      </c>
      <c r="P1002" s="53" t="s">
        <v>4143</v>
      </c>
      <c r="Q1002" s="7">
        <v>1000</v>
      </c>
      <c r="R1002" s="7">
        <v>2.7</v>
      </c>
      <c r="S1002" s="7">
        <v>2.2799999999999998</v>
      </c>
      <c r="T1002" s="11" t="s">
        <v>5048</v>
      </c>
      <c r="U1002" s="11" t="s">
        <v>5049</v>
      </c>
      <c r="V1002" s="11" t="s">
        <v>5050</v>
      </c>
      <c r="W1002" s="11"/>
    </row>
    <row r="1003" spans="1:23" ht="17.25">
      <c r="A1003" s="35" t="s">
        <v>383</v>
      </c>
      <c r="B1003" s="61" t="s">
        <v>2919</v>
      </c>
      <c r="C1003" s="22">
        <v>2211315</v>
      </c>
      <c r="D1003" s="36" t="s">
        <v>2443</v>
      </c>
      <c r="E1003" s="36" t="s">
        <v>4070</v>
      </c>
      <c r="F1003" s="17">
        <v>3</v>
      </c>
      <c r="G1003" s="17">
        <v>3</v>
      </c>
      <c r="H1003" s="17">
        <v>3</v>
      </c>
      <c r="I1003" s="17">
        <v>3</v>
      </c>
      <c r="J1003" s="60" t="s">
        <v>4758</v>
      </c>
      <c r="K1003" s="7" t="s">
        <v>3997</v>
      </c>
      <c r="L1003" s="7" t="s">
        <v>4759</v>
      </c>
      <c r="M1003" s="7" t="s">
        <v>4759</v>
      </c>
      <c r="N1003" s="7" t="s">
        <v>4759</v>
      </c>
      <c r="O1003" s="7" t="s">
        <v>4760</v>
      </c>
      <c r="P1003" s="53" t="s">
        <v>4143</v>
      </c>
      <c r="Q1003" s="7">
        <v>1000</v>
      </c>
      <c r="R1003" s="7">
        <v>2.7</v>
      </c>
      <c r="S1003" s="7">
        <v>2.2799999999999998</v>
      </c>
      <c r="T1003" s="11" t="s">
        <v>5048</v>
      </c>
      <c r="U1003" s="11" t="s">
        <v>5049</v>
      </c>
      <c r="V1003" s="11" t="s">
        <v>5050</v>
      </c>
      <c r="W1003" s="11"/>
    </row>
    <row r="1004" spans="1:23" ht="17.25">
      <c r="A1004" s="35" t="s">
        <v>384</v>
      </c>
      <c r="B1004" s="61" t="s">
        <v>2919</v>
      </c>
      <c r="C1004" s="22">
        <v>2211316</v>
      </c>
      <c r="D1004" s="36" t="s">
        <v>2444</v>
      </c>
      <c r="E1004" s="36" t="s">
        <v>4070</v>
      </c>
      <c r="F1004" s="17">
        <v>3</v>
      </c>
      <c r="G1004" s="17">
        <v>3</v>
      </c>
      <c r="H1004" s="17">
        <v>3</v>
      </c>
      <c r="I1004" s="17">
        <v>3</v>
      </c>
      <c r="J1004" s="60" t="s">
        <v>4758</v>
      </c>
      <c r="K1004" s="7" t="s">
        <v>3997</v>
      </c>
      <c r="L1004" s="7" t="s">
        <v>4759</v>
      </c>
      <c r="M1004" s="7" t="s">
        <v>4759</v>
      </c>
      <c r="N1004" s="7" t="s">
        <v>4759</v>
      </c>
      <c r="O1004" s="7" t="s">
        <v>4760</v>
      </c>
      <c r="P1004" s="53" t="s">
        <v>4143</v>
      </c>
      <c r="Q1004" s="7">
        <v>1000</v>
      </c>
      <c r="R1004" s="7">
        <v>2.7</v>
      </c>
      <c r="S1004" s="7">
        <v>2.2799999999999998</v>
      </c>
      <c r="T1004" s="11" t="s">
        <v>5048</v>
      </c>
      <c r="U1004" s="11" t="s">
        <v>5049</v>
      </c>
      <c r="V1004" s="11" t="s">
        <v>5050</v>
      </c>
      <c r="W1004" s="11"/>
    </row>
    <row r="1005" spans="1:23" ht="17.25">
      <c r="A1005" s="35" t="s">
        <v>385</v>
      </c>
      <c r="B1005" s="61" t="s">
        <v>2919</v>
      </c>
      <c r="C1005" s="22">
        <v>2211317</v>
      </c>
      <c r="D1005" s="36" t="s">
        <v>2445</v>
      </c>
      <c r="E1005" s="36" t="s">
        <v>4070</v>
      </c>
      <c r="F1005" s="17">
        <v>3</v>
      </c>
      <c r="G1005" s="17">
        <v>3</v>
      </c>
      <c r="H1005" s="17">
        <v>3</v>
      </c>
      <c r="I1005" s="17">
        <v>3</v>
      </c>
      <c r="J1005" s="60" t="s">
        <v>4758</v>
      </c>
      <c r="K1005" s="7" t="s">
        <v>3997</v>
      </c>
      <c r="L1005" s="7" t="s">
        <v>4759</v>
      </c>
      <c r="M1005" s="7" t="s">
        <v>4759</v>
      </c>
      <c r="N1005" s="7" t="s">
        <v>4759</v>
      </c>
      <c r="O1005" s="7" t="s">
        <v>4760</v>
      </c>
      <c r="P1005" s="53" t="s">
        <v>4143</v>
      </c>
      <c r="Q1005" s="7">
        <v>1000</v>
      </c>
      <c r="R1005" s="7">
        <v>2.7</v>
      </c>
      <c r="S1005" s="7">
        <v>2.2799999999999998</v>
      </c>
      <c r="T1005" s="11" t="s">
        <v>5048</v>
      </c>
      <c r="U1005" s="11" t="s">
        <v>5049</v>
      </c>
      <c r="V1005" s="11" t="s">
        <v>5050</v>
      </c>
      <c r="W1005" s="11"/>
    </row>
    <row r="1006" spans="1:23" ht="17.25">
      <c r="A1006" s="35" t="s">
        <v>393</v>
      </c>
      <c r="B1006" s="61" t="s">
        <v>2919</v>
      </c>
      <c r="C1006" s="22">
        <v>2211318</v>
      </c>
      <c r="D1006" s="36" t="s">
        <v>2446</v>
      </c>
      <c r="E1006" s="36" t="s">
        <v>4070</v>
      </c>
      <c r="F1006" s="17">
        <v>3</v>
      </c>
      <c r="G1006" s="17">
        <v>3</v>
      </c>
      <c r="H1006" s="17">
        <v>3</v>
      </c>
      <c r="I1006" s="17">
        <v>3</v>
      </c>
      <c r="J1006" s="60" t="s">
        <v>4758</v>
      </c>
      <c r="K1006" s="7" t="s">
        <v>3997</v>
      </c>
      <c r="L1006" s="7" t="s">
        <v>4759</v>
      </c>
      <c r="M1006" s="7" t="s">
        <v>4759</v>
      </c>
      <c r="N1006" s="7" t="s">
        <v>4759</v>
      </c>
      <c r="O1006" s="7" t="s">
        <v>4760</v>
      </c>
      <c r="P1006" s="53" t="s">
        <v>4143</v>
      </c>
      <c r="Q1006" s="7">
        <v>900</v>
      </c>
      <c r="R1006" s="7">
        <v>2.7</v>
      </c>
      <c r="S1006" s="7">
        <v>2.2799999999999998</v>
      </c>
      <c r="T1006" s="11" t="s">
        <v>5048</v>
      </c>
      <c r="U1006" s="11" t="s">
        <v>5049</v>
      </c>
      <c r="V1006" s="11" t="s">
        <v>5050</v>
      </c>
      <c r="W1006" s="11"/>
    </row>
    <row r="1007" spans="1:23" ht="17.25">
      <c r="A1007" s="35" t="s">
        <v>394</v>
      </c>
      <c r="B1007" s="61" t="s">
        <v>2919</v>
      </c>
      <c r="C1007" s="22">
        <v>2211319</v>
      </c>
      <c r="D1007" s="36" t="s">
        <v>2447</v>
      </c>
      <c r="E1007" s="36" t="s">
        <v>4070</v>
      </c>
      <c r="F1007" s="17">
        <v>3</v>
      </c>
      <c r="G1007" s="17">
        <v>3</v>
      </c>
      <c r="H1007" s="17">
        <v>3</v>
      </c>
      <c r="I1007" s="17">
        <v>3</v>
      </c>
      <c r="J1007" s="60" t="s">
        <v>4758</v>
      </c>
      <c r="K1007" s="7" t="s">
        <v>3997</v>
      </c>
      <c r="L1007" s="7" t="s">
        <v>4759</v>
      </c>
      <c r="M1007" s="7" t="s">
        <v>4759</v>
      </c>
      <c r="N1007" s="7" t="s">
        <v>4759</v>
      </c>
      <c r="O1007" s="7" t="s">
        <v>4760</v>
      </c>
      <c r="P1007" s="53" t="s">
        <v>4143</v>
      </c>
      <c r="Q1007" s="7">
        <v>900</v>
      </c>
      <c r="R1007" s="7">
        <v>2.7</v>
      </c>
      <c r="S1007" s="7">
        <v>2.2799999999999998</v>
      </c>
      <c r="T1007" s="11" t="s">
        <v>5048</v>
      </c>
      <c r="U1007" s="11" t="s">
        <v>5049</v>
      </c>
      <c r="V1007" s="11" t="s">
        <v>5050</v>
      </c>
      <c r="W1007" s="11"/>
    </row>
    <row r="1008" spans="1:23" ht="17.25">
      <c r="A1008" s="35" t="s">
        <v>386</v>
      </c>
      <c r="B1008" s="61" t="s">
        <v>2919</v>
      </c>
      <c r="C1008" s="22">
        <v>2211320</v>
      </c>
      <c r="D1008" s="36" t="s">
        <v>2448</v>
      </c>
      <c r="E1008" s="36" t="s">
        <v>4070</v>
      </c>
      <c r="F1008" s="17">
        <v>3</v>
      </c>
      <c r="G1008" s="17">
        <v>3</v>
      </c>
      <c r="H1008" s="17">
        <v>3</v>
      </c>
      <c r="I1008" s="17">
        <v>3</v>
      </c>
      <c r="J1008" s="60" t="s">
        <v>4758</v>
      </c>
      <c r="K1008" s="7" t="s">
        <v>3997</v>
      </c>
      <c r="L1008" s="7" t="s">
        <v>4759</v>
      </c>
      <c r="M1008" s="7" t="s">
        <v>4759</v>
      </c>
      <c r="N1008" s="7" t="s">
        <v>4759</v>
      </c>
      <c r="O1008" s="7" t="s">
        <v>4760</v>
      </c>
      <c r="P1008" s="53" t="s">
        <v>4143</v>
      </c>
      <c r="Q1008" s="7">
        <v>1000</v>
      </c>
      <c r="R1008" s="7">
        <v>2.7</v>
      </c>
      <c r="S1008" s="7">
        <v>2.2799999999999998</v>
      </c>
      <c r="T1008" s="11" t="s">
        <v>5048</v>
      </c>
      <c r="U1008" s="11" t="s">
        <v>5049</v>
      </c>
      <c r="V1008" s="11" t="s">
        <v>5050</v>
      </c>
      <c r="W1008" s="11"/>
    </row>
    <row r="1009" spans="1:23" ht="17.25">
      <c r="A1009" s="35" t="s">
        <v>387</v>
      </c>
      <c r="B1009" s="61" t="s">
        <v>2919</v>
      </c>
      <c r="C1009" s="22">
        <v>2211321</v>
      </c>
      <c r="D1009" s="36" t="s">
        <v>2449</v>
      </c>
      <c r="E1009" s="36" t="s">
        <v>4070</v>
      </c>
      <c r="F1009" s="17">
        <v>3</v>
      </c>
      <c r="G1009" s="17">
        <v>3</v>
      </c>
      <c r="H1009" s="17">
        <v>3</v>
      </c>
      <c r="I1009" s="17">
        <v>3</v>
      </c>
      <c r="J1009" s="60" t="s">
        <v>4758</v>
      </c>
      <c r="K1009" s="7" t="s">
        <v>3997</v>
      </c>
      <c r="L1009" s="7" t="s">
        <v>4759</v>
      </c>
      <c r="M1009" s="7" t="s">
        <v>4759</v>
      </c>
      <c r="N1009" s="7" t="s">
        <v>4759</v>
      </c>
      <c r="O1009" s="7" t="s">
        <v>4760</v>
      </c>
      <c r="P1009" s="53" t="s">
        <v>4143</v>
      </c>
      <c r="Q1009" s="7">
        <v>1000</v>
      </c>
      <c r="R1009" s="7">
        <v>2.7</v>
      </c>
      <c r="S1009" s="7">
        <v>2.2799999999999998</v>
      </c>
      <c r="T1009" s="11" t="s">
        <v>5048</v>
      </c>
      <c r="U1009" s="11" t="s">
        <v>5049</v>
      </c>
      <c r="V1009" s="11" t="s">
        <v>5050</v>
      </c>
      <c r="W1009" s="11"/>
    </row>
    <row r="1010" spans="1:23" ht="17.25">
      <c r="A1010" s="35" t="s">
        <v>388</v>
      </c>
      <c r="B1010" s="61" t="s">
        <v>2919</v>
      </c>
      <c r="C1010" s="22">
        <v>2211322</v>
      </c>
      <c r="D1010" s="36" t="s">
        <v>2450</v>
      </c>
      <c r="E1010" s="36" t="s">
        <v>4070</v>
      </c>
      <c r="F1010" s="17">
        <v>3</v>
      </c>
      <c r="G1010" s="17">
        <v>3</v>
      </c>
      <c r="H1010" s="17">
        <v>3</v>
      </c>
      <c r="I1010" s="17">
        <v>3</v>
      </c>
      <c r="J1010" s="60" t="s">
        <v>4758</v>
      </c>
      <c r="K1010" s="7" t="s">
        <v>3997</v>
      </c>
      <c r="L1010" s="7" t="s">
        <v>4759</v>
      </c>
      <c r="M1010" s="7" t="s">
        <v>4759</v>
      </c>
      <c r="N1010" s="7" t="s">
        <v>4759</v>
      </c>
      <c r="O1010" s="7" t="s">
        <v>4760</v>
      </c>
      <c r="P1010" s="53" t="s">
        <v>4143</v>
      </c>
      <c r="Q1010" s="7">
        <v>1000</v>
      </c>
      <c r="R1010" s="7">
        <v>2.7</v>
      </c>
      <c r="S1010" s="7">
        <v>2.2799999999999998</v>
      </c>
      <c r="T1010" s="11" t="s">
        <v>5048</v>
      </c>
      <c r="U1010" s="11" t="s">
        <v>5049</v>
      </c>
      <c r="V1010" s="11" t="s">
        <v>5050</v>
      </c>
      <c r="W1010" s="11"/>
    </row>
    <row r="1011" spans="1:23" ht="17.25">
      <c r="A1011" s="35" t="s">
        <v>389</v>
      </c>
      <c r="B1011" s="61" t="s">
        <v>2919</v>
      </c>
      <c r="C1011" s="22">
        <v>2211323</v>
      </c>
      <c r="D1011" s="36" t="s">
        <v>2451</v>
      </c>
      <c r="E1011" s="36" t="s">
        <v>4070</v>
      </c>
      <c r="F1011" s="17">
        <v>3</v>
      </c>
      <c r="G1011" s="17">
        <v>3</v>
      </c>
      <c r="H1011" s="17">
        <v>3</v>
      </c>
      <c r="I1011" s="17">
        <v>3</v>
      </c>
      <c r="J1011" s="60" t="s">
        <v>4758</v>
      </c>
      <c r="K1011" s="7" t="s">
        <v>3997</v>
      </c>
      <c r="L1011" s="7" t="s">
        <v>4759</v>
      </c>
      <c r="M1011" s="7" t="s">
        <v>4759</v>
      </c>
      <c r="N1011" s="7" t="s">
        <v>4759</v>
      </c>
      <c r="O1011" s="7" t="s">
        <v>4760</v>
      </c>
      <c r="P1011" s="53" t="s">
        <v>4143</v>
      </c>
      <c r="Q1011" s="7">
        <v>1000</v>
      </c>
      <c r="R1011" s="7">
        <v>2.7</v>
      </c>
      <c r="S1011" s="7">
        <v>2.2799999999999998</v>
      </c>
      <c r="T1011" s="11" t="s">
        <v>5048</v>
      </c>
      <c r="U1011" s="11" t="s">
        <v>5049</v>
      </c>
      <c r="V1011" s="11" t="s">
        <v>5050</v>
      </c>
      <c r="W1011" s="11"/>
    </row>
    <row r="1012" spans="1:23" ht="17.25">
      <c r="A1012" s="35" t="s">
        <v>390</v>
      </c>
      <c r="B1012" s="61" t="s">
        <v>2919</v>
      </c>
      <c r="C1012" s="22">
        <v>2211324</v>
      </c>
      <c r="D1012" s="36" t="s">
        <v>2452</v>
      </c>
      <c r="E1012" s="36" t="s">
        <v>4070</v>
      </c>
      <c r="F1012" s="17">
        <v>3</v>
      </c>
      <c r="G1012" s="17">
        <v>3</v>
      </c>
      <c r="H1012" s="17">
        <v>3</v>
      </c>
      <c r="I1012" s="17">
        <v>3</v>
      </c>
      <c r="J1012" s="60" t="s">
        <v>4758</v>
      </c>
      <c r="K1012" s="7" t="s">
        <v>3997</v>
      </c>
      <c r="L1012" s="7" t="s">
        <v>4759</v>
      </c>
      <c r="M1012" s="7" t="s">
        <v>4759</v>
      </c>
      <c r="N1012" s="7" t="s">
        <v>4759</v>
      </c>
      <c r="O1012" s="7" t="s">
        <v>4760</v>
      </c>
      <c r="P1012" s="53" t="s">
        <v>4143</v>
      </c>
      <c r="Q1012" s="7">
        <v>1000</v>
      </c>
      <c r="R1012" s="7">
        <v>2.7</v>
      </c>
      <c r="S1012" s="7">
        <v>2.2799999999999998</v>
      </c>
      <c r="T1012" s="11" t="s">
        <v>5048</v>
      </c>
      <c r="U1012" s="11" t="s">
        <v>5049</v>
      </c>
      <c r="V1012" s="11" t="s">
        <v>5050</v>
      </c>
      <c r="W1012" s="11"/>
    </row>
    <row r="1013" spans="1:23" ht="17.25">
      <c r="A1013" s="35" t="s">
        <v>395</v>
      </c>
      <c r="B1013" s="61" t="s">
        <v>2919</v>
      </c>
      <c r="C1013" s="22">
        <v>2211325</v>
      </c>
      <c r="D1013" s="36" t="s">
        <v>2453</v>
      </c>
      <c r="E1013" s="36" t="s">
        <v>4070</v>
      </c>
      <c r="F1013" s="17">
        <v>3</v>
      </c>
      <c r="G1013" s="17">
        <v>3</v>
      </c>
      <c r="H1013" s="17">
        <v>3</v>
      </c>
      <c r="I1013" s="17">
        <v>3</v>
      </c>
      <c r="J1013" s="60" t="s">
        <v>4758</v>
      </c>
      <c r="K1013" s="7" t="s">
        <v>3997</v>
      </c>
      <c r="L1013" s="7" t="s">
        <v>4759</v>
      </c>
      <c r="M1013" s="7" t="s">
        <v>4759</v>
      </c>
      <c r="N1013" s="7" t="s">
        <v>4759</v>
      </c>
      <c r="O1013" s="7" t="s">
        <v>4760</v>
      </c>
      <c r="P1013" s="53" t="s">
        <v>4143</v>
      </c>
      <c r="Q1013" s="7">
        <v>900</v>
      </c>
      <c r="R1013" s="7">
        <v>2.7</v>
      </c>
      <c r="S1013" s="7">
        <v>2.2799999999999998</v>
      </c>
      <c r="T1013" s="11" t="s">
        <v>5048</v>
      </c>
      <c r="U1013" s="11" t="s">
        <v>5049</v>
      </c>
      <c r="V1013" s="11" t="s">
        <v>5050</v>
      </c>
      <c r="W1013" s="11"/>
    </row>
    <row r="1014" spans="1:23" ht="17.25">
      <c r="A1014" s="35" t="s">
        <v>396</v>
      </c>
      <c r="B1014" s="61" t="s">
        <v>2919</v>
      </c>
      <c r="C1014" s="22">
        <v>2211326</v>
      </c>
      <c r="D1014" s="36" t="s">
        <v>2454</v>
      </c>
      <c r="E1014" s="36" t="s">
        <v>4070</v>
      </c>
      <c r="F1014" s="17">
        <v>3</v>
      </c>
      <c r="G1014" s="17">
        <v>3</v>
      </c>
      <c r="H1014" s="17">
        <v>3</v>
      </c>
      <c r="I1014" s="17">
        <v>3</v>
      </c>
      <c r="J1014" s="60" t="s">
        <v>4758</v>
      </c>
      <c r="K1014" s="7" t="s">
        <v>3997</v>
      </c>
      <c r="L1014" s="7" t="s">
        <v>4759</v>
      </c>
      <c r="M1014" s="7" t="s">
        <v>4759</v>
      </c>
      <c r="N1014" s="7" t="s">
        <v>4759</v>
      </c>
      <c r="O1014" s="7" t="s">
        <v>4760</v>
      </c>
      <c r="P1014" s="53" t="s">
        <v>4143</v>
      </c>
      <c r="Q1014" s="7">
        <v>900</v>
      </c>
      <c r="R1014" s="7">
        <v>2.7</v>
      </c>
      <c r="S1014" s="7">
        <v>2.2799999999999998</v>
      </c>
      <c r="T1014" s="11" t="s">
        <v>5048</v>
      </c>
      <c r="U1014" s="11" t="s">
        <v>5049</v>
      </c>
      <c r="V1014" s="11" t="s">
        <v>5050</v>
      </c>
      <c r="W1014" s="11"/>
    </row>
    <row r="1015" spans="1:23" ht="17.25">
      <c r="A1015" s="35" t="s">
        <v>400</v>
      </c>
      <c r="B1015" s="61" t="s">
        <v>2919</v>
      </c>
      <c r="C1015" s="22">
        <v>2211327</v>
      </c>
      <c r="D1015" s="36" t="s">
        <v>2455</v>
      </c>
      <c r="E1015" s="36" t="s">
        <v>4070</v>
      </c>
      <c r="F1015" s="17">
        <v>3</v>
      </c>
      <c r="G1015" s="17">
        <v>3</v>
      </c>
      <c r="H1015" s="17">
        <v>3</v>
      </c>
      <c r="I1015" s="17">
        <v>3</v>
      </c>
      <c r="J1015" s="60" t="s">
        <v>4758</v>
      </c>
      <c r="K1015" s="7" t="s">
        <v>3997</v>
      </c>
      <c r="L1015" s="7" t="s">
        <v>4759</v>
      </c>
      <c r="M1015" s="7" t="s">
        <v>4759</v>
      </c>
      <c r="N1015" s="7" t="s">
        <v>4759</v>
      </c>
      <c r="O1015" s="7" t="s">
        <v>4760</v>
      </c>
      <c r="P1015" s="53" t="s">
        <v>4143</v>
      </c>
      <c r="Q1015" s="7">
        <v>1000</v>
      </c>
      <c r="R1015" s="7">
        <v>2.7</v>
      </c>
      <c r="S1015" s="7">
        <v>2.2799999999999998</v>
      </c>
      <c r="T1015" s="11" t="s">
        <v>5048</v>
      </c>
      <c r="U1015" s="11" t="s">
        <v>5049</v>
      </c>
      <c r="V1015" s="11" t="s">
        <v>5050</v>
      </c>
      <c r="W1015" s="11"/>
    </row>
    <row r="1016" spans="1:23" ht="17.25">
      <c r="A1016" s="35" t="s">
        <v>401</v>
      </c>
      <c r="B1016" s="61" t="s">
        <v>2919</v>
      </c>
      <c r="C1016" s="22">
        <v>2211328</v>
      </c>
      <c r="D1016" s="36" t="s">
        <v>2456</v>
      </c>
      <c r="E1016" s="36" t="s">
        <v>4070</v>
      </c>
      <c r="F1016" s="17">
        <v>3</v>
      </c>
      <c r="G1016" s="17">
        <v>3</v>
      </c>
      <c r="H1016" s="17">
        <v>3</v>
      </c>
      <c r="I1016" s="17">
        <v>3</v>
      </c>
      <c r="J1016" s="60" t="s">
        <v>4758</v>
      </c>
      <c r="K1016" s="7" t="s">
        <v>3997</v>
      </c>
      <c r="L1016" s="7" t="s">
        <v>4759</v>
      </c>
      <c r="M1016" s="7" t="s">
        <v>4759</v>
      </c>
      <c r="N1016" s="7" t="s">
        <v>4759</v>
      </c>
      <c r="O1016" s="7" t="s">
        <v>4760</v>
      </c>
      <c r="P1016" s="53" t="s">
        <v>4143</v>
      </c>
      <c r="Q1016" s="7">
        <v>1000</v>
      </c>
      <c r="R1016" s="7">
        <v>2.7</v>
      </c>
      <c r="S1016" s="7">
        <v>2.2799999999999998</v>
      </c>
      <c r="T1016" s="11" t="s">
        <v>5048</v>
      </c>
      <c r="U1016" s="11" t="s">
        <v>5049</v>
      </c>
      <c r="V1016" s="11" t="s">
        <v>5050</v>
      </c>
      <c r="W1016" s="11"/>
    </row>
    <row r="1017" spans="1:23" ht="17.25">
      <c r="A1017" s="35" t="s">
        <v>402</v>
      </c>
      <c r="B1017" s="61" t="s">
        <v>2919</v>
      </c>
      <c r="C1017" s="22">
        <v>2211329</v>
      </c>
      <c r="D1017" s="36" t="s">
        <v>2457</v>
      </c>
      <c r="E1017" s="36" t="s">
        <v>4070</v>
      </c>
      <c r="F1017" s="17">
        <v>3</v>
      </c>
      <c r="G1017" s="17">
        <v>3</v>
      </c>
      <c r="H1017" s="17">
        <v>3</v>
      </c>
      <c r="I1017" s="17">
        <v>3</v>
      </c>
      <c r="J1017" s="60" t="s">
        <v>4758</v>
      </c>
      <c r="K1017" s="7" t="s">
        <v>3997</v>
      </c>
      <c r="L1017" s="7" t="s">
        <v>4759</v>
      </c>
      <c r="M1017" s="7" t="s">
        <v>4759</v>
      </c>
      <c r="N1017" s="7" t="s">
        <v>4759</v>
      </c>
      <c r="O1017" s="7" t="s">
        <v>4760</v>
      </c>
      <c r="P1017" s="53" t="s">
        <v>4143</v>
      </c>
      <c r="Q1017" s="7">
        <v>1000</v>
      </c>
      <c r="R1017" s="7">
        <v>2.7</v>
      </c>
      <c r="S1017" s="7">
        <v>2.2799999999999998</v>
      </c>
      <c r="T1017" s="11" t="s">
        <v>5048</v>
      </c>
      <c r="U1017" s="11" t="s">
        <v>5049</v>
      </c>
      <c r="V1017" s="11" t="s">
        <v>5050</v>
      </c>
      <c r="W1017" s="11"/>
    </row>
    <row r="1018" spans="1:23" ht="17.25">
      <c r="A1018" s="35" t="s">
        <v>406</v>
      </c>
      <c r="B1018" s="61" t="s">
        <v>2919</v>
      </c>
      <c r="C1018" s="22">
        <v>2211330</v>
      </c>
      <c r="D1018" s="36" t="s">
        <v>2458</v>
      </c>
      <c r="E1018" s="36" t="s">
        <v>4070</v>
      </c>
      <c r="F1018" s="17">
        <v>3</v>
      </c>
      <c r="G1018" s="17">
        <v>3</v>
      </c>
      <c r="H1018" s="17">
        <v>3</v>
      </c>
      <c r="I1018" s="17">
        <v>3</v>
      </c>
      <c r="J1018" s="60" t="s">
        <v>4758</v>
      </c>
      <c r="K1018" s="7" t="s">
        <v>3997</v>
      </c>
      <c r="L1018" s="7" t="s">
        <v>4759</v>
      </c>
      <c r="M1018" s="7" t="s">
        <v>4759</v>
      </c>
      <c r="N1018" s="7" t="s">
        <v>4759</v>
      </c>
      <c r="O1018" s="7" t="s">
        <v>4760</v>
      </c>
      <c r="P1018" s="53" t="s">
        <v>4143</v>
      </c>
      <c r="Q1018" s="7">
        <v>900</v>
      </c>
      <c r="R1018" s="7">
        <v>2.7</v>
      </c>
      <c r="S1018" s="7">
        <v>2.2799999999999998</v>
      </c>
      <c r="T1018" s="11" t="s">
        <v>5048</v>
      </c>
      <c r="U1018" s="11" t="s">
        <v>5049</v>
      </c>
      <c r="V1018" s="11" t="s">
        <v>5050</v>
      </c>
      <c r="W1018" s="11"/>
    </row>
    <row r="1019" spans="1:23" ht="17.25">
      <c r="A1019" s="35" t="s">
        <v>407</v>
      </c>
      <c r="B1019" s="61" t="s">
        <v>2919</v>
      </c>
      <c r="C1019" s="22">
        <v>2211331</v>
      </c>
      <c r="D1019" s="36" t="s">
        <v>2459</v>
      </c>
      <c r="E1019" s="36" t="s">
        <v>4070</v>
      </c>
      <c r="F1019" s="17">
        <v>3</v>
      </c>
      <c r="G1019" s="17">
        <v>3</v>
      </c>
      <c r="H1019" s="17">
        <v>3</v>
      </c>
      <c r="I1019" s="17">
        <v>3</v>
      </c>
      <c r="J1019" s="60" t="s">
        <v>4758</v>
      </c>
      <c r="K1019" s="7" t="s">
        <v>3997</v>
      </c>
      <c r="L1019" s="7" t="s">
        <v>4759</v>
      </c>
      <c r="M1019" s="7" t="s">
        <v>4759</v>
      </c>
      <c r="N1019" s="7" t="s">
        <v>4759</v>
      </c>
      <c r="O1019" s="7" t="s">
        <v>4760</v>
      </c>
      <c r="P1019" s="53" t="s">
        <v>4143</v>
      </c>
      <c r="Q1019" s="7">
        <v>900</v>
      </c>
      <c r="R1019" s="7">
        <v>2.7</v>
      </c>
      <c r="S1019" s="7">
        <v>2.2799999999999998</v>
      </c>
      <c r="T1019" s="11" t="s">
        <v>5048</v>
      </c>
      <c r="U1019" s="11" t="s">
        <v>5049</v>
      </c>
      <c r="V1019" s="11" t="s">
        <v>5050</v>
      </c>
      <c r="W1019" s="11"/>
    </row>
    <row r="1020" spans="1:23" ht="17.25">
      <c r="A1020" s="35" t="s">
        <v>408</v>
      </c>
      <c r="B1020" s="61" t="s">
        <v>2919</v>
      </c>
      <c r="C1020" s="22">
        <v>2211332</v>
      </c>
      <c r="D1020" s="36" t="s">
        <v>2460</v>
      </c>
      <c r="E1020" s="36" t="s">
        <v>4070</v>
      </c>
      <c r="F1020" s="17">
        <v>3</v>
      </c>
      <c r="G1020" s="17">
        <v>3</v>
      </c>
      <c r="H1020" s="17">
        <v>3</v>
      </c>
      <c r="I1020" s="17">
        <v>3</v>
      </c>
      <c r="J1020" s="60" t="s">
        <v>4758</v>
      </c>
      <c r="K1020" s="7" t="s">
        <v>3997</v>
      </c>
      <c r="L1020" s="7" t="s">
        <v>4759</v>
      </c>
      <c r="M1020" s="7" t="s">
        <v>4759</v>
      </c>
      <c r="N1020" s="7" t="s">
        <v>4759</v>
      </c>
      <c r="O1020" s="7" t="s">
        <v>4760</v>
      </c>
      <c r="P1020" s="53" t="s">
        <v>4143</v>
      </c>
      <c r="Q1020" s="7">
        <v>900</v>
      </c>
      <c r="R1020" s="7">
        <v>2.7</v>
      </c>
      <c r="S1020" s="7">
        <v>2.2799999999999998</v>
      </c>
      <c r="T1020" s="11" t="s">
        <v>5048</v>
      </c>
      <c r="U1020" s="11" t="s">
        <v>5049</v>
      </c>
      <c r="V1020" s="11" t="s">
        <v>5050</v>
      </c>
      <c r="W1020" s="11"/>
    </row>
    <row r="1021" spans="1:23" ht="17.25">
      <c r="A1021" s="35" t="s">
        <v>425</v>
      </c>
      <c r="B1021" s="61" t="s">
        <v>2919</v>
      </c>
      <c r="C1021" s="22">
        <v>2211333</v>
      </c>
      <c r="D1021" s="36" t="s">
        <v>2461</v>
      </c>
      <c r="E1021" s="36" t="s">
        <v>4070</v>
      </c>
      <c r="F1021" s="17">
        <v>3</v>
      </c>
      <c r="G1021" s="17">
        <v>3</v>
      </c>
      <c r="H1021" s="17">
        <v>3</v>
      </c>
      <c r="I1021" s="17">
        <v>3</v>
      </c>
      <c r="J1021" s="60" t="s">
        <v>4758</v>
      </c>
      <c r="K1021" s="7" t="s">
        <v>3997</v>
      </c>
      <c r="L1021" s="7" t="s">
        <v>4759</v>
      </c>
      <c r="M1021" s="7" t="s">
        <v>4759</v>
      </c>
      <c r="N1021" s="7" t="s">
        <v>4759</v>
      </c>
      <c r="O1021" s="7" t="s">
        <v>4760</v>
      </c>
      <c r="P1021" s="53" t="s">
        <v>4143</v>
      </c>
      <c r="Q1021" s="7">
        <v>1000</v>
      </c>
      <c r="R1021" s="7">
        <v>2.7</v>
      </c>
      <c r="S1021" s="7">
        <v>2.2799999999999998</v>
      </c>
      <c r="T1021" s="11" t="s">
        <v>5048</v>
      </c>
      <c r="U1021" s="11" t="s">
        <v>5049</v>
      </c>
      <c r="V1021" s="11" t="s">
        <v>5050</v>
      </c>
      <c r="W1021" s="11"/>
    </row>
    <row r="1022" spans="1:23" ht="17.25">
      <c r="A1022" s="35" t="s">
        <v>426</v>
      </c>
      <c r="B1022" s="61" t="s">
        <v>2919</v>
      </c>
      <c r="C1022" s="22">
        <v>2211334</v>
      </c>
      <c r="D1022" s="36" t="s">
        <v>2462</v>
      </c>
      <c r="E1022" s="36" t="s">
        <v>4070</v>
      </c>
      <c r="F1022" s="17">
        <v>3</v>
      </c>
      <c r="G1022" s="17">
        <v>3</v>
      </c>
      <c r="H1022" s="17">
        <v>3</v>
      </c>
      <c r="I1022" s="17">
        <v>3</v>
      </c>
      <c r="J1022" s="60" t="s">
        <v>4758</v>
      </c>
      <c r="K1022" s="7" t="s">
        <v>3997</v>
      </c>
      <c r="L1022" s="7" t="s">
        <v>4759</v>
      </c>
      <c r="M1022" s="7" t="s">
        <v>4759</v>
      </c>
      <c r="N1022" s="7" t="s">
        <v>4759</v>
      </c>
      <c r="O1022" s="7" t="s">
        <v>4760</v>
      </c>
      <c r="P1022" s="53" t="s">
        <v>4143</v>
      </c>
      <c r="Q1022" s="7">
        <v>1000</v>
      </c>
      <c r="R1022" s="7">
        <v>2.7</v>
      </c>
      <c r="S1022" s="7">
        <v>2.2799999999999998</v>
      </c>
      <c r="T1022" s="11" t="s">
        <v>5048</v>
      </c>
      <c r="U1022" s="11" t="s">
        <v>5049</v>
      </c>
      <c r="V1022" s="11" t="s">
        <v>5050</v>
      </c>
      <c r="W1022" s="11"/>
    </row>
    <row r="1023" spans="1:23" ht="17.25">
      <c r="A1023" s="35" t="s">
        <v>315</v>
      </c>
      <c r="B1023" s="61" t="s">
        <v>2919</v>
      </c>
      <c r="C1023" s="22">
        <v>2211335</v>
      </c>
      <c r="D1023" s="36" t="s">
        <v>2463</v>
      </c>
      <c r="E1023" s="36" t="s">
        <v>4070</v>
      </c>
      <c r="F1023" s="17">
        <v>3</v>
      </c>
      <c r="G1023" s="17">
        <v>3</v>
      </c>
      <c r="H1023" s="17">
        <v>3</v>
      </c>
      <c r="I1023" s="17">
        <v>3</v>
      </c>
      <c r="J1023" s="60" t="s">
        <v>4758</v>
      </c>
      <c r="K1023" s="7" t="s">
        <v>3997</v>
      </c>
      <c r="L1023" s="7" t="s">
        <v>4759</v>
      </c>
      <c r="M1023" s="7" t="s">
        <v>4759</v>
      </c>
      <c r="N1023" s="7" t="s">
        <v>4759</v>
      </c>
      <c r="O1023" s="7" t="s">
        <v>4760</v>
      </c>
      <c r="P1023" s="53" t="s">
        <v>4143</v>
      </c>
      <c r="Q1023" s="7">
        <v>1000</v>
      </c>
      <c r="R1023" s="7">
        <v>2.7</v>
      </c>
      <c r="S1023" s="7">
        <v>2.2799999999999998</v>
      </c>
      <c r="T1023" s="11" t="s">
        <v>5048</v>
      </c>
      <c r="U1023" s="11" t="s">
        <v>5049</v>
      </c>
      <c r="V1023" s="11" t="s">
        <v>5050</v>
      </c>
      <c r="W1023" s="11"/>
    </row>
    <row r="1024" spans="1:23" ht="17.25">
      <c r="A1024" s="35" t="s">
        <v>316</v>
      </c>
      <c r="B1024" s="61" t="s">
        <v>2919</v>
      </c>
      <c r="C1024" s="22">
        <v>2211336</v>
      </c>
      <c r="D1024" s="36" t="s">
        <v>2464</v>
      </c>
      <c r="E1024" s="36" t="s">
        <v>4070</v>
      </c>
      <c r="F1024" s="17">
        <v>3</v>
      </c>
      <c r="G1024" s="17">
        <v>3</v>
      </c>
      <c r="H1024" s="17">
        <v>3</v>
      </c>
      <c r="I1024" s="17">
        <v>3</v>
      </c>
      <c r="J1024" s="60" t="s">
        <v>4758</v>
      </c>
      <c r="K1024" s="7" t="s">
        <v>3997</v>
      </c>
      <c r="L1024" s="7" t="s">
        <v>4759</v>
      </c>
      <c r="M1024" s="7" t="s">
        <v>4759</v>
      </c>
      <c r="N1024" s="7" t="s">
        <v>4759</v>
      </c>
      <c r="O1024" s="7" t="s">
        <v>4760</v>
      </c>
      <c r="P1024" s="53" t="s">
        <v>4143</v>
      </c>
      <c r="Q1024" s="7">
        <v>1000</v>
      </c>
      <c r="R1024" s="7">
        <v>2.7</v>
      </c>
      <c r="S1024" s="7">
        <v>2.2799999999999998</v>
      </c>
      <c r="T1024" s="11" t="s">
        <v>5048</v>
      </c>
      <c r="U1024" s="11" t="s">
        <v>5049</v>
      </c>
      <c r="V1024" s="11" t="s">
        <v>5050</v>
      </c>
      <c r="W1024" s="11"/>
    </row>
    <row r="1025" spans="1:23" ht="17.25">
      <c r="A1025" s="35" t="s">
        <v>322</v>
      </c>
      <c r="B1025" s="61" t="s">
        <v>2919</v>
      </c>
      <c r="C1025" s="22">
        <v>2211337</v>
      </c>
      <c r="D1025" s="36" t="s">
        <v>2465</v>
      </c>
      <c r="E1025" s="36" t="s">
        <v>4070</v>
      </c>
      <c r="F1025" s="17">
        <v>3</v>
      </c>
      <c r="G1025" s="17">
        <v>3</v>
      </c>
      <c r="H1025" s="17">
        <v>3</v>
      </c>
      <c r="I1025" s="17">
        <v>3</v>
      </c>
      <c r="J1025" s="60" t="s">
        <v>4758</v>
      </c>
      <c r="K1025" s="7" t="s">
        <v>3997</v>
      </c>
      <c r="L1025" s="7" t="s">
        <v>4759</v>
      </c>
      <c r="M1025" s="7" t="s">
        <v>4759</v>
      </c>
      <c r="N1025" s="7" t="s">
        <v>4759</v>
      </c>
      <c r="O1025" s="7" t="s">
        <v>4760</v>
      </c>
      <c r="P1025" s="53" t="s">
        <v>4143</v>
      </c>
      <c r="Q1025" s="7">
        <v>900</v>
      </c>
      <c r="R1025" s="7">
        <v>2.7</v>
      </c>
      <c r="S1025" s="7">
        <v>2.2799999999999998</v>
      </c>
      <c r="T1025" s="11" t="s">
        <v>5048</v>
      </c>
      <c r="U1025" s="11" t="s">
        <v>5049</v>
      </c>
      <c r="V1025" s="11" t="s">
        <v>5050</v>
      </c>
      <c r="W1025" s="11"/>
    </row>
    <row r="1026" spans="1:23" ht="17.25">
      <c r="A1026" s="35" t="s">
        <v>323</v>
      </c>
      <c r="B1026" s="61" t="s">
        <v>2919</v>
      </c>
      <c r="C1026" s="22">
        <v>2211338</v>
      </c>
      <c r="D1026" s="36" t="s">
        <v>2466</v>
      </c>
      <c r="E1026" s="36" t="s">
        <v>4070</v>
      </c>
      <c r="F1026" s="17">
        <v>3</v>
      </c>
      <c r="G1026" s="17">
        <v>3</v>
      </c>
      <c r="H1026" s="17">
        <v>3</v>
      </c>
      <c r="I1026" s="17">
        <v>3</v>
      </c>
      <c r="J1026" s="60" t="s">
        <v>4758</v>
      </c>
      <c r="K1026" s="7" t="s">
        <v>3997</v>
      </c>
      <c r="L1026" s="7" t="s">
        <v>4759</v>
      </c>
      <c r="M1026" s="7" t="s">
        <v>4759</v>
      </c>
      <c r="N1026" s="7" t="s">
        <v>4759</v>
      </c>
      <c r="O1026" s="7" t="s">
        <v>4760</v>
      </c>
      <c r="P1026" s="53" t="s">
        <v>4143</v>
      </c>
      <c r="Q1026" s="7">
        <v>900</v>
      </c>
      <c r="R1026" s="7">
        <v>2.7</v>
      </c>
      <c r="S1026" s="7">
        <v>2.2799999999999998</v>
      </c>
      <c r="T1026" s="11" t="s">
        <v>5048</v>
      </c>
      <c r="U1026" s="11" t="s">
        <v>5049</v>
      </c>
      <c r="V1026" s="11" t="s">
        <v>5050</v>
      </c>
      <c r="W1026" s="11"/>
    </row>
    <row r="1027" spans="1:23" ht="17.25">
      <c r="A1027" s="35" t="s">
        <v>329</v>
      </c>
      <c r="B1027" s="61" t="s">
        <v>2919</v>
      </c>
      <c r="C1027" s="22">
        <v>2211339</v>
      </c>
      <c r="D1027" s="36" t="s">
        <v>2467</v>
      </c>
      <c r="E1027" s="36" t="s">
        <v>4070</v>
      </c>
      <c r="F1027" s="17">
        <v>3</v>
      </c>
      <c r="G1027" s="17">
        <v>3</v>
      </c>
      <c r="H1027" s="17">
        <v>3</v>
      </c>
      <c r="I1027" s="17">
        <v>3</v>
      </c>
      <c r="J1027" s="60" t="s">
        <v>4758</v>
      </c>
      <c r="K1027" s="7" t="s">
        <v>3997</v>
      </c>
      <c r="L1027" s="7" t="s">
        <v>4759</v>
      </c>
      <c r="M1027" s="7" t="s">
        <v>4759</v>
      </c>
      <c r="N1027" s="7" t="s">
        <v>4759</v>
      </c>
      <c r="O1027" s="7" t="s">
        <v>4760</v>
      </c>
      <c r="P1027" s="53" t="s">
        <v>4143</v>
      </c>
      <c r="Q1027" s="7">
        <v>1000</v>
      </c>
      <c r="R1027" s="7">
        <v>2.7</v>
      </c>
      <c r="S1027" s="7">
        <v>2.2799999999999998</v>
      </c>
      <c r="T1027" s="11" t="s">
        <v>5048</v>
      </c>
      <c r="U1027" s="11" t="s">
        <v>5049</v>
      </c>
      <c r="V1027" s="11" t="s">
        <v>5050</v>
      </c>
      <c r="W1027" s="11"/>
    </row>
    <row r="1028" spans="1:23" ht="17.25">
      <c r="A1028" s="35" t="s">
        <v>330</v>
      </c>
      <c r="B1028" s="61" t="s">
        <v>2919</v>
      </c>
      <c r="C1028" s="22">
        <v>2211340</v>
      </c>
      <c r="D1028" s="36" t="s">
        <v>2468</v>
      </c>
      <c r="E1028" s="36" t="s">
        <v>4070</v>
      </c>
      <c r="F1028" s="17">
        <v>3</v>
      </c>
      <c r="G1028" s="17">
        <v>3</v>
      </c>
      <c r="H1028" s="17">
        <v>3</v>
      </c>
      <c r="I1028" s="17">
        <v>3</v>
      </c>
      <c r="J1028" s="60" t="s">
        <v>4758</v>
      </c>
      <c r="K1028" s="7" t="s">
        <v>3997</v>
      </c>
      <c r="L1028" s="7" t="s">
        <v>4759</v>
      </c>
      <c r="M1028" s="7" t="s">
        <v>4759</v>
      </c>
      <c r="N1028" s="7" t="s">
        <v>4759</v>
      </c>
      <c r="O1028" s="7" t="s">
        <v>4760</v>
      </c>
      <c r="P1028" s="53" t="s">
        <v>4143</v>
      </c>
      <c r="Q1028" s="7">
        <v>1000</v>
      </c>
      <c r="R1028" s="7">
        <v>2.7</v>
      </c>
      <c r="S1028" s="7">
        <v>2.2799999999999998</v>
      </c>
      <c r="T1028" s="11" t="s">
        <v>5048</v>
      </c>
      <c r="U1028" s="11" t="s">
        <v>5049</v>
      </c>
      <c r="V1028" s="11" t="s">
        <v>5050</v>
      </c>
      <c r="W1028" s="11"/>
    </row>
    <row r="1029" spans="1:23" ht="17.25">
      <c r="A1029" s="35" t="s">
        <v>337</v>
      </c>
      <c r="B1029" s="61" t="s">
        <v>2919</v>
      </c>
      <c r="C1029" s="22">
        <v>2211341</v>
      </c>
      <c r="D1029" s="36" t="s">
        <v>2469</v>
      </c>
      <c r="E1029" s="36" t="s">
        <v>4070</v>
      </c>
      <c r="F1029" s="17">
        <v>3</v>
      </c>
      <c r="G1029" s="17">
        <v>3</v>
      </c>
      <c r="H1029" s="17">
        <v>3</v>
      </c>
      <c r="I1029" s="17">
        <v>3</v>
      </c>
      <c r="J1029" s="60" t="s">
        <v>4758</v>
      </c>
      <c r="K1029" s="7" t="s">
        <v>3997</v>
      </c>
      <c r="L1029" s="7" t="s">
        <v>4759</v>
      </c>
      <c r="M1029" s="7" t="s">
        <v>4759</v>
      </c>
      <c r="N1029" s="7" t="s">
        <v>4759</v>
      </c>
      <c r="O1029" s="7" t="s">
        <v>4760</v>
      </c>
      <c r="P1029" s="53" t="s">
        <v>4143</v>
      </c>
      <c r="Q1029" s="7">
        <v>900</v>
      </c>
      <c r="R1029" s="7">
        <v>2.7</v>
      </c>
      <c r="S1029" s="7">
        <v>2.2799999999999998</v>
      </c>
      <c r="T1029" s="11" t="s">
        <v>5048</v>
      </c>
      <c r="U1029" s="11" t="s">
        <v>5049</v>
      </c>
      <c r="V1029" s="11" t="s">
        <v>5050</v>
      </c>
      <c r="W1029" s="11"/>
    </row>
    <row r="1030" spans="1:23" ht="17.25">
      <c r="A1030" s="35" t="s">
        <v>338</v>
      </c>
      <c r="B1030" s="61" t="s">
        <v>2919</v>
      </c>
      <c r="C1030" s="22">
        <v>2211342</v>
      </c>
      <c r="D1030" s="36" t="s">
        <v>2470</v>
      </c>
      <c r="E1030" s="36" t="s">
        <v>4070</v>
      </c>
      <c r="F1030" s="17">
        <v>3</v>
      </c>
      <c r="G1030" s="17">
        <v>3</v>
      </c>
      <c r="H1030" s="17">
        <v>3</v>
      </c>
      <c r="I1030" s="17">
        <v>3</v>
      </c>
      <c r="J1030" s="60" t="s">
        <v>4758</v>
      </c>
      <c r="K1030" s="7" t="s">
        <v>3997</v>
      </c>
      <c r="L1030" s="7" t="s">
        <v>4759</v>
      </c>
      <c r="M1030" s="7" t="s">
        <v>4759</v>
      </c>
      <c r="N1030" s="7" t="s">
        <v>4759</v>
      </c>
      <c r="O1030" s="7" t="s">
        <v>4760</v>
      </c>
      <c r="P1030" s="53" t="s">
        <v>4143</v>
      </c>
      <c r="Q1030" s="7">
        <v>900</v>
      </c>
      <c r="R1030" s="7">
        <v>2.7</v>
      </c>
      <c r="S1030" s="7">
        <v>2.2799999999999998</v>
      </c>
      <c r="T1030" s="11" t="s">
        <v>5048</v>
      </c>
      <c r="U1030" s="11" t="s">
        <v>5049</v>
      </c>
      <c r="V1030" s="11" t="s">
        <v>5050</v>
      </c>
      <c r="W1030" s="11"/>
    </row>
    <row r="1031" spans="1:23" ht="17.25">
      <c r="A1031" s="35" t="s">
        <v>347</v>
      </c>
      <c r="B1031" s="61" t="s">
        <v>2919</v>
      </c>
      <c r="C1031" s="22">
        <v>2211343</v>
      </c>
      <c r="D1031" s="36" t="s">
        <v>2471</v>
      </c>
      <c r="E1031" s="36" t="s">
        <v>4070</v>
      </c>
      <c r="F1031" s="17">
        <v>3</v>
      </c>
      <c r="G1031" s="17">
        <v>3</v>
      </c>
      <c r="H1031" s="17">
        <v>3</v>
      </c>
      <c r="I1031" s="17">
        <v>3</v>
      </c>
      <c r="J1031" s="60" t="s">
        <v>4758</v>
      </c>
      <c r="K1031" s="7" t="s">
        <v>3997</v>
      </c>
      <c r="L1031" s="7" t="s">
        <v>4759</v>
      </c>
      <c r="M1031" s="7" t="s">
        <v>4759</v>
      </c>
      <c r="N1031" s="7" t="s">
        <v>4759</v>
      </c>
      <c r="O1031" s="7" t="s">
        <v>4760</v>
      </c>
      <c r="P1031" s="53" t="s">
        <v>4143</v>
      </c>
      <c r="Q1031" s="7">
        <v>1000</v>
      </c>
      <c r="R1031" s="7">
        <v>2.7</v>
      </c>
      <c r="S1031" s="7">
        <v>2.2799999999999998</v>
      </c>
      <c r="T1031" s="11" t="s">
        <v>5048</v>
      </c>
      <c r="U1031" s="11" t="s">
        <v>5049</v>
      </c>
      <c r="V1031" s="11" t="s">
        <v>5050</v>
      </c>
      <c r="W1031" s="11"/>
    </row>
    <row r="1032" spans="1:23" ht="17.25">
      <c r="A1032" s="35" t="s">
        <v>348</v>
      </c>
      <c r="B1032" s="61" t="s">
        <v>2919</v>
      </c>
      <c r="C1032" s="22">
        <v>2211344</v>
      </c>
      <c r="D1032" s="36" t="s">
        <v>2472</v>
      </c>
      <c r="E1032" s="36" t="s">
        <v>4070</v>
      </c>
      <c r="F1032" s="17">
        <v>3</v>
      </c>
      <c r="G1032" s="17">
        <v>3</v>
      </c>
      <c r="H1032" s="17">
        <v>3</v>
      </c>
      <c r="I1032" s="17">
        <v>3</v>
      </c>
      <c r="J1032" s="60" t="s">
        <v>4758</v>
      </c>
      <c r="K1032" s="7" t="s">
        <v>3997</v>
      </c>
      <c r="L1032" s="7" t="s">
        <v>4759</v>
      </c>
      <c r="M1032" s="7" t="s">
        <v>4759</v>
      </c>
      <c r="N1032" s="7" t="s">
        <v>4759</v>
      </c>
      <c r="O1032" s="7" t="s">
        <v>4760</v>
      </c>
      <c r="P1032" s="53" t="s">
        <v>4143</v>
      </c>
      <c r="Q1032" s="7">
        <v>1000</v>
      </c>
      <c r="R1032" s="7">
        <v>2.7</v>
      </c>
      <c r="S1032" s="7">
        <v>2.2799999999999998</v>
      </c>
      <c r="T1032" s="11" t="s">
        <v>5048</v>
      </c>
      <c r="U1032" s="11" t="s">
        <v>5049</v>
      </c>
      <c r="V1032" s="11" t="s">
        <v>5050</v>
      </c>
      <c r="W1032" s="11"/>
    </row>
    <row r="1033" spans="1:23" ht="17.25">
      <c r="A1033" s="35" t="s">
        <v>365</v>
      </c>
      <c r="B1033" s="61" t="s">
        <v>2919</v>
      </c>
      <c r="C1033" s="22">
        <v>2211345</v>
      </c>
      <c r="D1033" s="36" t="s">
        <v>2473</v>
      </c>
      <c r="E1033" s="36" t="s">
        <v>4070</v>
      </c>
      <c r="F1033" s="17">
        <v>3</v>
      </c>
      <c r="G1033" s="17">
        <v>3</v>
      </c>
      <c r="H1033" s="17">
        <v>3</v>
      </c>
      <c r="I1033" s="17">
        <v>3</v>
      </c>
      <c r="J1033" s="60" t="s">
        <v>4758</v>
      </c>
      <c r="K1033" s="7" t="s">
        <v>3997</v>
      </c>
      <c r="L1033" s="7" t="s">
        <v>4759</v>
      </c>
      <c r="M1033" s="7" t="s">
        <v>4759</v>
      </c>
      <c r="N1033" s="7" t="s">
        <v>4759</v>
      </c>
      <c r="O1033" s="7" t="s">
        <v>4760</v>
      </c>
      <c r="P1033" s="53" t="s">
        <v>4143</v>
      </c>
      <c r="Q1033" s="7">
        <v>1000</v>
      </c>
      <c r="R1033" s="7">
        <v>2.7</v>
      </c>
      <c r="S1033" s="7">
        <v>2.2799999999999998</v>
      </c>
      <c r="T1033" s="11" t="s">
        <v>5048</v>
      </c>
      <c r="U1033" s="11" t="s">
        <v>5049</v>
      </c>
      <c r="V1033" s="11" t="s">
        <v>5050</v>
      </c>
      <c r="W1033" s="11"/>
    </row>
    <row r="1034" spans="1:23" ht="17.25">
      <c r="A1034" s="35" t="s">
        <v>366</v>
      </c>
      <c r="B1034" s="61" t="s">
        <v>2919</v>
      </c>
      <c r="C1034" s="22">
        <v>2211346</v>
      </c>
      <c r="D1034" s="36" t="s">
        <v>2474</v>
      </c>
      <c r="E1034" s="36" t="s">
        <v>4070</v>
      </c>
      <c r="F1034" s="17">
        <v>3</v>
      </c>
      <c r="G1034" s="17">
        <v>3</v>
      </c>
      <c r="H1034" s="17">
        <v>3</v>
      </c>
      <c r="I1034" s="17">
        <v>3</v>
      </c>
      <c r="J1034" s="60" t="s">
        <v>4758</v>
      </c>
      <c r="K1034" s="7" t="s">
        <v>3997</v>
      </c>
      <c r="L1034" s="7" t="s">
        <v>4759</v>
      </c>
      <c r="M1034" s="7" t="s">
        <v>4759</v>
      </c>
      <c r="N1034" s="7" t="s">
        <v>4759</v>
      </c>
      <c r="O1034" s="7" t="s">
        <v>4760</v>
      </c>
      <c r="P1034" s="53" t="s">
        <v>4143</v>
      </c>
      <c r="Q1034" s="7">
        <v>1000</v>
      </c>
      <c r="R1034" s="7">
        <v>2.7</v>
      </c>
      <c r="S1034" s="7">
        <v>2.2799999999999998</v>
      </c>
      <c r="T1034" s="11" t="s">
        <v>5048</v>
      </c>
      <c r="U1034" s="11" t="s">
        <v>5049</v>
      </c>
      <c r="V1034" s="11" t="s">
        <v>5050</v>
      </c>
      <c r="W1034" s="11"/>
    </row>
    <row r="1035" spans="1:23" ht="17.25">
      <c r="A1035" s="35" t="s">
        <v>409</v>
      </c>
      <c r="B1035" s="61" t="s">
        <v>2919</v>
      </c>
      <c r="C1035" s="22">
        <v>2211347</v>
      </c>
      <c r="D1035" s="36" t="s">
        <v>2475</v>
      </c>
      <c r="E1035" s="36" t="s">
        <v>4070</v>
      </c>
      <c r="F1035" s="17">
        <v>3</v>
      </c>
      <c r="G1035" s="17">
        <v>3</v>
      </c>
      <c r="H1035" s="17">
        <v>3</v>
      </c>
      <c r="I1035" s="17">
        <v>3</v>
      </c>
      <c r="J1035" s="60" t="s">
        <v>4758</v>
      </c>
      <c r="K1035" s="7" t="s">
        <v>3997</v>
      </c>
      <c r="L1035" s="7" t="s">
        <v>4759</v>
      </c>
      <c r="M1035" s="7" t="s">
        <v>4759</v>
      </c>
      <c r="N1035" s="7" t="s">
        <v>4759</v>
      </c>
      <c r="O1035" s="7" t="s">
        <v>4760</v>
      </c>
      <c r="P1035" s="53" t="s">
        <v>4143</v>
      </c>
      <c r="Q1035" s="7">
        <v>1000</v>
      </c>
      <c r="R1035" s="7">
        <v>2.7</v>
      </c>
      <c r="S1035" s="7">
        <v>2.2799999999999998</v>
      </c>
      <c r="T1035" s="11" t="s">
        <v>5048</v>
      </c>
      <c r="U1035" s="11" t="s">
        <v>5049</v>
      </c>
      <c r="V1035" s="11" t="s">
        <v>5050</v>
      </c>
      <c r="W1035" s="11"/>
    </row>
    <row r="1036" spans="1:23" ht="17.25">
      <c r="A1036" s="35" t="s">
        <v>410</v>
      </c>
      <c r="B1036" s="61" t="s">
        <v>2919</v>
      </c>
      <c r="C1036" s="22">
        <v>2211348</v>
      </c>
      <c r="D1036" s="36" t="s">
        <v>2476</v>
      </c>
      <c r="E1036" s="36" t="s">
        <v>4070</v>
      </c>
      <c r="F1036" s="17">
        <v>3</v>
      </c>
      <c r="G1036" s="17">
        <v>3</v>
      </c>
      <c r="H1036" s="17">
        <v>3</v>
      </c>
      <c r="I1036" s="17">
        <v>3</v>
      </c>
      <c r="J1036" s="60" t="s">
        <v>4758</v>
      </c>
      <c r="K1036" s="7" t="s">
        <v>3997</v>
      </c>
      <c r="L1036" s="7" t="s">
        <v>4759</v>
      </c>
      <c r="M1036" s="7" t="s">
        <v>4759</v>
      </c>
      <c r="N1036" s="7" t="s">
        <v>4759</v>
      </c>
      <c r="O1036" s="7" t="s">
        <v>4760</v>
      </c>
      <c r="P1036" s="53" t="s">
        <v>4143</v>
      </c>
      <c r="Q1036" s="7">
        <v>1000</v>
      </c>
      <c r="R1036" s="7">
        <v>2.7</v>
      </c>
      <c r="S1036" s="7">
        <v>2.2799999999999998</v>
      </c>
      <c r="T1036" s="11" t="s">
        <v>5048</v>
      </c>
      <c r="U1036" s="11" t="s">
        <v>5049</v>
      </c>
      <c r="V1036" s="11" t="s">
        <v>5050</v>
      </c>
      <c r="W1036" s="11"/>
    </row>
    <row r="1037" spans="1:23" ht="17.25">
      <c r="A1037" s="35" t="s">
        <v>411</v>
      </c>
      <c r="B1037" s="61" t="s">
        <v>2919</v>
      </c>
      <c r="C1037" s="22">
        <v>2211349</v>
      </c>
      <c r="D1037" s="36" t="s">
        <v>2477</v>
      </c>
      <c r="E1037" s="36" t="s">
        <v>4070</v>
      </c>
      <c r="F1037" s="17">
        <v>3</v>
      </c>
      <c r="G1037" s="17">
        <v>3</v>
      </c>
      <c r="H1037" s="17">
        <v>3</v>
      </c>
      <c r="I1037" s="17">
        <v>3</v>
      </c>
      <c r="J1037" s="60" t="s">
        <v>4758</v>
      </c>
      <c r="K1037" s="7" t="s">
        <v>3997</v>
      </c>
      <c r="L1037" s="7" t="s">
        <v>4759</v>
      </c>
      <c r="M1037" s="7" t="s">
        <v>4759</v>
      </c>
      <c r="N1037" s="7" t="s">
        <v>4759</v>
      </c>
      <c r="O1037" s="7" t="s">
        <v>4760</v>
      </c>
      <c r="P1037" s="53" t="s">
        <v>4143</v>
      </c>
      <c r="Q1037" s="7">
        <v>1000</v>
      </c>
      <c r="R1037" s="7">
        <v>2.7</v>
      </c>
      <c r="S1037" s="7">
        <v>2.2799999999999998</v>
      </c>
      <c r="T1037" s="11" t="s">
        <v>5048</v>
      </c>
      <c r="U1037" s="11" t="s">
        <v>5049</v>
      </c>
      <c r="V1037" s="11" t="s">
        <v>5050</v>
      </c>
      <c r="W1037" s="11"/>
    </row>
    <row r="1038" spans="1:23" ht="17.25">
      <c r="A1038" s="35" t="s">
        <v>412</v>
      </c>
      <c r="B1038" s="61" t="s">
        <v>2919</v>
      </c>
      <c r="C1038" s="22">
        <v>2211350</v>
      </c>
      <c r="D1038" s="36" t="s">
        <v>2478</v>
      </c>
      <c r="E1038" s="36" t="s">
        <v>4070</v>
      </c>
      <c r="F1038" s="17">
        <v>3</v>
      </c>
      <c r="G1038" s="17">
        <v>3</v>
      </c>
      <c r="H1038" s="17">
        <v>3</v>
      </c>
      <c r="I1038" s="17">
        <v>3</v>
      </c>
      <c r="J1038" s="60" t="s">
        <v>4758</v>
      </c>
      <c r="K1038" s="7" t="s">
        <v>3997</v>
      </c>
      <c r="L1038" s="7" t="s">
        <v>4759</v>
      </c>
      <c r="M1038" s="7" t="s">
        <v>4759</v>
      </c>
      <c r="N1038" s="7" t="s">
        <v>4759</v>
      </c>
      <c r="O1038" s="7" t="s">
        <v>4760</v>
      </c>
      <c r="P1038" s="53" t="s">
        <v>4143</v>
      </c>
      <c r="Q1038" s="7">
        <v>1000</v>
      </c>
      <c r="R1038" s="7">
        <v>2.7</v>
      </c>
      <c r="S1038" s="7">
        <v>2.2799999999999998</v>
      </c>
      <c r="T1038" s="11" t="s">
        <v>5048</v>
      </c>
      <c r="U1038" s="11" t="s">
        <v>5049</v>
      </c>
      <c r="V1038" s="11" t="s">
        <v>5050</v>
      </c>
      <c r="W1038" s="11"/>
    </row>
    <row r="1039" spans="1:23" ht="17.25">
      <c r="A1039" s="35" t="s">
        <v>417</v>
      </c>
      <c r="B1039" s="61" t="s">
        <v>2919</v>
      </c>
      <c r="C1039" s="22">
        <v>2211351</v>
      </c>
      <c r="D1039" s="36" t="s">
        <v>2479</v>
      </c>
      <c r="E1039" s="36" t="s">
        <v>4070</v>
      </c>
      <c r="F1039" s="17">
        <v>3</v>
      </c>
      <c r="G1039" s="17">
        <v>3</v>
      </c>
      <c r="H1039" s="17">
        <v>3</v>
      </c>
      <c r="I1039" s="17">
        <v>3</v>
      </c>
      <c r="J1039" s="60" t="s">
        <v>4758</v>
      </c>
      <c r="K1039" s="7" t="s">
        <v>3997</v>
      </c>
      <c r="L1039" s="7" t="s">
        <v>4759</v>
      </c>
      <c r="M1039" s="7" t="s">
        <v>4759</v>
      </c>
      <c r="N1039" s="7" t="s">
        <v>4759</v>
      </c>
      <c r="O1039" s="7" t="s">
        <v>4760</v>
      </c>
      <c r="P1039" s="53" t="s">
        <v>4143</v>
      </c>
      <c r="Q1039" s="7">
        <v>900</v>
      </c>
      <c r="R1039" s="7">
        <v>2.7</v>
      </c>
      <c r="S1039" s="7">
        <v>2.2799999999999998</v>
      </c>
      <c r="T1039" s="11" t="s">
        <v>5048</v>
      </c>
      <c r="U1039" s="11" t="s">
        <v>5049</v>
      </c>
      <c r="V1039" s="11" t="s">
        <v>5050</v>
      </c>
      <c r="W1039" s="11"/>
    </row>
    <row r="1040" spans="1:23" ht="17.25">
      <c r="A1040" s="35" t="s">
        <v>418</v>
      </c>
      <c r="B1040" s="61" t="s">
        <v>2919</v>
      </c>
      <c r="C1040" s="22">
        <v>2211352</v>
      </c>
      <c r="D1040" s="36" t="s">
        <v>2480</v>
      </c>
      <c r="E1040" s="36" t="s">
        <v>4070</v>
      </c>
      <c r="F1040" s="17">
        <v>3</v>
      </c>
      <c r="G1040" s="17">
        <v>3</v>
      </c>
      <c r="H1040" s="17">
        <v>3</v>
      </c>
      <c r="I1040" s="17">
        <v>3</v>
      </c>
      <c r="J1040" s="60" t="s">
        <v>4758</v>
      </c>
      <c r="K1040" s="7" t="s">
        <v>3997</v>
      </c>
      <c r="L1040" s="7" t="s">
        <v>4759</v>
      </c>
      <c r="M1040" s="7" t="s">
        <v>4759</v>
      </c>
      <c r="N1040" s="7" t="s">
        <v>4759</v>
      </c>
      <c r="O1040" s="7" t="s">
        <v>4760</v>
      </c>
      <c r="P1040" s="53" t="s">
        <v>4143</v>
      </c>
      <c r="Q1040" s="7">
        <v>900</v>
      </c>
      <c r="R1040" s="7">
        <v>2.7</v>
      </c>
      <c r="S1040" s="7">
        <v>2.2799999999999998</v>
      </c>
      <c r="T1040" s="11" t="s">
        <v>5048</v>
      </c>
      <c r="U1040" s="11" t="s">
        <v>5049</v>
      </c>
      <c r="V1040" s="11" t="s">
        <v>5050</v>
      </c>
      <c r="W1040" s="11"/>
    </row>
    <row r="1041" spans="1:23" ht="17.25">
      <c r="A1041" s="35" t="s">
        <v>419</v>
      </c>
      <c r="B1041" s="61" t="s">
        <v>2919</v>
      </c>
      <c r="C1041" s="22">
        <v>2211353</v>
      </c>
      <c r="D1041" s="36" t="s">
        <v>2481</v>
      </c>
      <c r="E1041" s="36" t="s">
        <v>4070</v>
      </c>
      <c r="F1041" s="17">
        <v>3</v>
      </c>
      <c r="G1041" s="17">
        <v>3</v>
      </c>
      <c r="H1041" s="17">
        <v>3</v>
      </c>
      <c r="I1041" s="17">
        <v>3</v>
      </c>
      <c r="J1041" s="60" t="s">
        <v>4758</v>
      </c>
      <c r="K1041" s="7" t="s">
        <v>3997</v>
      </c>
      <c r="L1041" s="7" t="s">
        <v>4759</v>
      </c>
      <c r="M1041" s="7" t="s">
        <v>4759</v>
      </c>
      <c r="N1041" s="7" t="s">
        <v>4759</v>
      </c>
      <c r="O1041" s="7" t="s">
        <v>4760</v>
      </c>
      <c r="P1041" s="53" t="s">
        <v>4143</v>
      </c>
      <c r="Q1041" s="7">
        <v>900</v>
      </c>
      <c r="R1041" s="7">
        <v>2.7</v>
      </c>
      <c r="S1041" s="7">
        <v>2.2799999999999998</v>
      </c>
      <c r="T1041" s="11" t="s">
        <v>5048</v>
      </c>
      <c r="U1041" s="11" t="s">
        <v>5049</v>
      </c>
      <c r="V1041" s="11" t="s">
        <v>5050</v>
      </c>
      <c r="W1041" s="11"/>
    </row>
    <row r="1042" spans="1:23" ht="17.25">
      <c r="A1042" s="35" t="s">
        <v>341</v>
      </c>
      <c r="B1042" s="61" t="s">
        <v>2919</v>
      </c>
      <c r="C1042" s="22">
        <v>2211354</v>
      </c>
      <c r="D1042" s="36" t="s">
        <v>2482</v>
      </c>
      <c r="E1042" s="36" t="s">
        <v>4070</v>
      </c>
      <c r="F1042" s="17">
        <v>3</v>
      </c>
      <c r="G1042" s="17">
        <v>3</v>
      </c>
      <c r="H1042" s="17">
        <v>3</v>
      </c>
      <c r="I1042" s="17">
        <v>3</v>
      </c>
      <c r="J1042" s="60" t="s">
        <v>4758</v>
      </c>
      <c r="K1042" s="7" t="s">
        <v>3997</v>
      </c>
      <c r="L1042" s="7" t="s">
        <v>4759</v>
      </c>
      <c r="M1042" s="7" t="s">
        <v>4759</v>
      </c>
      <c r="N1042" s="7" t="s">
        <v>4759</v>
      </c>
      <c r="O1042" s="7" t="s">
        <v>4760</v>
      </c>
      <c r="P1042" s="53" t="s">
        <v>4143</v>
      </c>
      <c r="Q1042" s="7">
        <v>1000</v>
      </c>
      <c r="R1042" s="7">
        <v>2.7</v>
      </c>
      <c r="S1042" s="7">
        <v>2.2799999999999998</v>
      </c>
      <c r="T1042" s="11" t="s">
        <v>5048</v>
      </c>
      <c r="U1042" s="11" t="s">
        <v>5049</v>
      </c>
      <c r="V1042" s="11" t="s">
        <v>5050</v>
      </c>
      <c r="W1042" s="11"/>
    </row>
    <row r="1043" spans="1:23" ht="17.25">
      <c r="A1043" s="35" t="s">
        <v>342</v>
      </c>
      <c r="B1043" s="61" t="s">
        <v>2919</v>
      </c>
      <c r="C1043" s="22">
        <v>2211355</v>
      </c>
      <c r="D1043" s="36" t="s">
        <v>2483</v>
      </c>
      <c r="E1043" s="36" t="s">
        <v>4070</v>
      </c>
      <c r="F1043" s="17">
        <v>3</v>
      </c>
      <c r="G1043" s="17">
        <v>3</v>
      </c>
      <c r="H1043" s="17">
        <v>3</v>
      </c>
      <c r="I1043" s="17">
        <v>3</v>
      </c>
      <c r="J1043" s="60" t="s">
        <v>4758</v>
      </c>
      <c r="K1043" s="7" t="s">
        <v>3997</v>
      </c>
      <c r="L1043" s="7" t="s">
        <v>4759</v>
      </c>
      <c r="M1043" s="7" t="s">
        <v>4759</v>
      </c>
      <c r="N1043" s="7" t="s">
        <v>4759</v>
      </c>
      <c r="O1043" s="7" t="s">
        <v>4760</v>
      </c>
      <c r="P1043" s="53" t="s">
        <v>4143</v>
      </c>
      <c r="Q1043" s="7">
        <v>1000</v>
      </c>
      <c r="R1043" s="7">
        <v>2.7</v>
      </c>
      <c r="S1043" s="7">
        <v>2.2799999999999998</v>
      </c>
      <c r="T1043" s="11" t="s">
        <v>5048</v>
      </c>
      <c r="U1043" s="11" t="s">
        <v>5049</v>
      </c>
      <c r="V1043" s="11" t="s">
        <v>5050</v>
      </c>
      <c r="W1043" s="11"/>
    </row>
    <row r="1044" spans="1:23" ht="17.25">
      <c r="A1044" s="35" t="s">
        <v>361</v>
      </c>
      <c r="B1044" s="61" t="s">
        <v>2919</v>
      </c>
      <c r="C1044" s="22">
        <v>2211356</v>
      </c>
      <c r="D1044" s="36" t="s">
        <v>2484</v>
      </c>
      <c r="E1044" s="36" t="s">
        <v>4070</v>
      </c>
      <c r="F1044" s="17">
        <v>3</v>
      </c>
      <c r="G1044" s="17">
        <v>3</v>
      </c>
      <c r="H1044" s="17">
        <v>3</v>
      </c>
      <c r="I1044" s="17">
        <v>3</v>
      </c>
      <c r="J1044" s="60" t="s">
        <v>4758</v>
      </c>
      <c r="K1044" s="7" t="s">
        <v>3997</v>
      </c>
      <c r="L1044" s="7" t="s">
        <v>4759</v>
      </c>
      <c r="M1044" s="7" t="s">
        <v>4759</v>
      </c>
      <c r="N1044" s="7" t="s">
        <v>4759</v>
      </c>
      <c r="O1044" s="7" t="s">
        <v>4760</v>
      </c>
      <c r="P1044" s="53" t="s">
        <v>4143</v>
      </c>
      <c r="Q1044" s="7">
        <v>1000</v>
      </c>
      <c r="R1044" s="7">
        <v>2.7</v>
      </c>
      <c r="S1044" s="7">
        <v>2.2799999999999998</v>
      </c>
      <c r="T1044" s="11" t="s">
        <v>5048</v>
      </c>
      <c r="U1044" s="11" t="s">
        <v>5049</v>
      </c>
      <c r="V1044" s="11" t="s">
        <v>5050</v>
      </c>
      <c r="W1044" s="11"/>
    </row>
    <row r="1045" spans="1:23" ht="17.25">
      <c r="A1045" s="35" t="s">
        <v>357</v>
      </c>
      <c r="B1045" s="61" t="s">
        <v>2919</v>
      </c>
      <c r="C1045" s="22">
        <v>2211357</v>
      </c>
      <c r="D1045" s="36" t="s">
        <v>2485</v>
      </c>
      <c r="E1045" s="36" t="s">
        <v>4070</v>
      </c>
      <c r="F1045" s="17">
        <v>3</v>
      </c>
      <c r="G1045" s="17">
        <v>3</v>
      </c>
      <c r="H1045" s="17">
        <v>3</v>
      </c>
      <c r="I1045" s="17">
        <v>3</v>
      </c>
      <c r="J1045" s="60" t="s">
        <v>4758</v>
      </c>
      <c r="K1045" s="7" t="s">
        <v>3997</v>
      </c>
      <c r="L1045" s="7" t="s">
        <v>4759</v>
      </c>
      <c r="M1045" s="7" t="s">
        <v>4759</v>
      </c>
      <c r="N1045" s="7" t="s">
        <v>4759</v>
      </c>
      <c r="O1045" s="7" t="s">
        <v>4760</v>
      </c>
      <c r="P1045" s="53" t="s">
        <v>4143</v>
      </c>
      <c r="Q1045" s="7">
        <v>1000</v>
      </c>
      <c r="R1045" s="7">
        <v>2.7</v>
      </c>
      <c r="S1045" s="7">
        <v>2.2799999999999998</v>
      </c>
      <c r="T1045" s="11" t="s">
        <v>5048</v>
      </c>
      <c r="U1045" s="11" t="s">
        <v>5049</v>
      </c>
      <c r="V1045" s="11" t="s">
        <v>5050</v>
      </c>
      <c r="W1045" s="11"/>
    </row>
    <row r="1046" spans="1:23" ht="17.25">
      <c r="A1046" s="35" t="s">
        <v>358</v>
      </c>
      <c r="B1046" s="61" t="s">
        <v>2919</v>
      </c>
      <c r="C1046" s="22">
        <v>2211358</v>
      </c>
      <c r="D1046" s="36" t="s">
        <v>2486</v>
      </c>
      <c r="E1046" s="36" t="s">
        <v>4070</v>
      </c>
      <c r="F1046" s="17">
        <v>3</v>
      </c>
      <c r="G1046" s="17">
        <v>3</v>
      </c>
      <c r="H1046" s="17">
        <v>3</v>
      </c>
      <c r="I1046" s="17">
        <v>3</v>
      </c>
      <c r="J1046" s="60" t="s">
        <v>4758</v>
      </c>
      <c r="K1046" s="7" t="s">
        <v>3997</v>
      </c>
      <c r="L1046" s="7" t="s">
        <v>4759</v>
      </c>
      <c r="M1046" s="7" t="s">
        <v>4759</v>
      </c>
      <c r="N1046" s="7" t="s">
        <v>4759</v>
      </c>
      <c r="O1046" s="7" t="s">
        <v>4760</v>
      </c>
      <c r="P1046" s="53" t="s">
        <v>4143</v>
      </c>
      <c r="Q1046" s="7">
        <v>1000</v>
      </c>
      <c r="R1046" s="7">
        <v>2.7</v>
      </c>
      <c r="S1046" s="7">
        <v>2.2799999999999998</v>
      </c>
      <c r="T1046" s="11" t="s">
        <v>5048</v>
      </c>
      <c r="U1046" s="11" t="s">
        <v>5049</v>
      </c>
      <c r="V1046" s="11" t="s">
        <v>5050</v>
      </c>
      <c r="W1046" s="11"/>
    </row>
    <row r="1047" spans="1:23" ht="17.25">
      <c r="A1047" s="35" t="s">
        <v>413</v>
      </c>
      <c r="B1047" s="61" t="s">
        <v>2919</v>
      </c>
      <c r="C1047" s="22">
        <v>2211359</v>
      </c>
      <c r="D1047" s="36" t="s">
        <v>2487</v>
      </c>
      <c r="E1047" s="36" t="s">
        <v>4070</v>
      </c>
      <c r="F1047" s="17">
        <v>3</v>
      </c>
      <c r="G1047" s="17">
        <v>3</v>
      </c>
      <c r="H1047" s="17">
        <v>3</v>
      </c>
      <c r="I1047" s="17">
        <v>3</v>
      </c>
      <c r="J1047" s="60" t="s">
        <v>4758</v>
      </c>
      <c r="K1047" s="7" t="s">
        <v>3997</v>
      </c>
      <c r="L1047" s="7" t="s">
        <v>4759</v>
      </c>
      <c r="M1047" s="7" t="s">
        <v>4759</v>
      </c>
      <c r="N1047" s="7" t="s">
        <v>4759</v>
      </c>
      <c r="O1047" s="7" t="s">
        <v>4760</v>
      </c>
      <c r="P1047" s="53" t="s">
        <v>4143</v>
      </c>
      <c r="Q1047" s="7">
        <v>1000</v>
      </c>
      <c r="R1047" s="7">
        <v>2.7</v>
      </c>
      <c r="S1047" s="7">
        <v>2.2799999999999998</v>
      </c>
      <c r="T1047" s="11" t="s">
        <v>5048</v>
      </c>
      <c r="U1047" s="11" t="s">
        <v>5049</v>
      </c>
      <c r="V1047" s="11" t="s">
        <v>5050</v>
      </c>
      <c r="W1047" s="11"/>
    </row>
    <row r="1048" spans="1:23" ht="17.25">
      <c r="A1048" s="35" t="s">
        <v>414</v>
      </c>
      <c r="B1048" s="61" t="s">
        <v>2919</v>
      </c>
      <c r="C1048" s="22">
        <v>2211360</v>
      </c>
      <c r="D1048" s="36" t="s">
        <v>2488</v>
      </c>
      <c r="E1048" s="36" t="s">
        <v>4070</v>
      </c>
      <c r="F1048" s="17">
        <v>3</v>
      </c>
      <c r="G1048" s="17">
        <v>3</v>
      </c>
      <c r="H1048" s="17">
        <v>3</v>
      </c>
      <c r="I1048" s="17">
        <v>3</v>
      </c>
      <c r="J1048" s="60" t="s">
        <v>4758</v>
      </c>
      <c r="K1048" s="7" t="s">
        <v>3997</v>
      </c>
      <c r="L1048" s="7" t="s">
        <v>4759</v>
      </c>
      <c r="M1048" s="7" t="s">
        <v>4759</v>
      </c>
      <c r="N1048" s="7" t="s">
        <v>4759</v>
      </c>
      <c r="O1048" s="7" t="s">
        <v>4760</v>
      </c>
      <c r="P1048" s="53" t="s">
        <v>4143</v>
      </c>
      <c r="Q1048" s="7">
        <v>1000</v>
      </c>
      <c r="R1048" s="7">
        <v>2.7</v>
      </c>
      <c r="S1048" s="7">
        <v>2.2799999999999998</v>
      </c>
      <c r="T1048" s="11" t="s">
        <v>5048</v>
      </c>
      <c r="U1048" s="11" t="s">
        <v>5049</v>
      </c>
      <c r="V1048" s="11" t="s">
        <v>5050</v>
      </c>
      <c r="W1048" s="11"/>
    </row>
    <row r="1049" spans="1:23" ht="17.25">
      <c r="A1049" s="35" t="s">
        <v>415</v>
      </c>
      <c r="B1049" s="61" t="s">
        <v>2919</v>
      </c>
      <c r="C1049" s="22">
        <v>2211361</v>
      </c>
      <c r="D1049" s="36" t="s">
        <v>2489</v>
      </c>
      <c r="E1049" s="36" t="s">
        <v>4070</v>
      </c>
      <c r="F1049" s="17">
        <v>3</v>
      </c>
      <c r="G1049" s="17">
        <v>3</v>
      </c>
      <c r="H1049" s="17">
        <v>3</v>
      </c>
      <c r="I1049" s="17">
        <v>3</v>
      </c>
      <c r="J1049" s="60" t="s">
        <v>4758</v>
      </c>
      <c r="K1049" s="7" t="s">
        <v>3997</v>
      </c>
      <c r="L1049" s="7" t="s">
        <v>4759</v>
      </c>
      <c r="M1049" s="7" t="s">
        <v>4759</v>
      </c>
      <c r="N1049" s="7" t="s">
        <v>4759</v>
      </c>
      <c r="O1049" s="7" t="s">
        <v>4760</v>
      </c>
      <c r="P1049" s="53" t="s">
        <v>4143</v>
      </c>
      <c r="Q1049" s="7">
        <v>1000</v>
      </c>
      <c r="R1049" s="7">
        <v>2.7</v>
      </c>
      <c r="S1049" s="7">
        <v>2.2799999999999998</v>
      </c>
      <c r="T1049" s="11" t="s">
        <v>5048</v>
      </c>
      <c r="U1049" s="11" t="s">
        <v>5049</v>
      </c>
      <c r="V1049" s="11" t="s">
        <v>5050</v>
      </c>
      <c r="W1049" s="11"/>
    </row>
    <row r="1050" spans="1:23" ht="17.25">
      <c r="A1050" s="35" t="s">
        <v>416</v>
      </c>
      <c r="B1050" s="61" t="s">
        <v>2919</v>
      </c>
      <c r="C1050" s="22">
        <v>2211362</v>
      </c>
      <c r="D1050" s="36" t="s">
        <v>2490</v>
      </c>
      <c r="E1050" s="36" t="s">
        <v>4070</v>
      </c>
      <c r="F1050" s="17">
        <v>3</v>
      </c>
      <c r="G1050" s="17">
        <v>3</v>
      </c>
      <c r="H1050" s="17">
        <v>3</v>
      </c>
      <c r="I1050" s="17">
        <v>3</v>
      </c>
      <c r="J1050" s="60" t="s">
        <v>4758</v>
      </c>
      <c r="K1050" s="7" t="s">
        <v>3997</v>
      </c>
      <c r="L1050" s="7" t="s">
        <v>4759</v>
      </c>
      <c r="M1050" s="7" t="s">
        <v>4759</v>
      </c>
      <c r="N1050" s="7" t="s">
        <v>4759</v>
      </c>
      <c r="O1050" s="7" t="s">
        <v>4760</v>
      </c>
      <c r="P1050" s="53" t="s">
        <v>4143</v>
      </c>
      <c r="Q1050" s="7">
        <v>1000</v>
      </c>
      <c r="R1050" s="7">
        <v>2.7</v>
      </c>
      <c r="S1050" s="7">
        <v>2.2799999999999998</v>
      </c>
      <c r="T1050" s="11" t="s">
        <v>5048</v>
      </c>
      <c r="U1050" s="11" t="s">
        <v>5049</v>
      </c>
      <c r="V1050" s="11" t="s">
        <v>5050</v>
      </c>
      <c r="W1050" s="11"/>
    </row>
    <row r="1051" spans="1:23" ht="17.25">
      <c r="A1051" s="35" t="s">
        <v>420</v>
      </c>
      <c r="B1051" s="61" t="s">
        <v>2919</v>
      </c>
      <c r="C1051" s="22">
        <v>2211363</v>
      </c>
      <c r="D1051" s="36" t="s">
        <v>2491</v>
      </c>
      <c r="E1051" s="36" t="s">
        <v>4070</v>
      </c>
      <c r="F1051" s="17">
        <v>3</v>
      </c>
      <c r="G1051" s="17">
        <v>3</v>
      </c>
      <c r="H1051" s="17">
        <v>3</v>
      </c>
      <c r="I1051" s="17">
        <v>3</v>
      </c>
      <c r="J1051" s="60" t="s">
        <v>4758</v>
      </c>
      <c r="K1051" s="7" t="s">
        <v>3997</v>
      </c>
      <c r="L1051" s="7" t="s">
        <v>4759</v>
      </c>
      <c r="M1051" s="7" t="s">
        <v>4759</v>
      </c>
      <c r="N1051" s="7" t="s">
        <v>4759</v>
      </c>
      <c r="O1051" s="7" t="s">
        <v>4760</v>
      </c>
      <c r="P1051" s="53" t="s">
        <v>4143</v>
      </c>
      <c r="Q1051" s="7">
        <v>900</v>
      </c>
      <c r="R1051" s="7">
        <v>2.7</v>
      </c>
      <c r="S1051" s="7">
        <v>2.2799999999999998</v>
      </c>
      <c r="T1051" s="11" t="s">
        <v>5048</v>
      </c>
      <c r="U1051" s="11" t="s">
        <v>5049</v>
      </c>
      <c r="V1051" s="11" t="s">
        <v>5050</v>
      </c>
      <c r="W1051" s="11"/>
    </row>
    <row r="1052" spans="1:23" ht="17.25">
      <c r="A1052" s="35" t="s">
        <v>421</v>
      </c>
      <c r="B1052" s="61" t="s">
        <v>2919</v>
      </c>
      <c r="C1052" s="22">
        <v>2211364</v>
      </c>
      <c r="D1052" s="36" t="s">
        <v>2492</v>
      </c>
      <c r="E1052" s="36" t="s">
        <v>4070</v>
      </c>
      <c r="F1052" s="17">
        <v>3</v>
      </c>
      <c r="G1052" s="17">
        <v>3</v>
      </c>
      <c r="H1052" s="17">
        <v>3</v>
      </c>
      <c r="I1052" s="17">
        <v>3</v>
      </c>
      <c r="J1052" s="60" t="s">
        <v>4758</v>
      </c>
      <c r="K1052" s="7" t="s">
        <v>3997</v>
      </c>
      <c r="L1052" s="7" t="s">
        <v>4759</v>
      </c>
      <c r="M1052" s="7" t="s">
        <v>4759</v>
      </c>
      <c r="N1052" s="7" t="s">
        <v>4759</v>
      </c>
      <c r="O1052" s="7" t="s">
        <v>4760</v>
      </c>
      <c r="P1052" s="53" t="s">
        <v>4143</v>
      </c>
      <c r="Q1052" s="7">
        <v>900</v>
      </c>
      <c r="R1052" s="7">
        <v>2.7</v>
      </c>
      <c r="S1052" s="7">
        <v>2.2799999999999998</v>
      </c>
      <c r="T1052" s="11" t="s">
        <v>5048</v>
      </c>
      <c r="U1052" s="11" t="s">
        <v>5049</v>
      </c>
      <c r="V1052" s="11" t="s">
        <v>5050</v>
      </c>
      <c r="W1052" s="11"/>
    </row>
    <row r="1053" spans="1:23" ht="17.25">
      <c r="A1053" s="35" t="s">
        <v>422</v>
      </c>
      <c r="B1053" s="61" t="s">
        <v>2919</v>
      </c>
      <c r="C1053" s="22">
        <v>2211365</v>
      </c>
      <c r="D1053" s="36" t="s">
        <v>2493</v>
      </c>
      <c r="E1053" s="36" t="s">
        <v>4070</v>
      </c>
      <c r="F1053" s="17">
        <v>3</v>
      </c>
      <c r="G1053" s="17">
        <v>3</v>
      </c>
      <c r="H1053" s="17">
        <v>3</v>
      </c>
      <c r="I1053" s="17">
        <v>3</v>
      </c>
      <c r="J1053" s="60" t="s">
        <v>4758</v>
      </c>
      <c r="K1053" s="7" t="s">
        <v>3997</v>
      </c>
      <c r="L1053" s="7" t="s">
        <v>4759</v>
      </c>
      <c r="M1053" s="7" t="s">
        <v>4759</v>
      </c>
      <c r="N1053" s="7" t="s">
        <v>4759</v>
      </c>
      <c r="O1053" s="7" t="s">
        <v>4760</v>
      </c>
      <c r="P1053" s="53" t="s">
        <v>4143</v>
      </c>
      <c r="Q1053" s="7">
        <v>900</v>
      </c>
      <c r="R1053" s="7">
        <v>2.7</v>
      </c>
      <c r="S1053" s="7">
        <v>2.2799999999999998</v>
      </c>
      <c r="T1053" s="11" t="s">
        <v>5048</v>
      </c>
      <c r="U1053" s="11" t="s">
        <v>5049</v>
      </c>
      <c r="V1053" s="11" t="s">
        <v>5050</v>
      </c>
      <c r="W1053" s="11"/>
    </row>
    <row r="1054" spans="1:23" ht="17.25">
      <c r="A1054" s="35" t="s">
        <v>343</v>
      </c>
      <c r="B1054" s="61" t="s">
        <v>2919</v>
      </c>
      <c r="C1054" s="22">
        <v>2211366</v>
      </c>
      <c r="D1054" s="36" t="s">
        <v>2494</v>
      </c>
      <c r="E1054" s="36" t="s">
        <v>4070</v>
      </c>
      <c r="F1054" s="17">
        <v>3</v>
      </c>
      <c r="G1054" s="17">
        <v>3</v>
      </c>
      <c r="H1054" s="17">
        <v>3</v>
      </c>
      <c r="I1054" s="17">
        <v>3</v>
      </c>
      <c r="J1054" s="60" t="s">
        <v>4758</v>
      </c>
      <c r="K1054" s="7" t="s">
        <v>3997</v>
      </c>
      <c r="L1054" s="7" t="s">
        <v>4759</v>
      </c>
      <c r="M1054" s="7" t="s">
        <v>4759</v>
      </c>
      <c r="N1054" s="7" t="s">
        <v>4759</v>
      </c>
      <c r="O1054" s="7" t="s">
        <v>4760</v>
      </c>
      <c r="P1054" s="53" t="s">
        <v>4143</v>
      </c>
      <c r="Q1054" s="7">
        <v>1000</v>
      </c>
      <c r="R1054" s="7">
        <v>2.7</v>
      </c>
      <c r="S1054" s="7">
        <v>2.2799999999999998</v>
      </c>
      <c r="T1054" s="11" t="s">
        <v>5048</v>
      </c>
      <c r="U1054" s="11" t="s">
        <v>5049</v>
      </c>
      <c r="V1054" s="11" t="s">
        <v>5050</v>
      </c>
      <c r="W1054" s="11"/>
    </row>
    <row r="1055" spans="1:23" ht="17.25">
      <c r="A1055" s="35" t="s">
        <v>344</v>
      </c>
      <c r="B1055" s="61" t="s">
        <v>2919</v>
      </c>
      <c r="C1055" s="22">
        <v>2211367</v>
      </c>
      <c r="D1055" s="36" t="s">
        <v>2495</v>
      </c>
      <c r="E1055" s="36" t="s">
        <v>4070</v>
      </c>
      <c r="F1055" s="17">
        <v>3</v>
      </c>
      <c r="G1055" s="17">
        <v>3</v>
      </c>
      <c r="H1055" s="17">
        <v>3</v>
      </c>
      <c r="I1055" s="17">
        <v>3</v>
      </c>
      <c r="J1055" s="60" t="s">
        <v>4758</v>
      </c>
      <c r="K1055" s="7" t="s">
        <v>3997</v>
      </c>
      <c r="L1055" s="7" t="s">
        <v>4759</v>
      </c>
      <c r="M1055" s="7" t="s">
        <v>4759</v>
      </c>
      <c r="N1055" s="7" t="s">
        <v>4759</v>
      </c>
      <c r="O1055" s="7" t="s">
        <v>4760</v>
      </c>
      <c r="P1055" s="53" t="s">
        <v>4143</v>
      </c>
      <c r="Q1055" s="7">
        <v>1000</v>
      </c>
      <c r="R1055" s="7">
        <v>2.7</v>
      </c>
      <c r="S1055" s="7">
        <v>2.2799999999999998</v>
      </c>
      <c r="T1055" s="11" t="s">
        <v>5048</v>
      </c>
      <c r="U1055" s="11" t="s">
        <v>5049</v>
      </c>
      <c r="V1055" s="11" t="s">
        <v>5050</v>
      </c>
      <c r="W1055" s="11"/>
    </row>
    <row r="1056" spans="1:23" ht="17.25">
      <c r="A1056" s="35" t="s">
        <v>362</v>
      </c>
      <c r="B1056" s="61" t="s">
        <v>2919</v>
      </c>
      <c r="C1056" s="22">
        <v>2211368</v>
      </c>
      <c r="D1056" s="36" t="s">
        <v>2496</v>
      </c>
      <c r="E1056" s="36" t="s">
        <v>4070</v>
      </c>
      <c r="F1056" s="17">
        <v>3</v>
      </c>
      <c r="G1056" s="17">
        <v>3</v>
      </c>
      <c r="H1056" s="17">
        <v>3</v>
      </c>
      <c r="I1056" s="17">
        <v>3</v>
      </c>
      <c r="J1056" s="60" t="s">
        <v>4758</v>
      </c>
      <c r="K1056" s="7" t="s">
        <v>3997</v>
      </c>
      <c r="L1056" s="7" t="s">
        <v>4759</v>
      </c>
      <c r="M1056" s="7" t="s">
        <v>4759</v>
      </c>
      <c r="N1056" s="7" t="s">
        <v>4759</v>
      </c>
      <c r="O1056" s="7" t="s">
        <v>4760</v>
      </c>
      <c r="P1056" s="53" t="s">
        <v>4143</v>
      </c>
      <c r="Q1056" s="7">
        <v>1000</v>
      </c>
      <c r="R1056" s="7">
        <v>2.7</v>
      </c>
      <c r="S1056" s="7">
        <v>2.2799999999999998</v>
      </c>
      <c r="T1056" s="11" t="s">
        <v>5048</v>
      </c>
      <c r="U1056" s="11" t="s">
        <v>5049</v>
      </c>
      <c r="V1056" s="11" t="s">
        <v>5050</v>
      </c>
      <c r="W1056" s="11"/>
    </row>
    <row r="1057" spans="1:23" ht="17.25">
      <c r="A1057" s="35" t="s">
        <v>359</v>
      </c>
      <c r="B1057" s="39" t="s">
        <v>2919</v>
      </c>
      <c r="C1057" s="22">
        <v>2211369</v>
      </c>
      <c r="D1057" s="36" t="s">
        <v>2497</v>
      </c>
      <c r="E1057" s="36" t="s">
        <v>4070</v>
      </c>
      <c r="F1057" s="17">
        <v>3</v>
      </c>
      <c r="G1057" s="17">
        <v>3</v>
      </c>
      <c r="H1057" s="17">
        <v>3</v>
      </c>
      <c r="I1057" s="17">
        <v>3</v>
      </c>
      <c r="J1057" s="60" t="s">
        <v>4758</v>
      </c>
      <c r="K1057" s="7" t="s">
        <v>3997</v>
      </c>
      <c r="L1057" s="7" t="s">
        <v>4759</v>
      </c>
      <c r="M1057" s="7" t="s">
        <v>4759</v>
      </c>
      <c r="N1057" s="7" t="s">
        <v>4759</v>
      </c>
      <c r="O1057" s="7" t="s">
        <v>4760</v>
      </c>
      <c r="P1057" s="53" t="s">
        <v>4143</v>
      </c>
      <c r="Q1057" s="7">
        <v>1000</v>
      </c>
      <c r="R1057" s="7">
        <v>2.7</v>
      </c>
      <c r="S1057" s="7">
        <v>2.2799999999999998</v>
      </c>
      <c r="T1057" s="11" t="s">
        <v>5048</v>
      </c>
      <c r="U1057" s="11" t="s">
        <v>5049</v>
      </c>
      <c r="V1057" s="11" t="s">
        <v>5050</v>
      </c>
      <c r="W1057" s="11"/>
    </row>
    <row r="1058" spans="1:23" ht="17.25">
      <c r="A1058" s="35" t="s">
        <v>360</v>
      </c>
      <c r="B1058" s="39" t="s">
        <v>2919</v>
      </c>
      <c r="C1058" s="22">
        <v>2211370</v>
      </c>
      <c r="D1058" s="36" t="s">
        <v>2498</v>
      </c>
      <c r="E1058" s="36" t="s">
        <v>4070</v>
      </c>
      <c r="F1058" s="17">
        <v>3</v>
      </c>
      <c r="G1058" s="17">
        <v>3</v>
      </c>
      <c r="H1058" s="17">
        <v>3</v>
      </c>
      <c r="I1058" s="17">
        <v>3</v>
      </c>
      <c r="J1058" s="60" t="s">
        <v>4758</v>
      </c>
      <c r="K1058" s="7" t="s">
        <v>3997</v>
      </c>
      <c r="L1058" s="7" t="s">
        <v>4759</v>
      </c>
      <c r="M1058" s="7" t="s">
        <v>4759</v>
      </c>
      <c r="N1058" s="7" t="s">
        <v>4759</v>
      </c>
      <c r="O1058" s="7" t="s">
        <v>4760</v>
      </c>
      <c r="P1058" s="53" t="s">
        <v>4143</v>
      </c>
      <c r="Q1058" s="7">
        <v>1000</v>
      </c>
      <c r="R1058" s="7">
        <v>2.7</v>
      </c>
      <c r="S1058" s="7">
        <v>2.2799999999999998</v>
      </c>
      <c r="T1058" s="11" t="s">
        <v>5048</v>
      </c>
      <c r="U1058" s="11" t="s">
        <v>5049</v>
      </c>
      <c r="V1058" s="11" t="s">
        <v>5050</v>
      </c>
      <c r="W1058" s="11"/>
    </row>
    <row r="1059" spans="1:23" ht="17.25">
      <c r="A1059" s="35" t="s">
        <v>313</v>
      </c>
      <c r="B1059" s="61" t="s">
        <v>2919</v>
      </c>
      <c r="C1059" s="22">
        <v>2211371</v>
      </c>
      <c r="D1059" s="36" t="s">
        <v>2499</v>
      </c>
      <c r="E1059" s="36" t="s">
        <v>4070</v>
      </c>
      <c r="F1059" s="17">
        <v>3</v>
      </c>
      <c r="G1059" s="17">
        <v>3</v>
      </c>
      <c r="H1059" s="17">
        <v>3</v>
      </c>
      <c r="I1059" s="17">
        <v>3</v>
      </c>
      <c r="J1059" s="60" t="s">
        <v>4758</v>
      </c>
      <c r="K1059" s="7" t="s">
        <v>3997</v>
      </c>
      <c r="L1059" s="7" t="s">
        <v>4759</v>
      </c>
      <c r="M1059" s="7" t="s">
        <v>4759</v>
      </c>
      <c r="N1059" s="7" t="s">
        <v>4759</v>
      </c>
      <c r="O1059" s="7" t="s">
        <v>4760</v>
      </c>
      <c r="P1059" s="53" t="s">
        <v>4143</v>
      </c>
      <c r="Q1059" s="7">
        <v>1000</v>
      </c>
      <c r="R1059" s="7">
        <v>2.7</v>
      </c>
      <c r="S1059" s="7">
        <v>2.2799999999999998</v>
      </c>
      <c r="T1059" s="11" t="s">
        <v>5048</v>
      </c>
      <c r="U1059" s="11" t="s">
        <v>5049</v>
      </c>
      <c r="V1059" s="11" t="s">
        <v>5050</v>
      </c>
      <c r="W1059" s="11"/>
    </row>
    <row r="1060" spans="1:23" ht="17.25">
      <c r="A1060" s="35" t="s">
        <v>314</v>
      </c>
      <c r="B1060" s="61" t="s">
        <v>2919</v>
      </c>
      <c r="C1060" s="22">
        <v>2211372</v>
      </c>
      <c r="D1060" s="36" t="s">
        <v>2500</v>
      </c>
      <c r="E1060" s="36" t="s">
        <v>4070</v>
      </c>
      <c r="F1060" s="17">
        <v>3</v>
      </c>
      <c r="G1060" s="17">
        <v>3</v>
      </c>
      <c r="H1060" s="17">
        <v>3</v>
      </c>
      <c r="I1060" s="17">
        <v>3</v>
      </c>
      <c r="J1060" s="60" t="s">
        <v>4758</v>
      </c>
      <c r="K1060" s="7" t="s">
        <v>3997</v>
      </c>
      <c r="L1060" s="7" t="s">
        <v>4759</v>
      </c>
      <c r="M1060" s="7" t="s">
        <v>4759</v>
      </c>
      <c r="N1060" s="7" t="s">
        <v>4759</v>
      </c>
      <c r="O1060" s="7" t="s">
        <v>4760</v>
      </c>
      <c r="P1060" s="53" t="s">
        <v>4143</v>
      </c>
      <c r="Q1060" s="7">
        <v>1000</v>
      </c>
      <c r="R1060" s="7">
        <v>2.7</v>
      </c>
      <c r="S1060" s="7">
        <v>2.2799999999999998</v>
      </c>
      <c r="T1060" s="11" t="s">
        <v>5048</v>
      </c>
      <c r="U1060" s="11" t="s">
        <v>5049</v>
      </c>
      <c r="V1060" s="11" t="s">
        <v>5050</v>
      </c>
      <c r="W1060" s="11"/>
    </row>
    <row r="1061" spans="1:23" ht="17.25">
      <c r="A1061" s="35" t="s">
        <v>321</v>
      </c>
      <c r="B1061" s="61" t="s">
        <v>2919</v>
      </c>
      <c r="C1061" s="22">
        <v>2211373</v>
      </c>
      <c r="D1061" s="36" t="s">
        <v>2501</v>
      </c>
      <c r="E1061" s="36" t="s">
        <v>4070</v>
      </c>
      <c r="F1061" s="17">
        <v>3</v>
      </c>
      <c r="G1061" s="17">
        <v>3</v>
      </c>
      <c r="H1061" s="17">
        <v>3</v>
      </c>
      <c r="I1061" s="17">
        <v>3</v>
      </c>
      <c r="J1061" s="60" t="s">
        <v>4758</v>
      </c>
      <c r="K1061" s="7" t="s">
        <v>3997</v>
      </c>
      <c r="L1061" s="7" t="s">
        <v>4759</v>
      </c>
      <c r="M1061" s="7" t="s">
        <v>4759</v>
      </c>
      <c r="N1061" s="7" t="s">
        <v>4759</v>
      </c>
      <c r="O1061" s="7" t="s">
        <v>4760</v>
      </c>
      <c r="P1061" s="53" t="s">
        <v>4143</v>
      </c>
      <c r="Q1061" s="7">
        <v>900</v>
      </c>
      <c r="R1061" s="7">
        <v>2.7</v>
      </c>
      <c r="S1061" s="7">
        <v>2.2799999999999998</v>
      </c>
      <c r="T1061" s="11" t="s">
        <v>5048</v>
      </c>
      <c r="U1061" s="11" t="s">
        <v>5049</v>
      </c>
      <c r="V1061" s="11" t="s">
        <v>5050</v>
      </c>
      <c r="W1061" s="11"/>
    </row>
    <row r="1062" spans="1:23" ht="17.25">
      <c r="A1062" s="35" t="s">
        <v>327</v>
      </c>
      <c r="B1062" s="61" t="s">
        <v>2919</v>
      </c>
      <c r="C1062" s="22">
        <v>2211374</v>
      </c>
      <c r="D1062" s="36" t="s">
        <v>2502</v>
      </c>
      <c r="E1062" s="36" t="s">
        <v>4070</v>
      </c>
      <c r="F1062" s="17">
        <v>3</v>
      </c>
      <c r="G1062" s="17">
        <v>3</v>
      </c>
      <c r="H1062" s="17">
        <v>3</v>
      </c>
      <c r="I1062" s="17">
        <v>3</v>
      </c>
      <c r="J1062" s="60" t="s">
        <v>4758</v>
      </c>
      <c r="K1062" s="7" t="s">
        <v>3997</v>
      </c>
      <c r="L1062" s="7" t="s">
        <v>4759</v>
      </c>
      <c r="M1062" s="7" t="s">
        <v>4759</v>
      </c>
      <c r="N1062" s="7" t="s">
        <v>4759</v>
      </c>
      <c r="O1062" s="7" t="s">
        <v>4760</v>
      </c>
      <c r="P1062" s="53" t="s">
        <v>4143</v>
      </c>
      <c r="Q1062" s="7">
        <v>1000</v>
      </c>
      <c r="R1062" s="7">
        <v>2.7</v>
      </c>
      <c r="S1062" s="7">
        <v>2.2799999999999998</v>
      </c>
      <c r="T1062" s="11" t="s">
        <v>5048</v>
      </c>
      <c r="U1062" s="11" t="s">
        <v>5049</v>
      </c>
      <c r="V1062" s="11" t="s">
        <v>5050</v>
      </c>
      <c r="W1062" s="11"/>
    </row>
    <row r="1063" spans="1:23" ht="17.25">
      <c r="A1063" s="35" t="s">
        <v>328</v>
      </c>
      <c r="B1063" s="61" t="s">
        <v>2919</v>
      </c>
      <c r="C1063" s="22">
        <v>2211375</v>
      </c>
      <c r="D1063" s="36" t="s">
        <v>2503</v>
      </c>
      <c r="E1063" s="36" t="s">
        <v>4070</v>
      </c>
      <c r="F1063" s="17">
        <v>3</v>
      </c>
      <c r="G1063" s="17">
        <v>3</v>
      </c>
      <c r="H1063" s="17">
        <v>3</v>
      </c>
      <c r="I1063" s="17">
        <v>3</v>
      </c>
      <c r="J1063" s="60" t="s">
        <v>4758</v>
      </c>
      <c r="K1063" s="7" t="s">
        <v>3997</v>
      </c>
      <c r="L1063" s="7" t="s">
        <v>4759</v>
      </c>
      <c r="M1063" s="7" t="s">
        <v>4759</v>
      </c>
      <c r="N1063" s="7" t="s">
        <v>4759</v>
      </c>
      <c r="O1063" s="7" t="s">
        <v>4760</v>
      </c>
      <c r="P1063" s="53" t="s">
        <v>4143</v>
      </c>
      <c r="Q1063" s="7">
        <v>1000</v>
      </c>
      <c r="R1063" s="7">
        <v>2.7</v>
      </c>
      <c r="S1063" s="7">
        <v>2.2799999999999998</v>
      </c>
      <c r="T1063" s="11" t="s">
        <v>5048</v>
      </c>
      <c r="U1063" s="11" t="s">
        <v>5049</v>
      </c>
      <c r="V1063" s="11" t="s">
        <v>5050</v>
      </c>
      <c r="W1063" s="11"/>
    </row>
    <row r="1064" spans="1:23" ht="17.25">
      <c r="A1064" s="35" t="s">
        <v>335</v>
      </c>
      <c r="B1064" s="61" t="s">
        <v>2919</v>
      </c>
      <c r="C1064" s="22">
        <v>2211376</v>
      </c>
      <c r="D1064" s="36" t="s">
        <v>2504</v>
      </c>
      <c r="E1064" s="36" t="s">
        <v>4070</v>
      </c>
      <c r="F1064" s="17">
        <v>3</v>
      </c>
      <c r="G1064" s="17">
        <v>3</v>
      </c>
      <c r="H1064" s="17">
        <v>3</v>
      </c>
      <c r="I1064" s="17">
        <v>3</v>
      </c>
      <c r="J1064" s="60" t="s">
        <v>4758</v>
      </c>
      <c r="K1064" s="7" t="s">
        <v>3997</v>
      </c>
      <c r="L1064" s="7" t="s">
        <v>4759</v>
      </c>
      <c r="M1064" s="7" t="s">
        <v>4759</v>
      </c>
      <c r="N1064" s="7" t="s">
        <v>4759</v>
      </c>
      <c r="O1064" s="7" t="s">
        <v>4760</v>
      </c>
      <c r="P1064" s="53" t="s">
        <v>4143</v>
      </c>
      <c r="Q1064" s="7">
        <v>900</v>
      </c>
      <c r="R1064" s="7">
        <v>2.7</v>
      </c>
      <c r="S1064" s="7">
        <v>2.2799999999999998</v>
      </c>
      <c r="T1064" s="11" t="s">
        <v>5048</v>
      </c>
      <c r="U1064" s="11" t="s">
        <v>5049</v>
      </c>
      <c r="V1064" s="11" t="s">
        <v>5050</v>
      </c>
      <c r="W1064" s="11"/>
    </row>
    <row r="1065" spans="1:23" ht="17.25">
      <c r="A1065" s="35" t="s">
        <v>336</v>
      </c>
      <c r="B1065" s="61" t="s">
        <v>2919</v>
      </c>
      <c r="C1065" s="22">
        <v>2211377</v>
      </c>
      <c r="D1065" s="36" t="s">
        <v>2505</v>
      </c>
      <c r="E1065" s="36" t="s">
        <v>4070</v>
      </c>
      <c r="F1065" s="17">
        <v>3</v>
      </c>
      <c r="G1065" s="17">
        <v>3</v>
      </c>
      <c r="H1065" s="17">
        <v>3</v>
      </c>
      <c r="I1065" s="17">
        <v>3</v>
      </c>
      <c r="J1065" s="60" t="s">
        <v>4758</v>
      </c>
      <c r="K1065" s="7" t="s">
        <v>3997</v>
      </c>
      <c r="L1065" s="7" t="s">
        <v>4759</v>
      </c>
      <c r="M1065" s="7" t="s">
        <v>4759</v>
      </c>
      <c r="N1065" s="7" t="s">
        <v>4759</v>
      </c>
      <c r="O1065" s="7" t="s">
        <v>4760</v>
      </c>
      <c r="P1065" s="53" t="s">
        <v>4143</v>
      </c>
      <c r="Q1065" s="7">
        <v>900</v>
      </c>
      <c r="R1065" s="7">
        <v>2.7</v>
      </c>
      <c r="S1065" s="7">
        <v>2.2799999999999998</v>
      </c>
      <c r="T1065" s="11" t="s">
        <v>5048</v>
      </c>
      <c r="U1065" s="11" t="s">
        <v>5049</v>
      </c>
      <c r="V1065" s="11" t="s">
        <v>5050</v>
      </c>
      <c r="W1065" s="11"/>
    </row>
    <row r="1066" spans="1:23" ht="17.25">
      <c r="A1066" s="35" t="s">
        <v>317</v>
      </c>
      <c r="B1066" s="61" t="s">
        <v>2919</v>
      </c>
      <c r="C1066" s="22">
        <v>2211378</v>
      </c>
      <c r="D1066" s="36" t="s">
        <v>2506</v>
      </c>
      <c r="E1066" s="36" t="s">
        <v>4070</v>
      </c>
      <c r="F1066" s="17">
        <v>3</v>
      </c>
      <c r="G1066" s="17">
        <v>3</v>
      </c>
      <c r="H1066" s="17">
        <v>3</v>
      </c>
      <c r="I1066" s="17">
        <v>3</v>
      </c>
      <c r="J1066" s="60" t="s">
        <v>4758</v>
      </c>
      <c r="K1066" s="7" t="s">
        <v>3997</v>
      </c>
      <c r="L1066" s="7" t="s">
        <v>4759</v>
      </c>
      <c r="M1066" s="7" t="s">
        <v>4759</v>
      </c>
      <c r="N1066" s="7" t="s">
        <v>4759</v>
      </c>
      <c r="O1066" s="7" t="s">
        <v>4760</v>
      </c>
      <c r="P1066" s="53" t="s">
        <v>4143</v>
      </c>
      <c r="Q1066" s="7">
        <v>1000</v>
      </c>
      <c r="R1066" s="7">
        <v>2.7</v>
      </c>
      <c r="S1066" s="7">
        <v>2.2799999999999998</v>
      </c>
      <c r="T1066" s="11" t="s">
        <v>5048</v>
      </c>
      <c r="U1066" s="11" t="s">
        <v>5049</v>
      </c>
      <c r="V1066" s="11" t="s">
        <v>5050</v>
      </c>
      <c r="W1066" s="11"/>
    </row>
    <row r="1067" spans="1:23" ht="17.25">
      <c r="A1067" s="35" t="s">
        <v>318</v>
      </c>
      <c r="B1067" s="61" t="s">
        <v>2919</v>
      </c>
      <c r="C1067" s="22">
        <v>2211379</v>
      </c>
      <c r="D1067" s="36" t="s">
        <v>2507</v>
      </c>
      <c r="E1067" s="36" t="s">
        <v>4070</v>
      </c>
      <c r="F1067" s="17">
        <v>3</v>
      </c>
      <c r="G1067" s="17">
        <v>3</v>
      </c>
      <c r="H1067" s="17">
        <v>3</v>
      </c>
      <c r="I1067" s="17">
        <v>3</v>
      </c>
      <c r="J1067" s="60" t="s">
        <v>4758</v>
      </c>
      <c r="K1067" s="7" t="s">
        <v>3997</v>
      </c>
      <c r="L1067" s="7" t="s">
        <v>4759</v>
      </c>
      <c r="M1067" s="7" t="s">
        <v>4759</v>
      </c>
      <c r="N1067" s="7" t="s">
        <v>4759</v>
      </c>
      <c r="O1067" s="7" t="s">
        <v>4760</v>
      </c>
      <c r="P1067" s="53" t="s">
        <v>4143</v>
      </c>
      <c r="Q1067" s="7">
        <v>1000</v>
      </c>
      <c r="R1067" s="7">
        <v>2.7</v>
      </c>
      <c r="S1067" s="7">
        <v>2.2799999999999998</v>
      </c>
      <c r="T1067" s="11" t="s">
        <v>5048</v>
      </c>
      <c r="U1067" s="11" t="s">
        <v>5049</v>
      </c>
      <c r="V1067" s="11" t="s">
        <v>5050</v>
      </c>
      <c r="W1067" s="11"/>
    </row>
    <row r="1068" spans="1:23" ht="17.25">
      <c r="A1068" s="35" t="s">
        <v>324</v>
      </c>
      <c r="B1068" s="61" t="s">
        <v>2919</v>
      </c>
      <c r="C1068" s="22">
        <v>2211380</v>
      </c>
      <c r="D1068" s="36" t="s">
        <v>2508</v>
      </c>
      <c r="E1068" s="36" t="s">
        <v>4070</v>
      </c>
      <c r="F1068" s="17">
        <v>3</v>
      </c>
      <c r="G1068" s="17">
        <v>3</v>
      </c>
      <c r="H1068" s="17">
        <v>3</v>
      </c>
      <c r="I1068" s="17">
        <v>3</v>
      </c>
      <c r="J1068" s="60" t="s">
        <v>4758</v>
      </c>
      <c r="K1068" s="7" t="s">
        <v>3997</v>
      </c>
      <c r="L1068" s="7" t="s">
        <v>4759</v>
      </c>
      <c r="M1068" s="7" t="s">
        <v>4759</v>
      </c>
      <c r="N1068" s="7" t="s">
        <v>4759</v>
      </c>
      <c r="O1068" s="7" t="s">
        <v>4760</v>
      </c>
      <c r="P1068" s="53" t="s">
        <v>4143</v>
      </c>
      <c r="Q1068" s="7">
        <v>900</v>
      </c>
      <c r="R1068" s="7">
        <v>2.7</v>
      </c>
      <c r="S1068" s="7">
        <v>2.2799999999999998</v>
      </c>
      <c r="T1068" s="11" t="s">
        <v>5048</v>
      </c>
      <c r="U1068" s="11" t="s">
        <v>5049</v>
      </c>
      <c r="V1068" s="11" t="s">
        <v>5050</v>
      </c>
      <c r="W1068" s="11"/>
    </row>
    <row r="1069" spans="1:23" ht="17.25">
      <c r="A1069" s="35" t="s">
        <v>331</v>
      </c>
      <c r="B1069" s="61" t="s">
        <v>2919</v>
      </c>
      <c r="C1069" s="22">
        <v>2211381</v>
      </c>
      <c r="D1069" s="36" t="s">
        <v>2509</v>
      </c>
      <c r="E1069" s="36" t="s">
        <v>4070</v>
      </c>
      <c r="F1069" s="17">
        <v>3</v>
      </c>
      <c r="G1069" s="17">
        <v>3</v>
      </c>
      <c r="H1069" s="17">
        <v>3</v>
      </c>
      <c r="I1069" s="17">
        <v>3</v>
      </c>
      <c r="J1069" s="60" t="s">
        <v>4758</v>
      </c>
      <c r="K1069" s="7" t="s">
        <v>3997</v>
      </c>
      <c r="L1069" s="7" t="s">
        <v>4759</v>
      </c>
      <c r="M1069" s="7" t="s">
        <v>4759</v>
      </c>
      <c r="N1069" s="7" t="s">
        <v>4759</v>
      </c>
      <c r="O1069" s="7" t="s">
        <v>4760</v>
      </c>
      <c r="P1069" s="53" t="s">
        <v>4143</v>
      </c>
      <c r="Q1069" s="7">
        <v>1000</v>
      </c>
      <c r="R1069" s="7">
        <v>2.7</v>
      </c>
      <c r="S1069" s="7">
        <v>2.2799999999999998</v>
      </c>
      <c r="T1069" s="11" t="s">
        <v>5048</v>
      </c>
      <c r="U1069" s="11" t="s">
        <v>5049</v>
      </c>
      <c r="V1069" s="11" t="s">
        <v>5050</v>
      </c>
      <c r="W1069" s="11"/>
    </row>
    <row r="1070" spans="1:23" ht="17.25">
      <c r="A1070" s="35" t="s">
        <v>332</v>
      </c>
      <c r="B1070" s="39" t="s">
        <v>2919</v>
      </c>
      <c r="C1070" s="22">
        <v>2211382</v>
      </c>
      <c r="D1070" s="36" t="s">
        <v>2510</v>
      </c>
      <c r="E1070" s="36" t="s">
        <v>4070</v>
      </c>
      <c r="F1070" s="17">
        <v>3</v>
      </c>
      <c r="G1070" s="17">
        <v>3</v>
      </c>
      <c r="H1070" s="17">
        <v>3</v>
      </c>
      <c r="I1070" s="17">
        <v>3</v>
      </c>
      <c r="J1070" s="60" t="s">
        <v>4758</v>
      </c>
      <c r="K1070" s="7" t="s">
        <v>3997</v>
      </c>
      <c r="L1070" s="7" t="s">
        <v>4759</v>
      </c>
      <c r="M1070" s="7" t="s">
        <v>4759</v>
      </c>
      <c r="N1070" s="7" t="s">
        <v>4759</v>
      </c>
      <c r="O1070" s="7" t="s">
        <v>4760</v>
      </c>
      <c r="P1070" s="53" t="s">
        <v>4143</v>
      </c>
      <c r="Q1070" s="7">
        <v>1000</v>
      </c>
      <c r="R1070" s="7">
        <v>2.7</v>
      </c>
      <c r="S1070" s="7">
        <v>2.2799999999999998</v>
      </c>
      <c r="T1070" s="11" t="s">
        <v>5048</v>
      </c>
      <c r="U1070" s="11" t="s">
        <v>5049</v>
      </c>
      <c r="V1070" s="11" t="s">
        <v>5050</v>
      </c>
      <c r="W1070" s="11"/>
    </row>
    <row r="1071" spans="1:23" ht="17.25">
      <c r="A1071" s="35" t="s">
        <v>339</v>
      </c>
      <c r="B1071" s="39" t="s">
        <v>2919</v>
      </c>
      <c r="C1071" s="22">
        <v>2211383</v>
      </c>
      <c r="D1071" s="36" t="s">
        <v>2511</v>
      </c>
      <c r="E1071" s="36" t="s">
        <v>4070</v>
      </c>
      <c r="F1071" s="17">
        <v>3</v>
      </c>
      <c r="G1071" s="17">
        <v>3</v>
      </c>
      <c r="H1071" s="17">
        <v>3</v>
      </c>
      <c r="I1071" s="17">
        <v>3</v>
      </c>
      <c r="J1071" s="60" t="s">
        <v>4758</v>
      </c>
      <c r="K1071" s="7" t="s">
        <v>3997</v>
      </c>
      <c r="L1071" s="7" t="s">
        <v>4759</v>
      </c>
      <c r="M1071" s="7" t="s">
        <v>4759</v>
      </c>
      <c r="N1071" s="7" t="s">
        <v>4759</v>
      </c>
      <c r="O1071" s="7" t="s">
        <v>4760</v>
      </c>
      <c r="P1071" s="53" t="s">
        <v>4143</v>
      </c>
      <c r="Q1071" s="7">
        <v>900</v>
      </c>
      <c r="R1071" s="7">
        <v>2.7</v>
      </c>
      <c r="S1071" s="7">
        <v>2.2799999999999998</v>
      </c>
      <c r="T1071" s="11" t="s">
        <v>5048</v>
      </c>
      <c r="U1071" s="11" t="s">
        <v>5049</v>
      </c>
      <c r="V1071" s="11" t="s">
        <v>5050</v>
      </c>
      <c r="W1071" s="11"/>
    </row>
    <row r="1072" spans="1:23" ht="17.25">
      <c r="A1072" s="35" t="s">
        <v>340</v>
      </c>
      <c r="B1072" s="39" t="s">
        <v>2919</v>
      </c>
      <c r="C1072" s="22">
        <v>2211384</v>
      </c>
      <c r="D1072" s="36" t="s">
        <v>2512</v>
      </c>
      <c r="E1072" s="36" t="s">
        <v>4070</v>
      </c>
      <c r="F1072" s="17">
        <v>3</v>
      </c>
      <c r="G1072" s="17">
        <v>3</v>
      </c>
      <c r="H1072" s="17">
        <v>3</v>
      </c>
      <c r="I1072" s="17">
        <v>3</v>
      </c>
      <c r="J1072" s="60" t="s">
        <v>4758</v>
      </c>
      <c r="K1072" s="7" t="s">
        <v>3997</v>
      </c>
      <c r="L1072" s="7" t="s">
        <v>4759</v>
      </c>
      <c r="M1072" s="7" t="s">
        <v>4759</v>
      </c>
      <c r="N1072" s="7" t="s">
        <v>4759</v>
      </c>
      <c r="O1072" s="7" t="s">
        <v>4760</v>
      </c>
      <c r="P1072" s="53" t="s">
        <v>4143</v>
      </c>
      <c r="Q1072" s="7">
        <v>900</v>
      </c>
      <c r="R1072" s="7">
        <v>2.7</v>
      </c>
      <c r="S1072" s="7">
        <v>2.2799999999999998</v>
      </c>
      <c r="T1072" s="11" t="s">
        <v>5048</v>
      </c>
      <c r="U1072" s="11" t="s">
        <v>5049</v>
      </c>
      <c r="V1072" s="11" t="s">
        <v>5050</v>
      </c>
      <c r="W1072" s="11"/>
    </row>
    <row r="1073" spans="1:23" ht="17.25">
      <c r="A1073" s="35" t="s">
        <v>371</v>
      </c>
      <c r="B1073" s="39" t="s">
        <v>2919</v>
      </c>
      <c r="C1073" s="22">
        <v>2211643</v>
      </c>
      <c r="D1073" s="36" t="s">
        <v>5051</v>
      </c>
      <c r="E1073" s="36" t="s">
        <v>4187</v>
      </c>
      <c r="F1073" s="20">
        <v>3</v>
      </c>
      <c r="G1073" s="20">
        <v>3</v>
      </c>
      <c r="H1073" s="20">
        <v>3</v>
      </c>
      <c r="I1073" s="17">
        <v>3</v>
      </c>
      <c r="J1073" s="60" t="s">
        <v>4758</v>
      </c>
      <c r="K1073" s="7" t="s">
        <v>3997</v>
      </c>
      <c r="L1073" s="7" t="s">
        <v>4759</v>
      </c>
      <c r="M1073" s="7" t="s">
        <v>4759</v>
      </c>
      <c r="N1073" s="7" t="s">
        <v>4759</v>
      </c>
      <c r="O1073" s="7" t="s">
        <v>4760</v>
      </c>
      <c r="P1073" s="7" t="s">
        <v>3994</v>
      </c>
      <c r="Q1073" s="7">
        <v>1000</v>
      </c>
      <c r="R1073" s="7">
        <v>2.7</v>
      </c>
      <c r="S1073" s="7">
        <v>2.2799999999999998</v>
      </c>
      <c r="T1073" s="11" t="s">
        <v>2032</v>
      </c>
      <c r="U1073" s="11"/>
      <c r="V1073" s="11" t="s">
        <v>4763</v>
      </c>
      <c r="W1073" s="11"/>
    </row>
    <row r="1074" spans="1:23" ht="17.25">
      <c r="A1074" s="35" t="s">
        <v>376</v>
      </c>
      <c r="B1074" s="39" t="s">
        <v>2919</v>
      </c>
      <c r="C1074" s="22">
        <v>2211644</v>
      </c>
      <c r="D1074" s="36" t="s">
        <v>2563</v>
      </c>
      <c r="E1074" s="36" t="s">
        <v>4187</v>
      </c>
      <c r="F1074" s="20">
        <v>3</v>
      </c>
      <c r="G1074" s="20">
        <v>3</v>
      </c>
      <c r="H1074" s="20">
        <v>3</v>
      </c>
      <c r="I1074" s="17">
        <v>3</v>
      </c>
      <c r="J1074" s="60" t="s">
        <v>4758</v>
      </c>
      <c r="K1074" s="7" t="s">
        <v>3997</v>
      </c>
      <c r="L1074" s="7" t="s">
        <v>4759</v>
      </c>
      <c r="M1074" s="7" t="s">
        <v>4759</v>
      </c>
      <c r="N1074" s="7" t="s">
        <v>4759</v>
      </c>
      <c r="O1074" s="7" t="s">
        <v>4760</v>
      </c>
      <c r="P1074" s="7" t="s">
        <v>3994</v>
      </c>
      <c r="Q1074" s="7">
        <v>1000</v>
      </c>
      <c r="R1074" s="7">
        <v>2.7</v>
      </c>
      <c r="S1074" s="7">
        <v>2.2799999999999998</v>
      </c>
      <c r="T1074" s="11" t="s">
        <v>2032</v>
      </c>
      <c r="U1074" s="11"/>
      <c r="V1074" s="11" t="s">
        <v>4763</v>
      </c>
      <c r="W1074" s="11"/>
    </row>
    <row r="1075" spans="1:23" ht="17.25">
      <c r="A1075" s="35" t="s">
        <v>381</v>
      </c>
      <c r="B1075" s="39" t="s">
        <v>2919</v>
      </c>
      <c r="C1075" s="22">
        <v>2211645</v>
      </c>
      <c r="D1075" s="36" t="s">
        <v>2564</v>
      </c>
      <c r="E1075" s="36" t="s">
        <v>4187</v>
      </c>
      <c r="F1075" s="20">
        <v>3</v>
      </c>
      <c r="G1075" s="20">
        <v>3</v>
      </c>
      <c r="H1075" s="20">
        <v>3</v>
      </c>
      <c r="I1075" s="17">
        <v>3</v>
      </c>
      <c r="J1075" s="60" t="s">
        <v>4758</v>
      </c>
      <c r="K1075" s="7" t="s">
        <v>3997</v>
      </c>
      <c r="L1075" s="7" t="s">
        <v>4759</v>
      </c>
      <c r="M1075" s="7" t="s">
        <v>4759</v>
      </c>
      <c r="N1075" s="7" t="s">
        <v>4759</v>
      </c>
      <c r="O1075" s="7" t="s">
        <v>4760</v>
      </c>
      <c r="P1075" s="7" t="s">
        <v>3994</v>
      </c>
      <c r="Q1075" s="7">
        <v>1000</v>
      </c>
      <c r="R1075" s="7">
        <v>2.7</v>
      </c>
      <c r="S1075" s="7">
        <v>2.2799999999999998</v>
      </c>
      <c r="T1075" s="11" t="s">
        <v>2032</v>
      </c>
      <c r="U1075" s="11"/>
      <c r="V1075" s="11" t="s">
        <v>4763</v>
      </c>
      <c r="W1075" s="11"/>
    </row>
    <row r="1076" spans="1:23" ht="17.25">
      <c r="A1076" s="35" t="s">
        <v>386</v>
      </c>
      <c r="B1076" s="39" t="s">
        <v>2919</v>
      </c>
      <c r="C1076" s="22">
        <v>2211646</v>
      </c>
      <c r="D1076" s="36" t="s">
        <v>2565</v>
      </c>
      <c r="E1076" s="36" t="s">
        <v>4187</v>
      </c>
      <c r="F1076" s="20">
        <v>3</v>
      </c>
      <c r="G1076" s="20">
        <v>3</v>
      </c>
      <c r="H1076" s="20">
        <v>3</v>
      </c>
      <c r="I1076" s="17">
        <v>3</v>
      </c>
      <c r="J1076" s="60" t="s">
        <v>4758</v>
      </c>
      <c r="K1076" s="7" t="s">
        <v>3997</v>
      </c>
      <c r="L1076" s="7" t="s">
        <v>4759</v>
      </c>
      <c r="M1076" s="7" t="s">
        <v>4759</v>
      </c>
      <c r="N1076" s="7" t="s">
        <v>4759</v>
      </c>
      <c r="O1076" s="7" t="s">
        <v>4760</v>
      </c>
      <c r="P1076" s="7" t="s">
        <v>3994</v>
      </c>
      <c r="Q1076" s="7">
        <v>1000</v>
      </c>
      <c r="R1076" s="7">
        <v>2.7</v>
      </c>
      <c r="S1076" s="7">
        <v>2.2799999999999998</v>
      </c>
      <c r="T1076" s="11" t="s">
        <v>2032</v>
      </c>
      <c r="U1076" s="11"/>
      <c r="V1076" s="11" t="s">
        <v>4763</v>
      </c>
      <c r="W1076" s="11"/>
    </row>
    <row r="1077" spans="1:23" ht="17.25">
      <c r="A1077" s="35" t="s">
        <v>372</v>
      </c>
      <c r="B1077" s="39" t="s">
        <v>2919</v>
      </c>
      <c r="C1077" s="22">
        <v>2211647</v>
      </c>
      <c r="D1077" s="36" t="s">
        <v>2566</v>
      </c>
      <c r="E1077" s="36" t="s">
        <v>4187</v>
      </c>
      <c r="F1077" s="20">
        <v>3</v>
      </c>
      <c r="G1077" s="20">
        <v>3</v>
      </c>
      <c r="H1077" s="20">
        <v>3</v>
      </c>
      <c r="I1077" s="17">
        <v>3</v>
      </c>
      <c r="J1077" s="60" t="s">
        <v>4758</v>
      </c>
      <c r="K1077" s="7" t="s">
        <v>3997</v>
      </c>
      <c r="L1077" s="7" t="s">
        <v>4759</v>
      </c>
      <c r="M1077" s="7" t="s">
        <v>4759</v>
      </c>
      <c r="N1077" s="7" t="s">
        <v>4759</v>
      </c>
      <c r="O1077" s="7" t="s">
        <v>4760</v>
      </c>
      <c r="P1077" s="7" t="s">
        <v>3994</v>
      </c>
      <c r="Q1077" s="7">
        <v>1000</v>
      </c>
      <c r="R1077" s="7">
        <v>2.7</v>
      </c>
      <c r="S1077" s="7">
        <v>2.2799999999999998</v>
      </c>
      <c r="T1077" s="11" t="s">
        <v>2032</v>
      </c>
      <c r="U1077" s="11"/>
      <c r="V1077" s="11" t="s">
        <v>4763</v>
      </c>
      <c r="W1077" s="11"/>
    </row>
    <row r="1078" spans="1:23" ht="17.25">
      <c r="A1078" s="35" t="s">
        <v>377</v>
      </c>
      <c r="B1078" s="39" t="s">
        <v>2919</v>
      </c>
      <c r="C1078" s="22">
        <v>2211648</v>
      </c>
      <c r="D1078" s="36" t="s">
        <v>2567</v>
      </c>
      <c r="E1078" s="36" t="s">
        <v>4187</v>
      </c>
      <c r="F1078" s="20">
        <v>3</v>
      </c>
      <c r="G1078" s="20">
        <v>3</v>
      </c>
      <c r="H1078" s="20">
        <v>3</v>
      </c>
      <c r="I1078" s="17">
        <v>3</v>
      </c>
      <c r="J1078" s="60" t="s">
        <v>4758</v>
      </c>
      <c r="K1078" s="7" t="s">
        <v>3997</v>
      </c>
      <c r="L1078" s="7" t="s">
        <v>4759</v>
      </c>
      <c r="M1078" s="7" t="s">
        <v>4759</v>
      </c>
      <c r="N1078" s="7" t="s">
        <v>4759</v>
      </c>
      <c r="O1078" s="7" t="s">
        <v>4760</v>
      </c>
      <c r="P1078" s="7" t="s">
        <v>3994</v>
      </c>
      <c r="Q1078" s="7">
        <v>1000</v>
      </c>
      <c r="R1078" s="7">
        <v>2.7</v>
      </c>
      <c r="S1078" s="7">
        <v>2.2799999999999998</v>
      </c>
      <c r="T1078" s="11" t="s">
        <v>2032</v>
      </c>
      <c r="U1078" s="11"/>
      <c r="V1078" s="11" t="s">
        <v>4763</v>
      </c>
      <c r="W1078" s="11"/>
    </row>
    <row r="1079" spans="1:23" ht="17.25">
      <c r="A1079" s="35" t="s">
        <v>382</v>
      </c>
      <c r="B1079" s="39" t="s">
        <v>2919</v>
      </c>
      <c r="C1079" s="22">
        <v>2211649</v>
      </c>
      <c r="D1079" s="36" t="s">
        <v>2568</v>
      </c>
      <c r="E1079" s="36" t="s">
        <v>4187</v>
      </c>
      <c r="F1079" s="20">
        <v>3</v>
      </c>
      <c r="G1079" s="20">
        <v>3</v>
      </c>
      <c r="H1079" s="20">
        <v>3</v>
      </c>
      <c r="I1079" s="17">
        <v>3</v>
      </c>
      <c r="J1079" s="60" t="s">
        <v>4758</v>
      </c>
      <c r="K1079" s="7" t="s">
        <v>3997</v>
      </c>
      <c r="L1079" s="7" t="s">
        <v>4759</v>
      </c>
      <c r="M1079" s="7" t="s">
        <v>4759</v>
      </c>
      <c r="N1079" s="7" t="s">
        <v>4759</v>
      </c>
      <c r="O1079" s="7" t="s">
        <v>4760</v>
      </c>
      <c r="P1079" s="7" t="s">
        <v>3994</v>
      </c>
      <c r="Q1079" s="7">
        <v>1000</v>
      </c>
      <c r="R1079" s="7">
        <v>2.7</v>
      </c>
      <c r="S1079" s="7">
        <v>2.2799999999999998</v>
      </c>
      <c r="T1079" s="11" t="s">
        <v>2032</v>
      </c>
      <c r="U1079" s="11"/>
      <c r="V1079" s="11" t="s">
        <v>4763</v>
      </c>
      <c r="W1079" s="11"/>
    </row>
    <row r="1080" spans="1:23" ht="17.25">
      <c r="A1080" s="35" t="s">
        <v>387</v>
      </c>
      <c r="B1080" s="39" t="s">
        <v>2919</v>
      </c>
      <c r="C1080" s="22">
        <v>2211650</v>
      </c>
      <c r="D1080" s="36" t="s">
        <v>2569</v>
      </c>
      <c r="E1080" s="36" t="s">
        <v>4187</v>
      </c>
      <c r="F1080" s="20">
        <v>3</v>
      </c>
      <c r="G1080" s="20">
        <v>3</v>
      </c>
      <c r="H1080" s="20">
        <v>3</v>
      </c>
      <c r="I1080" s="17">
        <v>3</v>
      </c>
      <c r="J1080" s="60" t="s">
        <v>4758</v>
      </c>
      <c r="K1080" s="7" t="s">
        <v>3997</v>
      </c>
      <c r="L1080" s="7" t="s">
        <v>4759</v>
      </c>
      <c r="M1080" s="7" t="s">
        <v>4759</v>
      </c>
      <c r="N1080" s="7" t="s">
        <v>4759</v>
      </c>
      <c r="O1080" s="7" t="s">
        <v>4760</v>
      </c>
      <c r="P1080" s="7" t="s">
        <v>3994</v>
      </c>
      <c r="Q1080" s="7">
        <v>1000</v>
      </c>
      <c r="R1080" s="7">
        <v>2.7</v>
      </c>
      <c r="S1080" s="7">
        <v>2.2799999999999998</v>
      </c>
      <c r="T1080" s="11" t="s">
        <v>2032</v>
      </c>
      <c r="U1080" s="11"/>
      <c r="V1080" s="11" t="s">
        <v>4763</v>
      </c>
      <c r="W1080" s="11"/>
    </row>
    <row r="1081" spans="1:23" ht="17.25">
      <c r="A1081" s="35" t="s">
        <v>373</v>
      </c>
      <c r="B1081" s="39" t="s">
        <v>2919</v>
      </c>
      <c r="C1081" s="22">
        <v>2211651</v>
      </c>
      <c r="D1081" s="36" t="s">
        <v>2570</v>
      </c>
      <c r="E1081" s="36" t="s">
        <v>4187</v>
      </c>
      <c r="F1081" s="20">
        <v>3</v>
      </c>
      <c r="G1081" s="20">
        <v>3</v>
      </c>
      <c r="H1081" s="20">
        <v>3</v>
      </c>
      <c r="I1081" s="17">
        <v>3</v>
      </c>
      <c r="J1081" s="60" t="s">
        <v>4758</v>
      </c>
      <c r="K1081" s="7" t="s">
        <v>3997</v>
      </c>
      <c r="L1081" s="7" t="s">
        <v>4759</v>
      </c>
      <c r="M1081" s="7" t="s">
        <v>4759</v>
      </c>
      <c r="N1081" s="7" t="s">
        <v>4759</v>
      </c>
      <c r="O1081" s="7" t="s">
        <v>4760</v>
      </c>
      <c r="P1081" s="7" t="s">
        <v>3994</v>
      </c>
      <c r="Q1081" s="7">
        <v>1000</v>
      </c>
      <c r="R1081" s="7">
        <v>2.7</v>
      </c>
      <c r="S1081" s="7">
        <v>2.2799999999999998</v>
      </c>
      <c r="T1081" s="11" t="s">
        <v>2032</v>
      </c>
      <c r="U1081" s="11"/>
      <c r="V1081" s="11" t="s">
        <v>4763</v>
      </c>
      <c r="W1081" s="11"/>
    </row>
    <row r="1082" spans="1:23" ht="17.25">
      <c r="A1082" s="35" t="s">
        <v>378</v>
      </c>
      <c r="B1082" s="39" t="s">
        <v>2919</v>
      </c>
      <c r="C1082" s="22">
        <v>2211652</v>
      </c>
      <c r="D1082" s="36" t="s">
        <v>2571</v>
      </c>
      <c r="E1082" s="36" t="s">
        <v>4187</v>
      </c>
      <c r="F1082" s="20">
        <v>3</v>
      </c>
      <c r="G1082" s="20">
        <v>3</v>
      </c>
      <c r="H1082" s="20">
        <v>3</v>
      </c>
      <c r="I1082" s="17">
        <v>3</v>
      </c>
      <c r="J1082" s="60" t="s">
        <v>4758</v>
      </c>
      <c r="K1082" s="7" t="s">
        <v>3997</v>
      </c>
      <c r="L1082" s="7" t="s">
        <v>4759</v>
      </c>
      <c r="M1082" s="7" t="s">
        <v>4759</v>
      </c>
      <c r="N1082" s="7" t="s">
        <v>4759</v>
      </c>
      <c r="O1082" s="7" t="s">
        <v>4760</v>
      </c>
      <c r="P1082" s="7" t="s">
        <v>3994</v>
      </c>
      <c r="Q1082" s="7">
        <v>1000</v>
      </c>
      <c r="R1082" s="7">
        <v>2.7</v>
      </c>
      <c r="S1082" s="7">
        <v>2.2799999999999998</v>
      </c>
      <c r="T1082" s="11" t="s">
        <v>2032</v>
      </c>
      <c r="U1082" s="11"/>
      <c r="V1082" s="11" t="s">
        <v>4763</v>
      </c>
      <c r="W1082" s="11"/>
    </row>
    <row r="1083" spans="1:23" ht="17.25">
      <c r="A1083" s="35" t="s">
        <v>383</v>
      </c>
      <c r="B1083" s="39" t="s">
        <v>2919</v>
      </c>
      <c r="C1083" s="22">
        <v>2211653</v>
      </c>
      <c r="D1083" s="36" t="s">
        <v>2572</v>
      </c>
      <c r="E1083" s="36" t="s">
        <v>4187</v>
      </c>
      <c r="F1083" s="20">
        <v>3</v>
      </c>
      <c r="G1083" s="20">
        <v>3</v>
      </c>
      <c r="H1083" s="20">
        <v>3</v>
      </c>
      <c r="I1083" s="17">
        <v>3</v>
      </c>
      <c r="J1083" s="60" t="s">
        <v>4758</v>
      </c>
      <c r="K1083" s="7" t="s">
        <v>3997</v>
      </c>
      <c r="L1083" s="7" t="s">
        <v>4759</v>
      </c>
      <c r="M1083" s="7" t="s">
        <v>4759</v>
      </c>
      <c r="N1083" s="7" t="s">
        <v>4759</v>
      </c>
      <c r="O1083" s="7" t="s">
        <v>4760</v>
      </c>
      <c r="P1083" s="7" t="s">
        <v>3994</v>
      </c>
      <c r="Q1083" s="7">
        <v>1000</v>
      </c>
      <c r="R1083" s="7">
        <v>2.7</v>
      </c>
      <c r="S1083" s="7">
        <v>2.2799999999999998</v>
      </c>
      <c r="T1083" s="11" t="s">
        <v>2032</v>
      </c>
      <c r="U1083" s="11"/>
      <c r="V1083" s="11" t="s">
        <v>4763</v>
      </c>
      <c r="W1083" s="11"/>
    </row>
    <row r="1084" spans="1:23" ht="17.25">
      <c r="A1084" s="35" t="s">
        <v>388</v>
      </c>
      <c r="B1084" s="39" t="s">
        <v>2919</v>
      </c>
      <c r="C1084" s="22">
        <v>2211654</v>
      </c>
      <c r="D1084" s="36" t="s">
        <v>2573</v>
      </c>
      <c r="E1084" s="36" t="s">
        <v>4187</v>
      </c>
      <c r="F1084" s="20">
        <v>3</v>
      </c>
      <c r="G1084" s="20">
        <v>3</v>
      </c>
      <c r="H1084" s="20">
        <v>3</v>
      </c>
      <c r="I1084" s="17">
        <v>3</v>
      </c>
      <c r="J1084" s="60" t="s">
        <v>4758</v>
      </c>
      <c r="K1084" s="7" t="s">
        <v>3997</v>
      </c>
      <c r="L1084" s="7" t="s">
        <v>4759</v>
      </c>
      <c r="M1084" s="7" t="s">
        <v>4759</v>
      </c>
      <c r="N1084" s="7" t="s">
        <v>4759</v>
      </c>
      <c r="O1084" s="7" t="s">
        <v>4760</v>
      </c>
      <c r="P1084" s="7" t="s">
        <v>3994</v>
      </c>
      <c r="Q1084" s="7">
        <v>1000</v>
      </c>
      <c r="R1084" s="7">
        <v>2.7</v>
      </c>
      <c r="S1084" s="7">
        <v>2.2799999999999998</v>
      </c>
      <c r="T1084" s="11" t="s">
        <v>2032</v>
      </c>
      <c r="U1084" s="11"/>
      <c r="V1084" s="11" t="s">
        <v>4763</v>
      </c>
      <c r="W1084" s="11"/>
    </row>
    <row r="1085" spans="1:23" ht="17.25">
      <c r="A1085" s="35" t="s">
        <v>374</v>
      </c>
      <c r="B1085" s="39" t="s">
        <v>2919</v>
      </c>
      <c r="C1085" s="22">
        <v>2211655</v>
      </c>
      <c r="D1085" s="36" t="s">
        <v>2574</v>
      </c>
      <c r="E1085" s="36" t="s">
        <v>4187</v>
      </c>
      <c r="F1085" s="20">
        <v>3</v>
      </c>
      <c r="G1085" s="20">
        <v>3</v>
      </c>
      <c r="H1085" s="20">
        <v>3</v>
      </c>
      <c r="I1085" s="17">
        <v>3</v>
      </c>
      <c r="J1085" s="60" t="s">
        <v>4758</v>
      </c>
      <c r="K1085" s="7" t="s">
        <v>3997</v>
      </c>
      <c r="L1085" s="7" t="s">
        <v>4759</v>
      </c>
      <c r="M1085" s="7" t="s">
        <v>4759</v>
      </c>
      <c r="N1085" s="7" t="s">
        <v>4759</v>
      </c>
      <c r="O1085" s="7" t="s">
        <v>4760</v>
      </c>
      <c r="P1085" s="7" t="s">
        <v>3994</v>
      </c>
      <c r="Q1085" s="7">
        <v>1000</v>
      </c>
      <c r="R1085" s="7">
        <v>2.7</v>
      </c>
      <c r="S1085" s="7">
        <v>2.2799999999999998</v>
      </c>
      <c r="T1085" s="11" t="s">
        <v>2032</v>
      </c>
      <c r="U1085" s="11"/>
      <c r="V1085" s="11" t="s">
        <v>4763</v>
      </c>
      <c r="W1085" s="11"/>
    </row>
    <row r="1086" spans="1:23" ht="17.25">
      <c r="A1086" s="35" t="s">
        <v>379</v>
      </c>
      <c r="B1086" s="39" t="s">
        <v>2919</v>
      </c>
      <c r="C1086" s="22">
        <v>2211656</v>
      </c>
      <c r="D1086" s="36" t="s">
        <v>2575</v>
      </c>
      <c r="E1086" s="36" t="s">
        <v>4187</v>
      </c>
      <c r="F1086" s="20">
        <v>3</v>
      </c>
      <c r="G1086" s="20">
        <v>3</v>
      </c>
      <c r="H1086" s="20">
        <v>3</v>
      </c>
      <c r="I1086" s="17">
        <v>3</v>
      </c>
      <c r="J1086" s="60" t="s">
        <v>4758</v>
      </c>
      <c r="K1086" s="7" t="s">
        <v>3997</v>
      </c>
      <c r="L1086" s="7" t="s">
        <v>4759</v>
      </c>
      <c r="M1086" s="7" t="s">
        <v>4759</v>
      </c>
      <c r="N1086" s="7" t="s">
        <v>4759</v>
      </c>
      <c r="O1086" s="7" t="s">
        <v>4760</v>
      </c>
      <c r="P1086" s="7" t="s">
        <v>3994</v>
      </c>
      <c r="Q1086" s="7">
        <v>1000</v>
      </c>
      <c r="R1086" s="7">
        <v>2.7</v>
      </c>
      <c r="S1086" s="7">
        <v>2.2799999999999998</v>
      </c>
      <c r="T1086" s="11" t="s">
        <v>2032</v>
      </c>
      <c r="U1086" s="11"/>
      <c r="V1086" s="11" t="s">
        <v>4763</v>
      </c>
      <c r="W1086" s="11"/>
    </row>
    <row r="1087" spans="1:23" ht="17.25">
      <c r="A1087" s="35" t="s">
        <v>384</v>
      </c>
      <c r="B1087" s="39" t="s">
        <v>2919</v>
      </c>
      <c r="C1087" s="22">
        <v>2211657</v>
      </c>
      <c r="D1087" s="36" t="s">
        <v>2576</v>
      </c>
      <c r="E1087" s="36" t="s">
        <v>4187</v>
      </c>
      <c r="F1087" s="20">
        <v>3</v>
      </c>
      <c r="G1087" s="20">
        <v>3</v>
      </c>
      <c r="H1087" s="20">
        <v>3</v>
      </c>
      <c r="I1087" s="17">
        <v>3</v>
      </c>
      <c r="J1087" s="60" t="s">
        <v>4758</v>
      </c>
      <c r="K1087" s="7" t="s">
        <v>3997</v>
      </c>
      <c r="L1087" s="7" t="s">
        <v>4759</v>
      </c>
      <c r="M1087" s="7" t="s">
        <v>4759</v>
      </c>
      <c r="N1087" s="7" t="s">
        <v>4759</v>
      </c>
      <c r="O1087" s="7" t="s">
        <v>4760</v>
      </c>
      <c r="P1087" s="7" t="s">
        <v>3994</v>
      </c>
      <c r="Q1087" s="7">
        <v>1000</v>
      </c>
      <c r="R1087" s="7">
        <v>2.7</v>
      </c>
      <c r="S1087" s="7">
        <v>2.2799999999999998</v>
      </c>
      <c r="T1087" s="11" t="s">
        <v>2032</v>
      </c>
      <c r="U1087" s="11"/>
      <c r="V1087" s="11" t="s">
        <v>4763</v>
      </c>
      <c r="W1087" s="11"/>
    </row>
    <row r="1088" spans="1:23" ht="17.25">
      <c r="A1088" s="35" t="s">
        <v>389</v>
      </c>
      <c r="B1088" s="39" t="s">
        <v>2919</v>
      </c>
      <c r="C1088" s="22">
        <v>2211658</v>
      </c>
      <c r="D1088" s="36" t="s">
        <v>2577</v>
      </c>
      <c r="E1088" s="36" t="s">
        <v>4187</v>
      </c>
      <c r="F1088" s="20">
        <v>3</v>
      </c>
      <c r="G1088" s="20">
        <v>3</v>
      </c>
      <c r="H1088" s="20">
        <v>3</v>
      </c>
      <c r="I1088" s="17">
        <v>3</v>
      </c>
      <c r="J1088" s="60" t="s">
        <v>4758</v>
      </c>
      <c r="K1088" s="7" t="s">
        <v>3997</v>
      </c>
      <c r="L1088" s="7" t="s">
        <v>4759</v>
      </c>
      <c r="M1088" s="7" t="s">
        <v>4759</v>
      </c>
      <c r="N1088" s="7" t="s">
        <v>4759</v>
      </c>
      <c r="O1088" s="7" t="s">
        <v>4760</v>
      </c>
      <c r="P1088" s="7" t="s">
        <v>3994</v>
      </c>
      <c r="Q1088" s="7">
        <v>1000</v>
      </c>
      <c r="R1088" s="7">
        <v>2.7</v>
      </c>
      <c r="S1088" s="7">
        <v>2.2799999999999998</v>
      </c>
      <c r="T1088" s="11" t="s">
        <v>2032</v>
      </c>
      <c r="U1088" s="11"/>
      <c r="V1088" s="11" t="s">
        <v>4763</v>
      </c>
      <c r="W1088" s="11"/>
    </row>
    <row r="1089" spans="1:23" ht="17.25">
      <c r="A1089" s="35" t="s">
        <v>375</v>
      </c>
      <c r="B1089" s="39" t="s">
        <v>2919</v>
      </c>
      <c r="C1089" s="22">
        <v>2211659</v>
      </c>
      <c r="D1089" s="36" t="s">
        <v>2578</v>
      </c>
      <c r="E1089" s="36" t="s">
        <v>4187</v>
      </c>
      <c r="F1089" s="20">
        <v>3</v>
      </c>
      <c r="G1089" s="20">
        <v>3</v>
      </c>
      <c r="H1089" s="20">
        <v>3</v>
      </c>
      <c r="I1089" s="17">
        <v>3</v>
      </c>
      <c r="J1089" s="60" t="s">
        <v>4758</v>
      </c>
      <c r="K1089" s="7" t="s">
        <v>3997</v>
      </c>
      <c r="L1089" s="7" t="s">
        <v>4759</v>
      </c>
      <c r="M1089" s="7" t="s">
        <v>4759</v>
      </c>
      <c r="N1089" s="7" t="s">
        <v>4759</v>
      </c>
      <c r="O1089" s="7" t="s">
        <v>4760</v>
      </c>
      <c r="P1089" s="7" t="s">
        <v>3994</v>
      </c>
      <c r="Q1089" s="7">
        <v>1000</v>
      </c>
      <c r="R1089" s="7">
        <v>2.7</v>
      </c>
      <c r="S1089" s="7">
        <v>2.2799999999999998</v>
      </c>
      <c r="T1089" s="11" t="s">
        <v>2032</v>
      </c>
      <c r="U1089" s="11"/>
      <c r="V1089" s="11" t="s">
        <v>4763</v>
      </c>
      <c r="W1089" s="11"/>
    </row>
    <row r="1090" spans="1:23" ht="17.25">
      <c r="A1090" s="35" t="s">
        <v>380</v>
      </c>
      <c r="B1090" s="39" t="s">
        <v>2919</v>
      </c>
      <c r="C1090" s="22">
        <v>2211660</v>
      </c>
      <c r="D1090" s="36" t="s">
        <v>2579</v>
      </c>
      <c r="E1090" s="36" t="s">
        <v>4187</v>
      </c>
      <c r="F1090" s="20">
        <v>3</v>
      </c>
      <c r="G1090" s="20">
        <v>3</v>
      </c>
      <c r="H1090" s="20">
        <v>3</v>
      </c>
      <c r="I1090" s="17">
        <v>3</v>
      </c>
      <c r="J1090" s="60" t="s">
        <v>4758</v>
      </c>
      <c r="K1090" s="7" t="s">
        <v>3997</v>
      </c>
      <c r="L1090" s="7" t="s">
        <v>4759</v>
      </c>
      <c r="M1090" s="7" t="s">
        <v>4759</v>
      </c>
      <c r="N1090" s="7" t="s">
        <v>4759</v>
      </c>
      <c r="O1090" s="7" t="s">
        <v>4760</v>
      </c>
      <c r="P1090" s="7" t="s">
        <v>3994</v>
      </c>
      <c r="Q1090" s="7">
        <v>1000</v>
      </c>
      <c r="R1090" s="7">
        <v>2.7</v>
      </c>
      <c r="S1090" s="7">
        <v>2.2799999999999998</v>
      </c>
      <c r="T1090" s="11" t="s">
        <v>2032</v>
      </c>
      <c r="U1090" s="11"/>
      <c r="V1090" s="11" t="s">
        <v>4763</v>
      </c>
      <c r="W1090" s="11"/>
    </row>
    <row r="1091" spans="1:23" ht="17.25">
      <c r="A1091" s="35" t="s">
        <v>385</v>
      </c>
      <c r="B1091" s="39" t="s">
        <v>2919</v>
      </c>
      <c r="C1091" s="22">
        <v>2211661</v>
      </c>
      <c r="D1091" s="36" t="s">
        <v>2580</v>
      </c>
      <c r="E1091" s="36" t="s">
        <v>4187</v>
      </c>
      <c r="F1091" s="20">
        <v>3</v>
      </c>
      <c r="G1091" s="20">
        <v>3</v>
      </c>
      <c r="H1091" s="20">
        <v>3</v>
      </c>
      <c r="I1091" s="17">
        <v>3</v>
      </c>
      <c r="J1091" s="60" t="s">
        <v>4758</v>
      </c>
      <c r="K1091" s="7" t="s">
        <v>3997</v>
      </c>
      <c r="L1091" s="7" t="s">
        <v>4759</v>
      </c>
      <c r="M1091" s="7" t="s">
        <v>4759</v>
      </c>
      <c r="N1091" s="7" t="s">
        <v>4759</v>
      </c>
      <c r="O1091" s="7" t="s">
        <v>4760</v>
      </c>
      <c r="P1091" s="7" t="s">
        <v>3994</v>
      </c>
      <c r="Q1091" s="7">
        <v>1000</v>
      </c>
      <c r="R1091" s="7">
        <v>2.7</v>
      </c>
      <c r="S1091" s="7">
        <v>2.2799999999999998</v>
      </c>
      <c r="T1091" s="11" t="s">
        <v>2032</v>
      </c>
      <c r="U1091" s="11"/>
      <c r="V1091" s="11" t="s">
        <v>4763</v>
      </c>
      <c r="W1091" s="11"/>
    </row>
    <row r="1092" spans="1:23" ht="17.25">
      <c r="A1092" s="35" t="s">
        <v>390</v>
      </c>
      <c r="B1092" s="39" t="s">
        <v>2919</v>
      </c>
      <c r="C1092" s="22">
        <v>2211662</v>
      </c>
      <c r="D1092" s="36" t="s">
        <v>2581</v>
      </c>
      <c r="E1092" s="36" t="s">
        <v>4187</v>
      </c>
      <c r="F1092" s="20">
        <v>3</v>
      </c>
      <c r="G1092" s="20">
        <v>3</v>
      </c>
      <c r="H1092" s="20">
        <v>3</v>
      </c>
      <c r="I1092" s="17">
        <v>3</v>
      </c>
      <c r="J1092" s="60" t="s">
        <v>4758</v>
      </c>
      <c r="K1092" s="7" t="s">
        <v>3997</v>
      </c>
      <c r="L1092" s="7" t="s">
        <v>4759</v>
      </c>
      <c r="M1092" s="7" t="s">
        <v>4759</v>
      </c>
      <c r="N1092" s="7" t="s">
        <v>4759</v>
      </c>
      <c r="O1092" s="7" t="s">
        <v>4760</v>
      </c>
      <c r="P1092" s="7" t="s">
        <v>3994</v>
      </c>
      <c r="Q1092" s="7">
        <v>1000</v>
      </c>
      <c r="R1092" s="7">
        <v>2.7</v>
      </c>
      <c r="S1092" s="7">
        <v>2.2799999999999998</v>
      </c>
      <c r="T1092" s="11" t="s">
        <v>2032</v>
      </c>
      <c r="U1092" s="11"/>
      <c r="V1092" s="11" t="s">
        <v>4763</v>
      </c>
      <c r="W1092" s="11"/>
    </row>
    <row r="1093" spans="1:23" ht="17.25">
      <c r="A1093" s="35" t="s">
        <v>391</v>
      </c>
      <c r="B1093" s="39" t="s">
        <v>2919</v>
      </c>
      <c r="C1093" s="22">
        <v>2211663</v>
      </c>
      <c r="D1093" s="36" t="s">
        <v>2582</v>
      </c>
      <c r="E1093" s="36" t="s">
        <v>4187</v>
      </c>
      <c r="F1093" s="20">
        <v>3</v>
      </c>
      <c r="G1093" s="20">
        <v>3</v>
      </c>
      <c r="H1093" s="20">
        <v>3</v>
      </c>
      <c r="I1093" s="17">
        <v>3</v>
      </c>
      <c r="J1093" s="60" t="s">
        <v>4758</v>
      </c>
      <c r="K1093" s="7" t="s">
        <v>3997</v>
      </c>
      <c r="L1093" s="7" t="s">
        <v>4759</v>
      </c>
      <c r="M1093" s="7" t="s">
        <v>4759</v>
      </c>
      <c r="N1093" s="7" t="s">
        <v>4759</v>
      </c>
      <c r="O1093" s="7" t="s">
        <v>4760</v>
      </c>
      <c r="P1093" s="7" t="s">
        <v>3994</v>
      </c>
      <c r="Q1093" s="7">
        <v>900</v>
      </c>
      <c r="R1093" s="7">
        <v>2.7</v>
      </c>
      <c r="S1093" s="7">
        <v>2.2799999999999998</v>
      </c>
      <c r="T1093" s="11" t="s">
        <v>2032</v>
      </c>
      <c r="U1093" s="11"/>
      <c r="V1093" s="11" t="s">
        <v>4763</v>
      </c>
      <c r="W1093" s="11"/>
    </row>
    <row r="1094" spans="1:23" ht="17.25">
      <c r="A1094" s="35" t="s">
        <v>393</v>
      </c>
      <c r="B1094" s="39" t="s">
        <v>2919</v>
      </c>
      <c r="C1094" s="22">
        <v>2211664</v>
      </c>
      <c r="D1094" s="36" t="s">
        <v>2583</v>
      </c>
      <c r="E1094" s="36" t="s">
        <v>4187</v>
      </c>
      <c r="F1094" s="20">
        <v>3</v>
      </c>
      <c r="G1094" s="20">
        <v>3</v>
      </c>
      <c r="H1094" s="20">
        <v>3</v>
      </c>
      <c r="I1094" s="17">
        <v>3</v>
      </c>
      <c r="J1094" s="60" t="s">
        <v>4758</v>
      </c>
      <c r="K1094" s="7" t="s">
        <v>3997</v>
      </c>
      <c r="L1094" s="7" t="s">
        <v>4759</v>
      </c>
      <c r="M1094" s="7" t="s">
        <v>4759</v>
      </c>
      <c r="N1094" s="7" t="s">
        <v>4759</v>
      </c>
      <c r="O1094" s="7" t="s">
        <v>4760</v>
      </c>
      <c r="P1094" s="7" t="s">
        <v>3994</v>
      </c>
      <c r="Q1094" s="7">
        <v>900</v>
      </c>
      <c r="R1094" s="7">
        <v>2.7</v>
      </c>
      <c r="S1094" s="7">
        <v>2.2799999999999998</v>
      </c>
      <c r="T1094" s="11" t="s">
        <v>2032</v>
      </c>
      <c r="U1094" s="11"/>
      <c r="V1094" s="11" t="s">
        <v>4763</v>
      </c>
      <c r="W1094" s="11"/>
    </row>
    <row r="1095" spans="1:23" ht="17.25">
      <c r="A1095" s="35" t="s">
        <v>395</v>
      </c>
      <c r="B1095" s="39" t="s">
        <v>2919</v>
      </c>
      <c r="C1095" s="22">
        <v>2211665</v>
      </c>
      <c r="D1095" s="36" t="s">
        <v>2584</v>
      </c>
      <c r="E1095" s="36" t="s">
        <v>4187</v>
      </c>
      <c r="F1095" s="20">
        <v>3</v>
      </c>
      <c r="G1095" s="20">
        <v>3</v>
      </c>
      <c r="H1095" s="20">
        <v>3</v>
      </c>
      <c r="I1095" s="17">
        <v>3</v>
      </c>
      <c r="J1095" s="60" t="s">
        <v>4758</v>
      </c>
      <c r="K1095" s="7" t="s">
        <v>3997</v>
      </c>
      <c r="L1095" s="7" t="s">
        <v>4759</v>
      </c>
      <c r="M1095" s="7" t="s">
        <v>4759</v>
      </c>
      <c r="N1095" s="7" t="s">
        <v>4759</v>
      </c>
      <c r="O1095" s="7" t="s">
        <v>4760</v>
      </c>
      <c r="P1095" s="7" t="s">
        <v>3994</v>
      </c>
      <c r="Q1095" s="7">
        <v>900</v>
      </c>
      <c r="R1095" s="7">
        <v>2.7</v>
      </c>
      <c r="S1095" s="7">
        <v>2.2799999999999998</v>
      </c>
      <c r="T1095" s="11" t="s">
        <v>2032</v>
      </c>
      <c r="U1095" s="11"/>
      <c r="V1095" s="11" t="s">
        <v>4763</v>
      </c>
      <c r="W1095" s="11"/>
    </row>
    <row r="1096" spans="1:23" ht="17.25">
      <c r="A1096" s="35" t="s">
        <v>392</v>
      </c>
      <c r="B1096" s="39" t="s">
        <v>2919</v>
      </c>
      <c r="C1096" s="22">
        <v>2211666</v>
      </c>
      <c r="D1096" s="36" t="s">
        <v>2585</v>
      </c>
      <c r="E1096" s="36" t="s">
        <v>4187</v>
      </c>
      <c r="F1096" s="20">
        <v>3</v>
      </c>
      <c r="G1096" s="20">
        <v>3</v>
      </c>
      <c r="H1096" s="20">
        <v>3</v>
      </c>
      <c r="I1096" s="17">
        <v>3</v>
      </c>
      <c r="J1096" s="60" t="s">
        <v>4758</v>
      </c>
      <c r="K1096" s="7" t="s">
        <v>3997</v>
      </c>
      <c r="L1096" s="7" t="s">
        <v>4759</v>
      </c>
      <c r="M1096" s="7" t="s">
        <v>4759</v>
      </c>
      <c r="N1096" s="7" t="s">
        <v>4759</v>
      </c>
      <c r="O1096" s="7" t="s">
        <v>4760</v>
      </c>
      <c r="P1096" s="7" t="s">
        <v>3994</v>
      </c>
      <c r="Q1096" s="7">
        <v>900</v>
      </c>
      <c r="R1096" s="7">
        <v>2.7</v>
      </c>
      <c r="S1096" s="7">
        <v>2.2799999999999998</v>
      </c>
      <c r="T1096" s="11" t="s">
        <v>2032</v>
      </c>
      <c r="U1096" s="11"/>
      <c r="V1096" s="11" t="s">
        <v>4763</v>
      </c>
      <c r="W1096" s="11"/>
    </row>
    <row r="1097" spans="1:23" ht="17.25">
      <c r="A1097" s="35" t="s">
        <v>394</v>
      </c>
      <c r="B1097" s="39" t="s">
        <v>2919</v>
      </c>
      <c r="C1097" s="22">
        <v>2211667</v>
      </c>
      <c r="D1097" s="36" t="s">
        <v>2586</v>
      </c>
      <c r="E1097" s="36" t="s">
        <v>4187</v>
      </c>
      <c r="F1097" s="20">
        <v>3</v>
      </c>
      <c r="G1097" s="20">
        <v>3</v>
      </c>
      <c r="H1097" s="20">
        <v>3</v>
      </c>
      <c r="I1097" s="17">
        <v>3</v>
      </c>
      <c r="J1097" s="60" t="s">
        <v>4758</v>
      </c>
      <c r="K1097" s="7" t="s">
        <v>3997</v>
      </c>
      <c r="L1097" s="7" t="s">
        <v>4759</v>
      </c>
      <c r="M1097" s="7" t="s">
        <v>4759</v>
      </c>
      <c r="N1097" s="7" t="s">
        <v>4759</v>
      </c>
      <c r="O1097" s="7" t="s">
        <v>4760</v>
      </c>
      <c r="P1097" s="7" t="s">
        <v>3994</v>
      </c>
      <c r="Q1097" s="7">
        <v>900</v>
      </c>
      <c r="R1097" s="7">
        <v>2.7</v>
      </c>
      <c r="S1097" s="7">
        <v>2.2799999999999998</v>
      </c>
      <c r="T1097" s="11" t="s">
        <v>2032</v>
      </c>
      <c r="U1097" s="11"/>
      <c r="V1097" s="11" t="s">
        <v>4763</v>
      </c>
      <c r="W1097" s="11"/>
    </row>
    <row r="1098" spans="1:23" ht="17.25">
      <c r="A1098" s="35" t="s">
        <v>396</v>
      </c>
      <c r="B1098" s="39" t="s">
        <v>2919</v>
      </c>
      <c r="C1098" s="22">
        <v>2211668</v>
      </c>
      <c r="D1098" s="36" t="s">
        <v>2587</v>
      </c>
      <c r="E1098" s="36" t="s">
        <v>4187</v>
      </c>
      <c r="F1098" s="20">
        <v>3</v>
      </c>
      <c r="G1098" s="20">
        <v>3</v>
      </c>
      <c r="H1098" s="20">
        <v>3</v>
      </c>
      <c r="I1098" s="17">
        <v>3</v>
      </c>
      <c r="J1098" s="60" t="s">
        <v>4758</v>
      </c>
      <c r="K1098" s="7" t="s">
        <v>3997</v>
      </c>
      <c r="L1098" s="7" t="s">
        <v>4759</v>
      </c>
      <c r="M1098" s="7" t="s">
        <v>4759</v>
      </c>
      <c r="N1098" s="7" t="s">
        <v>4759</v>
      </c>
      <c r="O1098" s="7" t="s">
        <v>4760</v>
      </c>
      <c r="P1098" s="7" t="s">
        <v>3994</v>
      </c>
      <c r="Q1098" s="7">
        <v>900</v>
      </c>
      <c r="R1098" s="7">
        <v>2.7</v>
      </c>
      <c r="S1098" s="7">
        <v>2.2799999999999998</v>
      </c>
      <c r="T1098" s="11" t="s">
        <v>2032</v>
      </c>
      <c r="U1098" s="11"/>
      <c r="V1098" s="11" t="s">
        <v>4763</v>
      </c>
      <c r="W1098" s="11"/>
    </row>
    <row r="1099" spans="1:23" ht="17.25">
      <c r="A1099" s="35" t="s">
        <v>299</v>
      </c>
      <c r="B1099" s="39" t="s">
        <v>2919</v>
      </c>
      <c r="C1099" s="22">
        <v>2211669</v>
      </c>
      <c r="D1099" s="36" t="s">
        <v>2588</v>
      </c>
      <c r="E1099" s="36" t="s">
        <v>4187</v>
      </c>
      <c r="F1099" s="20">
        <v>3</v>
      </c>
      <c r="G1099" s="20">
        <v>3</v>
      </c>
      <c r="H1099" s="20">
        <v>3</v>
      </c>
      <c r="I1099" s="17">
        <v>3</v>
      </c>
      <c r="J1099" s="60" t="s">
        <v>4758</v>
      </c>
      <c r="K1099" s="7" t="s">
        <v>3997</v>
      </c>
      <c r="L1099" s="7" t="s">
        <v>4759</v>
      </c>
      <c r="M1099" s="7" t="s">
        <v>4759</v>
      </c>
      <c r="N1099" s="7" t="s">
        <v>4759</v>
      </c>
      <c r="O1099" s="7" t="s">
        <v>4760</v>
      </c>
      <c r="P1099" s="7" t="s">
        <v>3994</v>
      </c>
      <c r="Q1099" s="7">
        <v>1000</v>
      </c>
      <c r="R1099" s="7">
        <v>2.7</v>
      </c>
      <c r="S1099" s="7">
        <v>2.2799999999999998</v>
      </c>
      <c r="T1099" s="11" t="s">
        <v>2032</v>
      </c>
      <c r="U1099" s="11"/>
      <c r="V1099" s="11" t="s">
        <v>4763</v>
      </c>
      <c r="W1099" s="11"/>
    </row>
    <row r="1100" spans="1:23" ht="17.25">
      <c r="A1100" s="35" t="s">
        <v>312</v>
      </c>
      <c r="B1100" s="39" t="s">
        <v>2919</v>
      </c>
      <c r="C1100" s="22">
        <v>2211670</v>
      </c>
      <c r="D1100" s="36" t="s">
        <v>2589</v>
      </c>
      <c r="E1100" s="36" t="s">
        <v>4187</v>
      </c>
      <c r="F1100" s="20">
        <v>3</v>
      </c>
      <c r="G1100" s="20">
        <v>3</v>
      </c>
      <c r="H1100" s="20">
        <v>3</v>
      </c>
      <c r="I1100" s="17">
        <v>3</v>
      </c>
      <c r="J1100" s="60" t="s">
        <v>4758</v>
      </c>
      <c r="K1100" s="7" t="s">
        <v>3997</v>
      </c>
      <c r="L1100" s="7" t="s">
        <v>4759</v>
      </c>
      <c r="M1100" s="7" t="s">
        <v>4759</v>
      </c>
      <c r="N1100" s="7" t="s">
        <v>4759</v>
      </c>
      <c r="O1100" s="7" t="s">
        <v>4760</v>
      </c>
      <c r="P1100" s="7" t="s">
        <v>3994</v>
      </c>
      <c r="Q1100" s="7">
        <v>1000</v>
      </c>
      <c r="R1100" s="7">
        <v>2.7</v>
      </c>
      <c r="S1100" s="7">
        <v>2.2799999999999998</v>
      </c>
      <c r="T1100" s="11" t="s">
        <v>2032</v>
      </c>
      <c r="U1100" s="11"/>
      <c r="V1100" s="11" t="s">
        <v>4763</v>
      </c>
      <c r="W1100" s="11"/>
    </row>
    <row r="1101" spans="1:23" ht="17.25">
      <c r="A1101" s="35" t="s">
        <v>316</v>
      </c>
      <c r="B1101" s="39" t="s">
        <v>2919</v>
      </c>
      <c r="C1101" s="22">
        <v>2211671</v>
      </c>
      <c r="D1101" s="36" t="s">
        <v>2590</v>
      </c>
      <c r="E1101" s="36" t="s">
        <v>4187</v>
      </c>
      <c r="F1101" s="20">
        <v>3</v>
      </c>
      <c r="G1101" s="20">
        <v>3</v>
      </c>
      <c r="H1101" s="20">
        <v>3</v>
      </c>
      <c r="I1101" s="17">
        <v>3</v>
      </c>
      <c r="J1101" s="60" t="s">
        <v>4758</v>
      </c>
      <c r="K1101" s="7" t="s">
        <v>3997</v>
      </c>
      <c r="L1101" s="7" t="s">
        <v>4759</v>
      </c>
      <c r="M1101" s="7" t="s">
        <v>4759</v>
      </c>
      <c r="N1101" s="7" t="s">
        <v>4759</v>
      </c>
      <c r="O1101" s="7" t="s">
        <v>4760</v>
      </c>
      <c r="P1101" s="7" t="s">
        <v>3994</v>
      </c>
      <c r="Q1101" s="7">
        <v>1000</v>
      </c>
      <c r="R1101" s="7">
        <v>2.7</v>
      </c>
      <c r="S1101" s="7">
        <v>2.2799999999999998</v>
      </c>
      <c r="T1101" s="11" t="s">
        <v>2032</v>
      </c>
      <c r="U1101" s="11"/>
      <c r="V1101" s="11" t="s">
        <v>4763</v>
      </c>
      <c r="W1101" s="11"/>
    </row>
    <row r="1102" spans="1:23" ht="17.25">
      <c r="A1102" s="35" t="s">
        <v>313</v>
      </c>
      <c r="B1102" s="39" t="s">
        <v>2919</v>
      </c>
      <c r="C1102" s="22">
        <v>2211672</v>
      </c>
      <c r="D1102" s="36" t="s">
        <v>2591</v>
      </c>
      <c r="E1102" s="36" t="s">
        <v>4187</v>
      </c>
      <c r="F1102" s="20">
        <v>3</v>
      </c>
      <c r="G1102" s="20">
        <v>3</v>
      </c>
      <c r="H1102" s="20">
        <v>3</v>
      </c>
      <c r="I1102" s="17">
        <v>3</v>
      </c>
      <c r="J1102" s="60" t="s">
        <v>4758</v>
      </c>
      <c r="K1102" s="7" t="s">
        <v>3997</v>
      </c>
      <c r="L1102" s="7" t="s">
        <v>4759</v>
      </c>
      <c r="M1102" s="7" t="s">
        <v>4759</v>
      </c>
      <c r="N1102" s="7" t="s">
        <v>4759</v>
      </c>
      <c r="O1102" s="7" t="s">
        <v>4760</v>
      </c>
      <c r="P1102" s="7" t="s">
        <v>3994</v>
      </c>
      <c r="Q1102" s="7">
        <v>1000</v>
      </c>
      <c r="R1102" s="7">
        <v>2.7</v>
      </c>
      <c r="S1102" s="7">
        <v>2.2799999999999998</v>
      </c>
      <c r="T1102" s="11" t="s">
        <v>2032</v>
      </c>
      <c r="U1102" s="11"/>
      <c r="V1102" s="11" t="s">
        <v>4763</v>
      </c>
      <c r="W1102" s="11"/>
    </row>
    <row r="1103" spans="1:23" ht="17.25">
      <c r="A1103" s="35" t="s">
        <v>317</v>
      </c>
      <c r="B1103" s="39" t="s">
        <v>2919</v>
      </c>
      <c r="C1103" s="22">
        <v>2211673</v>
      </c>
      <c r="D1103" s="36" t="s">
        <v>2592</v>
      </c>
      <c r="E1103" s="36" t="s">
        <v>4187</v>
      </c>
      <c r="F1103" s="20">
        <v>3</v>
      </c>
      <c r="G1103" s="20">
        <v>3</v>
      </c>
      <c r="H1103" s="20">
        <v>3</v>
      </c>
      <c r="I1103" s="17">
        <v>3</v>
      </c>
      <c r="J1103" s="60" t="s">
        <v>4758</v>
      </c>
      <c r="K1103" s="7" t="s">
        <v>3997</v>
      </c>
      <c r="L1103" s="7" t="s">
        <v>4759</v>
      </c>
      <c r="M1103" s="7" t="s">
        <v>4759</v>
      </c>
      <c r="N1103" s="7" t="s">
        <v>4759</v>
      </c>
      <c r="O1103" s="7" t="s">
        <v>4760</v>
      </c>
      <c r="P1103" s="7" t="s">
        <v>3994</v>
      </c>
      <c r="Q1103" s="7">
        <v>1000</v>
      </c>
      <c r="R1103" s="7">
        <v>2.7</v>
      </c>
      <c r="S1103" s="7">
        <v>2.2799999999999998</v>
      </c>
      <c r="T1103" s="11" t="s">
        <v>2032</v>
      </c>
      <c r="U1103" s="11"/>
      <c r="V1103" s="11" t="s">
        <v>4763</v>
      </c>
      <c r="W1103" s="11"/>
    </row>
    <row r="1104" spans="1:23" ht="17.25">
      <c r="A1104" s="35" t="s">
        <v>314</v>
      </c>
      <c r="B1104" s="39" t="s">
        <v>2919</v>
      </c>
      <c r="C1104" s="22">
        <v>2211674</v>
      </c>
      <c r="D1104" s="36" t="s">
        <v>2593</v>
      </c>
      <c r="E1104" s="36" t="s">
        <v>4187</v>
      </c>
      <c r="F1104" s="20">
        <v>3</v>
      </c>
      <c r="G1104" s="20">
        <v>3</v>
      </c>
      <c r="H1104" s="20">
        <v>3</v>
      </c>
      <c r="I1104" s="17">
        <v>3</v>
      </c>
      <c r="J1104" s="60" t="s">
        <v>4758</v>
      </c>
      <c r="K1104" s="7" t="s">
        <v>3997</v>
      </c>
      <c r="L1104" s="7" t="s">
        <v>4759</v>
      </c>
      <c r="M1104" s="7" t="s">
        <v>4759</v>
      </c>
      <c r="N1104" s="7" t="s">
        <v>4759</v>
      </c>
      <c r="O1104" s="7" t="s">
        <v>4760</v>
      </c>
      <c r="P1104" s="7" t="s">
        <v>3994</v>
      </c>
      <c r="Q1104" s="7">
        <v>1000</v>
      </c>
      <c r="R1104" s="7">
        <v>2.7</v>
      </c>
      <c r="S1104" s="7">
        <v>2.2799999999999998</v>
      </c>
      <c r="T1104" s="11" t="s">
        <v>2032</v>
      </c>
      <c r="U1104" s="11"/>
      <c r="V1104" s="11" t="s">
        <v>4763</v>
      </c>
      <c r="W1104" s="11"/>
    </row>
    <row r="1105" spans="1:23" ht="17.25">
      <c r="A1105" s="35" t="s">
        <v>318</v>
      </c>
      <c r="B1105" s="39" t="s">
        <v>2919</v>
      </c>
      <c r="C1105" s="22">
        <v>2211675</v>
      </c>
      <c r="D1105" s="36" t="s">
        <v>2594</v>
      </c>
      <c r="E1105" s="36" t="s">
        <v>4187</v>
      </c>
      <c r="F1105" s="20">
        <v>3</v>
      </c>
      <c r="G1105" s="20">
        <v>3</v>
      </c>
      <c r="H1105" s="20">
        <v>3</v>
      </c>
      <c r="I1105" s="17">
        <v>3</v>
      </c>
      <c r="J1105" s="60" t="s">
        <v>4758</v>
      </c>
      <c r="K1105" s="7" t="s">
        <v>3997</v>
      </c>
      <c r="L1105" s="7" t="s">
        <v>4759</v>
      </c>
      <c r="M1105" s="7" t="s">
        <v>4759</v>
      </c>
      <c r="N1105" s="7" t="s">
        <v>4759</v>
      </c>
      <c r="O1105" s="7" t="s">
        <v>4760</v>
      </c>
      <c r="P1105" s="7" t="s">
        <v>3994</v>
      </c>
      <c r="Q1105" s="7">
        <v>1000</v>
      </c>
      <c r="R1105" s="7">
        <v>2.7</v>
      </c>
      <c r="S1105" s="7">
        <v>2.2799999999999998</v>
      </c>
      <c r="T1105" s="11" t="s">
        <v>2032</v>
      </c>
      <c r="U1105" s="11"/>
      <c r="V1105" s="11" t="s">
        <v>4763</v>
      </c>
      <c r="W1105" s="11"/>
    </row>
    <row r="1106" spans="1:23" ht="17.25">
      <c r="A1106" s="35" t="s">
        <v>319</v>
      </c>
      <c r="B1106" s="39" t="s">
        <v>2919</v>
      </c>
      <c r="C1106" s="22">
        <v>2211676</v>
      </c>
      <c r="D1106" s="36" t="s">
        <v>2595</v>
      </c>
      <c r="E1106" s="36" t="s">
        <v>4187</v>
      </c>
      <c r="F1106" s="20">
        <v>3</v>
      </c>
      <c r="G1106" s="20">
        <v>3</v>
      </c>
      <c r="H1106" s="20">
        <v>3</v>
      </c>
      <c r="I1106" s="17">
        <v>3</v>
      </c>
      <c r="J1106" s="60" t="s">
        <v>4758</v>
      </c>
      <c r="K1106" s="7" t="s">
        <v>3997</v>
      </c>
      <c r="L1106" s="7" t="s">
        <v>4759</v>
      </c>
      <c r="M1106" s="7" t="s">
        <v>4759</v>
      </c>
      <c r="N1106" s="7" t="s">
        <v>4759</v>
      </c>
      <c r="O1106" s="7" t="s">
        <v>4760</v>
      </c>
      <c r="P1106" s="7" t="s">
        <v>3994</v>
      </c>
      <c r="Q1106" s="7">
        <v>900</v>
      </c>
      <c r="R1106" s="7">
        <v>2.7</v>
      </c>
      <c r="S1106" s="7">
        <v>2.2799999999999998</v>
      </c>
      <c r="T1106" s="11" t="s">
        <v>2032</v>
      </c>
      <c r="U1106" s="11"/>
      <c r="V1106" s="11" t="s">
        <v>4763</v>
      </c>
      <c r="W1106" s="11"/>
    </row>
    <row r="1107" spans="1:23" ht="17.25">
      <c r="A1107" s="35" t="s">
        <v>322</v>
      </c>
      <c r="B1107" s="39" t="s">
        <v>2919</v>
      </c>
      <c r="C1107" s="22">
        <v>2211677</v>
      </c>
      <c r="D1107" s="36" t="s">
        <v>2596</v>
      </c>
      <c r="E1107" s="36" t="s">
        <v>4187</v>
      </c>
      <c r="F1107" s="20">
        <v>3</v>
      </c>
      <c r="G1107" s="20">
        <v>3</v>
      </c>
      <c r="H1107" s="20">
        <v>3</v>
      </c>
      <c r="I1107" s="17">
        <v>3</v>
      </c>
      <c r="J1107" s="60" t="s">
        <v>4758</v>
      </c>
      <c r="K1107" s="7" t="s">
        <v>3997</v>
      </c>
      <c r="L1107" s="7" t="s">
        <v>4759</v>
      </c>
      <c r="M1107" s="7" t="s">
        <v>4759</v>
      </c>
      <c r="N1107" s="7" t="s">
        <v>4759</v>
      </c>
      <c r="O1107" s="7" t="s">
        <v>4760</v>
      </c>
      <c r="P1107" s="7" t="s">
        <v>3994</v>
      </c>
      <c r="Q1107" s="7">
        <v>900</v>
      </c>
      <c r="R1107" s="7">
        <v>2.7</v>
      </c>
      <c r="S1107" s="7">
        <v>2.2799999999999998</v>
      </c>
      <c r="T1107" s="11" t="s">
        <v>2032</v>
      </c>
      <c r="U1107" s="11"/>
      <c r="V1107" s="11" t="s">
        <v>4763</v>
      </c>
      <c r="W1107" s="11"/>
    </row>
    <row r="1108" spans="1:23" ht="17.25">
      <c r="A1108" s="35" t="s">
        <v>320</v>
      </c>
      <c r="B1108" s="39" t="s">
        <v>2919</v>
      </c>
      <c r="C1108" s="22">
        <v>2211678</v>
      </c>
      <c r="D1108" s="36" t="s">
        <v>2597</v>
      </c>
      <c r="E1108" s="36" t="s">
        <v>4187</v>
      </c>
      <c r="F1108" s="20">
        <v>3</v>
      </c>
      <c r="G1108" s="20">
        <v>3</v>
      </c>
      <c r="H1108" s="20">
        <v>3</v>
      </c>
      <c r="I1108" s="17">
        <v>3</v>
      </c>
      <c r="J1108" s="60" t="s">
        <v>4758</v>
      </c>
      <c r="K1108" s="7" t="s">
        <v>3997</v>
      </c>
      <c r="L1108" s="7" t="s">
        <v>4759</v>
      </c>
      <c r="M1108" s="7" t="s">
        <v>4759</v>
      </c>
      <c r="N1108" s="7" t="s">
        <v>4759</v>
      </c>
      <c r="O1108" s="7" t="s">
        <v>4760</v>
      </c>
      <c r="P1108" s="7" t="s">
        <v>3994</v>
      </c>
      <c r="Q1108" s="7">
        <v>900</v>
      </c>
      <c r="R1108" s="7">
        <v>2.7</v>
      </c>
      <c r="S1108" s="7">
        <v>2.2799999999999998</v>
      </c>
      <c r="T1108" s="11" t="s">
        <v>2032</v>
      </c>
      <c r="U1108" s="11"/>
      <c r="V1108" s="11" t="s">
        <v>4763</v>
      </c>
      <c r="W1108" s="11"/>
    </row>
    <row r="1109" spans="1:23" ht="17.25">
      <c r="A1109" s="35" t="s">
        <v>323</v>
      </c>
      <c r="B1109" s="39" t="s">
        <v>2919</v>
      </c>
      <c r="C1109" s="22">
        <v>2211679</v>
      </c>
      <c r="D1109" s="36" t="s">
        <v>2598</v>
      </c>
      <c r="E1109" s="36" t="s">
        <v>4187</v>
      </c>
      <c r="F1109" s="20">
        <v>3</v>
      </c>
      <c r="G1109" s="20">
        <v>3</v>
      </c>
      <c r="H1109" s="20">
        <v>3</v>
      </c>
      <c r="I1109" s="17">
        <v>3</v>
      </c>
      <c r="J1109" s="60" t="s">
        <v>4758</v>
      </c>
      <c r="K1109" s="7" t="s">
        <v>3997</v>
      </c>
      <c r="L1109" s="7" t="s">
        <v>4759</v>
      </c>
      <c r="M1109" s="7" t="s">
        <v>4759</v>
      </c>
      <c r="N1109" s="7" t="s">
        <v>4759</v>
      </c>
      <c r="O1109" s="7" t="s">
        <v>4760</v>
      </c>
      <c r="P1109" s="7" t="s">
        <v>3994</v>
      </c>
      <c r="Q1109" s="7">
        <v>900</v>
      </c>
      <c r="R1109" s="7">
        <v>2.7</v>
      </c>
      <c r="S1109" s="7">
        <v>2.2799999999999998</v>
      </c>
      <c r="T1109" s="11" t="s">
        <v>2032</v>
      </c>
      <c r="U1109" s="11"/>
      <c r="V1109" s="11" t="s">
        <v>4763</v>
      </c>
      <c r="W1109" s="11"/>
    </row>
    <row r="1110" spans="1:23" ht="17.25">
      <c r="A1110" s="35" t="s">
        <v>321</v>
      </c>
      <c r="B1110" s="39" t="s">
        <v>2919</v>
      </c>
      <c r="C1110" s="22">
        <v>2211680</v>
      </c>
      <c r="D1110" s="36" t="s">
        <v>2599</v>
      </c>
      <c r="E1110" s="36" t="s">
        <v>4187</v>
      </c>
      <c r="F1110" s="20">
        <v>3</v>
      </c>
      <c r="G1110" s="20">
        <v>3</v>
      </c>
      <c r="H1110" s="20">
        <v>3</v>
      </c>
      <c r="I1110" s="17">
        <v>3</v>
      </c>
      <c r="J1110" s="60" t="s">
        <v>4758</v>
      </c>
      <c r="K1110" s="7" t="s">
        <v>3997</v>
      </c>
      <c r="L1110" s="7" t="s">
        <v>4759</v>
      </c>
      <c r="M1110" s="7" t="s">
        <v>4759</v>
      </c>
      <c r="N1110" s="7" t="s">
        <v>4759</v>
      </c>
      <c r="O1110" s="7" t="s">
        <v>4760</v>
      </c>
      <c r="P1110" s="7" t="s">
        <v>3994</v>
      </c>
      <c r="Q1110" s="7">
        <v>900</v>
      </c>
      <c r="R1110" s="7">
        <v>2.7</v>
      </c>
      <c r="S1110" s="7">
        <v>2.2799999999999998</v>
      </c>
      <c r="T1110" s="11" t="s">
        <v>2032</v>
      </c>
      <c r="U1110" s="11"/>
      <c r="V1110" s="11" t="s">
        <v>4763</v>
      </c>
      <c r="W1110" s="11"/>
    </row>
    <row r="1111" spans="1:23" ht="17.25">
      <c r="A1111" s="35" t="s">
        <v>324</v>
      </c>
      <c r="B1111" s="39" t="s">
        <v>2919</v>
      </c>
      <c r="C1111" s="22">
        <v>2211681</v>
      </c>
      <c r="D1111" s="36" t="s">
        <v>2600</v>
      </c>
      <c r="E1111" s="36" t="s">
        <v>4187</v>
      </c>
      <c r="F1111" s="20">
        <v>3</v>
      </c>
      <c r="G1111" s="20">
        <v>3</v>
      </c>
      <c r="H1111" s="20">
        <v>3</v>
      </c>
      <c r="I1111" s="17">
        <v>3</v>
      </c>
      <c r="J1111" s="60" t="s">
        <v>4758</v>
      </c>
      <c r="K1111" s="7" t="s">
        <v>3997</v>
      </c>
      <c r="L1111" s="7" t="s">
        <v>4759</v>
      </c>
      <c r="M1111" s="7" t="s">
        <v>4759</v>
      </c>
      <c r="N1111" s="7" t="s">
        <v>4759</v>
      </c>
      <c r="O1111" s="7" t="s">
        <v>4760</v>
      </c>
      <c r="P1111" s="7" t="s">
        <v>3994</v>
      </c>
      <c r="Q1111" s="7">
        <v>900</v>
      </c>
      <c r="R1111" s="7">
        <v>2.7</v>
      </c>
      <c r="S1111" s="7">
        <v>2.2799999999999998</v>
      </c>
      <c r="T1111" s="11" t="s">
        <v>2032</v>
      </c>
      <c r="U1111" s="11"/>
      <c r="V1111" s="11" t="s">
        <v>4763</v>
      </c>
      <c r="W1111" s="11"/>
    </row>
    <row r="1112" spans="1:23" ht="17.25">
      <c r="A1112" s="35" t="s">
        <v>325</v>
      </c>
      <c r="B1112" s="39" t="s">
        <v>2919</v>
      </c>
      <c r="C1112" s="22">
        <v>2211682</v>
      </c>
      <c r="D1112" s="36" t="s">
        <v>2601</v>
      </c>
      <c r="E1112" s="36" t="s">
        <v>4187</v>
      </c>
      <c r="F1112" s="20">
        <v>3</v>
      </c>
      <c r="G1112" s="20">
        <v>3</v>
      </c>
      <c r="H1112" s="20">
        <v>3</v>
      </c>
      <c r="I1112" s="17">
        <v>3</v>
      </c>
      <c r="J1112" s="60" t="s">
        <v>4758</v>
      </c>
      <c r="K1112" s="7" t="s">
        <v>3997</v>
      </c>
      <c r="L1112" s="7" t="s">
        <v>4759</v>
      </c>
      <c r="M1112" s="7" t="s">
        <v>4759</v>
      </c>
      <c r="N1112" s="7" t="s">
        <v>4759</v>
      </c>
      <c r="O1112" s="7" t="s">
        <v>4760</v>
      </c>
      <c r="P1112" s="7" t="s">
        <v>3994</v>
      </c>
      <c r="Q1112" s="7">
        <v>1000</v>
      </c>
      <c r="R1112" s="7">
        <v>2.7</v>
      </c>
      <c r="S1112" s="7">
        <v>2.2799999999999998</v>
      </c>
      <c r="T1112" s="11" t="s">
        <v>2032</v>
      </c>
      <c r="U1112" s="11"/>
      <c r="V1112" s="11" t="s">
        <v>4763</v>
      </c>
      <c r="W1112" s="11"/>
    </row>
    <row r="1113" spans="1:23" ht="17.25">
      <c r="A1113" s="35" t="s">
        <v>329</v>
      </c>
      <c r="B1113" s="39" t="s">
        <v>2919</v>
      </c>
      <c r="C1113" s="22">
        <v>2211683</v>
      </c>
      <c r="D1113" s="36" t="s">
        <v>2602</v>
      </c>
      <c r="E1113" s="36" t="s">
        <v>4187</v>
      </c>
      <c r="F1113" s="20">
        <v>3</v>
      </c>
      <c r="G1113" s="20">
        <v>3</v>
      </c>
      <c r="H1113" s="20">
        <v>3</v>
      </c>
      <c r="I1113" s="17">
        <v>3</v>
      </c>
      <c r="J1113" s="60" t="s">
        <v>4758</v>
      </c>
      <c r="K1113" s="7" t="s">
        <v>3997</v>
      </c>
      <c r="L1113" s="7" t="s">
        <v>4759</v>
      </c>
      <c r="M1113" s="7" t="s">
        <v>4759</v>
      </c>
      <c r="N1113" s="7" t="s">
        <v>4759</v>
      </c>
      <c r="O1113" s="7" t="s">
        <v>4760</v>
      </c>
      <c r="P1113" s="7" t="s">
        <v>3994</v>
      </c>
      <c r="Q1113" s="7">
        <v>1000</v>
      </c>
      <c r="R1113" s="7">
        <v>2.7</v>
      </c>
      <c r="S1113" s="7">
        <v>2.2799999999999998</v>
      </c>
      <c r="T1113" s="11" t="s">
        <v>2032</v>
      </c>
      <c r="U1113" s="11"/>
      <c r="V1113" s="11" t="s">
        <v>4763</v>
      </c>
      <c r="W1113" s="11"/>
    </row>
    <row r="1114" spans="1:23" ht="17.25">
      <c r="A1114" s="35" t="s">
        <v>326</v>
      </c>
      <c r="B1114" s="39" t="s">
        <v>2919</v>
      </c>
      <c r="C1114" s="22">
        <v>2211684</v>
      </c>
      <c r="D1114" s="36" t="s">
        <v>2603</v>
      </c>
      <c r="E1114" s="36" t="s">
        <v>4187</v>
      </c>
      <c r="F1114" s="20">
        <v>3</v>
      </c>
      <c r="G1114" s="20">
        <v>3</v>
      </c>
      <c r="H1114" s="20">
        <v>3</v>
      </c>
      <c r="I1114" s="17">
        <v>3</v>
      </c>
      <c r="J1114" s="60" t="s">
        <v>4758</v>
      </c>
      <c r="K1114" s="7" t="s">
        <v>3997</v>
      </c>
      <c r="L1114" s="7" t="s">
        <v>4759</v>
      </c>
      <c r="M1114" s="7" t="s">
        <v>4759</v>
      </c>
      <c r="N1114" s="7" t="s">
        <v>4759</v>
      </c>
      <c r="O1114" s="7" t="s">
        <v>4760</v>
      </c>
      <c r="P1114" s="7" t="s">
        <v>3994</v>
      </c>
      <c r="Q1114" s="7">
        <v>1000</v>
      </c>
      <c r="R1114" s="7">
        <v>2.7</v>
      </c>
      <c r="S1114" s="7">
        <v>2.2799999999999998</v>
      </c>
      <c r="T1114" s="11" t="s">
        <v>2032</v>
      </c>
      <c r="U1114" s="11"/>
      <c r="V1114" s="11" t="s">
        <v>4763</v>
      </c>
      <c r="W1114" s="11"/>
    </row>
    <row r="1115" spans="1:23" ht="17.25">
      <c r="A1115" s="35" t="s">
        <v>330</v>
      </c>
      <c r="B1115" s="39" t="s">
        <v>2919</v>
      </c>
      <c r="C1115" s="22">
        <v>2211685</v>
      </c>
      <c r="D1115" s="36" t="s">
        <v>2604</v>
      </c>
      <c r="E1115" s="36" t="s">
        <v>4187</v>
      </c>
      <c r="F1115" s="20">
        <v>3</v>
      </c>
      <c r="G1115" s="20">
        <v>3</v>
      </c>
      <c r="H1115" s="20">
        <v>3</v>
      </c>
      <c r="I1115" s="17">
        <v>3</v>
      </c>
      <c r="J1115" s="60" t="s">
        <v>4758</v>
      </c>
      <c r="K1115" s="7" t="s">
        <v>3997</v>
      </c>
      <c r="L1115" s="7" t="s">
        <v>4759</v>
      </c>
      <c r="M1115" s="7" t="s">
        <v>4759</v>
      </c>
      <c r="N1115" s="7" t="s">
        <v>4759</v>
      </c>
      <c r="O1115" s="7" t="s">
        <v>4760</v>
      </c>
      <c r="P1115" s="7" t="s">
        <v>3994</v>
      </c>
      <c r="Q1115" s="7">
        <v>1000</v>
      </c>
      <c r="R1115" s="7">
        <v>2.7</v>
      </c>
      <c r="S1115" s="7">
        <v>2.2799999999999998</v>
      </c>
      <c r="T1115" s="11" t="s">
        <v>2032</v>
      </c>
      <c r="U1115" s="11"/>
      <c r="V1115" s="11" t="s">
        <v>4763</v>
      </c>
      <c r="W1115" s="11"/>
    </row>
    <row r="1116" spans="1:23" ht="17.25">
      <c r="A1116" s="35" t="s">
        <v>327</v>
      </c>
      <c r="B1116" s="39" t="s">
        <v>2919</v>
      </c>
      <c r="C1116" s="22">
        <v>2211686</v>
      </c>
      <c r="D1116" s="36" t="s">
        <v>2605</v>
      </c>
      <c r="E1116" s="36" t="s">
        <v>4187</v>
      </c>
      <c r="F1116" s="20">
        <v>3</v>
      </c>
      <c r="G1116" s="20">
        <v>3</v>
      </c>
      <c r="H1116" s="20">
        <v>3</v>
      </c>
      <c r="I1116" s="17">
        <v>3</v>
      </c>
      <c r="J1116" s="60" t="s">
        <v>4758</v>
      </c>
      <c r="K1116" s="7" t="s">
        <v>3997</v>
      </c>
      <c r="L1116" s="7" t="s">
        <v>4759</v>
      </c>
      <c r="M1116" s="7" t="s">
        <v>4759</v>
      </c>
      <c r="N1116" s="7" t="s">
        <v>4759</v>
      </c>
      <c r="O1116" s="7" t="s">
        <v>4760</v>
      </c>
      <c r="P1116" s="7" t="s">
        <v>3994</v>
      </c>
      <c r="Q1116" s="7">
        <v>1000</v>
      </c>
      <c r="R1116" s="7">
        <v>2.7</v>
      </c>
      <c r="S1116" s="7">
        <v>2.2799999999999998</v>
      </c>
      <c r="T1116" s="11" t="s">
        <v>2032</v>
      </c>
      <c r="U1116" s="11"/>
      <c r="V1116" s="11" t="s">
        <v>4763</v>
      </c>
      <c r="W1116" s="11"/>
    </row>
    <row r="1117" spans="1:23" ht="17.25">
      <c r="A1117" s="35" t="s">
        <v>331</v>
      </c>
      <c r="B1117" s="39" t="s">
        <v>2919</v>
      </c>
      <c r="C1117" s="22">
        <v>2211687</v>
      </c>
      <c r="D1117" s="36" t="s">
        <v>2606</v>
      </c>
      <c r="E1117" s="36" t="s">
        <v>4187</v>
      </c>
      <c r="F1117" s="20">
        <v>3</v>
      </c>
      <c r="G1117" s="20">
        <v>3</v>
      </c>
      <c r="H1117" s="20">
        <v>3</v>
      </c>
      <c r="I1117" s="17">
        <v>3</v>
      </c>
      <c r="J1117" s="60" t="s">
        <v>4758</v>
      </c>
      <c r="K1117" s="7" t="s">
        <v>3997</v>
      </c>
      <c r="L1117" s="7" t="s">
        <v>4759</v>
      </c>
      <c r="M1117" s="7" t="s">
        <v>4759</v>
      </c>
      <c r="N1117" s="7" t="s">
        <v>4759</v>
      </c>
      <c r="O1117" s="7" t="s">
        <v>4760</v>
      </c>
      <c r="P1117" s="7" t="s">
        <v>3994</v>
      </c>
      <c r="Q1117" s="7">
        <v>1000</v>
      </c>
      <c r="R1117" s="7">
        <v>2.7</v>
      </c>
      <c r="S1117" s="7">
        <v>2.2799999999999998</v>
      </c>
      <c r="T1117" s="11" t="s">
        <v>2032</v>
      </c>
      <c r="U1117" s="11"/>
      <c r="V1117" s="11" t="s">
        <v>4763</v>
      </c>
      <c r="W1117" s="11"/>
    </row>
    <row r="1118" spans="1:23" ht="17.25">
      <c r="A1118" s="35" t="s">
        <v>328</v>
      </c>
      <c r="B1118" s="39" t="s">
        <v>2919</v>
      </c>
      <c r="C1118" s="22">
        <v>2211688</v>
      </c>
      <c r="D1118" s="36" t="s">
        <v>2607</v>
      </c>
      <c r="E1118" s="36" t="s">
        <v>4187</v>
      </c>
      <c r="F1118" s="20">
        <v>3</v>
      </c>
      <c r="G1118" s="20">
        <v>3</v>
      </c>
      <c r="H1118" s="20">
        <v>3</v>
      </c>
      <c r="I1118" s="17">
        <v>3</v>
      </c>
      <c r="J1118" s="60" t="s">
        <v>4758</v>
      </c>
      <c r="K1118" s="7" t="s">
        <v>3997</v>
      </c>
      <c r="L1118" s="7" t="s">
        <v>4759</v>
      </c>
      <c r="M1118" s="7" t="s">
        <v>4759</v>
      </c>
      <c r="N1118" s="7" t="s">
        <v>4759</v>
      </c>
      <c r="O1118" s="7" t="s">
        <v>4760</v>
      </c>
      <c r="P1118" s="7" t="s">
        <v>3994</v>
      </c>
      <c r="Q1118" s="7">
        <v>1000</v>
      </c>
      <c r="R1118" s="7">
        <v>2.7</v>
      </c>
      <c r="S1118" s="7">
        <v>2.2799999999999998</v>
      </c>
      <c r="T1118" s="11" t="s">
        <v>2032</v>
      </c>
      <c r="U1118" s="11"/>
      <c r="V1118" s="11" t="s">
        <v>4763</v>
      </c>
      <c r="W1118" s="11"/>
    </row>
    <row r="1119" spans="1:23" ht="17.25">
      <c r="A1119" s="35" t="s">
        <v>332</v>
      </c>
      <c r="B1119" s="39" t="s">
        <v>2919</v>
      </c>
      <c r="C1119" s="22">
        <v>2211689</v>
      </c>
      <c r="D1119" s="36" t="s">
        <v>2608</v>
      </c>
      <c r="E1119" s="36" t="s">
        <v>4187</v>
      </c>
      <c r="F1119" s="20">
        <v>3</v>
      </c>
      <c r="G1119" s="20">
        <v>3</v>
      </c>
      <c r="H1119" s="20">
        <v>3</v>
      </c>
      <c r="I1119" s="17">
        <v>3</v>
      </c>
      <c r="J1119" s="60" t="s">
        <v>4758</v>
      </c>
      <c r="K1119" s="7" t="s">
        <v>3997</v>
      </c>
      <c r="L1119" s="7" t="s">
        <v>4759</v>
      </c>
      <c r="M1119" s="7" t="s">
        <v>4759</v>
      </c>
      <c r="N1119" s="7" t="s">
        <v>4759</v>
      </c>
      <c r="O1119" s="7" t="s">
        <v>4760</v>
      </c>
      <c r="P1119" s="7" t="s">
        <v>3994</v>
      </c>
      <c r="Q1119" s="7">
        <v>1000</v>
      </c>
      <c r="R1119" s="7">
        <v>2.7</v>
      </c>
      <c r="S1119" s="7">
        <v>2.2799999999999998</v>
      </c>
      <c r="T1119" s="11" t="s">
        <v>2032</v>
      </c>
      <c r="U1119" s="11"/>
      <c r="V1119" s="11" t="s">
        <v>4763</v>
      </c>
      <c r="W1119" s="11"/>
    </row>
    <row r="1120" spans="1:23" ht="17.25">
      <c r="A1120" s="35" t="s">
        <v>333</v>
      </c>
      <c r="B1120" s="39" t="s">
        <v>2919</v>
      </c>
      <c r="C1120" s="22">
        <v>2211690</v>
      </c>
      <c r="D1120" s="36" t="s">
        <v>2609</v>
      </c>
      <c r="E1120" s="36" t="s">
        <v>4187</v>
      </c>
      <c r="F1120" s="20">
        <v>3</v>
      </c>
      <c r="G1120" s="20">
        <v>3</v>
      </c>
      <c r="H1120" s="20">
        <v>3</v>
      </c>
      <c r="I1120" s="17">
        <v>3</v>
      </c>
      <c r="J1120" s="60" t="s">
        <v>4758</v>
      </c>
      <c r="K1120" s="7" t="s">
        <v>3997</v>
      </c>
      <c r="L1120" s="7" t="s">
        <v>4759</v>
      </c>
      <c r="M1120" s="7" t="s">
        <v>4759</v>
      </c>
      <c r="N1120" s="7" t="s">
        <v>4759</v>
      </c>
      <c r="O1120" s="7" t="s">
        <v>4760</v>
      </c>
      <c r="P1120" s="7" t="s">
        <v>3994</v>
      </c>
      <c r="Q1120" s="7">
        <v>900</v>
      </c>
      <c r="R1120" s="7">
        <v>2.7</v>
      </c>
      <c r="S1120" s="7">
        <v>2.2799999999999998</v>
      </c>
      <c r="T1120" s="11" t="s">
        <v>2032</v>
      </c>
      <c r="U1120" s="11"/>
      <c r="V1120" s="11" t="s">
        <v>4763</v>
      </c>
      <c r="W1120" s="11"/>
    </row>
    <row r="1121" spans="1:23" ht="17.25">
      <c r="A1121" s="35" t="s">
        <v>398</v>
      </c>
      <c r="B1121" s="39" t="s">
        <v>2919</v>
      </c>
      <c r="C1121" s="22">
        <v>2211691</v>
      </c>
      <c r="D1121" s="36" t="s">
        <v>2610</v>
      </c>
      <c r="E1121" s="36" t="s">
        <v>4187</v>
      </c>
      <c r="F1121" s="20">
        <v>3</v>
      </c>
      <c r="G1121" s="20">
        <v>3</v>
      </c>
      <c r="H1121" s="20">
        <v>3</v>
      </c>
      <c r="I1121" s="17">
        <v>3</v>
      </c>
      <c r="J1121" s="60" t="s">
        <v>4758</v>
      </c>
      <c r="K1121" s="7" t="s">
        <v>3997</v>
      </c>
      <c r="L1121" s="7" t="s">
        <v>4759</v>
      </c>
      <c r="M1121" s="7" t="s">
        <v>4759</v>
      </c>
      <c r="N1121" s="7" t="s">
        <v>4759</v>
      </c>
      <c r="O1121" s="7" t="s">
        <v>4760</v>
      </c>
      <c r="P1121" s="7" t="s">
        <v>3994</v>
      </c>
      <c r="Q1121" s="7">
        <v>1000</v>
      </c>
      <c r="R1121" s="7">
        <v>2.7</v>
      </c>
      <c r="S1121" s="7">
        <v>2.2799999999999998</v>
      </c>
      <c r="T1121" s="11" t="s">
        <v>2032</v>
      </c>
      <c r="U1121" s="11"/>
      <c r="V1121" s="11" t="s">
        <v>4763</v>
      </c>
      <c r="W1121" s="11"/>
    </row>
    <row r="1122" spans="1:23" ht="17.25">
      <c r="A1122" s="35" t="s">
        <v>401</v>
      </c>
      <c r="B1122" s="39" t="s">
        <v>2919</v>
      </c>
      <c r="C1122" s="22">
        <v>2211692</v>
      </c>
      <c r="D1122" s="36" t="s">
        <v>2611</v>
      </c>
      <c r="E1122" s="36" t="s">
        <v>4187</v>
      </c>
      <c r="F1122" s="20">
        <v>3</v>
      </c>
      <c r="G1122" s="20">
        <v>3</v>
      </c>
      <c r="H1122" s="20">
        <v>3</v>
      </c>
      <c r="I1122" s="17">
        <v>3</v>
      </c>
      <c r="J1122" s="60" t="s">
        <v>4758</v>
      </c>
      <c r="K1122" s="7" t="s">
        <v>3997</v>
      </c>
      <c r="L1122" s="7" t="s">
        <v>4759</v>
      </c>
      <c r="M1122" s="7" t="s">
        <v>4759</v>
      </c>
      <c r="N1122" s="7" t="s">
        <v>4759</v>
      </c>
      <c r="O1122" s="7" t="s">
        <v>4760</v>
      </c>
      <c r="P1122" s="7" t="s">
        <v>3994</v>
      </c>
      <c r="Q1122" s="7">
        <v>1000</v>
      </c>
      <c r="R1122" s="7">
        <v>2.7</v>
      </c>
      <c r="S1122" s="7">
        <v>2.2799999999999998</v>
      </c>
      <c r="T1122" s="11" t="s">
        <v>2032</v>
      </c>
      <c r="U1122" s="11"/>
      <c r="V1122" s="11" t="s">
        <v>4763</v>
      </c>
      <c r="W1122" s="11"/>
    </row>
    <row r="1123" spans="1:23" ht="17.25">
      <c r="A1123" s="35" t="s">
        <v>399</v>
      </c>
      <c r="B1123" s="39" t="s">
        <v>2919</v>
      </c>
      <c r="C1123" s="22">
        <v>2211693</v>
      </c>
      <c r="D1123" s="36" t="s">
        <v>2612</v>
      </c>
      <c r="E1123" s="36" t="s">
        <v>4187</v>
      </c>
      <c r="F1123" s="20">
        <v>3</v>
      </c>
      <c r="G1123" s="20">
        <v>3</v>
      </c>
      <c r="H1123" s="20">
        <v>3</v>
      </c>
      <c r="I1123" s="17">
        <v>3</v>
      </c>
      <c r="J1123" s="60" t="s">
        <v>4758</v>
      </c>
      <c r="K1123" s="7" t="s">
        <v>3997</v>
      </c>
      <c r="L1123" s="7" t="s">
        <v>4759</v>
      </c>
      <c r="M1123" s="7" t="s">
        <v>4759</v>
      </c>
      <c r="N1123" s="7" t="s">
        <v>4759</v>
      </c>
      <c r="O1123" s="7" t="s">
        <v>4760</v>
      </c>
      <c r="P1123" s="7" t="s">
        <v>3994</v>
      </c>
      <c r="Q1123" s="7">
        <v>1000</v>
      </c>
      <c r="R1123" s="7">
        <v>2.7</v>
      </c>
      <c r="S1123" s="7">
        <v>2.2799999999999998</v>
      </c>
      <c r="T1123" s="11" t="s">
        <v>2032</v>
      </c>
      <c r="U1123" s="11"/>
      <c r="V1123" s="11" t="s">
        <v>4763</v>
      </c>
      <c r="W1123" s="11"/>
    </row>
    <row r="1124" spans="1:23" ht="17.25">
      <c r="A1124" s="35" t="s">
        <v>402</v>
      </c>
      <c r="B1124" s="39" t="s">
        <v>2919</v>
      </c>
      <c r="C1124" s="22">
        <v>2211694</v>
      </c>
      <c r="D1124" s="36" t="s">
        <v>2613</v>
      </c>
      <c r="E1124" s="36" t="s">
        <v>4187</v>
      </c>
      <c r="F1124" s="20">
        <v>3</v>
      </c>
      <c r="G1124" s="20">
        <v>3</v>
      </c>
      <c r="H1124" s="20">
        <v>3</v>
      </c>
      <c r="I1124" s="17">
        <v>3</v>
      </c>
      <c r="J1124" s="60" t="s">
        <v>4758</v>
      </c>
      <c r="K1124" s="7" t="s">
        <v>3997</v>
      </c>
      <c r="L1124" s="7" t="s">
        <v>4759</v>
      </c>
      <c r="M1124" s="7" t="s">
        <v>4759</v>
      </c>
      <c r="N1124" s="7" t="s">
        <v>4759</v>
      </c>
      <c r="O1124" s="7" t="s">
        <v>4760</v>
      </c>
      <c r="P1124" s="7" t="s">
        <v>3994</v>
      </c>
      <c r="Q1124" s="7">
        <v>1000</v>
      </c>
      <c r="R1124" s="7">
        <v>2.7</v>
      </c>
      <c r="S1124" s="7">
        <v>2.2799999999999998</v>
      </c>
      <c r="T1124" s="11" t="s">
        <v>2032</v>
      </c>
      <c r="U1124" s="11"/>
      <c r="V1124" s="11" t="s">
        <v>4763</v>
      </c>
      <c r="W1124" s="11"/>
    </row>
    <row r="1125" spans="1:23" ht="17.25">
      <c r="A1125" s="35" t="s">
        <v>403</v>
      </c>
      <c r="B1125" s="39" t="s">
        <v>2919</v>
      </c>
      <c r="C1125" s="22">
        <v>2211695</v>
      </c>
      <c r="D1125" s="36" t="s">
        <v>2614</v>
      </c>
      <c r="E1125" s="36" t="s">
        <v>4187</v>
      </c>
      <c r="F1125" s="20">
        <v>3</v>
      </c>
      <c r="G1125" s="20">
        <v>3</v>
      </c>
      <c r="H1125" s="20">
        <v>3</v>
      </c>
      <c r="I1125" s="17">
        <v>3</v>
      </c>
      <c r="J1125" s="60" t="s">
        <v>4758</v>
      </c>
      <c r="K1125" s="7" t="s">
        <v>3997</v>
      </c>
      <c r="L1125" s="7" t="s">
        <v>4759</v>
      </c>
      <c r="M1125" s="7" t="s">
        <v>4759</v>
      </c>
      <c r="N1125" s="7" t="s">
        <v>4759</v>
      </c>
      <c r="O1125" s="7" t="s">
        <v>4760</v>
      </c>
      <c r="P1125" s="7" t="s">
        <v>3994</v>
      </c>
      <c r="Q1125" s="7">
        <v>900</v>
      </c>
      <c r="R1125" s="7">
        <v>2.7</v>
      </c>
      <c r="S1125" s="7">
        <v>2.2799999999999998</v>
      </c>
      <c r="T1125" s="11" t="s">
        <v>2032</v>
      </c>
      <c r="U1125" s="11"/>
      <c r="V1125" s="11" t="s">
        <v>4763</v>
      </c>
      <c r="W1125" s="11"/>
    </row>
    <row r="1126" spans="1:23" ht="17.25">
      <c r="A1126" s="35" t="s">
        <v>406</v>
      </c>
      <c r="B1126" s="39" t="s">
        <v>2919</v>
      </c>
      <c r="C1126" s="22">
        <v>2211696</v>
      </c>
      <c r="D1126" s="36" t="s">
        <v>2615</v>
      </c>
      <c r="E1126" s="36" t="s">
        <v>4187</v>
      </c>
      <c r="F1126" s="20">
        <v>3</v>
      </c>
      <c r="G1126" s="20">
        <v>3</v>
      </c>
      <c r="H1126" s="20">
        <v>3</v>
      </c>
      <c r="I1126" s="17">
        <v>3</v>
      </c>
      <c r="J1126" s="60" t="s">
        <v>4758</v>
      </c>
      <c r="K1126" s="7" t="s">
        <v>3997</v>
      </c>
      <c r="L1126" s="7" t="s">
        <v>4759</v>
      </c>
      <c r="M1126" s="7" t="s">
        <v>4759</v>
      </c>
      <c r="N1126" s="7" t="s">
        <v>4759</v>
      </c>
      <c r="O1126" s="7" t="s">
        <v>4760</v>
      </c>
      <c r="P1126" s="7" t="s">
        <v>3994</v>
      </c>
      <c r="Q1126" s="7">
        <v>900</v>
      </c>
      <c r="R1126" s="7">
        <v>2.7</v>
      </c>
      <c r="S1126" s="7">
        <v>2.2799999999999998</v>
      </c>
      <c r="T1126" s="11" t="s">
        <v>2032</v>
      </c>
      <c r="U1126" s="11"/>
      <c r="V1126" s="11" t="s">
        <v>4763</v>
      </c>
      <c r="W1126" s="11"/>
    </row>
    <row r="1127" spans="1:23" ht="17.25">
      <c r="A1127" s="35" t="s">
        <v>404</v>
      </c>
      <c r="B1127" s="39" t="s">
        <v>2919</v>
      </c>
      <c r="C1127" s="22">
        <v>2211697</v>
      </c>
      <c r="D1127" s="36" t="s">
        <v>2616</v>
      </c>
      <c r="E1127" s="36" t="s">
        <v>4187</v>
      </c>
      <c r="F1127" s="20">
        <v>3</v>
      </c>
      <c r="G1127" s="20">
        <v>3</v>
      </c>
      <c r="H1127" s="20">
        <v>3</v>
      </c>
      <c r="I1127" s="17">
        <v>3</v>
      </c>
      <c r="J1127" s="60" t="s">
        <v>4758</v>
      </c>
      <c r="K1127" s="7" t="s">
        <v>3997</v>
      </c>
      <c r="L1127" s="7" t="s">
        <v>4759</v>
      </c>
      <c r="M1127" s="7" t="s">
        <v>4759</v>
      </c>
      <c r="N1127" s="7" t="s">
        <v>4759</v>
      </c>
      <c r="O1127" s="7" t="s">
        <v>4760</v>
      </c>
      <c r="P1127" s="7" t="s">
        <v>3994</v>
      </c>
      <c r="Q1127" s="7">
        <v>900</v>
      </c>
      <c r="R1127" s="7">
        <v>2.7</v>
      </c>
      <c r="S1127" s="7">
        <v>2.2799999999999998</v>
      </c>
      <c r="T1127" s="11" t="s">
        <v>2032</v>
      </c>
      <c r="U1127" s="11"/>
      <c r="V1127" s="11" t="s">
        <v>4763</v>
      </c>
      <c r="W1127" s="11"/>
    </row>
    <row r="1128" spans="1:23" ht="17.25">
      <c r="A1128" s="35" t="s">
        <v>407</v>
      </c>
      <c r="B1128" s="39" t="s">
        <v>2919</v>
      </c>
      <c r="C1128" s="22">
        <v>2211698</v>
      </c>
      <c r="D1128" s="36" t="s">
        <v>2617</v>
      </c>
      <c r="E1128" s="36" t="s">
        <v>4187</v>
      </c>
      <c r="F1128" s="20">
        <v>3</v>
      </c>
      <c r="G1128" s="20">
        <v>3</v>
      </c>
      <c r="H1128" s="20">
        <v>3</v>
      </c>
      <c r="I1128" s="17">
        <v>3</v>
      </c>
      <c r="J1128" s="60" t="s">
        <v>4758</v>
      </c>
      <c r="K1128" s="7" t="s">
        <v>3997</v>
      </c>
      <c r="L1128" s="7" t="s">
        <v>4759</v>
      </c>
      <c r="M1128" s="7" t="s">
        <v>4759</v>
      </c>
      <c r="N1128" s="7" t="s">
        <v>4759</v>
      </c>
      <c r="O1128" s="7" t="s">
        <v>4760</v>
      </c>
      <c r="P1128" s="7" t="s">
        <v>3994</v>
      </c>
      <c r="Q1128" s="7">
        <v>900</v>
      </c>
      <c r="R1128" s="7">
        <v>2.7</v>
      </c>
      <c r="S1128" s="7">
        <v>2.2799999999999998</v>
      </c>
      <c r="T1128" s="11" t="s">
        <v>2032</v>
      </c>
      <c r="U1128" s="11"/>
      <c r="V1128" s="11" t="s">
        <v>4763</v>
      </c>
      <c r="W1128" s="11"/>
    </row>
    <row r="1129" spans="1:23" ht="17.25">
      <c r="A1129" s="35" t="s">
        <v>405</v>
      </c>
      <c r="B1129" s="39" t="s">
        <v>2919</v>
      </c>
      <c r="C1129" s="22">
        <v>2211699</v>
      </c>
      <c r="D1129" s="36" t="s">
        <v>2618</v>
      </c>
      <c r="E1129" s="36" t="s">
        <v>4187</v>
      </c>
      <c r="F1129" s="20">
        <v>3</v>
      </c>
      <c r="G1129" s="20">
        <v>3</v>
      </c>
      <c r="H1129" s="20">
        <v>3</v>
      </c>
      <c r="I1129" s="17">
        <v>3</v>
      </c>
      <c r="J1129" s="60" t="s">
        <v>4758</v>
      </c>
      <c r="K1129" s="7" t="s">
        <v>3997</v>
      </c>
      <c r="L1129" s="7" t="s">
        <v>4759</v>
      </c>
      <c r="M1129" s="7" t="s">
        <v>4759</v>
      </c>
      <c r="N1129" s="7" t="s">
        <v>4759</v>
      </c>
      <c r="O1129" s="7" t="s">
        <v>4760</v>
      </c>
      <c r="P1129" s="7" t="s">
        <v>3994</v>
      </c>
      <c r="Q1129" s="7">
        <v>900</v>
      </c>
      <c r="R1129" s="7">
        <v>2.7</v>
      </c>
      <c r="S1129" s="7">
        <v>2.2799999999999998</v>
      </c>
      <c r="T1129" s="11" t="s">
        <v>2032</v>
      </c>
      <c r="U1129" s="11"/>
      <c r="V1129" s="11" t="s">
        <v>4763</v>
      </c>
      <c r="W1129" s="11"/>
    </row>
    <row r="1130" spans="1:23" ht="17.25">
      <c r="A1130" s="35" t="s">
        <v>408</v>
      </c>
      <c r="B1130" s="39" t="s">
        <v>2919</v>
      </c>
      <c r="C1130" s="22">
        <v>2211700</v>
      </c>
      <c r="D1130" s="36" t="s">
        <v>2619</v>
      </c>
      <c r="E1130" s="36" t="s">
        <v>4187</v>
      </c>
      <c r="F1130" s="20">
        <v>3</v>
      </c>
      <c r="G1130" s="20">
        <v>3</v>
      </c>
      <c r="H1130" s="20">
        <v>3</v>
      </c>
      <c r="I1130" s="17">
        <v>3</v>
      </c>
      <c r="J1130" s="60" t="s">
        <v>4758</v>
      </c>
      <c r="K1130" s="7" t="s">
        <v>3997</v>
      </c>
      <c r="L1130" s="7" t="s">
        <v>4759</v>
      </c>
      <c r="M1130" s="7" t="s">
        <v>4759</v>
      </c>
      <c r="N1130" s="7" t="s">
        <v>4759</v>
      </c>
      <c r="O1130" s="7" t="s">
        <v>4760</v>
      </c>
      <c r="P1130" s="7" t="s">
        <v>3994</v>
      </c>
      <c r="Q1130" s="7">
        <v>900</v>
      </c>
      <c r="R1130" s="7">
        <v>2.7</v>
      </c>
      <c r="S1130" s="7">
        <v>2.2799999999999998</v>
      </c>
      <c r="T1130" s="11" t="s">
        <v>2032</v>
      </c>
      <c r="U1130" s="11"/>
      <c r="V1130" s="11" t="s">
        <v>4763</v>
      </c>
      <c r="W1130" s="11"/>
    </row>
    <row r="1131" spans="1:23" ht="17.25">
      <c r="A1131" s="35" t="s">
        <v>409</v>
      </c>
      <c r="B1131" s="39" t="s">
        <v>2919</v>
      </c>
      <c r="C1131" s="22">
        <v>2211701</v>
      </c>
      <c r="D1131" s="36" t="s">
        <v>2620</v>
      </c>
      <c r="E1131" s="36" t="s">
        <v>4187</v>
      </c>
      <c r="F1131" s="20">
        <v>3</v>
      </c>
      <c r="G1131" s="20">
        <v>3</v>
      </c>
      <c r="H1131" s="20">
        <v>3</v>
      </c>
      <c r="I1131" s="17">
        <v>3</v>
      </c>
      <c r="J1131" s="60" t="s">
        <v>4758</v>
      </c>
      <c r="K1131" s="7" t="s">
        <v>3997</v>
      </c>
      <c r="L1131" s="7" t="s">
        <v>4759</v>
      </c>
      <c r="M1131" s="7" t="s">
        <v>4759</v>
      </c>
      <c r="N1131" s="7" t="s">
        <v>4759</v>
      </c>
      <c r="O1131" s="7" t="s">
        <v>4760</v>
      </c>
      <c r="P1131" s="7" t="s">
        <v>3994</v>
      </c>
      <c r="Q1131" s="7">
        <v>1000</v>
      </c>
      <c r="R1131" s="7">
        <v>2.7</v>
      </c>
      <c r="S1131" s="7">
        <v>2.2799999999999998</v>
      </c>
      <c r="T1131" s="11" t="s">
        <v>2032</v>
      </c>
      <c r="U1131" s="11"/>
      <c r="V1131" s="11" t="s">
        <v>4763</v>
      </c>
      <c r="W1131" s="11"/>
    </row>
    <row r="1132" spans="1:23" ht="17.25">
      <c r="A1132" s="35" t="s">
        <v>413</v>
      </c>
      <c r="B1132" s="39" t="s">
        <v>2919</v>
      </c>
      <c r="C1132" s="22">
        <v>2211702</v>
      </c>
      <c r="D1132" s="36" t="s">
        <v>2621</v>
      </c>
      <c r="E1132" s="36" t="s">
        <v>4187</v>
      </c>
      <c r="F1132" s="20">
        <v>3</v>
      </c>
      <c r="G1132" s="20">
        <v>3</v>
      </c>
      <c r="H1132" s="20">
        <v>3</v>
      </c>
      <c r="I1132" s="17">
        <v>3</v>
      </c>
      <c r="J1132" s="60" t="s">
        <v>4758</v>
      </c>
      <c r="K1132" s="7" t="s">
        <v>3997</v>
      </c>
      <c r="L1132" s="7" t="s">
        <v>4759</v>
      </c>
      <c r="M1132" s="7" t="s">
        <v>4759</v>
      </c>
      <c r="N1132" s="7" t="s">
        <v>4759</v>
      </c>
      <c r="O1132" s="7" t="s">
        <v>4760</v>
      </c>
      <c r="P1132" s="7" t="s">
        <v>3994</v>
      </c>
      <c r="Q1132" s="7">
        <v>1000</v>
      </c>
      <c r="R1132" s="7">
        <v>2.7</v>
      </c>
      <c r="S1132" s="7">
        <v>2.2799999999999998</v>
      </c>
      <c r="T1132" s="11" t="s">
        <v>2032</v>
      </c>
      <c r="U1132" s="11"/>
      <c r="V1132" s="11" t="s">
        <v>4763</v>
      </c>
      <c r="W1132" s="11"/>
    </row>
    <row r="1133" spans="1:23" ht="17.25">
      <c r="A1133" s="35" t="s">
        <v>410</v>
      </c>
      <c r="B1133" s="39" t="s">
        <v>2919</v>
      </c>
      <c r="C1133" s="22">
        <v>2211703</v>
      </c>
      <c r="D1133" s="36" t="s">
        <v>2622</v>
      </c>
      <c r="E1133" s="36" t="s">
        <v>4187</v>
      </c>
      <c r="F1133" s="20">
        <v>3</v>
      </c>
      <c r="G1133" s="20">
        <v>3</v>
      </c>
      <c r="H1133" s="20">
        <v>3</v>
      </c>
      <c r="I1133" s="17">
        <v>3</v>
      </c>
      <c r="J1133" s="60" t="s">
        <v>4758</v>
      </c>
      <c r="K1133" s="7" t="s">
        <v>3997</v>
      </c>
      <c r="L1133" s="7" t="s">
        <v>4759</v>
      </c>
      <c r="M1133" s="7" t="s">
        <v>4759</v>
      </c>
      <c r="N1133" s="7" t="s">
        <v>4759</v>
      </c>
      <c r="O1133" s="7" t="s">
        <v>4760</v>
      </c>
      <c r="P1133" s="7" t="s">
        <v>3994</v>
      </c>
      <c r="Q1133" s="7">
        <v>1000</v>
      </c>
      <c r="R1133" s="7">
        <v>2.7</v>
      </c>
      <c r="S1133" s="7">
        <v>2.2799999999999998</v>
      </c>
      <c r="T1133" s="11" t="s">
        <v>2032</v>
      </c>
      <c r="U1133" s="11"/>
      <c r="V1133" s="11" t="s">
        <v>4763</v>
      </c>
      <c r="W1133" s="11"/>
    </row>
    <row r="1134" spans="1:23" ht="17.25">
      <c r="A1134" s="35" t="s">
        <v>414</v>
      </c>
      <c r="B1134" s="39" t="s">
        <v>2919</v>
      </c>
      <c r="C1134" s="22">
        <v>2211704</v>
      </c>
      <c r="D1134" s="36" t="s">
        <v>2623</v>
      </c>
      <c r="E1134" s="36" t="s">
        <v>4187</v>
      </c>
      <c r="F1134" s="20">
        <v>3</v>
      </c>
      <c r="G1134" s="20">
        <v>3</v>
      </c>
      <c r="H1134" s="20">
        <v>3</v>
      </c>
      <c r="I1134" s="17">
        <v>3</v>
      </c>
      <c r="J1134" s="60" t="s">
        <v>4758</v>
      </c>
      <c r="K1134" s="7" t="s">
        <v>3997</v>
      </c>
      <c r="L1134" s="7" t="s">
        <v>4759</v>
      </c>
      <c r="M1134" s="7" t="s">
        <v>4759</v>
      </c>
      <c r="N1134" s="7" t="s">
        <v>4759</v>
      </c>
      <c r="O1134" s="7" t="s">
        <v>4760</v>
      </c>
      <c r="P1134" s="7" t="s">
        <v>3994</v>
      </c>
      <c r="Q1134" s="7">
        <v>1000</v>
      </c>
      <c r="R1134" s="7">
        <v>2.7</v>
      </c>
      <c r="S1134" s="7">
        <v>2.2799999999999998</v>
      </c>
      <c r="T1134" s="11" t="s">
        <v>2032</v>
      </c>
      <c r="U1134" s="11"/>
      <c r="V1134" s="11" t="s">
        <v>4763</v>
      </c>
      <c r="W1134" s="11"/>
    </row>
    <row r="1135" spans="1:23" ht="17.25">
      <c r="A1135" s="35" t="s">
        <v>411</v>
      </c>
      <c r="B1135" s="39" t="s">
        <v>2919</v>
      </c>
      <c r="C1135" s="22">
        <v>2211705</v>
      </c>
      <c r="D1135" s="36" t="s">
        <v>2624</v>
      </c>
      <c r="E1135" s="36" t="s">
        <v>4187</v>
      </c>
      <c r="F1135" s="20">
        <v>3</v>
      </c>
      <c r="G1135" s="20">
        <v>3</v>
      </c>
      <c r="H1135" s="20">
        <v>3</v>
      </c>
      <c r="I1135" s="17">
        <v>3</v>
      </c>
      <c r="J1135" s="60" t="s">
        <v>4758</v>
      </c>
      <c r="K1135" s="7" t="s">
        <v>3997</v>
      </c>
      <c r="L1135" s="7" t="s">
        <v>4759</v>
      </c>
      <c r="M1135" s="7" t="s">
        <v>4759</v>
      </c>
      <c r="N1135" s="7" t="s">
        <v>4759</v>
      </c>
      <c r="O1135" s="7" t="s">
        <v>4760</v>
      </c>
      <c r="P1135" s="7" t="s">
        <v>3994</v>
      </c>
      <c r="Q1135" s="7">
        <v>1000</v>
      </c>
      <c r="R1135" s="7">
        <v>2.7</v>
      </c>
      <c r="S1135" s="7">
        <v>2.2799999999999998</v>
      </c>
      <c r="T1135" s="11" t="s">
        <v>2032</v>
      </c>
      <c r="U1135" s="11"/>
      <c r="V1135" s="11" t="s">
        <v>4763</v>
      </c>
      <c r="W1135" s="11"/>
    </row>
    <row r="1136" spans="1:23" ht="17.25">
      <c r="A1136" s="35" t="s">
        <v>415</v>
      </c>
      <c r="B1136" s="39" t="s">
        <v>2919</v>
      </c>
      <c r="C1136" s="22">
        <v>2211706</v>
      </c>
      <c r="D1136" s="36" t="s">
        <v>2625</v>
      </c>
      <c r="E1136" s="36" t="s">
        <v>4187</v>
      </c>
      <c r="F1136" s="20">
        <v>3</v>
      </c>
      <c r="G1136" s="20">
        <v>3</v>
      </c>
      <c r="H1136" s="20">
        <v>3</v>
      </c>
      <c r="I1136" s="17">
        <v>3</v>
      </c>
      <c r="J1136" s="60" t="s">
        <v>4758</v>
      </c>
      <c r="K1136" s="7" t="s">
        <v>3997</v>
      </c>
      <c r="L1136" s="7" t="s">
        <v>4759</v>
      </c>
      <c r="M1136" s="7" t="s">
        <v>4759</v>
      </c>
      <c r="N1136" s="7" t="s">
        <v>4759</v>
      </c>
      <c r="O1136" s="7" t="s">
        <v>4760</v>
      </c>
      <c r="P1136" s="7" t="s">
        <v>3994</v>
      </c>
      <c r="Q1136" s="7">
        <v>1000</v>
      </c>
      <c r="R1136" s="7">
        <v>2.7</v>
      </c>
      <c r="S1136" s="7">
        <v>2.2799999999999998</v>
      </c>
      <c r="T1136" s="11" t="s">
        <v>2032</v>
      </c>
      <c r="U1136" s="11"/>
      <c r="V1136" s="11" t="s">
        <v>4763</v>
      </c>
      <c r="W1136" s="11"/>
    </row>
    <row r="1137" spans="1:23" ht="17.25">
      <c r="A1137" s="35" t="s">
        <v>412</v>
      </c>
      <c r="B1137" s="39" t="s">
        <v>2919</v>
      </c>
      <c r="C1137" s="22">
        <v>2211707</v>
      </c>
      <c r="D1137" s="36" t="s">
        <v>2626</v>
      </c>
      <c r="E1137" s="36" t="s">
        <v>4187</v>
      </c>
      <c r="F1137" s="20">
        <v>3</v>
      </c>
      <c r="G1137" s="20">
        <v>3</v>
      </c>
      <c r="H1137" s="20">
        <v>3</v>
      </c>
      <c r="I1137" s="17">
        <v>3</v>
      </c>
      <c r="J1137" s="60" t="s">
        <v>4758</v>
      </c>
      <c r="K1137" s="7" t="s">
        <v>3997</v>
      </c>
      <c r="L1137" s="7" t="s">
        <v>4759</v>
      </c>
      <c r="M1137" s="7" t="s">
        <v>4759</v>
      </c>
      <c r="N1137" s="7" t="s">
        <v>4759</v>
      </c>
      <c r="O1137" s="7" t="s">
        <v>4760</v>
      </c>
      <c r="P1137" s="7" t="s">
        <v>3994</v>
      </c>
      <c r="Q1137" s="7">
        <v>1000</v>
      </c>
      <c r="R1137" s="7">
        <v>2.7</v>
      </c>
      <c r="S1137" s="7">
        <v>2.2799999999999998</v>
      </c>
      <c r="T1137" s="11" t="s">
        <v>2032</v>
      </c>
      <c r="U1137" s="11"/>
      <c r="V1137" s="11" t="s">
        <v>4763</v>
      </c>
      <c r="W1137" s="11"/>
    </row>
    <row r="1138" spans="1:23" ht="17.25">
      <c r="A1138" s="35" t="s">
        <v>416</v>
      </c>
      <c r="B1138" s="39" t="s">
        <v>2919</v>
      </c>
      <c r="C1138" s="22">
        <v>2211708</v>
      </c>
      <c r="D1138" s="36" t="s">
        <v>2627</v>
      </c>
      <c r="E1138" s="36" t="s">
        <v>4187</v>
      </c>
      <c r="F1138" s="20">
        <v>3</v>
      </c>
      <c r="G1138" s="20">
        <v>3</v>
      </c>
      <c r="H1138" s="20">
        <v>3</v>
      </c>
      <c r="I1138" s="17">
        <v>3</v>
      </c>
      <c r="J1138" s="60" t="s">
        <v>4758</v>
      </c>
      <c r="K1138" s="7" t="s">
        <v>3997</v>
      </c>
      <c r="L1138" s="7" t="s">
        <v>4759</v>
      </c>
      <c r="M1138" s="7" t="s">
        <v>4759</v>
      </c>
      <c r="N1138" s="7" t="s">
        <v>4759</v>
      </c>
      <c r="O1138" s="7" t="s">
        <v>4760</v>
      </c>
      <c r="P1138" s="7" t="s">
        <v>3994</v>
      </c>
      <c r="Q1138" s="7">
        <v>1000</v>
      </c>
      <c r="R1138" s="7">
        <v>2.7</v>
      </c>
      <c r="S1138" s="7">
        <v>2.2799999999999998</v>
      </c>
      <c r="T1138" s="11" t="s">
        <v>2032</v>
      </c>
      <c r="U1138" s="11"/>
      <c r="V1138" s="11" t="s">
        <v>4763</v>
      </c>
      <c r="W1138" s="11"/>
    </row>
    <row r="1139" spans="1:23" ht="17.25">
      <c r="A1139" s="35" t="s">
        <v>423</v>
      </c>
      <c r="B1139" s="39" t="s">
        <v>2919</v>
      </c>
      <c r="C1139" s="22">
        <v>2211709</v>
      </c>
      <c r="D1139" s="36" t="s">
        <v>2628</v>
      </c>
      <c r="E1139" s="36" t="s">
        <v>4187</v>
      </c>
      <c r="F1139" s="20">
        <v>3</v>
      </c>
      <c r="G1139" s="20">
        <v>3</v>
      </c>
      <c r="H1139" s="20">
        <v>3</v>
      </c>
      <c r="I1139" s="17">
        <v>3</v>
      </c>
      <c r="J1139" s="60" t="s">
        <v>4758</v>
      </c>
      <c r="K1139" s="7" t="s">
        <v>3997</v>
      </c>
      <c r="L1139" s="7" t="s">
        <v>4759</v>
      </c>
      <c r="M1139" s="7" t="s">
        <v>4759</v>
      </c>
      <c r="N1139" s="7" t="s">
        <v>4759</v>
      </c>
      <c r="O1139" s="7" t="s">
        <v>4760</v>
      </c>
      <c r="P1139" s="7" t="s">
        <v>3994</v>
      </c>
      <c r="Q1139" s="7">
        <v>1000</v>
      </c>
      <c r="R1139" s="7">
        <v>2.7</v>
      </c>
      <c r="S1139" s="7">
        <v>2.2799999999999998</v>
      </c>
      <c r="T1139" s="11" t="s">
        <v>2032</v>
      </c>
      <c r="U1139" s="11"/>
      <c r="V1139" s="11" t="s">
        <v>4763</v>
      </c>
      <c r="W1139" s="11"/>
    </row>
    <row r="1140" spans="1:23" ht="17.25">
      <c r="A1140" s="35" t="s">
        <v>425</v>
      </c>
      <c r="B1140" s="39" t="s">
        <v>2919</v>
      </c>
      <c r="C1140" s="22">
        <v>2211710</v>
      </c>
      <c r="D1140" s="36" t="s">
        <v>2629</v>
      </c>
      <c r="E1140" s="36" t="s">
        <v>4187</v>
      </c>
      <c r="F1140" s="20">
        <v>3</v>
      </c>
      <c r="G1140" s="20">
        <v>3</v>
      </c>
      <c r="H1140" s="20">
        <v>3</v>
      </c>
      <c r="I1140" s="17">
        <v>3</v>
      </c>
      <c r="J1140" s="60" t="s">
        <v>4758</v>
      </c>
      <c r="K1140" s="7" t="s">
        <v>3997</v>
      </c>
      <c r="L1140" s="7" t="s">
        <v>4759</v>
      </c>
      <c r="M1140" s="7" t="s">
        <v>4759</v>
      </c>
      <c r="N1140" s="7" t="s">
        <v>4759</v>
      </c>
      <c r="O1140" s="7" t="s">
        <v>4760</v>
      </c>
      <c r="P1140" s="7" t="s">
        <v>3994</v>
      </c>
      <c r="Q1140" s="7">
        <v>1000</v>
      </c>
      <c r="R1140" s="7">
        <v>2.7</v>
      </c>
      <c r="S1140" s="7">
        <v>2.2799999999999998</v>
      </c>
      <c r="T1140" s="11" t="s">
        <v>2032</v>
      </c>
      <c r="U1140" s="11"/>
      <c r="V1140" s="11" t="s">
        <v>4763</v>
      </c>
      <c r="W1140" s="11"/>
    </row>
    <row r="1141" spans="1:23" ht="17.25">
      <c r="A1141" s="35" t="s">
        <v>424</v>
      </c>
      <c r="B1141" s="39" t="s">
        <v>2919</v>
      </c>
      <c r="C1141" s="22">
        <v>2211711</v>
      </c>
      <c r="D1141" s="36" t="s">
        <v>2630</v>
      </c>
      <c r="E1141" s="36" t="s">
        <v>4187</v>
      </c>
      <c r="F1141" s="20">
        <v>3</v>
      </c>
      <c r="G1141" s="20">
        <v>3</v>
      </c>
      <c r="H1141" s="20">
        <v>3</v>
      </c>
      <c r="I1141" s="17">
        <v>3</v>
      </c>
      <c r="J1141" s="60" t="s">
        <v>4758</v>
      </c>
      <c r="K1141" s="7" t="s">
        <v>3997</v>
      </c>
      <c r="L1141" s="7" t="s">
        <v>4759</v>
      </c>
      <c r="M1141" s="7" t="s">
        <v>4759</v>
      </c>
      <c r="N1141" s="7" t="s">
        <v>4759</v>
      </c>
      <c r="O1141" s="7" t="s">
        <v>4760</v>
      </c>
      <c r="P1141" s="7" t="s">
        <v>3994</v>
      </c>
      <c r="Q1141" s="7">
        <v>1000</v>
      </c>
      <c r="R1141" s="7">
        <v>2.7</v>
      </c>
      <c r="S1141" s="7">
        <v>2.2799999999999998</v>
      </c>
      <c r="T1141" s="11" t="s">
        <v>2032</v>
      </c>
      <c r="U1141" s="11"/>
      <c r="V1141" s="11" t="s">
        <v>4763</v>
      </c>
      <c r="W1141" s="11"/>
    </row>
    <row r="1142" spans="1:23" ht="17.25">
      <c r="A1142" s="35" t="s">
        <v>426</v>
      </c>
      <c r="B1142" s="39" t="s">
        <v>2919</v>
      </c>
      <c r="C1142" s="22">
        <v>2211712</v>
      </c>
      <c r="D1142" s="36" t="s">
        <v>2631</v>
      </c>
      <c r="E1142" s="36" t="s">
        <v>4187</v>
      </c>
      <c r="F1142" s="20">
        <v>3</v>
      </c>
      <c r="G1142" s="20">
        <v>3</v>
      </c>
      <c r="H1142" s="20">
        <v>3</v>
      </c>
      <c r="I1142" s="17">
        <v>3</v>
      </c>
      <c r="J1142" s="60" t="s">
        <v>4758</v>
      </c>
      <c r="K1142" s="7" t="s">
        <v>3997</v>
      </c>
      <c r="L1142" s="7" t="s">
        <v>4759</v>
      </c>
      <c r="M1142" s="7" t="s">
        <v>4759</v>
      </c>
      <c r="N1142" s="7" t="s">
        <v>4759</v>
      </c>
      <c r="O1142" s="7" t="s">
        <v>4760</v>
      </c>
      <c r="P1142" s="7" t="s">
        <v>3994</v>
      </c>
      <c r="Q1142" s="7">
        <v>1000</v>
      </c>
      <c r="R1142" s="7">
        <v>2.7</v>
      </c>
      <c r="S1142" s="7">
        <v>2.2799999999999998</v>
      </c>
      <c r="T1142" s="11" t="s">
        <v>2032</v>
      </c>
      <c r="U1142" s="11"/>
      <c r="V1142" s="11" t="s">
        <v>4763</v>
      </c>
      <c r="W1142" s="11"/>
    </row>
    <row r="1143" spans="1:23" ht="17.25">
      <c r="A1143" s="35" t="s">
        <v>349</v>
      </c>
      <c r="B1143" s="39" t="s">
        <v>2919</v>
      </c>
      <c r="C1143" s="22">
        <v>2211713</v>
      </c>
      <c r="D1143" s="36" t="s">
        <v>2632</v>
      </c>
      <c r="E1143" s="36" t="s">
        <v>4187</v>
      </c>
      <c r="F1143" s="20">
        <v>3</v>
      </c>
      <c r="G1143" s="20">
        <v>3</v>
      </c>
      <c r="H1143" s="20">
        <v>3</v>
      </c>
      <c r="I1143" s="17">
        <v>3</v>
      </c>
      <c r="J1143" s="60" t="s">
        <v>4758</v>
      </c>
      <c r="K1143" s="7" t="s">
        <v>3997</v>
      </c>
      <c r="L1143" s="7" t="s">
        <v>4759</v>
      </c>
      <c r="M1143" s="7" t="s">
        <v>4759</v>
      </c>
      <c r="N1143" s="7" t="s">
        <v>4759</v>
      </c>
      <c r="O1143" s="7" t="s">
        <v>4760</v>
      </c>
      <c r="P1143" s="7" t="s">
        <v>3994</v>
      </c>
      <c r="Q1143" s="7">
        <v>1000</v>
      </c>
      <c r="R1143" s="7">
        <v>2.7</v>
      </c>
      <c r="S1143" s="7">
        <v>2.2799999999999998</v>
      </c>
      <c r="T1143" s="11" t="s">
        <v>2032</v>
      </c>
      <c r="U1143" s="11"/>
      <c r="V1143" s="11" t="s">
        <v>4763</v>
      </c>
      <c r="W1143" s="11"/>
    </row>
    <row r="1144" spans="1:23" ht="17.25">
      <c r="A1144" s="35" t="s">
        <v>350</v>
      </c>
      <c r="B1144" s="39" t="s">
        <v>2919</v>
      </c>
      <c r="C1144" s="22">
        <v>2211714</v>
      </c>
      <c r="D1144" s="36" t="s">
        <v>2633</v>
      </c>
      <c r="E1144" s="36" t="s">
        <v>4187</v>
      </c>
      <c r="F1144" s="20">
        <v>3</v>
      </c>
      <c r="G1144" s="20">
        <v>3</v>
      </c>
      <c r="H1144" s="20">
        <v>3</v>
      </c>
      <c r="I1144" s="17">
        <v>3</v>
      </c>
      <c r="J1144" s="60" t="s">
        <v>4758</v>
      </c>
      <c r="K1144" s="7" t="s">
        <v>3997</v>
      </c>
      <c r="L1144" s="7" t="s">
        <v>4759</v>
      </c>
      <c r="M1144" s="7" t="s">
        <v>4759</v>
      </c>
      <c r="N1144" s="7" t="s">
        <v>4759</v>
      </c>
      <c r="O1144" s="7" t="s">
        <v>4760</v>
      </c>
      <c r="P1144" s="7" t="s">
        <v>3994</v>
      </c>
      <c r="Q1144" s="7">
        <v>1000</v>
      </c>
      <c r="R1144" s="7">
        <v>2.7</v>
      </c>
      <c r="S1144" s="7">
        <v>2.2799999999999998</v>
      </c>
      <c r="T1144" s="11" t="s">
        <v>2032</v>
      </c>
      <c r="U1144" s="11"/>
      <c r="V1144" s="11" t="s">
        <v>4763</v>
      </c>
      <c r="W1144" s="11"/>
    </row>
    <row r="1145" spans="1:23" ht="17.25">
      <c r="A1145" s="35" t="s">
        <v>351</v>
      </c>
      <c r="B1145" s="39" t="s">
        <v>2919</v>
      </c>
      <c r="C1145" s="22">
        <v>2211715</v>
      </c>
      <c r="D1145" s="36" t="s">
        <v>2634</v>
      </c>
      <c r="E1145" s="36" t="s">
        <v>4187</v>
      </c>
      <c r="F1145" s="20">
        <v>3</v>
      </c>
      <c r="G1145" s="20">
        <v>3</v>
      </c>
      <c r="H1145" s="20">
        <v>3</v>
      </c>
      <c r="I1145" s="17">
        <v>3</v>
      </c>
      <c r="J1145" s="60" t="s">
        <v>4758</v>
      </c>
      <c r="K1145" s="7" t="s">
        <v>3997</v>
      </c>
      <c r="L1145" s="7" t="s">
        <v>4759</v>
      </c>
      <c r="M1145" s="7" t="s">
        <v>4759</v>
      </c>
      <c r="N1145" s="7" t="s">
        <v>4759</v>
      </c>
      <c r="O1145" s="7" t="s">
        <v>4760</v>
      </c>
      <c r="P1145" s="7" t="s">
        <v>3994</v>
      </c>
      <c r="Q1145" s="7">
        <v>1000</v>
      </c>
      <c r="R1145" s="7">
        <v>2.7</v>
      </c>
      <c r="S1145" s="7">
        <v>2.2799999999999998</v>
      </c>
      <c r="T1145" s="11" t="s">
        <v>2032</v>
      </c>
      <c r="U1145" s="11"/>
      <c r="V1145" s="11" t="s">
        <v>4763</v>
      </c>
      <c r="W1145" s="11"/>
    </row>
    <row r="1146" spans="1:23" ht="17.25">
      <c r="A1146" s="35" t="s">
        <v>352</v>
      </c>
      <c r="B1146" s="39" t="s">
        <v>2919</v>
      </c>
      <c r="C1146" s="22">
        <v>2211716</v>
      </c>
      <c r="D1146" s="36" t="s">
        <v>2635</v>
      </c>
      <c r="E1146" s="36" t="s">
        <v>4187</v>
      </c>
      <c r="F1146" s="20">
        <v>3</v>
      </c>
      <c r="G1146" s="20">
        <v>3</v>
      </c>
      <c r="H1146" s="20">
        <v>3</v>
      </c>
      <c r="I1146" s="17">
        <v>3</v>
      </c>
      <c r="J1146" s="60" t="s">
        <v>4758</v>
      </c>
      <c r="K1146" s="7" t="s">
        <v>3997</v>
      </c>
      <c r="L1146" s="7" t="s">
        <v>4759</v>
      </c>
      <c r="M1146" s="7" t="s">
        <v>4759</v>
      </c>
      <c r="N1146" s="7" t="s">
        <v>4759</v>
      </c>
      <c r="O1146" s="7" t="s">
        <v>4760</v>
      </c>
      <c r="P1146" s="7" t="s">
        <v>3994</v>
      </c>
      <c r="Q1146" s="7">
        <v>1000</v>
      </c>
      <c r="R1146" s="7">
        <v>2.7</v>
      </c>
      <c r="S1146" s="7">
        <v>2.2799999999999998</v>
      </c>
      <c r="T1146" s="11" t="s">
        <v>2032</v>
      </c>
      <c r="U1146" s="11"/>
      <c r="V1146" s="11" t="s">
        <v>4763</v>
      </c>
      <c r="W1146" s="11"/>
    </row>
    <row r="1147" spans="1:23" ht="17.25">
      <c r="A1147" s="35" t="s">
        <v>353</v>
      </c>
      <c r="B1147" s="39" t="s">
        <v>2919</v>
      </c>
      <c r="C1147" s="22">
        <v>2211717</v>
      </c>
      <c r="D1147" s="36" t="s">
        <v>2636</v>
      </c>
      <c r="E1147" s="36" t="s">
        <v>4187</v>
      </c>
      <c r="F1147" s="20">
        <v>3</v>
      </c>
      <c r="G1147" s="20">
        <v>3</v>
      </c>
      <c r="H1147" s="20">
        <v>3</v>
      </c>
      <c r="I1147" s="17">
        <v>3</v>
      </c>
      <c r="J1147" s="60" t="s">
        <v>4758</v>
      </c>
      <c r="K1147" s="7" t="s">
        <v>3997</v>
      </c>
      <c r="L1147" s="7" t="s">
        <v>4759</v>
      </c>
      <c r="M1147" s="7" t="s">
        <v>4759</v>
      </c>
      <c r="N1147" s="7" t="s">
        <v>4759</v>
      </c>
      <c r="O1147" s="7" t="s">
        <v>4760</v>
      </c>
      <c r="P1147" s="7" t="s">
        <v>3994</v>
      </c>
      <c r="Q1147" s="7">
        <v>1000</v>
      </c>
      <c r="R1147" s="7">
        <v>2.7</v>
      </c>
      <c r="S1147" s="7">
        <v>2.2799999999999998</v>
      </c>
      <c r="T1147" s="11" t="s">
        <v>2032</v>
      </c>
      <c r="U1147" s="11"/>
      <c r="V1147" s="11" t="s">
        <v>4763</v>
      </c>
      <c r="W1147" s="11"/>
    </row>
    <row r="1148" spans="1:23" ht="17.25">
      <c r="A1148" s="35" t="s">
        <v>354</v>
      </c>
      <c r="B1148" s="39" t="s">
        <v>2919</v>
      </c>
      <c r="C1148" s="22">
        <v>2211718</v>
      </c>
      <c r="D1148" s="36" t="s">
        <v>2637</v>
      </c>
      <c r="E1148" s="36" t="s">
        <v>4187</v>
      </c>
      <c r="F1148" s="20">
        <v>3</v>
      </c>
      <c r="G1148" s="20">
        <v>3</v>
      </c>
      <c r="H1148" s="20">
        <v>3</v>
      </c>
      <c r="I1148" s="17">
        <v>3</v>
      </c>
      <c r="J1148" s="60" t="s">
        <v>4758</v>
      </c>
      <c r="K1148" s="7" t="s">
        <v>3997</v>
      </c>
      <c r="L1148" s="7" t="s">
        <v>4759</v>
      </c>
      <c r="M1148" s="7" t="s">
        <v>4759</v>
      </c>
      <c r="N1148" s="7" t="s">
        <v>4759</v>
      </c>
      <c r="O1148" s="7" t="s">
        <v>4760</v>
      </c>
      <c r="P1148" s="7" t="s">
        <v>3994</v>
      </c>
      <c r="Q1148" s="7">
        <v>1000</v>
      </c>
      <c r="R1148" s="7">
        <v>2.7</v>
      </c>
      <c r="S1148" s="7">
        <v>2.2799999999999998</v>
      </c>
      <c r="T1148" s="11" t="s">
        <v>2032</v>
      </c>
      <c r="U1148" s="11"/>
      <c r="V1148" s="11" t="s">
        <v>4763</v>
      </c>
      <c r="W1148" s="11"/>
    </row>
    <row r="1149" spans="1:23" ht="17.25">
      <c r="A1149" s="35" t="s">
        <v>355</v>
      </c>
      <c r="B1149" s="39" t="s">
        <v>2919</v>
      </c>
      <c r="C1149" s="22">
        <v>2211719</v>
      </c>
      <c r="D1149" s="36" t="s">
        <v>2638</v>
      </c>
      <c r="E1149" s="36" t="s">
        <v>4187</v>
      </c>
      <c r="F1149" s="20">
        <v>3</v>
      </c>
      <c r="G1149" s="20">
        <v>3</v>
      </c>
      <c r="H1149" s="20">
        <v>3</v>
      </c>
      <c r="I1149" s="17">
        <v>3</v>
      </c>
      <c r="J1149" s="60" t="s">
        <v>4758</v>
      </c>
      <c r="K1149" s="7" t="s">
        <v>3997</v>
      </c>
      <c r="L1149" s="7" t="s">
        <v>4759</v>
      </c>
      <c r="M1149" s="7" t="s">
        <v>4759</v>
      </c>
      <c r="N1149" s="7" t="s">
        <v>4759</v>
      </c>
      <c r="O1149" s="7" t="s">
        <v>4760</v>
      </c>
      <c r="P1149" s="7" t="s">
        <v>3994</v>
      </c>
      <c r="Q1149" s="7">
        <v>1000</v>
      </c>
      <c r="R1149" s="7">
        <v>2.7</v>
      </c>
      <c r="S1149" s="7">
        <v>2.2799999999999998</v>
      </c>
      <c r="T1149" s="11" t="s">
        <v>2032</v>
      </c>
      <c r="U1149" s="11"/>
      <c r="V1149" s="11" t="s">
        <v>4763</v>
      </c>
      <c r="W1149" s="11"/>
    </row>
    <row r="1150" spans="1:23" ht="17.25">
      <c r="A1150" s="35" t="s">
        <v>356</v>
      </c>
      <c r="B1150" s="39" t="s">
        <v>2919</v>
      </c>
      <c r="C1150" s="22">
        <v>2211720</v>
      </c>
      <c r="D1150" s="36" t="s">
        <v>2639</v>
      </c>
      <c r="E1150" s="36" t="s">
        <v>4187</v>
      </c>
      <c r="F1150" s="20">
        <v>3</v>
      </c>
      <c r="G1150" s="20">
        <v>3</v>
      </c>
      <c r="H1150" s="20">
        <v>3</v>
      </c>
      <c r="I1150" s="17">
        <v>3</v>
      </c>
      <c r="J1150" s="60" t="s">
        <v>4758</v>
      </c>
      <c r="K1150" s="7" t="s">
        <v>3997</v>
      </c>
      <c r="L1150" s="7" t="s">
        <v>4759</v>
      </c>
      <c r="M1150" s="7" t="s">
        <v>4759</v>
      </c>
      <c r="N1150" s="7" t="s">
        <v>4759</v>
      </c>
      <c r="O1150" s="7" t="s">
        <v>4760</v>
      </c>
      <c r="P1150" s="7" t="s">
        <v>3994</v>
      </c>
      <c r="Q1150" s="7">
        <v>1000</v>
      </c>
      <c r="R1150" s="7">
        <v>2.7</v>
      </c>
      <c r="S1150" s="7">
        <v>2.2799999999999998</v>
      </c>
      <c r="T1150" s="11" t="s">
        <v>2032</v>
      </c>
      <c r="U1150" s="11"/>
      <c r="V1150" s="11" t="s">
        <v>4763</v>
      </c>
      <c r="W1150" s="11"/>
    </row>
    <row r="1151" spans="1:23" ht="17.25">
      <c r="A1151" s="35" t="s">
        <v>341</v>
      </c>
      <c r="B1151" s="39" t="s">
        <v>2919</v>
      </c>
      <c r="C1151" s="22">
        <v>2211721</v>
      </c>
      <c r="D1151" s="36" t="s">
        <v>2640</v>
      </c>
      <c r="E1151" s="36" t="s">
        <v>4187</v>
      </c>
      <c r="F1151" s="20">
        <v>3</v>
      </c>
      <c r="G1151" s="20">
        <v>3</v>
      </c>
      <c r="H1151" s="20">
        <v>3</v>
      </c>
      <c r="I1151" s="17">
        <v>3</v>
      </c>
      <c r="J1151" s="60" t="s">
        <v>4758</v>
      </c>
      <c r="K1151" s="7" t="s">
        <v>3997</v>
      </c>
      <c r="L1151" s="7" t="s">
        <v>4759</v>
      </c>
      <c r="M1151" s="7" t="s">
        <v>4759</v>
      </c>
      <c r="N1151" s="7" t="s">
        <v>4759</v>
      </c>
      <c r="O1151" s="7" t="s">
        <v>4760</v>
      </c>
      <c r="P1151" s="7" t="s">
        <v>3994</v>
      </c>
      <c r="Q1151" s="7">
        <v>1000</v>
      </c>
      <c r="R1151" s="7">
        <v>2.7</v>
      </c>
      <c r="S1151" s="7">
        <v>2.2799999999999998</v>
      </c>
      <c r="T1151" s="11" t="s">
        <v>2032</v>
      </c>
      <c r="U1151" s="11"/>
      <c r="V1151" s="11" t="s">
        <v>4763</v>
      </c>
      <c r="W1151" s="11"/>
    </row>
    <row r="1152" spans="1:23" ht="17.25">
      <c r="A1152" s="35" t="s">
        <v>343</v>
      </c>
      <c r="B1152" s="39" t="s">
        <v>2919</v>
      </c>
      <c r="C1152" s="22">
        <v>2211722</v>
      </c>
      <c r="D1152" s="36" t="s">
        <v>2641</v>
      </c>
      <c r="E1152" s="36" t="s">
        <v>4187</v>
      </c>
      <c r="F1152" s="20">
        <v>3</v>
      </c>
      <c r="G1152" s="20">
        <v>3</v>
      </c>
      <c r="H1152" s="20">
        <v>3</v>
      </c>
      <c r="I1152" s="17">
        <v>3</v>
      </c>
      <c r="J1152" s="60" t="s">
        <v>4758</v>
      </c>
      <c r="K1152" s="7" t="s">
        <v>3997</v>
      </c>
      <c r="L1152" s="7" t="s">
        <v>4759</v>
      </c>
      <c r="M1152" s="7" t="s">
        <v>4759</v>
      </c>
      <c r="N1152" s="7" t="s">
        <v>4759</v>
      </c>
      <c r="O1152" s="7" t="s">
        <v>4760</v>
      </c>
      <c r="P1152" s="7" t="s">
        <v>3994</v>
      </c>
      <c r="Q1152" s="7">
        <v>1000</v>
      </c>
      <c r="R1152" s="7">
        <v>2.7</v>
      </c>
      <c r="S1152" s="7">
        <v>2.2799999999999998</v>
      </c>
      <c r="T1152" s="11" t="s">
        <v>2032</v>
      </c>
      <c r="U1152" s="11"/>
      <c r="V1152" s="11" t="s">
        <v>4763</v>
      </c>
      <c r="W1152" s="11"/>
    </row>
    <row r="1153" spans="1:23" ht="17.25">
      <c r="A1153" s="35" t="s">
        <v>342</v>
      </c>
      <c r="B1153" s="39" t="s">
        <v>2919</v>
      </c>
      <c r="C1153" s="22">
        <v>2211723</v>
      </c>
      <c r="D1153" s="36" t="s">
        <v>2642</v>
      </c>
      <c r="E1153" s="36" t="s">
        <v>4187</v>
      </c>
      <c r="F1153" s="20">
        <v>3</v>
      </c>
      <c r="G1153" s="20">
        <v>3</v>
      </c>
      <c r="H1153" s="20">
        <v>3</v>
      </c>
      <c r="I1153" s="17">
        <v>3</v>
      </c>
      <c r="J1153" s="60" t="s">
        <v>4758</v>
      </c>
      <c r="K1153" s="7" t="s">
        <v>3997</v>
      </c>
      <c r="L1153" s="7" t="s">
        <v>4759</v>
      </c>
      <c r="M1153" s="7" t="s">
        <v>4759</v>
      </c>
      <c r="N1153" s="7" t="s">
        <v>4759</v>
      </c>
      <c r="O1153" s="7" t="s">
        <v>4760</v>
      </c>
      <c r="P1153" s="7" t="s">
        <v>3994</v>
      </c>
      <c r="Q1153" s="7">
        <v>1000</v>
      </c>
      <c r="R1153" s="7">
        <v>2.7</v>
      </c>
      <c r="S1153" s="7">
        <v>2.2799999999999998</v>
      </c>
      <c r="T1153" s="11" t="s">
        <v>2032</v>
      </c>
      <c r="U1153" s="11"/>
      <c r="V1153" s="11" t="s">
        <v>4763</v>
      </c>
      <c r="W1153" s="11"/>
    </row>
    <row r="1154" spans="1:23" ht="17.25">
      <c r="A1154" s="35" t="s">
        <v>344</v>
      </c>
      <c r="B1154" s="39" t="s">
        <v>2919</v>
      </c>
      <c r="C1154" s="22">
        <v>2211724</v>
      </c>
      <c r="D1154" s="36" t="s">
        <v>2643</v>
      </c>
      <c r="E1154" s="36" t="s">
        <v>4187</v>
      </c>
      <c r="F1154" s="20">
        <v>3</v>
      </c>
      <c r="G1154" s="20">
        <v>3</v>
      </c>
      <c r="H1154" s="20">
        <v>3</v>
      </c>
      <c r="I1154" s="17">
        <v>3</v>
      </c>
      <c r="J1154" s="60" t="s">
        <v>4758</v>
      </c>
      <c r="K1154" s="7" t="s">
        <v>3997</v>
      </c>
      <c r="L1154" s="7" t="s">
        <v>4759</v>
      </c>
      <c r="M1154" s="7" t="s">
        <v>4759</v>
      </c>
      <c r="N1154" s="7" t="s">
        <v>4759</v>
      </c>
      <c r="O1154" s="7" t="s">
        <v>4760</v>
      </c>
      <c r="P1154" s="7" t="s">
        <v>3994</v>
      </c>
      <c r="Q1154" s="7">
        <v>1000</v>
      </c>
      <c r="R1154" s="7">
        <v>2.7</v>
      </c>
      <c r="S1154" s="7">
        <v>2.2799999999999998</v>
      </c>
      <c r="T1154" s="11" t="s">
        <v>2032</v>
      </c>
      <c r="U1154" s="11"/>
      <c r="V1154" s="11" t="s">
        <v>4763</v>
      </c>
      <c r="W1154" s="11"/>
    </row>
    <row r="1155" spans="1:23" ht="17.25">
      <c r="A1155" s="35" t="s">
        <v>345</v>
      </c>
      <c r="B1155" s="39" t="s">
        <v>2919</v>
      </c>
      <c r="C1155" s="22">
        <v>2211725</v>
      </c>
      <c r="D1155" s="36" t="s">
        <v>2644</v>
      </c>
      <c r="E1155" s="36" t="s">
        <v>4187</v>
      </c>
      <c r="F1155" s="20">
        <v>3</v>
      </c>
      <c r="G1155" s="20">
        <v>3</v>
      </c>
      <c r="H1155" s="20">
        <v>3</v>
      </c>
      <c r="I1155" s="17">
        <v>3</v>
      </c>
      <c r="J1155" s="60" t="s">
        <v>4758</v>
      </c>
      <c r="K1155" s="7" t="s">
        <v>3997</v>
      </c>
      <c r="L1155" s="7" t="s">
        <v>4759</v>
      </c>
      <c r="M1155" s="7" t="s">
        <v>4759</v>
      </c>
      <c r="N1155" s="7" t="s">
        <v>4759</v>
      </c>
      <c r="O1155" s="7" t="s">
        <v>4760</v>
      </c>
      <c r="P1155" s="7" t="s">
        <v>3994</v>
      </c>
      <c r="Q1155" s="7">
        <v>1000</v>
      </c>
      <c r="R1155" s="7">
        <v>2.7</v>
      </c>
      <c r="S1155" s="7">
        <v>2.2799999999999998</v>
      </c>
      <c r="T1155" s="11" t="s">
        <v>2032</v>
      </c>
      <c r="U1155" s="11"/>
      <c r="V1155" s="11" t="s">
        <v>4763</v>
      </c>
      <c r="W1155" s="11"/>
    </row>
    <row r="1156" spans="1:23" ht="17.25">
      <c r="A1156" s="35" t="s">
        <v>347</v>
      </c>
      <c r="B1156" s="39" t="s">
        <v>2919</v>
      </c>
      <c r="C1156" s="22">
        <v>2211726</v>
      </c>
      <c r="D1156" s="36" t="s">
        <v>2645</v>
      </c>
      <c r="E1156" s="36" t="s">
        <v>4187</v>
      </c>
      <c r="F1156" s="20">
        <v>3</v>
      </c>
      <c r="G1156" s="20">
        <v>3</v>
      </c>
      <c r="H1156" s="20">
        <v>3</v>
      </c>
      <c r="I1156" s="17">
        <v>3</v>
      </c>
      <c r="J1156" s="60" t="s">
        <v>4758</v>
      </c>
      <c r="K1156" s="7" t="s">
        <v>3997</v>
      </c>
      <c r="L1156" s="7" t="s">
        <v>4759</v>
      </c>
      <c r="M1156" s="7" t="s">
        <v>4759</v>
      </c>
      <c r="N1156" s="7" t="s">
        <v>4759</v>
      </c>
      <c r="O1156" s="7" t="s">
        <v>4760</v>
      </c>
      <c r="P1156" s="7" t="s">
        <v>3994</v>
      </c>
      <c r="Q1156" s="7">
        <v>1000</v>
      </c>
      <c r="R1156" s="7">
        <v>2.7</v>
      </c>
      <c r="S1156" s="7">
        <v>2.2799999999999998</v>
      </c>
      <c r="T1156" s="11" t="s">
        <v>2032</v>
      </c>
      <c r="U1156" s="11"/>
      <c r="V1156" s="11" t="s">
        <v>4763</v>
      </c>
      <c r="W1156" s="11"/>
    </row>
    <row r="1157" spans="1:23" ht="17.25">
      <c r="A1157" s="35" t="s">
        <v>346</v>
      </c>
      <c r="B1157" s="39" t="s">
        <v>2919</v>
      </c>
      <c r="C1157" s="22">
        <v>2211727</v>
      </c>
      <c r="D1157" s="36" t="s">
        <v>2646</v>
      </c>
      <c r="E1157" s="36" t="s">
        <v>4187</v>
      </c>
      <c r="F1157" s="20">
        <v>3</v>
      </c>
      <c r="G1157" s="20">
        <v>3</v>
      </c>
      <c r="H1157" s="20">
        <v>3</v>
      </c>
      <c r="I1157" s="17">
        <v>3</v>
      </c>
      <c r="J1157" s="60" t="s">
        <v>4758</v>
      </c>
      <c r="K1157" s="7" t="s">
        <v>3997</v>
      </c>
      <c r="L1157" s="7" t="s">
        <v>4759</v>
      </c>
      <c r="M1157" s="7" t="s">
        <v>4759</v>
      </c>
      <c r="N1157" s="7" t="s">
        <v>4759</v>
      </c>
      <c r="O1157" s="7" t="s">
        <v>4760</v>
      </c>
      <c r="P1157" s="7" t="s">
        <v>3994</v>
      </c>
      <c r="Q1157" s="7">
        <v>1000</v>
      </c>
      <c r="R1157" s="7">
        <v>2.7</v>
      </c>
      <c r="S1157" s="7">
        <v>2.2799999999999998</v>
      </c>
      <c r="T1157" s="11" t="s">
        <v>2032</v>
      </c>
      <c r="U1157" s="11"/>
      <c r="V1157" s="11" t="s">
        <v>4763</v>
      </c>
      <c r="W1157" s="11"/>
    </row>
    <row r="1158" spans="1:23" ht="17.25">
      <c r="A1158" s="35" t="s">
        <v>348</v>
      </c>
      <c r="B1158" s="39" t="s">
        <v>2919</v>
      </c>
      <c r="C1158" s="22">
        <v>2211728</v>
      </c>
      <c r="D1158" s="36" t="s">
        <v>2647</v>
      </c>
      <c r="E1158" s="36" t="s">
        <v>4187</v>
      </c>
      <c r="F1158" s="20">
        <v>3</v>
      </c>
      <c r="G1158" s="20">
        <v>3</v>
      </c>
      <c r="H1158" s="20">
        <v>3</v>
      </c>
      <c r="I1158" s="17">
        <v>3</v>
      </c>
      <c r="J1158" s="60" t="s">
        <v>4758</v>
      </c>
      <c r="K1158" s="7" t="s">
        <v>3997</v>
      </c>
      <c r="L1158" s="7" t="s">
        <v>4759</v>
      </c>
      <c r="M1158" s="7" t="s">
        <v>4759</v>
      </c>
      <c r="N1158" s="7" t="s">
        <v>4759</v>
      </c>
      <c r="O1158" s="7" t="s">
        <v>4760</v>
      </c>
      <c r="P1158" s="7" t="s">
        <v>3994</v>
      </c>
      <c r="Q1158" s="7">
        <v>1000</v>
      </c>
      <c r="R1158" s="7">
        <v>2.7</v>
      </c>
      <c r="S1158" s="7">
        <v>2.2799999999999998</v>
      </c>
      <c r="T1158" s="11" t="s">
        <v>2032</v>
      </c>
      <c r="U1158" s="11"/>
      <c r="V1158" s="11" t="s">
        <v>4763</v>
      </c>
      <c r="W1158" s="11"/>
    </row>
    <row r="1159" spans="1:23" ht="17.25">
      <c r="A1159" s="35" t="s">
        <v>361</v>
      </c>
      <c r="B1159" s="39" t="s">
        <v>2919</v>
      </c>
      <c r="C1159" s="22">
        <v>2211729</v>
      </c>
      <c r="D1159" s="36" t="s">
        <v>2648</v>
      </c>
      <c r="E1159" s="36" t="s">
        <v>4187</v>
      </c>
      <c r="F1159" s="20">
        <v>3</v>
      </c>
      <c r="G1159" s="20">
        <v>3</v>
      </c>
      <c r="H1159" s="20">
        <v>3</v>
      </c>
      <c r="I1159" s="17">
        <v>3</v>
      </c>
      <c r="J1159" s="60" t="s">
        <v>4758</v>
      </c>
      <c r="K1159" s="7" t="s">
        <v>3997</v>
      </c>
      <c r="L1159" s="7" t="s">
        <v>4759</v>
      </c>
      <c r="M1159" s="7" t="s">
        <v>4759</v>
      </c>
      <c r="N1159" s="7" t="s">
        <v>4759</v>
      </c>
      <c r="O1159" s="7" t="s">
        <v>4760</v>
      </c>
      <c r="P1159" s="7" t="s">
        <v>3994</v>
      </c>
      <c r="Q1159" s="7">
        <v>1000</v>
      </c>
      <c r="R1159" s="7">
        <v>2.7</v>
      </c>
      <c r="S1159" s="7">
        <v>2.2799999999999998</v>
      </c>
      <c r="T1159" s="11" t="s">
        <v>2032</v>
      </c>
      <c r="U1159" s="11"/>
      <c r="V1159" s="11" t="s">
        <v>4763</v>
      </c>
      <c r="W1159" s="11"/>
    </row>
    <row r="1160" spans="1:23" ht="17.25">
      <c r="A1160" s="35" t="s">
        <v>362</v>
      </c>
      <c r="B1160" s="39" t="s">
        <v>2919</v>
      </c>
      <c r="C1160" s="22">
        <v>2211730</v>
      </c>
      <c r="D1160" s="36" t="s">
        <v>2649</v>
      </c>
      <c r="E1160" s="36" t="s">
        <v>4187</v>
      </c>
      <c r="F1160" s="20">
        <v>3</v>
      </c>
      <c r="G1160" s="20">
        <v>3</v>
      </c>
      <c r="H1160" s="20">
        <v>3</v>
      </c>
      <c r="I1160" s="17">
        <v>3</v>
      </c>
      <c r="J1160" s="60" t="s">
        <v>4758</v>
      </c>
      <c r="K1160" s="7" t="s">
        <v>3997</v>
      </c>
      <c r="L1160" s="7" t="s">
        <v>4759</v>
      </c>
      <c r="M1160" s="7" t="s">
        <v>4759</v>
      </c>
      <c r="N1160" s="7" t="s">
        <v>4759</v>
      </c>
      <c r="O1160" s="7" t="s">
        <v>4760</v>
      </c>
      <c r="P1160" s="7" t="s">
        <v>3994</v>
      </c>
      <c r="Q1160" s="7">
        <v>1000</v>
      </c>
      <c r="R1160" s="7">
        <v>2.7</v>
      </c>
      <c r="S1160" s="7">
        <v>2.2799999999999998</v>
      </c>
      <c r="T1160" s="11" t="s">
        <v>2032</v>
      </c>
      <c r="U1160" s="11"/>
      <c r="V1160" s="11" t="s">
        <v>4763</v>
      </c>
      <c r="W1160" s="11"/>
    </row>
    <row r="1161" spans="1:23" ht="17.25">
      <c r="A1161" s="35" t="s">
        <v>363</v>
      </c>
      <c r="B1161" s="39" t="s">
        <v>2919</v>
      </c>
      <c r="C1161" s="22">
        <v>2211731</v>
      </c>
      <c r="D1161" s="36" t="s">
        <v>2650</v>
      </c>
      <c r="E1161" s="36" t="s">
        <v>4187</v>
      </c>
      <c r="F1161" s="20">
        <v>3</v>
      </c>
      <c r="G1161" s="20">
        <v>3</v>
      </c>
      <c r="H1161" s="20">
        <v>3</v>
      </c>
      <c r="I1161" s="17">
        <v>3</v>
      </c>
      <c r="J1161" s="60" t="s">
        <v>4758</v>
      </c>
      <c r="K1161" s="7" t="s">
        <v>3997</v>
      </c>
      <c r="L1161" s="7" t="s">
        <v>4759</v>
      </c>
      <c r="M1161" s="7" t="s">
        <v>4759</v>
      </c>
      <c r="N1161" s="7" t="s">
        <v>4759</v>
      </c>
      <c r="O1161" s="7" t="s">
        <v>4760</v>
      </c>
      <c r="P1161" s="7" t="s">
        <v>3994</v>
      </c>
      <c r="Q1161" s="7">
        <v>1000</v>
      </c>
      <c r="R1161" s="7">
        <v>2.7</v>
      </c>
      <c r="S1161" s="7">
        <v>2.2799999999999998</v>
      </c>
      <c r="T1161" s="11" t="s">
        <v>2032</v>
      </c>
      <c r="U1161" s="11"/>
      <c r="V1161" s="11" t="s">
        <v>4763</v>
      </c>
      <c r="W1161" s="11"/>
    </row>
    <row r="1162" spans="1:23" ht="17.25">
      <c r="A1162" s="35" t="s">
        <v>365</v>
      </c>
      <c r="B1162" s="39" t="s">
        <v>2919</v>
      </c>
      <c r="C1162" s="22">
        <v>2211732</v>
      </c>
      <c r="D1162" s="36" t="s">
        <v>2651</v>
      </c>
      <c r="E1162" s="36" t="s">
        <v>4187</v>
      </c>
      <c r="F1162" s="20">
        <v>3</v>
      </c>
      <c r="G1162" s="20">
        <v>3</v>
      </c>
      <c r="H1162" s="20">
        <v>3</v>
      </c>
      <c r="I1162" s="17">
        <v>3</v>
      </c>
      <c r="J1162" s="60" t="s">
        <v>4758</v>
      </c>
      <c r="K1162" s="7" t="s">
        <v>3997</v>
      </c>
      <c r="L1162" s="7" t="s">
        <v>4759</v>
      </c>
      <c r="M1162" s="7" t="s">
        <v>4759</v>
      </c>
      <c r="N1162" s="7" t="s">
        <v>4759</v>
      </c>
      <c r="O1162" s="7" t="s">
        <v>4760</v>
      </c>
      <c r="P1162" s="7" t="s">
        <v>3994</v>
      </c>
      <c r="Q1162" s="7">
        <v>1000</v>
      </c>
      <c r="R1162" s="7">
        <v>2.7</v>
      </c>
      <c r="S1162" s="7">
        <v>2.2799999999999998</v>
      </c>
      <c r="T1162" s="11" t="s">
        <v>2032</v>
      </c>
      <c r="U1162" s="11"/>
      <c r="V1162" s="11" t="s">
        <v>4763</v>
      </c>
      <c r="W1162" s="11"/>
    </row>
    <row r="1163" spans="1:23" ht="17.25">
      <c r="A1163" s="35" t="s">
        <v>364</v>
      </c>
      <c r="B1163" s="39" t="s">
        <v>2919</v>
      </c>
      <c r="C1163" s="22">
        <v>2211733</v>
      </c>
      <c r="D1163" s="36" t="s">
        <v>2652</v>
      </c>
      <c r="E1163" s="36" t="s">
        <v>4187</v>
      </c>
      <c r="F1163" s="20">
        <v>3</v>
      </c>
      <c r="G1163" s="20">
        <v>3</v>
      </c>
      <c r="H1163" s="20">
        <v>3</v>
      </c>
      <c r="I1163" s="17">
        <v>3</v>
      </c>
      <c r="J1163" s="60" t="s">
        <v>4758</v>
      </c>
      <c r="K1163" s="7" t="s">
        <v>3997</v>
      </c>
      <c r="L1163" s="7" t="s">
        <v>4759</v>
      </c>
      <c r="M1163" s="7" t="s">
        <v>4759</v>
      </c>
      <c r="N1163" s="7" t="s">
        <v>4759</v>
      </c>
      <c r="O1163" s="7" t="s">
        <v>4760</v>
      </c>
      <c r="P1163" s="7" t="s">
        <v>3994</v>
      </c>
      <c r="Q1163" s="7">
        <v>1000</v>
      </c>
      <c r="R1163" s="7">
        <v>2.7</v>
      </c>
      <c r="S1163" s="7">
        <v>2.2799999999999998</v>
      </c>
      <c r="T1163" s="11" t="s">
        <v>2032</v>
      </c>
      <c r="U1163" s="11"/>
      <c r="V1163" s="11" t="s">
        <v>4763</v>
      </c>
      <c r="W1163" s="11"/>
    </row>
    <row r="1164" spans="1:23" ht="17.25">
      <c r="A1164" s="35" t="s">
        <v>366</v>
      </c>
      <c r="B1164" s="39" t="s">
        <v>2919</v>
      </c>
      <c r="C1164" s="22">
        <v>2211734</v>
      </c>
      <c r="D1164" s="36" t="s">
        <v>2653</v>
      </c>
      <c r="E1164" s="36" t="s">
        <v>4187</v>
      </c>
      <c r="F1164" s="20">
        <v>3</v>
      </c>
      <c r="G1164" s="20">
        <v>3</v>
      </c>
      <c r="H1164" s="20">
        <v>3</v>
      </c>
      <c r="I1164" s="17">
        <v>3</v>
      </c>
      <c r="J1164" s="60" t="s">
        <v>4758</v>
      </c>
      <c r="K1164" s="7" t="s">
        <v>3997</v>
      </c>
      <c r="L1164" s="7" t="s">
        <v>4759</v>
      </c>
      <c r="M1164" s="7" t="s">
        <v>4759</v>
      </c>
      <c r="N1164" s="7" t="s">
        <v>4759</v>
      </c>
      <c r="O1164" s="7" t="s">
        <v>4760</v>
      </c>
      <c r="P1164" s="7" t="s">
        <v>3994</v>
      </c>
      <c r="Q1164" s="7">
        <v>1000</v>
      </c>
      <c r="R1164" s="7">
        <v>2.7</v>
      </c>
      <c r="S1164" s="7">
        <v>2.2799999999999998</v>
      </c>
      <c r="T1164" s="11" t="s">
        <v>2032</v>
      </c>
      <c r="U1164" s="11"/>
      <c r="V1164" s="11" t="s">
        <v>4763</v>
      </c>
      <c r="W1164" s="11"/>
    </row>
    <row r="1165" spans="1:23" ht="17.25">
      <c r="A1165" s="35" t="s">
        <v>303</v>
      </c>
      <c r="B1165" s="39" t="s">
        <v>2919</v>
      </c>
      <c r="C1165" s="22">
        <v>2211735</v>
      </c>
      <c r="D1165" s="36" t="s">
        <v>2654</v>
      </c>
      <c r="E1165" s="36" t="s">
        <v>4187</v>
      </c>
      <c r="F1165" s="20">
        <v>3</v>
      </c>
      <c r="G1165" s="20">
        <v>3</v>
      </c>
      <c r="H1165" s="20">
        <v>3</v>
      </c>
      <c r="I1165" s="17">
        <v>3</v>
      </c>
      <c r="J1165" s="60" t="s">
        <v>4758</v>
      </c>
      <c r="K1165" s="7" t="s">
        <v>3997</v>
      </c>
      <c r="L1165" s="7" t="s">
        <v>4759</v>
      </c>
      <c r="M1165" s="7" t="s">
        <v>4759</v>
      </c>
      <c r="N1165" s="7" t="s">
        <v>4759</v>
      </c>
      <c r="O1165" s="7" t="s">
        <v>4760</v>
      </c>
      <c r="P1165" s="7" t="s">
        <v>3994</v>
      </c>
      <c r="Q1165" s="7">
        <v>1000</v>
      </c>
      <c r="R1165" s="7">
        <v>2.7</v>
      </c>
      <c r="S1165" s="7">
        <v>2.2799999999999998</v>
      </c>
      <c r="T1165" s="11" t="s">
        <v>2032</v>
      </c>
      <c r="U1165" s="11"/>
      <c r="V1165" s="11" t="s">
        <v>4763</v>
      </c>
      <c r="W1165" s="11"/>
    </row>
    <row r="1166" spans="1:23" ht="17.25">
      <c r="A1166" s="35" t="s">
        <v>300</v>
      </c>
      <c r="B1166" s="39" t="s">
        <v>2919</v>
      </c>
      <c r="C1166" s="22">
        <v>2211736</v>
      </c>
      <c r="D1166" s="36" t="s">
        <v>2655</v>
      </c>
      <c r="E1166" s="36" t="s">
        <v>4187</v>
      </c>
      <c r="F1166" s="20">
        <v>3</v>
      </c>
      <c r="G1166" s="20">
        <v>3</v>
      </c>
      <c r="H1166" s="20">
        <v>3</v>
      </c>
      <c r="I1166" s="17">
        <v>3</v>
      </c>
      <c r="J1166" s="60" t="s">
        <v>4758</v>
      </c>
      <c r="K1166" s="7" t="s">
        <v>3997</v>
      </c>
      <c r="L1166" s="7" t="s">
        <v>4759</v>
      </c>
      <c r="M1166" s="7" t="s">
        <v>4759</v>
      </c>
      <c r="N1166" s="7" t="s">
        <v>4759</v>
      </c>
      <c r="O1166" s="7" t="s">
        <v>4760</v>
      </c>
      <c r="P1166" s="7" t="s">
        <v>3994</v>
      </c>
      <c r="Q1166" s="7">
        <v>1000</v>
      </c>
      <c r="R1166" s="7">
        <v>2.7</v>
      </c>
      <c r="S1166" s="7">
        <v>2.2799999999999998</v>
      </c>
      <c r="T1166" s="11" t="s">
        <v>2032</v>
      </c>
      <c r="U1166" s="11"/>
      <c r="V1166" s="11" t="s">
        <v>4763</v>
      </c>
      <c r="W1166" s="11"/>
    </row>
    <row r="1167" spans="1:23" ht="17.25">
      <c r="A1167" s="35" t="s">
        <v>304</v>
      </c>
      <c r="B1167" s="39" t="s">
        <v>2919</v>
      </c>
      <c r="C1167" s="22">
        <v>2211737</v>
      </c>
      <c r="D1167" s="36" t="s">
        <v>2656</v>
      </c>
      <c r="E1167" s="36" t="s">
        <v>4187</v>
      </c>
      <c r="F1167" s="20">
        <v>3</v>
      </c>
      <c r="G1167" s="20">
        <v>3</v>
      </c>
      <c r="H1167" s="20">
        <v>3</v>
      </c>
      <c r="I1167" s="17">
        <v>3</v>
      </c>
      <c r="J1167" s="60" t="s">
        <v>4758</v>
      </c>
      <c r="K1167" s="7" t="s">
        <v>3997</v>
      </c>
      <c r="L1167" s="7" t="s">
        <v>4759</v>
      </c>
      <c r="M1167" s="7" t="s">
        <v>4759</v>
      </c>
      <c r="N1167" s="7" t="s">
        <v>4759</v>
      </c>
      <c r="O1167" s="7" t="s">
        <v>4760</v>
      </c>
      <c r="P1167" s="7" t="s">
        <v>3994</v>
      </c>
      <c r="Q1167" s="7">
        <v>1000</v>
      </c>
      <c r="R1167" s="7">
        <v>2.7</v>
      </c>
      <c r="S1167" s="7">
        <v>2.2799999999999998</v>
      </c>
      <c r="T1167" s="11" t="s">
        <v>2032</v>
      </c>
      <c r="U1167" s="11"/>
      <c r="V1167" s="11" t="s">
        <v>4763</v>
      </c>
      <c r="W1167" s="11"/>
    </row>
    <row r="1168" spans="1:23" ht="17.25">
      <c r="A1168" s="35" t="s">
        <v>301</v>
      </c>
      <c r="B1168" s="39" t="s">
        <v>2919</v>
      </c>
      <c r="C1168" s="22">
        <v>2211738</v>
      </c>
      <c r="D1168" s="36" t="s">
        <v>2657</v>
      </c>
      <c r="E1168" s="36" t="s">
        <v>4187</v>
      </c>
      <c r="F1168" s="20">
        <v>3</v>
      </c>
      <c r="G1168" s="20">
        <v>3</v>
      </c>
      <c r="H1168" s="20">
        <v>3</v>
      </c>
      <c r="I1168" s="17">
        <v>3</v>
      </c>
      <c r="J1168" s="60" t="s">
        <v>4758</v>
      </c>
      <c r="K1168" s="7" t="s">
        <v>3997</v>
      </c>
      <c r="L1168" s="7" t="s">
        <v>4759</v>
      </c>
      <c r="M1168" s="7" t="s">
        <v>4759</v>
      </c>
      <c r="N1168" s="7" t="s">
        <v>4759</v>
      </c>
      <c r="O1168" s="7" t="s">
        <v>4760</v>
      </c>
      <c r="P1168" s="7" t="s">
        <v>3994</v>
      </c>
      <c r="Q1168" s="7">
        <v>1000</v>
      </c>
      <c r="R1168" s="7">
        <v>2.7</v>
      </c>
      <c r="S1168" s="7">
        <v>2.2799999999999998</v>
      </c>
      <c r="T1168" s="11" t="s">
        <v>2032</v>
      </c>
      <c r="U1168" s="11"/>
      <c r="V1168" s="11" t="s">
        <v>4763</v>
      </c>
      <c r="W1168" s="11"/>
    </row>
    <row r="1169" spans="1:23" ht="17.25">
      <c r="A1169" s="35" t="s">
        <v>305</v>
      </c>
      <c r="B1169" s="39" t="s">
        <v>2919</v>
      </c>
      <c r="C1169" s="22">
        <v>2211739</v>
      </c>
      <c r="D1169" s="36" t="s">
        <v>2658</v>
      </c>
      <c r="E1169" s="36" t="s">
        <v>4187</v>
      </c>
      <c r="F1169" s="20">
        <v>3</v>
      </c>
      <c r="G1169" s="20">
        <v>3</v>
      </c>
      <c r="H1169" s="20">
        <v>3</v>
      </c>
      <c r="I1169" s="17">
        <v>3</v>
      </c>
      <c r="J1169" s="60" t="s">
        <v>4758</v>
      </c>
      <c r="K1169" s="7" t="s">
        <v>3997</v>
      </c>
      <c r="L1169" s="7" t="s">
        <v>4759</v>
      </c>
      <c r="M1169" s="7" t="s">
        <v>4759</v>
      </c>
      <c r="N1169" s="7" t="s">
        <v>4759</v>
      </c>
      <c r="O1169" s="7" t="s">
        <v>4760</v>
      </c>
      <c r="P1169" s="7" t="s">
        <v>3994</v>
      </c>
      <c r="Q1169" s="7">
        <v>1000</v>
      </c>
      <c r="R1169" s="7">
        <v>2.7</v>
      </c>
      <c r="S1169" s="7">
        <v>2.2799999999999998</v>
      </c>
      <c r="T1169" s="11" t="s">
        <v>2032</v>
      </c>
      <c r="U1169" s="11"/>
      <c r="V1169" s="11" t="s">
        <v>4763</v>
      </c>
      <c r="W1169" s="11"/>
    </row>
    <row r="1170" spans="1:23" ht="17.25">
      <c r="A1170" s="35" t="s">
        <v>302</v>
      </c>
      <c r="B1170" s="39" t="s">
        <v>2919</v>
      </c>
      <c r="C1170" s="22">
        <v>2211740</v>
      </c>
      <c r="D1170" s="36" t="s">
        <v>2659</v>
      </c>
      <c r="E1170" s="36" t="s">
        <v>4187</v>
      </c>
      <c r="F1170" s="20">
        <v>3</v>
      </c>
      <c r="G1170" s="20">
        <v>3</v>
      </c>
      <c r="H1170" s="20">
        <v>3</v>
      </c>
      <c r="I1170" s="17">
        <v>3</v>
      </c>
      <c r="J1170" s="60" t="s">
        <v>4758</v>
      </c>
      <c r="K1170" s="7" t="s">
        <v>3997</v>
      </c>
      <c r="L1170" s="7" t="s">
        <v>4759</v>
      </c>
      <c r="M1170" s="7" t="s">
        <v>4759</v>
      </c>
      <c r="N1170" s="7" t="s">
        <v>4759</v>
      </c>
      <c r="O1170" s="7" t="s">
        <v>4760</v>
      </c>
      <c r="P1170" s="7" t="s">
        <v>3994</v>
      </c>
      <c r="Q1170" s="7">
        <v>1000</v>
      </c>
      <c r="R1170" s="7">
        <v>2.7</v>
      </c>
      <c r="S1170" s="7">
        <v>2.2799999999999998</v>
      </c>
      <c r="T1170" s="11" t="s">
        <v>2032</v>
      </c>
      <c r="U1170" s="11"/>
      <c r="V1170" s="11" t="s">
        <v>4763</v>
      </c>
      <c r="W1170" s="11"/>
    </row>
    <row r="1171" spans="1:23" ht="17.25">
      <c r="A1171" s="35" t="s">
        <v>306</v>
      </c>
      <c r="B1171" s="39" t="s">
        <v>2919</v>
      </c>
      <c r="C1171" s="22">
        <v>2211741</v>
      </c>
      <c r="D1171" s="36" t="s">
        <v>2660</v>
      </c>
      <c r="E1171" s="36" t="s">
        <v>4187</v>
      </c>
      <c r="F1171" s="20">
        <v>3</v>
      </c>
      <c r="G1171" s="20">
        <v>3</v>
      </c>
      <c r="H1171" s="20">
        <v>3</v>
      </c>
      <c r="I1171" s="17">
        <v>3</v>
      </c>
      <c r="J1171" s="60" t="s">
        <v>4758</v>
      </c>
      <c r="K1171" s="7" t="s">
        <v>3997</v>
      </c>
      <c r="L1171" s="7" t="s">
        <v>4759</v>
      </c>
      <c r="M1171" s="7" t="s">
        <v>4759</v>
      </c>
      <c r="N1171" s="7" t="s">
        <v>4759</v>
      </c>
      <c r="O1171" s="7" t="s">
        <v>4760</v>
      </c>
      <c r="P1171" s="7" t="s">
        <v>3994</v>
      </c>
      <c r="Q1171" s="7">
        <v>1000</v>
      </c>
      <c r="R1171" s="7">
        <v>2.7</v>
      </c>
      <c r="S1171" s="7">
        <v>2.2799999999999998</v>
      </c>
      <c r="T1171" s="11" t="s">
        <v>2032</v>
      </c>
      <c r="U1171" s="11"/>
      <c r="V1171" s="11" t="s">
        <v>4763</v>
      </c>
      <c r="W1171" s="11"/>
    </row>
    <row r="1172" spans="1:23" ht="17.25">
      <c r="A1172" s="35" t="s">
        <v>307</v>
      </c>
      <c r="B1172" s="39" t="s">
        <v>2919</v>
      </c>
      <c r="C1172" s="22">
        <v>2211742</v>
      </c>
      <c r="D1172" s="36" t="s">
        <v>2661</v>
      </c>
      <c r="E1172" s="36" t="s">
        <v>4187</v>
      </c>
      <c r="F1172" s="20">
        <v>3</v>
      </c>
      <c r="G1172" s="20">
        <v>3</v>
      </c>
      <c r="H1172" s="20">
        <v>3</v>
      </c>
      <c r="I1172" s="17">
        <v>3</v>
      </c>
      <c r="J1172" s="60" t="s">
        <v>4758</v>
      </c>
      <c r="K1172" s="7" t="s">
        <v>3997</v>
      </c>
      <c r="L1172" s="7" t="s">
        <v>4759</v>
      </c>
      <c r="M1172" s="7" t="s">
        <v>4759</v>
      </c>
      <c r="N1172" s="7" t="s">
        <v>4759</v>
      </c>
      <c r="O1172" s="7" t="s">
        <v>4760</v>
      </c>
      <c r="P1172" s="7" t="s">
        <v>3994</v>
      </c>
      <c r="Q1172" s="7">
        <v>900</v>
      </c>
      <c r="R1172" s="7">
        <v>2.7</v>
      </c>
      <c r="S1172" s="7">
        <v>2.2799999999999998</v>
      </c>
      <c r="T1172" s="11" t="s">
        <v>2032</v>
      </c>
      <c r="U1172" s="11"/>
      <c r="V1172" s="11" t="s">
        <v>4763</v>
      </c>
      <c r="W1172" s="11"/>
    </row>
    <row r="1173" spans="1:23" ht="17.25">
      <c r="A1173" s="35" t="s">
        <v>309</v>
      </c>
      <c r="B1173" s="39" t="s">
        <v>2919</v>
      </c>
      <c r="C1173" s="22">
        <v>2211743</v>
      </c>
      <c r="D1173" s="36" t="s">
        <v>2662</v>
      </c>
      <c r="E1173" s="36" t="s">
        <v>4187</v>
      </c>
      <c r="F1173" s="20">
        <v>3</v>
      </c>
      <c r="G1173" s="20">
        <v>3</v>
      </c>
      <c r="H1173" s="20">
        <v>3</v>
      </c>
      <c r="I1173" s="17">
        <v>3</v>
      </c>
      <c r="J1173" s="60" t="s">
        <v>4758</v>
      </c>
      <c r="K1173" s="7" t="s">
        <v>3997</v>
      </c>
      <c r="L1173" s="7" t="s">
        <v>4759</v>
      </c>
      <c r="M1173" s="7" t="s">
        <v>4759</v>
      </c>
      <c r="N1173" s="7" t="s">
        <v>4759</v>
      </c>
      <c r="O1173" s="7" t="s">
        <v>4760</v>
      </c>
      <c r="P1173" s="7" t="s">
        <v>3994</v>
      </c>
      <c r="Q1173" s="7">
        <v>900</v>
      </c>
      <c r="R1173" s="7">
        <v>2.7</v>
      </c>
      <c r="S1173" s="7">
        <v>2.2799999999999998</v>
      </c>
      <c r="T1173" s="11" t="s">
        <v>2032</v>
      </c>
      <c r="U1173" s="11"/>
      <c r="V1173" s="11" t="s">
        <v>4763</v>
      </c>
      <c r="W1173" s="11"/>
    </row>
    <row r="1174" spans="1:23" ht="17.25">
      <c r="A1174" s="35" t="s">
        <v>308</v>
      </c>
      <c r="B1174" s="39" t="s">
        <v>2919</v>
      </c>
      <c r="C1174" s="22">
        <v>2211744</v>
      </c>
      <c r="D1174" s="36" t="s">
        <v>2663</v>
      </c>
      <c r="E1174" s="36" t="s">
        <v>4187</v>
      </c>
      <c r="F1174" s="20">
        <v>3</v>
      </c>
      <c r="G1174" s="20">
        <v>3</v>
      </c>
      <c r="H1174" s="20">
        <v>3</v>
      </c>
      <c r="I1174" s="17">
        <v>3</v>
      </c>
      <c r="J1174" s="60" t="s">
        <v>4758</v>
      </c>
      <c r="K1174" s="7" t="s">
        <v>3997</v>
      </c>
      <c r="L1174" s="7" t="s">
        <v>4759</v>
      </c>
      <c r="M1174" s="7" t="s">
        <v>4759</v>
      </c>
      <c r="N1174" s="7" t="s">
        <v>4759</v>
      </c>
      <c r="O1174" s="7" t="s">
        <v>4760</v>
      </c>
      <c r="P1174" s="7" t="s">
        <v>3994</v>
      </c>
      <c r="Q1174" s="7">
        <v>900</v>
      </c>
      <c r="R1174" s="7">
        <v>2.7</v>
      </c>
      <c r="S1174" s="7">
        <v>2.2799999999999998</v>
      </c>
      <c r="T1174" s="11" t="s">
        <v>2032</v>
      </c>
      <c r="U1174" s="11"/>
      <c r="V1174" s="11" t="s">
        <v>4763</v>
      </c>
      <c r="W1174" s="11"/>
    </row>
    <row r="1175" spans="1:23" ht="17.25">
      <c r="A1175" s="35" t="s">
        <v>310</v>
      </c>
      <c r="B1175" s="39" t="s">
        <v>2919</v>
      </c>
      <c r="C1175" s="22">
        <v>2211745</v>
      </c>
      <c r="D1175" s="36" t="s">
        <v>2664</v>
      </c>
      <c r="E1175" s="36" t="s">
        <v>4187</v>
      </c>
      <c r="F1175" s="20">
        <v>3</v>
      </c>
      <c r="G1175" s="20">
        <v>3</v>
      </c>
      <c r="H1175" s="20">
        <v>3</v>
      </c>
      <c r="I1175" s="17">
        <v>3</v>
      </c>
      <c r="J1175" s="60" t="s">
        <v>4758</v>
      </c>
      <c r="K1175" s="7" t="s">
        <v>3997</v>
      </c>
      <c r="L1175" s="7" t="s">
        <v>4759</v>
      </c>
      <c r="M1175" s="7" t="s">
        <v>4759</v>
      </c>
      <c r="N1175" s="7" t="s">
        <v>4759</v>
      </c>
      <c r="O1175" s="7" t="s">
        <v>4760</v>
      </c>
      <c r="P1175" s="7" t="s">
        <v>3994</v>
      </c>
      <c r="Q1175" s="7">
        <v>900</v>
      </c>
      <c r="R1175" s="7">
        <v>2.7</v>
      </c>
      <c r="S1175" s="7">
        <v>2.2799999999999998</v>
      </c>
      <c r="T1175" s="11" t="s">
        <v>2032</v>
      </c>
      <c r="U1175" s="11"/>
      <c r="V1175" s="11" t="s">
        <v>4763</v>
      </c>
      <c r="W1175" s="11"/>
    </row>
    <row r="1176" spans="1:23" ht="17.25">
      <c r="A1176" s="35" t="s">
        <v>311</v>
      </c>
      <c r="B1176" s="39" t="s">
        <v>2919</v>
      </c>
      <c r="C1176" s="22">
        <v>2211746</v>
      </c>
      <c r="D1176" s="36" t="s">
        <v>2665</v>
      </c>
      <c r="E1176" s="36" t="s">
        <v>4187</v>
      </c>
      <c r="F1176" s="20">
        <v>3</v>
      </c>
      <c r="G1176" s="20">
        <v>3</v>
      </c>
      <c r="H1176" s="20">
        <v>3</v>
      </c>
      <c r="I1176" s="17">
        <v>3</v>
      </c>
      <c r="J1176" s="60" t="s">
        <v>4758</v>
      </c>
      <c r="K1176" s="7" t="s">
        <v>3997</v>
      </c>
      <c r="L1176" s="7" t="s">
        <v>4759</v>
      </c>
      <c r="M1176" s="7" t="s">
        <v>4759</v>
      </c>
      <c r="N1176" s="7" t="s">
        <v>4759</v>
      </c>
      <c r="O1176" s="7" t="s">
        <v>4760</v>
      </c>
      <c r="P1176" s="7" t="s">
        <v>3994</v>
      </c>
      <c r="Q1176" s="7">
        <v>1000</v>
      </c>
      <c r="R1176" s="7">
        <v>2.7</v>
      </c>
      <c r="S1176" s="7">
        <v>2.2799999999999998</v>
      </c>
      <c r="T1176" s="11" t="s">
        <v>2032</v>
      </c>
      <c r="U1176" s="11"/>
      <c r="V1176" s="11" t="s">
        <v>4763</v>
      </c>
      <c r="W1176" s="11"/>
    </row>
    <row r="1177" spans="1:23" ht="17.25">
      <c r="A1177" s="35" t="s">
        <v>315</v>
      </c>
      <c r="B1177" s="39" t="s">
        <v>2919</v>
      </c>
      <c r="C1177" s="22">
        <v>2211747</v>
      </c>
      <c r="D1177" s="36" t="s">
        <v>2666</v>
      </c>
      <c r="E1177" s="36" t="s">
        <v>4187</v>
      </c>
      <c r="F1177" s="20">
        <v>3</v>
      </c>
      <c r="G1177" s="20">
        <v>3</v>
      </c>
      <c r="H1177" s="20">
        <v>3</v>
      </c>
      <c r="I1177" s="17">
        <v>3</v>
      </c>
      <c r="J1177" s="60" t="s">
        <v>4758</v>
      </c>
      <c r="K1177" s="7" t="s">
        <v>3997</v>
      </c>
      <c r="L1177" s="7" t="s">
        <v>4759</v>
      </c>
      <c r="M1177" s="7" t="s">
        <v>4759</v>
      </c>
      <c r="N1177" s="7" t="s">
        <v>4759</v>
      </c>
      <c r="O1177" s="7" t="s">
        <v>4760</v>
      </c>
      <c r="P1177" s="7" t="s">
        <v>3994</v>
      </c>
      <c r="Q1177" s="7">
        <v>1000</v>
      </c>
      <c r="R1177" s="7">
        <v>2.7</v>
      </c>
      <c r="S1177" s="7">
        <v>2.2799999999999998</v>
      </c>
      <c r="T1177" s="11" t="s">
        <v>2032</v>
      </c>
      <c r="U1177" s="11"/>
      <c r="V1177" s="11" t="s">
        <v>4763</v>
      </c>
      <c r="W1177" s="11"/>
    </row>
    <row r="1178" spans="1:23" ht="17.25">
      <c r="A1178" s="35" t="s">
        <v>337</v>
      </c>
      <c r="B1178" s="39" t="s">
        <v>2919</v>
      </c>
      <c r="C1178" s="22">
        <v>2211748</v>
      </c>
      <c r="D1178" s="36" t="s">
        <v>2667</v>
      </c>
      <c r="E1178" s="36" t="s">
        <v>4187</v>
      </c>
      <c r="F1178" s="20">
        <v>3</v>
      </c>
      <c r="G1178" s="20">
        <v>3</v>
      </c>
      <c r="H1178" s="20">
        <v>3</v>
      </c>
      <c r="I1178" s="17">
        <v>3</v>
      </c>
      <c r="J1178" s="60" t="s">
        <v>4758</v>
      </c>
      <c r="K1178" s="7" t="s">
        <v>3997</v>
      </c>
      <c r="L1178" s="7" t="s">
        <v>4759</v>
      </c>
      <c r="M1178" s="7" t="s">
        <v>4759</v>
      </c>
      <c r="N1178" s="7" t="s">
        <v>4759</v>
      </c>
      <c r="O1178" s="7" t="s">
        <v>4760</v>
      </c>
      <c r="P1178" s="7" t="s">
        <v>3994</v>
      </c>
      <c r="Q1178" s="7">
        <v>900</v>
      </c>
      <c r="R1178" s="7">
        <v>2.7</v>
      </c>
      <c r="S1178" s="7">
        <v>2.2799999999999998</v>
      </c>
      <c r="T1178" s="11" t="s">
        <v>2032</v>
      </c>
      <c r="U1178" s="11"/>
      <c r="V1178" s="11" t="s">
        <v>4763</v>
      </c>
      <c r="W1178" s="11"/>
    </row>
    <row r="1179" spans="1:23" ht="17.25">
      <c r="A1179" s="35" t="s">
        <v>334</v>
      </c>
      <c r="B1179" s="39" t="s">
        <v>2919</v>
      </c>
      <c r="C1179" s="22">
        <v>2211749</v>
      </c>
      <c r="D1179" s="36" t="s">
        <v>2668</v>
      </c>
      <c r="E1179" s="36" t="s">
        <v>4187</v>
      </c>
      <c r="F1179" s="20">
        <v>3</v>
      </c>
      <c r="G1179" s="20">
        <v>3</v>
      </c>
      <c r="H1179" s="20">
        <v>3</v>
      </c>
      <c r="I1179" s="17">
        <v>3</v>
      </c>
      <c r="J1179" s="60" t="s">
        <v>4758</v>
      </c>
      <c r="K1179" s="7" t="s">
        <v>3997</v>
      </c>
      <c r="L1179" s="7" t="s">
        <v>4759</v>
      </c>
      <c r="M1179" s="7" t="s">
        <v>4759</v>
      </c>
      <c r="N1179" s="7" t="s">
        <v>4759</v>
      </c>
      <c r="O1179" s="7" t="s">
        <v>4760</v>
      </c>
      <c r="P1179" s="7" t="s">
        <v>3994</v>
      </c>
      <c r="Q1179" s="7">
        <v>900</v>
      </c>
      <c r="R1179" s="7">
        <v>2.7</v>
      </c>
      <c r="S1179" s="7">
        <v>2.2799999999999998</v>
      </c>
      <c r="T1179" s="11" t="s">
        <v>2032</v>
      </c>
      <c r="U1179" s="11"/>
      <c r="V1179" s="11" t="s">
        <v>4763</v>
      </c>
      <c r="W1179" s="11"/>
    </row>
    <row r="1180" spans="1:23" ht="17.25">
      <c r="A1180" s="35" t="s">
        <v>338</v>
      </c>
      <c r="B1180" s="39" t="s">
        <v>2919</v>
      </c>
      <c r="C1180" s="22">
        <v>2211750</v>
      </c>
      <c r="D1180" s="36" t="s">
        <v>2669</v>
      </c>
      <c r="E1180" s="36" t="s">
        <v>4187</v>
      </c>
      <c r="F1180" s="20">
        <v>3</v>
      </c>
      <c r="G1180" s="20">
        <v>3</v>
      </c>
      <c r="H1180" s="20">
        <v>3</v>
      </c>
      <c r="I1180" s="17">
        <v>3</v>
      </c>
      <c r="J1180" s="60" t="s">
        <v>4758</v>
      </c>
      <c r="K1180" s="7" t="s">
        <v>3997</v>
      </c>
      <c r="L1180" s="7" t="s">
        <v>4759</v>
      </c>
      <c r="M1180" s="7" t="s">
        <v>4759</v>
      </c>
      <c r="N1180" s="7" t="s">
        <v>4759</v>
      </c>
      <c r="O1180" s="7" t="s">
        <v>4760</v>
      </c>
      <c r="P1180" s="7" t="s">
        <v>3994</v>
      </c>
      <c r="Q1180" s="7">
        <v>900</v>
      </c>
      <c r="R1180" s="7">
        <v>2.7</v>
      </c>
      <c r="S1180" s="7">
        <v>2.2799999999999998</v>
      </c>
      <c r="T1180" s="11" t="s">
        <v>2032</v>
      </c>
      <c r="U1180" s="11"/>
      <c r="V1180" s="11" t="s">
        <v>4763</v>
      </c>
      <c r="W1180" s="11"/>
    </row>
    <row r="1181" spans="1:23" ht="17.25">
      <c r="A1181" s="35" t="s">
        <v>335</v>
      </c>
      <c r="B1181" s="39" t="s">
        <v>2919</v>
      </c>
      <c r="C1181" s="22">
        <v>2211751</v>
      </c>
      <c r="D1181" s="36" t="s">
        <v>2670</v>
      </c>
      <c r="E1181" s="36" t="s">
        <v>4187</v>
      </c>
      <c r="F1181" s="20">
        <v>3</v>
      </c>
      <c r="G1181" s="20">
        <v>3</v>
      </c>
      <c r="H1181" s="20">
        <v>3</v>
      </c>
      <c r="I1181" s="17">
        <v>3</v>
      </c>
      <c r="J1181" s="60" t="s">
        <v>4758</v>
      </c>
      <c r="K1181" s="7" t="s">
        <v>3997</v>
      </c>
      <c r="L1181" s="7" t="s">
        <v>4759</v>
      </c>
      <c r="M1181" s="7" t="s">
        <v>4759</v>
      </c>
      <c r="N1181" s="7" t="s">
        <v>4759</v>
      </c>
      <c r="O1181" s="7" t="s">
        <v>4760</v>
      </c>
      <c r="P1181" s="7" t="s">
        <v>3994</v>
      </c>
      <c r="Q1181" s="7">
        <v>900</v>
      </c>
      <c r="R1181" s="7">
        <v>2.7</v>
      </c>
      <c r="S1181" s="7">
        <v>2.2799999999999998</v>
      </c>
      <c r="T1181" s="11" t="s">
        <v>2032</v>
      </c>
      <c r="U1181" s="11"/>
      <c r="V1181" s="11" t="s">
        <v>4763</v>
      </c>
      <c r="W1181" s="11"/>
    </row>
    <row r="1182" spans="1:23" ht="17.25">
      <c r="A1182" s="35" t="s">
        <v>339</v>
      </c>
      <c r="B1182" s="39" t="s">
        <v>2919</v>
      </c>
      <c r="C1182" s="22">
        <v>2211752</v>
      </c>
      <c r="D1182" s="36" t="s">
        <v>2671</v>
      </c>
      <c r="E1182" s="36" t="s">
        <v>4187</v>
      </c>
      <c r="F1182" s="20">
        <v>3</v>
      </c>
      <c r="G1182" s="20">
        <v>3</v>
      </c>
      <c r="H1182" s="20">
        <v>3</v>
      </c>
      <c r="I1182" s="17">
        <v>3</v>
      </c>
      <c r="J1182" s="60" t="s">
        <v>4758</v>
      </c>
      <c r="K1182" s="7" t="s">
        <v>3997</v>
      </c>
      <c r="L1182" s="7" t="s">
        <v>4759</v>
      </c>
      <c r="M1182" s="7" t="s">
        <v>4759</v>
      </c>
      <c r="N1182" s="7" t="s">
        <v>4759</v>
      </c>
      <c r="O1182" s="7" t="s">
        <v>4760</v>
      </c>
      <c r="P1182" s="7" t="s">
        <v>3994</v>
      </c>
      <c r="Q1182" s="7">
        <v>900</v>
      </c>
      <c r="R1182" s="7">
        <v>2.7</v>
      </c>
      <c r="S1182" s="7">
        <v>2.2799999999999998</v>
      </c>
      <c r="T1182" s="11" t="s">
        <v>2032</v>
      </c>
      <c r="U1182" s="11"/>
      <c r="V1182" s="11" t="s">
        <v>4763</v>
      </c>
      <c r="W1182" s="11"/>
    </row>
    <row r="1183" spans="1:23" ht="17.25">
      <c r="A1183" s="35" t="s">
        <v>336</v>
      </c>
      <c r="B1183" s="39" t="s">
        <v>2919</v>
      </c>
      <c r="C1183" s="22">
        <v>2211753</v>
      </c>
      <c r="D1183" s="36" t="s">
        <v>2672</v>
      </c>
      <c r="E1183" s="36" t="s">
        <v>4187</v>
      </c>
      <c r="F1183" s="20">
        <v>3</v>
      </c>
      <c r="G1183" s="20">
        <v>3</v>
      </c>
      <c r="H1183" s="20">
        <v>3</v>
      </c>
      <c r="I1183" s="17">
        <v>3</v>
      </c>
      <c r="J1183" s="60" t="s">
        <v>4758</v>
      </c>
      <c r="K1183" s="7" t="s">
        <v>3997</v>
      </c>
      <c r="L1183" s="7" t="s">
        <v>4759</v>
      </c>
      <c r="M1183" s="7" t="s">
        <v>4759</v>
      </c>
      <c r="N1183" s="7" t="s">
        <v>4759</v>
      </c>
      <c r="O1183" s="7" t="s">
        <v>4760</v>
      </c>
      <c r="P1183" s="7" t="s">
        <v>3994</v>
      </c>
      <c r="Q1183" s="7">
        <v>900</v>
      </c>
      <c r="R1183" s="7">
        <v>2.7</v>
      </c>
      <c r="S1183" s="7">
        <v>2.2799999999999998</v>
      </c>
      <c r="T1183" s="11" t="s">
        <v>2032</v>
      </c>
      <c r="U1183" s="11"/>
      <c r="V1183" s="11" t="s">
        <v>4763</v>
      </c>
      <c r="W1183" s="11"/>
    </row>
    <row r="1184" spans="1:23" ht="17.25">
      <c r="A1184" s="35" t="s">
        <v>340</v>
      </c>
      <c r="B1184" s="39" t="s">
        <v>2919</v>
      </c>
      <c r="C1184" s="22">
        <v>2211754</v>
      </c>
      <c r="D1184" s="36" t="s">
        <v>2673</v>
      </c>
      <c r="E1184" s="36" t="s">
        <v>4187</v>
      </c>
      <c r="F1184" s="20">
        <v>3</v>
      </c>
      <c r="G1184" s="20">
        <v>3</v>
      </c>
      <c r="H1184" s="20">
        <v>3</v>
      </c>
      <c r="I1184" s="17">
        <v>3</v>
      </c>
      <c r="J1184" s="60" t="s">
        <v>4758</v>
      </c>
      <c r="K1184" s="7" t="s">
        <v>3997</v>
      </c>
      <c r="L1184" s="7" t="s">
        <v>4759</v>
      </c>
      <c r="M1184" s="7" t="s">
        <v>4759</v>
      </c>
      <c r="N1184" s="7" t="s">
        <v>4759</v>
      </c>
      <c r="O1184" s="7" t="s">
        <v>4760</v>
      </c>
      <c r="P1184" s="7" t="s">
        <v>3994</v>
      </c>
      <c r="Q1184" s="7">
        <v>900</v>
      </c>
      <c r="R1184" s="7">
        <v>2.7</v>
      </c>
      <c r="S1184" s="7">
        <v>2.2799999999999998</v>
      </c>
      <c r="T1184" s="11" t="s">
        <v>2032</v>
      </c>
      <c r="U1184" s="11"/>
      <c r="V1184" s="11" t="s">
        <v>4763</v>
      </c>
      <c r="W1184" s="11"/>
    </row>
    <row r="1185" spans="1:23" ht="17.25">
      <c r="A1185" s="35" t="s">
        <v>367</v>
      </c>
      <c r="B1185" s="39" t="s">
        <v>2919</v>
      </c>
      <c r="C1185" s="22">
        <v>2211755</v>
      </c>
      <c r="D1185" s="36" t="s">
        <v>2674</v>
      </c>
      <c r="E1185" s="36" t="s">
        <v>4187</v>
      </c>
      <c r="F1185" s="20">
        <v>3</v>
      </c>
      <c r="G1185" s="20">
        <v>3</v>
      </c>
      <c r="H1185" s="20">
        <v>3</v>
      </c>
      <c r="I1185" s="17">
        <v>3</v>
      </c>
      <c r="J1185" s="60" t="s">
        <v>4758</v>
      </c>
      <c r="K1185" s="7" t="s">
        <v>3997</v>
      </c>
      <c r="L1185" s="7" t="s">
        <v>4759</v>
      </c>
      <c r="M1185" s="7" t="s">
        <v>4759</v>
      </c>
      <c r="N1185" s="7" t="s">
        <v>4759</v>
      </c>
      <c r="O1185" s="7" t="s">
        <v>4760</v>
      </c>
      <c r="P1185" s="7" t="s">
        <v>3994</v>
      </c>
      <c r="Q1185" s="7">
        <v>1000</v>
      </c>
      <c r="R1185" s="7">
        <v>2.7</v>
      </c>
      <c r="S1185" s="7">
        <v>2.2799999999999998</v>
      </c>
      <c r="T1185" s="11" t="s">
        <v>2032</v>
      </c>
      <c r="U1185" s="11"/>
      <c r="V1185" s="11" t="s">
        <v>4763</v>
      </c>
      <c r="W1185" s="11"/>
    </row>
    <row r="1186" spans="1:23" ht="17.25">
      <c r="A1186" s="35" t="s">
        <v>369</v>
      </c>
      <c r="B1186" s="39" t="s">
        <v>2919</v>
      </c>
      <c r="C1186" s="22">
        <v>2211756</v>
      </c>
      <c r="D1186" s="36" t="s">
        <v>2675</v>
      </c>
      <c r="E1186" s="36" t="s">
        <v>4187</v>
      </c>
      <c r="F1186" s="20">
        <v>3</v>
      </c>
      <c r="G1186" s="20">
        <v>3</v>
      </c>
      <c r="H1186" s="20">
        <v>3</v>
      </c>
      <c r="I1186" s="17">
        <v>3</v>
      </c>
      <c r="J1186" s="60" t="s">
        <v>4758</v>
      </c>
      <c r="K1186" s="7" t="s">
        <v>3997</v>
      </c>
      <c r="L1186" s="7" t="s">
        <v>4759</v>
      </c>
      <c r="M1186" s="7" t="s">
        <v>4759</v>
      </c>
      <c r="N1186" s="7" t="s">
        <v>4759</v>
      </c>
      <c r="O1186" s="7" t="s">
        <v>4760</v>
      </c>
      <c r="P1186" s="7" t="s">
        <v>3994</v>
      </c>
      <c r="Q1186" s="7">
        <v>1000</v>
      </c>
      <c r="R1186" s="7">
        <v>2.7</v>
      </c>
      <c r="S1186" s="7">
        <v>2.2799999999999998</v>
      </c>
      <c r="T1186" s="11" t="s">
        <v>2032</v>
      </c>
      <c r="U1186" s="11"/>
      <c r="V1186" s="11" t="s">
        <v>4763</v>
      </c>
      <c r="W1186" s="11"/>
    </row>
    <row r="1187" spans="1:23" ht="17.25">
      <c r="A1187" s="35" t="s">
        <v>368</v>
      </c>
      <c r="B1187" s="39" t="s">
        <v>2919</v>
      </c>
      <c r="C1187" s="22">
        <v>2211757</v>
      </c>
      <c r="D1187" s="36" t="s">
        <v>2676</v>
      </c>
      <c r="E1187" s="36" t="s">
        <v>4187</v>
      </c>
      <c r="F1187" s="20">
        <v>3</v>
      </c>
      <c r="G1187" s="20">
        <v>3</v>
      </c>
      <c r="H1187" s="20">
        <v>3</v>
      </c>
      <c r="I1187" s="17">
        <v>3</v>
      </c>
      <c r="J1187" s="60" t="s">
        <v>4758</v>
      </c>
      <c r="K1187" s="7" t="s">
        <v>3997</v>
      </c>
      <c r="L1187" s="7" t="s">
        <v>4759</v>
      </c>
      <c r="M1187" s="7" t="s">
        <v>4759</v>
      </c>
      <c r="N1187" s="7" t="s">
        <v>4759</v>
      </c>
      <c r="O1187" s="7" t="s">
        <v>4760</v>
      </c>
      <c r="P1187" s="7" t="s">
        <v>3994</v>
      </c>
      <c r="Q1187" s="7">
        <v>1000</v>
      </c>
      <c r="R1187" s="7">
        <v>2.7</v>
      </c>
      <c r="S1187" s="7">
        <v>2.2799999999999998</v>
      </c>
      <c r="T1187" s="11" t="s">
        <v>2032</v>
      </c>
      <c r="U1187" s="11"/>
      <c r="V1187" s="11" t="s">
        <v>4763</v>
      </c>
      <c r="W1187" s="11"/>
    </row>
    <row r="1188" spans="1:23" ht="17.25">
      <c r="A1188" s="35" t="s">
        <v>370</v>
      </c>
      <c r="B1188" s="39" t="s">
        <v>2919</v>
      </c>
      <c r="C1188" s="22">
        <v>2211758</v>
      </c>
      <c r="D1188" s="36" t="s">
        <v>2677</v>
      </c>
      <c r="E1188" s="36" t="s">
        <v>4187</v>
      </c>
      <c r="F1188" s="20">
        <v>3</v>
      </c>
      <c r="G1188" s="20">
        <v>3</v>
      </c>
      <c r="H1188" s="20">
        <v>3</v>
      </c>
      <c r="I1188" s="17">
        <v>3</v>
      </c>
      <c r="J1188" s="60" t="s">
        <v>4758</v>
      </c>
      <c r="K1188" s="7" t="s">
        <v>3997</v>
      </c>
      <c r="L1188" s="7" t="s">
        <v>4759</v>
      </c>
      <c r="M1188" s="7" t="s">
        <v>4759</v>
      </c>
      <c r="N1188" s="7" t="s">
        <v>4759</v>
      </c>
      <c r="O1188" s="7" t="s">
        <v>4760</v>
      </c>
      <c r="P1188" s="7" t="s">
        <v>3994</v>
      </c>
      <c r="Q1188" s="7">
        <v>1000</v>
      </c>
      <c r="R1188" s="7">
        <v>2.7</v>
      </c>
      <c r="S1188" s="7">
        <v>2.2799999999999998</v>
      </c>
      <c r="T1188" s="11" t="s">
        <v>2032</v>
      </c>
      <c r="U1188" s="11"/>
      <c r="V1188" s="11" t="s">
        <v>4763</v>
      </c>
      <c r="W1188" s="11"/>
    </row>
    <row r="1189" spans="1:23" ht="17.25">
      <c r="A1189" s="35" t="s">
        <v>397</v>
      </c>
      <c r="B1189" s="39" t="s">
        <v>2919</v>
      </c>
      <c r="C1189" s="22">
        <v>2211759</v>
      </c>
      <c r="D1189" s="36" t="s">
        <v>2678</v>
      </c>
      <c r="E1189" s="36" t="s">
        <v>4187</v>
      </c>
      <c r="F1189" s="20">
        <v>3</v>
      </c>
      <c r="G1189" s="20">
        <v>3</v>
      </c>
      <c r="H1189" s="20">
        <v>3</v>
      </c>
      <c r="I1189" s="17">
        <v>3</v>
      </c>
      <c r="J1189" s="60" t="s">
        <v>4758</v>
      </c>
      <c r="K1189" s="7" t="s">
        <v>3997</v>
      </c>
      <c r="L1189" s="7" t="s">
        <v>4759</v>
      </c>
      <c r="M1189" s="7" t="s">
        <v>4759</v>
      </c>
      <c r="N1189" s="7" t="s">
        <v>4759</v>
      </c>
      <c r="O1189" s="7" t="s">
        <v>4760</v>
      </c>
      <c r="P1189" s="7" t="s">
        <v>3994</v>
      </c>
      <c r="Q1189" s="7">
        <v>1000</v>
      </c>
      <c r="R1189" s="7">
        <v>2.7</v>
      </c>
      <c r="S1189" s="7">
        <v>2.2799999999999998</v>
      </c>
      <c r="T1189" s="11" t="s">
        <v>2032</v>
      </c>
      <c r="U1189" s="11"/>
      <c r="V1189" s="11" t="s">
        <v>4763</v>
      </c>
      <c r="W1189" s="11"/>
    </row>
    <row r="1190" spans="1:23" ht="17.25">
      <c r="A1190" s="35" t="s">
        <v>400</v>
      </c>
      <c r="B1190" s="39" t="s">
        <v>2919</v>
      </c>
      <c r="C1190" s="22">
        <v>2211760</v>
      </c>
      <c r="D1190" s="36" t="s">
        <v>2679</v>
      </c>
      <c r="E1190" s="36" t="s">
        <v>4187</v>
      </c>
      <c r="F1190" s="20">
        <v>3</v>
      </c>
      <c r="G1190" s="20">
        <v>3</v>
      </c>
      <c r="H1190" s="20">
        <v>3</v>
      </c>
      <c r="I1190" s="17">
        <v>3</v>
      </c>
      <c r="J1190" s="60" t="s">
        <v>4758</v>
      </c>
      <c r="K1190" s="7" t="s">
        <v>3997</v>
      </c>
      <c r="L1190" s="7" t="s">
        <v>4759</v>
      </c>
      <c r="M1190" s="7" t="s">
        <v>4759</v>
      </c>
      <c r="N1190" s="7" t="s">
        <v>4759</v>
      </c>
      <c r="O1190" s="7" t="s">
        <v>4760</v>
      </c>
      <c r="P1190" s="7" t="s">
        <v>3994</v>
      </c>
      <c r="Q1190" s="7">
        <v>1000</v>
      </c>
      <c r="R1190" s="7">
        <v>2.7</v>
      </c>
      <c r="S1190" s="7">
        <v>2.2799999999999998</v>
      </c>
      <c r="T1190" s="11" t="s">
        <v>2032</v>
      </c>
      <c r="U1190" s="11"/>
      <c r="V1190" s="11" t="s">
        <v>4763</v>
      </c>
      <c r="W1190" s="11"/>
    </row>
    <row r="1191" spans="1:23" ht="17.25">
      <c r="A1191" s="35" t="s">
        <v>417</v>
      </c>
      <c r="B1191" s="39" t="s">
        <v>2919</v>
      </c>
      <c r="C1191" s="22">
        <v>2211761</v>
      </c>
      <c r="D1191" s="36" t="s">
        <v>2680</v>
      </c>
      <c r="E1191" s="36" t="s">
        <v>4187</v>
      </c>
      <c r="F1191" s="20">
        <v>3</v>
      </c>
      <c r="G1191" s="20">
        <v>3</v>
      </c>
      <c r="H1191" s="20">
        <v>3</v>
      </c>
      <c r="I1191" s="17">
        <v>3</v>
      </c>
      <c r="J1191" s="60" t="s">
        <v>4758</v>
      </c>
      <c r="K1191" s="7" t="s">
        <v>3997</v>
      </c>
      <c r="L1191" s="7" t="s">
        <v>4759</v>
      </c>
      <c r="M1191" s="7" t="s">
        <v>4759</v>
      </c>
      <c r="N1191" s="7" t="s">
        <v>4759</v>
      </c>
      <c r="O1191" s="7" t="s">
        <v>4760</v>
      </c>
      <c r="P1191" s="7" t="s">
        <v>3994</v>
      </c>
      <c r="Q1191" s="7">
        <v>900</v>
      </c>
      <c r="R1191" s="7">
        <v>2.7</v>
      </c>
      <c r="S1191" s="7">
        <v>2.2799999999999998</v>
      </c>
      <c r="T1191" s="11" t="s">
        <v>2032</v>
      </c>
      <c r="U1191" s="11"/>
      <c r="V1191" s="11" t="s">
        <v>4763</v>
      </c>
      <c r="W1191" s="11"/>
    </row>
    <row r="1192" spans="1:23" ht="17.25">
      <c r="A1192" s="35" t="s">
        <v>420</v>
      </c>
      <c r="B1192" s="39" t="s">
        <v>2919</v>
      </c>
      <c r="C1192" s="22">
        <v>2211762</v>
      </c>
      <c r="D1192" s="36" t="s">
        <v>2681</v>
      </c>
      <c r="E1192" s="36" t="s">
        <v>4187</v>
      </c>
      <c r="F1192" s="20">
        <v>3</v>
      </c>
      <c r="G1192" s="20">
        <v>3</v>
      </c>
      <c r="H1192" s="20">
        <v>3</v>
      </c>
      <c r="I1192" s="17">
        <v>3</v>
      </c>
      <c r="J1192" s="60" t="s">
        <v>4758</v>
      </c>
      <c r="K1192" s="7" t="s">
        <v>3997</v>
      </c>
      <c r="L1192" s="7" t="s">
        <v>4759</v>
      </c>
      <c r="M1192" s="7" t="s">
        <v>4759</v>
      </c>
      <c r="N1192" s="7" t="s">
        <v>4759</v>
      </c>
      <c r="O1192" s="7" t="s">
        <v>4760</v>
      </c>
      <c r="P1192" s="7" t="s">
        <v>3994</v>
      </c>
      <c r="Q1192" s="7">
        <v>900</v>
      </c>
      <c r="R1192" s="7">
        <v>2.7</v>
      </c>
      <c r="S1192" s="7">
        <v>2.2799999999999998</v>
      </c>
      <c r="T1192" s="11" t="s">
        <v>2032</v>
      </c>
      <c r="U1192" s="11"/>
      <c r="V1192" s="11" t="s">
        <v>4763</v>
      </c>
      <c r="W1192" s="11"/>
    </row>
    <row r="1193" spans="1:23" ht="17.25">
      <c r="A1193" s="35" t="s">
        <v>418</v>
      </c>
      <c r="B1193" s="39" t="s">
        <v>2919</v>
      </c>
      <c r="C1193" s="22">
        <v>2211763</v>
      </c>
      <c r="D1193" s="36" t="s">
        <v>2682</v>
      </c>
      <c r="E1193" s="36" t="s">
        <v>4187</v>
      </c>
      <c r="F1193" s="20">
        <v>3</v>
      </c>
      <c r="G1193" s="20">
        <v>3</v>
      </c>
      <c r="H1193" s="20">
        <v>3</v>
      </c>
      <c r="I1193" s="17">
        <v>3</v>
      </c>
      <c r="J1193" s="60" t="s">
        <v>4758</v>
      </c>
      <c r="K1193" s="7" t="s">
        <v>3997</v>
      </c>
      <c r="L1193" s="7" t="s">
        <v>4759</v>
      </c>
      <c r="M1193" s="7" t="s">
        <v>4759</v>
      </c>
      <c r="N1193" s="7" t="s">
        <v>4759</v>
      </c>
      <c r="O1193" s="7" t="s">
        <v>4760</v>
      </c>
      <c r="P1193" s="7" t="s">
        <v>3994</v>
      </c>
      <c r="Q1193" s="7">
        <v>900</v>
      </c>
      <c r="R1193" s="7">
        <v>2.7</v>
      </c>
      <c r="S1193" s="7">
        <v>2.2799999999999998</v>
      </c>
      <c r="T1193" s="11" t="s">
        <v>2032</v>
      </c>
      <c r="U1193" s="11"/>
      <c r="V1193" s="11" t="s">
        <v>4763</v>
      </c>
      <c r="W1193" s="11"/>
    </row>
    <row r="1194" spans="1:23" ht="17.25">
      <c r="A1194" s="35" t="s">
        <v>421</v>
      </c>
      <c r="B1194" s="39" t="s">
        <v>2919</v>
      </c>
      <c r="C1194" s="22">
        <v>2211764</v>
      </c>
      <c r="D1194" s="36" t="s">
        <v>2683</v>
      </c>
      <c r="E1194" s="36" t="s">
        <v>4187</v>
      </c>
      <c r="F1194" s="20">
        <v>3</v>
      </c>
      <c r="G1194" s="20">
        <v>3</v>
      </c>
      <c r="H1194" s="20">
        <v>3</v>
      </c>
      <c r="I1194" s="17">
        <v>3</v>
      </c>
      <c r="J1194" s="60" t="s">
        <v>4758</v>
      </c>
      <c r="K1194" s="7" t="s">
        <v>3997</v>
      </c>
      <c r="L1194" s="7" t="s">
        <v>4759</v>
      </c>
      <c r="M1194" s="7" t="s">
        <v>4759</v>
      </c>
      <c r="N1194" s="7" t="s">
        <v>4759</v>
      </c>
      <c r="O1194" s="7" t="s">
        <v>4760</v>
      </c>
      <c r="P1194" s="7" t="s">
        <v>3994</v>
      </c>
      <c r="Q1194" s="7">
        <v>900</v>
      </c>
      <c r="R1194" s="7">
        <v>2.7</v>
      </c>
      <c r="S1194" s="7">
        <v>2.2799999999999998</v>
      </c>
      <c r="T1194" s="11" t="s">
        <v>2032</v>
      </c>
      <c r="U1194" s="11"/>
      <c r="V1194" s="11" t="s">
        <v>4763</v>
      </c>
      <c r="W1194" s="11"/>
    </row>
    <row r="1195" spans="1:23" ht="17.25">
      <c r="A1195" s="35" t="s">
        <v>419</v>
      </c>
      <c r="B1195" s="39" t="s">
        <v>2919</v>
      </c>
      <c r="C1195" s="22">
        <v>2211765</v>
      </c>
      <c r="D1195" s="36" t="s">
        <v>2684</v>
      </c>
      <c r="E1195" s="36" t="s">
        <v>4187</v>
      </c>
      <c r="F1195" s="20">
        <v>3</v>
      </c>
      <c r="G1195" s="20">
        <v>3</v>
      </c>
      <c r="H1195" s="20">
        <v>3</v>
      </c>
      <c r="I1195" s="17">
        <v>3</v>
      </c>
      <c r="J1195" s="60" t="s">
        <v>4758</v>
      </c>
      <c r="K1195" s="7" t="s">
        <v>3997</v>
      </c>
      <c r="L1195" s="7" t="s">
        <v>4759</v>
      </c>
      <c r="M1195" s="7" t="s">
        <v>4759</v>
      </c>
      <c r="N1195" s="7" t="s">
        <v>4759</v>
      </c>
      <c r="O1195" s="7" t="s">
        <v>4760</v>
      </c>
      <c r="P1195" s="7" t="s">
        <v>3994</v>
      </c>
      <c r="Q1195" s="7">
        <v>900</v>
      </c>
      <c r="R1195" s="7">
        <v>2.7</v>
      </c>
      <c r="S1195" s="7">
        <v>2.2799999999999998</v>
      </c>
      <c r="T1195" s="11" t="s">
        <v>2032</v>
      </c>
      <c r="U1195" s="11"/>
      <c r="V1195" s="11" t="s">
        <v>4763</v>
      </c>
      <c r="W1195" s="11"/>
    </row>
    <row r="1196" spans="1:23" ht="17.25">
      <c r="A1196" s="35" t="s">
        <v>422</v>
      </c>
      <c r="B1196" s="39" t="s">
        <v>2919</v>
      </c>
      <c r="C1196" s="22">
        <v>2211766</v>
      </c>
      <c r="D1196" s="36" t="s">
        <v>2685</v>
      </c>
      <c r="E1196" s="36" t="s">
        <v>4187</v>
      </c>
      <c r="F1196" s="20">
        <v>3</v>
      </c>
      <c r="G1196" s="20">
        <v>3</v>
      </c>
      <c r="H1196" s="20">
        <v>3</v>
      </c>
      <c r="I1196" s="17">
        <v>3</v>
      </c>
      <c r="J1196" s="60" t="s">
        <v>4758</v>
      </c>
      <c r="K1196" s="7" t="s">
        <v>3997</v>
      </c>
      <c r="L1196" s="7" t="s">
        <v>4759</v>
      </c>
      <c r="M1196" s="7" t="s">
        <v>4759</v>
      </c>
      <c r="N1196" s="7" t="s">
        <v>4759</v>
      </c>
      <c r="O1196" s="7" t="s">
        <v>4760</v>
      </c>
      <c r="P1196" s="7" t="s">
        <v>3994</v>
      </c>
      <c r="Q1196" s="7">
        <v>900</v>
      </c>
      <c r="R1196" s="7">
        <v>2.7</v>
      </c>
      <c r="S1196" s="7">
        <v>2.2799999999999998</v>
      </c>
      <c r="T1196" s="11" t="s">
        <v>2032</v>
      </c>
      <c r="U1196" s="11"/>
      <c r="V1196" s="11" t="s">
        <v>4763</v>
      </c>
      <c r="W1196" s="11"/>
    </row>
    <row r="1197" spans="1:23" ht="17.25">
      <c r="A1197" s="35" t="s">
        <v>357</v>
      </c>
      <c r="B1197" s="39" t="s">
        <v>2919</v>
      </c>
      <c r="C1197" s="22">
        <v>2211767</v>
      </c>
      <c r="D1197" s="36" t="s">
        <v>2686</v>
      </c>
      <c r="E1197" s="36" t="s">
        <v>4187</v>
      </c>
      <c r="F1197" s="20">
        <v>3</v>
      </c>
      <c r="G1197" s="20">
        <v>3</v>
      </c>
      <c r="H1197" s="20">
        <v>3</v>
      </c>
      <c r="I1197" s="17">
        <v>3</v>
      </c>
      <c r="J1197" s="60" t="s">
        <v>4758</v>
      </c>
      <c r="K1197" s="7" t="s">
        <v>3997</v>
      </c>
      <c r="L1197" s="7" t="s">
        <v>4759</v>
      </c>
      <c r="M1197" s="7" t="s">
        <v>4759</v>
      </c>
      <c r="N1197" s="7" t="s">
        <v>4759</v>
      </c>
      <c r="O1197" s="7" t="s">
        <v>4760</v>
      </c>
      <c r="P1197" s="7" t="s">
        <v>3994</v>
      </c>
      <c r="Q1197" s="7">
        <v>1000</v>
      </c>
      <c r="R1197" s="7">
        <v>2.7</v>
      </c>
      <c r="S1197" s="7">
        <v>2.2799999999999998</v>
      </c>
      <c r="T1197" s="11" t="s">
        <v>2032</v>
      </c>
      <c r="U1197" s="11"/>
      <c r="V1197" s="11" t="s">
        <v>4763</v>
      </c>
      <c r="W1197" s="11"/>
    </row>
    <row r="1198" spans="1:23" ht="17.25">
      <c r="A1198" s="35" t="s">
        <v>359</v>
      </c>
      <c r="B1198" s="39" t="s">
        <v>2919</v>
      </c>
      <c r="C1198" s="22">
        <v>2211768</v>
      </c>
      <c r="D1198" s="36" t="s">
        <v>2687</v>
      </c>
      <c r="E1198" s="36" t="s">
        <v>4187</v>
      </c>
      <c r="F1198" s="20">
        <v>3</v>
      </c>
      <c r="G1198" s="20">
        <v>3</v>
      </c>
      <c r="H1198" s="20">
        <v>3</v>
      </c>
      <c r="I1198" s="17">
        <v>3</v>
      </c>
      <c r="J1198" s="60" t="s">
        <v>4758</v>
      </c>
      <c r="K1198" s="7" t="s">
        <v>3997</v>
      </c>
      <c r="L1198" s="7" t="s">
        <v>4759</v>
      </c>
      <c r="M1198" s="7" t="s">
        <v>4759</v>
      </c>
      <c r="N1198" s="7" t="s">
        <v>4759</v>
      </c>
      <c r="O1198" s="7" t="s">
        <v>4760</v>
      </c>
      <c r="P1198" s="7" t="s">
        <v>3994</v>
      </c>
      <c r="Q1198" s="7">
        <v>1000</v>
      </c>
      <c r="R1198" s="7">
        <v>2.7</v>
      </c>
      <c r="S1198" s="7">
        <v>2.2799999999999998</v>
      </c>
      <c r="T1198" s="11" t="s">
        <v>2032</v>
      </c>
      <c r="U1198" s="11"/>
      <c r="V1198" s="11" t="s">
        <v>4763</v>
      </c>
      <c r="W1198" s="11"/>
    </row>
    <row r="1199" spans="1:23" ht="17.25">
      <c r="A1199" s="35" t="s">
        <v>358</v>
      </c>
      <c r="B1199" s="39" t="s">
        <v>2919</v>
      </c>
      <c r="C1199" s="22">
        <v>2211769</v>
      </c>
      <c r="D1199" s="36" t="s">
        <v>2688</v>
      </c>
      <c r="E1199" s="36" t="s">
        <v>4187</v>
      </c>
      <c r="F1199" s="20">
        <v>3</v>
      </c>
      <c r="G1199" s="20">
        <v>3</v>
      </c>
      <c r="H1199" s="20">
        <v>3</v>
      </c>
      <c r="I1199" s="17">
        <v>3</v>
      </c>
      <c r="J1199" s="60" t="s">
        <v>4758</v>
      </c>
      <c r="K1199" s="7" t="s">
        <v>3997</v>
      </c>
      <c r="L1199" s="7" t="s">
        <v>4759</v>
      </c>
      <c r="M1199" s="7" t="s">
        <v>4759</v>
      </c>
      <c r="N1199" s="7" t="s">
        <v>4759</v>
      </c>
      <c r="O1199" s="7" t="s">
        <v>4760</v>
      </c>
      <c r="P1199" s="7" t="s">
        <v>3994</v>
      </c>
      <c r="Q1199" s="7">
        <v>1000</v>
      </c>
      <c r="R1199" s="7">
        <v>2.7</v>
      </c>
      <c r="S1199" s="7">
        <v>2.2799999999999998</v>
      </c>
      <c r="T1199" s="11" t="s">
        <v>2032</v>
      </c>
      <c r="U1199" s="11"/>
      <c r="V1199" s="11" t="s">
        <v>4763</v>
      </c>
      <c r="W1199" s="11"/>
    </row>
    <row r="1200" spans="1:23" ht="17.25">
      <c r="A1200" s="35" t="s">
        <v>360</v>
      </c>
      <c r="B1200" s="39" t="s">
        <v>2919</v>
      </c>
      <c r="C1200" s="22">
        <v>2211770</v>
      </c>
      <c r="D1200" s="36" t="s">
        <v>2689</v>
      </c>
      <c r="E1200" s="36" t="s">
        <v>4187</v>
      </c>
      <c r="F1200" s="20">
        <v>3</v>
      </c>
      <c r="G1200" s="20">
        <v>3</v>
      </c>
      <c r="H1200" s="20">
        <v>3</v>
      </c>
      <c r="I1200" s="17">
        <v>3</v>
      </c>
      <c r="J1200" s="60" t="s">
        <v>4758</v>
      </c>
      <c r="K1200" s="7" t="s">
        <v>3997</v>
      </c>
      <c r="L1200" s="7" t="s">
        <v>4759</v>
      </c>
      <c r="M1200" s="7" t="s">
        <v>4759</v>
      </c>
      <c r="N1200" s="7" t="s">
        <v>4759</v>
      </c>
      <c r="O1200" s="7" t="s">
        <v>4760</v>
      </c>
      <c r="P1200" s="7" t="s">
        <v>3994</v>
      </c>
      <c r="Q1200" s="7">
        <v>1000</v>
      </c>
      <c r="R1200" s="7">
        <v>2.7</v>
      </c>
      <c r="S1200" s="7">
        <v>2.2799999999999998</v>
      </c>
      <c r="T1200" s="11" t="s">
        <v>2032</v>
      </c>
      <c r="U1200" s="11"/>
      <c r="V1200" s="11" t="s">
        <v>4763</v>
      </c>
      <c r="W1200" s="11"/>
    </row>
    <row r="1201" spans="1:23" ht="17.25">
      <c r="A1201" s="35" t="s">
        <v>449</v>
      </c>
      <c r="B1201" s="39" t="s">
        <v>2919</v>
      </c>
      <c r="C1201" s="22">
        <v>2211771</v>
      </c>
      <c r="D1201" s="36" t="s">
        <v>427</v>
      </c>
      <c r="E1201" s="36" t="s">
        <v>4023</v>
      </c>
      <c r="F1201" s="17">
        <v>1</v>
      </c>
      <c r="G1201" s="17">
        <v>1</v>
      </c>
      <c r="H1201" s="17">
        <v>1</v>
      </c>
      <c r="I1201" s="17">
        <v>1</v>
      </c>
      <c r="J1201" s="60" t="s">
        <v>4758</v>
      </c>
      <c r="K1201" s="7" t="s">
        <v>3997</v>
      </c>
      <c r="L1201" s="7" t="s">
        <v>4759</v>
      </c>
      <c r="M1201" s="7" t="s">
        <v>4759</v>
      </c>
      <c r="N1201" s="7" t="s">
        <v>4759</v>
      </c>
      <c r="O1201" s="7" t="s">
        <v>4760</v>
      </c>
      <c r="P1201" s="53" t="s">
        <v>4143</v>
      </c>
      <c r="Q1201" s="7">
        <v>900</v>
      </c>
      <c r="R1201" s="7">
        <v>2.09</v>
      </c>
      <c r="S1201" s="7">
        <v>1.8</v>
      </c>
      <c r="T1201" s="11" t="s">
        <v>2541</v>
      </c>
      <c r="U1201" s="11"/>
      <c r="V1201" s="11"/>
      <c r="W1201" s="11"/>
    </row>
    <row r="1202" spans="1:23" ht="17.25">
      <c r="A1202" s="35" t="s">
        <v>450</v>
      </c>
      <c r="B1202" s="39" t="s">
        <v>2919</v>
      </c>
      <c r="C1202" s="22">
        <v>2211772</v>
      </c>
      <c r="D1202" s="36" t="s">
        <v>428</v>
      </c>
      <c r="E1202" s="36" t="s">
        <v>4023</v>
      </c>
      <c r="F1202" s="17">
        <v>1</v>
      </c>
      <c r="G1202" s="17">
        <v>1</v>
      </c>
      <c r="H1202" s="17">
        <v>1</v>
      </c>
      <c r="I1202" s="17">
        <v>1</v>
      </c>
      <c r="J1202" s="60" t="s">
        <v>4758</v>
      </c>
      <c r="K1202" s="7" t="s">
        <v>3997</v>
      </c>
      <c r="L1202" s="7" t="s">
        <v>4759</v>
      </c>
      <c r="M1202" s="7" t="s">
        <v>4759</v>
      </c>
      <c r="N1202" s="7" t="s">
        <v>4759</v>
      </c>
      <c r="O1202" s="7" t="s">
        <v>4760</v>
      </c>
      <c r="P1202" s="53" t="s">
        <v>4143</v>
      </c>
      <c r="Q1202" s="7">
        <v>900</v>
      </c>
      <c r="R1202" s="7">
        <v>2.09</v>
      </c>
      <c r="S1202" s="7">
        <v>1.8</v>
      </c>
      <c r="T1202" s="11" t="s">
        <v>2541</v>
      </c>
      <c r="U1202" s="11"/>
      <c r="V1202" s="11"/>
      <c r="W1202" s="11"/>
    </row>
    <row r="1203" spans="1:23" ht="17.25">
      <c r="A1203" s="35" t="s">
        <v>451</v>
      </c>
      <c r="B1203" s="39" t="s">
        <v>2919</v>
      </c>
      <c r="C1203" s="22">
        <v>2211773</v>
      </c>
      <c r="D1203" s="36" t="s">
        <v>429</v>
      </c>
      <c r="E1203" s="36" t="s">
        <v>4023</v>
      </c>
      <c r="F1203" s="17">
        <v>1</v>
      </c>
      <c r="G1203" s="17">
        <v>1</v>
      </c>
      <c r="H1203" s="17">
        <v>1</v>
      </c>
      <c r="I1203" s="17">
        <v>1</v>
      </c>
      <c r="J1203" s="60" t="s">
        <v>4758</v>
      </c>
      <c r="K1203" s="7" t="s">
        <v>3997</v>
      </c>
      <c r="L1203" s="7" t="s">
        <v>4759</v>
      </c>
      <c r="M1203" s="7" t="s">
        <v>4759</v>
      </c>
      <c r="N1203" s="7" t="s">
        <v>4759</v>
      </c>
      <c r="O1203" s="7" t="s">
        <v>4760</v>
      </c>
      <c r="P1203" s="53" t="s">
        <v>4143</v>
      </c>
      <c r="Q1203" s="7">
        <v>1000</v>
      </c>
      <c r="R1203" s="7">
        <v>2.09</v>
      </c>
      <c r="S1203" s="7">
        <v>1.8</v>
      </c>
      <c r="T1203" s="11" t="s">
        <v>2541</v>
      </c>
      <c r="U1203" s="11"/>
      <c r="V1203" s="11"/>
      <c r="W1203" s="11"/>
    </row>
    <row r="1204" spans="1:23" ht="17.25">
      <c r="A1204" s="35" t="s">
        <v>452</v>
      </c>
      <c r="B1204" s="39" t="s">
        <v>2919</v>
      </c>
      <c r="C1204" s="22">
        <v>2211774</v>
      </c>
      <c r="D1204" s="36" t="s">
        <v>430</v>
      </c>
      <c r="E1204" s="36" t="s">
        <v>4023</v>
      </c>
      <c r="F1204" s="17">
        <v>1</v>
      </c>
      <c r="G1204" s="17">
        <v>1</v>
      </c>
      <c r="H1204" s="17">
        <v>1</v>
      </c>
      <c r="I1204" s="17">
        <v>1</v>
      </c>
      <c r="J1204" s="60" t="s">
        <v>4758</v>
      </c>
      <c r="K1204" s="7" t="s">
        <v>3997</v>
      </c>
      <c r="L1204" s="7" t="s">
        <v>4759</v>
      </c>
      <c r="M1204" s="7" t="s">
        <v>4759</v>
      </c>
      <c r="N1204" s="7" t="s">
        <v>4759</v>
      </c>
      <c r="O1204" s="7" t="s">
        <v>4760</v>
      </c>
      <c r="P1204" s="53" t="s">
        <v>4143</v>
      </c>
      <c r="Q1204" s="7">
        <v>1000</v>
      </c>
      <c r="R1204" s="7">
        <v>2.09</v>
      </c>
      <c r="S1204" s="7">
        <v>1.8</v>
      </c>
      <c r="T1204" s="11" t="s">
        <v>2541</v>
      </c>
      <c r="U1204" s="11"/>
      <c r="V1204" s="11"/>
      <c r="W1204" s="11"/>
    </row>
    <row r="1205" spans="1:23" ht="17.25">
      <c r="A1205" s="35" t="s">
        <v>453</v>
      </c>
      <c r="B1205" s="39" t="s">
        <v>2919</v>
      </c>
      <c r="C1205" s="22">
        <v>2211775</v>
      </c>
      <c r="D1205" s="36" t="s">
        <v>431</v>
      </c>
      <c r="E1205" s="36" t="s">
        <v>4023</v>
      </c>
      <c r="F1205" s="17">
        <v>1</v>
      </c>
      <c r="G1205" s="17">
        <v>1</v>
      </c>
      <c r="H1205" s="17">
        <v>1</v>
      </c>
      <c r="I1205" s="17">
        <v>1</v>
      </c>
      <c r="J1205" s="60" t="s">
        <v>4758</v>
      </c>
      <c r="K1205" s="7" t="s">
        <v>3997</v>
      </c>
      <c r="L1205" s="7" t="s">
        <v>4759</v>
      </c>
      <c r="M1205" s="7" t="s">
        <v>4759</v>
      </c>
      <c r="N1205" s="7" t="s">
        <v>4759</v>
      </c>
      <c r="O1205" s="7" t="s">
        <v>4760</v>
      </c>
      <c r="P1205" s="53" t="s">
        <v>4143</v>
      </c>
      <c r="Q1205" s="7">
        <v>900</v>
      </c>
      <c r="R1205" s="7">
        <v>2.09</v>
      </c>
      <c r="S1205" s="7">
        <v>1.8</v>
      </c>
      <c r="T1205" s="11" t="s">
        <v>2541</v>
      </c>
      <c r="U1205" s="11"/>
      <c r="V1205" s="11"/>
      <c r="W1205" s="11"/>
    </row>
    <row r="1206" spans="1:23" ht="17.25">
      <c r="A1206" s="35" t="s">
        <v>454</v>
      </c>
      <c r="B1206" s="39" t="s">
        <v>2919</v>
      </c>
      <c r="C1206" s="22">
        <v>2211776</v>
      </c>
      <c r="D1206" s="36" t="s">
        <v>432</v>
      </c>
      <c r="E1206" s="36" t="s">
        <v>4023</v>
      </c>
      <c r="F1206" s="17">
        <v>1</v>
      </c>
      <c r="G1206" s="17">
        <v>1</v>
      </c>
      <c r="H1206" s="17">
        <v>1</v>
      </c>
      <c r="I1206" s="17">
        <v>1</v>
      </c>
      <c r="J1206" s="60" t="s">
        <v>4758</v>
      </c>
      <c r="K1206" s="7" t="s">
        <v>3997</v>
      </c>
      <c r="L1206" s="7" t="s">
        <v>4759</v>
      </c>
      <c r="M1206" s="7" t="s">
        <v>4759</v>
      </c>
      <c r="N1206" s="7" t="s">
        <v>4759</v>
      </c>
      <c r="O1206" s="7" t="s">
        <v>4760</v>
      </c>
      <c r="P1206" s="53" t="s">
        <v>4143</v>
      </c>
      <c r="Q1206" s="7">
        <v>900</v>
      </c>
      <c r="R1206" s="7">
        <v>2.09</v>
      </c>
      <c r="S1206" s="7">
        <v>1.8</v>
      </c>
      <c r="T1206" s="11" t="s">
        <v>2541</v>
      </c>
      <c r="U1206" s="11"/>
      <c r="V1206" s="11"/>
      <c r="W1206" s="11"/>
    </row>
    <row r="1207" spans="1:23" ht="17.25">
      <c r="A1207" s="35" t="s">
        <v>455</v>
      </c>
      <c r="B1207" s="39" t="s">
        <v>2919</v>
      </c>
      <c r="C1207" s="22">
        <v>2211777</v>
      </c>
      <c r="D1207" s="36" t="s">
        <v>433</v>
      </c>
      <c r="E1207" s="36" t="s">
        <v>4023</v>
      </c>
      <c r="F1207" s="17">
        <v>1</v>
      </c>
      <c r="G1207" s="17">
        <v>1</v>
      </c>
      <c r="H1207" s="17">
        <v>1</v>
      </c>
      <c r="I1207" s="17">
        <v>1</v>
      </c>
      <c r="J1207" s="60" t="s">
        <v>4758</v>
      </c>
      <c r="K1207" s="7" t="s">
        <v>3997</v>
      </c>
      <c r="L1207" s="7" t="s">
        <v>4759</v>
      </c>
      <c r="M1207" s="7" t="s">
        <v>4759</v>
      </c>
      <c r="N1207" s="7" t="s">
        <v>4759</v>
      </c>
      <c r="O1207" s="7" t="s">
        <v>4760</v>
      </c>
      <c r="P1207" s="53" t="s">
        <v>4143</v>
      </c>
      <c r="Q1207" s="7">
        <v>1000</v>
      </c>
      <c r="R1207" s="7">
        <v>2.09</v>
      </c>
      <c r="S1207" s="7">
        <v>1.8</v>
      </c>
      <c r="T1207" s="11" t="s">
        <v>2541</v>
      </c>
      <c r="U1207" s="11"/>
      <c r="V1207" s="11"/>
      <c r="W1207" s="11"/>
    </row>
    <row r="1208" spans="1:23" ht="17.25">
      <c r="A1208" s="35" t="s">
        <v>456</v>
      </c>
      <c r="B1208" s="39" t="s">
        <v>2919</v>
      </c>
      <c r="C1208" s="22">
        <v>2211778</v>
      </c>
      <c r="D1208" s="36" t="s">
        <v>434</v>
      </c>
      <c r="E1208" s="36" t="s">
        <v>4023</v>
      </c>
      <c r="F1208" s="17">
        <v>1</v>
      </c>
      <c r="G1208" s="17">
        <v>1</v>
      </c>
      <c r="H1208" s="17">
        <v>1</v>
      </c>
      <c r="I1208" s="17">
        <v>1</v>
      </c>
      <c r="J1208" s="60" t="s">
        <v>4758</v>
      </c>
      <c r="K1208" s="7" t="s">
        <v>3997</v>
      </c>
      <c r="L1208" s="7" t="s">
        <v>4759</v>
      </c>
      <c r="M1208" s="7" t="s">
        <v>4759</v>
      </c>
      <c r="N1208" s="7" t="s">
        <v>4759</v>
      </c>
      <c r="O1208" s="7" t="s">
        <v>4760</v>
      </c>
      <c r="P1208" s="53" t="s">
        <v>4143</v>
      </c>
      <c r="Q1208" s="7">
        <v>1000</v>
      </c>
      <c r="R1208" s="7">
        <v>2.09</v>
      </c>
      <c r="S1208" s="7">
        <v>1.8</v>
      </c>
      <c r="T1208" s="11" t="s">
        <v>2541</v>
      </c>
      <c r="U1208" s="11"/>
      <c r="V1208" s="11"/>
      <c r="W1208" s="11"/>
    </row>
    <row r="1209" spans="1:23" ht="17.25">
      <c r="A1209" s="35" t="s">
        <v>457</v>
      </c>
      <c r="B1209" s="39" t="s">
        <v>2919</v>
      </c>
      <c r="C1209" s="22">
        <v>2211779</v>
      </c>
      <c r="D1209" s="36" t="s">
        <v>435</v>
      </c>
      <c r="E1209" s="36" t="s">
        <v>4023</v>
      </c>
      <c r="F1209" s="17">
        <v>1</v>
      </c>
      <c r="G1209" s="17">
        <v>1</v>
      </c>
      <c r="H1209" s="17">
        <v>1</v>
      </c>
      <c r="I1209" s="17">
        <v>1</v>
      </c>
      <c r="J1209" s="60" t="s">
        <v>4758</v>
      </c>
      <c r="K1209" s="7" t="s">
        <v>3997</v>
      </c>
      <c r="L1209" s="7" t="s">
        <v>4759</v>
      </c>
      <c r="M1209" s="7" t="s">
        <v>4759</v>
      </c>
      <c r="N1209" s="7" t="s">
        <v>4759</v>
      </c>
      <c r="O1209" s="7" t="s">
        <v>4760</v>
      </c>
      <c r="P1209" s="53" t="s">
        <v>4143</v>
      </c>
      <c r="Q1209" s="7">
        <v>900</v>
      </c>
      <c r="R1209" s="7">
        <v>2.09</v>
      </c>
      <c r="S1209" s="7">
        <v>1.8</v>
      </c>
      <c r="T1209" s="11" t="s">
        <v>2541</v>
      </c>
      <c r="U1209" s="11"/>
      <c r="V1209" s="11"/>
      <c r="W1209" s="11"/>
    </row>
    <row r="1210" spans="1:23" ht="17.25">
      <c r="A1210" s="35" t="s">
        <v>458</v>
      </c>
      <c r="B1210" s="39" t="s">
        <v>2919</v>
      </c>
      <c r="C1210" s="22">
        <v>2211780</v>
      </c>
      <c r="D1210" s="36" t="s">
        <v>436</v>
      </c>
      <c r="E1210" s="36" t="s">
        <v>4023</v>
      </c>
      <c r="F1210" s="17">
        <v>1</v>
      </c>
      <c r="G1210" s="17">
        <v>1</v>
      </c>
      <c r="H1210" s="17">
        <v>1</v>
      </c>
      <c r="I1210" s="17">
        <v>1</v>
      </c>
      <c r="J1210" s="60" t="s">
        <v>4758</v>
      </c>
      <c r="K1210" s="7" t="s">
        <v>3997</v>
      </c>
      <c r="L1210" s="7" t="s">
        <v>4759</v>
      </c>
      <c r="M1210" s="7" t="s">
        <v>4759</v>
      </c>
      <c r="N1210" s="7" t="s">
        <v>4759</v>
      </c>
      <c r="O1210" s="7" t="s">
        <v>4760</v>
      </c>
      <c r="P1210" s="53" t="s">
        <v>4143</v>
      </c>
      <c r="Q1210" s="7">
        <v>900</v>
      </c>
      <c r="R1210" s="7">
        <v>2.09</v>
      </c>
      <c r="S1210" s="7">
        <v>1.8</v>
      </c>
      <c r="T1210" s="11" t="s">
        <v>2541</v>
      </c>
      <c r="U1210" s="11"/>
      <c r="V1210" s="11"/>
      <c r="W1210" s="11"/>
    </row>
    <row r="1211" spans="1:23" ht="17.25">
      <c r="A1211" s="35" t="s">
        <v>459</v>
      </c>
      <c r="B1211" s="39" t="s">
        <v>2919</v>
      </c>
      <c r="C1211" s="22">
        <v>2211781</v>
      </c>
      <c r="D1211" s="36" t="s">
        <v>437</v>
      </c>
      <c r="E1211" s="36" t="s">
        <v>4023</v>
      </c>
      <c r="F1211" s="17">
        <v>1</v>
      </c>
      <c r="G1211" s="17">
        <v>1</v>
      </c>
      <c r="H1211" s="17">
        <v>1</v>
      </c>
      <c r="I1211" s="17">
        <v>1</v>
      </c>
      <c r="J1211" s="60" t="s">
        <v>4758</v>
      </c>
      <c r="K1211" s="7" t="s">
        <v>3997</v>
      </c>
      <c r="L1211" s="7" t="s">
        <v>4759</v>
      </c>
      <c r="M1211" s="7" t="s">
        <v>4759</v>
      </c>
      <c r="N1211" s="7" t="s">
        <v>4759</v>
      </c>
      <c r="O1211" s="7" t="s">
        <v>4760</v>
      </c>
      <c r="P1211" s="53" t="s">
        <v>4143</v>
      </c>
      <c r="Q1211" s="7">
        <v>1000</v>
      </c>
      <c r="R1211" s="7">
        <v>2.09</v>
      </c>
      <c r="S1211" s="7">
        <v>1.8</v>
      </c>
      <c r="T1211" s="11" t="s">
        <v>2541</v>
      </c>
      <c r="U1211" s="11"/>
      <c r="V1211" s="11"/>
      <c r="W1211" s="11"/>
    </row>
    <row r="1212" spans="1:23" ht="17.25">
      <c r="A1212" s="35" t="s">
        <v>460</v>
      </c>
      <c r="B1212" s="39" t="s">
        <v>2919</v>
      </c>
      <c r="C1212" s="22">
        <v>2211782</v>
      </c>
      <c r="D1212" s="36" t="s">
        <v>438</v>
      </c>
      <c r="E1212" s="36" t="s">
        <v>4023</v>
      </c>
      <c r="F1212" s="17">
        <v>1</v>
      </c>
      <c r="G1212" s="17">
        <v>1</v>
      </c>
      <c r="H1212" s="17">
        <v>1</v>
      </c>
      <c r="I1212" s="17">
        <v>1</v>
      </c>
      <c r="J1212" s="60" t="s">
        <v>4758</v>
      </c>
      <c r="K1212" s="7" t="s">
        <v>3997</v>
      </c>
      <c r="L1212" s="7" t="s">
        <v>4759</v>
      </c>
      <c r="M1212" s="7" t="s">
        <v>4759</v>
      </c>
      <c r="N1212" s="7" t="s">
        <v>4759</v>
      </c>
      <c r="O1212" s="7" t="s">
        <v>4760</v>
      </c>
      <c r="P1212" s="53" t="s">
        <v>4143</v>
      </c>
      <c r="Q1212" s="7">
        <v>1000</v>
      </c>
      <c r="R1212" s="7">
        <v>2.09</v>
      </c>
      <c r="S1212" s="7">
        <v>1.8</v>
      </c>
      <c r="T1212" s="11" t="s">
        <v>2541</v>
      </c>
      <c r="U1212" s="11"/>
      <c r="V1212" s="11"/>
      <c r="W1212" s="11"/>
    </row>
    <row r="1213" spans="1:23" ht="17.25">
      <c r="A1213" s="35" t="s">
        <v>461</v>
      </c>
      <c r="B1213" s="39" t="s">
        <v>2919</v>
      </c>
      <c r="C1213" s="22">
        <v>2211783</v>
      </c>
      <c r="D1213" s="36" t="s">
        <v>439</v>
      </c>
      <c r="E1213" s="36" t="s">
        <v>4023</v>
      </c>
      <c r="F1213" s="17">
        <v>1</v>
      </c>
      <c r="G1213" s="17">
        <v>1</v>
      </c>
      <c r="H1213" s="17">
        <v>1</v>
      </c>
      <c r="I1213" s="17">
        <v>1</v>
      </c>
      <c r="J1213" s="60" t="s">
        <v>4758</v>
      </c>
      <c r="K1213" s="7" t="s">
        <v>3997</v>
      </c>
      <c r="L1213" s="7" t="s">
        <v>4759</v>
      </c>
      <c r="M1213" s="7" t="s">
        <v>4759</v>
      </c>
      <c r="N1213" s="7" t="s">
        <v>4759</v>
      </c>
      <c r="O1213" s="7" t="s">
        <v>4760</v>
      </c>
      <c r="P1213" s="53" t="s">
        <v>4143</v>
      </c>
      <c r="Q1213" s="7">
        <v>900</v>
      </c>
      <c r="R1213" s="7">
        <v>2.09</v>
      </c>
      <c r="S1213" s="7">
        <v>1.8</v>
      </c>
      <c r="T1213" s="11" t="s">
        <v>2541</v>
      </c>
      <c r="U1213" s="11"/>
      <c r="V1213" s="11"/>
      <c r="W1213" s="11"/>
    </row>
    <row r="1214" spans="1:23" ht="17.25">
      <c r="A1214" s="35" t="s">
        <v>462</v>
      </c>
      <c r="B1214" s="39" t="s">
        <v>2919</v>
      </c>
      <c r="C1214" s="22">
        <v>2211784</v>
      </c>
      <c r="D1214" s="36" t="s">
        <v>440</v>
      </c>
      <c r="E1214" s="36" t="s">
        <v>4023</v>
      </c>
      <c r="F1214" s="17">
        <v>1</v>
      </c>
      <c r="G1214" s="17">
        <v>1</v>
      </c>
      <c r="H1214" s="17">
        <v>1</v>
      </c>
      <c r="I1214" s="17">
        <v>1</v>
      </c>
      <c r="J1214" s="60" t="s">
        <v>4758</v>
      </c>
      <c r="K1214" s="7" t="s">
        <v>3997</v>
      </c>
      <c r="L1214" s="7" t="s">
        <v>4759</v>
      </c>
      <c r="M1214" s="7" t="s">
        <v>4759</v>
      </c>
      <c r="N1214" s="7" t="s">
        <v>4759</v>
      </c>
      <c r="O1214" s="7" t="s">
        <v>4760</v>
      </c>
      <c r="P1214" s="53" t="s">
        <v>4143</v>
      </c>
      <c r="Q1214" s="7">
        <v>900</v>
      </c>
      <c r="R1214" s="7">
        <v>2.09</v>
      </c>
      <c r="S1214" s="7">
        <v>1.8</v>
      </c>
      <c r="T1214" s="11" t="s">
        <v>2541</v>
      </c>
      <c r="U1214" s="11"/>
      <c r="V1214" s="11"/>
      <c r="W1214" s="11"/>
    </row>
    <row r="1215" spans="1:23" ht="17.25">
      <c r="A1215" s="35" t="s">
        <v>463</v>
      </c>
      <c r="B1215" s="39" t="s">
        <v>2919</v>
      </c>
      <c r="C1215" s="22">
        <v>2211785</v>
      </c>
      <c r="D1215" s="36" t="s">
        <v>441</v>
      </c>
      <c r="E1215" s="36" t="s">
        <v>4023</v>
      </c>
      <c r="F1215" s="17">
        <v>1</v>
      </c>
      <c r="G1215" s="17">
        <v>1</v>
      </c>
      <c r="H1215" s="17">
        <v>1</v>
      </c>
      <c r="I1215" s="17">
        <v>1</v>
      </c>
      <c r="J1215" s="60" t="s">
        <v>4758</v>
      </c>
      <c r="K1215" s="7" t="s">
        <v>3997</v>
      </c>
      <c r="L1215" s="7" t="s">
        <v>4759</v>
      </c>
      <c r="M1215" s="7" t="s">
        <v>4759</v>
      </c>
      <c r="N1215" s="7" t="s">
        <v>4759</v>
      </c>
      <c r="O1215" s="7" t="s">
        <v>4760</v>
      </c>
      <c r="P1215" s="53" t="s">
        <v>4143</v>
      </c>
      <c r="Q1215" s="7">
        <v>1000</v>
      </c>
      <c r="R1215" s="7">
        <v>2.09</v>
      </c>
      <c r="S1215" s="7">
        <v>1.8</v>
      </c>
      <c r="T1215" s="11" t="s">
        <v>2541</v>
      </c>
      <c r="U1215" s="11"/>
      <c r="V1215" s="11"/>
      <c r="W1215" s="11"/>
    </row>
    <row r="1216" spans="1:23" ht="17.25">
      <c r="A1216" s="35" t="s">
        <v>464</v>
      </c>
      <c r="B1216" s="39" t="s">
        <v>2919</v>
      </c>
      <c r="C1216" s="22">
        <v>2211786</v>
      </c>
      <c r="D1216" s="36" t="s">
        <v>442</v>
      </c>
      <c r="E1216" s="36" t="s">
        <v>4023</v>
      </c>
      <c r="F1216" s="17">
        <v>1</v>
      </c>
      <c r="G1216" s="17">
        <v>1</v>
      </c>
      <c r="H1216" s="17">
        <v>1</v>
      </c>
      <c r="I1216" s="17">
        <v>1</v>
      </c>
      <c r="J1216" s="60" t="s">
        <v>4758</v>
      </c>
      <c r="K1216" s="7" t="s">
        <v>3997</v>
      </c>
      <c r="L1216" s="7" t="s">
        <v>4759</v>
      </c>
      <c r="M1216" s="7" t="s">
        <v>4759</v>
      </c>
      <c r="N1216" s="7" t="s">
        <v>4759</v>
      </c>
      <c r="O1216" s="7" t="s">
        <v>4760</v>
      </c>
      <c r="P1216" s="53" t="s">
        <v>4143</v>
      </c>
      <c r="Q1216" s="7">
        <v>1000</v>
      </c>
      <c r="R1216" s="7">
        <v>2.09</v>
      </c>
      <c r="S1216" s="7">
        <v>1.8</v>
      </c>
      <c r="T1216" s="11" t="s">
        <v>2541</v>
      </c>
      <c r="U1216" s="11"/>
      <c r="V1216" s="11"/>
      <c r="W1216" s="11"/>
    </row>
    <row r="1217" spans="1:23" ht="17.25">
      <c r="A1217" s="35" t="s">
        <v>465</v>
      </c>
      <c r="B1217" s="39" t="s">
        <v>2919</v>
      </c>
      <c r="C1217" s="22">
        <v>2211787</v>
      </c>
      <c r="D1217" s="36" t="s">
        <v>443</v>
      </c>
      <c r="E1217" s="36" t="s">
        <v>4023</v>
      </c>
      <c r="F1217" s="17">
        <v>1</v>
      </c>
      <c r="G1217" s="17">
        <v>1</v>
      </c>
      <c r="H1217" s="17">
        <v>1</v>
      </c>
      <c r="I1217" s="17">
        <v>1</v>
      </c>
      <c r="J1217" s="60" t="s">
        <v>4758</v>
      </c>
      <c r="K1217" s="7" t="s">
        <v>3997</v>
      </c>
      <c r="L1217" s="7" t="s">
        <v>4759</v>
      </c>
      <c r="M1217" s="7" t="s">
        <v>4759</v>
      </c>
      <c r="N1217" s="7" t="s">
        <v>4759</v>
      </c>
      <c r="O1217" s="7" t="s">
        <v>4760</v>
      </c>
      <c r="P1217" s="53" t="s">
        <v>4143</v>
      </c>
      <c r="Q1217" s="7">
        <v>900</v>
      </c>
      <c r="R1217" s="7">
        <v>2.09</v>
      </c>
      <c r="S1217" s="7">
        <v>1.8</v>
      </c>
      <c r="T1217" s="11" t="s">
        <v>2541</v>
      </c>
      <c r="U1217" s="11"/>
      <c r="V1217" s="11"/>
      <c r="W1217" s="11"/>
    </row>
    <row r="1218" spans="1:23" ht="17.25">
      <c r="A1218" s="35" t="s">
        <v>466</v>
      </c>
      <c r="B1218" s="39" t="s">
        <v>2919</v>
      </c>
      <c r="C1218" s="22">
        <v>2211788</v>
      </c>
      <c r="D1218" s="36" t="s">
        <v>444</v>
      </c>
      <c r="E1218" s="36" t="s">
        <v>4023</v>
      </c>
      <c r="F1218" s="17">
        <v>1</v>
      </c>
      <c r="G1218" s="17">
        <v>1</v>
      </c>
      <c r="H1218" s="17">
        <v>1</v>
      </c>
      <c r="I1218" s="17">
        <v>1</v>
      </c>
      <c r="J1218" s="60" t="s">
        <v>4758</v>
      </c>
      <c r="K1218" s="7" t="s">
        <v>3997</v>
      </c>
      <c r="L1218" s="7" t="s">
        <v>4759</v>
      </c>
      <c r="M1218" s="7" t="s">
        <v>4759</v>
      </c>
      <c r="N1218" s="7" t="s">
        <v>4759</v>
      </c>
      <c r="O1218" s="7" t="s">
        <v>4760</v>
      </c>
      <c r="P1218" s="53" t="s">
        <v>4143</v>
      </c>
      <c r="Q1218" s="7">
        <v>900</v>
      </c>
      <c r="R1218" s="7">
        <v>2.09</v>
      </c>
      <c r="S1218" s="7">
        <v>1.8</v>
      </c>
      <c r="T1218" s="11" t="s">
        <v>2541</v>
      </c>
      <c r="U1218" s="11"/>
      <c r="V1218" s="11"/>
      <c r="W1218" s="11"/>
    </row>
    <row r="1219" spans="1:23" ht="17.25">
      <c r="A1219" s="35" t="s">
        <v>467</v>
      </c>
      <c r="B1219" s="39" t="s">
        <v>2919</v>
      </c>
      <c r="C1219" s="22">
        <v>2211789</v>
      </c>
      <c r="D1219" s="36" t="s">
        <v>445</v>
      </c>
      <c r="E1219" s="36" t="s">
        <v>4023</v>
      </c>
      <c r="F1219" s="17">
        <v>1</v>
      </c>
      <c r="G1219" s="17">
        <v>1</v>
      </c>
      <c r="H1219" s="17">
        <v>1</v>
      </c>
      <c r="I1219" s="17">
        <v>1</v>
      </c>
      <c r="J1219" s="60" t="s">
        <v>4758</v>
      </c>
      <c r="K1219" s="7" t="s">
        <v>3997</v>
      </c>
      <c r="L1219" s="7" t="s">
        <v>4759</v>
      </c>
      <c r="M1219" s="7" t="s">
        <v>4759</v>
      </c>
      <c r="N1219" s="7" t="s">
        <v>4759</v>
      </c>
      <c r="O1219" s="7" t="s">
        <v>4760</v>
      </c>
      <c r="P1219" s="53" t="s">
        <v>4143</v>
      </c>
      <c r="Q1219" s="7">
        <v>1000</v>
      </c>
      <c r="R1219" s="7">
        <v>2.09</v>
      </c>
      <c r="S1219" s="7">
        <v>1.8</v>
      </c>
      <c r="T1219" s="11" t="s">
        <v>2541</v>
      </c>
      <c r="U1219" s="11"/>
      <c r="V1219" s="11"/>
      <c r="W1219" s="11"/>
    </row>
    <row r="1220" spans="1:23" ht="17.25">
      <c r="A1220" s="35" t="s">
        <v>468</v>
      </c>
      <c r="B1220" s="39" t="s">
        <v>2919</v>
      </c>
      <c r="C1220" s="22">
        <v>2211790</v>
      </c>
      <c r="D1220" s="36" t="s">
        <v>446</v>
      </c>
      <c r="E1220" s="36" t="s">
        <v>4023</v>
      </c>
      <c r="F1220" s="17">
        <v>1</v>
      </c>
      <c r="G1220" s="17">
        <v>1</v>
      </c>
      <c r="H1220" s="17">
        <v>1</v>
      </c>
      <c r="I1220" s="17">
        <v>1</v>
      </c>
      <c r="J1220" s="60" t="s">
        <v>4758</v>
      </c>
      <c r="K1220" s="7" t="s">
        <v>3997</v>
      </c>
      <c r="L1220" s="7" t="s">
        <v>4759</v>
      </c>
      <c r="M1220" s="7" t="s">
        <v>4759</v>
      </c>
      <c r="N1220" s="7" t="s">
        <v>4759</v>
      </c>
      <c r="O1220" s="7" t="s">
        <v>4760</v>
      </c>
      <c r="P1220" s="53" t="s">
        <v>4143</v>
      </c>
      <c r="Q1220" s="7">
        <v>1000</v>
      </c>
      <c r="R1220" s="7">
        <v>2.09</v>
      </c>
      <c r="S1220" s="7">
        <v>1.8</v>
      </c>
      <c r="T1220" s="11" t="s">
        <v>2541</v>
      </c>
      <c r="U1220" s="11"/>
      <c r="V1220" s="11"/>
      <c r="W1220" s="11"/>
    </row>
    <row r="1221" spans="1:23" ht="17.25">
      <c r="A1221" s="35" t="s">
        <v>469</v>
      </c>
      <c r="B1221" s="39" t="s">
        <v>2919</v>
      </c>
      <c r="C1221" s="22">
        <v>2211791</v>
      </c>
      <c r="D1221" s="36" t="s">
        <v>447</v>
      </c>
      <c r="E1221" s="36" t="s">
        <v>4023</v>
      </c>
      <c r="F1221" s="17">
        <v>1</v>
      </c>
      <c r="G1221" s="17">
        <v>1</v>
      </c>
      <c r="H1221" s="17">
        <v>1</v>
      </c>
      <c r="I1221" s="17">
        <v>1</v>
      </c>
      <c r="J1221" s="60" t="s">
        <v>4758</v>
      </c>
      <c r="K1221" s="7" t="s">
        <v>3997</v>
      </c>
      <c r="L1221" s="7" t="s">
        <v>4759</v>
      </c>
      <c r="M1221" s="7" t="s">
        <v>4759</v>
      </c>
      <c r="N1221" s="7" t="s">
        <v>4759</v>
      </c>
      <c r="O1221" s="7" t="s">
        <v>4760</v>
      </c>
      <c r="P1221" s="53" t="s">
        <v>4143</v>
      </c>
      <c r="Q1221" s="7">
        <v>900</v>
      </c>
      <c r="R1221" s="7">
        <v>2.09</v>
      </c>
      <c r="S1221" s="7">
        <v>1.8</v>
      </c>
      <c r="T1221" s="11" t="s">
        <v>2541</v>
      </c>
      <c r="U1221" s="11"/>
      <c r="V1221" s="11"/>
      <c r="W1221" s="11"/>
    </row>
    <row r="1222" spans="1:23" ht="17.25">
      <c r="A1222" s="35" t="s">
        <v>470</v>
      </c>
      <c r="B1222" s="39" t="s">
        <v>2919</v>
      </c>
      <c r="C1222" s="22">
        <v>2211792</v>
      </c>
      <c r="D1222" s="36" t="s">
        <v>448</v>
      </c>
      <c r="E1222" s="36" t="s">
        <v>4023</v>
      </c>
      <c r="F1222" s="17">
        <v>1</v>
      </c>
      <c r="G1222" s="17">
        <v>1</v>
      </c>
      <c r="H1222" s="17">
        <v>1</v>
      </c>
      <c r="I1222" s="17">
        <v>1</v>
      </c>
      <c r="J1222" s="60" t="s">
        <v>4758</v>
      </c>
      <c r="K1222" s="7" t="s">
        <v>3997</v>
      </c>
      <c r="L1222" s="7" t="s">
        <v>4759</v>
      </c>
      <c r="M1222" s="7" t="s">
        <v>4759</v>
      </c>
      <c r="N1222" s="7" t="s">
        <v>4759</v>
      </c>
      <c r="O1222" s="7" t="s">
        <v>4760</v>
      </c>
      <c r="P1222" s="53" t="s">
        <v>4143</v>
      </c>
      <c r="Q1222" s="7">
        <v>900</v>
      </c>
      <c r="R1222" s="7">
        <v>2.09</v>
      </c>
      <c r="S1222" s="7">
        <v>1.8</v>
      </c>
      <c r="T1222" s="11" t="s">
        <v>2541</v>
      </c>
      <c r="U1222" s="11"/>
      <c r="V1222" s="11"/>
      <c r="W1222" s="11"/>
    </row>
    <row r="1223" spans="1:23" ht="17.25">
      <c r="A1223" s="35" t="s">
        <v>491</v>
      </c>
      <c r="B1223" s="39" t="s">
        <v>2919</v>
      </c>
      <c r="C1223" s="22">
        <v>2211793</v>
      </c>
      <c r="D1223" s="36" t="s">
        <v>471</v>
      </c>
      <c r="E1223" s="36" t="s">
        <v>4023</v>
      </c>
      <c r="F1223" s="17">
        <v>1</v>
      </c>
      <c r="G1223" s="17">
        <v>1</v>
      </c>
      <c r="H1223" s="17">
        <v>1</v>
      </c>
      <c r="I1223" s="17">
        <v>1</v>
      </c>
      <c r="J1223" s="60" t="s">
        <v>4758</v>
      </c>
      <c r="K1223" s="7" t="s">
        <v>3997</v>
      </c>
      <c r="L1223" s="7" t="s">
        <v>4759</v>
      </c>
      <c r="M1223" s="7" t="s">
        <v>4759</v>
      </c>
      <c r="N1223" s="7" t="s">
        <v>4759</v>
      </c>
      <c r="O1223" s="7" t="s">
        <v>4760</v>
      </c>
      <c r="P1223" s="53" t="s">
        <v>4143</v>
      </c>
      <c r="Q1223" s="7">
        <v>1000</v>
      </c>
      <c r="R1223" s="7">
        <v>2.09</v>
      </c>
      <c r="S1223" s="7">
        <v>1.8</v>
      </c>
      <c r="T1223" s="11" t="s">
        <v>2541</v>
      </c>
      <c r="U1223" s="11"/>
      <c r="V1223" s="11"/>
      <c r="W1223" s="11"/>
    </row>
    <row r="1224" spans="1:23" ht="17.25">
      <c r="A1224" s="35" t="s">
        <v>492</v>
      </c>
      <c r="B1224" s="39" t="s">
        <v>2919</v>
      </c>
      <c r="C1224" s="22">
        <v>2211794</v>
      </c>
      <c r="D1224" s="36" t="s">
        <v>472</v>
      </c>
      <c r="E1224" s="36" t="s">
        <v>4023</v>
      </c>
      <c r="F1224" s="17">
        <v>1</v>
      </c>
      <c r="G1224" s="17">
        <v>1</v>
      </c>
      <c r="H1224" s="17">
        <v>1</v>
      </c>
      <c r="I1224" s="17">
        <v>1</v>
      </c>
      <c r="J1224" s="60" t="s">
        <v>4758</v>
      </c>
      <c r="K1224" s="7" t="s">
        <v>3997</v>
      </c>
      <c r="L1224" s="7" t="s">
        <v>4759</v>
      </c>
      <c r="M1224" s="7" t="s">
        <v>4759</v>
      </c>
      <c r="N1224" s="7" t="s">
        <v>4759</v>
      </c>
      <c r="O1224" s="7" t="s">
        <v>4760</v>
      </c>
      <c r="P1224" s="53" t="s">
        <v>4143</v>
      </c>
      <c r="Q1224" s="7">
        <v>1000</v>
      </c>
      <c r="R1224" s="7">
        <v>2.09</v>
      </c>
      <c r="S1224" s="7">
        <v>1.8</v>
      </c>
      <c r="T1224" s="11" t="s">
        <v>2541</v>
      </c>
      <c r="U1224" s="11"/>
      <c r="V1224" s="11"/>
      <c r="W1224" s="11"/>
    </row>
    <row r="1225" spans="1:23" ht="17.25">
      <c r="A1225" s="35" t="s">
        <v>493</v>
      </c>
      <c r="B1225" s="39" t="s">
        <v>2919</v>
      </c>
      <c r="C1225" s="22">
        <v>2211795</v>
      </c>
      <c r="D1225" s="36" t="s">
        <v>473</v>
      </c>
      <c r="E1225" s="36" t="s">
        <v>4023</v>
      </c>
      <c r="F1225" s="17">
        <v>1</v>
      </c>
      <c r="G1225" s="17">
        <v>1</v>
      </c>
      <c r="H1225" s="17">
        <v>1</v>
      </c>
      <c r="I1225" s="17">
        <v>1</v>
      </c>
      <c r="J1225" s="60" t="s">
        <v>4758</v>
      </c>
      <c r="K1225" s="7" t="s">
        <v>3997</v>
      </c>
      <c r="L1225" s="7" t="s">
        <v>4759</v>
      </c>
      <c r="M1225" s="7" t="s">
        <v>4759</v>
      </c>
      <c r="N1225" s="7" t="s">
        <v>4759</v>
      </c>
      <c r="O1225" s="7" t="s">
        <v>4760</v>
      </c>
      <c r="P1225" s="53" t="s">
        <v>4143</v>
      </c>
      <c r="Q1225" s="7">
        <v>900</v>
      </c>
      <c r="R1225" s="7">
        <v>2.09</v>
      </c>
      <c r="S1225" s="7">
        <v>1.8</v>
      </c>
      <c r="T1225" s="11" t="s">
        <v>2541</v>
      </c>
      <c r="U1225" s="11"/>
      <c r="V1225" s="11"/>
      <c r="W1225" s="11"/>
    </row>
    <row r="1226" spans="1:23" ht="17.25">
      <c r="A1226" s="35" t="s">
        <v>494</v>
      </c>
      <c r="B1226" s="39" t="s">
        <v>2919</v>
      </c>
      <c r="C1226" s="22">
        <v>2211796</v>
      </c>
      <c r="D1226" s="36" t="s">
        <v>474</v>
      </c>
      <c r="E1226" s="36" t="s">
        <v>4023</v>
      </c>
      <c r="F1226" s="17">
        <v>1</v>
      </c>
      <c r="G1226" s="17">
        <v>1</v>
      </c>
      <c r="H1226" s="17">
        <v>1</v>
      </c>
      <c r="I1226" s="17">
        <v>1</v>
      </c>
      <c r="J1226" s="60" t="s">
        <v>4758</v>
      </c>
      <c r="K1226" s="7" t="s">
        <v>3997</v>
      </c>
      <c r="L1226" s="7" t="s">
        <v>4759</v>
      </c>
      <c r="M1226" s="7" t="s">
        <v>4759</v>
      </c>
      <c r="N1226" s="7" t="s">
        <v>4759</v>
      </c>
      <c r="O1226" s="7" t="s">
        <v>4760</v>
      </c>
      <c r="P1226" s="53" t="s">
        <v>4143</v>
      </c>
      <c r="Q1226" s="7">
        <v>1000</v>
      </c>
      <c r="R1226" s="7">
        <v>2.09</v>
      </c>
      <c r="S1226" s="7">
        <v>1.8</v>
      </c>
      <c r="T1226" s="11" t="s">
        <v>2541</v>
      </c>
      <c r="U1226" s="11"/>
      <c r="V1226" s="11"/>
      <c r="W1226" s="11"/>
    </row>
    <row r="1227" spans="1:23" ht="17.25">
      <c r="A1227" s="35" t="s">
        <v>495</v>
      </c>
      <c r="B1227" s="39" t="s">
        <v>2919</v>
      </c>
      <c r="C1227" s="22">
        <v>2211797</v>
      </c>
      <c r="D1227" s="36" t="s">
        <v>475</v>
      </c>
      <c r="E1227" s="36" t="s">
        <v>4023</v>
      </c>
      <c r="F1227" s="17">
        <v>1</v>
      </c>
      <c r="G1227" s="17">
        <v>1</v>
      </c>
      <c r="H1227" s="17">
        <v>1</v>
      </c>
      <c r="I1227" s="17">
        <v>1</v>
      </c>
      <c r="J1227" s="60" t="s">
        <v>4758</v>
      </c>
      <c r="K1227" s="7" t="s">
        <v>3997</v>
      </c>
      <c r="L1227" s="7" t="s">
        <v>4759</v>
      </c>
      <c r="M1227" s="7" t="s">
        <v>4759</v>
      </c>
      <c r="N1227" s="7" t="s">
        <v>4759</v>
      </c>
      <c r="O1227" s="7" t="s">
        <v>4760</v>
      </c>
      <c r="P1227" s="53" t="s">
        <v>4143</v>
      </c>
      <c r="Q1227" s="7">
        <v>1000</v>
      </c>
      <c r="R1227" s="7">
        <v>2.09</v>
      </c>
      <c r="S1227" s="7">
        <v>1.8</v>
      </c>
      <c r="T1227" s="11" t="s">
        <v>2541</v>
      </c>
      <c r="U1227" s="11"/>
      <c r="V1227" s="11"/>
      <c r="W1227" s="11"/>
    </row>
    <row r="1228" spans="1:23" ht="17.25">
      <c r="A1228" s="35" t="s">
        <v>496</v>
      </c>
      <c r="B1228" s="39" t="s">
        <v>2919</v>
      </c>
      <c r="C1228" s="22">
        <v>2211798</v>
      </c>
      <c r="D1228" s="36" t="s">
        <v>476</v>
      </c>
      <c r="E1228" s="36" t="s">
        <v>4023</v>
      </c>
      <c r="F1228" s="17">
        <v>1</v>
      </c>
      <c r="G1228" s="17">
        <v>1</v>
      </c>
      <c r="H1228" s="17">
        <v>1</v>
      </c>
      <c r="I1228" s="17">
        <v>1</v>
      </c>
      <c r="J1228" s="60" t="s">
        <v>4758</v>
      </c>
      <c r="K1228" s="7" t="s">
        <v>3997</v>
      </c>
      <c r="L1228" s="7" t="s">
        <v>4759</v>
      </c>
      <c r="M1228" s="7" t="s">
        <v>4759</v>
      </c>
      <c r="N1228" s="7" t="s">
        <v>4759</v>
      </c>
      <c r="O1228" s="7" t="s">
        <v>4760</v>
      </c>
      <c r="P1228" s="53" t="s">
        <v>4143</v>
      </c>
      <c r="Q1228" s="7">
        <v>900</v>
      </c>
      <c r="R1228" s="7">
        <v>2.09</v>
      </c>
      <c r="S1228" s="7">
        <v>1.8</v>
      </c>
      <c r="T1228" s="11" t="s">
        <v>2541</v>
      </c>
      <c r="U1228" s="11"/>
      <c r="V1228" s="11"/>
      <c r="W1228" s="11"/>
    </row>
    <row r="1229" spans="1:23" ht="17.25">
      <c r="A1229" s="35" t="s">
        <v>497</v>
      </c>
      <c r="B1229" s="39" t="s">
        <v>2919</v>
      </c>
      <c r="C1229" s="22">
        <v>2211799</v>
      </c>
      <c r="D1229" s="36" t="s">
        <v>477</v>
      </c>
      <c r="E1229" s="36" t="s">
        <v>4023</v>
      </c>
      <c r="F1229" s="17">
        <v>1</v>
      </c>
      <c r="G1229" s="17">
        <v>1</v>
      </c>
      <c r="H1229" s="17">
        <v>1</v>
      </c>
      <c r="I1229" s="17">
        <v>1</v>
      </c>
      <c r="J1229" s="60" t="s">
        <v>4758</v>
      </c>
      <c r="K1229" s="7" t="s">
        <v>3997</v>
      </c>
      <c r="L1229" s="7" t="s">
        <v>4759</v>
      </c>
      <c r="M1229" s="7" t="s">
        <v>4759</v>
      </c>
      <c r="N1229" s="7" t="s">
        <v>4759</v>
      </c>
      <c r="O1229" s="7" t="s">
        <v>4760</v>
      </c>
      <c r="P1229" s="53" t="s">
        <v>4143</v>
      </c>
      <c r="Q1229" s="7">
        <v>1000</v>
      </c>
      <c r="R1229" s="7">
        <v>2.09</v>
      </c>
      <c r="S1229" s="7">
        <v>1.8</v>
      </c>
      <c r="T1229" s="11" t="s">
        <v>2541</v>
      </c>
      <c r="U1229" s="11"/>
      <c r="V1229" s="11"/>
      <c r="W1229" s="11"/>
    </row>
    <row r="1230" spans="1:23" ht="17.25">
      <c r="A1230" s="35" t="s">
        <v>498</v>
      </c>
      <c r="B1230" s="39" t="s">
        <v>2919</v>
      </c>
      <c r="C1230" s="22">
        <v>2211800</v>
      </c>
      <c r="D1230" s="36" t="s">
        <v>478</v>
      </c>
      <c r="E1230" s="36" t="s">
        <v>4023</v>
      </c>
      <c r="F1230" s="17">
        <v>1</v>
      </c>
      <c r="G1230" s="17">
        <v>1</v>
      </c>
      <c r="H1230" s="17">
        <v>1</v>
      </c>
      <c r="I1230" s="17">
        <v>1</v>
      </c>
      <c r="J1230" s="60" t="s">
        <v>4758</v>
      </c>
      <c r="K1230" s="7" t="s">
        <v>3997</v>
      </c>
      <c r="L1230" s="7" t="s">
        <v>4759</v>
      </c>
      <c r="M1230" s="7" t="s">
        <v>4759</v>
      </c>
      <c r="N1230" s="7" t="s">
        <v>4759</v>
      </c>
      <c r="O1230" s="7" t="s">
        <v>4760</v>
      </c>
      <c r="P1230" s="53" t="s">
        <v>4143</v>
      </c>
      <c r="Q1230" s="7">
        <v>1000</v>
      </c>
      <c r="R1230" s="7">
        <v>2.09</v>
      </c>
      <c r="S1230" s="7">
        <v>1.8</v>
      </c>
      <c r="T1230" s="11" t="s">
        <v>2541</v>
      </c>
      <c r="U1230" s="11"/>
      <c r="V1230" s="11"/>
      <c r="W1230" s="11"/>
    </row>
    <row r="1231" spans="1:23" ht="17.25">
      <c r="A1231" s="35" t="s">
        <v>499</v>
      </c>
      <c r="B1231" s="39" t="s">
        <v>2919</v>
      </c>
      <c r="C1231" s="22">
        <v>2211801</v>
      </c>
      <c r="D1231" s="36" t="s">
        <v>479</v>
      </c>
      <c r="E1231" s="36" t="s">
        <v>4023</v>
      </c>
      <c r="F1231" s="17">
        <v>1</v>
      </c>
      <c r="G1231" s="17">
        <v>1</v>
      </c>
      <c r="H1231" s="17">
        <v>1</v>
      </c>
      <c r="I1231" s="17">
        <v>1</v>
      </c>
      <c r="J1231" s="60" t="s">
        <v>4758</v>
      </c>
      <c r="K1231" s="7" t="s">
        <v>3997</v>
      </c>
      <c r="L1231" s="7" t="s">
        <v>4759</v>
      </c>
      <c r="M1231" s="7" t="s">
        <v>4759</v>
      </c>
      <c r="N1231" s="7" t="s">
        <v>4759</v>
      </c>
      <c r="O1231" s="7" t="s">
        <v>4760</v>
      </c>
      <c r="P1231" s="53" t="s">
        <v>4143</v>
      </c>
      <c r="Q1231" s="7">
        <v>1000</v>
      </c>
      <c r="R1231" s="7">
        <v>2.09</v>
      </c>
      <c r="S1231" s="7">
        <v>1.8</v>
      </c>
      <c r="T1231" s="11" t="s">
        <v>2541</v>
      </c>
      <c r="U1231" s="11"/>
      <c r="V1231" s="11"/>
      <c r="W1231" s="11"/>
    </row>
    <row r="1232" spans="1:23" ht="17.25">
      <c r="A1232" s="35" t="s">
        <v>500</v>
      </c>
      <c r="B1232" s="39" t="s">
        <v>2919</v>
      </c>
      <c r="C1232" s="22">
        <v>2211802</v>
      </c>
      <c r="D1232" s="36" t="s">
        <v>480</v>
      </c>
      <c r="E1232" s="36" t="s">
        <v>4023</v>
      </c>
      <c r="F1232" s="17">
        <v>1</v>
      </c>
      <c r="G1232" s="17">
        <v>1</v>
      </c>
      <c r="H1232" s="17">
        <v>1</v>
      </c>
      <c r="I1232" s="17">
        <v>1</v>
      </c>
      <c r="J1232" s="60" t="s">
        <v>4758</v>
      </c>
      <c r="K1232" s="7" t="s">
        <v>3997</v>
      </c>
      <c r="L1232" s="7" t="s">
        <v>4759</v>
      </c>
      <c r="M1232" s="7" t="s">
        <v>4759</v>
      </c>
      <c r="N1232" s="7" t="s">
        <v>4759</v>
      </c>
      <c r="O1232" s="7" t="s">
        <v>4760</v>
      </c>
      <c r="P1232" s="53" t="s">
        <v>4143</v>
      </c>
      <c r="Q1232" s="7">
        <v>1000</v>
      </c>
      <c r="R1232" s="7">
        <v>2.09</v>
      </c>
      <c r="S1232" s="7">
        <v>1.8</v>
      </c>
      <c r="T1232" s="11" t="s">
        <v>2541</v>
      </c>
      <c r="U1232" s="11"/>
      <c r="V1232" s="11"/>
      <c r="W1232" s="11"/>
    </row>
    <row r="1233" spans="1:23" ht="17.25">
      <c r="A1233" s="35" t="s">
        <v>501</v>
      </c>
      <c r="B1233" s="39" t="s">
        <v>2919</v>
      </c>
      <c r="C1233" s="22">
        <v>2211803</v>
      </c>
      <c r="D1233" s="36" t="s">
        <v>481</v>
      </c>
      <c r="E1233" s="36" t="s">
        <v>4023</v>
      </c>
      <c r="F1233" s="17">
        <v>1</v>
      </c>
      <c r="G1233" s="17">
        <v>1</v>
      </c>
      <c r="H1233" s="17">
        <v>1</v>
      </c>
      <c r="I1233" s="17">
        <v>1</v>
      </c>
      <c r="J1233" s="60" t="s">
        <v>4758</v>
      </c>
      <c r="K1233" s="7" t="s">
        <v>3997</v>
      </c>
      <c r="L1233" s="7" t="s">
        <v>4759</v>
      </c>
      <c r="M1233" s="7" t="s">
        <v>4759</v>
      </c>
      <c r="N1233" s="7" t="s">
        <v>4759</v>
      </c>
      <c r="O1233" s="7" t="s">
        <v>4760</v>
      </c>
      <c r="P1233" s="53" t="s">
        <v>4143</v>
      </c>
      <c r="Q1233" s="7">
        <v>1000</v>
      </c>
      <c r="R1233" s="7">
        <v>2.09</v>
      </c>
      <c r="S1233" s="7">
        <v>1.8</v>
      </c>
      <c r="T1233" s="11" t="s">
        <v>2541</v>
      </c>
      <c r="U1233" s="11"/>
      <c r="V1233" s="11"/>
      <c r="W1233" s="11"/>
    </row>
    <row r="1234" spans="1:23" ht="17.25">
      <c r="A1234" s="35" t="s">
        <v>502</v>
      </c>
      <c r="B1234" s="39" t="s">
        <v>2919</v>
      </c>
      <c r="C1234" s="22">
        <v>2211804</v>
      </c>
      <c r="D1234" s="36" t="s">
        <v>482</v>
      </c>
      <c r="E1234" s="36" t="s">
        <v>4023</v>
      </c>
      <c r="F1234" s="17">
        <v>1</v>
      </c>
      <c r="G1234" s="17">
        <v>1</v>
      </c>
      <c r="H1234" s="17">
        <v>1</v>
      </c>
      <c r="I1234" s="17">
        <v>1</v>
      </c>
      <c r="J1234" s="60" t="s">
        <v>4758</v>
      </c>
      <c r="K1234" s="7" t="s">
        <v>3997</v>
      </c>
      <c r="L1234" s="7" t="s">
        <v>4759</v>
      </c>
      <c r="M1234" s="7" t="s">
        <v>4759</v>
      </c>
      <c r="N1234" s="7" t="s">
        <v>4759</v>
      </c>
      <c r="O1234" s="7" t="s">
        <v>4760</v>
      </c>
      <c r="P1234" s="53" t="s">
        <v>4143</v>
      </c>
      <c r="Q1234" s="7">
        <v>1000</v>
      </c>
      <c r="R1234" s="7">
        <v>2.09</v>
      </c>
      <c r="S1234" s="7">
        <v>1.8</v>
      </c>
      <c r="T1234" s="11" t="s">
        <v>2541</v>
      </c>
      <c r="U1234" s="11"/>
      <c r="V1234" s="11"/>
      <c r="W1234" s="11"/>
    </row>
    <row r="1235" spans="1:23" ht="17.25">
      <c r="A1235" s="35" t="s">
        <v>503</v>
      </c>
      <c r="B1235" s="39" t="s">
        <v>2919</v>
      </c>
      <c r="C1235" s="22">
        <v>2211805</v>
      </c>
      <c r="D1235" s="36" t="s">
        <v>483</v>
      </c>
      <c r="E1235" s="36" t="s">
        <v>4023</v>
      </c>
      <c r="F1235" s="17">
        <v>1</v>
      </c>
      <c r="G1235" s="17">
        <v>1</v>
      </c>
      <c r="H1235" s="17">
        <v>1</v>
      </c>
      <c r="I1235" s="17">
        <v>1</v>
      </c>
      <c r="J1235" s="60" t="s">
        <v>4758</v>
      </c>
      <c r="K1235" s="7" t="s">
        <v>3997</v>
      </c>
      <c r="L1235" s="7" t="s">
        <v>4759</v>
      </c>
      <c r="M1235" s="7" t="s">
        <v>4759</v>
      </c>
      <c r="N1235" s="7" t="s">
        <v>4759</v>
      </c>
      <c r="O1235" s="7" t="s">
        <v>4760</v>
      </c>
      <c r="P1235" s="53" t="s">
        <v>4143</v>
      </c>
      <c r="Q1235" s="7">
        <v>1000</v>
      </c>
      <c r="R1235" s="7">
        <v>2.09</v>
      </c>
      <c r="S1235" s="7">
        <v>1.8</v>
      </c>
      <c r="T1235" s="11" t="s">
        <v>2541</v>
      </c>
      <c r="U1235" s="11"/>
      <c r="V1235" s="11"/>
      <c r="W1235" s="11"/>
    </row>
    <row r="1236" spans="1:23" ht="17.25">
      <c r="A1236" s="35" t="s">
        <v>504</v>
      </c>
      <c r="B1236" s="39" t="s">
        <v>2919</v>
      </c>
      <c r="C1236" s="22">
        <v>2211806</v>
      </c>
      <c r="D1236" s="36" t="s">
        <v>484</v>
      </c>
      <c r="E1236" s="36" t="s">
        <v>4023</v>
      </c>
      <c r="F1236" s="17">
        <v>1</v>
      </c>
      <c r="G1236" s="17">
        <v>1</v>
      </c>
      <c r="H1236" s="17">
        <v>1</v>
      </c>
      <c r="I1236" s="17">
        <v>1</v>
      </c>
      <c r="J1236" s="60" t="s">
        <v>4758</v>
      </c>
      <c r="K1236" s="7" t="s">
        <v>3997</v>
      </c>
      <c r="L1236" s="7" t="s">
        <v>4759</v>
      </c>
      <c r="M1236" s="7" t="s">
        <v>4759</v>
      </c>
      <c r="N1236" s="7" t="s">
        <v>4759</v>
      </c>
      <c r="O1236" s="7" t="s">
        <v>4760</v>
      </c>
      <c r="P1236" s="53" t="s">
        <v>4143</v>
      </c>
      <c r="Q1236" s="7">
        <v>1000</v>
      </c>
      <c r="R1236" s="7">
        <v>2.09</v>
      </c>
      <c r="S1236" s="7">
        <v>1.8</v>
      </c>
      <c r="T1236" s="11" t="s">
        <v>2541</v>
      </c>
      <c r="U1236" s="11"/>
      <c r="V1236" s="11"/>
      <c r="W1236" s="11"/>
    </row>
    <row r="1237" spans="1:23" ht="17.25">
      <c r="A1237" s="35" t="s">
        <v>505</v>
      </c>
      <c r="B1237" s="39" t="s">
        <v>2919</v>
      </c>
      <c r="C1237" s="22">
        <v>2211807</v>
      </c>
      <c r="D1237" s="36" t="s">
        <v>485</v>
      </c>
      <c r="E1237" s="36" t="s">
        <v>4023</v>
      </c>
      <c r="F1237" s="17">
        <v>1</v>
      </c>
      <c r="G1237" s="17">
        <v>1</v>
      </c>
      <c r="H1237" s="17">
        <v>1</v>
      </c>
      <c r="I1237" s="17">
        <v>1</v>
      </c>
      <c r="J1237" s="60" t="s">
        <v>4758</v>
      </c>
      <c r="K1237" s="7" t="s">
        <v>3997</v>
      </c>
      <c r="L1237" s="7" t="s">
        <v>4759</v>
      </c>
      <c r="M1237" s="7" t="s">
        <v>4759</v>
      </c>
      <c r="N1237" s="7" t="s">
        <v>4759</v>
      </c>
      <c r="O1237" s="7" t="s">
        <v>4760</v>
      </c>
      <c r="P1237" s="53" t="s">
        <v>4143</v>
      </c>
      <c r="Q1237" s="7">
        <v>1000</v>
      </c>
      <c r="R1237" s="7">
        <v>2.09</v>
      </c>
      <c r="S1237" s="7">
        <v>1.8</v>
      </c>
      <c r="T1237" s="11" t="s">
        <v>2541</v>
      </c>
      <c r="U1237" s="11"/>
      <c r="V1237" s="11"/>
      <c r="W1237" s="11"/>
    </row>
    <row r="1238" spans="1:23" ht="17.25">
      <c r="A1238" s="35" t="s">
        <v>506</v>
      </c>
      <c r="B1238" s="39" t="s">
        <v>2919</v>
      </c>
      <c r="C1238" s="22">
        <v>2211808</v>
      </c>
      <c r="D1238" s="36" t="s">
        <v>486</v>
      </c>
      <c r="E1238" s="36" t="s">
        <v>4023</v>
      </c>
      <c r="F1238" s="17">
        <v>1</v>
      </c>
      <c r="G1238" s="17">
        <v>1</v>
      </c>
      <c r="H1238" s="17">
        <v>1</v>
      </c>
      <c r="I1238" s="17">
        <v>1</v>
      </c>
      <c r="J1238" s="60" t="s">
        <v>4758</v>
      </c>
      <c r="K1238" s="7" t="s">
        <v>3997</v>
      </c>
      <c r="L1238" s="7" t="s">
        <v>4759</v>
      </c>
      <c r="M1238" s="7" t="s">
        <v>4759</v>
      </c>
      <c r="N1238" s="7" t="s">
        <v>4759</v>
      </c>
      <c r="O1238" s="7" t="s">
        <v>4760</v>
      </c>
      <c r="P1238" s="53" t="s">
        <v>4143</v>
      </c>
      <c r="Q1238" s="7">
        <v>1000</v>
      </c>
      <c r="R1238" s="7">
        <v>2.09</v>
      </c>
      <c r="S1238" s="7">
        <v>1.8</v>
      </c>
      <c r="T1238" s="11" t="s">
        <v>2541</v>
      </c>
      <c r="U1238" s="11"/>
      <c r="V1238" s="11"/>
      <c r="W1238" s="11"/>
    </row>
    <row r="1239" spans="1:23" ht="17.25">
      <c r="A1239" s="35" t="s">
        <v>507</v>
      </c>
      <c r="B1239" s="39" t="s">
        <v>2919</v>
      </c>
      <c r="C1239" s="22">
        <v>2211809</v>
      </c>
      <c r="D1239" s="36" t="s">
        <v>487</v>
      </c>
      <c r="E1239" s="36" t="s">
        <v>4023</v>
      </c>
      <c r="F1239" s="17">
        <v>1</v>
      </c>
      <c r="G1239" s="17">
        <v>1</v>
      </c>
      <c r="H1239" s="17">
        <v>1</v>
      </c>
      <c r="I1239" s="17">
        <v>1</v>
      </c>
      <c r="J1239" s="60" t="s">
        <v>4758</v>
      </c>
      <c r="K1239" s="7" t="s">
        <v>3997</v>
      </c>
      <c r="L1239" s="7" t="s">
        <v>4759</v>
      </c>
      <c r="M1239" s="7" t="s">
        <v>4759</v>
      </c>
      <c r="N1239" s="7" t="s">
        <v>4759</v>
      </c>
      <c r="O1239" s="7" t="s">
        <v>4760</v>
      </c>
      <c r="P1239" s="53" t="s">
        <v>4143</v>
      </c>
      <c r="Q1239" s="7">
        <v>1000</v>
      </c>
      <c r="R1239" s="7">
        <v>2.09</v>
      </c>
      <c r="S1239" s="7">
        <v>1.8</v>
      </c>
      <c r="T1239" s="11" t="s">
        <v>2541</v>
      </c>
      <c r="U1239" s="11"/>
      <c r="V1239" s="11"/>
      <c r="W1239" s="11"/>
    </row>
    <row r="1240" spans="1:23" ht="17.25">
      <c r="A1240" s="35" t="s">
        <v>508</v>
      </c>
      <c r="B1240" s="39" t="s">
        <v>2919</v>
      </c>
      <c r="C1240" s="22">
        <v>2211810</v>
      </c>
      <c r="D1240" s="36" t="s">
        <v>488</v>
      </c>
      <c r="E1240" s="36" t="s">
        <v>4023</v>
      </c>
      <c r="F1240" s="17">
        <v>1</v>
      </c>
      <c r="G1240" s="17">
        <v>1</v>
      </c>
      <c r="H1240" s="17">
        <v>1</v>
      </c>
      <c r="I1240" s="17">
        <v>1</v>
      </c>
      <c r="J1240" s="60" t="s">
        <v>4758</v>
      </c>
      <c r="K1240" s="7" t="s">
        <v>3997</v>
      </c>
      <c r="L1240" s="7" t="s">
        <v>4759</v>
      </c>
      <c r="M1240" s="7" t="s">
        <v>4759</v>
      </c>
      <c r="N1240" s="7" t="s">
        <v>4759</v>
      </c>
      <c r="O1240" s="7" t="s">
        <v>4760</v>
      </c>
      <c r="P1240" s="53" t="s">
        <v>4143</v>
      </c>
      <c r="Q1240" s="7">
        <v>1000</v>
      </c>
      <c r="R1240" s="7">
        <v>2.09</v>
      </c>
      <c r="S1240" s="7">
        <v>1.8</v>
      </c>
      <c r="T1240" s="11" t="s">
        <v>2541</v>
      </c>
      <c r="U1240" s="11"/>
      <c r="V1240" s="11"/>
      <c r="W1240" s="11"/>
    </row>
    <row r="1241" spans="1:23" ht="17.25">
      <c r="A1241" s="35" t="s">
        <v>509</v>
      </c>
      <c r="B1241" s="39" t="s">
        <v>2919</v>
      </c>
      <c r="C1241" s="22">
        <v>2211811</v>
      </c>
      <c r="D1241" s="36" t="s">
        <v>489</v>
      </c>
      <c r="E1241" s="36" t="s">
        <v>4023</v>
      </c>
      <c r="F1241" s="17">
        <v>1</v>
      </c>
      <c r="G1241" s="17">
        <v>1</v>
      </c>
      <c r="H1241" s="17">
        <v>1</v>
      </c>
      <c r="I1241" s="17">
        <v>1</v>
      </c>
      <c r="J1241" s="60" t="s">
        <v>4758</v>
      </c>
      <c r="K1241" s="7" t="s">
        <v>3997</v>
      </c>
      <c r="L1241" s="7" t="s">
        <v>4759</v>
      </c>
      <c r="M1241" s="7" t="s">
        <v>4759</v>
      </c>
      <c r="N1241" s="7" t="s">
        <v>4759</v>
      </c>
      <c r="O1241" s="7" t="s">
        <v>4760</v>
      </c>
      <c r="P1241" s="53" t="s">
        <v>4143</v>
      </c>
      <c r="Q1241" s="7">
        <v>1000</v>
      </c>
      <c r="R1241" s="7">
        <v>2.09</v>
      </c>
      <c r="S1241" s="7">
        <v>1.8</v>
      </c>
      <c r="T1241" s="11" t="s">
        <v>2541</v>
      </c>
      <c r="U1241" s="11"/>
      <c r="V1241" s="11"/>
      <c r="W1241" s="11"/>
    </row>
    <row r="1242" spans="1:23" ht="17.25">
      <c r="A1242" s="35" t="s">
        <v>510</v>
      </c>
      <c r="B1242" s="39" t="s">
        <v>2919</v>
      </c>
      <c r="C1242" s="22">
        <v>2211812</v>
      </c>
      <c r="D1242" s="36" t="s">
        <v>490</v>
      </c>
      <c r="E1242" s="36" t="s">
        <v>4023</v>
      </c>
      <c r="F1242" s="17">
        <v>1</v>
      </c>
      <c r="G1242" s="17">
        <v>1</v>
      </c>
      <c r="H1242" s="17">
        <v>1</v>
      </c>
      <c r="I1242" s="17">
        <v>1</v>
      </c>
      <c r="J1242" s="60" t="s">
        <v>4758</v>
      </c>
      <c r="K1242" s="7" t="s">
        <v>3997</v>
      </c>
      <c r="L1242" s="7" t="s">
        <v>4759</v>
      </c>
      <c r="M1242" s="7" t="s">
        <v>4759</v>
      </c>
      <c r="N1242" s="7" t="s">
        <v>4759</v>
      </c>
      <c r="O1242" s="7" t="s">
        <v>4760</v>
      </c>
      <c r="P1242" s="53" t="s">
        <v>4143</v>
      </c>
      <c r="Q1242" s="7">
        <v>1000</v>
      </c>
      <c r="R1242" s="7">
        <v>2.09</v>
      </c>
      <c r="S1242" s="7">
        <v>1.8</v>
      </c>
      <c r="T1242" s="11" t="s">
        <v>2541</v>
      </c>
      <c r="U1242" s="11"/>
      <c r="V1242" s="11"/>
      <c r="W1242" s="11"/>
    </row>
    <row r="1243" spans="1:23" ht="17.25">
      <c r="A1243" s="35" t="s">
        <v>551</v>
      </c>
      <c r="B1243" s="39" t="s">
        <v>2919</v>
      </c>
      <c r="C1243" s="22">
        <v>2211813</v>
      </c>
      <c r="D1243" s="36" t="s">
        <v>511</v>
      </c>
      <c r="E1243" s="36" t="s">
        <v>4023</v>
      </c>
      <c r="F1243" s="17">
        <v>1</v>
      </c>
      <c r="G1243" s="17">
        <v>1</v>
      </c>
      <c r="H1243" s="17">
        <v>1</v>
      </c>
      <c r="I1243" s="17">
        <v>1</v>
      </c>
      <c r="J1243" s="60" t="s">
        <v>4758</v>
      </c>
      <c r="K1243" s="7" t="s">
        <v>3997</v>
      </c>
      <c r="L1243" s="7" t="s">
        <v>4759</v>
      </c>
      <c r="M1243" s="7" t="s">
        <v>4759</v>
      </c>
      <c r="N1243" s="7" t="s">
        <v>4759</v>
      </c>
      <c r="O1243" s="7" t="s">
        <v>4760</v>
      </c>
      <c r="P1243" s="53" t="s">
        <v>4143</v>
      </c>
      <c r="Q1243" s="7">
        <v>1000</v>
      </c>
      <c r="R1243" s="7">
        <v>2.09</v>
      </c>
      <c r="S1243" s="7">
        <v>1.8</v>
      </c>
      <c r="T1243" s="11" t="s">
        <v>2541</v>
      </c>
      <c r="U1243" s="11"/>
      <c r="V1243" s="11"/>
      <c r="W1243" s="11"/>
    </row>
    <row r="1244" spans="1:23" ht="17.25">
      <c r="A1244" s="35" t="s">
        <v>552</v>
      </c>
      <c r="B1244" s="39" t="s">
        <v>2919</v>
      </c>
      <c r="C1244" s="22">
        <v>2211814</v>
      </c>
      <c r="D1244" s="36" t="s">
        <v>512</v>
      </c>
      <c r="E1244" s="36" t="s">
        <v>4023</v>
      </c>
      <c r="F1244" s="17">
        <v>1</v>
      </c>
      <c r="G1244" s="17">
        <v>1</v>
      </c>
      <c r="H1244" s="17">
        <v>1</v>
      </c>
      <c r="I1244" s="17">
        <v>1</v>
      </c>
      <c r="J1244" s="60" t="s">
        <v>4758</v>
      </c>
      <c r="K1244" s="7" t="s">
        <v>3997</v>
      </c>
      <c r="L1244" s="7" t="s">
        <v>4759</v>
      </c>
      <c r="M1244" s="7" t="s">
        <v>4759</v>
      </c>
      <c r="N1244" s="7" t="s">
        <v>4759</v>
      </c>
      <c r="O1244" s="7" t="s">
        <v>4760</v>
      </c>
      <c r="P1244" s="53" t="s">
        <v>4143</v>
      </c>
      <c r="Q1244" s="7">
        <v>1000</v>
      </c>
      <c r="R1244" s="7">
        <v>2.09</v>
      </c>
      <c r="S1244" s="7">
        <v>1.8</v>
      </c>
      <c r="T1244" s="11" t="s">
        <v>2541</v>
      </c>
      <c r="U1244" s="11"/>
      <c r="V1244" s="11"/>
      <c r="W1244" s="11"/>
    </row>
    <row r="1245" spans="1:23" ht="17.25">
      <c r="A1245" s="35" t="s">
        <v>553</v>
      </c>
      <c r="B1245" s="39" t="s">
        <v>2919</v>
      </c>
      <c r="C1245" s="22">
        <v>2211815</v>
      </c>
      <c r="D1245" s="36" t="s">
        <v>513</v>
      </c>
      <c r="E1245" s="36" t="s">
        <v>4023</v>
      </c>
      <c r="F1245" s="17">
        <v>1</v>
      </c>
      <c r="G1245" s="17">
        <v>1</v>
      </c>
      <c r="H1245" s="17">
        <v>1</v>
      </c>
      <c r="I1245" s="17">
        <v>1</v>
      </c>
      <c r="J1245" s="60" t="s">
        <v>4758</v>
      </c>
      <c r="K1245" s="7" t="s">
        <v>3997</v>
      </c>
      <c r="L1245" s="7" t="s">
        <v>4759</v>
      </c>
      <c r="M1245" s="7" t="s">
        <v>4759</v>
      </c>
      <c r="N1245" s="7" t="s">
        <v>4759</v>
      </c>
      <c r="O1245" s="7" t="s">
        <v>4760</v>
      </c>
      <c r="P1245" s="53" t="s">
        <v>4143</v>
      </c>
      <c r="Q1245" s="7">
        <v>1000</v>
      </c>
      <c r="R1245" s="7">
        <v>2.09</v>
      </c>
      <c r="S1245" s="7">
        <v>1.8</v>
      </c>
      <c r="T1245" s="11" t="s">
        <v>2541</v>
      </c>
      <c r="U1245" s="11"/>
      <c r="V1245" s="11"/>
      <c r="W1245" s="11"/>
    </row>
    <row r="1246" spans="1:23" ht="17.25">
      <c r="A1246" s="35" t="s">
        <v>554</v>
      </c>
      <c r="B1246" s="39" t="s">
        <v>2919</v>
      </c>
      <c r="C1246" s="22">
        <v>2211816</v>
      </c>
      <c r="D1246" s="36" t="s">
        <v>514</v>
      </c>
      <c r="E1246" s="36" t="s">
        <v>4023</v>
      </c>
      <c r="F1246" s="17">
        <v>1</v>
      </c>
      <c r="G1246" s="17">
        <v>1</v>
      </c>
      <c r="H1246" s="17">
        <v>1</v>
      </c>
      <c r="I1246" s="17">
        <v>1</v>
      </c>
      <c r="J1246" s="60" t="s">
        <v>4758</v>
      </c>
      <c r="K1246" s="7" t="s">
        <v>3997</v>
      </c>
      <c r="L1246" s="7" t="s">
        <v>4759</v>
      </c>
      <c r="M1246" s="7" t="s">
        <v>4759</v>
      </c>
      <c r="N1246" s="7" t="s">
        <v>4759</v>
      </c>
      <c r="O1246" s="7" t="s">
        <v>4760</v>
      </c>
      <c r="P1246" s="53" t="s">
        <v>4143</v>
      </c>
      <c r="Q1246" s="7">
        <v>1000</v>
      </c>
      <c r="R1246" s="7">
        <v>2.09</v>
      </c>
      <c r="S1246" s="7">
        <v>1.8</v>
      </c>
      <c r="T1246" s="11" t="s">
        <v>2541</v>
      </c>
      <c r="U1246" s="11"/>
      <c r="V1246" s="11"/>
      <c r="W1246" s="11"/>
    </row>
    <row r="1247" spans="1:23" ht="17.25">
      <c r="A1247" s="35" t="s">
        <v>555</v>
      </c>
      <c r="B1247" s="39" t="s">
        <v>2919</v>
      </c>
      <c r="C1247" s="22">
        <v>2211817</v>
      </c>
      <c r="D1247" s="36" t="s">
        <v>515</v>
      </c>
      <c r="E1247" s="36" t="s">
        <v>4023</v>
      </c>
      <c r="F1247" s="17">
        <v>1</v>
      </c>
      <c r="G1247" s="17">
        <v>1</v>
      </c>
      <c r="H1247" s="17">
        <v>1</v>
      </c>
      <c r="I1247" s="17">
        <v>1</v>
      </c>
      <c r="J1247" s="60" t="s">
        <v>4758</v>
      </c>
      <c r="K1247" s="7" t="s">
        <v>3997</v>
      </c>
      <c r="L1247" s="7" t="s">
        <v>4759</v>
      </c>
      <c r="M1247" s="7" t="s">
        <v>4759</v>
      </c>
      <c r="N1247" s="7" t="s">
        <v>4759</v>
      </c>
      <c r="O1247" s="7" t="s">
        <v>4760</v>
      </c>
      <c r="P1247" s="53" t="s">
        <v>4143</v>
      </c>
      <c r="Q1247" s="7">
        <v>1000</v>
      </c>
      <c r="R1247" s="7">
        <v>2.09</v>
      </c>
      <c r="S1247" s="7">
        <v>1.8</v>
      </c>
      <c r="T1247" s="11" t="s">
        <v>2541</v>
      </c>
      <c r="U1247" s="11"/>
      <c r="V1247" s="11"/>
      <c r="W1247" s="11"/>
    </row>
    <row r="1248" spans="1:23" ht="17.25">
      <c r="A1248" s="35" t="s">
        <v>556</v>
      </c>
      <c r="B1248" s="39" t="s">
        <v>2919</v>
      </c>
      <c r="C1248" s="22">
        <v>2211818</v>
      </c>
      <c r="D1248" s="36" t="s">
        <v>516</v>
      </c>
      <c r="E1248" s="36" t="s">
        <v>4023</v>
      </c>
      <c r="F1248" s="17">
        <v>1</v>
      </c>
      <c r="G1248" s="17">
        <v>1</v>
      </c>
      <c r="H1248" s="17">
        <v>1</v>
      </c>
      <c r="I1248" s="17">
        <v>1</v>
      </c>
      <c r="J1248" s="60" t="s">
        <v>4758</v>
      </c>
      <c r="K1248" s="7" t="s">
        <v>3997</v>
      </c>
      <c r="L1248" s="7" t="s">
        <v>4759</v>
      </c>
      <c r="M1248" s="7" t="s">
        <v>4759</v>
      </c>
      <c r="N1248" s="7" t="s">
        <v>4759</v>
      </c>
      <c r="O1248" s="7" t="s">
        <v>4760</v>
      </c>
      <c r="P1248" s="53" t="s">
        <v>4143</v>
      </c>
      <c r="Q1248" s="7">
        <v>1000</v>
      </c>
      <c r="R1248" s="7">
        <v>2.09</v>
      </c>
      <c r="S1248" s="7">
        <v>1.8</v>
      </c>
      <c r="T1248" s="11" t="s">
        <v>2541</v>
      </c>
      <c r="U1248" s="11"/>
      <c r="V1248" s="11"/>
      <c r="W1248" s="11"/>
    </row>
    <row r="1249" spans="1:23" ht="17.25">
      <c r="A1249" s="35" t="s">
        <v>557</v>
      </c>
      <c r="B1249" s="39" t="s">
        <v>2919</v>
      </c>
      <c r="C1249" s="22">
        <v>2211819</v>
      </c>
      <c r="D1249" s="36" t="s">
        <v>517</v>
      </c>
      <c r="E1249" s="36" t="s">
        <v>4023</v>
      </c>
      <c r="F1249" s="17">
        <v>1</v>
      </c>
      <c r="G1249" s="17">
        <v>1</v>
      </c>
      <c r="H1249" s="17">
        <v>1</v>
      </c>
      <c r="I1249" s="17">
        <v>1</v>
      </c>
      <c r="J1249" s="60" t="s">
        <v>4758</v>
      </c>
      <c r="K1249" s="7" t="s">
        <v>3997</v>
      </c>
      <c r="L1249" s="7" t="s">
        <v>4759</v>
      </c>
      <c r="M1249" s="7" t="s">
        <v>4759</v>
      </c>
      <c r="N1249" s="7" t="s">
        <v>4759</v>
      </c>
      <c r="O1249" s="7" t="s">
        <v>4760</v>
      </c>
      <c r="P1249" s="53" t="s">
        <v>4143</v>
      </c>
      <c r="Q1249" s="7">
        <v>1000</v>
      </c>
      <c r="R1249" s="7">
        <v>2.09</v>
      </c>
      <c r="S1249" s="7">
        <v>1.8</v>
      </c>
      <c r="T1249" s="11" t="s">
        <v>2541</v>
      </c>
      <c r="U1249" s="11"/>
      <c r="V1249" s="11"/>
      <c r="W1249" s="11"/>
    </row>
    <row r="1250" spans="1:23" ht="17.25">
      <c r="A1250" s="35" t="s">
        <v>558</v>
      </c>
      <c r="B1250" s="39" t="s">
        <v>2919</v>
      </c>
      <c r="C1250" s="22">
        <v>2211820</v>
      </c>
      <c r="D1250" s="36" t="s">
        <v>518</v>
      </c>
      <c r="E1250" s="36" t="s">
        <v>4023</v>
      </c>
      <c r="F1250" s="17">
        <v>1</v>
      </c>
      <c r="G1250" s="17">
        <v>1</v>
      </c>
      <c r="H1250" s="17">
        <v>1</v>
      </c>
      <c r="I1250" s="17">
        <v>1</v>
      </c>
      <c r="J1250" s="60" t="s">
        <v>4758</v>
      </c>
      <c r="K1250" s="7" t="s">
        <v>3997</v>
      </c>
      <c r="L1250" s="7" t="s">
        <v>4759</v>
      </c>
      <c r="M1250" s="7" t="s">
        <v>4759</v>
      </c>
      <c r="N1250" s="7" t="s">
        <v>4759</v>
      </c>
      <c r="O1250" s="7" t="s">
        <v>4760</v>
      </c>
      <c r="P1250" s="53" t="s">
        <v>4143</v>
      </c>
      <c r="Q1250" s="7">
        <v>1000</v>
      </c>
      <c r="R1250" s="7">
        <v>2.09</v>
      </c>
      <c r="S1250" s="7">
        <v>1.8</v>
      </c>
      <c r="T1250" s="11" t="s">
        <v>2541</v>
      </c>
      <c r="U1250" s="11"/>
      <c r="V1250" s="11"/>
      <c r="W1250" s="11"/>
    </row>
    <row r="1251" spans="1:23" ht="17.25">
      <c r="A1251" s="35" t="s">
        <v>559</v>
      </c>
      <c r="B1251" s="39" t="s">
        <v>2919</v>
      </c>
      <c r="C1251" s="22">
        <v>2211821</v>
      </c>
      <c r="D1251" s="36" t="s">
        <v>519</v>
      </c>
      <c r="E1251" s="36" t="s">
        <v>4023</v>
      </c>
      <c r="F1251" s="17">
        <v>1</v>
      </c>
      <c r="G1251" s="17">
        <v>1</v>
      </c>
      <c r="H1251" s="17">
        <v>1</v>
      </c>
      <c r="I1251" s="17">
        <v>1</v>
      </c>
      <c r="J1251" s="60" t="s">
        <v>4758</v>
      </c>
      <c r="K1251" s="7" t="s">
        <v>3997</v>
      </c>
      <c r="L1251" s="7" t="s">
        <v>4759</v>
      </c>
      <c r="M1251" s="7" t="s">
        <v>4759</v>
      </c>
      <c r="N1251" s="7" t="s">
        <v>4759</v>
      </c>
      <c r="O1251" s="7" t="s">
        <v>4760</v>
      </c>
      <c r="P1251" s="53" t="s">
        <v>4143</v>
      </c>
      <c r="Q1251" s="7">
        <v>1000</v>
      </c>
      <c r="R1251" s="7">
        <v>2.09</v>
      </c>
      <c r="S1251" s="7">
        <v>1.8</v>
      </c>
      <c r="T1251" s="11" t="s">
        <v>2541</v>
      </c>
      <c r="U1251" s="11"/>
      <c r="V1251" s="11"/>
      <c r="W1251" s="11"/>
    </row>
    <row r="1252" spans="1:23" ht="17.25">
      <c r="A1252" s="35" t="s">
        <v>560</v>
      </c>
      <c r="B1252" s="39" t="s">
        <v>2919</v>
      </c>
      <c r="C1252" s="22">
        <v>2211822</v>
      </c>
      <c r="D1252" s="36" t="s">
        <v>520</v>
      </c>
      <c r="E1252" s="36" t="s">
        <v>4023</v>
      </c>
      <c r="F1252" s="17">
        <v>1</v>
      </c>
      <c r="G1252" s="17">
        <v>1</v>
      </c>
      <c r="H1252" s="17">
        <v>1</v>
      </c>
      <c r="I1252" s="17">
        <v>1</v>
      </c>
      <c r="J1252" s="60" t="s">
        <v>4758</v>
      </c>
      <c r="K1252" s="7" t="s">
        <v>3997</v>
      </c>
      <c r="L1252" s="7" t="s">
        <v>4759</v>
      </c>
      <c r="M1252" s="7" t="s">
        <v>4759</v>
      </c>
      <c r="N1252" s="7" t="s">
        <v>4759</v>
      </c>
      <c r="O1252" s="7" t="s">
        <v>4760</v>
      </c>
      <c r="P1252" s="53" t="s">
        <v>4143</v>
      </c>
      <c r="Q1252" s="7">
        <v>1000</v>
      </c>
      <c r="R1252" s="7">
        <v>2.09</v>
      </c>
      <c r="S1252" s="7">
        <v>1.8</v>
      </c>
      <c r="T1252" s="11" t="s">
        <v>2541</v>
      </c>
      <c r="U1252" s="11"/>
      <c r="V1252" s="11"/>
      <c r="W1252" s="11"/>
    </row>
    <row r="1253" spans="1:23" ht="17.25">
      <c r="A1253" s="35" t="s">
        <v>561</v>
      </c>
      <c r="B1253" s="39" t="s">
        <v>2919</v>
      </c>
      <c r="C1253" s="22">
        <v>2211823</v>
      </c>
      <c r="D1253" s="36" t="s">
        <v>521</v>
      </c>
      <c r="E1253" s="36" t="s">
        <v>4023</v>
      </c>
      <c r="F1253" s="17">
        <v>1</v>
      </c>
      <c r="G1253" s="17">
        <v>1</v>
      </c>
      <c r="H1253" s="17">
        <v>1</v>
      </c>
      <c r="I1253" s="17">
        <v>1</v>
      </c>
      <c r="J1253" s="60" t="s">
        <v>4758</v>
      </c>
      <c r="K1253" s="7" t="s">
        <v>3997</v>
      </c>
      <c r="L1253" s="7" t="s">
        <v>4759</v>
      </c>
      <c r="M1253" s="7" t="s">
        <v>4759</v>
      </c>
      <c r="N1253" s="7" t="s">
        <v>4759</v>
      </c>
      <c r="O1253" s="7" t="s">
        <v>4760</v>
      </c>
      <c r="P1253" s="53" t="s">
        <v>4143</v>
      </c>
      <c r="Q1253" s="7">
        <v>900</v>
      </c>
      <c r="R1253" s="7">
        <v>2.09</v>
      </c>
      <c r="S1253" s="7">
        <v>1.8</v>
      </c>
      <c r="T1253" s="11" t="s">
        <v>2541</v>
      </c>
      <c r="U1253" s="11"/>
      <c r="V1253" s="11"/>
      <c r="W1253" s="11"/>
    </row>
    <row r="1254" spans="1:23" ht="17.25">
      <c r="A1254" s="35" t="s">
        <v>562</v>
      </c>
      <c r="B1254" s="39" t="s">
        <v>2919</v>
      </c>
      <c r="C1254" s="22">
        <v>2211824</v>
      </c>
      <c r="D1254" s="36" t="s">
        <v>522</v>
      </c>
      <c r="E1254" s="36" t="s">
        <v>4023</v>
      </c>
      <c r="F1254" s="17">
        <v>1</v>
      </c>
      <c r="G1254" s="17">
        <v>1</v>
      </c>
      <c r="H1254" s="17">
        <v>1</v>
      </c>
      <c r="I1254" s="17">
        <v>1</v>
      </c>
      <c r="J1254" s="60" t="s">
        <v>4758</v>
      </c>
      <c r="K1254" s="7" t="s">
        <v>3997</v>
      </c>
      <c r="L1254" s="7" t="s">
        <v>4759</v>
      </c>
      <c r="M1254" s="7" t="s">
        <v>4759</v>
      </c>
      <c r="N1254" s="7" t="s">
        <v>4759</v>
      </c>
      <c r="O1254" s="7" t="s">
        <v>4760</v>
      </c>
      <c r="P1254" s="53" t="s">
        <v>4143</v>
      </c>
      <c r="Q1254" s="7">
        <v>1000</v>
      </c>
      <c r="R1254" s="7">
        <v>2.09</v>
      </c>
      <c r="S1254" s="7">
        <v>1.8</v>
      </c>
      <c r="T1254" s="11" t="s">
        <v>2541</v>
      </c>
      <c r="U1254" s="11"/>
      <c r="V1254" s="11"/>
      <c r="W1254" s="11"/>
    </row>
    <row r="1255" spans="1:23" ht="17.25">
      <c r="A1255" s="35" t="s">
        <v>563</v>
      </c>
      <c r="B1255" s="39" t="s">
        <v>2919</v>
      </c>
      <c r="C1255" s="22">
        <v>2211825</v>
      </c>
      <c r="D1255" s="36" t="s">
        <v>523</v>
      </c>
      <c r="E1255" s="36" t="s">
        <v>4023</v>
      </c>
      <c r="F1255" s="17">
        <v>1</v>
      </c>
      <c r="G1255" s="17">
        <v>1</v>
      </c>
      <c r="H1255" s="17">
        <v>1</v>
      </c>
      <c r="I1255" s="17">
        <v>1</v>
      </c>
      <c r="J1255" s="60" t="s">
        <v>4758</v>
      </c>
      <c r="K1255" s="7" t="s">
        <v>3997</v>
      </c>
      <c r="L1255" s="7" t="s">
        <v>4759</v>
      </c>
      <c r="M1255" s="7" t="s">
        <v>4759</v>
      </c>
      <c r="N1255" s="7" t="s">
        <v>4759</v>
      </c>
      <c r="O1255" s="7" t="s">
        <v>4760</v>
      </c>
      <c r="P1255" s="53" t="s">
        <v>4143</v>
      </c>
      <c r="Q1255" s="7">
        <v>1000</v>
      </c>
      <c r="R1255" s="7">
        <v>2.09</v>
      </c>
      <c r="S1255" s="7">
        <v>1.8</v>
      </c>
      <c r="T1255" s="11" t="s">
        <v>2541</v>
      </c>
      <c r="U1255" s="11"/>
      <c r="V1255" s="11"/>
      <c r="W1255" s="11"/>
    </row>
    <row r="1256" spans="1:23" ht="17.25">
      <c r="A1256" s="35" t="s">
        <v>564</v>
      </c>
      <c r="B1256" s="39" t="s">
        <v>2919</v>
      </c>
      <c r="C1256" s="22">
        <v>2211826</v>
      </c>
      <c r="D1256" s="36" t="s">
        <v>524</v>
      </c>
      <c r="E1256" s="36" t="s">
        <v>4023</v>
      </c>
      <c r="F1256" s="17">
        <v>1</v>
      </c>
      <c r="G1256" s="17">
        <v>1</v>
      </c>
      <c r="H1256" s="17">
        <v>1</v>
      </c>
      <c r="I1256" s="17">
        <v>1</v>
      </c>
      <c r="J1256" s="60" t="s">
        <v>4758</v>
      </c>
      <c r="K1256" s="7" t="s">
        <v>3997</v>
      </c>
      <c r="L1256" s="7" t="s">
        <v>4759</v>
      </c>
      <c r="M1256" s="7" t="s">
        <v>4759</v>
      </c>
      <c r="N1256" s="7" t="s">
        <v>4759</v>
      </c>
      <c r="O1256" s="7" t="s">
        <v>4760</v>
      </c>
      <c r="P1256" s="53" t="s">
        <v>4143</v>
      </c>
      <c r="Q1256" s="7">
        <v>900</v>
      </c>
      <c r="R1256" s="7">
        <v>2.09</v>
      </c>
      <c r="S1256" s="7">
        <v>1.8</v>
      </c>
      <c r="T1256" s="11" t="s">
        <v>2541</v>
      </c>
      <c r="U1256" s="11"/>
      <c r="V1256" s="11"/>
      <c r="W1256" s="11"/>
    </row>
    <row r="1257" spans="1:23" ht="17.25">
      <c r="A1257" s="35" t="s">
        <v>565</v>
      </c>
      <c r="B1257" s="39" t="s">
        <v>2919</v>
      </c>
      <c r="C1257" s="22">
        <v>2211827</v>
      </c>
      <c r="D1257" s="36" t="s">
        <v>525</v>
      </c>
      <c r="E1257" s="36" t="s">
        <v>4023</v>
      </c>
      <c r="F1257" s="17">
        <v>1</v>
      </c>
      <c r="G1257" s="17">
        <v>1</v>
      </c>
      <c r="H1257" s="17">
        <v>1</v>
      </c>
      <c r="I1257" s="17">
        <v>1</v>
      </c>
      <c r="J1257" s="60" t="s">
        <v>4758</v>
      </c>
      <c r="K1257" s="7" t="s">
        <v>3997</v>
      </c>
      <c r="L1257" s="7" t="s">
        <v>4759</v>
      </c>
      <c r="M1257" s="7" t="s">
        <v>4759</v>
      </c>
      <c r="N1257" s="7" t="s">
        <v>4759</v>
      </c>
      <c r="O1257" s="7" t="s">
        <v>4760</v>
      </c>
      <c r="P1257" s="53" t="s">
        <v>4143</v>
      </c>
      <c r="Q1257" s="7">
        <v>900</v>
      </c>
      <c r="R1257" s="7">
        <v>2.09</v>
      </c>
      <c r="S1257" s="7">
        <v>1.8</v>
      </c>
      <c r="T1257" s="11" t="s">
        <v>2541</v>
      </c>
      <c r="U1257" s="11"/>
      <c r="V1257" s="11"/>
      <c r="W1257" s="11"/>
    </row>
    <row r="1258" spans="1:23" ht="17.25">
      <c r="A1258" s="35" t="s">
        <v>566</v>
      </c>
      <c r="B1258" s="39" t="s">
        <v>2919</v>
      </c>
      <c r="C1258" s="22">
        <v>2211828</v>
      </c>
      <c r="D1258" s="36" t="s">
        <v>526</v>
      </c>
      <c r="E1258" s="36" t="s">
        <v>4023</v>
      </c>
      <c r="F1258" s="17">
        <v>1</v>
      </c>
      <c r="G1258" s="17">
        <v>1</v>
      </c>
      <c r="H1258" s="17">
        <v>1</v>
      </c>
      <c r="I1258" s="17">
        <v>1</v>
      </c>
      <c r="J1258" s="60" t="s">
        <v>4758</v>
      </c>
      <c r="K1258" s="7" t="s">
        <v>3997</v>
      </c>
      <c r="L1258" s="7" t="s">
        <v>4759</v>
      </c>
      <c r="M1258" s="7" t="s">
        <v>4759</v>
      </c>
      <c r="N1258" s="7" t="s">
        <v>4759</v>
      </c>
      <c r="O1258" s="7" t="s">
        <v>4760</v>
      </c>
      <c r="P1258" s="53" t="s">
        <v>4143</v>
      </c>
      <c r="Q1258" s="7">
        <v>1000</v>
      </c>
      <c r="R1258" s="7">
        <v>2.09</v>
      </c>
      <c r="S1258" s="7">
        <v>1.8</v>
      </c>
      <c r="T1258" s="11" t="s">
        <v>2541</v>
      </c>
      <c r="U1258" s="11"/>
      <c r="V1258" s="11"/>
      <c r="W1258" s="11"/>
    </row>
    <row r="1259" spans="1:23" ht="17.25">
      <c r="A1259" s="35" t="s">
        <v>567</v>
      </c>
      <c r="B1259" s="39" t="s">
        <v>2919</v>
      </c>
      <c r="C1259" s="22">
        <v>2211829</v>
      </c>
      <c r="D1259" s="36" t="s">
        <v>527</v>
      </c>
      <c r="E1259" s="36" t="s">
        <v>4023</v>
      </c>
      <c r="F1259" s="17">
        <v>1</v>
      </c>
      <c r="G1259" s="17">
        <v>1</v>
      </c>
      <c r="H1259" s="17">
        <v>1</v>
      </c>
      <c r="I1259" s="17">
        <v>1</v>
      </c>
      <c r="J1259" s="60" t="s">
        <v>4758</v>
      </c>
      <c r="K1259" s="7" t="s">
        <v>3997</v>
      </c>
      <c r="L1259" s="7" t="s">
        <v>4759</v>
      </c>
      <c r="M1259" s="7" t="s">
        <v>4759</v>
      </c>
      <c r="N1259" s="7" t="s">
        <v>4759</v>
      </c>
      <c r="O1259" s="7" t="s">
        <v>4760</v>
      </c>
      <c r="P1259" s="53" t="s">
        <v>4143</v>
      </c>
      <c r="Q1259" s="7">
        <v>1000</v>
      </c>
      <c r="R1259" s="7">
        <v>2.09</v>
      </c>
      <c r="S1259" s="7">
        <v>1.8</v>
      </c>
      <c r="T1259" s="11" t="s">
        <v>2541</v>
      </c>
      <c r="U1259" s="11"/>
      <c r="V1259" s="11"/>
      <c r="W1259" s="11"/>
    </row>
    <row r="1260" spans="1:23" ht="17.25">
      <c r="A1260" s="35" t="s">
        <v>568</v>
      </c>
      <c r="B1260" s="39" t="s">
        <v>2919</v>
      </c>
      <c r="C1260" s="22">
        <v>2211830</v>
      </c>
      <c r="D1260" s="36" t="s">
        <v>528</v>
      </c>
      <c r="E1260" s="36" t="s">
        <v>4023</v>
      </c>
      <c r="F1260" s="17">
        <v>1</v>
      </c>
      <c r="G1260" s="17">
        <v>1</v>
      </c>
      <c r="H1260" s="17">
        <v>1</v>
      </c>
      <c r="I1260" s="17">
        <v>1</v>
      </c>
      <c r="J1260" s="60" t="s">
        <v>4758</v>
      </c>
      <c r="K1260" s="7" t="s">
        <v>3997</v>
      </c>
      <c r="L1260" s="7" t="s">
        <v>4759</v>
      </c>
      <c r="M1260" s="7" t="s">
        <v>4759</v>
      </c>
      <c r="N1260" s="7" t="s">
        <v>4759</v>
      </c>
      <c r="O1260" s="7" t="s">
        <v>4760</v>
      </c>
      <c r="P1260" s="53" t="s">
        <v>4143</v>
      </c>
      <c r="Q1260" s="7">
        <v>900</v>
      </c>
      <c r="R1260" s="7">
        <v>2.09</v>
      </c>
      <c r="S1260" s="7">
        <v>1.8</v>
      </c>
      <c r="T1260" s="11" t="s">
        <v>2541</v>
      </c>
      <c r="U1260" s="11"/>
      <c r="V1260" s="11"/>
      <c r="W1260" s="11"/>
    </row>
    <row r="1261" spans="1:23" ht="17.25">
      <c r="A1261" s="35" t="s">
        <v>569</v>
      </c>
      <c r="B1261" s="39" t="s">
        <v>2919</v>
      </c>
      <c r="C1261" s="22">
        <v>2211831</v>
      </c>
      <c r="D1261" s="36" t="s">
        <v>529</v>
      </c>
      <c r="E1261" s="36" t="s">
        <v>4023</v>
      </c>
      <c r="F1261" s="17">
        <v>1</v>
      </c>
      <c r="G1261" s="17">
        <v>1</v>
      </c>
      <c r="H1261" s="17">
        <v>1</v>
      </c>
      <c r="I1261" s="17">
        <v>1</v>
      </c>
      <c r="J1261" s="60" t="s">
        <v>4758</v>
      </c>
      <c r="K1261" s="7" t="s">
        <v>3997</v>
      </c>
      <c r="L1261" s="7" t="s">
        <v>4759</v>
      </c>
      <c r="M1261" s="7" t="s">
        <v>4759</v>
      </c>
      <c r="N1261" s="7" t="s">
        <v>4759</v>
      </c>
      <c r="O1261" s="7" t="s">
        <v>4760</v>
      </c>
      <c r="P1261" s="53" t="s">
        <v>4143</v>
      </c>
      <c r="Q1261" s="7">
        <v>1000</v>
      </c>
      <c r="R1261" s="7">
        <v>2.09</v>
      </c>
      <c r="S1261" s="7">
        <v>1.8</v>
      </c>
      <c r="T1261" s="11" t="s">
        <v>2541</v>
      </c>
      <c r="U1261" s="11"/>
      <c r="V1261" s="11"/>
      <c r="W1261" s="11"/>
    </row>
    <row r="1262" spans="1:23" ht="17.25">
      <c r="A1262" s="35" t="s">
        <v>570</v>
      </c>
      <c r="B1262" s="39" t="s">
        <v>2919</v>
      </c>
      <c r="C1262" s="22">
        <v>2211832</v>
      </c>
      <c r="D1262" s="36" t="s">
        <v>530</v>
      </c>
      <c r="E1262" s="36" t="s">
        <v>4023</v>
      </c>
      <c r="F1262" s="17">
        <v>1</v>
      </c>
      <c r="G1262" s="17">
        <v>1</v>
      </c>
      <c r="H1262" s="17">
        <v>1</v>
      </c>
      <c r="I1262" s="17">
        <v>1</v>
      </c>
      <c r="J1262" s="60" t="s">
        <v>4758</v>
      </c>
      <c r="K1262" s="7" t="s">
        <v>3997</v>
      </c>
      <c r="L1262" s="7" t="s">
        <v>4759</v>
      </c>
      <c r="M1262" s="7" t="s">
        <v>4759</v>
      </c>
      <c r="N1262" s="7" t="s">
        <v>4759</v>
      </c>
      <c r="O1262" s="7" t="s">
        <v>4760</v>
      </c>
      <c r="P1262" s="53" t="s">
        <v>4143</v>
      </c>
      <c r="Q1262" s="7">
        <v>1000</v>
      </c>
      <c r="R1262" s="7">
        <v>2.09</v>
      </c>
      <c r="S1262" s="7">
        <v>1.8</v>
      </c>
      <c r="T1262" s="11" t="s">
        <v>2541</v>
      </c>
      <c r="U1262" s="11"/>
      <c r="V1262" s="11"/>
      <c r="W1262" s="11"/>
    </row>
    <row r="1263" spans="1:23" ht="17.25">
      <c r="A1263" s="35" t="s">
        <v>571</v>
      </c>
      <c r="B1263" s="39" t="s">
        <v>2919</v>
      </c>
      <c r="C1263" s="22">
        <v>2211833</v>
      </c>
      <c r="D1263" s="36" t="s">
        <v>531</v>
      </c>
      <c r="E1263" s="36" t="s">
        <v>4023</v>
      </c>
      <c r="F1263" s="17">
        <v>1</v>
      </c>
      <c r="G1263" s="17">
        <v>1</v>
      </c>
      <c r="H1263" s="17">
        <v>1</v>
      </c>
      <c r="I1263" s="17">
        <v>1</v>
      </c>
      <c r="J1263" s="60" t="s">
        <v>4758</v>
      </c>
      <c r="K1263" s="7" t="s">
        <v>3997</v>
      </c>
      <c r="L1263" s="7" t="s">
        <v>4759</v>
      </c>
      <c r="M1263" s="7" t="s">
        <v>4759</v>
      </c>
      <c r="N1263" s="7" t="s">
        <v>4759</v>
      </c>
      <c r="O1263" s="7" t="s">
        <v>4760</v>
      </c>
      <c r="P1263" s="53" t="s">
        <v>4143</v>
      </c>
      <c r="Q1263" s="7">
        <v>900</v>
      </c>
      <c r="R1263" s="7">
        <v>2.09</v>
      </c>
      <c r="S1263" s="7">
        <v>1.8</v>
      </c>
      <c r="T1263" s="11" t="s">
        <v>2541</v>
      </c>
      <c r="U1263" s="11"/>
      <c r="V1263" s="11"/>
      <c r="W1263" s="11"/>
    </row>
    <row r="1264" spans="1:23" ht="17.25">
      <c r="A1264" s="35" t="s">
        <v>572</v>
      </c>
      <c r="B1264" s="39" t="s">
        <v>2919</v>
      </c>
      <c r="C1264" s="22">
        <v>2211834</v>
      </c>
      <c r="D1264" s="36" t="s">
        <v>532</v>
      </c>
      <c r="E1264" s="36" t="s">
        <v>4023</v>
      </c>
      <c r="F1264" s="17">
        <v>1</v>
      </c>
      <c r="G1264" s="17">
        <v>1</v>
      </c>
      <c r="H1264" s="17">
        <v>1</v>
      </c>
      <c r="I1264" s="17">
        <v>1</v>
      </c>
      <c r="J1264" s="60" t="s">
        <v>4758</v>
      </c>
      <c r="K1264" s="7" t="s">
        <v>3997</v>
      </c>
      <c r="L1264" s="7" t="s">
        <v>4759</v>
      </c>
      <c r="M1264" s="7" t="s">
        <v>4759</v>
      </c>
      <c r="N1264" s="7" t="s">
        <v>4759</v>
      </c>
      <c r="O1264" s="7" t="s">
        <v>4760</v>
      </c>
      <c r="P1264" s="53" t="s">
        <v>4143</v>
      </c>
      <c r="Q1264" s="7">
        <v>900</v>
      </c>
      <c r="R1264" s="7">
        <v>2.09</v>
      </c>
      <c r="S1264" s="7">
        <v>1.8</v>
      </c>
      <c r="T1264" s="11" t="s">
        <v>2541</v>
      </c>
      <c r="U1264" s="11"/>
      <c r="V1264" s="11"/>
      <c r="W1264" s="11"/>
    </row>
    <row r="1265" spans="1:23" ht="17.25">
      <c r="A1265" s="35" t="s">
        <v>573</v>
      </c>
      <c r="B1265" s="39" t="s">
        <v>2919</v>
      </c>
      <c r="C1265" s="22">
        <v>2211835</v>
      </c>
      <c r="D1265" s="36" t="s">
        <v>533</v>
      </c>
      <c r="E1265" s="36" t="s">
        <v>4023</v>
      </c>
      <c r="F1265" s="17">
        <v>1</v>
      </c>
      <c r="G1265" s="17">
        <v>1</v>
      </c>
      <c r="H1265" s="17">
        <v>1</v>
      </c>
      <c r="I1265" s="17">
        <v>1</v>
      </c>
      <c r="J1265" s="60" t="s">
        <v>4758</v>
      </c>
      <c r="K1265" s="7" t="s">
        <v>3997</v>
      </c>
      <c r="L1265" s="7" t="s">
        <v>4759</v>
      </c>
      <c r="M1265" s="7" t="s">
        <v>4759</v>
      </c>
      <c r="N1265" s="7" t="s">
        <v>4759</v>
      </c>
      <c r="O1265" s="7" t="s">
        <v>4760</v>
      </c>
      <c r="P1265" s="53" t="s">
        <v>4143</v>
      </c>
      <c r="Q1265" s="7">
        <v>1000</v>
      </c>
      <c r="R1265" s="7">
        <v>2.09</v>
      </c>
      <c r="S1265" s="7">
        <v>1.8</v>
      </c>
      <c r="T1265" s="11" t="s">
        <v>2541</v>
      </c>
      <c r="U1265" s="11"/>
      <c r="V1265" s="11"/>
      <c r="W1265" s="11"/>
    </row>
    <row r="1266" spans="1:23" ht="17.25">
      <c r="A1266" s="35" t="s">
        <v>574</v>
      </c>
      <c r="B1266" s="39" t="s">
        <v>2919</v>
      </c>
      <c r="C1266" s="22">
        <v>2211836</v>
      </c>
      <c r="D1266" s="36" t="s">
        <v>534</v>
      </c>
      <c r="E1266" s="36" t="s">
        <v>4023</v>
      </c>
      <c r="F1266" s="17">
        <v>1</v>
      </c>
      <c r="G1266" s="17">
        <v>1</v>
      </c>
      <c r="H1266" s="17">
        <v>1</v>
      </c>
      <c r="I1266" s="17">
        <v>1</v>
      </c>
      <c r="J1266" s="60" t="s">
        <v>4758</v>
      </c>
      <c r="K1266" s="7" t="s">
        <v>3997</v>
      </c>
      <c r="L1266" s="7" t="s">
        <v>4759</v>
      </c>
      <c r="M1266" s="7" t="s">
        <v>4759</v>
      </c>
      <c r="N1266" s="7" t="s">
        <v>4759</v>
      </c>
      <c r="O1266" s="7" t="s">
        <v>4760</v>
      </c>
      <c r="P1266" s="53" t="s">
        <v>4143</v>
      </c>
      <c r="Q1266" s="7">
        <v>1000</v>
      </c>
      <c r="R1266" s="7">
        <v>2.09</v>
      </c>
      <c r="S1266" s="7">
        <v>1.8</v>
      </c>
      <c r="T1266" s="11" t="s">
        <v>2541</v>
      </c>
      <c r="U1266" s="11"/>
      <c r="V1266" s="11"/>
      <c r="W1266" s="11"/>
    </row>
    <row r="1267" spans="1:23" ht="17.25">
      <c r="A1267" s="35" t="s">
        <v>575</v>
      </c>
      <c r="B1267" s="39" t="s">
        <v>2919</v>
      </c>
      <c r="C1267" s="22">
        <v>2211837</v>
      </c>
      <c r="D1267" s="36" t="s">
        <v>535</v>
      </c>
      <c r="E1267" s="36" t="s">
        <v>4023</v>
      </c>
      <c r="F1267" s="17">
        <v>1</v>
      </c>
      <c r="G1267" s="17">
        <v>1</v>
      </c>
      <c r="H1267" s="17">
        <v>1</v>
      </c>
      <c r="I1267" s="17">
        <v>1</v>
      </c>
      <c r="J1267" s="60" t="s">
        <v>4758</v>
      </c>
      <c r="K1267" s="7" t="s">
        <v>3997</v>
      </c>
      <c r="L1267" s="7" t="s">
        <v>4759</v>
      </c>
      <c r="M1267" s="7" t="s">
        <v>4759</v>
      </c>
      <c r="N1267" s="7" t="s">
        <v>4759</v>
      </c>
      <c r="O1267" s="7" t="s">
        <v>4760</v>
      </c>
      <c r="P1267" s="53" t="s">
        <v>4143</v>
      </c>
      <c r="Q1267" s="7">
        <v>1000</v>
      </c>
      <c r="R1267" s="7">
        <v>2.09</v>
      </c>
      <c r="S1267" s="7">
        <v>1.8</v>
      </c>
      <c r="T1267" s="11" t="s">
        <v>2541</v>
      </c>
      <c r="U1267" s="11"/>
      <c r="V1267" s="11"/>
      <c r="W1267" s="11"/>
    </row>
    <row r="1268" spans="1:23" ht="17.25">
      <c r="A1268" s="35" t="s">
        <v>576</v>
      </c>
      <c r="B1268" s="39" t="s">
        <v>2919</v>
      </c>
      <c r="C1268" s="22">
        <v>2211838</v>
      </c>
      <c r="D1268" s="36" t="s">
        <v>536</v>
      </c>
      <c r="E1268" s="36" t="s">
        <v>4023</v>
      </c>
      <c r="F1268" s="17">
        <v>1</v>
      </c>
      <c r="G1268" s="17">
        <v>1</v>
      </c>
      <c r="H1268" s="17">
        <v>1</v>
      </c>
      <c r="I1268" s="17">
        <v>1</v>
      </c>
      <c r="J1268" s="60" t="s">
        <v>4758</v>
      </c>
      <c r="K1268" s="7" t="s">
        <v>3997</v>
      </c>
      <c r="L1268" s="7" t="s">
        <v>4759</v>
      </c>
      <c r="M1268" s="7" t="s">
        <v>4759</v>
      </c>
      <c r="N1268" s="7" t="s">
        <v>4759</v>
      </c>
      <c r="O1268" s="7" t="s">
        <v>4760</v>
      </c>
      <c r="P1268" s="53" t="s">
        <v>4143</v>
      </c>
      <c r="Q1268" s="7">
        <v>1000</v>
      </c>
      <c r="R1268" s="7">
        <v>2.09</v>
      </c>
      <c r="S1268" s="7">
        <v>1.8</v>
      </c>
      <c r="T1268" s="11" t="s">
        <v>2541</v>
      </c>
      <c r="U1268" s="11"/>
      <c r="V1268" s="11"/>
      <c r="W1268" s="11"/>
    </row>
    <row r="1269" spans="1:23" ht="17.25">
      <c r="A1269" s="35" t="s">
        <v>577</v>
      </c>
      <c r="B1269" s="39" t="s">
        <v>2919</v>
      </c>
      <c r="C1269" s="22">
        <v>2211839</v>
      </c>
      <c r="D1269" s="36" t="s">
        <v>537</v>
      </c>
      <c r="E1269" s="36" t="s">
        <v>4023</v>
      </c>
      <c r="F1269" s="17">
        <v>1</v>
      </c>
      <c r="G1269" s="17">
        <v>1</v>
      </c>
      <c r="H1269" s="17">
        <v>1</v>
      </c>
      <c r="I1269" s="17">
        <v>1</v>
      </c>
      <c r="J1269" s="60" t="s">
        <v>4758</v>
      </c>
      <c r="K1269" s="7" t="s">
        <v>3997</v>
      </c>
      <c r="L1269" s="7" t="s">
        <v>4759</v>
      </c>
      <c r="M1269" s="7" t="s">
        <v>4759</v>
      </c>
      <c r="N1269" s="7" t="s">
        <v>4759</v>
      </c>
      <c r="O1269" s="7" t="s">
        <v>4760</v>
      </c>
      <c r="P1269" s="53" t="s">
        <v>4143</v>
      </c>
      <c r="Q1269" s="7">
        <v>1000</v>
      </c>
      <c r="R1269" s="7">
        <v>2.09</v>
      </c>
      <c r="S1269" s="7">
        <v>1.8</v>
      </c>
      <c r="T1269" s="11" t="s">
        <v>2541</v>
      </c>
      <c r="U1269" s="11"/>
      <c r="V1269" s="11"/>
      <c r="W1269" s="11"/>
    </row>
    <row r="1270" spans="1:23" ht="17.25">
      <c r="A1270" s="35" t="s">
        <v>578</v>
      </c>
      <c r="B1270" s="39" t="s">
        <v>2919</v>
      </c>
      <c r="C1270" s="22">
        <v>2211840</v>
      </c>
      <c r="D1270" s="36" t="s">
        <v>538</v>
      </c>
      <c r="E1270" s="36" t="s">
        <v>4023</v>
      </c>
      <c r="F1270" s="17">
        <v>1</v>
      </c>
      <c r="G1270" s="17">
        <v>1</v>
      </c>
      <c r="H1270" s="17">
        <v>1</v>
      </c>
      <c r="I1270" s="17">
        <v>1</v>
      </c>
      <c r="J1270" s="60" t="s">
        <v>4758</v>
      </c>
      <c r="K1270" s="7" t="s">
        <v>3997</v>
      </c>
      <c r="L1270" s="7" t="s">
        <v>4759</v>
      </c>
      <c r="M1270" s="7" t="s">
        <v>4759</v>
      </c>
      <c r="N1270" s="7" t="s">
        <v>4759</v>
      </c>
      <c r="O1270" s="7" t="s">
        <v>4760</v>
      </c>
      <c r="P1270" s="53" t="s">
        <v>4143</v>
      </c>
      <c r="Q1270" s="7">
        <v>1000</v>
      </c>
      <c r="R1270" s="7">
        <v>2.09</v>
      </c>
      <c r="S1270" s="7">
        <v>1.8</v>
      </c>
      <c r="T1270" s="11" t="s">
        <v>2541</v>
      </c>
      <c r="U1270" s="11"/>
      <c r="V1270" s="11"/>
      <c r="W1270" s="11"/>
    </row>
    <row r="1271" spans="1:23" ht="17.25">
      <c r="A1271" s="35" t="s">
        <v>579</v>
      </c>
      <c r="B1271" s="39" t="s">
        <v>2919</v>
      </c>
      <c r="C1271" s="22">
        <v>2211841</v>
      </c>
      <c r="D1271" s="36" t="s">
        <v>539</v>
      </c>
      <c r="E1271" s="36" t="s">
        <v>4023</v>
      </c>
      <c r="F1271" s="17">
        <v>1</v>
      </c>
      <c r="G1271" s="17">
        <v>1</v>
      </c>
      <c r="H1271" s="17">
        <v>1</v>
      </c>
      <c r="I1271" s="17">
        <v>1</v>
      </c>
      <c r="J1271" s="60" t="s">
        <v>4758</v>
      </c>
      <c r="K1271" s="7" t="s">
        <v>3997</v>
      </c>
      <c r="L1271" s="7" t="s">
        <v>4759</v>
      </c>
      <c r="M1271" s="7" t="s">
        <v>4759</v>
      </c>
      <c r="N1271" s="7" t="s">
        <v>4759</v>
      </c>
      <c r="O1271" s="7" t="s">
        <v>4760</v>
      </c>
      <c r="P1271" s="53" t="s">
        <v>4143</v>
      </c>
      <c r="Q1271" s="7">
        <v>1000</v>
      </c>
      <c r="R1271" s="7">
        <v>2.09</v>
      </c>
      <c r="S1271" s="7">
        <v>1.8</v>
      </c>
      <c r="T1271" s="11" t="s">
        <v>2541</v>
      </c>
      <c r="U1271" s="11"/>
      <c r="V1271" s="11"/>
      <c r="W1271" s="11"/>
    </row>
    <row r="1272" spans="1:23" ht="17.25">
      <c r="A1272" s="35" t="s">
        <v>580</v>
      </c>
      <c r="B1272" s="39" t="s">
        <v>2919</v>
      </c>
      <c r="C1272" s="22">
        <v>2211842</v>
      </c>
      <c r="D1272" s="36" t="s">
        <v>540</v>
      </c>
      <c r="E1272" s="36" t="s">
        <v>4023</v>
      </c>
      <c r="F1272" s="17">
        <v>1</v>
      </c>
      <c r="G1272" s="17">
        <v>1</v>
      </c>
      <c r="H1272" s="17">
        <v>1</v>
      </c>
      <c r="I1272" s="17">
        <v>1</v>
      </c>
      <c r="J1272" s="60" t="s">
        <v>4758</v>
      </c>
      <c r="K1272" s="7" t="s">
        <v>3997</v>
      </c>
      <c r="L1272" s="7" t="s">
        <v>4759</v>
      </c>
      <c r="M1272" s="7" t="s">
        <v>4759</v>
      </c>
      <c r="N1272" s="7" t="s">
        <v>4759</v>
      </c>
      <c r="O1272" s="7" t="s">
        <v>4760</v>
      </c>
      <c r="P1272" s="53" t="s">
        <v>4143</v>
      </c>
      <c r="Q1272" s="7">
        <v>1000</v>
      </c>
      <c r="R1272" s="7">
        <v>2.09</v>
      </c>
      <c r="S1272" s="7">
        <v>1.8</v>
      </c>
      <c r="T1272" s="11" t="s">
        <v>2541</v>
      </c>
      <c r="U1272" s="11"/>
      <c r="V1272" s="11"/>
      <c r="W1272" s="11"/>
    </row>
    <row r="1273" spans="1:23" ht="17.25">
      <c r="A1273" s="35" t="s">
        <v>581</v>
      </c>
      <c r="B1273" s="39" t="s">
        <v>2919</v>
      </c>
      <c r="C1273" s="22">
        <v>2211843</v>
      </c>
      <c r="D1273" s="36" t="s">
        <v>541</v>
      </c>
      <c r="E1273" s="36" t="s">
        <v>4023</v>
      </c>
      <c r="F1273" s="17">
        <v>1</v>
      </c>
      <c r="G1273" s="17">
        <v>1</v>
      </c>
      <c r="H1273" s="17">
        <v>1</v>
      </c>
      <c r="I1273" s="17">
        <v>1</v>
      </c>
      <c r="J1273" s="60" t="s">
        <v>4758</v>
      </c>
      <c r="K1273" s="7" t="s">
        <v>3997</v>
      </c>
      <c r="L1273" s="7" t="s">
        <v>4759</v>
      </c>
      <c r="M1273" s="7" t="s">
        <v>4759</v>
      </c>
      <c r="N1273" s="7" t="s">
        <v>4759</v>
      </c>
      <c r="O1273" s="7" t="s">
        <v>4760</v>
      </c>
      <c r="P1273" s="53" t="s">
        <v>4143</v>
      </c>
      <c r="Q1273" s="7">
        <v>1000</v>
      </c>
      <c r="R1273" s="7">
        <v>2.09</v>
      </c>
      <c r="S1273" s="7">
        <v>1.8</v>
      </c>
      <c r="T1273" s="11" t="s">
        <v>2541</v>
      </c>
      <c r="U1273" s="11"/>
      <c r="V1273" s="11"/>
      <c r="W1273" s="11"/>
    </row>
    <row r="1274" spans="1:23" ht="17.25">
      <c r="A1274" s="35" t="s">
        <v>582</v>
      </c>
      <c r="B1274" s="39" t="s">
        <v>2919</v>
      </c>
      <c r="C1274" s="22">
        <v>2211844</v>
      </c>
      <c r="D1274" s="36" t="s">
        <v>542</v>
      </c>
      <c r="E1274" s="36" t="s">
        <v>4023</v>
      </c>
      <c r="F1274" s="17">
        <v>1</v>
      </c>
      <c r="G1274" s="17">
        <v>1</v>
      </c>
      <c r="H1274" s="17">
        <v>1</v>
      </c>
      <c r="I1274" s="17">
        <v>1</v>
      </c>
      <c r="J1274" s="60" t="s">
        <v>4758</v>
      </c>
      <c r="K1274" s="7" t="s">
        <v>3997</v>
      </c>
      <c r="L1274" s="7" t="s">
        <v>4759</v>
      </c>
      <c r="M1274" s="7" t="s">
        <v>4759</v>
      </c>
      <c r="N1274" s="7" t="s">
        <v>4759</v>
      </c>
      <c r="O1274" s="7" t="s">
        <v>4760</v>
      </c>
      <c r="P1274" s="53" t="s">
        <v>4143</v>
      </c>
      <c r="Q1274" s="7">
        <v>1000</v>
      </c>
      <c r="R1274" s="7">
        <v>2.09</v>
      </c>
      <c r="S1274" s="7">
        <v>1.8</v>
      </c>
      <c r="T1274" s="11" t="s">
        <v>2541</v>
      </c>
      <c r="U1274" s="11"/>
      <c r="V1274" s="11"/>
      <c r="W1274" s="11"/>
    </row>
    <row r="1275" spans="1:23" ht="17.25">
      <c r="A1275" s="35" t="s">
        <v>583</v>
      </c>
      <c r="B1275" s="39" t="s">
        <v>2919</v>
      </c>
      <c r="C1275" s="22">
        <v>2211845</v>
      </c>
      <c r="D1275" s="36" t="s">
        <v>543</v>
      </c>
      <c r="E1275" s="36" t="s">
        <v>4023</v>
      </c>
      <c r="F1275" s="17">
        <v>1</v>
      </c>
      <c r="G1275" s="17">
        <v>1</v>
      </c>
      <c r="H1275" s="17">
        <v>1</v>
      </c>
      <c r="I1275" s="17">
        <v>1</v>
      </c>
      <c r="J1275" s="60" t="s">
        <v>4758</v>
      </c>
      <c r="K1275" s="7" t="s">
        <v>3997</v>
      </c>
      <c r="L1275" s="7" t="s">
        <v>4759</v>
      </c>
      <c r="M1275" s="7" t="s">
        <v>4759</v>
      </c>
      <c r="N1275" s="7" t="s">
        <v>4759</v>
      </c>
      <c r="O1275" s="7" t="s">
        <v>4760</v>
      </c>
      <c r="P1275" s="53" t="s">
        <v>4143</v>
      </c>
      <c r="Q1275" s="7">
        <v>900</v>
      </c>
      <c r="R1275" s="7">
        <v>2.09</v>
      </c>
      <c r="S1275" s="7">
        <v>1.8</v>
      </c>
      <c r="T1275" s="11" t="s">
        <v>2541</v>
      </c>
      <c r="U1275" s="11"/>
      <c r="V1275" s="11"/>
      <c r="W1275" s="11"/>
    </row>
    <row r="1276" spans="1:23" ht="17.25">
      <c r="A1276" s="35" t="s">
        <v>584</v>
      </c>
      <c r="B1276" s="39" t="s">
        <v>2919</v>
      </c>
      <c r="C1276" s="22">
        <v>2211846</v>
      </c>
      <c r="D1276" s="36" t="s">
        <v>544</v>
      </c>
      <c r="E1276" s="36" t="s">
        <v>4023</v>
      </c>
      <c r="F1276" s="17">
        <v>1</v>
      </c>
      <c r="G1276" s="17">
        <v>1</v>
      </c>
      <c r="H1276" s="17">
        <v>1</v>
      </c>
      <c r="I1276" s="17">
        <v>1</v>
      </c>
      <c r="J1276" s="60" t="s">
        <v>4758</v>
      </c>
      <c r="K1276" s="7" t="s">
        <v>3997</v>
      </c>
      <c r="L1276" s="7" t="s">
        <v>4759</v>
      </c>
      <c r="M1276" s="7" t="s">
        <v>4759</v>
      </c>
      <c r="N1276" s="7" t="s">
        <v>4759</v>
      </c>
      <c r="O1276" s="7" t="s">
        <v>4760</v>
      </c>
      <c r="P1276" s="53" t="s">
        <v>4143</v>
      </c>
      <c r="Q1276" s="7">
        <v>1000</v>
      </c>
      <c r="R1276" s="7">
        <v>2.09</v>
      </c>
      <c r="S1276" s="7">
        <v>1.8</v>
      </c>
      <c r="T1276" s="11" t="s">
        <v>2541</v>
      </c>
      <c r="U1276" s="11"/>
      <c r="V1276" s="11"/>
      <c r="W1276" s="11"/>
    </row>
    <row r="1277" spans="1:23" ht="17.25">
      <c r="A1277" s="35" t="s">
        <v>585</v>
      </c>
      <c r="B1277" s="39" t="s">
        <v>2919</v>
      </c>
      <c r="C1277" s="22">
        <v>2211847</v>
      </c>
      <c r="D1277" s="36" t="s">
        <v>545</v>
      </c>
      <c r="E1277" s="36" t="s">
        <v>4023</v>
      </c>
      <c r="F1277" s="17">
        <v>1</v>
      </c>
      <c r="G1277" s="17">
        <v>1</v>
      </c>
      <c r="H1277" s="17">
        <v>1</v>
      </c>
      <c r="I1277" s="17">
        <v>1</v>
      </c>
      <c r="J1277" s="60" t="s">
        <v>4758</v>
      </c>
      <c r="K1277" s="7" t="s">
        <v>3997</v>
      </c>
      <c r="L1277" s="7" t="s">
        <v>4759</v>
      </c>
      <c r="M1277" s="7" t="s">
        <v>4759</v>
      </c>
      <c r="N1277" s="7" t="s">
        <v>4759</v>
      </c>
      <c r="O1277" s="7" t="s">
        <v>4760</v>
      </c>
      <c r="P1277" s="53" t="s">
        <v>4143</v>
      </c>
      <c r="Q1277" s="7">
        <v>900</v>
      </c>
      <c r="R1277" s="7">
        <v>2.09</v>
      </c>
      <c r="S1277" s="7">
        <v>1.8</v>
      </c>
      <c r="T1277" s="11" t="s">
        <v>2541</v>
      </c>
      <c r="U1277" s="11"/>
      <c r="V1277" s="11"/>
      <c r="W1277" s="11"/>
    </row>
    <row r="1278" spans="1:23" ht="17.25">
      <c r="A1278" s="35" t="s">
        <v>586</v>
      </c>
      <c r="B1278" s="39" t="s">
        <v>2919</v>
      </c>
      <c r="C1278" s="22">
        <v>2211848</v>
      </c>
      <c r="D1278" s="36" t="s">
        <v>546</v>
      </c>
      <c r="E1278" s="36" t="s">
        <v>4023</v>
      </c>
      <c r="F1278" s="17">
        <v>1</v>
      </c>
      <c r="G1278" s="17">
        <v>1</v>
      </c>
      <c r="H1278" s="17">
        <v>1</v>
      </c>
      <c r="I1278" s="17">
        <v>1</v>
      </c>
      <c r="J1278" s="60" t="s">
        <v>4758</v>
      </c>
      <c r="K1278" s="7" t="s">
        <v>3997</v>
      </c>
      <c r="L1278" s="7" t="s">
        <v>4759</v>
      </c>
      <c r="M1278" s="7" t="s">
        <v>4759</v>
      </c>
      <c r="N1278" s="7" t="s">
        <v>4759</v>
      </c>
      <c r="O1278" s="7" t="s">
        <v>4760</v>
      </c>
      <c r="P1278" s="53" t="s">
        <v>4143</v>
      </c>
      <c r="Q1278" s="7">
        <v>1000</v>
      </c>
      <c r="R1278" s="7">
        <v>2.09</v>
      </c>
      <c r="S1278" s="7">
        <v>1.8</v>
      </c>
      <c r="T1278" s="11" t="s">
        <v>2541</v>
      </c>
      <c r="U1278" s="11"/>
      <c r="V1278" s="11"/>
      <c r="W1278" s="11"/>
    </row>
    <row r="1279" spans="1:23" ht="17.25">
      <c r="A1279" s="35" t="s">
        <v>587</v>
      </c>
      <c r="B1279" s="39" t="s">
        <v>2919</v>
      </c>
      <c r="C1279" s="22">
        <v>2211849</v>
      </c>
      <c r="D1279" s="36" t="s">
        <v>547</v>
      </c>
      <c r="E1279" s="36" t="s">
        <v>4023</v>
      </c>
      <c r="F1279" s="17">
        <v>1</v>
      </c>
      <c r="G1279" s="17">
        <v>1</v>
      </c>
      <c r="H1279" s="17">
        <v>1</v>
      </c>
      <c r="I1279" s="17">
        <v>1</v>
      </c>
      <c r="J1279" s="60" t="s">
        <v>4758</v>
      </c>
      <c r="K1279" s="7" t="s">
        <v>3997</v>
      </c>
      <c r="L1279" s="7" t="s">
        <v>4759</v>
      </c>
      <c r="M1279" s="7" t="s">
        <v>4759</v>
      </c>
      <c r="N1279" s="7" t="s">
        <v>4759</v>
      </c>
      <c r="O1279" s="7" t="s">
        <v>4760</v>
      </c>
      <c r="P1279" s="53" t="s">
        <v>4143</v>
      </c>
      <c r="Q1279" s="7">
        <v>900</v>
      </c>
      <c r="R1279" s="7">
        <v>2.09</v>
      </c>
      <c r="S1279" s="7">
        <v>1.8</v>
      </c>
      <c r="T1279" s="11" t="s">
        <v>2541</v>
      </c>
      <c r="U1279" s="11"/>
      <c r="V1279" s="11"/>
      <c r="W1279" s="11"/>
    </row>
    <row r="1280" spans="1:23" ht="17.25">
      <c r="A1280" s="35" t="s">
        <v>588</v>
      </c>
      <c r="B1280" s="39" t="s">
        <v>2919</v>
      </c>
      <c r="C1280" s="22">
        <v>2211850</v>
      </c>
      <c r="D1280" s="36" t="s">
        <v>548</v>
      </c>
      <c r="E1280" s="36" t="s">
        <v>4023</v>
      </c>
      <c r="F1280" s="17">
        <v>1</v>
      </c>
      <c r="G1280" s="17">
        <v>1</v>
      </c>
      <c r="H1280" s="17">
        <v>1</v>
      </c>
      <c r="I1280" s="17">
        <v>1</v>
      </c>
      <c r="J1280" s="60" t="s">
        <v>4758</v>
      </c>
      <c r="K1280" s="7" t="s">
        <v>3997</v>
      </c>
      <c r="L1280" s="7" t="s">
        <v>4759</v>
      </c>
      <c r="M1280" s="7" t="s">
        <v>4759</v>
      </c>
      <c r="N1280" s="7" t="s">
        <v>4759</v>
      </c>
      <c r="O1280" s="7" t="s">
        <v>4760</v>
      </c>
      <c r="P1280" s="53" t="s">
        <v>4143</v>
      </c>
      <c r="Q1280" s="7">
        <v>1000</v>
      </c>
      <c r="R1280" s="7">
        <v>2.09</v>
      </c>
      <c r="S1280" s="7">
        <v>1.8</v>
      </c>
      <c r="T1280" s="11" t="s">
        <v>2541</v>
      </c>
      <c r="U1280" s="11"/>
      <c r="V1280" s="11"/>
      <c r="W1280" s="11"/>
    </row>
    <row r="1281" spans="1:23" ht="17.25">
      <c r="A1281" s="35" t="s">
        <v>589</v>
      </c>
      <c r="B1281" s="39" t="s">
        <v>2919</v>
      </c>
      <c r="C1281" s="22">
        <v>2211851</v>
      </c>
      <c r="D1281" s="36" t="s">
        <v>549</v>
      </c>
      <c r="E1281" s="36" t="s">
        <v>4023</v>
      </c>
      <c r="F1281" s="17">
        <v>1</v>
      </c>
      <c r="G1281" s="17">
        <v>1</v>
      </c>
      <c r="H1281" s="17">
        <v>1</v>
      </c>
      <c r="I1281" s="17">
        <v>1</v>
      </c>
      <c r="J1281" s="60" t="s">
        <v>4758</v>
      </c>
      <c r="K1281" s="7" t="s">
        <v>3997</v>
      </c>
      <c r="L1281" s="7" t="s">
        <v>4759</v>
      </c>
      <c r="M1281" s="7" t="s">
        <v>4759</v>
      </c>
      <c r="N1281" s="7" t="s">
        <v>4759</v>
      </c>
      <c r="O1281" s="7" t="s">
        <v>4760</v>
      </c>
      <c r="P1281" s="53" t="s">
        <v>4143</v>
      </c>
      <c r="Q1281" s="7">
        <v>900</v>
      </c>
      <c r="R1281" s="7">
        <v>2.09</v>
      </c>
      <c r="S1281" s="7">
        <v>1.8</v>
      </c>
      <c r="T1281" s="11" t="s">
        <v>2541</v>
      </c>
      <c r="U1281" s="11"/>
      <c r="V1281" s="11"/>
      <c r="W1281" s="11"/>
    </row>
    <row r="1282" spans="1:23" ht="17.25">
      <c r="A1282" s="35" t="s">
        <v>590</v>
      </c>
      <c r="B1282" s="39" t="s">
        <v>2919</v>
      </c>
      <c r="C1282" s="22">
        <v>2211852</v>
      </c>
      <c r="D1282" s="36" t="s">
        <v>550</v>
      </c>
      <c r="E1282" s="36" t="s">
        <v>4023</v>
      </c>
      <c r="F1282" s="17">
        <v>1</v>
      </c>
      <c r="G1282" s="17">
        <v>1</v>
      </c>
      <c r="H1282" s="17">
        <v>1</v>
      </c>
      <c r="I1282" s="17">
        <v>1</v>
      </c>
      <c r="J1282" s="60" t="s">
        <v>4758</v>
      </c>
      <c r="K1282" s="7" t="s">
        <v>3997</v>
      </c>
      <c r="L1282" s="7" t="s">
        <v>4759</v>
      </c>
      <c r="M1282" s="7" t="s">
        <v>4759</v>
      </c>
      <c r="N1282" s="7" t="s">
        <v>4759</v>
      </c>
      <c r="O1282" s="7" t="s">
        <v>4760</v>
      </c>
      <c r="P1282" s="53" t="s">
        <v>4143</v>
      </c>
      <c r="Q1282" s="7">
        <v>1000</v>
      </c>
      <c r="R1282" s="7">
        <v>2.09</v>
      </c>
      <c r="S1282" s="7">
        <v>1.8</v>
      </c>
      <c r="T1282" s="11" t="s">
        <v>2541</v>
      </c>
      <c r="U1282" s="11"/>
      <c r="V1282" s="11"/>
      <c r="W1282" s="11"/>
    </row>
    <row r="1283" spans="1:23" ht="17.25">
      <c r="A1283" s="35" t="s">
        <v>621</v>
      </c>
      <c r="B1283" s="39" t="s">
        <v>2919</v>
      </c>
      <c r="C1283" s="22">
        <v>2211853</v>
      </c>
      <c r="D1283" s="36" t="s">
        <v>591</v>
      </c>
      <c r="E1283" s="36" t="s">
        <v>4023</v>
      </c>
      <c r="F1283" s="17">
        <v>1</v>
      </c>
      <c r="G1283" s="17">
        <v>1</v>
      </c>
      <c r="H1283" s="17">
        <v>1</v>
      </c>
      <c r="I1283" s="17">
        <v>1</v>
      </c>
      <c r="J1283" s="60" t="s">
        <v>4758</v>
      </c>
      <c r="K1283" s="7" t="s">
        <v>3997</v>
      </c>
      <c r="L1283" s="7" t="s">
        <v>4759</v>
      </c>
      <c r="M1283" s="7" t="s">
        <v>4759</v>
      </c>
      <c r="N1283" s="7" t="s">
        <v>4759</v>
      </c>
      <c r="O1283" s="7" t="s">
        <v>4760</v>
      </c>
      <c r="P1283" s="53" t="s">
        <v>4143</v>
      </c>
      <c r="Q1283" s="7">
        <v>1000</v>
      </c>
      <c r="R1283" s="7">
        <v>2.09</v>
      </c>
      <c r="S1283" s="7">
        <v>1.8</v>
      </c>
      <c r="T1283" s="11" t="s">
        <v>2541</v>
      </c>
      <c r="U1283" s="11"/>
      <c r="V1283" s="11"/>
      <c r="W1283" s="11"/>
    </row>
    <row r="1284" spans="1:23" ht="17.25">
      <c r="A1284" s="35" t="s">
        <v>622</v>
      </c>
      <c r="B1284" s="39" t="s">
        <v>2919</v>
      </c>
      <c r="C1284" s="22">
        <v>2211854</v>
      </c>
      <c r="D1284" s="36" t="s">
        <v>592</v>
      </c>
      <c r="E1284" s="36" t="s">
        <v>4023</v>
      </c>
      <c r="F1284" s="17">
        <v>1</v>
      </c>
      <c r="G1284" s="17">
        <v>1</v>
      </c>
      <c r="H1284" s="17">
        <v>1</v>
      </c>
      <c r="I1284" s="17">
        <v>1</v>
      </c>
      <c r="J1284" s="60" t="s">
        <v>4758</v>
      </c>
      <c r="K1284" s="7" t="s">
        <v>3997</v>
      </c>
      <c r="L1284" s="7" t="s">
        <v>4759</v>
      </c>
      <c r="M1284" s="7" t="s">
        <v>4759</v>
      </c>
      <c r="N1284" s="7" t="s">
        <v>4759</v>
      </c>
      <c r="O1284" s="7" t="s">
        <v>4760</v>
      </c>
      <c r="P1284" s="53" t="s">
        <v>4143</v>
      </c>
      <c r="Q1284" s="7">
        <v>1000</v>
      </c>
      <c r="R1284" s="7">
        <v>2.09</v>
      </c>
      <c r="S1284" s="7">
        <v>1.8</v>
      </c>
      <c r="T1284" s="11" t="s">
        <v>2541</v>
      </c>
      <c r="U1284" s="11"/>
      <c r="V1284" s="11"/>
      <c r="W1284" s="11"/>
    </row>
    <row r="1285" spans="1:23" ht="17.25">
      <c r="A1285" s="35" t="s">
        <v>623</v>
      </c>
      <c r="B1285" s="39" t="s">
        <v>2919</v>
      </c>
      <c r="C1285" s="22">
        <v>2211855</v>
      </c>
      <c r="D1285" s="36" t="s">
        <v>593</v>
      </c>
      <c r="E1285" s="36" t="s">
        <v>4023</v>
      </c>
      <c r="F1285" s="17">
        <v>1</v>
      </c>
      <c r="G1285" s="17">
        <v>1</v>
      </c>
      <c r="H1285" s="17">
        <v>1</v>
      </c>
      <c r="I1285" s="17">
        <v>1</v>
      </c>
      <c r="J1285" s="60" t="s">
        <v>4758</v>
      </c>
      <c r="K1285" s="7" t="s">
        <v>3997</v>
      </c>
      <c r="L1285" s="7" t="s">
        <v>4759</v>
      </c>
      <c r="M1285" s="7" t="s">
        <v>4759</v>
      </c>
      <c r="N1285" s="7" t="s">
        <v>4759</v>
      </c>
      <c r="O1285" s="7" t="s">
        <v>4760</v>
      </c>
      <c r="P1285" s="53" t="s">
        <v>4143</v>
      </c>
      <c r="Q1285" s="7">
        <v>1000</v>
      </c>
      <c r="R1285" s="7">
        <v>2.09</v>
      </c>
      <c r="S1285" s="7">
        <v>1.8</v>
      </c>
      <c r="T1285" s="11" t="s">
        <v>2541</v>
      </c>
      <c r="U1285" s="11"/>
      <c r="V1285" s="11"/>
      <c r="W1285" s="11"/>
    </row>
    <row r="1286" spans="1:23" ht="17.25">
      <c r="A1286" s="35" t="s">
        <v>624</v>
      </c>
      <c r="B1286" s="39" t="s">
        <v>2919</v>
      </c>
      <c r="C1286" s="22">
        <v>2211856</v>
      </c>
      <c r="D1286" s="36" t="s">
        <v>594</v>
      </c>
      <c r="E1286" s="36" t="s">
        <v>4023</v>
      </c>
      <c r="F1286" s="17">
        <v>1</v>
      </c>
      <c r="G1286" s="17">
        <v>1</v>
      </c>
      <c r="H1286" s="17">
        <v>1</v>
      </c>
      <c r="I1286" s="17">
        <v>1</v>
      </c>
      <c r="J1286" s="60" t="s">
        <v>4758</v>
      </c>
      <c r="K1286" s="7" t="s">
        <v>3997</v>
      </c>
      <c r="L1286" s="7" t="s">
        <v>4759</v>
      </c>
      <c r="M1286" s="7" t="s">
        <v>4759</v>
      </c>
      <c r="N1286" s="7" t="s">
        <v>4759</v>
      </c>
      <c r="O1286" s="7" t="s">
        <v>4760</v>
      </c>
      <c r="P1286" s="53" t="s">
        <v>4143</v>
      </c>
      <c r="Q1286" s="7">
        <v>1000</v>
      </c>
      <c r="R1286" s="7">
        <v>2.09</v>
      </c>
      <c r="S1286" s="7">
        <v>1.8</v>
      </c>
      <c r="T1286" s="11" t="s">
        <v>2541</v>
      </c>
      <c r="U1286" s="11"/>
      <c r="V1286" s="11"/>
      <c r="W1286" s="11"/>
    </row>
    <row r="1287" spans="1:23" ht="17.25">
      <c r="A1287" s="35" t="s">
        <v>625</v>
      </c>
      <c r="B1287" s="39" t="s">
        <v>2919</v>
      </c>
      <c r="C1287" s="22">
        <v>2211857</v>
      </c>
      <c r="D1287" s="36" t="s">
        <v>595</v>
      </c>
      <c r="E1287" s="36" t="s">
        <v>4023</v>
      </c>
      <c r="F1287" s="17">
        <v>1</v>
      </c>
      <c r="G1287" s="17">
        <v>1</v>
      </c>
      <c r="H1287" s="17">
        <v>1</v>
      </c>
      <c r="I1287" s="17">
        <v>1</v>
      </c>
      <c r="J1287" s="60" t="s">
        <v>4758</v>
      </c>
      <c r="K1287" s="7" t="s">
        <v>3997</v>
      </c>
      <c r="L1287" s="7" t="s">
        <v>4759</v>
      </c>
      <c r="M1287" s="7" t="s">
        <v>4759</v>
      </c>
      <c r="N1287" s="7" t="s">
        <v>4759</v>
      </c>
      <c r="O1287" s="7" t="s">
        <v>4760</v>
      </c>
      <c r="P1287" s="53" t="s">
        <v>4143</v>
      </c>
      <c r="Q1287" s="7">
        <v>1000</v>
      </c>
      <c r="R1287" s="7">
        <v>2.09</v>
      </c>
      <c r="S1287" s="7">
        <v>1.8</v>
      </c>
      <c r="T1287" s="11" t="s">
        <v>2541</v>
      </c>
      <c r="U1287" s="11"/>
      <c r="V1287" s="11"/>
      <c r="W1287" s="11"/>
    </row>
    <row r="1288" spans="1:23" ht="17.25">
      <c r="A1288" s="35" t="s">
        <v>626</v>
      </c>
      <c r="B1288" s="39" t="s">
        <v>2919</v>
      </c>
      <c r="C1288" s="22">
        <v>2211858</v>
      </c>
      <c r="D1288" s="36" t="s">
        <v>596</v>
      </c>
      <c r="E1288" s="36" t="s">
        <v>4023</v>
      </c>
      <c r="F1288" s="17">
        <v>1</v>
      </c>
      <c r="G1288" s="17">
        <v>1</v>
      </c>
      <c r="H1288" s="17">
        <v>1</v>
      </c>
      <c r="I1288" s="17">
        <v>1</v>
      </c>
      <c r="J1288" s="60" t="s">
        <v>4758</v>
      </c>
      <c r="K1288" s="7" t="s">
        <v>3997</v>
      </c>
      <c r="L1288" s="7" t="s">
        <v>4759</v>
      </c>
      <c r="M1288" s="7" t="s">
        <v>4759</v>
      </c>
      <c r="N1288" s="7" t="s">
        <v>4759</v>
      </c>
      <c r="O1288" s="7" t="s">
        <v>4760</v>
      </c>
      <c r="P1288" s="53" t="s">
        <v>4143</v>
      </c>
      <c r="Q1288" s="7">
        <v>1000</v>
      </c>
      <c r="R1288" s="7">
        <v>2.09</v>
      </c>
      <c r="S1288" s="7">
        <v>1.8</v>
      </c>
      <c r="T1288" s="11" t="s">
        <v>2541</v>
      </c>
      <c r="U1288" s="11"/>
      <c r="V1288" s="11"/>
      <c r="W1288" s="11"/>
    </row>
    <row r="1289" spans="1:23" ht="17.25">
      <c r="A1289" s="35" t="s">
        <v>627</v>
      </c>
      <c r="B1289" s="39" t="s">
        <v>2919</v>
      </c>
      <c r="C1289" s="22">
        <v>2211859</v>
      </c>
      <c r="D1289" s="36" t="s">
        <v>597</v>
      </c>
      <c r="E1289" s="36" t="s">
        <v>4023</v>
      </c>
      <c r="F1289" s="17">
        <v>1</v>
      </c>
      <c r="G1289" s="17">
        <v>1</v>
      </c>
      <c r="H1289" s="17">
        <v>1</v>
      </c>
      <c r="I1289" s="17">
        <v>1</v>
      </c>
      <c r="J1289" s="60" t="s">
        <v>4758</v>
      </c>
      <c r="K1289" s="7" t="s">
        <v>3997</v>
      </c>
      <c r="L1289" s="7" t="s">
        <v>4759</v>
      </c>
      <c r="M1289" s="7" t="s">
        <v>4759</v>
      </c>
      <c r="N1289" s="7" t="s">
        <v>4759</v>
      </c>
      <c r="O1289" s="7" t="s">
        <v>4760</v>
      </c>
      <c r="P1289" s="53" t="s">
        <v>4143</v>
      </c>
      <c r="Q1289" s="7">
        <v>1000</v>
      </c>
      <c r="R1289" s="7">
        <v>2.09</v>
      </c>
      <c r="S1289" s="7">
        <v>1.8</v>
      </c>
      <c r="T1289" s="11" t="s">
        <v>2541</v>
      </c>
      <c r="U1289" s="11"/>
      <c r="V1289" s="11"/>
      <c r="W1289" s="11"/>
    </row>
    <row r="1290" spans="1:23" ht="17.25">
      <c r="A1290" s="35" t="s">
        <v>628</v>
      </c>
      <c r="B1290" s="39" t="s">
        <v>2919</v>
      </c>
      <c r="C1290" s="22">
        <v>2211860</v>
      </c>
      <c r="D1290" s="36" t="s">
        <v>598</v>
      </c>
      <c r="E1290" s="36" t="s">
        <v>4023</v>
      </c>
      <c r="F1290" s="17">
        <v>1</v>
      </c>
      <c r="G1290" s="17">
        <v>1</v>
      </c>
      <c r="H1290" s="17">
        <v>1</v>
      </c>
      <c r="I1290" s="17">
        <v>1</v>
      </c>
      <c r="J1290" s="60" t="s">
        <v>4758</v>
      </c>
      <c r="K1290" s="7" t="s">
        <v>3997</v>
      </c>
      <c r="L1290" s="7" t="s">
        <v>4759</v>
      </c>
      <c r="M1290" s="7" t="s">
        <v>4759</v>
      </c>
      <c r="N1290" s="7" t="s">
        <v>4759</v>
      </c>
      <c r="O1290" s="7" t="s">
        <v>4760</v>
      </c>
      <c r="P1290" s="53" t="s">
        <v>4143</v>
      </c>
      <c r="Q1290" s="7">
        <v>1000</v>
      </c>
      <c r="R1290" s="7">
        <v>2.09</v>
      </c>
      <c r="S1290" s="7">
        <v>1.8</v>
      </c>
      <c r="T1290" s="11" t="s">
        <v>2541</v>
      </c>
      <c r="U1290" s="11"/>
      <c r="V1290" s="11"/>
      <c r="W1290" s="11"/>
    </row>
    <row r="1291" spans="1:23" ht="17.25">
      <c r="A1291" s="35" t="s">
        <v>629</v>
      </c>
      <c r="B1291" s="39" t="s">
        <v>2919</v>
      </c>
      <c r="C1291" s="22">
        <v>2211861</v>
      </c>
      <c r="D1291" s="36" t="s">
        <v>599</v>
      </c>
      <c r="E1291" s="36" t="s">
        <v>4023</v>
      </c>
      <c r="F1291" s="17">
        <v>1</v>
      </c>
      <c r="G1291" s="17">
        <v>1</v>
      </c>
      <c r="H1291" s="17">
        <v>1</v>
      </c>
      <c r="I1291" s="17">
        <v>1</v>
      </c>
      <c r="J1291" s="60" t="s">
        <v>4758</v>
      </c>
      <c r="K1291" s="7" t="s">
        <v>3997</v>
      </c>
      <c r="L1291" s="7" t="s">
        <v>4759</v>
      </c>
      <c r="M1291" s="7" t="s">
        <v>4759</v>
      </c>
      <c r="N1291" s="7" t="s">
        <v>4759</v>
      </c>
      <c r="O1291" s="7" t="s">
        <v>4760</v>
      </c>
      <c r="P1291" s="53" t="s">
        <v>4143</v>
      </c>
      <c r="Q1291" s="7">
        <v>900</v>
      </c>
      <c r="R1291" s="7">
        <v>2.09</v>
      </c>
      <c r="S1291" s="7">
        <v>1.8</v>
      </c>
      <c r="T1291" s="11" t="s">
        <v>2541</v>
      </c>
      <c r="U1291" s="11"/>
      <c r="V1291" s="11"/>
      <c r="W1291" s="11"/>
    </row>
    <row r="1292" spans="1:23" ht="17.25">
      <c r="A1292" s="35" t="s">
        <v>630</v>
      </c>
      <c r="B1292" s="39" t="s">
        <v>2919</v>
      </c>
      <c r="C1292" s="22">
        <v>2211862</v>
      </c>
      <c r="D1292" s="36" t="s">
        <v>600</v>
      </c>
      <c r="E1292" s="36" t="s">
        <v>4023</v>
      </c>
      <c r="F1292" s="17">
        <v>1</v>
      </c>
      <c r="G1292" s="17">
        <v>1</v>
      </c>
      <c r="H1292" s="17">
        <v>1</v>
      </c>
      <c r="I1292" s="17">
        <v>1</v>
      </c>
      <c r="J1292" s="60" t="s">
        <v>4758</v>
      </c>
      <c r="K1292" s="7" t="s">
        <v>3997</v>
      </c>
      <c r="L1292" s="7" t="s">
        <v>4759</v>
      </c>
      <c r="M1292" s="7" t="s">
        <v>4759</v>
      </c>
      <c r="N1292" s="7" t="s">
        <v>4759</v>
      </c>
      <c r="O1292" s="7" t="s">
        <v>4760</v>
      </c>
      <c r="P1292" s="53" t="s">
        <v>4143</v>
      </c>
      <c r="Q1292" s="7">
        <v>1000</v>
      </c>
      <c r="R1292" s="7">
        <v>2.09</v>
      </c>
      <c r="S1292" s="7">
        <v>1.8</v>
      </c>
      <c r="T1292" s="11" t="s">
        <v>2541</v>
      </c>
      <c r="U1292" s="11"/>
      <c r="V1292" s="11"/>
      <c r="W1292" s="11"/>
    </row>
    <row r="1293" spans="1:23" ht="17.25">
      <c r="A1293" s="35" t="s">
        <v>631</v>
      </c>
      <c r="B1293" s="39" t="s">
        <v>2919</v>
      </c>
      <c r="C1293" s="22">
        <v>2211863</v>
      </c>
      <c r="D1293" s="36" t="s">
        <v>601</v>
      </c>
      <c r="E1293" s="36" t="s">
        <v>4023</v>
      </c>
      <c r="F1293" s="17">
        <v>1</v>
      </c>
      <c r="G1293" s="17">
        <v>1</v>
      </c>
      <c r="H1293" s="17">
        <v>1</v>
      </c>
      <c r="I1293" s="17">
        <v>1</v>
      </c>
      <c r="J1293" s="60" t="s">
        <v>4758</v>
      </c>
      <c r="K1293" s="7" t="s">
        <v>3997</v>
      </c>
      <c r="L1293" s="7" t="s">
        <v>4759</v>
      </c>
      <c r="M1293" s="7" t="s">
        <v>4759</v>
      </c>
      <c r="N1293" s="7" t="s">
        <v>4759</v>
      </c>
      <c r="O1293" s="7" t="s">
        <v>4760</v>
      </c>
      <c r="P1293" s="53" t="s">
        <v>4143</v>
      </c>
      <c r="Q1293" s="7">
        <v>900</v>
      </c>
      <c r="R1293" s="7">
        <v>2.09</v>
      </c>
      <c r="S1293" s="7">
        <v>1.8</v>
      </c>
      <c r="T1293" s="11" t="s">
        <v>2541</v>
      </c>
      <c r="U1293" s="11"/>
      <c r="V1293" s="11"/>
      <c r="W1293" s="11"/>
    </row>
    <row r="1294" spans="1:23" ht="17.25">
      <c r="A1294" s="35" t="s">
        <v>632</v>
      </c>
      <c r="B1294" s="39" t="s">
        <v>2919</v>
      </c>
      <c r="C1294" s="22">
        <v>2211864</v>
      </c>
      <c r="D1294" s="36" t="s">
        <v>602</v>
      </c>
      <c r="E1294" s="36" t="s">
        <v>4023</v>
      </c>
      <c r="F1294" s="17">
        <v>1</v>
      </c>
      <c r="G1294" s="17">
        <v>1</v>
      </c>
      <c r="H1294" s="17">
        <v>1</v>
      </c>
      <c r="I1294" s="17">
        <v>1</v>
      </c>
      <c r="J1294" s="60" t="s">
        <v>4758</v>
      </c>
      <c r="K1294" s="7" t="s">
        <v>3997</v>
      </c>
      <c r="L1294" s="7" t="s">
        <v>4759</v>
      </c>
      <c r="M1294" s="7" t="s">
        <v>4759</v>
      </c>
      <c r="N1294" s="7" t="s">
        <v>4759</v>
      </c>
      <c r="O1294" s="7" t="s">
        <v>4760</v>
      </c>
      <c r="P1294" s="53" t="s">
        <v>4143</v>
      </c>
      <c r="Q1294" s="7">
        <v>1000</v>
      </c>
      <c r="R1294" s="7">
        <v>2.09</v>
      </c>
      <c r="S1294" s="7">
        <v>1.8</v>
      </c>
      <c r="T1294" s="11" t="s">
        <v>2541</v>
      </c>
      <c r="U1294" s="11"/>
      <c r="V1294" s="11"/>
      <c r="W1294" s="11"/>
    </row>
    <row r="1295" spans="1:23" ht="17.25">
      <c r="A1295" s="35" t="s">
        <v>633</v>
      </c>
      <c r="B1295" s="39" t="s">
        <v>2919</v>
      </c>
      <c r="C1295" s="22">
        <v>2211865</v>
      </c>
      <c r="D1295" s="36" t="s">
        <v>603</v>
      </c>
      <c r="E1295" s="36" t="s">
        <v>4023</v>
      </c>
      <c r="F1295" s="17">
        <v>1</v>
      </c>
      <c r="G1295" s="17">
        <v>1</v>
      </c>
      <c r="H1295" s="17">
        <v>1</v>
      </c>
      <c r="I1295" s="17">
        <v>1</v>
      </c>
      <c r="J1295" s="60" t="s">
        <v>4758</v>
      </c>
      <c r="K1295" s="7" t="s">
        <v>3997</v>
      </c>
      <c r="L1295" s="7" t="s">
        <v>4759</v>
      </c>
      <c r="M1295" s="7" t="s">
        <v>4759</v>
      </c>
      <c r="N1295" s="7" t="s">
        <v>4759</v>
      </c>
      <c r="O1295" s="7" t="s">
        <v>4760</v>
      </c>
      <c r="P1295" s="53" t="s">
        <v>4143</v>
      </c>
      <c r="Q1295" s="7">
        <v>900</v>
      </c>
      <c r="R1295" s="7">
        <v>2.09</v>
      </c>
      <c r="S1295" s="7">
        <v>1.8</v>
      </c>
      <c r="T1295" s="11" t="s">
        <v>2541</v>
      </c>
      <c r="U1295" s="11"/>
      <c r="V1295" s="11"/>
      <c r="W1295" s="11"/>
    </row>
    <row r="1296" spans="1:23" ht="17.25">
      <c r="A1296" s="35" t="s">
        <v>634</v>
      </c>
      <c r="B1296" s="39" t="s">
        <v>2919</v>
      </c>
      <c r="C1296" s="22">
        <v>2211866</v>
      </c>
      <c r="D1296" s="36" t="s">
        <v>604</v>
      </c>
      <c r="E1296" s="36" t="s">
        <v>4023</v>
      </c>
      <c r="F1296" s="17">
        <v>1</v>
      </c>
      <c r="G1296" s="17">
        <v>1</v>
      </c>
      <c r="H1296" s="17">
        <v>1</v>
      </c>
      <c r="I1296" s="17">
        <v>1</v>
      </c>
      <c r="J1296" s="60" t="s">
        <v>4758</v>
      </c>
      <c r="K1296" s="7" t="s">
        <v>3997</v>
      </c>
      <c r="L1296" s="7" t="s">
        <v>4759</v>
      </c>
      <c r="M1296" s="7" t="s">
        <v>4759</v>
      </c>
      <c r="N1296" s="7" t="s">
        <v>4759</v>
      </c>
      <c r="O1296" s="7" t="s">
        <v>4760</v>
      </c>
      <c r="P1296" s="53" t="s">
        <v>4143</v>
      </c>
      <c r="Q1296" s="7">
        <v>1000</v>
      </c>
      <c r="R1296" s="7">
        <v>2.09</v>
      </c>
      <c r="S1296" s="7">
        <v>1.8</v>
      </c>
      <c r="T1296" s="11" t="s">
        <v>2541</v>
      </c>
      <c r="U1296" s="11"/>
      <c r="V1296" s="11"/>
      <c r="W1296" s="11"/>
    </row>
    <row r="1297" spans="1:23" ht="17.25">
      <c r="A1297" s="35" t="s">
        <v>635</v>
      </c>
      <c r="B1297" s="39" t="s">
        <v>2919</v>
      </c>
      <c r="C1297" s="22">
        <v>2211867</v>
      </c>
      <c r="D1297" s="36" t="s">
        <v>605</v>
      </c>
      <c r="E1297" s="36" t="s">
        <v>4023</v>
      </c>
      <c r="F1297" s="17">
        <v>1</v>
      </c>
      <c r="G1297" s="17">
        <v>1</v>
      </c>
      <c r="H1297" s="17">
        <v>1</v>
      </c>
      <c r="I1297" s="17">
        <v>1</v>
      </c>
      <c r="J1297" s="60" t="s">
        <v>4758</v>
      </c>
      <c r="K1297" s="7" t="s">
        <v>3997</v>
      </c>
      <c r="L1297" s="7" t="s">
        <v>4759</v>
      </c>
      <c r="M1297" s="7" t="s">
        <v>4759</v>
      </c>
      <c r="N1297" s="7" t="s">
        <v>4759</v>
      </c>
      <c r="O1297" s="7" t="s">
        <v>4760</v>
      </c>
      <c r="P1297" s="53" t="s">
        <v>4143</v>
      </c>
      <c r="Q1297" s="7">
        <v>900</v>
      </c>
      <c r="R1297" s="7">
        <v>2.09</v>
      </c>
      <c r="S1297" s="7">
        <v>1.8</v>
      </c>
      <c r="T1297" s="11" t="s">
        <v>2541</v>
      </c>
      <c r="U1297" s="11"/>
      <c r="V1297" s="11"/>
      <c r="W1297" s="11"/>
    </row>
    <row r="1298" spans="1:23" ht="17.25">
      <c r="A1298" s="35" t="s">
        <v>636</v>
      </c>
      <c r="B1298" s="39" t="s">
        <v>2919</v>
      </c>
      <c r="C1298" s="22">
        <v>2211868</v>
      </c>
      <c r="D1298" s="36" t="s">
        <v>606</v>
      </c>
      <c r="E1298" s="36" t="s">
        <v>4023</v>
      </c>
      <c r="F1298" s="17">
        <v>1</v>
      </c>
      <c r="G1298" s="17">
        <v>1</v>
      </c>
      <c r="H1298" s="17">
        <v>1</v>
      </c>
      <c r="I1298" s="17">
        <v>1</v>
      </c>
      <c r="J1298" s="60" t="s">
        <v>4758</v>
      </c>
      <c r="K1298" s="7" t="s">
        <v>3997</v>
      </c>
      <c r="L1298" s="7" t="s">
        <v>4759</v>
      </c>
      <c r="M1298" s="7" t="s">
        <v>4759</v>
      </c>
      <c r="N1298" s="7" t="s">
        <v>4759</v>
      </c>
      <c r="O1298" s="7" t="s">
        <v>4760</v>
      </c>
      <c r="P1298" s="53" t="s">
        <v>4143</v>
      </c>
      <c r="Q1298" s="7">
        <v>1000</v>
      </c>
      <c r="R1298" s="7">
        <v>2.09</v>
      </c>
      <c r="S1298" s="7">
        <v>1.8</v>
      </c>
      <c r="T1298" s="11" t="s">
        <v>2541</v>
      </c>
      <c r="U1298" s="11"/>
      <c r="V1298" s="11"/>
      <c r="W1298" s="11"/>
    </row>
    <row r="1299" spans="1:23" ht="17.25">
      <c r="A1299" s="35" t="s">
        <v>637</v>
      </c>
      <c r="B1299" s="39" t="s">
        <v>2919</v>
      </c>
      <c r="C1299" s="22">
        <v>2211869</v>
      </c>
      <c r="D1299" s="36" t="s">
        <v>607</v>
      </c>
      <c r="E1299" s="36" t="s">
        <v>4023</v>
      </c>
      <c r="F1299" s="17">
        <v>1</v>
      </c>
      <c r="G1299" s="17">
        <v>1</v>
      </c>
      <c r="H1299" s="17">
        <v>1</v>
      </c>
      <c r="I1299" s="17">
        <v>1</v>
      </c>
      <c r="J1299" s="60" t="s">
        <v>4758</v>
      </c>
      <c r="K1299" s="7" t="s">
        <v>3997</v>
      </c>
      <c r="L1299" s="7" t="s">
        <v>4759</v>
      </c>
      <c r="M1299" s="7" t="s">
        <v>4759</v>
      </c>
      <c r="N1299" s="7" t="s">
        <v>4759</v>
      </c>
      <c r="O1299" s="7" t="s">
        <v>4760</v>
      </c>
      <c r="P1299" s="53" t="s">
        <v>4143</v>
      </c>
      <c r="Q1299" s="7">
        <v>900</v>
      </c>
      <c r="R1299" s="7">
        <v>2.09</v>
      </c>
      <c r="S1299" s="7">
        <v>1.8</v>
      </c>
      <c r="T1299" s="11" t="s">
        <v>2541</v>
      </c>
      <c r="U1299" s="11"/>
      <c r="V1299" s="11"/>
      <c r="W1299" s="11"/>
    </row>
    <row r="1300" spans="1:23" ht="17.25">
      <c r="A1300" s="35" t="s">
        <v>638</v>
      </c>
      <c r="B1300" s="39" t="s">
        <v>2919</v>
      </c>
      <c r="C1300" s="22">
        <v>2211870</v>
      </c>
      <c r="D1300" s="36" t="s">
        <v>608</v>
      </c>
      <c r="E1300" s="36" t="s">
        <v>4023</v>
      </c>
      <c r="F1300" s="17">
        <v>1</v>
      </c>
      <c r="G1300" s="17">
        <v>1</v>
      </c>
      <c r="H1300" s="17">
        <v>1</v>
      </c>
      <c r="I1300" s="17">
        <v>1</v>
      </c>
      <c r="J1300" s="60" t="s">
        <v>4758</v>
      </c>
      <c r="K1300" s="7" t="s">
        <v>3997</v>
      </c>
      <c r="L1300" s="7" t="s">
        <v>4759</v>
      </c>
      <c r="M1300" s="7" t="s">
        <v>4759</v>
      </c>
      <c r="N1300" s="7" t="s">
        <v>4759</v>
      </c>
      <c r="O1300" s="7" t="s">
        <v>4760</v>
      </c>
      <c r="P1300" s="53" t="s">
        <v>4143</v>
      </c>
      <c r="Q1300" s="7">
        <v>1000</v>
      </c>
      <c r="R1300" s="7">
        <v>2.09</v>
      </c>
      <c r="S1300" s="7">
        <v>1.8</v>
      </c>
      <c r="T1300" s="11" t="s">
        <v>2541</v>
      </c>
      <c r="U1300" s="11"/>
      <c r="V1300" s="11"/>
      <c r="W1300" s="11"/>
    </row>
    <row r="1301" spans="1:23" ht="17.25">
      <c r="A1301" s="35" t="s">
        <v>639</v>
      </c>
      <c r="B1301" s="39" t="s">
        <v>2919</v>
      </c>
      <c r="C1301" s="22">
        <v>2211871</v>
      </c>
      <c r="D1301" s="36" t="s">
        <v>609</v>
      </c>
      <c r="E1301" s="36" t="s">
        <v>4023</v>
      </c>
      <c r="F1301" s="17">
        <v>1</v>
      </c>
      <c r="G1301" s="17">
        <v>1</v>
      </c>
      <c r="H1301" s="17">
        <v>1</v>
      </c>
      <c r="I1301" s="17">
        <v>1</v>
      </c>
      <c r="J1301" s="60" t="s">
        <v>4758</v>
      </c>
      <c r="K1301" s="7" t="s">
        <v>3997</v>
      </c>
      <c r="L1301" s="7" t="s">
        <v>4759</v>
      </c>
      <c r="M1301" s="7" t="s">
        <v>4759</v>
      </c>
      <c r="N1301" s="7" t="s">
        <v>4759</v>
      </c>
      <c r="O1301" s="7" t="s">
        <v>4760</v>
      </c>
      <c r="P1301" s="53" t="s">
        <v>4143</v>
      </c>
      <c r="Q1301" s="7">
        <v>900</v>
      </c>
      <c r="R1301" s="7">
        <v>2.09</v>
      </c>
      <c r="S1301" s="7">
        <v>1.8</v>
      </c>
      <c r="T1301" s="11" t="s">
        <v>2541</v>
      </c>
      <c r="U1301" s="11"/>
      <c r="V1301" s="11"/>
      <c r="W1301" s="11"/>
    </row>
    <row r="1302" spans="1:23" ht="17.25">
      <c r="A1302" s="35" t="s">
        <v>640</v>
      </c>
      <c r="B1302" s="39" t="s">
        <v>2919</v>
      </c>
      <c r="C1302" s="22">
        <v>2211872</v>
      </c>
      <c r="D1302" s="36" t="s">
        <v>610</v>
      </c>
      <c r="E1302" s="36" t="s">
        <v>4023</v>
      </c>
      <c r="F1302" s="17">
        <v>1</v>
      </c>
      <c r="G1302" s="17">
        <v>1</v>
      </c>
      <c r="H1302" s="17">
        <v>1</v>
      </c>
      <c r="I1302" s="17">
        <v>1</v>
      </c>
      <c r="J1302" s="60" t="s">
        <v>4758</v>
      </c>
      <c r="K1302" s="7" t="s">
        <v>3997</v>
      </c>
      <c r="L1302" s="7" t="s">
        <v>4759</v>
      </c>
      <c r="M1302" s="7" t="s">
        <v>4759</v>
      </c>
      <c r="N1302" s="7" t="s">
        <v>4759</v>
      </c>
      <c r="O1302" s="7" t="s">
        <v>4760</v>
      </c>
      <c r="P1302" s="53" t="s">
        <v>4143</v>
      </c>
      <c r="Q1302" s="7">
        <v>1000</v>
      </c>
      <c r="R1302" s="7">
        <v>2.09</v>
      </c>
      <c r="S1302" s="7">
        <v>1.8</v>
      </c>
      <c r="T1302" s="11" t="s">
        <v>2541</v>
      </c>
      <c r="U1302" s="11"/>
      <c r="V1302" s="11"/>
      <c r="W1302" s="11"/>
    </row>
    <row r="1303" spans="1:23" ht="17.25">
      <c r="A1303" s="35" t="s">
        <v>641</v>
      </c>
      <c r="B1303" s="39" t="s">
        <v>2919</v>
      </c>
      <c r="C1303" s="22">
        <v>2211873</v>
      </c>
      <c r="D1303" s="36" t="s">
        <v>611</v>
      </c>
      <c r="E1303" s="36" t="s">
        <v>4023</v>
      </c>
      <c r="F1303" s="17">
        <v>1</v>
      </c>
      <c r="G1303" s="17">
        <v>1</v>
      </c>
      <c r="H1303" s="17">
        <v>1</v>
      </c>
      <c r="I1303" s="17">
        <v>1</v>
      </c>
      <c r="J1303" s="60" t="s">
        <v>4758</v>
      </c>
      <c r="K1303" s="7" t="s">
        <v>3997</v>
      </c>
      <c r="L1303" s="7" t="s">
        <v>4759</v>
      </c>
      <c r="M1303" s="7" t="s">
        <v>4759</v>
      </c>
      <c r="N1303" s="7" t="s">
        <v>4759</v>
      </c>
      <c r="O1303" s="7" t="s">
        <v>4760</v>
      </c>
      <c r="P1303" s="53" t="s">
        <v>4143</v>
      </c>
      <c r="Q1303" s="7">
        <v>1000</v>
      </c>
      <c r="R1303" s="7">
        <v>2.09</v>
      </c>
      <c r="S1303" s="7">
        <v>1.8</v>
      </c>
      <c r="T1303" s="11" t="s">
        <v>2541</v>
      </c>
      <c r="U1303" s="11"/>
      <c r="V1303" s="11"/>
      <c r="W1303" s="11"/>
    </row>
    <row r="1304" spans="1:23" ht="17.25">
      <c r="A1304" s="35" t="s">
        <v>642</v>
      </c>
      <c r="B1304" s="39" t="s">
        <v>2919</v>
      </c>
      <c r="C1304" s="22">
        <v>2211874</v>
      </c>
      <c r="D1304" s="36" t="s">
        <v>612</v>
      </c>
      <c r="E1304" s="36" t="s">
        <v>4023</v>
      </c>
      <c r="F1304" s="17">
        <v>1</v>
      </c>
      <c r="G1304" s="17">
        <v>1</v>
      </c>
      <c r="H1304" s="17">
        <v>1</v>
      </c>
      <c r="I1304" s="17">
        <v>1</v>
      </c>
      <c r="J1304" s="60" t="s">
        <v>4758</v>
      </c>
      <c r="K1304" s="7" t="s">
        <v>3997</v>
      </c>
      <c r="L1304" s="7" t="s">
        <v>4759</v>
      </c>
      <c r="M1304" s="7" t="s">
        <v>4759</v>
      </c>
      <c r="N1304" s="7" t="s">
        <v>4759</v>
      </c>
      <c r="O1304" s="7" t="s">
        <v>4760</v>
      </c>
      <c r="P1304" s="53" t="s">
        <v>4143</v>
      </c>
      <c r="Q1304" s="7">
        <v>1000</v>
      </c>
      <c r="R1304" s="7">
        <v>2.09</v>
      </c>
      <c r="S1304" s="7">
        <v>1.8</v>
      </c>
      <c r="T1304" s="11" t="s">
        <v>2541</v>
      </c>
      <c r="U1304" s="11"/>
      <c r="V1304" s="11"/>
      <c r="W1304" s="11"/>
    </row>
    <row r="1305" spans="1:23" ht="17.25">
      <c r="A1305" s="35" t="s">
        <v>643</v>
      </c>
      <c r="B1305" s="39" t="s">
        <v>2919</v>
      </c>
      <c r="C1305" s="22">
        <v>2211875</v>
      </c>
      <c r="D1305" s="36" t="s">
        <v>613</v>
      </c>
      <c r="E1305" s="36" t="s">
        <v>4023</v>
      </c>
      <c r="F1305" s="17">
        <v>1</v>
      </c>
      <c r="G1305" s="17">
        <v>1</v>
      </c>
      <c r="H1305" s="17">
        <v>1</v>
      </c>
      <c r="I1305" s="17">
        <v>1</v>
      </c>
      <c r="J1305" s="60" t="s">
        <v>4758</v>
      </c>
      <c r="K1305" s="7" t="s">
        <v>3997</v>
      </c>
      <c r="L1305" s="7" t="s">
        <v>4759</v>
      </c>
      <c r="M1305" s="7" t="s">
        <v>4759</v>
      </c>
      <c r="N1305" s="7" t="s">
        <v>4759</v>
      </c>
      <c r="O1305" s="7" t="s">
        <v>4760</v>
      </c>
      <c r="P1305" s="53" t="s">
        <v>4143</v>
      </c>
      <c r="Q1305" s="7">
        <v>1000</v>
      </c>
      <c r="R1305" s="7">
        <v>2.09</v>
      </c>
      <c r="S1305" s="7">
        <v>1.8</v>
      </c>
      <c r="T1305" s="11" t="s">
        <v>2541</v>
      </c>
      <c r="U1305" s="11"/>
      <c r="V1305" s="11"/>
      <c r="W1305" s="11"/>
    </row>
    <row r="1306" spans="1:23" ht="17.25">
      <c r="A1306" s="35" t="s">
        <v>644</v>
      </c>
      <c r="B1306" s="39" t="s">
        <v>2919</v>
      </c>
      <c r="C1306" s="22">
        <v>2211876</v>
      </c>
      <c r="D1306" s="36" t="s">
        <v>614</v>
      </c>
      <c r="E1306" s="36" t="s">
        <v>4023</v>
      </c>
      <c r="F1306" s="17">
        <v>1</v>
      </c>
      <c r="G1306" s="17">
        <v>1</v>
      </c>
      <c r="H1306" s="17">
        <v>1</v>
      </c>
      <c r="I1306" s="17">
        <v>1</v>
      </c>
      <c r="J1306" s="60" t="s">
        <v>4758</v>
      </c>
      <c r="K1306" s="7" t="s">
        <v>3997</v>
      </c>
      <c r="L1306" s="7" t="s">
        <v>4759</v>
      </c>
      <c r="M1306" s="7" t="s">
        <v>4759</v>
      </c>
      <c r="N1306" s="7" t="s">
        <v>4759</v>
      </c>
      <c r="O1306" s="7" t="s">
        <v>4760</v>
      </c>
      <c r="P1306" s="53" t="s">
        <v>4143</v>
      </c>
      <c r="Q1306" s="7">
        <v>1000</v>
      </c>
      <c r="R1306" s="7">
        <v>2.09</v>
      </c>
      <c r="S1306" s="7">
        <v>1.8</v>
      </c>
      <c r="T1306" s="11" t="s">
        <v>2541</v>
      </c>
      <c r="U1306" s="11"/>
      <c r="V1306" s="11"/>
      <c r="W1306" s="11"/>
    </row>
    <row r="1307" spans="1:23" ht="17.25">
      <c r="A1307" s="35" t="s">
        <v>645</v>
      </c>
      <c r="B1307" s="39" t="s">
        <v>2919</v>
      </c>
      <c r="C1307" s="22">
        <v>2211877</v>
      </c>
      <c r="D1307" s="36" t="s">
        <v>615</v>
      </c>
      <c r="E1307" s="36" t="s">
        <v>4023</v>
      </c>
      <c r="F1307" s="17">
        <v>1</v>
      </c>
      <c r="G1307" s="17">
        <v>1</v>
      </c>
      <c r="H1307" s="17">
        <v>1</v>
      </c>
      <c r="I1307" s="17">
        <v>1</v>
      </c>
      <c r="J1307" s="60" t="s">
        <v>4758</v>
      </c>
      <c r="K1307" s="7" t="s">
        <v>3997</v>
      </c>
      <c r="L1307" s="7" t="s">
        <v>4759</v>
      </c>
      <c r="M1307" s="7" t="s">
        <v>4759</v>
      </c>
      <c r="N1307" s="7" t="s">
        <v>4759</v>
      </c>
      <c r="O1307" s="7" t="s">
        <v>4760</v>
      </c>
      <c r="P1307" s="53" t="s">
        <v>4143</v>
      </c>
      <c r="Q1307" s="7">
        <v>1000</v>
      </c>
      <c r="R1307" s="7">
        <v>2.09</v>
      </c>
      <c r="S1307" s="7">
        <v>1.8</v>
      </c>
      <c r="T1307" s="11" t="s">
        <v>2541</v>
      </c>
      <c r="U1307" s="11"/>
      <c r="V1307" s="11"/>
      <c r="W1307" s="11"/>
    </row>
    <row r="1308" spans="1:23" ht="17.25">
      <c r="A1308" s="35" t="s">
        <v>646</v>
      </c>
      <c r="B1308" s="39" t="s">
        <v>2919</v>
      </c>
      <c r="C1308" s="22">
        <v>2211878</v>
      </c>
      <c r="D1308" s="36" t="s">
        <v>616</v>
      </c>
      <c r="E1308" s="36" t="s">
        <v>4023</v>
      </c>
      <c r="F1308" s="17">
        <v>1</v>
      </c>
      <c r="G1308" s="17">
        <v>1</v>
      </c>
      <c r="H1308" s="17">
        <v>1</v>
      </c>
      <c r="I1308" s="17">
        <v>1</v>
      </c>
      <c r="J1308" s="60" t="s">
        <v>4758</v>
      </c>
      <c r="K1308" s="7" t="s">
        <v>3997</v>
      </c>
      <c r="L1308" s="7" t="s">
        <v>4759</v>
      </c>
      <c r="M1308" s="7" t="s">
        <v>4759</v>
      </c>
      <c r="N1308" s="7" t="s">
        <v>4759</v>
      </c>
      <c r="O1308" s="7" t="s">
        <v>4760</v>
      </c>
      <c r="P1308" s="53" t="s">
        <v>4143</v>
      </c>
      <c r="Q1308" s="7">
        <v>1000</v>
      </c>
      <c r="R1308" s="7">
        <v>2.09</v>
      </c>
      <c r="S1308" s="7">
        <v>1.8</v>
      </c>
      <c r="T1308" s="11" t="s">
        <v>2541</v>
      </c>
      <c r="U1308" s="11"/>
      <c r="V1308" s="11"/>
      <c r="W1308" s="11"/>
    </row>
    <row r="1309" spans="1:23" ht="17.25">
      <c r="A1309" s="35" t="s">
        <v>647</v>
      </c>
      <c r="B1309" s="39" t="s">
        <v>2919</v>
      </c>
      <c r="C1309" s="22">
        <v>2211879</v>
      </c>
      <c r="D1309" s="36" t="s">
        <v>617</v>
      </c>
      <c r="E1309" s="36" t="s">
        <v>4023</v>
      </c>
      <c r="F1309" s="17">
        <v>1</v>
      </c>
      <c r="G1309" s="17">
        <v>1</v>
      </c>
      <c r="H1309" s="17">
        <v>1</v>
      </c>
      <c r="I1309" s="17">
        <v>1</v>
      </c>
      <c r="J1309" s="60" t="s">
        <v>4758</v>
      </c>
      <c r="K1309" s="7" t="s">
        <v>3997</v>
      </c>
      <c r="L1309" s="7" t="s">
        <v>4759</v>
      </c>
      <c r="M1309" s="7" t="s">
        <v>4759</v>
      </c>
      <c r="N1309" s="7" t="s">
        <v>4759</v>
      </c>
      <c r="O1309" s="7" t="s">
        <v>4760</v>
      </c>
      <c r="P1309" s="53" t="s">
        <v>4143</v>
      </c>
      <c r="Q1309" s="7">
        <v>1000</v>
      </c>
      <c r="R1309" s="7">
        <v>2.09</v>
      </c>
      <c r="S1309" s="7">
        <v>1.8</v>
      </c>
      <c r="T1309" s="11" t="s">
        <v>2541</v>
      </c>
      <c r="U1309" s="11"/>
      <c r="V1309" s="11"/>
      <c r="W1309" s="11"/>
    </row>
    <row r="1310" spans="1:23" ht="17.25">
      <c r="A1310" s="35" t="s">
        <v>648</v>
      </c>
      <c r="B1310" s="39" t="s">
        <v>2919</v>
      </c>
      <c r="C1310" s="22">
        <v>2211880</v>
      </c>
      <c r="D1310" s="36" t="s">
        <v>618</v>
      </c>
      <c r="E1310" s="36" t="s">
        <v>4023</v>
      </c>
      <c r="F1310" s="17">
        <v>1</v>
      </c>
      <c r="G1310" s="17">
        <v>1</v>
      </c>
      <c r="H1310" s="17">
        <v>1</v>
      </c>
      <c r="I1310" s="17">
        <v>1</v>
      </c>
      <c r="J1310" s="60" t="s">
        <v>4758</v>
      </c>
      <c r="K1310" s="7" t="s">
        <v>3997</v>
      </c>
      <c r="L1310" s="7" t="s">
        <v>4759</v>
      </c>
      <c r="M1310" s="7" t="s">
        <v>4759</v>
      </c>
      <c r="N1310" s="7" t="s">
        <v>4759</v>
      </c>
      <c r="O1310" s="7" t="s">
        <v>4760</v>
      </c>
      <c r="P1310" s="53" t="s">
        <v>4143</v>
      </c>
      <c r="Q1310" s="7">
        <v>1000</v>
      </c>
      <c r="R1310" s="7">
        <v>2.09</v>
      </c>
      <c r="S1310" s="7">
        <v>1.8</v>
      </c>
      <c r="T1310" s="11" t="s">
        <v>2541</v>
      </c>
      <c r="U1310" s="11"/>
      <c r="V1310" s="11"/>
      <c r="W1310" s="11"/>
    </row>
    <row r="1311" spans="1:23" ht="17.25">
      <c r="A1311" s="35" t="s">
        <v>649</v>
      </c>
      <c r="B1311" s="39" t="s">
        <v>2919</v>
      </c>
      <c r="C1311" s="22">
        <v>2211881</v>
      </c>
      <c r="D1311" s="36" t="s">
        <v>619</v>
      </c>
      <c r="E1311" s="36" t="s">
        <v>4023</v>
      </c>
      <c r="F1311" s="17">
        <v>1</v>
      </c>
      <c r="G1311" s="17">
        <v>1</v>
      </c>
      <c r="H1311" s="17">
        <v>1</v>
      </c>
      <c r="I1311" s="17">
        <v>1</v>
      </c>
      <c r="J1311" s="60" t="s">
        <v>4758</v>
      </c>
      <c r="K1311" s="7" t="s">
        <v>3997</v>
      </c>
      <c r="L1311" s="7" t="s">
        <v>4759</v>
      </c>
      <c r="M1311" s="7" t="s">
        <v>4759</v>
      </c>
      <c r="N1311" s="7" t="s">
        <v>4759</v>
      </c>
      <c r="O1311" s="7" t="s">
        <v>4760</v>
      </c>
      <c r="P1311" s="53" t="s">
        <v>4143</v>
      </c>
      <c r="Q1311" s="7">
        <v>1000</v>
      </c>
      <c r="R1311" s="7">
        <v>2.09</v>
      </c>
      <c r="S1311" s="7">
        <v>1.8</v>
      </c>
      <c r="T1311" s="11" t="s">
        <v>2541</v>
      </c>
      <c r="U1311" s="11"/>
      <c r="V1311" s="11"/>
      <c r="W1311" s="11"/>
    </row>
    <row r="1312" spans="1:23" ht="17.25">
      <c r="A1312" s="35" t="s">
        <v>650</v>
      </c>
      <c r="B1312" s="39" t="s">
        <v>2919</v>
      </c>
      <c r="C1312" s="22">
        <v>2211882</v>
      </c>
      <c r="D1312" s="36" t="s">
        <v>620</v>
      </c>
      <c r="E1312" s="36" t="s">
        <v>4023</v>
      </c>
      <c r="F1312" s="17">
        <v>1</v>
      </c>
      <c r="G1312" s="17">
        <v>1</v>
      </c>
      <c r="H1312" s="17">
        <v>1</v>
      </c>
      <c r="I1312" s="17">
        <v>1</v>
      </c>
      <c r="J1312" s="60" t="s">
        <v>4758</v>
      </c>
      <c r="K1312" s="7" t="s">
        <v>3997</v>
      </c>
      <c r="L1312" s="7" t="s">
        <v>4759</v>
      </c>
      <c r="M1312" s="7" t="s">
        <v>4759</v>
      </c>
      <c r="N1312" s="7" t="s">
        <v>4759</v>
      </c>
      <c r="O1312" s="7" t="s">
        <v>4760</v>
      </c>
      <c r="P1312" s="53" t="s">
        <v>4143</v>
      </c>
      <c r="Q1312" s="7">
        <v>1000</v>
      </c>
      <c r="R1312" s="7">
        <v>2.09</v>
      </c>
      <c r="S1312" s="7">
        <v>1.8</v>
      </c>
      <c r="T1312" s="11" t="s">
        <v>2541</v>
      </c>
      <c r="U1312" s="11"/>
      <c r="V1312" s="11"/>
      <c r="W1312" s="11"/>
    </row>
    <row r="1313" spans="1:23" ht="17.25">
      <c r="A1313" s="35" t="s">
        <v>691</v>
      </c>
      <c r="B1313" s="39" t="s">
        <v>2919</v>
      </c>
      <c r="C1313" s="22">
        <v>2211883</v>
      </c>
      <c r="D1313" s="36" t="s">
        <v>651</v>
      </c>
      <c r="E1313" s="36" t="s">
        <v>4023</v>
      </c>
      <c r="F1313" s="17">
        <v>1</v>
      </c>
      <c r="G1313" s="17">
        <v>1</v>
      </c>
      <c r="H1313" s="17">
        <v>1</v>
      </c>
      <c r="I1313" s="17">
        <v>1</v>
      </c>
      <c r="J1313" s="60" t="s">
        <v>4758</v>
      </c>
      <c r="K1313" s="7" t="s">
        <v>3997</v>
      </c>
      <c r="L1313" s="7" t="s">
        <v>4759</v>
      </c>
      <c r="M1313" s="7" t="s">
        <v>4759</v>
      </c>
      <c r="N1313" s="7" t="s">
        <v>4759</v>
      </c>
      <c r="O1313" s="7" t="s">
        <v>4760</v>
      </c>
      <c r="P1313" s="53" t="s">
        <v>4143</v>
      </c>
      <c r="Q1313" s="7">
        <v>1000</v>
      </c>
      <c r="R1313" s="7">
        <v>2.09</v>
      </c>
      <c r="S1313" s="7">
        <v>1.8</v>
      </c>
      <c r="T1313" s="11" t="s">
        <v>2541</v>
      </c>
      <c r="U1313" s="11"/>
      <c r="V1313" s="11"/>
      <c r="W1313" s="11"/>
    </row>
    <row r="1314" spans="1:23" ht="17.25">
      <c r="A1314" s="35" t="s">
        <v>692</v>
      </c>
      <c r="B1314" s="39" t="s">
        <v>2919</v>
      </c>
      <c r="C1314" s="22">
        <v>2211884</v>
      </c>
      <c r="D1314" s="36" t="s">
        <v>652</v>
      </c>
      <c r="E1314" s="36" t="s">
        <v>4023</v>
      </c>
      <c r="F1314" s="17">
        <v>1</v>
      </c>
      <c r="G1314" s="17">
        <v>1</v>
      </c>
      <c r="H1314" s="17">
        <v>1</v>
      </c>
      <c r="I1314" s="17">
        <v>1</v>
      </c>
      <c r="J1314" s="60" t="s">
        <v>4758</v>
      </c>
      <c r="K1314" s="7" t="s">
        <v>3997</v>
      </c>
      <c r="L1314" s="7" t="s">
        <v>4759</v>
      </c>
      <c r="M1314" s="7" t="s">
        <v>4759</v>
      </c>
      <c r="N1314" s="7" t="s">
        <v>4759</v>
      </c>
      <c r="O1314" s="7" t="s">
        <v>4760</v>
      </c>
      <c r="P1314" s="53" t="s">
        <v>4143</v>
      </c>
      <c r="Q1314" s="7">
        <v>1000</v>
      </c>
      <c r="R1314" s="7">
        <v>2.09</v>
      </c>
      <c r="S1314" s="7">
        <v>1.8</v>
      </c>
      <c r="T1314" s="11" t="s">
        <v>2541</v>
      </c>
      <c r="U1314" s="11"/>
      <c r="V1314" s="11"/>
      <c r="W1314" s="11"/>
    </row>
    <row r="1315" spans="1:23" ht="17.25">
      <c r="A1315" s="35" t="s">
        <v>693</v>
      </c>
      <c r="B1315" s="39" t="s">
        <v>2919</v>
      </c>
      <c r="C1315" s="22">
        <v>2211885</v>
      </c>
      <c r="D1315" s="36" t="s">
        <v>653</v>
      </c>
      <c r="E1315" s="36" t="s">
        <v>4023</v>
      </c>
      <c r="F1315" s="17">
        <v>1</v>
      </c>
      <c r="G1315" s="17">
        <v>1</v>
      </c>
      <c r="H1315" s="17">
        <v>1</v>
      </c>
      <c r="I1315" s="17">
        <v>1</v>
      </c>
      <c r="J1315" s="60" t="s">
        <v>4758</v>
      </c>
      <c r="K1315" s="7" t="s">
        <v>3997</v>
      </c>
      <c r="L1315" s="7" t="s">
        <v>4759</v>
      </c>
      <c r="M1315" s="7" t="s">
        <v>4759</v>
      </c>
      <c r="N1315" s="7" t="s">
        <v>4759</v>
      </c>
      <c r="O1315" s="7" t="s">
        <v>4760</v>
      </c>
      <c r="P1315" s="53" t="s">
        <v>4143</v>
      </c>
      <c r="Q1315" s="7">
        <v>900</v>
      </c>
      <c r="R1315" s="7">
        <v>2.09</v>
      </c>
      <c r="S1315" s="7">
        <v>1.8</v>
      </c>
      <c r="T1315" s="11" t="s">
        <v>2541</v>
      </c>
      <c r="U1315" s="11"/>
      <c r="V1315" s="11"/>
      <c r="W1315" s="11"/>
    </row>
    <row r="1316" spans="1:23" ht="17.25">
      <c r="A1316" s="35" t="s">
        <v>694</v>
      </c>
      <c r="B1316" s="39" t="s">
        <v>2919</v>
      </c>
      <c r="C1316" s="22">
        <v>2211886</v>
      </c>
      <c r="D1316" s="36" t="s">
        <v>654</v>
      </c>
      <c r="E1316" s="36" t="s">
        <v>4023</v>
      </c>
      <c r="F1316" s="17">
        <v>1</v>
      </c>
      <c r="G1316" s="17">
        <v>1</v>
      </c>
      <c r="H1316" s="17">
        <v>1</v>
      </c>
      <c r="I1316" s="17">
        <v>1</v>
      </c>
      <c r="J1316" s="60" t="s">
        <v>4758</v>
      </c>
      <c r="K1316" s="7" t="s">
        <v>3997</v>
      </c>
      <c r="L1316" s="7" t="s">
        <v>4759</v>
      </c>
      <c r="M1316" s="7" t="s">
        <v>4759</v>
      </c>
      <c r="N1316" s="7" t="s">
        <v>4759</v>
      </c>
      <c r="O1316" s="7" t="s">
        <v>4760</v>
      </c>
      <c r="P1316" s="53" t="s">
        <v>4143</v>
      </c>
      <c r="Q1316" s="7">
        <v>1000</v>
      </c>
      <c r="R1316" s="7">
        <v>2.09</v>
      </c>
      <c r="S1316" s="7">
        <v>1.8</v>
      </c>
      <c r="T1316" s="11" t="s">
        <v>2541</v>
      </c>
      <c r="U1316" s="11"/>
      <c r="V1316" s="11"/>
      <c r="W1316" s="11"/>
    </row>
    <row r="1317" spans="1:23" ht="17.25">
      <c r="A1317" s="35" t="s">
        <v>695</v>
      </c>
      <c r="B1317" s="39" t="s">
        <v>2919</v>
      </c>
      <c r="C1317" s="22">
        <v>2211887</v>
      </c>
      <c r="D1317" s="36" t="s">
        <v>655</v>
      </c>
      <c r="E1317" s="36" t="s">
        <v>4023</v>
      </c>
      <c r="F1317" s="17">
        <v>1</v>
      </c>
      <c r="G1317" s="17">
        <v>1</v>
      </c>
      <c r="H1317" s="17">
        <v>1</v>
      </c>
      <c r="I1317" s="17">
        <v>1</v>
      </c>
      <c r="J1317" s="60" t="s">
        <v>4758</v>
      </c>
      <c r="K1317" s="7" t="s">
        <v>3997</v>
      </c>
      <c r="L1317" s="7" t="s">
        <v>4759</v>
      </c>
      <c r="M1317" s="7" t="s">
        <v>4759</v>
      </c>
      <c r="N1317" s="7" t="s">
        <v>4759</v>
      </c>
      <c r="O1317" s="7" t="s">
        <v>4760</v>
      </c>
      <c r="P1317" s="53" t="s">
        <v>4143</v>
      </c>
      <c r="Q1317" s="7">
        <v>900</v>
      </c>
      <c r="R1317" s="7">
        <v>2.09</v>
      </c>
      <c r="S1317" s="7">
        <v>1.8</v>
      </c>
      <c r="T1317" s="11" t="s">
        <v>2541</v>
      </c>
      <c r="U1317" s="11"/>
      <c r="V1317" s="11"/>
      <c r="W1317" s="11"/>
    </row>
    <row r="1318" spans="1:23" ht="17.25">
      <c r="A1318" s="35" t="s">
        <v>696</v>
      </c>
      <c r="B1318" s="39" t="s">
        <v>2919</v>
      </c>
      <c r="C1318" s="22">
        <v>2211888</v>
      </c>
      <c r="D1318" s="36" t="s">
        <v>656</v>
      </c>
      <c r="E1318" s="36" t="s">
        <v>4023</v>
      </c>
      <c r="F1318" s="17">
        <v>1</v>
      </c>
      <c r="G1318" s="17">
        <v>1</v>
      </c>
      <c r="H1318" s="17">
        <v>1</v>
      </c>
      <c r="I1318" s="17">
        <v>1</v>
      </c>
      <c r="J1318" s="60" t="s">
        <v>4758</v>
      </c>
      <c r="K1318" s="7" t="s">
        <v>3997</v>
      </c>
      <c r="L1318" s="7" t="s">
        <v>4759</v>
      </c>
      <c r="M1318" s="7" t="s">
        <v>4759</v>
      </c>
      <c r="N1318" s="7" t="s">
        <v>4759</v>
      </c>
      <c r="O1318" s="7" t="s">
        <v>4760</v>
      </c>
      <c r="P1318" s="53" t="s">
        <v>4143</v>
      </c>
      <c r="Q1318" s="7">
        <v>1000</v>
      </c>
      <c r="R1318" s="7">
        <v>2.09</v>
      </c>
      <c r="S1318" s="7">
        <v>1.8</v>
      </c>
      <c r="T1318" s="11" t="s">
        <v>2541</v>
      </c>
      <c r="U1318" s="11"/>
      <c r="V1318" s="11"/>
      <c r="W1318" s="11"/>
    </row>
    <row r="1319" spans="1:23" ht="17.25">
      <c r="A1319" s="35" t="s">
        <v>697</v>
      </c>
      <c r="B1319" s="39" t="s">
        <v>2919</v>
      </c>
      <c r="C1319" s="22">
        <v>2211889</v>
      </c>
      <c r="D1319" s="36" t="s">
        <v>657</v>
      </c>
      <c r="E1319" s="36" t="s">
        <v>4023</v>
      </c>
      <c r="F1319" s="17">
        <v>1</v>
      </c>
      <c r="G1319" s="17">
        <v>1</v>
      </c>
      <c r="H1319" s="17">
        <v>1</v>
      </c>
      <c r="I1319" s="17">
        <v>1</v>
      </c>
      <c r="J1319" s="60" t="s">
        <v>4758</v>
      </c>
      <c r="K1319" s="7" t="s">
        <v>3997</v>
      </c>
      <c r="L1319" s="7" t="s">
        <v>4759</v>
      </c>
      <c r="M1319" s="7" t="s">
        <v>4759</v>
      </c>
      <c r="N1319" s="7" t="s">
        <v>4759</v>
      </c>
      <c r="O1319" s="7" t="s">
        <v>4760</v>
      </c>
      <c r="P1319" s="53" t="s">
        <v>4143</v>
      </c>
      <c r="Q1319" s="7">
        <v>900</v>
      </c>
      <c r="R1319" s="7">
        <v>2.09</v>
      </c>
      <c r="S1319" s="7">
        <v>1.8</v>
      </c>
      <c r="T1319" s="11" t="s">
        <v>2541</v>
      </c>
      <c r="U1319" s="11"/>
      <c r="V1319" s="11"/>
      <c r="W1319" s="11"/>
    </row>
    <row r="1320" spans="1:23" ht="17.25">
      <c r="A1320" s="35" t="s">
        <v>698</v>
      </c>
      <c r="B1320" s="39" t="s">
        <v>2919</v>
      </c>
      <c r="C1320" s="22">
        <v>2211890</v>
      </c>
      <c r="D1320" s="36" t="s">
        <v>658</v>
      </c>
      <c r="E1320" s="36" t="s">
        <v>4023</v>
      </c>
      <c r="F1320" s="17">
        <v>1</v>
      </c>
      <c r="G1320" s="17">
        <v>1</v>
      </c>
      <c r="H1320" s="17">
        <v>1</v>
      </c>
      <c r="I1320" s="17">
        <v>1</v>
      </c>
      <c r="J1320" s="60" t="s">
        <v>4758</v>
      </c>
      <c r="K1320" s="7" t="s">
        <v>3997</v>
      </c>
      <c r="L1320" s="7" t="s">
        <v>4759</v>
      </c>
      <c r="M1320" s="7" t="s">
        <v>4759</v>
      </c>
      <c r="N1320" s="7" t="s">
        <v>4759</v>
      </c>
      <c r="O1320" s="7" t="s">
        <v>4760</v>
      </c>
      <c r="P1320" s="53" t="s">
        <v>4143</v>
      </c>
      <c r="Q1320" s="7">
        <v>1000</v>
      </c>
      <c r="R1320" s="7">
        <v>2.09</v>
      </c>
      <c r="S1320" s="7">
        <v>1.8</v>
      </c>
      <c r="T1320" s="11" t="s">
        <v>2541</v>
      </c>
      <c r="U1320" s="11"/>
      <c r="V1320" s="11"/>
      <c r="W1320" s="11"/>
    </row>
    <row r="1321" spans="1:23" ht="17.25">
      <c r="A1321" s="35" t="s">
        <v>699</v>
      </c>
      <c r="B1321" s="39" t="s">
        <v>2919</v>
      </c>
      <c r="C1321" s="22">
        <v>2211891</v>
      </c>
      <c r="D1321" s="36" t="s">
        <v>659</v>
      </c>
      <c r="E1321" s="36" t="s">
        <v>4023</v>
      </c>
      <c r="F1321" s="17">
        <v>1</v>
      </c>
      <c r="G1321" s="17">
        <v>1</v>
      </c>
      <c r="H1321" s="17">
        <v>1</v>
      </c>
      <c r="I1321" s="17">
        <v>1</v>
      </c>
      <c r="J1321" s="60" t="s">
        <v>4758</v>
      </c>
      <c r="K1321" s="7" t="s">
        <v>3997</v>
      </c>
      <c r="L1321" s="7" t="s">
        <v>4759</v>
      </c>
      <c r="M1321" s="7" t="s">
        <v>4759</v>
      </c>
      <c r="N1321" s="7" t="s">
        <v>4759</v>
      </c>
      <c r="O1321" s="7" t="s">
        <v>4760</v>
      </c>
      <c r="P1321" s="53" t="s">
        <v>4143</v>
      </c>
      <c r="Q1321" s="7">
        <v>900</v>
      </c>
      <c r="R1321" s="7">
        <v>2.09</v>
      </c>
      <c r="S1321" s="7">
        <v>1.8</v>
      </c>
      <c r="T1321" s="11" t="s">
        <v>2541</v>
      </c>
      <c r="U1321" s="11"/>
      <c r="V1321" s="11"/>
      <c r="W1321" s="11"/>
    </row>
    <row r="1322" spans="1:23" ht="17.25">
      <c r="A1322" s="35" t="s">
        <v>700</v>
      </c>
      <c r="B1322" s="39" t="s">
        <v>2919</v>
      </c>
      <c r="C1322" s="22">
        <v>2211892</v>
      </c>
      <c r="D1322" s="36" t="s">
        <v>660</v>
      </c>
      <c r="E1322" s="36" t="s">
        <v>4023</v>
      </c>
      <c r="F1322" s="17">
        <v>1</v>
      </c>
      <c r="G1322" s="17">
        <v>1</v>
      </c>
      <c r="H1322" s="17">
        <v>1</v>
      </c>
      <c r="I1322" s="17">
        <v>1</v>
      </c>
      <c r="J1322" s="60" t="s">
        <v>4758</v>
      </c>
      <c r="K1322" s="7" t="s">
        <v>3997</v>
      </c>
      <c r="L1322" s="7" t="s">
        <v>4759</v>
      </c>
      <c r="M1322" s="7" t="s">
        <v>4759</v>
      </c>
      <c r="N1322" s="7" t="s">
        <v>4759</v>
      </c>
      <c r="O1322" s="7" t="s">
        <v>4760</v>
      </c>
      <c r="P1322" s="53" t="s">
        <v>4143</v>
      </c>
      <c r="Q1322" s="7">
        <v>1000</v>
      </c>
      <c r="R1322" s="7">
        <v>2.09</v>
      </c>
      <c r="S1322" s="7">
        <v>1.8</v>
      </c>
      <c r="T1322" s="11" t="s">
        <v>2541</v>
      </c>
      <c r="U1322" s="11"/>
      <c r="V1322" s="11"/>
      <c r="W1322" s="11"/>
    </row>
    <row r="1323" spans="1:23" ht="17.25">
      <c r="A1323" s="35" t="s">
        <v>701</v>
      </c>
      <c r="B1323" s="39" t="s">
        <v>2919</v>
      </c>
      <c r="C1323" s="22">
        <v>2211893</v>
      </c>
      <c r="D1323" s="36" t="s">
        <v>661</v>
      </c>
      <c r="E1323" s="36" t="s">
        <v>4023</v>
      </c>
      <c r="F1323" s="17">
        <v>1</v>
      </c>
      <c r="G1323" s="17">
        <v>1</v>
      </c>
      <c r="H1323" s="17">
        <v>1</v>
      </c>
      <c r="I1323" s="17">
        <v>1</v>
      </c>
      <c r="J1323" s="60" t="s">
        <v>4758</v>
      </c>
      <c r="K1323" s="7" t="s">
        <v>3997</v>
      </c>
      <c r="L1323" s="7" t="s">
        <v>4759</v>
      </c>
      <c r="M1323" s="7" t="s">
        <v>4759</v>
      </c>
      <c r="N1323" s="7" t="s">
        <v>4759</v>
      </c>
      <c r="O1323" s="7" t="s">
        <v>4760</v>
      </c>
      <c r="P1323" s="53" t="s">
        <v>4143</v>
      </c>
      <c r="Q1323" s="7">
        <v>1000</v>
      </c>
      <c r="R1323" s="7">
        <v>2.09</v>
      </c>
      <c r="S1323" s="7">
        <v>1.8</v>
      </c>
      <c r="T1323" s="11" t="s">
        <v>2541</v>
      </c>
      <c r="U1323" s="11"/>
      <c r="V1323" s="11"/>
      <c r="W1323" s="11"/>
    </row>
    <row r="1324" spans="1:23" ht="17.25">
      <c r="A1324" s="35" t="s">
        <v>702</v>
      </c>
      <c r="B1324" s="39" t="s">
        <v>2919</v>
      </c>
      <c r="C1324" s="22">
        <v>2211894</v>
      </c>
      <c r="D1324" s="36" t="s">
        <v>662</v>
      </c>
      <c r="E1324" s="36" t="s">
        <v>4023</v>
      </c>
      <c r="F1324" s="17">
        <v>1</v>
      </c>
      <c r="G1324" s="17">
        <v>1</v>
      </c>
      <c r="H1324" s="17">
        <v>1</v>
      </c>
      <c r="I1324" s="17">
        <v>1</v>
      </c>
      <c r="J1324" s="60" t="s">
        <v>4758</v>
      </c>
      <c r="K1324" s="7" t="s">
        <v>3997</v>
      </c>
      <c r="L1324" s="7" t="s">
        <v>4759</v>
      </c>
      <c r="M1324" s="7" t="s">
        <v>4759</v>
      </c>
      <c r="N1324" s="7" t="s">
        <v>4759</v>
      </c>
      <c r="O1324" s="7" t="s">
        <v>4760</v>
      </c>
      <c r="P1324" s="53" t="s">
        <v>4143</v>
      </c>
      <c r="Q1324" s="7">
        <v>1000</v>
      </c>
      <c r="R1324" s="7">
        <v>2.09</v>
      </c>
      <c r="S1324" s="7">
        <v>1.8</v>
      </c>
      <c r="T1324" s="11" t="s">
        <v>2541</v>
      </c>
      <c r="U1324" s="11"/>
      <c r="V1324" s="11"/>
      <c r="W1324" s="11"/>
    </row>
    <row r="1325" spans="1:23" ht="17.25">
      <c r="A1325" s="35" t="s">
        <v>703</v>
      </c>
      <c r="B1325" s="39" t="s">
        <v>2919</v>
      </c>
      <c r="C1325" s="22">
        <v>2211895</v>
      </c>
      <c r="D1325" s="36" t="s">
        <v>663</v>
      </c>
      <c r="E1325" s="36" t="s">
        <v>4023</v>
      </c>
      <c r="F1325" s="17">
        <v>1</v>
      </c>
      <c r="G1325" s="17">
        <v>1</v>
      </c>
      <c r="H1325" s="17">
        <v>1</v>
      </c>
      <c r="I1325" s="17">
        <v>1</v>
      </c>
      <c r="J1325" s="60" t="s">
        <v>4758</v>
      </c>
      <c r="K1325" s="7" t="s">
        <v>3997</v>
      </c>
      <c r="L1325" s="7" t="s">
        <v>4759</v>
      </c>
      <c r="M1325" s="7" t="s">
        <v>4759</v>
      </c>
      <c r="N1325" s="7" t="s">
        <v>4759</v>
      </c>
      <c r="O1325" s="7" t="s">
        <v>4760</v>
      </c>
      <c r="P1325" s="53" t="s">
        <v>4143</v>
      </c>
      <c r="Q1325" s="7">
        <v>900</v>
      </c>
      <c r="R1325" s="7">
        <v>2.09</v>
      </c>
      <c r="S1325" s="7">
        <v>1.8</v>
      </c>
      <c r="T1325" s="11" t="s">
        <v>2541</v>
      </c>
      <c r="U1325" s="11"/>
      <c r="V1325" s="11"/>
      <c r="W1325" s="11"/>
    </row>
    <row r="1326" spans="1:23" ht="17.25">
      <c r="A1326" s="35" t="s">
        <v>704</v>
      </c>
      <c r="B1326" s="39" t="s">
        <v>2919</v>
      </c>
      <c r="C1326" s="22">
        <v>2211896</v>
      </c>
      <c r="D1326" s="36" t="s">
        <v>664</v>
      </c>
      <c r="E1326" s="36" t="s">
        <v>4023</v>
      </c>
      <c r="F1326" s="17">
        <v>1</v>
      </c>
      <c r="G1326" s="17">
        <v>1</v>
      </c>
      <c r="H1326" s="17">
        <v>1</v>
      </c>
      <c r="I1326" s="17">
        <v>1</v>
      </c>
      <c r="J1326" s="60" t="s">
        <v>4758</v>
      </c>
      <c r="K1326" s="7" t="s">
        <v>3997</v>
      </c>
      <c r="L1326" s="7" t="s">
        <v>4759</v>
      </c>
      <c r="M1326" s="7" t="s">
        <v>4759</v>
      </c>
      <c r="N1326" s="7" t="s">
        <v>4759</v>
      </c>
      <c r="O1326" s="7" t="s">
        <v>4760</v>
      </c>
      <c r="P1326" s="53" t="s">
        <v>4143</v>
      </c>
      <c r="Q1326" s="7">
        <v>1000</v>
      </c>
      <c r="R1326" s="7">
        <v>2.09</v>
      </c>
      <c r="S1326" s="7">
        <v>1.8</v>
      </c>
      <c r="T1326" s="11" t="s">
        <v>2541</v>
      </c>
      <c r="U1326" s="11"/>
      <c r="V1326" s="11"/>
      <c r="W1326" s="11"/>
    </row>
    <row r="1327" spans="1:23" ht="17.25">
      <c r="A1327" s="35" t="s">
        <v>705</v>
      </c>
      <c r="B1327" s="39" t="s">
        <v>2919</v>
      </c>
      <c r="C1327" s="22">
        <v>2211897</v>
      </c>
      <c r="D1327" s="36" t="s">
        <v>665</v>
      </c>
      <c r="E1327" s="36" t="s">
        <v>4023</v>
      </c>
      <c r="F1327" s="17">
        <v>1</v>
      </c>
      <c r="G1327" s="17">
        <v>1</v>
      </c>
      <c r="H1327" s="17">
        <v>1</v>
      </c>
      <c r="I1327" s="17">
        <v>1</v>
      </c>
      <c r="J1327" s="60" t="s">
        <v>4758</v>
      </c>
      <c r="K1327" s="7" t="s">
        <v>3997</v>
      </c>
      <c r="L1327" s="7" t="s">
        <v>4759</v>
      </c>
      <c r="M1327" s="7" t="s">
        <v>4759</v>
      </c>
      <c r="N1327" s="7" t="s">
        <v>4759</v>
      </c>
      <c r="O1327" s="7" t="s">
        <v>4760</v>
      </c>
      <c r="P1327" s="53" t="s">
        <v>4143</v>
      </c>
      <c r="Q1327" s="7">
        <v>900</v>
      </c>
      <c r="R1327" s="7">
        <v>2.09</v>
      </c>
      <c r="S1327" s="7">
        <v>1.8</v>
      </c>
      <c r="T1327" s="11" t="s">
        <v>2541</v>
      </c>
      <c r="U1327" s="11"/>
      <c r="V1327" s="11"/>
      <c r="W1327" s="11"/>
    </row>
    <row r="1328" spans="1:23" ht="17.25">
      <c r="A1328" s="35" t="s">
        <v>706</v>
      </c>
      <c r="B1328" s="39" t="s">
        <v>2919</v>
      </c>
      <c r="C1328" s="22">
        <v>2211898</v>
      </c>
      <c r="D1328" s="36" t="s">
        <v>666</v>
      </c>
      <c r="E1328" s="36" t="s">
        <v>4023</v>
      </c>
      <c r="F1328" s="17">
        <v>1</v>
      </c>
      <c r="G1328" s="17">
        <v>1</v>
      </c>
      <c r="H1328" s="17">
        <v>1</v>
      </c>
      <c r="I1328" s="17">
        <v>1</v>
      </c>
      <c r="J1328" s="60" t="s">
        <v>4758</v>
      </c>
      <c r="K1328" s="7" t="s">
        <v>3997</v>
      </c>
      <c r="L1328" s="7" t="s">
        <v>4759</v>
      </c>
      <c r="M1328" s="7" t="s">
        <v>4759</v>
      </c>
      <c r="N1328" s="7" t="s">
        <v>4759</v>
      </c>
      <c r="O1328" s="7" t="s">
        <v>4760</v>
      </c>
      <c r="P1328" s="53" t="s">
        <v>4143</v>
      </c>
      <c r="Q1328" s="7">
        <v>1000</v>
      </c>
      <c r="R1328" s="7">
        <v>2.09</v>
      </c>
      <c r="S1328" s="7">
        <v>1.8</v>
      </c>
      <c r="T1328" s="11" t="s">
        <v>2541</v>
      </c>
      <c r="U1328" s="11"/>
      <c r="V1328" s="11"/>
      <c r="W1328" s="11"/>
    </row>
    <row r="1329" spans="1:23" ht="17.25">
      <c r="A1329" s="35" t="s">
        <v>707</v>
      </c>
      <c r="B1329" s="39" t="s">
        <v>2919</v>
      </c>
      <c r="C1329" s="22">
        <v>2211899</v>
      </c>
      <c r="D1329" s="36" t="s">
        <v>667</v>
      </c>
      <c r="E1329" s="36" t="s">
        <v>4023</v>
      </c>
      <c r="F1329" s="17">
        <v>1</v>
      </c>
      <c r="G1329" s="17">
        <v>1</v>
      </c>
      <c r="H1329" s="17">
        <v>1</v>
      </c>
      <c r="I1329" s="17">
        <v>1</v>
      </c>
      <c r="J1329" s="60" t="s">
        <v>4758</v>
      </c>
      <c r="K1329" s="7" t="s">
        <v>3997</v>
      </c>
      <c r="L1329" s="7" t="s">
        <v>4759</v>
      </c>
      <c r="M1329" s="7" t="s">
        <v>4759</v>
      </c>
      <c r="N1329" s="7" t="s">
        <v>4759</v>
      </c>
      <c r="O1329" s="7" t="s">
        <v>4760</v>
      </c>
      <c r="P1329" s="53" t="s">
        <v>4143</v>
      </c>
      <c r="Q1329" s="7">
        <v>900</v>
      </c>
      <c r="R1329" s="7">
        <v>2.4</v>
      </c>
      <c r="S1329" s="7">
        <v>2.0499999999999998</v>
      </c>
      <c r="T1329" s="11" t="s">
        <v>2541</v>
      </c>
      <c r="U1329" s="11"/>
      <c r="V1329" s="11"/>
      <c r="W1329" s="11"/>
    </row>
    <row r="1330" spans="1:23" ht="17.25">
      <c r="A1330" s="35" t="s">
        <v>708</v>
      </c>
      <c r="B1330" s="39" t="s">
        <v>2919</v>
      </c>
      <c r="C1330" s="22">
        <v>2211900</v>
      </c>
      <c r="D1330" s="36" t="s">
        <v>668</v>
      </c>
      <c r="E1330" s="36" t="s">
        <v>4023</v>
      </c>
      <c r="F1330" s="17">
        <v>1</v>
      </c>
      <c r="G1330" s="17">
        <v>1</v>
      </c>
      <c r="H1330" s="17">
        <v>1</v>
      </c>
      <c r="I1330" s="17">
        <v>1</v>
      </c>
      <c r="J1330" s="60" t="s">
        <v>4758</v>
      </c>
      <c r="K1330" s="7" t="s">
        <v>3997</v>
      </c>
      <c r="L1330" s="7" t="s">
        <v>4759</v>
      </c>
      <c r="M1330" s="7" t="s">
        <v>4759</v>
      </c>
      <c r="N1330" s="7" t="s">
        <v>4759</v>
      </c>
      <c r="O1330" s="7" t="s">
        <v>4760</v>
      </c>
      <c r="P1330" s="53" t="s">
        <v>4143</v>
      </c>
      <c r="Q1330" s="7">
        <v>900</v>
      </c>
      <c r="R1330" s="7">
        <v>2.4</v>
      </c>
      <c r="S1330" s="7">
        <v>2.0499999999999998</v>
      </c>
      <c r="T1330" s="11" t="s">
        <v>2541</v>
      </c>
      <c r="U1330" s="11"/>
      <c r="V1330" s="11"/>
      <c r="W1330" s="11"/>
    </row>
    <row r="1331" spans="1:23" ht="17.25">
      <c r="A1331" s="35" t="s">
        <v>709</v>
      </c>
      <c r="B1331" s="39" t="s">
        <v>2919</v>
      </c>
      <c r="C1331" s="22">
        <v>2211901</v>
      </c>
      <c r="D1331" s="36" t="s">
        <v>669</v>
      </c>
      <c r="E1331" s="36" t="s">
        <v>4023</v>
      </c>
      <c r="F1331" s="17">
        <v>1</v>
      </c>
      <c r="G1331" s="17">
        <v>1</v>
      </c>
      <c r="H1331" s="17">
        <v>1</v>
      </c>
      <c r="I1331" s="17">
        <v>1</v>
      </c>
      <c r="J1331" s="60" t="s">
        <v>4758</v>
      </c>
      <c r="K1331" s="7" t="s">
        <v>3997</v>
      </c>
      <c r="L1331" s="7" t="s">
        <v>4759</v>
      </c>
      <c r="M1331" s="7" t="s">
        <v>4759</v>
      </c>
      <c r="N1331" s="7" t="s">
        <v>4759</v>
      </c>
      <c r="O1331" s="7" t="s">
        <v>4760</v>
      </c>
      <c r="P1331" s="53" t="s">
        <v>4143</v>
      </c>
      <c r="Q1331" s="7">
        <v>1000</v>
      </c>
      <c r="R1331" s="7">
        <v>2.4</v>
      </c>
      <c r="S1331" s="7">
        <v>2.0499999999999998</v>
      </c>
      <c r="T1331" s="11" t="s">
        <v>2541</v>
      </c>
      <c r="U1331" s="11"/>
      <c r="V1331" s="11"/>
      <c r="W1331" s="11"/>
    </row>
    <row r="1332" spans="1:23" ht="17.25">
      <c r="A1332" s="35" t="s">
        <v>710</v>
      </c>
      <c r="B1332" s="39" t="s">
        <v>2919</v>
      </c>
      <c r="C1332" s="22">
        <v>2211902</v>
      </c>
      <c r="D1332" s="36" t="s">
        <v>670</v>
      </c>
      <c r="E1332" s="36" t="s">
        <v>4023</v>
      </c>
      <c r="F1332" s="17">
        <v>1</v>
      </c>
      <c r="G1332" s="17">
        <v>1</v>
      </c>
      <c r="H1332" s="17">
        <v>1</v>
      </c>
      <c r="I1332" s="17">
        <v>1</v>
      </c>
      <c r="J1332" s="60" t="s">
        <v>4758</v>
      </c>
      <c r="K1332" s="7" t="s">
        <v>3997</v>
      </c>
      <c r="L1332" s="7" t="s">
        <v>4759</v>
      </c>
      <c r="M1332" s="7" t="s">
        <v>4759</v>
      </c>
      <c r="N1332" s="7" t="s">
        <v>4759</v>
      </c>
      <c r="O1332" s="7" t="s">
        <v>4760</v>
      </c>
      <c r="P1332" s="53" t="s">
        <v>4143</v>
      </c>
      <c r="Q1332" s="7">
        <v>1000</v>
      </c>
      <c r="R1332" s="7">
        <v>2.4</v>
      </c>
      <c r="S1332" s="7">
        <v>2.0499999999999998</v>
      </c>
      <c r="T1332" s="11" t="s">
        <v>2541</v>
      </c>
      <c r="U1332" s="11"/>
      <c r="V1332" s="11"/>
      <c r="W1332" s="11"/>
    </row>
    <row r="1333" spans="1:23" ht="17.25">
      <c r="A1333" s="35" t="s">
        <v>711</v>
      </c>
      <c r="B1333" s="39" t="s">
        <v>2919</v>
      </c>
      <c r="C1333" s="22">
        <v>2211903</v>
      </c>
      <c r="D1333" s="36" t="s">
        <v>671</v>
      </c>
      <c r="E1333" s="36" t="s">
        <v>4023</v>
      </c>
      <c r="F1333" s="17">
        <v>1</v>
      </c>
      <c r="G1333" s="17">
        <v>1</v>
      </c>
      <c r="H1333" s="17">
        <v>1</v>
      </c>
      <c r="I1333" s="17">
        <v>1</v>
      </c>
      <c r="J1333" s="60" t="s">
        <v>4758</v>
      </c>
      <c r="K1333" s="7" t="s">
        <v>3997</v>
      </c>
      <c r="L1333" s="7" t="s">
        <v>4759</v>
      </c>
      <c r="M1333" s="7" t="s">
        <v>4759</v>
      </c>
      <c r="N1333" s="7" t="s">
        <v>4759</v>
      </c>
      <c r="O1333" s="7" t="s">
        <v>4760</v>
      </c>
      <c r="P1333" s="53" t="s">
        <v>4143</v>
      </c>
      <c r="Q1333" s="7">
        <v>900</v>
      </c>
      <c r="R1333" s="7">
        <v>2.4</v>
      </c>
      <c r="S1333" s="7">
        <v>2.0499999999999998</v>
      </c>
      <c r="T1333" s="11" t="s">
        <v>2541</v>
      </c>
      <c r="U1333" s="11"/>
      <c r="V1333" s="11"/>
      <c r="W1333" s="11"/>
    </row>
    <row r="1334" spans="1:23" ht="17.25">
      <c r="A1334" s="35" t="s">
        <v>712</v>
      </c>
      <c r="B1334" s="39" t="s">
        <v>2919</v>
      </c>
      <c r="C1334" s="22">
        <v>2211904</v>
      </c>
      <c r="D1334" s="36" t="s">
        <v>672</v>
      </c>
      <c r="E1334" s="36" t="s">
        <v>4023</v>
      </c>
      <c r="F1334" s="17">
        <v>1</v>
      </c>
      <c r="G1334" s="17">
        <v>1</v>
      </c>
      <c r="H1334" s="17">
        <v>1</v>
      </c>
      <c r="I1334" s="17">
        <v>1</v>
      </c>
      <c r="J1334" s="60" t="s">
        <v>4758</v>
      </c>
      <c r="K1334" s="7" t="s">
        <v>3997</v>
      </c>
      <c r="L1334" s="7" t="s">
        <v>4759</v>
      </c>
      <c r="M1334" s="7" t="s">
        <v>4759</v>
      </c>
      <c r="N1334" s="7" t="s">
        <v>4759</v>
      </c>
      <c r="O1334" s="7" t="s">
        <v>4760</v>
      </c>
      <c r="P1334" s="53" t="s">
        <v>4143</v>
      </c>
      <c r="Q1334" s="7">
        <v>900</v>
      </c>
      <c r="R1334" s="7">
        <v>2.4</v>
      </c>
      <c r="S1334" s="7">
        <v>2.0499999999999998</v>
      </c>
      <c r="T1334" s="11" t="s">
        <v>2541</v>
      </c>
      <c r="U1334" s="11"/>
      <c r="V1334" s="11"/>
      <c r="W1334" s="11"/>
    </row>
    <row r="1335" spans="1:23" ht="17.25">
      <c r="A1335" s="35" t="s">
        <v>713</v>
      </c>
      <c r="B1335" s="39" t="s">
        <v>2919</v>
      </c>
      <c r="C1335" s="22">
        <v>2211905</v>
      </c>
      <c r="D1335" s="36" t="s">
        <v>673</v>
      </c>
      <c r="E1335" s="36" t="s">
        <v>4023</v>
      </c>
      <c r="F1335" s="17">
        <v>1</v>
      </c>
      <c r="G1335" s="17">
        <v>1</v>
      </c>
      <c r="H1335" s="17">
        <v>1</v>
      </c>
      <c r="I1335" s="17">
        <v>1</v>
      </c>
      <c r="J1335" s="60" t="s">
        <v>4758</v>
      </c>
      <c r="K1335" s="7" t="s">
        <v>3997</v>
      </c>
      <c r="L1335" s="7" t="s">
        <v>4759</v>
      </c>
      <c r="M1335" s="7" t="s">
        <v>4759</v>
      </c>
      <c r="N1335" s="7" t="s">
        <v>4759</v>
      </c>
      <c r="O1335" s="7" t="s">
        <v>4760</v>
      </c>
      <c r="P1335" s="53" t="s">
        <v>4143</v>
      </c>
      <c r="Q1335" s="7">
        <v>1000</v>
      </c>
      <c r="R1335" s="7">
        <v>2.4</v>
      </c>
      <c r="S1335" s="7">
        <v>2.0499999999999998</v>
      </c>
      <c r="T1335" s="11" t="s">
        <v>2541</v>
      </c>
      <c r="U1335" s="11"/>
      <c r="V1335" s="11"/>
      <c r="W1335" s="11"/>
    </row>
    <row r="1336" spans="1:23" ht="17.25">
      <c r="A1336" s="35" t="s">
        <v>714</v>
      </c>
      <c r="B1336" s="39" t="s">
        <v>2919</v>
      </c>
      <c r="C1336" s="22">
        <v>2211906</v>
      </c>
      <c r="D1336" s="36" t="s">
        <v>674</v>
      </c>
      <c r="E1336" s="36" t="s">
        <v>4023</v>
      </c>
      <c r="F1336" s="17">
        <v>1</v>
      </c>
      <c r="G1336" s="17">
        <v>1</v>
      </c>
      <c r="H1336" s="17">
        <v>1</v>
      </c>
      <c r="I1336" s="17">
        <v>1</v>
      </c>
      <c r="J1336" s="60" t="s">
        <v>4758</v>
      </c>
      <c r="K1336" s="7" t="s">
        <v>3997</v>
      </c>
      <c r="L1336" s="7" t="s">
        <v>4759</v>
      </c>
      <c r="M1336" s="7" t="s">
        <v>4759</v>
      </c>
      <c r="N1336" s="7" t="s">
        <v>4759</v>
      </c>
      <c r="O1336" s="7" t="s">
        <v>4760</v>
      </c>
      <c r="P1336" s="53" t="s">
        <v>4143</v>
      </c>
      <c r="Q1336" s="7">
        <v>1000</v>
      </c>
      <c r="R1336" s="7">
        <v>2.4</v>
      </c>
      <c r="S1336" s="7">
        <v>2.0499999999999998</v>
      </c>
      <c r="T1336" s="11" t="s">
        <v>2541</v>
      </c>
      <c r="U1336" s="11"/>
      <c r="V1336" s="11"/>
      <c r="W1336" s="11"/>
    </row>
    <row r="1337" spans="1:23" ht="17.25">
      <c r="A1337" s="35" t="s">
        <v>715</v>
      </c>
      <c r="B1337" s="39" t="s">
        <v>2919</v>
      </c>
      <c r="C1337" s="22">
        <v>2211907</v>
      </c>
      <c r="D1337" s="36" t="s">
        <v>675</v>
      </c>
      <c r="E1337" s="36" t="s">
        <v>4023</v>
      </c>
      <c r="F1337" s="17">
        <v>1</v>
      </c>
      <c r="G1337" s="17">
        <v>1</v>
      </c>
      <c r="H1337" s="17">
        <v>1</v>
      </c>
      <c r="I1337" s="17">
        <v>1</v>
      </c>
      <c r="J1337" s="60" t="s">
        <v>4758</v>
      </c>
      <c r="K1337" s="7" t="s">
        <v>3997</v>
      </c>
      <c r="L1337" s="7" t="s">
        <v>4759</v>
      </c>
      <c r="M1337" s="7" t="s">
        <v>4759</v>
      </c>
      <c r="N1337" s="7" t="s">
        <v>4759</v>
      </c>
      <c r="O1337" s="7" t="s">
        <v>4760</v>
      </c>
      <c r="P1337" s="53" t="s">
        <v>4143</v>
      </c>
      <c r="Q1337" s="7">
        <v>900</v>
      </c>
      <c r="R1337" s="7">
        <v>2.4</v>
      </c>
      <c r="S1337" s="7">
        <v>2.0499999999999998</v>
      </c>
      <c r="T1337" s="11" t="s">
        <v>2541</v>
      </c>
      <c r="U1337" s="11"/>
      <c r="V1337" s="11"/>
      <c r="W1337" s="11"/>
    </row>
    <row r="1338" spans="1:23" ht="17.25">
      <c r="A1338" s="35" t="s">
        <v>716</v>
      </c>
      <c r="B1338" s="39" t="s">
        <v>2919</v>
      </c>
      <c r="C1338" s="22">
        <v>2211908</v>
      </c>
      <c r="D1338" s="36" t="s">
        <v>676</v>
      </c>
      <c r="E1338" s="36" t="s">
        <v>4023</v>
      </c>
      <c r="F1338" s="17">
        <v>1</v>
      </c>
      <c r="G1338" s="17">
        <v>1</v>
      </c>
      <c r="H1338" s="17">
        <v>1</v>
      </c>
      <c r="I1338" s="17">
        <v>1</v>
      </c>
      <c r="J1338" s="60" t="s">
        <v>4758</v>
      </c>
      <c r="K1338" s="7" t="s">
        <v>3997</v>
      </c>
      <c r="L1338" s="7" t="s">
        <v>4759</v>
      </c>
      <c r="M1338" s="7" t="s">
        <v>4759</v>
      </c>
      <c r="N1338" s="7" t="s">
        <v>4759</v>
      </c>
      <c r="O1338" s="7" t="s">
        <v>4760</v>
      </c>
      <c r="P1338" s="53" t="s">
        <v>4143</v>
      </c>
      <c r="Q1338" s="7">
        <v>900</v>
      </c>
      <c r="R1338" s="7">
        <v>2.4</v>
      </c>
      <c r="S1338" s="7">
        <v>2.0499999999999998</v>
      </c>
      <c r="T1338" s="11" t="s">
        <v>2541</v>
      </c>
      <c r="U1338" s="11"/>
      <c r="V1338" s="11"/>
      <c r="W1338" s="11"/>
    </row>
    <row r="1339" spans="1:23" ht="17.25">
      <c r="A1339" s="35" t="s">
        <v>717</v>
      </c>
      <c r="B1339" s="39" t="s">
        <v>2919</v>
      </c>
      <c r="C1339" s="22">
        <v>2211909</v>
      </c>
      <c r="D1339" s="36" t="s">
        <v>677</v>
      </c>
      <c r="E1339" s="36" t="s">
        <v>4023</v>
      </c>
      <c r="F1339" s="17">
        <v>1</v>
      </c>
      <c r="G1339" s="17">
        <v>1</v>
      </c>
      <c r="H1339" s="17">
        <v>1</v>
      </c>
      <c r="I1339" s="17">
        <v>1</v>
      </c>
      <c r="J1339" s="60" t="s">
        <v>4758</v>
      </c>
      <c r="K1339" s="7" t="s">
        <v>3997</v>
      </c>
      <c r="L1339" s="7" t="s">
        <v>4759</v>
      </c>
      <c r="M1339" s="7" t="s">
        <v>4759</v>
      </c>
      <c r="N1339" s="7" t="s">
        <v>4759</v>
      </c>
      <c r="O1339" s="7" t="s">
        <v>4760</v>
      </c>
      <c r="P1339" s="53" t="s">
        <v>4143</v>
      </c>
      <c r="Q1339" s="7">
        <v>1000</v>
      </c>
      <c r="R1339" s="7">
        <v>2.4</v>
      </c>
      <c r="S1339" s="7">
        <v>2.0499999999999998</v>
      </c>
      <c r="T1339" s="11" t="s">
        <v>2541</v>
      </c>
      <c r="U1339" s="11"/>
      <c r="V1339" s="11"/>
      <c r="W1339" s="11"/>
    </row>
    <row r="1340" spans="1:23" ht="17.25">
      <c r="A1340" s="35" t="s">
        <v>718</v>
      </c>
      <c r="B1340" s="39" t="s">
        <v>2919</v>
      </c>
      <c r="C1340" s="22">
        <v>2211910</v>
      </c>
      <c r="D1340" s="36" t="s">
        <v>678</v>
      </c>
      <c r="E1340" s="36" t="s">
        <v>4023</v>
      </c>
      <c r="F1340" s="17">
        <v>1</v>
      </c>
      <c r="G1340" s="17">
        <v>1</v>
      </c>
      <c r="H1340" s="17">
        <v>1</v>
      </c>
      <c r="I1340" s="17">
        <v>1</v>
      </c>
      <c r="J1340" s="60" t="s">
        <v>4758</v>
      </c>
      <c r="K1340" s="7" t="s">
        <v>3997</v>
      </c>
      <c r="L1340" s="7" t="s">
        <v>4759</v>
      </c>
      <c r="M1340" s="7" t="s">
        <v>4759</v>
      </c>
      <c r="N1340" s="7" t="s">
        <v>4759</v>
      </c>
      <c r="O1340" s="7" t="s">
        <v>4760</v>
      </c>
      <c r="P1340" s="53" t="s">
        <v>4143</v>
      </c>
      <c r="Q1340" s="7">
        <v>1000</v>
      </c>
      <c r="R1340" s="7">
        <v>2.4</v>
      </c>
      <c r="S1340" s="7">
        <v>2.0499999999999998</v>
      </c>
      <c r="T1340" s="11" t="s">
        <v>2541</v>
      </c>
      <c r="U1340" s="11"/>
      <c r="V1340" s="11"/>
      <c r="W1340" s="11"/>
    </row>
    <row r="1341" spans="1:23" ht="17.25">
      <c r="A1341" s="35" t="s">
        <v>719</v>
      </c>
      <c r="B1341" s="39" t="s">
        <v>2919</v>
      </c>
      <c r="C1341" s="22">
        <v>2211911</v>
      </c>
      <c r="D1341" s="36" t="s">
        <v>679</v>
      </c>
      <c r="E1341" s="36" t="s">
        <v>4023</v>
      </c>
      <c r="F1341" s="17">
        <v>1</v>
      </c>
      <c r="G1341" s="17">
        <v>1</v>
      </c>
      <c r="H1341" s="17">
        <v>1</v>
      </c>
      <c r="I1341" s="17">
        <v>1</v>
      </c>
      <c r="J1341" s="60" t="s">
        <v>4758</v>
      </c>
      <c r="K1341" s="7" t="s">
        <v>3997</v>
      </c>
      <c r="L1341" s="7" t="s">
        <v>4759</v>
      </c>
      <c r="M1341" s="7" t="s">
        <v>4759</v>
      </c>
      <c r="N1341" s="7" t="s">
        <v>4759</v>
      </c>
      <c r="O1341" s="7" t="s">
        <v>4760</v>
      </c>
      <c r="P1341" s="53" t="s">
        <v>4143</v>
      </c>
      <c r="Q1341" s="7">
        <v>900</v>
      </c>
      <c r="R1341" s="7">
        <v>2.4</v>
      </c>
      <c r="S1341" s="7">
        <v>2.0499999999999998</v>
      </c>
      <c r="T1341" s="11" t="s">
        <v>2541</v>
      </c>
      <c r="U1341" s="11"/>
      <c r="V1341" s="11"/>
      <c r="W1341" s="11"/>
    </row>
    <row r="1342" spans="1:23" ht="17.25">
      <c r="A1342" s="35" t="s">
        <v>720</v>
      </c>
      <c r="B1342" s="39" t="s">
        <v>2919</v>
      </c>
      <c r="C1342" s="22">
        <v>2211912</v>
      </c>
      <c r="D1342" s="36" t="s">
        <v>680</v>
      </c>
      <c r="E1342" s="36" t="s">
        <v>4023</v>
      </c>
      <c r="F1342" s="17">
        <v>1</v>
      </c>
      <c r="G1342" s="17">
        <v>1</v>
      </c>
      <c r="H1342" s="17">
        <v>1</v>
      </c>
      <c r="I1342" s="17">
        <v>1</v>
      </c>
      <c r="J1342" s="60" t="s">
        <v>4758</v>
      </c>
      <c r="K1342" s="7" t="s">
        <v>3997</v>
      </c>
      <c r="L1342" s="7" t="s">
        <v>4759</v>
      </c>
      <c r="M1342" s="7" t="s">
        <v>4759</v>
      </c>
      <c r="N1342" s="7" t="s">
        <v>4759</v>
      </c>
      <c r="O1342" s="7" t="s">
        <v>4760</v>
      </c>
      <c r="P1342" s="53" t="s">
        <v>4143</v>
      </c>
      <c r="Q1342" s="7">
        <v>900</v>
      </c>
      <c r="R1342" s="7">
        <v>2.4</v>
      </c>
      <c r="S1342" s="7">
        <v>2.0499999999999998</v>
      </c>
      <c r="T1342" s="11" t="s">
        <v>2541</v>
      </c>
      <c r="U1342" s="11"/>
      <c r="V1342" s="11"/>
      <c r="W1342" s="11"/>
    </row>
    <row r="1343" spans="1:23" ht="17.25">
      <c r="A1343" s="35" t="s">
        <v>721</v>
      </c>
      <c r="B1343" s="39" t="s">
        <v>2919</v>
      </c>
      <c r="C1343" s="22">
        <v>2211913</v>
      </c>
      <c r="D1343" s="36" t="s">
        <v>681</v>
      </c>
      <c r="E1343" s="36" t="s">
        <v>4023</v>
      </c>
      <c r="F1343" s="17">
        <v>1</v>
      </c>
      <c r="G1343" s="17">
        <v>1</v>
      </c>
      <c r="H1343" s="17">
        <v>1</v>
      </c>
      <c r="I1343" s="17">
        <v>1</v>
      </c>
      <c r="J1343" s="60" t="s">
        <v>4758</v>
      </c>
      <c r="K1343" s="7" t="s">
        <v>3997</v>
      </c>
      <c r="L1343" s="7" t="s">
        <v>4759</v>
      </c>
      <c r="M1343" s="7" t="s">
        <v>4759</v>
      </c>
      <c r="N1343" s="7" t="s">
        <v>4759</v>
      </c>
      <c r="O1343" s="7" t="s">
        <v>4760</v>
      </c>
      <c r="P1343" s="53" t="s">
        <v>4143</v>
      </c>
      <c r="Q1343" s="7">
        <v>1000</v>
      </c>
      <c r="R1343" s="7">
        <v>2.4</v>
      </c>
      <c r="S1343" s="7">
        <v>2.0499999999999998</v>
      </c>
      <c r="T1343" s="11" t="s">
        <v>2541</v>
      </c>
      <c r="U1343" s="11"/>
      <c r="V1343" s="11"/>
      <c r="W1343" s="11"/>
    </row>
    <row r="1344" spans="1:23" ht="17.25">
      <c r="A1344" s="35" t="s">
        <v>722</v>
      </c>
      <c r="B1344" s="39" t="s">
        <v>2919</v>
      </c>
      <c r="C1344" s="22">
        <v>2211914</v>
      </c>
      <c r="D1344" s="36" t="s">
        <v>682</v>
      </c>
      <c r="E1344" s="36" t="s">
        <v>4023</v>
      </c>
      <c r="F1344" s="17">
        <v>1</v>
      </c>
      <c r="G1344" s="17">
        <v>1</v>
      </c>
      <c r="H1344" s="17">
        <v>1</v>
      </c>
      <c r="I1344" s="17">
        <v>1</v>
      </c>
      <c r="J1344" s="60" t="s">
        <v>4758</v>
      </c>
      <c r="K1344" s="7" t="s">
        <v>3997</v>
      </c>
      <c r="L1344" s="7" t="s">
        <v>4759</v>
      </c>
      <c r="M1344" s="7" t="s">
        <v>4759</v>
      </c>
      <c r="N1344" s="7" t="s">
        <v>4759</v>
      </c>
      <c r="O1344" s="7" t="s">
        <v>4760</v>
      </c>
      <c r="P1344" s="53" t="s">
        <v>4143</v>
      </c>
      <c r="Q1344" s="7">
        <v>1000</v>
      </c>
      <c r="R1344" s="7">
        <v>2.4</v>
      </c>
      <c r="S1344" s="7">
        <v>2.0499999999999998</v>
      </c>
      <c r="T1344" s="11" t="s">
        <v>2541</v>
      </c>
      <c r="U1344" s="11"/>
      <c r="V1344" s="11"/>
      <c r="W1344" s="11"/>
    </row>
    <row r="1345" spans="1:23" ht="17.25">
      <c r="A1345" s="35" t="s">
        <v>723</v>
      </c>
      <c r="B1345" s="39" t="s">
        <v>2919</v>
      </c>
      <c r="C1345" s="22">
        <v>2211915</v>
      </c>
      <c r="D1345" s="36" t="s">
        <v>683</v>
      </c>
      <c r="E1345" s="36" t="s">
        <v>4023</v>
      </c>
      <c r="F1345" s="17">
        <v>1</v>
      </c>
      <c r="G1345" s="17">
        <v>1</v>
      </c>
      <c r="H1345" s="17">
        <v>1</v>
      </c>
      <c r="I1345" s="17">
        <v>1</v>
      </c>
      <c r="J1345" s="60" t="s">
        <v>4758</v>
      </c>
      <c r="K1345" s="7" t="s">
        <v>3997</v>
      </c>
      <c r="L1345" s="7" t="s">
        <v>4759</v>
      </c>
      <c r="M1345" s="7" t="s">
        <v>4759</v>
      </c>
      <c r="N1345" s="7" t="s">
        <v>4759</v>
      </c>
      <c r="O1345" s="7" t="s">
        <v>4760</v>
      </c>
      <c r="P1345" s="53" t="s">
        <v>4143</v>
      </c>
      <c r="Q1345" s="7">
        <v>900</v>
      </c>
      <c r="R1345" s="7">
        <v>2.4</v>
      </c>
      <c r="S1345" s="7">
        <v>2.0499999999999998</v>
      </c>
      <c r="T1345" s="11" t="s">
        <v>2541</v>
      </c>
      <c r="U1345" s="11"/>
      <c r="V1345" s="11"/>
      <c r="W1345" s="11"/>
    </row>
    <row r="1346" spans="1:23" ht="17.25">
      <c r="A1346" s="35" t="s">
        <v>724</v>
      </c>
      <c r="B1346" s="39" t="s">
        <v>2919</v>
      </c>
      <c r="C1346" s="22">
        <v>2211916</v>
      </c>
      <c r="D1346" s="36" t="s">
        <v>684</v>
      </c>
      <c r="E1346" s="36" t="s">
        <v>4023</v>
      </c>
      <c r="F1346" s="17">
        <v>1</v>
      </c>
      <c r="G1346" s="17">
        <v>1</v>
      </c>
      <c r="H1346" s="17">
        <v>1</v>
      </c>
      <c r="I1346" s="17">
        <v>1</v>
      </c>
      <c r="J1346" s="60" t="s">
        <v>4758</v>
      </c>
      <c r="K1346" s="7" t="s">
        <v>3997</v>
      </c>
      <c r="L1346" s="7" t="s">
        <v>4759</v>
      </c>
      <c r="M1346" s="7" t="s">
        <v>4759</v>
      </c>
      <c r="N1346" s="7" t="s">
        <v>4759</v>
      </c>
      <c r="O1346" s="7" t="s">
        <v>4760</v>
      </c>
      <c r="P1346" s="53" t="s">
        <v>4143</v>
      </c>
      <c r="Q1346" s="7">
        <v>900</v>
      </c>
      <c r="R1346" s="7">
        <v>2.4</v>
      </c>
      <c r="S1346" s="7">
        <v>2.0499999999999998</v>
      </c>
      <c r="T1346" s="11" t="s">
        <v>2541</v>
      </c>
      <c r="U1346" s="11"/>
      <c r="V1346" s="11"/>
      <c r="W1346" s="11"/>
    </row>
    <row r="1347" spans="1:23" ht="17.25">
      <c r="A1347" s="35" t="s">
        <v>725</v>
      </c>
      <c r="B1347" s="39" t="s">
        <v>2919</v>
      </c>
      <c r="C1347" s="22">
        <v>2211917</v>
      </c>
      <c r="D1347" s="36" t="s">
        <v>685</v>
      </c>
      <c r="E1347" s="36" t="s">
        <v>4023</v>
      </c>
      <c r="F1347" s="17">
        <v>1</v>
      </c>
      <c r="G1347" s="17">
        <v>1</v>
      </c>
      <c r="H1347" s="17">
        <v>1</v>
      </c>
      <c r="I1347" s="17">
        <v>1</v>
      </c>
      <c r="J1347" s="60" t="s">
        <v>4758</v>
      </c>
      <c r="K1347" s="7" t="s">
        <v>3997</v>
      </c>
      <c r="L1347" s="7" t="s">
        <v>4759</v>
      </c>
      <c r="M1347" s="7" t="s">
        <v>4759</v>
      </c>
      <c r="N1347" s="7" t="s">
        <v>4759</v>
      </c>
      <c r="O1347" s="7" t="s">
        <v>4760</v>
      </c>
      <c r="P1347" s="53" t="s">
        <v>4143</v>
      </c>
      <c r="Q1347" s="7">
        <v>1000</v>
      </c>
      <c r="R1347" s="7">
        <v>2.4</v>
      </c>
      <c r="S1347" s="7">
        <v>2.0499999999999998</v>
      </c>
      <c r="T1347" s="11" t="s">
        <v>2541</v>
      </c>
      <c r="U1347" s="11"/>
      <c r="V1347" s="11"/>
      <c r="W1347" s="11"/>
    </row>
    <row r="1348" spans="1:23" ht="17.25">
      <c r="A1348" s="35" t="s">
        <v>726</v>
      </c>
      <c r="B1348" s="39" t="s">
        <v>2919</v>
      </c>
      <c r="C1348" s="22">
        <v>2211918</v>
      </c>
      <c r="D1348" s="36" t="s">
        <v>686</v>
      </c>
      <c r="E1348" s="36" t="s">
        <v>4023</v>
      </c>
      <c r="F1348" s="17">
        <v>1</v>
      </c>
      <c r="G1348" s="17">
        <v>1</v>
      </c>
      <c r="H1348" s="17">
        <v>1</v>
      </c>
      <c r="I1348" s="17">
        <v>1</v>
      </c>
      <c r="J1348" s="60" t="s">
        <v>4758</v>
      </c>
      <c r="K1348" s="7" t="s">
        <v>3997</v>
      </c>
      <c r="L1348" s="7" t="s">
        <v>4759</v>
      </c>
      <c r="M1348" s="7" t="s">
        <v>4759</v>
      </c>
      <c r="N1348" s="7" t="s">
        <v>4759</v>
      </c>
      <c r="O1348" s="7" t="s">
        <v>4760</v>
      </c>
      <c r="P1348" s="53" t="s">
        <v>4143</v>
      </c>
      <c r="Q1348" s="7">
        <v>1000</v>
      </c>
      <c r="R1348" s="7">
        <v>2.4</v>
      </c>
      <c r="S1348" s="7">
        <v>2.0499999999999998</v>
      </c>
      <c r="T1348" s="11" t="s">
        <v>2541</v>
      </c>
      <c r="U1348" s="11"/>
      <c r="V1348" s="11"/>
      <c r="W1348" s="11"/>
    </row>
    <row r="1349" spans="1:23" ht="17.25">
      <c r="A1349" s="35" t="s">
        <v>727</v>
      </c>
      <c r="B1349" s="39" t="s">
        <v>2919</v>
      </c>
      <c r="C1349" s="22">
        <v>2211919</v>
      </c>
      <c r="D1349" s="36" t="s">
        <v>687</v>
      </c>
      <c r="E1349" s="36" t="s">
        <v>4023</v>
      </c>
      <c r="F1349" s="17">
        <v>1</v>
      </c>
      <c r="G1349" s="17">
        <v>1</v>
      </c>
      <c r="H1349" s="17">
        <v>1</v>
      </c>
      <c r="I1349" s="17">
        <v>1</v>
      </c>
      <c r="J1349" s="60" t="s">
        <v>4758</v>
      </c>
      <c r="K1349" s="7" t="s">
        <v>3997</v>
      </c>
      <c r="L1349" s="7" t="s">
        <v>4759</v>
      </c>
      <c r="M1349" s="7" t="s">
        <v>4759</v>
      </c>
      <c r="N1349" s="7" t="s">
        <v>4759</v>
      </c>
      <c r="O1349" s="7" t="s">
        <v>4760</v>
      </c>
      <c r="P1349" s="53" t="s">
        <v>4143</v>
      </c>
      <c r="Q1349" s="7">
        <v>900</v>
      </c>
      <c r="R1349" s="7">
        <v>2.4</v>
      </c>
      <c r="S1349" s="7">
        <v>2.0499999999999998</v>
      </c>
      <c r="T1349" s="11" t="s">
        <v>2541</v>
      </c>
      <c r="U1349" s="11"/>
      <c r="V1349" s="11"/>
      <c r="W1349" s="11"/>
    </row>
    <row r="1350" spans="1:23" ht="17.25">
      <c r="A1350" s="35" t="s">
        <v>728</v>
      </c>
      <c r="B1350" s="39" t="s">
        <v>2919</v>
      </c>
      <c r="C1350" s="22">
        <v>2211920</v>
      </c>
      <c r="D1350" s="36" t="s">
        <v>688</v>
      </c>
      <c r="E1350" s="36" t="s">
        <v>4023</v>
      </c>
      <c r="F1350" s="17">
        <v>1</v>
      </c>
      <c r="G1350" s="17">
        <v>1</v>
      </c>
      <c r="H1350" s="17">
        <v>1</v>
      </c>
      <c r="I1350" s="17">
        <v>1</v>
      </c>
      <c r="J1350" s="60" t="s">
        <v>4758</v>
      </c>
      <c r="K1350" s="7" t="s">
        <v>3997</v>
      </c>
      <c r="L1350" s="7" t="s">
        <v>4759</v>
      </c>
      <c r="M1350" s="7" t="s">
        <v>4759</v>
      </c>
      <c r="N1350" s="7" t="s">
        <v>4759</v>
      </c>
      <c r="O1350" s="7" t="s">
        <v>4760</v>
      </c>
      <c r="P1350" s="53" t="s">
        <v>4143</v>
      </c>
      <c r="Q1350" s="7">
        <v>900</v>
      </c>
      <c r="R1350" s="7">
        <v>2.4</v>
      </c>
      <c r="S1350" s="7">
        <v>2.0499999999999998</v>
      </c>
      <c r="T1350" s="11" t="s">
        <v>2541</v>
      </c>
      <c r="U1350" s="11"/>
      <c r="V1350" s="11"/>
      <c r="W1350" s="11"/>
    </row>
    <row r="1351" spans="1:23" ht="17.25">
      <c r="A1351" s="35" t="s">
        <v>729</v>
      </c>
      <c r="B1351" s="39" t="s">
        <v>2919</v>
      </c>
      <c r="C1351" s="22">
        <v>2211921</v>
      </c>
      <c r="D1351" s="36" t="s">
        <v>689</v>
      </c>
      <c r="E1351" s="36" t="s">
        <v>4023</v>
      </c>
      <c r="F1351" s="17">
        <v>1</v>
      </c>
      <c r="G1351" s="17">
        <v>1</v>
      </c>
      <c r="H1351" s="17">
        <v>1</v>
      </c>
      <c r="I1351" s="17">
        <v>1</v>
      </c>
      <c r="J1351" s="60" t="s">
        <v>4758</v>
      </c>
      <c r="K1351" s="7" t="s">
        <v>3997</v>
      </c>
      <c r="L1351" s="7" t="s">
        <v>4759</v>
      </c>
      <c r="M1351" s="7" t="s">
        <v>4759</v>
      </c>
      <c r="N1351" s="7" t="s">
        <v>4759</v>
      </c>
      <c r="O1351" s="7" t="s">
        <v>4760</v>
      </c>
      <c r="P1351" s="53" t="s">
        <v>4143</v>
      </c>
      <c r="Q1351" s="7">
        <v>1000</v>
      </c>
      <c r="R1351" s="7">
        <v>2.4</v>
      </c>
      <c r="S1351" s="7">
        <v>2.0499999999999998</v>
      </c>
      <c r="T1351" s="11" t="s">
        <v>2541</v>
      </c>
      <c r="U1351" s="11"/>
      <c r="V1351" s="11"/>
      <c r="W1351" s="11"/>
    </row>
    <row r="1352" spans="1:23" ht="17.25">
      <c r="A1352" s="35" t="s">
        <v>730</v>
      </c>
      <c r="B1352" s="39" t="s">
        <v>2919</v>
      </c>
      <c r="C1352" s="22">
        <v>2211922</v>
      </c>
      <c r="D1352" s="36" t="s">
        <v>690</v>
      </c>
      <c r="E1352" s="36" t="s">
        <v>4023</v>
      </c>
      <c r="F1352" s="17">
        <v>1</v>
      </c>
      <c r="G1352" s="17">
        <v>1</v>
      </c>
      <c r="H1352" s="17">
        <v>1</v>
      </c>
      <c r="I1352" s="17">
        <v>1</v>
      </c>
      <c r="J1352" s="60" t="s">
        <v>4758</v>
      </c>
      <c r="K1352" s="7" t="s">
        <v>3997</v>
      </c>
      <c r="L1352" s="7" t="s">
        <v>4759</v>
      </c>
      <c r="M1352" s="7" t="s">
        <v>4759</v>
      </c>
      <c r="N1352" s="7" t="s">
        <v>4759</v>
      </c>
      <c r="O1352" s="7" t="s">
        <v>4760</v>
      </c>
      <c r="P1352" s="53" t="s">
        <v>4143</v>
      </c>
      <c r="Q1352" s="7">
        <v>1000</v>
      </c>
      <c r="R1352" s="7">
        <v>2.4</v>
      </c>
      <c r="S1352" s="7">
        <v>2.0499999999999998</v>
      </c>
      <c r="T1352" s="11" t="s">
        <v>2541</v>
      </c>
      <c r="U1352" s="11"/>
      <c r="V1352" s="11"/>
      <c r="W1352" s="11"/>
    </row>
    <row r="1353" spans="1:23" ht="17.25">
      <c r="A1353" s="35" t="s">
        <v>771</v>
      </c>
      <c r="B1353" s="39" t="s">
        <v>2919</v>
      </c>
      <c r="C1353" s="22">
        <v>2211923</v>
      </c>
      <c r="D1353" s="36" t="s">
        <v>731</v>
      </c>
      <c r="E1353" s="36" t="s">
        <v>4023</v>
      </c>
      <c r="F1353" s="17">
        <v>1</v>
      </c>
      <c r="G1353" s="17">
        <v>1</v>
      </c>
      <c r="H1353" s="17">
        <v>1</v>
      </c>
      <c r="I1353" s="17">
        <v>1</v>
      </c>
      <c r="J1353" s="60" t="s">
        <v>4758</v>
      </c>
      <c r="K1353" s="7" t="s">
        <v>3997</v>
      </c>
      <c r="L1353" s="7" t="s">
        <v>4759</v>
      </c>
      <c r="M1353" s="7" t="s">
        <v>4759</v>
      </c>
      <c r="N1353" s="7" t="s">
        <v>4759</v>
      </c>
      <c r="O1353" s="7" t="s">
        <v>4760</v>
      </c>
      <c r="P1353" s="53" t="s">
        <v>4143</v>
      </c>
      <c r="Q1353" s="7">
        <v>900</v>
      </c>
      <c r="R1353" s="7">
        <v>2.4</v>
      </c>
      <c r="S1353" s="7">
        <v>2.0499999999999998</v>
      </c>
      <c r="T1353" s="11" t="s">
        <v>2541</v>
      </c>
      <c r="U1353" s="11"/>
      <c r="V1353" s="11"/>
      <c r="W1353" s="11"/>
    </row>
    <row r="1354" spans="1:23" ht="17.25">
      <c r="A1354" s="35" t="s">
        <v>772</v>
      </c>
      <c r="B1354" s="39" t="s">
        <v>2919</v>
      </c>
      <c r="C1354" s="22">
        <v>2211924</v>
      </c>
      <c r="D1354" s="36" t="s">
        <v>732</v>
      </c>
      <c r="E1354" s="36" t="s">
        <v>4023</v>
      </c>
      <c r="F1354" s="17">
        <v>1</v>
      </c>
      <c r="G1354" s="17">
        <v>1</v>
      </c>
      <c r="H1354" s="17">
        <v>1</v>
      </c>
      <c r="I1354" s="17">
        <v>1</v>
      </c>
      <c r="J1354" s="60" t="s">
        <v>4758</v>
      </c>
      <c r="K1354" s="7" t="s">
        <v>3997</v>
      </c>
      <c r="L1354" s="7" t="s">
        <v>4759</v>
      </c>
      <c r="M1354" s="7" t="s">
        <v>4759</v>
      </c>
      <c r="N1354" s="7" t="s">
        <v>4759</v>
      </c>
      <c r="O1354" s="7" t="s">
        <v>4760</v>
      </c>
      <c r="P1354" s="53" t="s">
        <v>4143</v>
      </c>
      <c r="Q1354" s="7">
        <v>1000</v>
      </c>
      <c r="R1354" s="7">
        <v>2.4</v>
      </c>
      <c r="S1354" s="7">
        <v>2.0499999999999998</v>
      </c>
      <c r="T1354" s="11" t="s">
        <v>2541</v>
      </c>
      <c r="U1354" s="11"/>
      <c r="V1354" s="11"/>
      <c r="W1354" s="11"/>
    </row>
    <row r="1355" spans="1:23" ht="17.25">
      <c r="A1355" s="35" t="s">
        <v>773</v>
      </c>
      <c r="B1355" s="39" t="s">
        <v>2919</v>
      </c>
      <c r="C1355" s="22">
        <v>2211925</v>
      </c>
      <c r="D1355" s="36" t="s">
        <v>733</v>
      </c>
      <c r="E1355" s="36" t="s">
        <v>4023</v>
      </c>
      <c r="F1355" s="17">
        <v>1</v>
      </c>
      <c r="G1355" s="17">
        <v>1</v>
      </c>
      <c r="H1355" s="17">
        <v>1</v>
      </c>
      <c r="I1355" s="17">
        <v>1</v>
      </c>
      <c r="J1355" s="60" t="s">
        <v>4758</v>
      </c>
      <c r="K1355" s="7" t="s">
        <v>3997</v>
      </c>
      <c r="L1355" s="7" t="s">
        <v>4759</v>
      </c>
      <c r="M1355" s="7" t="s">
        <v>4759</v>
      </c>
      <c r="N1355" s="7" t="s">
        <v>4759</v>
      </c>
      <c r="O1355" s="7" t="s">
        <v>4760</v>
      </c>
      <c r="P1355" s="53" t="s">
        <v>4143</v>
      </c>
      <c r="Q1355" s="7">
        <v>1000</v>
      </c>
      <c r="R1355" s="7">
        <v>2.4</v>
      </c>
      <c r="S1355" s="7">
        <v>2.0499999999999998</v>
      </c>
      <c r="T1355" s="11" t="s">
        <v>2541</v>
      </c>
      <c r="U1355" s="11"/>
      <c r="V1355" s="11"/>
      <c r="W1355" s="11"/>
    </row>
    <row r="1356" spans="1:23" ht="17.25">
      <c r="A1356" s="35" t="s">
        <v>774</v>
      </c>
      <c r="B1356" s="39" t="s">
        <v>2919</v>
      </c>
      <c r="C1356" s="22">
        <v>2211926</v>
      </c>
      <c r="D1356" s="36" t="s">
        <v>734</v>
      </c>
      <c r="E1356" s="36" t="s">
        <v>4023</v>
      </c>
      <c r="F1356" s="17">
        <v>1</v>
      </c>
      <c r="G1356" s="17">
        <v>1</v>
      </c>
      <c r="H1356" s="17">
        <v>1</v>
      </c>
      <c r="I1356" s="17">
        <v>1</v>
      </c>
      <c r="J1356" s="60" t="s">
        <v>4758</v>
      </c>
      <c r="K1356" s="7" t="s">
        <v>3997</v>
      </c>
      <c r="L1356" s="7" t="s">
        <v>4759</v>
      </c>
      <c r="M1356" s="7" t="s">
        <v>4759</v>
      </c>
      <c r="N1356" s="7" t="s">
        <v>4759</v>
      </c>
      <c r="O1356" s="7" t="s">
        <v>4760</v>
      </c>
      <c r="P1356" s="53" t="s">
        <v>4143</v>
      </c>
      <c r="Q1356" s="7">
        <v>900</v>
      </c>
      <c r="R1356" s="7">
        <v>2.4</v>
      </c>
      <c r="S1356" s="7">
        <v>2.0499999999999998</v>
      </c>
      <c r="T1356" s="11" t="s">
        <v>2541</v>
      </c>
      <c r="U1356" s="11"/>
      <c r="V1356" s="11"/>
      <c r="W1356" s="11"/>
    </row>
    <row r="1357" spans="1:23" ht="17.25">
      <c r="A1357" s="35" t="s">
        <v>775</v>
      </c>
      <c r="B1357" s="39" t="s">
        <v>2919</v>
      </c>
      <c r="C1357" s="22">
        <v>2211927</v>
      </c>
      <c r="D1357" s="36" t="s">
        <v>735</v>
      </c>
      <c r="E1357" s="36" t="s">
        <v>4023</v>
      </c>
      <c r="F1357" s="17">
        <v>1</v>
      </c>
      <c r="G1357" s="17">
        <v>1</v>
      </c>
      <c r="H1357" s="17">
        <v>1</v>
      </c>
      <c r="I1357" s="17">
        <v>1</v>
      </c>
      <c r="J1357" s="60" t="s">
        <v>4758</v>
      </c>
      <c r="K1357" s="7" t="s">
        <v>3997</v>
      </c>
      <c r="L1357" s="7" t="s">
        <v>4759</v>
      </c>
      <c r="M1357" s="7" t="s">
        <v>4759</v>
      </c>
      <c r="N1357" s="7" t="s">
        <v>4759</v>
      </c>
      <c r="O1357" s="7" t="s">
        <v>4760</v>
      </c>
      <c r="P1357" s="53" t="s">
        <v>4143</v>
      </c>
      <c r="Q1357" s="7">
        <v>1000</v>
      </c>
      <c r="R1357" s="7">
        <v>2.4</v>
      </c>
      <c r="S1357" s="7">
        <v>2.0499999999999998</v>
      </c>
      <c r="T1357" s="11" t="s">
        <v>2541</v>
      </c>
      <c r="U1357" s="11"/>
      <c r="V1357" s="11"/>
      <c r="W1357" s="11"/>
    </row>
    <row r="1358" spans="1:23" ht="17.25">
      <c r="A1358" s="35" t="s">
        <v>776</v>
      </c>
      <c r="B1358" s="39" t="s">
        <v>2919</v>
      </c>
      <c r="C1358" s="22">
        <v>2211928</v>
      </c>
      <c r="D1358" s="36" t="s">
        <v>736</v>
      </c>
      <c r="E1358" s="36" t="s">
        <v>4023</v>
      </c>
      <c r="F1358" s="17">
        <v>1</v>
      </c>
      <c r="G1358" s="17">
        <v>1</v>
      </c>
      <c r="H1358" s="17">
        <v>1</v>
      </c>
      <c r="I1358" s="17">
        <v>1</v>
      </c>
      <c r="J1358" s="60" t="s">
        <v>4758</v>
      </c>
      <c r="K1358" s="7" t="s">
        <v>3997</v>
      </c>
      <c r="L1358" s="7" t="s">
        <v>4759</v>
      </c>
      <c r="M1358" s="7" t="s">
        <v>4759</v>
      </c>
      <c r="N1358" s="7" t="s">
        <v>4759</v>
      </c>
      <c r="O1358" s="7" t="s">
        <v>4760</v>
      </c>
      <c r="P1358" s="53" t="s">
        <v>4143</v>
      </c>
      <c r="Q1358" s="7">
        <v>1000</v>
      </c>
      <c r="R1358" s="7">
        <v>2.4</v>
      </c>
      <c r="S1358" s="7">
        <v>2.0499999999999998</v>
      </c>
      <c r="T1358" s="11" t="s">
        <v>2541</v>
      </c>
      <c r="U1358" s="11"/>
      <c r="V1358" s="11"/>
      <c r="W1358" s="11"/>
    </row>
    <row r="1359" spans="1:23" ht="17.25">
      <c r="A1359" s="35" t="s">
        <v>777</v>
      </c>
      <c r="B1359" s="39" t="s">
        <v>2919</v>
      </c>
      <c r="C1359" s="22">
        <v>2211929</v>
      </c>
      <c r="D1359" s="36" t="s">
        <v>737</v>
      </c>
      <c r="E1359" s="36" t="s">
        <v>4023</v>
      </c>
      <c r="F1359" s="17">
        <v>1</v>
      </c>
      <c r="G1359" s="17">
        <v>1</v>
      </c>
      <c r="H1359" s="17">
        <v>1</v>
      </c>
      <c r="I1359" s="17">
        <v>1</v>
      </c>
      <c r="J1359" s="60" t="s">
        <v>4758</v>
      </c>
      <c r="K1359" s="7" t="s">
        <v>3997</v>
      </c>
      <c r="L1359" s="7" t="s">
        <v>4759</v>
      </c>
      <c r="M1359" s="7" t="s">
        <v>4759</v>
      </c>
      <c r="N1359" s="7" t="s">
        <v>4759</v>
      </c>
      <c r="O1359" s="7" t="s">
        <v>4760</v>
      </c>
      <c r="P1359" s="53" t="s">
        <v>4143</v>
      </c>
      <c r="Q1359" s="7">
        <v>1000</v>
      </c>
      <c r="R1359" s="7">
        <v>2.4</v>
      </c>
      <c r="S1359" s="7">
        <v>2.0499999999999998</v>
      </c>
      <c r="T1359" s="11" t="s">
        <v>2541</v>
      </c>
      <c r="U1359" s="11"/>
      <c r="V1359" s="11"/>
      <c r="W1359" s="11"/>
    </row>
    <row r="1360" spans="1:23" ht="17.25">
      <c r="A1360" s="35" t="s">
        <v>778</v>
      </c>
      <c r="B1360" s="39" t="s">
        <v>2919</v>
      </c>
      <c r="C1360" s="22">
        <v>2211930</v>
      </c>
      <c r="D1360" s="36" t="s">
        <v>738</v>
      </c>
      <c r="E1360" s="36" t="s">
        <v>4023</v>
      </c>
      <c r="F1360" s="17">
        <v>1</v>
      </c>
      <c r="G1360" s="17">
        <v>1</v>
      </c>
      <c r="H1360" s="17">
        <v>1</v>
      </c>
      <c r="I1360" s="17">
        <v>1</v>
      </c>
      <c r="J1360" s="60" t="s">
        <v>4758</v>
      </c>
      <c r="K1360" s="7" t="s">
        <v>3997</v>
      </c>
      <c r="L1360" s="7" t="s">
        <v>4759</v>
      </c>
      <c r="M1360" s="7" t="s">
        <v>4759</v>
      </c>
      <c r="N1360" s="7" t="s">
        <v>4759</v>
      </c>
      <c r="O1360" s="7" t="s">
        <v>4760</v>
      </c>
      <c r="P1360" s="53" t="s">
        <v>4143</v>
      </c>
      <c r="Q1360" s="7">
        <v>1000</v>
      </c>
      <c r="R1360" s="7">
        <v>2.4</v>
      </c>
      <c r="S1360" s="7">
        <v>2.0499999999999998</v>
      </c>
      <c r="T1360" s="11" t="s">
        <v>2541</v>
      </c>
      <c r="U1360" s="11"/>
      <c r="V1360" s="11"/>
      <c r="W1360" s="11"/>
    </row>
    <row r="1361" spans="1:23" ht="17.25">
      <c r="A1361" s="35" t="s">
        <v>779</v>
      </c>
      <c r="B1361" s="39" t="s">
        <v>2919</v>
      </c>
      <c r="C1361" s="22">
        <v>2211931</v>
      </c>
      <c r="D1361" s="36" t="s">
        <v>739</v>
      </c>
      <c r="E1361" s="36" t="s">
        <v>4023</v>
      </c>
      <c r="F1361" s="17">
        <v>1</v>
      </c>
      <c r="G1361" s="17">
        <v>1</v>
      </c>
      <c r="H1361" s="17">
        <v>1</v>
      </c>
      <c r="I1361" s="17">
        <v>1</v>
      </c>
      <c r="J1361" s="60" t="s">
        <v>4758</v>
      </c>
      <c r="K1361" s="7" t="s">
        <v>3997</v>
      </c>
      <c r="L1361" s="7" t="s">
        <v>4759</v>
      </c>
      <c r="M1361" s="7" t="s">
        <v>4759</v>
      </c>
      <c r="N1361" s="7" t="s">
        <v>4759</v>
      </c>
      <c r="O1361" s="7" t="s">
        <v>4760</v>
      </c>
      <c r="P1361" s="53" t="s">
        <v>4143</v>
      </c>
      <c r="Q1361" s="7">
        <v>1000</v>
      </c>
      <c r="R1361" s="7">
        <v>2.4</v>
      </c>
      <c r="S1361" s="7">
        <v>2.0499999999999998</v>
      </c>
      <c r="T1361" s="11" t="s">
        <v>2541</v>
      </c>
      <c r="U1361" s="11"/>
      <c r="V1361" s="11"/>
      <c r="W1361" s="11"/>
    </row>
    <row r="1362" spans="1:23" ht="17.25">
      <c r="A1362" s="35" t="s">
        <v>780</v>
      </c>
      <c r="B1362" s="39" t="s">
        <v>2919</v>
      </c>
      <c r="C1362" s="22">
        <v>2211932</v>
      </c>
      <c r="D1362" s="36" t="s">
        <v>740</v>
      </c>
      <c r="E1362" s="36" t="s">
        <v>4023</v>
      </c>
      <c r="F1362" s="17">
        <v>1</v>
      </c>
      <c r="G1362" s="17">
        <v>1</v>
      </c>
      <c r="H1362" s="17">
        <v>1</v>
      </c>
      <c r="I1362" s="17">
        <v>1</v>
      </c>
      <c r="J1362" s="60" t="s">
        <v>4758</v>
      </c>
      <c r="K1362" s="7" t="s">
        <v>3997</v>
      </c>
      <c r="L1362" s="7" t="s">
        <v>4759</v>
      </c>
      <c r="M1362" s="7" t="s">
        <v>4759</v>
      </c>
      <c r="N1362" s="7" t="s">
        <v>4759</v>
      </c>
      <c r="O1362" s="7" t="s">
        <v>4760</v>
      </c>
      <c r="P1362" s="53" t="s">
        <v>4143</v>
      </c>
      <c r="Q1362" s="7">
        <v>1000</v>
      </c>
      <c r="R1362" s="7">
        <v>2.4</v>
      </c>
      <c r="S1362" s="7">
        <v>2.0499999999999998</v>
      </c>
      <c r="T1362" s="11" t="s">
        <v>2541</v>
      </c>
      <c r="U1362" s="11"/>
      <c r="V1362" s="11"/>
      <c r="W1362" s="11"/>
    </row>
    <row r="1363" spans="1:23" ht="17.25">
      <c r="A1363" s="35" t="s">
        <v>781</v>
      </c>
      <c r="B1363" s="39" t="s">
        <v>2919</v>
      </c>
      <c r="C1363" s="22">
        <v>2211933</v>
      </c>
      <c r="D1363" s="36" t="s">
        <v>741</v>
      </c>
      <c r="E1363" s="36" t="s">
        <v>4023</v>
      </c>
      <c r="F1363" s="17">
        <v>1</v>
      </c>
      <c r="G1363" s="17">
        <v>1</v>
      </c>
      <c r="H1363" s="17">
        <v>1</v>
      </c>
      <c r="I1363" s="17">
        <v>1</v>
      </c>
      <c r="J1363" s="60" t="s">
        <v>4758</v>
      </c>
      <c r="K1363" s="7" t="s">
        <v>3997</v>
      </c>
      <c r="L1363" s="7" t="s">
        <v>4759</v>
      </c>
      <c r="M1363" s="7" t="s">
        <v>4759</v>
      </c>
      <c r="N1363" s="7" t="s">
        <v>4759</v>
      </c>
      <c r="O1363" s="7" t="s">
        <v>4760</v>
      </c>
      <c r="P1363" s="53" t="s">
        <v>4143</v>
      </c>
      <c r="Q1363" s="7">
        <v>1000</v>
      </c>
      <c r="R1363" s="7">
        <v>2.4</v>
      </c>
      <c r="S1363" s="7">
        <v>2.0499999999999998</v>
      </c>
      <c r="T1363" s="11" t="s">
        <v>2541</v>
      </c>
      <c r="U1363" s="11"/>
      <c r="V1363" s="11"/>
      <c r="W1363" s="11"/>
    </row>
    <row r="1364" spans="1:23" ht="17.25">
      <c r="A1364" s="35" t="s">
        <v>782</v>
      </c>
      <c r="B1364" s="39" t="s">
        <v>2919</v>
      </c>
      <c r="C1364" s="22">
        <v>2211934</v>
      </c>
      <c r="D1364" s="36" t="s">
        <v>742</v>
      </c>
      <c r="E1364" s="36" t="s">
        <v>4023</v>
      </c>
      <c r="F1364" s="17">
        <v>1</v>
      </c>
      <c r="G1364" s="17">
        <v>1</v>
      </c>
      <c r="H1364" s="17">
        <v>1</v>
      </c>
      <c r="I1364" s="17">
        <v>1</v>
      </c>
      <c r="J1364" s="60" t="s">
        <v>4758</v>
      </c>
      <c r="K1364" s="7" t="s">
        <v>3997</v>
      </c>
      <c r="L1364" s="7" t="s">
        <v>4759</v>
      </c>
      <c r="M1364" s="7" t="s">
        <v>4759</v>
      </c>
      <c r="N1364" s="7" t="s">
        <v>4759</v>
      </c>
      <c r="O1364" s="7" t="s">
        <v>4760</v>
      </c>
      <c r="P1364" s="53" t="s">
        <v>4143</v>
      </c>
      <c r="Q1364" s="7">
        <v>1000</v>
      </c>
      <c r="R1364" s="7">
        <v>2.4</v>
      </c>
      <c r="S1364" s="7">
        <v>2.0499999999999998</v>
      </c>
      <c r="T1364" s="11" t="s">
        <v>2541</v>
      </c>
      <c r="U1364" s="11"/>
      <c r="V1364" s="11"/>
      <c r="W1364" s="11"/>
    </row>
    <row r="1365" spans="1:23" ht="17.25">
      <c r="A1365" s="35" t="s">
        <v>783</v>
      </c>
      <c r="B1365" s="39" t="s">
        <v>2919</v>
      </c>
      <c r="C1365" s="22">
        <v>2211935</v>
      </c>
      <c r="D1365" s="36" t="s">
        <v>743</v>
      </c>
      <c r="E1365" s="36" t="s">
        <v>4023</v>
      </c>
      <c r="F1365" s="17">
        <v>1</v>
      </c>
      <c r="G1365" s="17">
        <v>1</v>
      </c>
      <c r="H1365" s="17">
        <v>1</v>
      </c>
      <c r="I1365" s="17">
        <v>1</v>
      </c>
      <c r="J1365" s="60" t="s">
        <v>4758</v>
      </c>
      <c r="K1365" s="7" t="s">
        <v>3997</v>
      </c>
      <c r="L1365" s="7" t="s">
        <v>4759</v>
      </c>
      <c r="M1365" s="7" t="s">
        <v>4759</v>
      </c>
      <c r="N1365" s="7" t="s">
        <v>4759</v>
      </c>
      <c r="O1365" s="7" t="s">
        <v>4760</v>
      </c>
      <c r="P1365" s="53" t="s">
        <v>4143</v>
      </c>
      <c r="Q1365" s="7">
        <v>1000</v>
      </c>
      <c r="R1365" s="7">
        <v>2.4</v>
      </c>
      <c r="S1365" s="7">
        <v>2.0499999999999998</v>
      </c>
      <c r="T1365" s="11" t="s">
        <v>2541</v>
      </c>
      <c r="U1365" s="11"/>
      <c r="V1365" s="11"/>
      <c r="W1365" s="11"/>
    </row>
    <row r="1366" spans="1:23" ht="17.25">
      <c r="A1366" s="35" t="s">
        <v>784</v>
      </c>
      <c r="B1366" s="39" t="s">
        <v>2919</v>
      </c>
      <c r="C1366" s="22">
        <v>2211936</v>
      </c>
      <c r="D1366" s="36" t="s">
        <v>744</v>
      </c>
      <c r="E1366" s="36" t="s">
        <v>4023</v>
      </c>
      <c r="F1366" s="17">
        <v>1</v>
      </c>
      <c r="G1366" s="17">
        <v>1</v>
      </c>
      <c r="H1366" s="17">
        <v>1</v>
      </c>
      <c r="I1366" s="17">
        <v>1</v>
      </c>
      <c r="J1366" s="60" t="s">
        <v>4758</v>
      </c>
      <c r="K1366" s="7" t="s">
        <v>3997</v>
      </c>
      <c r="L1366" s="7" t="s">
        <v>4759</v>
      </c>
      <c r="M1366" s="7" t="s">
        <v>4759</v>
      </c>
      <c r="N1366" s="7" t="s">
        <v>4759</v>
      </c>
      <c r="O1366" s="7" t="s">
        <v>4760</v>
      </c>
      <c r="P1366" s="53" t="s">
        <v>4143</v>
      </c>
      <c r="Q1366" s="7">
        <v>1000</v>
      </c>
      <c r="R1366" s="7">
        <v>2.4</v>
      </c>
      <c r="S1366" s="7">
        <v>2.0499999999999998</v>
      </c>
      <c r="T1366" s="11" t="s">
        <v>2541</v>
      </c>
      <c r="U1366" s="11"/>
      <c r="V1366" s="11"/>
      <c r="W1366" s="11"/>
    </row>
    <row r="1367" spans="1:23" ht="17.25">
      <c r="A1367" s="35" t="s">
        <v>785</v>
      </c>
      <c r="B1367" s="39" t="s">
        <v>2919</v>
      </c>
      <c r="C1367" s="22">
        <v>2211937</v>
      </c>
      <c r="D1367" s="36" t="s">
        <v>745</v>
      </c>
      <c r="E1367" s="36" t="s">
        <v>4023</v>
      </c>
      <c r="F1367" s="17">
        <v>1</v>
      </c>
      <c r="G1367" s="17">
        <v>1</v>
      </c>
      <c r="H1367" s="17">
        <v>1</v>
      </c>
      <c r="I1367" s="17">
        <v>1</v>
      </c>
      <c r="J1367" s="60" t="s">
        <v>4758</v>
      </c>
      <c r="K1367" s="7" t="s">
        <v>3997</v>
      </c>
      <c r="L1367" s="7" t="s">
        <v>4759</v>
      </c>
      <c r="M1367" s="7" t="s">
        <v>4759</v>
      </c>
      <c r="N1367" s="7" t="s">
        <v>4759</v>
      </c>
      <c r="O1367" s="7" t="s">
        <v>4760</v>
      </c>
      <c r="P1367" s="53" t="s">
        <v>4143</v>
      </c>
      <c r="Q1367" s="7">
        <v>1000</v>
      </c>
      <c r="R1367" s="7">
        <v>2.4</v>
      </c>
      <c r="S1367" s="7">
        <v>2.0499999999999998</v>
      </c>
      <c r="T1367" s="11" t="s">
        <v>2541</v>
      </c>
      <c r="U1367" s="11"/>
      <c r="V1367" s="11"/>
      <c r="W1367" s="11"/>
    </row>
    <row r="1368" spans="1:23" ht="17.25">
      <c r="A1368" s="35" t="s">
        <v>786</v>
      </c>
      <c r="B1368" s="39" t="s">
        <v>2919</v>
      </c>
      <c r="C1368" s="22">
        <v>2211938</v>
      </c>
      <c r="D1368" s="36" t="s">
        <v>746</v>
      </c>
      <c r="E1368" s="36" t="s">
        <v>4023</v>
      </c>
      <c r="F1368" s="17">
        <v>1</v>
      </c>
      <c r="G1368" s="17">
        <v>1</v>
      </c>
      <c r="H1368" s="17">
        <v>1</v>
      </c>
      <c r="I1368" s="17">
        <v>1</v>
      </c>
      <c r="J1368" s="60" t="s">
        <v>4758</v>
      </c>
      <c r="K1368" s="7" t="s">
        <v>3997</v>
      </c>
      <c r="L1368" s="7" t="s">
        <v>4759</v>
      </c>
      <c r="M1368" s="7" t="s">
        <v>4759</v>
      </c>
      <c r="N1368" s="7" t="s">
        <v>4759</v>
      </c>
      <c r="O1368" s="7" t="s">
        <v>4760</v>
      </c>
      <c r="P1368" s="53" t="s">
        <v>4143</v>
      </c>
      <c r="Q1368" s="7">
        <v>1000</v>
      </c>
      <c r="R1368" s="7">
        <v>2.4</v>
      </c>
      <c r="S1368" s="7">
        <v>2.0499999999999998</v>
      </c>
      <c r="T1368" s="11" t="s">
        <v>2541</v>
      </c>
      <c r="U1368" s="11"/>
      <c r="V1368" s="11"/>
      <c r="W1368" s="11"/>
    </row>
    <row r="1369" spans="1:23" ht="17.25">
      <c r="A1369" s="35" t="s">
        <v>787</v>
      </c>
      <c r="B1369" s="39" t="s">
        <v>2919</v>
      </c>
      <c r="C1369" s="22">
        <v>2211939</v>
      </c>
      <c r="D1369" s="36" t="s">
        <v>747</v>
      </c>
      <c r="E1369" s="36" t="s">
        <v>4023</v>
      </c>
      <c r="F1369" s="17">
        <v>1</v>
      </c>
      <c r="G1369" s="17">
        <v>1</v>
      </c>
      <c r="H1369" s="17">
        <v>1</v>
      </c>
      <c r="I1369" s="17">
        <v>1</v>
      </c>
      <c r="J1369" s="60" t="s">
        <v>4758</v>
      </c>
      <c r="K1369" s="7" t="s">
        <v>3997</v>
      </c>
      <c r="L1369" s="7" t="s">
        <v>4759</v>
      </c>
      <c r="M1369" s="7" t="s">
        <v>4759</v>
      </c>
      <c r="N1369" s="7" t="s">
        <v>4759</v>
      </c>
      <c r="O1369" s="7" t="s">
        <v>4760</v>
      </c>
      <c r="P1369" s="53" t="s">
        <v>4143</v>
      </c>
      <c r="Q1369" s="7">
        <v>1000</v>
      </c>
      <c r="R1369" s="7">
        <v>2.4</v>
      </c>
      <c r="S1369" s="7">
        <v>2.0499999999999998</v>
      </c>
      <c r="T1369" s="11" t="s">
        <v>2541</v>
      </c>
      <c r="U1369" s="11"/>
      <c r="V1369" s="11"/>
      <c r="W1369" s="11"/>
    </row>
    <row r="1370" spans="1:23" ht="17.25">
      <c r="A1370" s="35" t="s">
        <v>788</v>
      </c>
      <c r="B1370" s="39" t="s">
        <v>2919</v>
      </c>
      <c r="C1370" s="22">
        <v>2211940</v>
      </c>
      <c r="D1370" s="36" t="s">
        <v>748</v>
      </c>
      <c r="E1370" s="36" t="s">
        <v>4023</v>
      </c>
      <c r="F1370" s="17">
        <v>1</v>
      </c>
      <c r="G1370" s="17">
        <v>1</v>
      </c>
      <c r="H1370" s="17">
        <v>1</v>
      </c>
      <c r="I1370" s="17">
        <v>1</v>
      </c>
      <c r="J1370" s="60" t="s">
        <v>4758</v>
      </c>
      <c r="K1370" s="7" t="s">
        <v>3997</v>
      </c>
      <c r="L1370" s="7" t="s">
        <v>4759</v>
      </c>
      <c r="M1370" s="7" t="s">
        <v>4759</v>
      </c>
      <c r="N1370" s="7" t="s">
        <v>4759</v>
      </c>
      <c r="O1370" s="7" t="s">
        <v>4760</v>
      </c>
      <c r="P1370" s="53" t="s">
        <v>4143</v>
      </c>
      <c r="Q1370" s="7">
        <v>1000</v>
      </c>
      <c r="R1370" s="7">
        <v>2.4</v>
      </c>
      <c r="S1370" s="7">
        <v>2.0499999999999998</v>
      </c>
      <c r="T1370" s="11" t="s">
        <v>2541</v>
      </c>
      <c r="U1370" s="11"/>
      <c r="V1370" s="11"/>
      <c r="W1370" s="11"/>
    </row>
    <row r="1371" spans="1:23" ht="17.25">
      <c r="A1371" s="35" t="s">
        <v>789</v>
      </c>
      <c r="B1371" s="39" t="s">
        <v>2919</v>
      </c>
      <c r="C1371" s="22">
        <v>2211941</v>
      </c>
      <c r="D1371" s="36" t="s">
        <v>749</v>
      </c>
      <c r="E1371" s="36" t="s">
        <v>4023</v>
      </c>
      <c r="F1371" s="17">
        <v>1</v>
      </c>
      <c r="G1371" s="17">
        <v>1</v>
      </c>
      <c r="H1371" s="17">
        <v>1</v>
      </c>
      <c r="I1371" s="17">
        <v>1</v>
      </c>
      <c r="J1371" s="60" t="s">
        <v>4758</v>
      </c>
      <c r="K1371" s="7" t="s">
        <v>3997</v>
      </c>
      <c r="L1371" s="7" t="s">
        <v>4759</v>
      </c>
      <c r="M1371" s="7" t="s">
        <v>4759</v>
      </c>
      <c r="N1371" s="7" t="s">
        <v>4759</v>
      </c>
      <c r="O1371" s="7" t="s">
        <v>4760</v>
      </c>
      <c r="P1371" s="53" t="s">
        <v>4143</v>
      </c>
      <c r="Q1371" s="7">
        <v>1000</v>
      </c>
      <c r="R1371" s="7">
        <v>2.4</v>
      </c>
      <c r="S1371" s="7">
        <v>2.0499999999999998</v>
      </c>
      <c r="T1371" s="11" t="s">
        <v>2541</v>
      </c>
      <c r="U1371" s="11"/>
      <c r="V1371" s="11"/>
      <c r="W1371" s="11"/>
    </row>
    <row r="1372" spans="1:23" ht="17.25">
      <c r="A1372" s="35" t="s">
        <v>790</v>
      </c>
      <c r="B1372" s="39" t="s">
        <v>2919</v>
      </c>
      <c r="C1372" s="22">
        <v>2211942</v>
      </c>
      <c r="D1372" s="36" t="s">
        <v>750</v>
      </c>
      <c r="E1372" s="36" t="s">
        <v>4023</v>
      </c>
      <c r="F1372" s="17">
        <v>1</v>
      </c>
      <c r="G1372" s="17">
        <v>1</v>
      </c>
      <c r="H1372" s="17">
        <v>1</v>
      </c>
      <c r="I1372" s="17">
        <v>1</v>
      </c>
      <c r="J1372" s="60" t="s">
        <v>4758</v>
      </c>
      <c r="K1372" s="7" t="s">
        <v>3997</v>
      </c>
      <c r="L1372" s="7" t="s">
        <v>4759</v>
      </c>
      <c r="M1372" s="7" t="s">
        <v>4759</v>
      </c>
      <c r="N1372" s="7" t="s">
        <v>4759</v>
      </c>
      <c r="O1372" s="7" t="s">
        <v>4760</v>
      </c>
      <c r="P1372" s="53" t="s">
        <v>4143</v>
      </c>
      <c r="Q1372" s="7">
        <v>1000</v>
      </c>
      <c r="R1372" s="7">
        <v>2.4</v>
      </c>
      <c r="S1372" s="7">
        <v>2.0499999999999998</v>
      </c>
      <c r="T1372" s="11" t="s">
        <v>2541</v>
      </c>
      <c r="U1372" s="11"/>
      <c r="V1372" s="11"/>
      <c r="W1372" s="11"/>
    </row>
    <row r="1373" spans="1:23" ht="17.25">
      <c r="A1373" s="35" t="s">
        <v>791</v>
      </c>
      <c r="B1373" s="39" t="s">
        <v>2919</v>
      </c>
      <c r="C1373" s="22">
        <v>2211943</v>
      </c>
      <c r="D1373" s="36" t="s">
        <v>751</v>
      </c>
      <c r="E1373" s="36" t="s">
        <v>4023</v>
      </c>
      <c r="F1373" s="17">
        <v>1</v>
      </c>
      <c r="G1373" s="17">
        <v>1</v>
      </c>
      <c r="H1373" s="17">
        <v>1</v>
      </c>
      <c r="I1373" s="17">
        <v>1</v>
      </c>
      <c r="J1373" s="60" t="s">
        <v>4758</v>
      </c>
      <c r="K1373" s="7" t="s">
        <v>3997</v>
      </c>
      <c r="L1373" s="7" t="s">
        <v>4759</v>
      </c>
      <c r="M1373" s="7" t="s">
        <v>4759</v>
      </c>
      <c r="N1373" s="7" t="s">
        <v>4759</v>
      </c>
      <c r="O1373" s="7" t="s">
        <v>4760</v>
      </c>
      <c r="P1373" s="53" t="s">
        <v>4143</v>
      </c>
      <c r="Q1373" s="7">
        <v>1000</v>
      </c>
      <c r="R1373" s="7">
        <v>2.4</v>
      </c>
      <c r="S1373" s="7">
        <v>2.0499999999999998</v>
      </c>
      <c r="T1373" s="11" t="s">
        <v>2541</v>
      </c>
      <c r="U1373" s="11"/>
      <c r="V1373" s="11"/>
      <c r="W1373" s="11"/>
    </row>
    <row r="1374" spans="1:23" ht="17.25">
      <c r="A1374" s="35" t="s">
        <v>792</v>
      </c>
      <c r="B1374" s="39" t="s">
        <v>2919</v>
      </c>
      <c r="C1374" s="22">
        <v>2211944</v>
      </c>
      <c r="D1374" s="36" t="s">
        <v>752</v>
      </c>
      <c r="E1374" s="36" t="s">
        <v>4023</v>
      </c>
      <c r="F1374" s="17">
        <v>1</v>
      </c>
      <c r="G1374" s="17">
        <v>1</v>
      </c>
      <c r="H1374" s="17">
        <v>1</v>
      </c>
      <c r="I1374" s="17">
        <v>1</v>
      </c>
      <c r="J1374" s="60" t="s">
        <v>4758</v>
      </c>
      <c r="K1374" s="7" t="s">
        <v>3997</v>
      </c>
      <c r="L1374" s="7" t="s">
        <v>4759</v>
      </c>
      <c r="M1374" s="7" t="s">
        <v>4759</v>
      </c>
      <c r="N1374" s="7" t="s">
        <v>4759</v>
      </c>
      <c r="O1374" s="7" t="s">
        <v>4760</v>
      </c>
      <c r="P1374" s="53" t="s">
        <v>4143</v>
      </c>
      <c r="Q1374" s="7">
        <v>1000</v>
      </c>
      <c r="R1374" s="7">
        <v>2.4</v>
      </c>
      <c r="S1374" s="7">
        <v>2.0499999999999998</v>
      </c>
      <c r="T1374" s="11" t="s">
        <v>2541</v>
      </c>
      <c r="U1374" s="11"/>
      <c r="V1374" s="11"/>
      <c r="W1374" s="11"/>
    </row>
    <row r="1375" spans="1:23" ht="17.25">
      <c r="A1375" s="35" t="s">
        <v>793</v>
      </c>
      <c r="B1375" s="39" t="s">
        <v>2919</v>
      </c>
      <c r="C1375" s="22">
        <v>2211945</v>
      </c>
      <c r="D1375" s="36" t="s">
        <v>753</v>
      </c>
      <c r="E1375" s="36" t="s">
        <v>4023</v>
      </c>
      <c r="F1375" s="17">
        <v>1</v>
      </c>
      <c r="G1375" s="17">
        <v>1</v>
      </c>
      <c r="H1375" s="17">
        <v>1</v>
      </c>
      <c r="I1375" s="17">
        <v>1</v>
      </c>
      <c r="J1375" s="60" t="s">
        <v>4758</v>
      </c>
      <c r="K1375" s="7" t="s">
        <v>3997</v>
      </c>
      <c r="L1375" s="7" t="s">
        <v>4759</v>
      </c>
      <c r="M1375" s="7" t="s">
        <v>4759</v>
      </c>
      <c r="N1375" s="7" t="s">
        <v>4759</v>
      </c>
      <c r="O1375" s="7" t="s">
        <v>4760</v>
      </c>
      <c r="P1375" s="53" t="s">
        <v>4143</v>
      </c>
      <c r="Q1375" s="7">
        <v>1000</v>
      </c>
      <c r="R1375" s="7">
        <v>2.4</v>
      </c>
      <c r="S1375" s="7">
        <v>2.0499999999999998</v>
      </c>
      <c r="T1375" s="11" t="s">
        <v>2541</v>
      </c>
      <c r="U1375" s="11"/>
      <c r="V1375" s="11"/>
      <c r="W1375" s="11"/>
    </row>
    <row r="1376" spans="1:23" ht="17.25">
      <c r="A1376" s="35" t="s">
        <v>794</v>
      </c>
      <c r="B1376" s="39" t="s">
        <v>2919</v>
      </c>
      <c r="C1376" s="22">
        <v>2211946</v>
      </c>
      <c r="D1376" s="36" t="s">
        <v>754</v>
      </c>
      <c r="E1376" s="36" t="s">
        <v>4023</v>
      </c>
      <c r="F1376" s="17">
        <v>1</v>
      </c>
      <c r="G1376" s="17">
        <v>1</v>
      </c>
      <c r="H1376" s="17">
        <v>1</v>
      </c>
      <c r="I1376" s="17">
        <v>1</v>
      </c>
      <c r="J1376" s="60" t="s">
        <v>4758</v>
      </c>
      <c r="K1376" s="7" t="s">
        <v>3997</v>
      </c>
      <c r="L1376" s="7" t="s">
        <v>4759</v>
      </c>
      <c r="M1376" s="7" t="s">
        <v>4759</v>
      </c>
      <c r="N1376" s="7" t="s">
        <v>4759</v>
      </c>
      <c r="O1376" s="7" t="s">
        <v>4760</v>
      </c>
      <c r="P1376" s="53" t="s">
        <v>4143</v>
      </c>
      <c r="Q1376" s="7">
        <v>1000</v>
      </c>
      <c r="R1376" s="7">
        <v>2.4</v>
      </c>
      <c r="S1376" s="7">
        <v>2.0499999999999998</v>
      </c>
      <c r="T1376" s="11" t="s">
        <v>2541</v>
      </c>
      <c r="U1376" s="11"/>
      <c r="V1376" s="11"/>
      <c r="W1376" s="11"/>
    </row>
    <row r="1377" spans="1:23" ht="17.25">
      <c r="A1377" s="35" t="s">
        <v>795</v>
      </c>
      <c r="B1377" s="39" t="s">
        <v>2919</v>
      </c>
      <c r="C1377" s="22">
        <v>2211947</v>
      </c>
      <c r="D1377" s="36" t="s">
        <v>755</v>
      </c>
      <c r="E1377" s="36" t="s">
        <v>4023</v>
      </c>
      <c r="F1377" s="17">
        <v>1</v>
      </c>
      <c r="G1377" s="17">
        <v>1</v>
      </c>
      <c r="H1377" s="17">
        <v>1</v>
      </c>
      <c r="I1377" s="17">
        <v>1</v>
      </c>
      <c r="J1377" s="60" t="s">
        <v>4758</v>
      </c>
      <c r="K1377" s="7" t="s">
        <v>3997</v>
      </c>
      <c r="L1377" s="7" t="s">
        <v>4759</v>
      </c>
      <c r="M1377" s="7" t="s">
        <v>4759</v>
      </c>
      <c r="N1377" s="7" t="s">
        <v>4759</v>
      </c>
      <c r="O1377" s="7" t="s">
        <v>4760</v>
      </c>
      <c r="P1377" s="53" t="s">
        <v>4143</v>
      </c>
      <c r="Q1377" s="7">
        <v>1000</v>
      </c>
      <c r="R1377" s="7">
        <v>2.4</v>
      </c>
      <c r="S1377" s="7">
        <v>2.0499999999999998</v>
      </c>
      <c r="T1377" s="11" t="s">
        <v>2541</v>
      </c>
      <c r="U1377" s="11"/>
      <c r="V1377" s="11"/>
      <c r="W1377" s="11"/>
    </row>
    <row r="1378" spans="1:23" ht="17.25">
      <c r="A1378" s="35" t="s">
        <v>796</v>
      </c>
      <c r="B1378" s="39" t="s">
        <v>2919</v>
      </c>
      <c r="C1378" s="22">
        <v>2211948</v>
      </c>
      <c r="D1378" s="36" t="s">
        <v>756</v>
      </c>
      <c r="E1378" s="36" t="s">
        <v>4023</v>
      </c>
      <c r="F1378" s="17">
        <v>1</v>
      </c>
      <c r="G1378" s="17">
        <v>1</v>
      </c>
      <c r="H1378" s="17">
        <v>1</v>
      </c>
      <c r="I1378" s="17">
        <v>1</v>
      </c>
      <c r="J1378" s="60" t="s">
        <v>4758</v>
      </c>
      <c r="K1378" s="7" t="s">
        <v>3997</v>
      </c>
      <c r="L1378" s="7" t="s">
        <v>4759</v>
      </c>
      <c r="M1378" s="7" t="s">
        <v>4759</v>
      </c>
      <c r="N1378" s="7" t="s">
        <v>4759</v>
      </c>
      <c r="O1378" s="7" t="s">
        <v>4760</v>
      </c>
      <c r="P1378" s="53" t="s">
        <v>4143</v>
      </c>
      <c r="Q1378" s="7">
        <v>1000</v>
      </c>
      <c r="R1378" s="7">
        <v>2.4</v>
      </c>
      <c r="S1378" s="7">
        <v>2.0499999999999998</v>
      </c>
      <c r="T1378" s="11" t="s">
        <v>2541</v>
      </c>
      <c r="U1378" s="11"/>
      <c r="V1378" s="11"/>
      <c r="W1378" s="11"/>
    </row>
    <row r="1379" spans="1:23" ht="17.25">
      <c r="A1379" s="35" t="s">
        <v>797</v>
      </c>
      <c r="B1379" s="39" t="s">
        <v>2919</v>
      </c>
      <c r="C1379" s="22">
        <v>2211949</v>
      </c>
      <c r="D1379" s="36" t="s">
        <v>757</v>
      </c>
      <c r="E1379" s="36" t="s">
        <v>4023</v>
      </c>
      <c r="F1379" s="17">
        <v>1</v>
      </c>
      <c r="G1379" s="17">
        <v>1</v>
      </c>
      <c r="H1379" s="17">
        <v>1</v>
      </c>
      <c r="I1379" s="17">
        <v>1</v>
      </c>
      <c r="J1379" s="60" t="s">
        <v>4758</v>
      </c>
      <c r="K1379" s="7" t="s">
        <v>3997</v>
      </c>
      <c r="L1379" s="7" t="s">
        <v>4759</v>
      </c>
      <c r="M1379" s="7" t="s">
        <v>4759</v>
      </c>
      <c r="N1379" s="7" t="s">
        <v>4759</v>
      </c>
      <c r="O1379" s="7" t="s">
        <v>4760</v>
      </c>
      <c r="P1379" s="53" t="s">
        <v>4143</v>
      </c>
      <c r="Q1379" s="7">
        <v>1000</v>
      </c>
      <c r="R1379" s="7">
        <v>2.4</v>
      </c>
      <c r="S1379" s="7">
        <v>2.0499999999999998</v>
      </c>
      <c r="T1379" s="11" t="s">
        <v>2541</v>
      </c>
      <c r="U1379" s="11"/>
      <c r="V1379" s="11"/>
      <c r="W1379" s="11"/>
    </row>
    <row r="1380" spans="1:23" ht="17.25">
      <c r="A1380" s="35" t="s">
        <v>798</v>
      </c>
      <c r="B1380" s="39" t="s">
        <v>2919</v>
      </c>
      <c r="C1380" s="22">
        <v>2211950</v>
      </c>
      <c r="D1380" s="36" t="s">
        <v>758</v>
      </c>
      <c r="E1380" s="36" t="s">
        <v>4023</v>
      </c>
      <c r="F1380" s="17">
        <v>1</v>
      </c>
      <c r="G1380" s="17">
        <v>1</v>
      </c>
      <c r="H1380" s="17">
        <v>1</v>
      </c>
      <c r="I1380" s="17">
        <v>1</v>
      </c>
      <c r="J1380" s="60" t="s">
        <v>4758</v>
      </c>
      <c r="K1380" s="7" t="s">
        <v>3997</v>
      </c>
      <c r="L1380" s="7" t="s">
        <v>4759</v>
      </c>
      <c r="M1380" s="7" t="s">
        <v>4759</v>
      </c>
      <c r="N1380" s="7" t="s">
        <v>4759</v>
      </c>
      <c r="O1380" s="7" t="s">
        <v>4760</v>
      </c>
      <c r="P1380" s="53" t="s">
        <v>4143</v>
      </c>
      <c r="Q1380" s="7">
        <v>1000</v>
      </c>
      <c r="R1380" s="7">
        <v>2.4</v>
      </c>
      <c r="S1380" s="7">
        <v>2.0499999999999998</v>
      </c>
      <c r="T1380" s="11" t="s">
        <v>2541</v>
      </c>
      <c r="U1380" s="11"/>
      <c r="V1380" s="11"/>
      <c r="W1380" s="11"/>
    </row>
    <row r="1381" spans="1:23" ht="17.25">
      <c r="A1381" s="35" t="s">
        <v>799</v>
      </c>
      <c r="B1381" s="39" t="s">
        <v>2919</v>
      </c>
      <c r="C1381" s="22">
        <v>2211951</v>
      </c>
      <c r="D1381" s="36" t="s">
        <v>759</v>
      </c>
      <c r="E1381" s="36" t="s">
        <v>4023</v>
      </c>
      <c r="F1381" s="17">
        <v>1</v>
      </c>
      <c r="G1381" s="17">
        <v>1</v>
      </c>
      <c r="H1381" s="17">
        <v>1</v>
      </c>
      <c r="I1381" s="17">
        <v>1</v>
      </c>
      <c r="J1381" s="60" t="s">
        <v>4758</v>
      </c>
      <c r="K1381" s="7" t="s">
        <v>3997</v>
      </c>
      <c r="L1381" s="7" t="s">
        <v>4759</v>
      </c>
      <c r="M1381" s="7" t="s">
        <v>4759</v>
      </c>
      <c r="N1381" s="7" t="s">
        <v>4759</v>
      </c>
      <c r="O1381" s="7" t="s">
        <v>4760</v>
      </c>
      <c r="P1381" s="53" t="s">
        <v>4143</v>
      </c>
      <c r="Q1381" s="7">
        <v>900</v>
      </c>
      <c r="R1381" s="7">
        <v>2.4</v>
      </c>
      <c r="S1381" s="7">
        <v>2.0499999999999998</v>
      </c>
      <c r="T1381" s="11" t="s">
        <v>2541</v>
      </c>
      <c r="U1381" s="11"/>
      <c r="V1381" s="11"/>
      <c r="W1381" s="11"/>
    </row>
    <row r="1382" spans="1:23" ht="17.25">
      <c r="A1382" s="35" t="s">
        <v>800</v>
      </c>
      <c r="B1382" s="39" t="s">
        <v>2919</v>
      </c>
      <c r="C1382" s="22">
        <v>2211952</v>
      </c>
      <c r="D1382" s="36" t="s">
        <v>760</v>
      </c>
      <c r="E1382" s="36" t="s">
        <v>4023</v>
      </c>
      <c r="F1382" s="17">
        <v>1</v>
      </c>
      <c r="G1382" s="17">
        <v>1</v>
      </c>
      <c r="H1382" s="17">
        <v>1</v>
      </c>
      <c r="I1382" s="17">
        <v>1</v>
      </c>
      <c r="J1382" s="60" t="s">
        <v>4758</v>
      </c>
      <c r="K1382" s="7" t="s">
        <v>3997</v>
      </c>
      <c r="L1382" s="7" t="s">
        <v>4759</v>
      </c>
      <c r="M1382" s="7" t="s">
        <v>4759</v>
      </c>
      <c r="N1382" s="7" t="s">
        <v>4759</v>
      </c>
      <c r="O1382" s="7" t="s">
        <v>4760</v>
      </c>
      <c r="P1382" s="53" t="s">
        <v>4143</v>
      </c>
      <c r="Q1382" s="7">
        <v>1000</v>
      </c>
      <c r="R1382" s="7">
        <v>2.4</v>
      </c>
      <c r="S1382" s="7">
        <v>2.0499999999999998</v>
      </c>
      <c r="T1382" s="11" t="s">
        <v>2541</v>
      </c>
      <c r="U1382" s="11"/>
      <c r="V1382" s="11"/>
      <c r="W1382" s="11"/>
    </row>
    <row r="1383" spans="1:23" ht="17.25">
      <c r="A1383" s="35" t="s">
        <v>801</v>
      </c>
      <c r="B1383" s="39" t="s">
        <v>2919</v>
      </c>
      <c r="C1383" s="22">
        <v>2211953</v>
      </c>
      <c r="D1383" s="36" t="s">
        <v>761</v>
      </c>
      <c r="E1383" s="36" t="s">
        <v>4023</v>
      </c>
      <c r="F1383" s="17">
        <v>1</v>
      </c>
      <c r="G1383" s="17">
        <v>1</v>
      </c>
      <c r="H1383" s="17">
        <v>1</v>
      </c>
      <c r="I1383" s="17">
        <v>1</v>
      </c>
      <c r="J1383" s="60" t="s">
        <v>4758</v>
      </c>
      <c r="K1383" s="7" t="s">
        <v>3997</v>
      </c>
      <c r="L1383" s="7" t="s">
        <v>4759</v>
      </c>
      <c r="M1383" s="7" t="s">
        <v>4759</v>
      </c>
      <c r="N1383" s="7" t="s">
        <v>4759</v>
      </c>
      <c r="O1383" s="7" t="s">
        <v>4760</v>
      </c>
      <c r="P1383" s="53" t="s">
        <v>4143</v>
      </c>
      <c r="Q1383" s="7">
        <v>1000</v>
      </c>
      <c r="R1383" s="7">
        <v>2.4</v>
      </c>
      <c r="S1383" s="7">
        <v>2.0499999999999998</v>
      </c>
      <c r="T1383" s="11" t="s">
        <v>2541</v>
      </c>
      <c r="U1383" s="11"/>
      <c r="V1383" s="11"/>
      <c r="W1383" s="11"/>
    </row>
    <row r="1384" spans="1:23" ht="17.25">
      <c r="A1384" s="35" t="s">
        <v>802</v>
      </c>
      <c r="B1384" s="39" t="s">
        <v>2919</v>
      </c>
      <c r="C1384" s="22">
        <v>2211954</v>
      </c>
      <c r="D1384" s="36" t="s">
        <v>762</v>
      </c>
      <c r="E1384" s="36" t="s">
        <v>4023</v>
      </c>
      <c r="F1384" s="17">
        <v>1</v>
      </c>
      <c r="G1384" s="17">
        <v>1</v>
      </c>
      <c r="H1384" s="17">
        <v>1</v>
      </c>
      <c r="I1384" s="17">
        <v>1</v>
      </c>
      <c r="J1384" s="60" t="s">
        <v>4758</v>
      </c>
      <c r="K1384" s="7" t="s">
        <v>3997</v>
      </c>
      <c r="L1384" s="7" t="s">
        <v>4759</v>
      </c>
      <c r="M1384" s="7" t="s">
        <v>4759</v>
      </c>
      <c r="N1384" s="7" t="s">
        <v>4759</v>
      </c>
      <c r="O1384" s="7" t="s">
        <v>4760</v>
      </c>
      <c r="P1384" s="53" t="s">
        <v>4143</v>
      </c>
      <c r="Q1384" s="7">
        <v>900</v>
      </c>
      <c r="R1384" s="7">
        <v>2.4</v>
      </c>
      <c r="S1384" s="7">
        <v>2.0499999999999998</v>
      </c>
      <c r="T1384" s="11" t="s">
        <v>2541</v>
      </c>
      <c r="U1384" s="11"/>
      <c r="V1384" s="11"/>
      <c r="W1384" s="11"/>
    </row>
    <row r="1385" spans="1:23" ht="17.25">
      <c r="A1385" s="35" t="s">
        <v>803</v>
      </c>
      <c r="B1385" s="39" t="s">
        <v>2919</v>
      </c>
      <c r="C1385" s="22">
        <v>2211955</v>
      </c>
      <c r="D1385" s="36" t="s">
        <v>763</v>
      </c>
      <c r="E1385" s="36" t="s">
        <v>4023</v>
      </c>
      <c r="F1385" s="17">
        <v>1</v>
      </c>
      <c r="G1385" s="17">
        <v>1</v>
      </c>
      <c r="H1385" s="17">
        <v>1</v>
      </c>
      <c r="I1385" s="17">
        <v>1</v>
      </c>
      <c r="J1385" s="60" t="s">
        <v>4758</v>
      </c>
      <c r="K1385" s="7" t="s">
        <v>3997</v>
      </c>
      <c r="L1385" s="7" t="s">
        <v>4759</v>
      </c>
      <c r="M1385" s="7" t="s">
        <v>4759</v>
      </c>
      <c r="N1385" s="7" t="s">
        <v>4759</v>
      </c>
      <c r="O1385" s="7" t="s">
        <v>4760</v>
      </c>
      <c r="P1385" s="53" t="s">
        <v>4143</v>
      </c>
      <c r="Q1385" s="7">
        <v>900</v>
      </c>
      <c r="R1385" s="7">
        <v>2.4</v>
      </c>
      <c r="S1385" s="7">
        <v>2.0499999999999998</v>
      </c>
      <c r="T1385" s="11" t="s">
        <v>2541</v>
      </c>
      <c r="U1385" s="11"/>
      <c r="V1385" s="11"/>
      <c r="W1385" s="11"/>
    </row>
    <row r="1386" spans="1:23" ht="17.25">
      <c r="A1386" s="35" t="s">
        <v>804</v>
      </c>
      <c r="B1386" s="39" t="s">
        <v>2919</v>
      </c>
      <c r="C1386" s="22">
        <v>2211956</v>
      </c>
      <c r="D1386" s="36" t="s">
        <v>764</v>
      </c>
      <c r="E1386" s="36" t="s">
        <v>4023</v>
      </c>
      <c r="F1386" s="17">
        <v>1</v>
      </c>
      <c r="G1386" s="17">
        <v>1</v>
      </c>
      <c r="H1386" s="17">
        <v>1</v>
      </c>
      <c r="I1386" s="17">
        <v>1</v>
      </c>
      <c r="J1386" s="60" t="s">
        <v>4758</v>
      </c>
      <c r="K1386" s="7" t="s">
        <v>3997</v>
      </c>
      <c r="L1386" s="7" t="s">
        <v>4759</v>
      </c>
      <c r="M1386" s="7" t="s">
        <v>4759</v>
      </c>
      <c r="N1386" s="7" t="s">
        <v>4759</v>
      </c>
      <c r="O1386" s="7" t="s">
        <v>4760</v>
      </c>
      <c r="P1386" s="53" t="s">
        <v>4143</v>
      </c>
      <c r="Q1386" s="7">
        <v>1000</v>
      </c>
      <c r="R1386" s="7">
        <v>2.4</v>
      </c>
      <c r="S1386" s="7">
        <v>2.0499999999999998</v>
      </c>
      <c r="T1386" s="11" t="s">
        <v>2541</v>
      </c>
      <c r="U1386" s="11"/>
      <c r="V1386" s="11"/>
      <c r="W1386" s="11"/>
    </row>
    <row r="1387" spans="1:23" ht="17.25">
      <c r="A1387" s="35" t="s">
        <v>805</v>
      </c>
      <c r="B1387" s="39" t="s">
        <v>2919</v>
      </c>
      <c r="C1387" s="22">
        <v>2211957</v>
      </c>
      <c r="D1387" s="36" t="s">
        <v>765</v>
      </c>
      <c r="E1387" s="36" t="s">
        <v>4023</v>
      </c>
      <c r="F1387" s="17">
        <v>1</v>
      </c>
      <c r="G1387" s="17">
        <v>1</v>
      </c>
      <c r="H1387" s="17">
        <v>1</v>
      </c>
      <c r="I1387" s="17">
        <v>1</v>
      </c>
      <c r="J1387" s="60" t="s">
        <v>4758</v>
      </c>
      <c r="K1387" s="7" t="s">
        <v>3997</v>
      </c>
      <c r="L1387" s="7" t="s">
        <v>4759</v>
      </c>
      <c r="M1387" s="7" t="s">
        <v>4759</v>
      </c>
      <c r="N1387" s="7" t="s">
        <v>4759</v>
      </c>
      <c r="O1387" s="7" t="s">
        <v>4760</v>
      </c>
      <c r="P1387" s="53" t="s">
        <v>4143</v>
      </c>
      <c r="Q1387" s="7">
        <v>1000</v>
      </c>
      <c r="R1387" s="7">
        <v>2.4</v>
      </c>
      <c r="S1387" s="7">
        <v>2.0499999999999998</v>
      </c>
      <c r="T1387" s="11" t="s">
        <v>2541</v>
      </c>
      <c r="U1387" s="11"/>
      <c r="V1387" s="11"/>
      <c r="W1387" s="11"/>
    </row>
    <row r="1388" spans="1:23" ht="17.25">
      <c r="A1388" s="35" t="s">
        <v>806</v>
      </c>
      <c r="B1388" s="39" t="s">
        <v>2919</v>
      </c>
      <c r="C1388" s="22">
        <v>2211958</v>
      </c>
      <c r="D1388" s="36" t="s">
        <v>766</v>
      </c>
      <c r="E1388" s="36" t="s">
        <v>4023</v>
      </c>
      <c r="F1388" s="17">
        <v>1</v>
      </c>
      <c r="G1388" s="17">
        <v>1</v>
      </c>
      <c r="H1388" s="17">
        <v>1</v>
      </c>
      <c r="I1388" s="17">
        <v>1</v>
      </c>
      <c r="J1388" s="60" t="s">
        <v>4758</v>
      </c>
      <c r="K1388" s="7" t="s">
        <v>3997</v>
      </c>
      <c r="L1388" s="7" t="s">
        <v>4759</v>
      </c>
      <c r="M1388" s="7" t="s">
        <v>4759</v>
      </c>
      <c r="N1388" s="7" t="s">
        <v>4759</v>
      </c>
      <c r="O1388" s="7" t="s">
        <v>4760</v>
      </c>
      <c r="P1388" s="53" t="s">
        <v>4143</v>
      </c>
      <c r="Q1388" s="7">
        <v>900</v>
      </c>
      <c r="R1388" s="7">
        <v>2.4</v>
      </c>
      <c r="S1388" s="7">
        <v>2.0499999999999998</v>
      </c>
      <c r="T1388" s="11" t="s">
        <v>2541</v>
      </c>
      <c r="U1388" s="11"/>
      <c r="V1388" s="11"/>
      <c r="W1388" s="11"/>
    </row>
    <row r="1389" spans="1:23" ht="17.25">
      <c r="A1389" s="35" t="s">
        <v>807</v>
      </c>
      <c r="B1389" s="39" t="s">
        <v>2919</v>
      </c>
      <c r="C1389" s="22">
        <v>2211959</v>
      </c>
      <c r="D1389" s="36" t="s">
        <v>767</v>
      </c>
      <c r="E1389" s="36" t="s">
        <v>4023</v>
      </c>
      <c r="F1389" s="17">
        <v>1</v>
      </c>
      <c r="G1389" s="17">
        <v>1</v>
      </c>
      <c r="H1389" s="17">
        <v>1</v>
      </c>
      <c r="I1389" s="17">
        <v>1</v>
      </c>
      <c r="J1389" s="60" t="s">
        <v>4758</v>
      </c>
      <c r="K1389" s="7" t="s">
        <v>3997</v>
      </c>
      <c r="L1389" s="7" t="s">
        <v>4759</v>
      </c>
      <c r="M1389" s="7" t="s">
        <v>4759</v>
      </c>
      <c r="N1389" s="7" t="s">
        <v>4759</v>
      </c>
      <c r="O1389" s="7" t="s">
        <v>4760</v>
      </c>
      <c r="P1389" s="53" t="s">
        <v>4143</v>
      </c>
      <c r="Q1389" s="7">
        <v>1000</v>
      </c>
      <c r="R1389" s="7">
        <v>2.4</v>
      </c>
      <c r="S1389" s="7">
        <v>2.0499999999999998</v>
      </c>
      <c r="T1389" s="11" t="s">
        <v>2541</v>
      </c>
      <c r="U1389" s="11"/>
      <c r="V1389" s="11"/>
      <c r="W1389" s="11"/>
    </row>
    <row r="1390" spans="1:23" ht="17.25">
      <c r="A1390" s="35" t="s">
        <v>808</v>
      </c>
      <c r="B1390" s="39" t="s">
        <v>2919</v>
      </c>
      <c r="C1390" s="22">
        <v>2211960</v>
      </c>
      <c r="D1390" s="36" t="s">
        <v>768</v>
      </c>
      <c r="E1390" s="36" t="s">
        <v>4023</v>
      </c>
      <c r="F1390" s="17">
        <v>1</v>
      </c>
      <c r="G1390" s="17">
        <v>1</v>
      </c>
      <c r="H1390" s="17">
        <v>1</v>
      </c>
      <c r="I1390" s="17">
        <v>1</v>
      </c>
      <c r="J1390" s="60" t="s">
        <v>4758</v>
      </c>
      <c r="K1390" s="7" t="s">
        <v>3997</v>
      </c>
      <c r="L1390" s="7" t="s">
        <v>4759</v>
      </c>
      <c r="M1390" s="7" t="s">
        <v>4759</v>
      </c>
      <c r="N1390" s="7" t="s">
        <v>4759</v>
      </c>
      <c r="O1390" s="7" t="s">
        <v>4760</v>
      </c>
      <c r="P1390" s="53" t="s">
        <v>4143</v>
      </c>
      <c r="Q1390" s="7">
        <v>1000</v>
      </c>
      <c r="R1390" s="7">
        <v>2.4</v>
      </c>
      <c r="S1390" s="7">
        <v>2.0499999999999998</v>
      </c>
      <c r="T1390" s="11" t="s">
        <v>2541</v>
      </c>
      <c r="U1390" s="11"/>
      <c r="V1390" s="11"/>
      <c r="W1390" s="11"/>
    </row>
    <row r="1391" spans="1:23" ht="17.25">
      <c r="A1391" s="35" t="s">
        <v>809</v>
      </c>
      <c r="B1391" s="39" t="s">
        <v>2919</v>
      </c>
      <c r="C1391" s="22">
        <v>2211961</v>
      </c>
      <c r="D1391" s="36" t="s">
        <v>769</v>
      </c>
      <c r="E1391" s="36" t="s">
        <v>4023</v>
      </c>
      <c r="F1391" s="17">
        <v>1</v>
      </c>
      <c r="G1391" s="17">
        <v>1</v>
      </c>
      <c r="H1391" s="17">
        <v>1</v>
      </c>
      <c r="I1391" s="17">
        <v>1</v>
      </c>
      <c r="J1391" s="60" t="s">
        <v>4758</v>
      </c>
      <c r="K1391" s="7" t="s">
        <v>3997</v>
      </c>
      <c r="L1391" s="7" t="s">
        <v>4759</v>
      </c>
      <c r="M1391" s="7" t="s">
        <v>4759</v>
      </c>
      <c r="N1391" s="7" t="s">
        <v>4759</v>
      </c>
      <c r="O1391" s="7" t="s">
        <v>4760</v>
      </c>
      <c r="P1391" s="53" t="s">
        <v>4143</v>
      </c>
      <c r="Q1391" s="7">
        <v>900</v>
      </c>
      <c r="R1391" s="7">
        <v>2.4</v>
      </c>
      <c r="S1391" s="7">
        <v>2.0499999999999998</v>
      </c>
      <c r="T1391" s="11" t="s">
        <v>2541</v>
      </c>
      <c r="U1391" s="11"/>
      <c r="V1391" s="11"/>
      <c r="W1391" s="11"/>
    </row>
    <row r="1392" spans="1:23" ht="17.25">
      <c r="A1392" s="35" t="s">
        <v>810</v>
      </c>
      <c r="B1392" s="39" t="s">
        <v>2919</v>
      </c>
      <c r="C1392" s="22">
        <v>2211962</v>
      </c>
      <c r="D1392" s="36" t="s">
        <v>770</v>
      </c>
      <c r="E1392" s="36" t="s">
        <v>4023</v>
      </c>
      <c r="F1392" s="17">
        <v>1</v>
      </c>
      <c r="G1392" s="17">
        <v>1</v>
      </c>
      <c r="H1392" s="17">
        <v>1</v>
      </c>
      <c r="I1392" s="17">
        <v>1</v>
      </c>
      <c r="J1392" s="60" t="s">
        <v>4758</v>
      </c>
      <c r="K1392" s="7" t="s">
        <v>3997</v>
      </c>
      <c r="L1392" s="7" t="s">
        <v>4759</v>
      </c>
      <c r="M1392" s="7" t="s">
        <v>4759</v>
      </c>
      <c r="N1392" s="7" t="s">
        <v>4759</v>
      </c>
      <c r="O1392" s="7" t="s">
        <v>4760</v>
      </c>
      <c r="P1392" s="53" t="s">
        <v>4143</v>
      </c>
      <c r="Q1392" s="7">
        <v>900</v>
      </c>
      <c r="R1392" s="7">
        <v>2.4</v>
      </c>
      <c r="S1392" s="7">
        <v>2.0499999999999998</v>
      </c>
      <c r="T1392" s="11" t="s">
        <v>2541</v>
      </c>
      <c r="U1392" s="11"/>
      <c r="V1392" s="11"/>
      <c r="W1392" s="11"/>
    </row>
    <row r="1393" spans="1:23" ht="17.25">
      <c r="A1393" s="35" t="s">
        <v>851</v>
      </c>
      <c r="B1393" s="39" t="s">
        <v>2919</v>
      </c>
      <c r="C1393" s="22">
        <v>2211963</v>
      </c>
      <c r="D1393" s="36" t="s">
        <v>811</v>
      </c>
      <c r="E1393" s="36" t="s">
        <v>4023</v>
      </c>
      <c r="F1393" s="17">
        <v>1</v>
      </c>
      <c r="G1393" s="17">
        <v>1</v>
      </c>
      <c r="H1393" s="17">
        <v>1</v>
      </c>
      <c r="I1393" s="17">
        <v>1</v>
      </c>
      <c r="J1393" s="60" t="s">
        <v>4758</v>
      </c>
      <c r="K1393" s="7" t="s">
        <v>3997</v>
      </c>
      <c r="L1393" s="7" t="s">
        <v>4759</v>
      </c>
      <c r="M1393" s="7" t="s">
        <v>4759</v>
      </c>
      <c r="N1393" s="7" t="s">
        <v>4759</v>
      </c>
      <c r="O1393" s="7" t="s">
        <v>4760</v>
      </c>
      <c r="P1393" s="53" t="s">
        <v>4143</v>
      </c>
      <c r="Q1393" s="7">
        <v>1000</v>
      </c>
      <c r="R1393" s="7">
        <v>2.4</v>
      </c>
      <c r="S1393" s="7">
        <v>2.0499999999999998</v>
      </c>
      <c r="T1393" s="11" t="s">
        <v>2541</v>
      </c>
      <c r="U1393" s="11"/>
      <c r="V1393" s="11"/>
      <c r="W1393" s="11"/>
    </row>
    <row r="1394" spans="1:23" ht="17.25">
      <c r="A1394" s="35" t="s">
        <v>852</v>
      </c>
      <c r="B1394" s="39" t="s">
        <v>2919</v>
      </c>
      <c r="C1394" s="22">
        <v>2211964</v>
      </c>
      <c r="D1394" s="36" t="s">
        <v>812</v>
      </c>
      <c r="E1394" s="36" t="s">
        <v>4023</v>
      </c>
      <c r="F1394" s="17">
        <v>1</v>
      </c>
      <c r="G1394" s="17">
        <v>1</v>
      </c>
      <c r="H1394" s="17">
        <v>1</v>
      </c>
      <c r="I1394" s="17">
        <v>1</v>
      </c>
      <c r="J1394" s="60" t="s">
        <v>4758</v>
      </c>
      <c r="K1394" s="7" t="s">
        <v>3997</v>
      </c>
      <c r="L1394" s="7" t="s">
        <v>4759</v>
      </c>
      <c r="M1394" s="7" t="s">
        <v>4759</v>
      </c>
      <c r="N1394" s="7" t="s">
        <v>4759</v>
      </c>
      <c r="O1394" s="7" t="s">
        <v>4760</v>
      </c>
      <c r="P1394" s="53" t="s">
        <v>4143</v>
      </c>
      <c r="Q1394" s="7">
        <v>1000</v>
      </c>
      <c r="R1394" s="7">
        <v>2.4</v>
      </c>
      <c r="S1394" s="7">
        <v>2.0499999999999998</v>
      </c>
      <c r="T1394" s="11" t="s">
        <v>2541</v>
      </c>
      <c r="U1394" s="11"/>
      <c r="V1394" s="11"/>
      <c r="W1394" s="11"/>
    </row>
    <row r="1395" spans="1:23" ht="17.25">
      <c r="A1395" s="35" t="s">
        <v>853</v>
      </c>
      <c r="B1395" s="39" t="s">
        <v>2919</v>
      </c>
      <c r="C1395" s="22">
        <v>2211965</v>
      </c>
      <c r="D1395" s="36" t="s">
        <v>813</v>
      </c>
      <c r="E1395" s="36" t="s">
        <v>4023</v>
      </c>
      <c r="F1395" s="17">
        <v>1</v>
      </c>
      <c r="G1395" s="17">
        <v>1</v>
      </c>
      <c r="H1395" s="17">
        <v>1</v>
      </c>
      <c r="I1395" s="17">
        <v>1</v>
      </c>
      <c r="J1395" s="60" t="s">
        <v>4758</v>
      </c>
      <c r="K1395" s="7" t="s">
        <v>3997</v>
      </c>
      <c r="L1395" s="7" t="s">
        <v>4759</v>
      </c>
      <c r="M1395" s="7" t="s">
        <v>4759</v>
      </c>
      <c r="N1395" s="7" t="s">
        <v>4759</v>
      </c>
      <c r="O1395" s="7" t="s">
        <v>4760</v>
      </c>
      <c r="P1395" s="53" t="s">
        <v>4143</v>
      </c>
      <c r="Q1395" s="7">
        <v>1000</v>
      </c>
      <c r="R1395" s="7">
        <v>2.4</v>
      </c>
      <c r="S1395" s="7">
        <v>2.0499999999999998</v>
      </c>
      <c r="T1395" s="11" t="s">
        <v>2541</v>
      </c>
      <c r="U1395" s="11"/>
      <c r="V1395" s="11"/>
      <c r="W1395" s="11"/>
    </row>
    <row r="1396" spans="1:23" ht="17.25">
      <c r="A1396" s="35" t="s">
        <v>854</v>
      </c>
      <c r="B1396" s="39" t="s">
        <v>2919</v>
      </c>
      <c r="C1396" s="22">
        <v>2211966</v>
      </c>
      <c r="D1396" s="36" t="s">
        <v>814</v>
      </c>
      <c r="E1396" s="36" t="s">
        <v>4023</v>
      </c>
      <c r="F1396" s="17">
        <v>1</v>
      </c>
      <c r="G1396" s="17">
        <v>1</v>
      </c>
      <c r="H1396" s="17">
        <v>1</v>
      </c>
      <c r="I1396" s="17">
        <v>1</v>
      </c>
      <c r="J1396" s="60" t="s">
        <v>4758</v>
      </c>
      <c r="K1396" s="7" t="s">
        <v>3997</v>
      </c>
      <c r="L1396" s="7" t="s">
        <v>4759</v>
      </c>
      <c r="M1396" s="7" t="s">
        <v>4759</v>
      </c>
      <c r="N1396" s="7" t="s">
        <v>4759</v>
      </c>
      <c r="O1396" s="7" t="s">
        <v>4760</v>
      </c>
      <c r="P1396" s="53" t="s">
        <v>4143</v>
      </c>
      <c r="Q1396" s="7">
        <v>1000</v>
      </c>
      <c r="R1396" s="7">
        <v>2.4</v>
      </c>
      <c r="S1396" s="7">
        <v>2.0499999999999998</v>
      </c>
      <c r="T1396" s="11" t="s">
        <v>2541</v>
      </c>
      <c r="U1396" s="11"/>
      <c r="V1396" s="11"/>
      <c r="W1396" s="11"/>
    </row>
    <row r="1397" spans="1:23" ht="17.25">
      <c r="A1397" s="35" t="s">
        <v>855</v>
      </c>
      <c r="B1397" s="39" t="s">
        <v>2919</v>
      </c>
      <c r="C1397" s="22">
        <v>2211967</v>
      </c>
      <c r="D1397" s="36" t="s">
        <v>815</v>
      </c>
      <c r="E1397" s="36" t="s">
        <v>4023</v>
      </c>
      <c r="F1397" s="17">
        <v>1</v>
      </c>
      <c r="G1397" s="17">
        <v>1</v>
      </c>
      <c r="H1397" s="17">
        <v>1</v>
      </c>
      <c r="I1397" s="17">
        <v>1</v>
      </c>
      <c r="J1397" s="60" t="s">
        <v>4758</v>
      </c>
      <c r="K1397" s="7" t="s">
        <v>3997</v>
      </c>
      <c r="L1397" s="7" t="s">
        <v>4759</v>
      </c>
      <c r="M1397" s="7" t="s">
        <v>4759</v>
      </c>
      <c r="N1397" s="7" t="s">
        <v>4759</v>
      </c>
      <c r="O1397" s="7" t="s">
        <v>4760</v>
      </c>
      <c r="P1397" s="53" t="s">
        <v>4143</v>
      </c>
      <c r="Q1397" s="7">
        <v>1000</v>
      </c>
      <c r="R1397" s="7">
        <v>2.4</v>
      </c>
      <c r="S1397" s="7">
        <v>2.0499999999999998</v>
      </c>
      <c r="T1397" s="11" t="s">
        <v>2541</v>
      </c>
      <c r="U1397" s="11"/>
      <c r="V1397" s="11"/>
      <c r="W1397" s="11"/>
    </row>
    <row r="1398" spans="1:23" ht="17.25">
      <c r="A1398" s="35" t="s">
        <v>856</v>
      </c>
      <c r="B1398" s="39" t="s">
        <v>2919</v>
      </c>
      <c r="C1398" s="22">
        <v>2211968</v>
      </c>
      <c r="D1398" s="36" t="s">
        <v>816</v>
      </c>
      <c r="E1398" s="36" t="s">
        <v>4023</v>
      </c>
      <c r="F1398" s="17">
        <v>1</v>
      </c>
      <c r="G1398" s="17">
        <v>1</v>
      </c>
      <c r="H1398" s="17">
        <v>1</v>
      </c>
      <c r="I1398" s="17">
        <v>1</v>
      </c>
      <c r="J1398" s="60" t="s">
        <v>4758</v>
      </c>
      <c r="K1398" s="7" t="s">
        <v>3997</v>
      </c>
      <c r="L1398" s="7" t="s">
        <v>4759</v>
      </c>
      <c r="M1398" s="7" t="s">
        <v>4759</v>
      </c>
      <c r="N1398" s="7" t="s">
        <v>4759</v>
      </c>
      <c r="O1398" s="7" t="s">
        <v>4760</v>
      </c>
      <c r="P1398" s="53" t="s">
        <v>4143</v>
      </c>
      <c r="Q1398" s="7">
        <v>1000</v>
      </c>
      <c r="R1398" s="7">
        <v>2.4</v>
      </c>
      <c r="S1398" s="7">
        <v>2.0499999999999998</v>
      </c>
      <c r="T1398" s="11" t="s">
        <v>2541</v>
      </c>
      <c r="U1398" s="11"/>
      <c r="V1398" s="11"/>
      <c r="W1398" s="11"/>
    </row>
    <row r="1399" spans="1:23" ht="17.25">
      <c r="A1399" s="35" t="s">
        <v>857</v>
      </c>
      <c r="B1399" s="39" t="s">
        <v>2919</v>
      </c>
      <c r="C1399" s="22">
        <v>2211969</v>
      </c>
      <c r="D1399" s="36" t="s">
        <v>817</v>
      </c>
      <c r="E1399" s="36" t="s">
        <v>4023</v>
      </c>
      <c r="F1399" s="17">
        <v>1</v>
      </c>
      <c r="G1399" s="17">
        <v>1</v>
      </c>
      <c r="H1399" s="17">
        <v>1</v>
      </c>
      <c r="I1399" s="17">
        <v>1</v>
      </c>
      <c r="J1399" s="60" t="s">
        <v>4758</v>
      </c>
      <c r="K1399" s="7" t="s">
        <v>3997</v>
      </c>
      <c r="L1399" s="7" t="s">
        <v>4759</v>
      </c>
      <c r="M1399" s="7" t="s">
        <v>4759</v>
      </c>
      <c r="N1399" s="7" t="s">
        <v>4759</v>
      </c>
      <c r="O1399" s="7" t="s">
        <v>4760</v>
      </c>
      <c r="P1399" s="53" t="s">
        <v>4143</v>
      </c>
      <c r="Q1399" s="7">
        <v>1000</v>
      </c>
      <c r="R1399" s="7">
        <v>2.4</v>
      </c>
      <c r="S1399" s="7">
        <v>2.0499999999999998</v>
      </c>
      <c r="T1399" s="11" t="s">
        <v>2541</v>
      </c>
      <c r="U1399" s="11"/>
      <c r="V1399" s="11"/>
      <c r="W1399" s="11"/>
    </row>
    <row r="1400" spans="1:23" ht="17.25">
      <c r="A1400" s="35" t="s">
        <v>858</v>
      </c>
      <c r="B1400" s="39" t="s">
        <v>2919</v>
      </c>
      <c r="C1400" s="22">
        <v>2211970</v>
      </c>
      <c r="D1400" s="36" t="s">
        <v>818</v>
      </c>
      <c r="E1400" s="36" t="s">
        <v>4023</v>
      </c>
      <c r="F1400" s="17">
        <v>1</v>
      </c>
      <c r="G1400" s="17">
        <v>1</v>
      </c>
      <c r="H1400" s="17">
        <v>1</v>
      </c>
      <c r="I1400" s="17">
        <v>1</v>
      </c>
      <c r="J1400" s="60" t="s">
        <v>4758</v>
      </c>
      <c r="K1400" s="7" t="s">
        <v>3997</v>
      </c>
      <c r="L1400" s="7" t="s">
        <v>4759</v>
      </c>
      <c r="M1400" s="7" t="s">
        <v>4759</v>
      </c>
      <c r="N1400" s="7" t="s">
        <v>4759</v>
      </c>
      <c r="O1400" s="7" t="s">
        <v>4760</v>
      </c>
      <c r="P1400" s="53" t="s">
        <v>4143</v>
      </c>
      <c r="Q1400" s="7">
        <v>1000</v>
      </c>
      <c r="R1400" s="7">
        <v>2.4</v>
      </c>
      <c r="S1400" s="7">
        <v>2.0499999999999998</v>
      </c>
      <c r="T1400" s="11" t="s">
        <v>2541</v>
      </c>
      <c r="U1400" s="11"/>
      <c r="V1400" s="11"/>
      <c r="W1400" s="11"/>
    </row>
    <row r="1401" spans="1:23" ht="17.25">
      <c r="A1401" s="35" t="s">
        <v>859</v>
      </c>
      <c r="B1401" s="39" t="s">
        <v>2919</v>
      </c>
      <c r="C1401" s="22">
        <v>2211971</v>
      </c>
      <c r="D1401" s="36" t="s">
        <v>819</v>
      </c>
      <c r="E1401" s="36" t="s">
        <v>4023</v>
      </c>
      <c r="F1401" s="17">
        <v>1</v>
      </c>
      <c r="G1401" s="17">
        <v>1</v>
      </c>
      <c r="H1401" s="17">
        <v>1</v>
      </c>
      <c r="I1401" s="17">
        <v>1</v>
      </c>
      <c r="J1401" s="60" t="s">
        <v>4758</v>
      </c>
      <c r="K1401" s="7" t="s">
        <v>3997</v>
      </c>
      <c r="L1401" s="7" t="s">
        <v>4759</v>
      </c>
      <c r="M1401" s="7" t="s">
        <v>4759</v>
      </c>
      <c r="N1401" s="7" t="s">
        <v>4759</v>
      </c>
      <c r="O1401" s="7" t="s">
        <v>4760</v>
      </c>
      <c r="P1401" s="53" t="s">
        <v>4143</v>
      </c>
      <c r="Q1401" s="7">
        <v>1000</v>
      </c>
      <c r="R1401" s="7">
        <v>2.4</v>
      </c>
      <c r="S1401" s="7">
        <v>2.0499999999999998</v>
      </c>
      <c r="T1401" s="11" t="s">
        <v>2541</v>
      </c>
      <c r="U1401" s="11"/>
      <c r="V1401" s="11"/>
      <c r="W1401" s="11"/>
    </row>
    <row r="1402" spans="1:23" ht="17.25">
      <c r="A1402" s="35" t="s">
        <v>860</v>
      </c>
      <c r="B1402" s="39" t="s">
        <v>2919</v>
      </c>
      <c r="C1402" s="22">
        <v>2211972</v>
      </c>
      <c r="D1402" s="36" t="s">
        <v>820</v>
      </c>
      <c r="E1402" s="36" t="s">
        <v>4023</v>
      </c>
      <c r="F1402" s="17">
        <v>1</v>
      </c>
      <c r="G1402" s="17">
        <v>1</v>
      </c>
      <c r="H1402" s="17">
        <v>1</v>
      </c>
      <c r="I1402" s="17">
        <v>1</v>
      </c>
      <c r="J1402" s="60" t="s">
        <v>4758</v>
      </c>
      <c r="K1402" s="7" t="s">
        <v>3997</v>
      </c>
      <c r="L1402" s="7" t="s">
        <v>4759</v>
      </c>
      <c r="M1402" s="7" t="s">
        <v>4759</v>
      </c>
      <c r="N1402" s="7" t="s">
        <v>4759</v>
      </c>
      <c r="O1402" s="7" t="s">
        <v>4760</v>
      </c>
      <c r="P1402" s="53" t="s">
        <v>4143</v>
      </c>
      <c r="Q1402" s="7">
        <v>1000</v>
      </c>
      <c r="R1402" s="7">
        <v>2.4</v>
      </c>
      <c r="S1402" s="7">
        <v>2.0499999999999998</v>
      </c>
      <c r="T1402" s="11" t="s">
        <v>2541</v>
      </c>
      <c r="U1402" s="11"/>
      <c r="V1402" s="11"/>
      <c r="W1402" s="11"/>
    </row>
    <row r="1403" spans="1:23" ht="17.25">
      <c r="A1403" s="35" t="s">
        <v>861</v>
      </c>
      <c r="B1403" s="39" t="s">
        <v>2919</v>
      </c>
      <c r="C1403" s="22">
        <v>2211973</v>
      </c>
      <c r="D1403" s="36" t="s">
        <v>821</v>
      </c>
      <c r="E1403" s="36" t="s">
        <v>4023</v>
      </c>
      <c r="F1403" s="17">
        <v>1</v>
      </c>
      <c r="G1403" s="17">
        <v>1</v>
      </c>
      <c r="H1403" s="17">
        <v>1</v>
      </c>
      <c r="I1403" s="17">
        <v>1</v>
      </c>
      <c r="J1403" s="60" t="s">
        <v>4758</v>
      </c>
      <c r="K1403" s="7" t="s">
        <v>3997</v>
      </c>
      <c r="L1403" s="7" t="s">
        <v>4759</v>
      </c>
      <c r="M1403" s="7" t="s">
        <v>4759</v>
      </c>
      <c r="N1403" s="7" t="s">
        <v>4759</v>
      </c>
      <c r="O1403" s="7" t="s">
        <v>4760</v>
      </c>
      <c r="P1403" s="53" t="s">
        <v>4143</v>
      </c>
      <c r="Q1403" s="7">
        <v>900</v>
      </c>
      <c r="R1403" s="7">
        <v>2.4</v>
      </c>
      <c r="S1403" s="7">
        <v>2.0499999999999998</v>
      </c>
      <c r="T1403" s="11" t="s">
        <v>2541</v>
      </c>
      <c r="U1403" s="11"/>
      <c r="V1403" s="11"/>
      <c r="W1403" s="11"/>
    </row>
    <row r="1404" spans="1:23" ht="17.25">
      <c r="A1404" s="35" t="s">
        <v>862</v>
      </c>
      <c r="B1404" s="39" t="s">
        <v>2919</v>
      </c>
      <c r="C1404" s="22">
        <v>2211974</v>
      </c>
      <c r="D1404" s="36" t="s">
        <v>822</v>
      </c>
      <c r="E1404" s="36" t="s">
        <v>4023</v>
      </c>
      <c r="F1404" s="17">
        <v>1</v>
      </c>
      <c r="G1404" s="17">
        <v>1</v>
      </c>
      <c r="H1404" s="17">
        <v>1</v>
      </c>
      <c r="I1404" s="17">
        <v>1</v>
      </c>
      <c r="J1404" s="60" t="s">
        <v>4758</v>
      </c>
      <c r="K1404" s="7" t="s">
        <v>3997</v>
      </c>
      <c r="L1404" s="7" t="s">
        <v>4759</v>
      </c>
      <c r="M1404" s="7" t="s">
        <v>4759</v>
      </c>
      <c r="N1404" s="7" t="s">
        <v>4759</v>
      </c>
      <c r="O1404" s="7" t="s">
        <v>4760</v>
      </c>
      <c r="P1404" s="53" t="s">
        <v>4143</v>
      </c>
      <c r="Q1404" s="7">
        <v>1000</v>
      </c>
      <c r="R1404" s="7">
        <v>2.4</v>
      </c>
      <c r="S1404" s="7">
        <v>2.0499999999999998</v>
      </c>
      <c r="T1404" s="11" t="s">
        <v>2541</v>
      </c>
      <c r="U1404" s="11"/>
      <c r="V1404" s="11"/>
      <c r="W1404" s="11"/>
    </row>
    <row r="1405" spans="1:23" ht="17.25">
      <c r="A1405" s="35" t="s">
        <v>863</v>
      </c>
      <c r="B1405" s="39" t="s">
        <v>2919</v>
      </c>
      <c r="C1405" s="22">
        <v>2211975</v>
      </c>
      <c r="D1405" s="36" t="s">
        <v>823</v>
      </c>
      <c r="E1405" s="36" t="s">
        <v>4023</v>
      </c>
      <c r="F1405" s="17">
        <v>1</v>
      </c>
      <c r="G1405" s="17">
        <v>1</v>
      </c>
      <c r="H1405" s="17">
        <v>1</v>
      </c>
      <c r="I1405" s="17">
        <v>1</v>
      </c>
      <c r="J1405" s="60" t="s">
        <v>4758</v>
      </c>
      <c r="K1405" s="7" t="s">
        <v>3997</v>
      </c>
      <c r="L1405" s="7" t="s">
        <v>4759</v>
      </c>
      <c r="M1405" s="7" t="s">
        <v>4759</v>
      </c>
      <c r="N1405" s="7" t="s">
        <v>4759</v>
      </c>
      <c r="O1405" s="7" t="s">
        <v>4760</v>
      </c>
      <c r="P1405" s="53" t="s">
        <v>4143</v>
      </c>
      <c r="Q1405" s="7">
        <v>900</v>
      </c>
      <c r="R1405" s="7">
        <v>2.4</v>
      </c>
      <c r="S1405" s="7">
        <v>2.0499999999999998</v>
      </c>
      <c r="T1405" s="11" t="s">
        <v>2541</v>
      </c>
      <c r="U1405" s="11"/>
      <c r="V1405" s="11"/>
      <c r="W1405" s="11"/>
    </row>
    <row r="1406" spans="1:23" ht="17.25">
      <c r="A1406" s="35" t="s">
        <v>864</v>
      </c>
      <c r="B1406" s="39" t="s">
        <v>2919</v>
      </c>
      <c r="C1406" s="22">
        <v>2211976</v>
      </c>
      <c r="D1406" s="36" t="s">
        <v>824</v>
      </c>
      <c r="E1406" s="36" t="s">
        <v>4023</v>
      </c>
      <c r="F1406" s="17">
        <v>1</v>
      </c>
      <c r="G1406" s="17">
        <v>1</v>
      </c>
      <c r="H1406" s="17">
        <v>1</v>
      </c>
      <c r="I1406" s="17">
        <v>1</v>
      </c>
      <c r="J1406" s="60" t="s">
        <v>4758</v>
      </c>
      <c r="K1406" s="7" t="s">
        <v>3997</v>
      </c>
      <c r="L1406" s="7" t="s">
        <v>4759</v>
      </c>
      <c r="M1406" s="7" t="s">
        <v>4759</v>
      </c>
      <c r="N1406" s="7" t="s">
        <v>4759</v>
      </c>
      <c r="O1406" s="7" t="s">
        <v>4760</v>
      </c>
      <c r="P1406" s="53" t="s">
        <v>4143</v>
      </c>
      <c r="Q1406" s="7">
        <v>1000</v>
      </c>
      <c r="R1406" s="7">
        <v>2.4</v>
      </c>
      <c r="S1406" s="7">
        <v>2.0499999999999998</v>
      </c>
      <c r="T1406" s="11" t="s">
        <v>2541</v>
      </c>
      <c r="U1406" s="11"/>
      <c r="V1406" s="11"/>
      <c r="W1406" s="11"/>
    </row>
    <row r="1407" spans="1:23" ht="17.25">
      <c r="A1407" s="35" t="s">
        <v>865</v>
      </c>
      <c r="B1407" s="39" t="s">
        <v>2919</v>
      </c>
      <c r="C1407" s="22">
        <v>2211977</v>
      </c>
      <c r="D1407" s="36" t="s">
        <v>825</v>
      </c>
      <c r="E1407" s="36" t="s">
        <v>4023</v>
      </c>
      <c r="F1407" s="17">
        <v>1</v>
      </c>
      <c r="G1407" s="17">
        <v>1</v>
      </c>
      <c r="H1407" s="17">
        <v>1</v>
      </c>
      <c r="I1407" s="17">
        <v>1</v>
      </c>
      <c r="J1407" s="60" t="s">
        <v>4758</v>
      </c>
      <c r="K1407" s="7" t="s">
        <v>3997</v>
      </c>
      <c r="L1407" s="7" t="s">
        <v>4759</v>
      </c>
      <c r="M1407" s="7" t="s">
        <v>4759</v>
      </c>
      <c r="N1407" s="7" t="s">
        <v>4759</v>
      </c>
      <c r="O1407" s="7" t="s">
        <v>4760</v>
      </c>
      <c r="P1407" s="53" t="s">
        <v>4143</v>
      </c>
      <c r="Q1407" s="7">
        <v>900</v>
      </c>
      <c r="R1407" s="7">
        <v>2.4</v>
      </c>
      <c r="S1407" s="7">
        <v>2.0499999999999998</v>
      </c>
      <c r="T1407" s="11" t="s">
        <v>2541</v>
      </c>
      <c r="U1407" s="11"/>
      <c r="V1407" s="11"/>
      <c r="W1407" s="11"/>
    </row>
    <row r="1408" spans="1:23" ht="17.25">
      <c r="A1408" s="35" t="s">
        <v>866</v>
      </c>
      <c r="B1408" s="39" t="s">
        <v>2919</v>
      </c>
      <c r="C1408" s="22">
        <v>2211978</v>
      </c>
      <c r="D1408" s="36" t="s">
        <v>826</v>
      </c>
      <c r="E1408" s="36" t="s">
        <v>4023</v>
      </c>
      <c r="F1408" s="17">
        <v>1</v>
      </c>
      <c r="G1408" s="17">
        <v>1</v>
      </c>
      <c r="H1408" s="17">
        <v>1</v>
      </c>
      <c r="I1408" s="17">
        <v>1</v>
      </c>
      <c r="J1408" s="60" t="s">
        <v>4758</v>
      </c>
      <c r="K1408" s="7" t="s">
        <v>3997</v>
      </c>
      <c r="L1408" s="7" t="s">
        <v>4759</v>
      </c>
      <c r="M1408" s="7" t="s">
        <v>4759</v>
      </c>
      <c r="N1408" s="7" t="s">
        <v>4759</v>
      </c>
      <c r="O1408" s="7" t="s">
        <v>4760</v>
      </c>
      <c r="P1408" s="53" t="s">
        <v>4143</v>
      </c>
      <c r="Q1408" s="7">
        <v>1000</v>
      </c>
      <c r="R1408" s="7">
        <v>2.4</v>
      </c>
      <c r="S1408" s="7">
        <v>2.0499999999999998</v>
      </c>
      <c r="T1408" s="11" t="s">
        <v>2541</v>
      </c>
      <c r="U1408" s="11"/>
      <c r="V1408" s="11"/>
      <c r="W1408" s="11"/>
    </row>
    <row r="1409" spans="1:23" ht="17.25">
      <c r="A1409" s="35" t="s">
        <v>867</v>
      </c>
      <c r="B1409" s="39" t="s">
        <v>2919</v>
      </c>
      <c r="C1409" s="22">
        <v>2211979</v>
      </c>
      <c r="D1409" s="36" t="s">
        <v>827</v>
      </c>
      <c r="E1409" s="36" t="s">
        <v>4023</v>
      </c>
      <c r="F1409" s="17">
        <v>1</v>
      </c>
      <c r="G1409" s="17">
        <v>1</v>
      </c>
      <c r="H1409" s="17">
        <v>1</v>
      </c>
      <c r="I1409" s="17">
        <v>1</v>
      </c>
      <c r="J1409" s="60" t="s">
        <v>4758</v>
      </c>
      <c r="K1409" s="7" t="s">
        <v>3997</v>
      </c>
      <c r="L1409" s="7" t="s">
        <v>4759</v>
      </c>
      <c r="M1409" s="7" t="s">
        <v>4759</v>
      </c>
      <c r="N1409" s="7" t="s">
        <v>4759</v>
      </c>
      <c r="O1409" s="7" t="s">
        <v>4760</v>
      </c>
      <c r="P1409" s="53" t="s">
        <v>4143</v>
      </c>
      <c r="Q1409" s="7">
        <v>900</v>
      </c>
      <c r="R1409" s="7">
        <v>2.4</v>
      </c>
      <c r="S1409" s="7">
        <v>2.0499999999999998</v>
      </c>
      <c r="T1409" s="11" t="s">
        <v>2541</v>
      </c>
      <c r="U1409" s="11"/>
      <c r="V1409" s="11"/>
      <c r="W1409" s="11"/>
    </row>
    <row r="1410" spans="1:23" ht="17.25">
      <c r="A1410" s="35" t="s">
        <v>868</v>
      </c>
      <c r="B1410" s="39" t="s">
        <v>2919</v>
      </c>
      <c r="C1410" s="22">
        <v>2211980</v>
      </c>
      <c r="D1410" s="36" t="s">
        <v>828</v>
      </c>
      <c r="E1410" s="36" t="s">
        <v>4023</v>
      </c>
      <c r="F1410" s="17">
        <v>1</v>
      </c>
      <c r="G1410" s="17">
        <v>1</v>
      </c>
      <c r="H1410" s="17">
        <v>1</v>
      </c>
      <c r="I1410" s="17">
        <v>1</v>
      </c>
      <c r="J1410" s="60" t="s">
        <v>4758</v>
      </c>
      <c r="K1410" s="7" t="s">
        <v>3997</v>
      </c>
      <c r="L1410" s="7" t="s">
        <v>4759</v>
      </c>
      <c r="M1410" s="7" t="s">
        <v>4759</v>
      </c>
      <c r="N1410" s="7" t="s">
        <v>4759</v>
      </c>
      <c r="O1410" s="7" t="s">
        <v>4760</v>
      </c>
      <c r="P1410" s="53" t="s">
        <v>4143</v>
      </c>
      <c r="Q1410" s="7">
        <v>1000</v>
      </c>
      <c r="R1410" s="7">
        <v>2.4</v>
      </c>
      <c r="S1410" s="7">
        <v>2.0499999999999998</v>
      </c>
      <c r="T1410" s="11" t="s">
        <v>2541</v>
      </c>
      <c r="U1410" s="11"/>
      <c r="V1410" s="11"/>
      <c r="W1410" s="11"/>
    </row>
    <row r="1411" spans="1:23" ht="17.25">
      <c r="A1411" s="35" t="s">
        <v>869</v>
      </c>
      <c r="B1411" s="39" t="s">
        <v>2919</v>
      </c>
      <c r="C1411" s="22">
        <v>2211981</v>
      </c>
      <c r="D1411" s="36" t="s">
        <v>829</v>
      </c>
      <c r="E1411" s="36" t="s">
        <v>4023</v>
      </c>
      <c r="F1411" s="17">
        <v>1</v>
      </c>
      <c r="G1411" s="17">
        <v>1</v>
      </c>
      <c r="H1411" s="17">
        <v>1</v>
      </c>
      <c r="I1411" s="17">
        <v>1</v>
      </c>
      <c r="J1411" s="60" t="s">
        <v>4758</v>
      </c>
      <c r="K1411" s="7" t="s">
        <v>3997</v>
      </c>
      <c r="L1411" s="7" t="s">
        <v>4759</v>
      </c>
      <c r="M1411" s="7" t="s">
        <v>4759</v>
      </c>
      <c r="N1411" s="7" t="s">
        <v>4759</v>
      </c>
      <c r="O1411" s="7" t="s">
        <v>4760</v>
      </c>
      <c r="P1411" s="53" t="s">
        <v>4143</v>
      </c>
      <c r="Q1411" s="7">
        <v>1000</v>
      </c>
      <c r="R1411" s="7">
        <v>2.4</v>
      </c>
      <c r="S1411" s="7">
        <v>2.0499999999999998</v>
      </c>
      <c r="T1411" s="11" t="s">
        <v>2541</v>
      </c>
      <c r="U1411" s="11"/>
      <c r="V1411" s="11"/>
      <c r="W1411" s="11"/>
    </row>
    <row r="1412" spans="1:23" ht="17.25">
      <c r="A1412" s="35" t="s">
        <v>870</v>
      </c>
      <c r="B1412" s="39" t="s">
        <v>2919</v>
      </c>
      <c r="C1412" s="22">
        <v>2211982</v>
      </c>
      <c r="D1412" s="36" t="s">
        <v>830</v>
      </c>
      <c r="E1412" s="36" t="s">
        <v>4023</v>
      </c>
      <c r="F1412" s="17">
        <v>1</v>
      </c>
      <c r="G1412" s="17">
        <v>1</v>
      </c>
      <c r="H1412" s="17">
        <v>1</v>
      </c>
      <c r="I1412" s="17">
        <v>1</v>
      </c>
      <c r="J1412" s="60" t="s">
        <v>4758</v>
      </c>
      <c r="K1412" s="7" t="s">
        <v>3997</v>
      </c>
      <c r="L1412" s="7" t="s">
        <v>4759</v>
      </c>
      <c r="M1412" s="7" t="s">
        <v>4759</v>
      </c>
      <c r="N1412" s="7" t="s">
        <v>4759</v>
      </c>
      <c r="O1412" s="7" t="s">
        <v>4760</v>
      </c>
      <c r="P1412" s="53" t="s">
        <v>4143</v>
      </c>
      <c r="Q1412" s="7">
        <v>1000</v>
      </c>
      <c r="R1412" s="7">
        <v>2.4</v>
      </c>
      <c r="S1412" s="7">
        <v>2.0499999999999998</v>
      </c>
      <c r="T1412" s="11" t="s">
        <v>2541</v>
      </c>
      <c r="U1412" s="11"/>
      <c r="V1412" s="11"/>
      <c r="W1412" s="11"/>
    </row>
    <row r="1413" spans="1:23" ht="17.25">
      <c r="A1413" s="35" t="s">
        <v>871</v>
      </c>
      <c r="B1413" s="39" t="s">
        <v>2919</v>
      </c>
      <c r="C1413" s="22">
        <v>2211983</v>
      </c>
      <c r="D1413" s="36" t="s">
        <v>831</v>
      </c>
      <c r="E1413" s="36" t="s">
        <v>4023</v>
      </c>
      <c r="F1413" s="17">
        <v>1</v>
      </c>
      <c r="G1413" s="17">
        <v>1</v>
      </c>
      <c r="H1413" s="17">
        <v>1</v>
      </c>
      <c r="I1413" s="17">
        <v>1</v>
      </c>
      <c r="J1413" s="60" t="s">
        <v>4758</v>
      </c>
      <c r="K1413" s="7" t="s">
        <v>3997</v>
      </c>
      <c r="L1413" s="7" t="s">
        <v>4759</v>
      </c>
      <c r="M1413" s="7" t="s">
        <v>4759</v>
      </c>
      <c r="N1413" s="7" t="s">
        <v>4759</v>
      </c>
      <c r="O1413" s="7" t="s">
        <v>4760</v>
      </c>
      <c r="P1413" s="53" t="s">
        <v>4143</v>
      </c>
      <c r="Q1413" s="7">
        <v>1000</v>
      </c>
      <c r="R1413" s="7">
        <v>2.4</v>
      </c>
      <c r="S1413" s="7">
        <v>2.0499999999999998</v>
      </c>
      <c r="T1413" s="11" t="s">
        <v>2541</v>
      </c>
      <c r="U1413" s="11"/>
      <c r="V1413" s="11"/>
      <c r="W1413" s="11"/>
    </row>
    <row r="1414" spans="1:23" ht="17.25">
      <c r="A1414" s="35" t="s">
        <v>872</v>
      </c>
      <c r="B1414" s="39" t="s">
        <v>2919</v>
      </c>
      <c r="C1414" s="22">
        <v>2211984</v>
      </c>
      <c r="D1414" s="36" t="s">
        <v>832</v>
      </c>
      <c r="E1414" s="36" t="s">
        <v>4023</v>
      </c>
      <c r="F1414" s="17">
        <v>1</v>
      </c>
      <c r="G1414" s="17">
        <v>1</v>
      </c>
      <c r="H1414" s="17">
        <v>1</v>
      </c>
      <c r="I1414" s="17">
        <v>1</v>
      </c>
      <c r="J1414" s="60" t="s">
        <v>4758</v>
      </c>
      <c r="K1414" s="7" t="s">
        <v>3997</v>
      </c>
      <c r="L1414" s="7" t="s">
        <v>4759</v>
      </c>
      <c r="M1414" s="7" t="s">
        <v>4759</v>
      </c>
      <c r="N1414" s="7" t="s">
        <v>4759</v>
      </c>
      <c r="O1414" s="7" t="s">
        <v>4760</v>
      </c>
      <c r="P1414" s="53" t="s">
        <v>4143</v>
      </c>
      <c r="Q1414" s="7">
        <v>1000</v>
      </c>
      <c r="R1414" s="7">
        <v>2.4</v>
      </c>
      <c r="S1414" s="7">
        <v>2.0499999999999998</v>
      </c>
      <c r="T1414" s="11" t="s">
        <v>2541</v>
      </c>
      <c r="U1414" s="11"/>
      <c r="V1414" s="11"/>
      <c r="W1414" s="11"/>
    </row>
    <row r="1415" spans="1:23" ht="17.25">
      <c r="A1415" s="35" t="s">
        <v>873</v>
      </c>
      <c r="B1415" s="39" t="s">
        <v>2919</v>
      </c>
      <c r="C1415" s="22">
        <v>2211985</v>
      </c>
      <c r="D1415" s="36" t="s">
        <v>833</v>
      </c>
      <c r="E1415" s="36" t="s">
        <v>4023</v>
      </c>
      <c r="F1415" s="17">
        <v>1</v>
      </c>
      <c r="G1415" s="17">
        <v>1</v>
      </c>
      <c r="H1415" s="17">
        <v>1</v>
      </c>
      <c r="I1415" s="17">
        <v>1</v>
      </c>
      <c r="J1415" s="60" t="s">
        <v>4758</v>
      </c>
      <c r="K1415" s="7" t="s">
        <v>3997</v>
      </c>
      <c r="L1415" s="7" t="s">
        <v>4759</v>
      </c>
      <c r="M1415" s="7" t="s">
        <v>4759</v>
      </c>
      <c r="N1415" s="7" t="s">
        <v>4759</v>
      </c>
      <c r="O1415" s="7" t="s">
        <v>4760</v>
      </c>
      <c r="P1415" s="53" t="s">
        <v>4143</v>
      </c>
      <c r="Q1415" s="7">
        <v>1000</v>
      </c>
      <c r="R1415" s="7">
        <v>2.4</v>
      </c>
      <c r="S1415" s="7">
        <v>2.0499999999999998</v>
      </c>
      <c r="T1415" s="11" t="s">
        <v>2541</v>
      </c>
      <c r="U1415" s="11"/>
      <c r="V1415" s="11"/>
      <c r="W1415" s="11"/>
    </row>
    <row r="1416" spans="1:23" ht="17.25">
      <c r="A1416" s="35" t="s">
        <v>874</v>
      </c>
      <c r="B1416" s="39" t="s">
        <v>2919</v>
      </c>
      <c r="C1416" s="22">
        <v>2211986</v>
      </c>
      <c r="D1416" s="36" t="s">
        <v>834</v>
      </c>
      <c r="E1416" s="36" t="s">
        <v>4023</v>
      </c>
      <c r="F1416" s="17">
        <v>1</v>
      </c>
      <c r="G1416" s="17">
        <v>1</v>
      </c>
      <c r="H1416" s="17">
        <v>1</v>
      </c>
      <c r="I1416" s="17">
        <v>1</v>
      </c>
      <c r="J1416" s="60" t="s">
        <v>4758</v>
      </c>
      <c r="K1416" s="7" t="s">
        <v>3997</v>
      </c>
      <c r="L1416" s="7" t="s">
        <v>4759</v>
      </c>
      <c r="M1416" s="7" t="s">
        <v>4759</v>
      </c>
      <c r="N1416" s="7" t="s">
        <v>4759</v>
      </c>
      <c r="O1416" s="7" t="s">
        <v>4760</v>
      </c>
      <c r="P1416" s="53" t="s">
        <v>4143</v>
      </c>
      <c r="Q1416" s="7">
        <v>1000</v>
      </c>
      <c r="R1416" s="7">
        <v>2.4</v>
      </c>
      <c r="S1416" s="7">
        <v>2.0499999999999998</v>
      </c>
      <c r="T1416" s="11" t="s">
        <v>2541</v>
      </c>
      <c r="U1416" s="11"/>
      <c r="V1416" s="11"/>
      <c r="W1416" s="11"/>
    </row>
    <row r="1417" spans="1:23" ht="17.25">
      <c r="A1417" s="35" t="s">
        <v>875</v>
      </c>
      <c r="B1417" s="39" t="s">
        <v>2919</v>
      </c>
      <c r="C1417" s="22">
        <v>2211987</v>
      </c>
      <c r="D1417" s="36" t="s">
        <v>835</v>
      </c>
      <c r="E1417" s="36" t="s">
        <v>4023</v>
      </c>
      <c r="F1417" s="17">
        <v>1</v>
      </c>
      <c r="G1417" s="17">
        <v>1</v>
      </c>
      <c r="H1417" s="17">
        <v>1</v>
      </c>
      <c r="I1417" s="17">
        <v>1</v>
      </c>
      <c r="J1417" s="60" t="s">
        <v>4758</v>
      </c>
      <c r="K1417" s="7" t="s">
        <v>3997</v>
      </c>
      <c r="L1417" s="7" t="s">
        <v>4759</v>
      </c>
      <c r="M1417" s="7" t="s">
        <v>4759</v>
      </c>
      <c r="N1417" s="7" t="s">
        <v>4759</v>
      </c>
      <c r="O1417" s="7" t="s">
        <v>4760</v>
      </c>
      <c r="P1417" s="53" t="s">
        <v>4143</v>
      </c>
      <c r="Q1417" s="7">
        <v>1000</v>
      </c>
      <c r="R1417" s="7">
        <v>2.4</v>
      </c>
      <c r="S1417" s="7">
        <v>2.0499999999999998</v>
      </c>
      <c r="T1417" s="11" t="s">
        <v>2541</v>
      </c>
      <c r="U1417" s="11"/>
      <c r="V1417" s="11"/>
      <c r="W1417" s="11"/>
    </row>
    <row r="1418" spans="1:23" ht="17.25">
      <c r="A1418" s="35" t="s">
        <v>298</v>
      </c>
      <c r="B1418" s="39" t="s">
        <v>2919</v>
      </c>
      <c r="C1418" s="22">
        <v>2211988</v>
      </c>
      <c r="D1418" s="36" t="s">
        <v>836</v>
      </c>
      <c r="E1418" s="36" t="s">
        <v>4023</v>
      </c>
      <c r="F1418" s="17">
        <v>1</v>
      </c>
      <c r="G1418" s="17">
        <v>1</v>
      </c>
      <c r="H1418" s="17">
        <v>1</v>
      </c>
      <c r="I1418" s="17">
        <v>1</v>
      </c>
      <c r="J1418" s="60" t="s">
        <v>4758</v>
      </c>
      <c r="K1418" s="7" t="s">
        <v>3997</v>
      </c>
      <c r="L1418" s="7" t="s">
        <v>4759</v>
      </c>
      <c r="M1418" s="7" t="s">
        <v>4759</v>
      </c>
      <c r="N1418" s="7" t="s">
        <v>4759</v>
      </c>
      <c r="O1418" s="7" t="s">
        <v>4760</v>
      </c>
      <c r="P1418" s="53" t="s">
        <v>4143</v>
      </c>
      <c r="Q1418" s="7">
        <v>1000</v>
      </c>
      <c r="R1418" s="7">
        <v>2.4</v>
      </c>
      <c r="S1418" s="7">
        <v>2.0499999999999998</v>
      </c>
      <c r="T1418" s="11" t="s">
        <v>2541</v>
      </c>
      <c r="U1418" s="11"/>
      <c r="V1418" s="11"/>
      <c r="W1418" s="11"/>
    </row>
    <row r="1419" spans="1:23" ht="17.25">
      <c r="A1419" s="35" t="s">
        <v>876</v>
      </c>
      <c r="B1419" s="39" t="s">
        <v>2919</v>
      </c>
      <c r="C1419" s="22">
        <v>2211989</v>
      </c>
      <c r="D1419" s="36" t="s">
        <v>837</v>
      </c>
      <c r="E1419" s="36" t="s">
        <v>4023</v>
      </c>
      <c r="F1419" s="17">
        <v>1</v>
      </c>
      <c r="G1419" s="17">
        <v>1</v>
      </c>
      <c r="H1419" s="17">
        <v>1</v>
      </c>
      <c r="I1419" s="17">
        <v>1</v>
      </c>
      <c r="J1419" s="60" t="s">
        <v>4758</v>
      </c>
      <c r="K1419" s="7" t="s">
        <v>3997</v>
      </c>
      <c r="L1419" s="7" t="s">
        <v>4759</v>
      </c>
      <c r="M1419" s="7" t="s">
        <v>4759</v>
      </c>
      <c r="N1419" s="7" t="s">
        <v>4759</v>
      </c>
      <c r="O1419" s="7" t="s">
        <v>4760</v>
      </c>
      <c r="P1419" s="53" t="s">
        <v>4143</v>
      </c>
      <c r="Q1419" s="7">
        <v>900</v>
      </c>
      <c r="R1419" s="7">
        <v>2.4</v>
      </c>
      <c r="S1419" s="7">
        <v>2.0499999999999998</v>
      </c>
      <c r="T1419" s="11" t="s">
        <v>2541</v>
      </c>
      <c r="U1419" s="11"/>
      <c r="V1419" s="11"/>
      <c r="W1419" s="11"/>
    </row>
    <row r="1420" spans="1:23" ht="17.25">
      <c r="A1420" s="35" t="s">
        <v>877</v>
      </c>
      <c r="B1420" s="39" t="s">
        <v>2919</v>
      </c>
      <c r="C1420" s="22">
        <v>2211990</v>
      </c>
      <c r="D1420" s="36" t="s">
        <v>838</v>
      </c>
      <c r="E1420" s="36" t="s">
        <v>4023</v>
      </c>
      <c r="F1420" s="17">
        <v>1</v>
      </c>
      <c r="G1420" s="17">
        <v>1</v>
      </c>
      <c r="H1420" s="17">
        <v>1</v>
      </c>
      <c r="I1420" s="17">
        <v>1</v>
      </c>
      <c r="J1420" s="60" t="s">
        <v>4758</v>
      </c>
      <c r="K1420" s="7" t="s">
        <v>3997</v>
      </c>
      <c r="L1420" s="7" t="s">
        <v>4759</v>
      </c>
      <c r="M1420" s="7" t="s">
        <v>4759</v>
      </c>
      <c r="N1420" s="7" t="s">
        <v>4759</v>
      </c>
      <c r="O1420" s="7" t="s">
        <v>4760</v>
      </c>
      <c r="P1420" s="53" t="s">
        <v>4143</v>
      </c>
      <c r="Q1420" s="7">
        <v>1000</v>
      </c>
      <c r="R1420" s="7">
        <v>2.4</v>
      </c>
      <c r="S1420" s="7">
        <v>2.0499999999999998</v>
      </c>
      <c r="T1420" s="11" t="s">
        <v>2541</v>
      </c>
      <c r="U1420" s="11"/>
      <c r="V1420" s="11"/>
      <c r="W1420" s="11"/>
    </row>
    <row r="1421" spans="1:23" ht="17.25">
      <c r="A1421" s="35" t="s">
        <v>878</v>
      </c>
      <c r="B1421" s="39" t="s">
        <v>2919</v>
      </c>
      <c r="C1421" s="22">
        <v>2211991</v>
      </c>
      <c r="D1421" s="36" t="s">
        <v>839</v>
      </c>
      <c r="E1421" s="36" t="s">
        <v>4023</v>
      </c>
      <c r="F1421" s="17">
        <v>1</v>
      </c>
      <c r="G1421" s="17">
        <v>1</v>
      </c>
      <c r="H1421" s="17">
        <v>1</v>
      </c>
      <c r="I1421" s="17">
        <v>1</v>
      </c>
      <c r="J1421" s="60" t="s">
        <v>4758</v>
      </c>
      <c r="K1421" s="7" t="s">
        <v>3997</v>
      </c>
      <c r="L1421" s="7" t="s">
        <v>4759</v>
      </c>
      <c r="M1421" s="7" t="s">
        <v>4759</v>
      </c>
      <c r="N1421" s="7" t="s">
        <v>4759</v>
      </c>
      <c r="O1421" s="7" t="s">
        <v>4760</v>
      </c>
      <c r="P1421" s="53" t="s">
        <v>4143</v>
      </c>
      <c r="Q1421" s="7">
        <v>900</v>
      </c>
      <c r="R1421" s="7">
        <v>2.4</v>
      </c>
      <c r="S1421" s="7">
        <v>2.0499999999999998</v>
      </c>
      <c r="T1421" s="11" t="s">
        <v>2541</v>
      </c>
      <c r="U1421" s="11"/>
      <c r="V1421" s="11"/>
      <c r="W1421" s="11"/>
    </row>
    <row r="1422" spans="1:23" ht="17.25">
      <c r="A1422" s="35" t="s">
        <v>879</v>
      </c>
      <c r="B1422" s="39" t="s">
        <v>2919</v>
      </c>
      <c r="C1422" s="22">
        <v>2211992</v>
      </c>
      <c r="D1422" s="36" t="s">
        <v>840</v>
      </c>
      <c r="E1422" s="36" t="s">
        <v>4023</v>
      </c>
      <c r="F1422" s="17">
        <v>1</v>
      </c>
      <c r="G1422" s="17">
        <v>1</v>
      </c>
      <c r="H1422" s="17">
        <v>1</v>
      </c>
      <c r="I1422" s="17">
        <v>1</v>
      </c>
      <c r="J1422" s="60" t="s">
        <v>4758</v>
      </c>
      <c r="K1422" s="7" t="s">
        <v>3997</v>
      </c>
      <c r="L1422" s="7" t="s">
        <v>4759</v>
      </c>
      <c r="M1422" s="7" t="s">
        <v>4759</v>
      </c>
      <c r="N1422" s="7" t="s">
        <v>4759</v>
      </c>
      <c r="O1422" s="7" t="s">
        <v>4760</v>
      </c>
      <c r="P1422" s="53" t="s">
        <v>4143</v>
      </c>
      <c r="Q1422" s="7">
        <v>1000</v>
      </c>
      <c r="R1422" s="7">
        <v>2.4</v>
      </c>
      <c r="S1422" s="7">
        <v>2.0499999999999998</v>
      </c>
      <c r="T1422" s="11" t="s">
        <v>2541</v>
      </c>
      <c r="U1422" s="11"/>
      <c r="V1422" s="11"/>
      <c r="W1422" s="11"/>
    </row>
    <row r="1423" spans="1:23" ht="17.25">
      <c r="A1423" s="35" t="s">
        <v>880</v>
      </c>
      <c r="B1423" s="39" t="s">
        <v>2919</v>
      </c>
      <c r="C1423" s="22">
        <v>2211993</v>
      </c>
      <c r="D1423" s="36" t="s">
        <v>841</v>
      </c>
      <c r="E1423" s="36" t="s">
        <v>4023</v>
      </c>
      <c r="F1423" s="17">
        <v>1</v>
      </c>
      <c r="G1423" s="17">
        <v>1</v>
      </c>
      <c r="H1423" s="17">
        <v>1</v>
      </c>
      <c r="I1423" s="17">
        <v>1</v>
      </c>
      <c r="J1423" s="60" t="s">
        <v>4758</v>
      </c>
      <c r="K1423" s="7" t="s">
        <v>3997</v>
      </c>
      <c r="L1423" s="7" t="s">
        <v>4759</v>
      </c>
      <c r="M1423" s="7" t="s">
        <v>4759</v>
      </c>
      <c r="N1423" s="7" t="s">
        <v>4759</v>
      </c>
      <c r="O1423" s="7" t="s">
        <v>4760</v>
      </c>
      <c r="P1423" s="53" t="s">
        <v>4143</v>
      </c>
      <c r="Q1423" s="7">
        <v>900</v>
      </c>
      <c r="R1423" s="7">
        <v>2.4</v>
      </c>
      <c r="S1423" s="7">
        <v>2.0499999999999998</v>
      </c>
      <c r="T1423" s="11" t="s">
        <v>2541</v>
      </c>
      <c r="U1423" s="11"/>
      <c r="V1423" s="11"/>
      <c r="W1423" s="11"/>
    </row>
    <row r="1424" spans="1:23" ht="17.25">
      <c r="A1424" s="35" t="s">
        <v>881</v>
      </c>
      <c r="B1424" s="39" t="s">
        <v>2919</v>
      </c>
      <c r="C1424" s="22">
        <v>2211994</v>
      </c>
      <c r="D1424" s="36" t="s">
        <v>842</v>
      </c>
      <c r="E1424" s="36" t="s">
        <v>4023</v>
      </c>
      <c r="F1424" s="17">
        <v>1</v>
      </c>
      <c r="G1424" s="17">
        <v>1</v>
      </c>
      <c r="H1424" s="17">
        <v>1</v>
      </c>
      <c r="I1424" s="17">
        <v>1</v>
      </c>
      <c r="J1424" s="60" t="s">
        <v>4758</v>
      </c>
      <c r="K1424" s="7" t="s">
        <v>3997</v>
      </c>
      <c r="L1424" s="7" t="s">
        <v>4759</v>
      </c>
      <c r="M1424" s="7" t="s">
        <v>4759</v>
      </c>
      <c r="N1424" s="7" t="s">
        <v>4759</v>
      </c>
      <c r="O1424" s="7" t="s">
        <v>4760</v>
      </c>
      <c r="P1424" s="53" t="s">
        <v>4143</v>
      </c>
      <c r="Q1424" s="7">
        <v>1000</v>
      </c>
      <c r="R1424" s="7">
        <v>2.4</v>
      </c>
      <c r="S1424" s="7">
        <v>2.0499999999999998</v>
      </c>
      <c r="T1424" s="11" t="s">
        <v>2541</v>
      </c>
      <c r="U1424" s="11"/>
      <c r="V1424" s="11"/>
      <c r="W1424" s="11"/>
    </row>
    <row r="1425" spans="1:23" ht="17.25">
      <c r="A1425" s="35" t="s">
        <v>882</v>
      </c>
      <c r="B1425" s="39" t="s">
        <v>2919</v>
      </c>
      <c r="C1425" s="22">
        <v>2211995</v>
      </c>
      <c r="D1425" s="36" t="s">
        <v>843</v>
      </c>
      <c r="E1425" s="36" t="s">
        <v>4023</v>
      </c>
      <c r="F1425" s="17">
        <v>1</v>
      </c>
      <c r="G1425" s="17">
        <v>1</v>
      </c>
      <c r="H1425" s="17">
        <v>1</v>
      </c>
      <c r="I1425" s="17">
        <v>1</v>
      </c>
      <c r="J1425" s="60" t="s">
        <v>4758</v>
      </c>
      <c r="K1425" s="7" t="s">
        <v>3997</v>
      </c>
      <c r="L1425" s="7" t="s">
        <v>4759</v>
      </c>
      <c r="M1425" s="7" t="s">
        <v>4759</v>
      </c>
      <c r="N1425" s="7" t="s">
        <v>4759</v>
      </c>
      <c r="O1425" s="7" t="s">
        <v>4760</v>
      </c>
      <c r="P1425" s="53" t="s">
        <v>4143</v>
      </c>
      <c r="Q1425" s="7">
        <v>900</v>
      </c>
      <c r="R1425" s="7">
        <v>2.4</v>
      </c>
      <c r="S1425" s="7">
        <v>2.0499999999999998</v>
      </c>
      <c r="T1425" s="11" t="s">
        <v>2541</v>
      </c>
      <c r="U1425" s="11"/>
      <c r="V1425" s="11"/>
      <c r="W1425" s="11"/>
    </row>
    <row r="1426" spans="1:23" ht="17.25">
      <c r="A1426" s="35" t="s">
        <v>883</v>
      </c>
      <c r="B1426" s="39" t="s">
        <v>2919</v>
      </c>
      <c r="C1426" s="22">
        <v>2211996</v>
      </c>
      <c r="D1426" s="36" t="s">
        <v>844</v>
      </c>
      <c r="E1426" s="36" t="s">
        <v>4023</v>
      </c>
      <c r="F1426" s="17">
        <v>1</v>
      </c>
      <c r="G1426" s="17">
        <v>1</v>
      </c>
      <c r="H1426" s="17">
        <v>1</v>
      </c>
      <c r="I1426" s="17">
        <v>1</v>
      </c>
      <c r="J1426" s="60" t="s">
        <v>4758</v>
      </c>
      <c r="K1426" s="7" t="s">
        <v>3997</v>
      </c>
      <c r="L1426" s="7" t="s">
        <v>4759</v>
      </c>
      <c r="M1426" s="7" t="s">
        <v>4759</v>
      </c>
      <c r="N1426" s="7" t="s">
        <v>4759</v>
      </c>
      <c r="O1426" s="7" t="s">
        <v>4760</v>
      </c>
      <c r="P1426" s="53" t="s">
        <v>4143</v>
      </c>
      <c r="Q1426" s="7">
        <v>1000</v>
      </c>
      <c r="R1426" s="7">
        <v>2.4</v>
      </c>
      <c r="S1426" s="7">
        <v>2.0499999999999998</v>
      </c>
      <c r="T1426" s="11" t="s">
        <v>2541</v>
      </c>
      <c r="U1426" s="11"/>
      <c r="V1426" s="11"/>
      <c r="W1426" s="11"/>
    </row>
    <row r="1427" spans="1:23" ht="17.25">
      <c r="A1427" s="35" t="s">
        <v>884</v>
      </c>
      <c r="B1427" s="39" t="s">
        <v>2919</v>
      </c>
      <c r="C1427" s="22">
        <v>2211997</v>
      </c>
      <c r="D1427" s="36" t="s">
        <v>845</v>
      </c>
      <c r="E1427" s="36" t="s">
        <v>4023</v>
      </c>
      <c r="F1427" s="17">
        <v>1</v>
      </c>
      <c r="G1427" s="17">
        <v>1</v>
      </c>
      <c r="H1427" s="17">
        <v>1</v>
      </c>
      <c r="I1427" s="17">
        <v>1</v>
      </c>
      <c r="J1427" s="60" t="s">
        <v>4758</v>
      </c>
      <c r="K1427" s="7" t="s">
        <v>3997</v>
      </c>
      <c r="L1427" s="7" t="s">
        <v>4759</v>
      </c>
      <c r="M1427" s="7" t="s">
        <v>4759</v>
      </c>
      <c r="N1427" s="7" t="s">
        <v>4759</v>
      </c>
      <c r="O1427" s="7" t="s">
        <v>4760</v>
      </c>
      <c r="P1427" s="53" t="s">
        <v>4143</v>
      </c>
      <c r="Q1427" s="7">
        <v>900</v>
      </c>
      <c r="R1427" s="7">
        <v>2.4</v>
      </c>
      <c r="S1427" s="7">
        <v>2.0499999999999998</v>
      </c>
      <c r="T1427" s="11" t="s">
        <v>2541</v>
      </c>
      <c r="U1427" s="11"/>
      <c r="V1427" s="11"/>
      <c r="W1427" s="11"/>
    </row>
    <row r="1428" spans="1:23" ht="17.25">
      <c r="A1428" s="35" t="s">
        <v>885</v>
      </c>
      <c r="B1428" s="39" t="s">
        <v>2919</v>
      </c>
      <c r="C1428" s="22">
        <v>2211998</v>
      </c>
      <c r="D1428" s="36" t="s">
        <v>846</v>
      </c>
      <c r="E1428" s="36" t="s">
        <v>4023</v>
      </c>
      <c r="F1428" s="17">
        <v>1</v>
      </c>
      <c r="G1428" s="17">
        <v>1</v>
      </c>
      <c r="H1428" s="17">
        <v>1</v>
      </c>
      <c r="I1428" s="17">
        <v>1</v>
      </c>
      <c r="J1428" s="60" t="s">
        <v>4758</v>
      </c>
      <c r="K1428" s="7" t="s">
        <v>3997</v>
      </c>
      <c r="L1428" s="7" t="s">
        <v>4759</v>
      </c>
      <c r="M1428" s="7" t="s">
        <v>4759</v>
      </c>
      <c r="N1428" s="7" t="s">
        <v>4759</v>
      </c>
      <c r="O1428" s="7" t="s">
        <v>4760</v>
      </c>
      <c r="P1428" s="53" t="s">
        <v>4143</v>
      </c>
      <c r="Q1428" s="7">
        <v>1000</v>
      </c>
      <c r="R1428" s="7">
        <v>2.4</v>
      </c>
      <c r="S1428" s="7">
        <v>2.0499999999999998</v>
      </c>
      <c r="T1428" s="11" t="s">
        <v>2541</v>
      </c>
      <c r="U1428" s="11"/>
      <c r="V1428" s="11"/>
      <c r="W1428" s="11"/>
    </row>
    <row r="1429" spans="1:23" ht="17.25">
      <c r="A1429" s="35" t="s">
        <v>886</v>
      </c>
      <c r="B1429" s="39" t="s">
        <v>2919</v>
      </c>
      <c r="C1429" s="22">
        <v>2211999</v>
      </c>
      <c r="D1429" s="36" t="s">
        <v>847</v>
      </c>
      <c r="E1429" s="36" t="s">
        <v>4023</v>
      </c>
      <c r="F1429" s="17">
        <v>1</v>
      </c>
      <c r="G1429" s="17">
        <v>1</v>
      </c>
      <c r="H1429" s="17">
        <v>1</v>
      </c>
      <c r="I1429" s="17">
        <v>1</v>
      </c>
      <c r="J1429" s="60" t="s">
        <v>4758</v>
      </c>
      <c r="K1429" s="7" t="s">
        <v>3997</v>
      </c>
      <c r="L1429" s="7" t="s">
        <v>4759</v>
      </c>
      <c r="M1429" s="7" t="s">
        <v>4759</v>
      </c>
      <c r="N1429" s="7" t="s">
        <v>4759</v>
      </c>
      <c r="O1429" s="7" t="s">
        <v>4760</v>
      </c>
      <c r="P1429" s="53" t="s">
        <v>4143</v>
      </c>
      <c r="Q1429" s="7">
        <v>900</v>
      </c>
      <c r="R1429" s="7">
        <v>2.4</v>
      </c>
      <c r="S1429" s="7">
        <v>2.0499999999999998</v>
      </c>
      <c r="T1429" s="11" t="s">
        <v>2541</v>
      </c>
      <c r="U1429" s="11"/>
      <c r="V1429" s="11"/>
      <c r="W1429" s="11"/>
    </row>
    <row r="1430" spans="1:23" ht="17.25">
      <c r="A1430" s="35" t="s">
        <v>887</v>
      </c>
      <c r="B1430" s="39" t="s">
        <v>2919</v>
      </c>
      <c r="C1430" s="22">
        <v>2311143</v>
      </c>
      <c r="D1430" s="36" t="s">
        <v>848</v>
      </c>
      <c r="E1430" s="36" t="s">
        <v>4023</v>
      </c>
      <c r="F1430" s="17">
        <v>1</v>
      </c>
      <c r="G1430" s="17">
        <v>1</v>
      </c>
      <c r="H1430" s="17">
        <v>1</v>
      </c>
      <c r="I1430" s="17">
        <v>1</v>
      </c>
      <c r="J1430" s="60" t="s">
        <v>4758</v>
      </c>
      <c r="K1430" s="7" t="s">
        <v>3997</v>
      </c>
      <c r="L1430" s="7" t="s">
        <v>4759</v>
      </c>
      <c r="M1430" s="7" t="s">
        <v>4759</v>
      </c>
      <c r="N1430" s="7" t="s">
        <v>4759</v>
      </c>
      <c r="O1430" s="7" t="s">
        <v>4760</v>
      </c>
      <c r="P1430" s="53" t="s">
        <v>4143</v>
      </c>
      <c r="Q1430" s="7">
        <v>1000</v>
      </c>
      <c r="R1430" s="7">
        <v>2.4</v>
      </c>
      <c r="S1430" s="7">
        <v>2.0499999999999998</v>
      </c>
      <c r="T1430" s="11" t="s">
        <v>2541</v>
      </c>
      <c r="U1430" s="11"/>
      <c r="V1430" s="11"/>
      <c r="W1430" s="11"/>
    </row>
    <row r="1431" spans="1:23" ht="17.25">
      <c r="A1431" s="35" t="s">
        <v>888</v>
      </c>
      <c r="B1431" s="39" t="s">
        <v>2919</v>
      </c>
      <c r="C1431" s="22">
        <v>2311144</v>
      </c>
      <c r="D1431" s="36" t="s">
        <v>849</v>
      </c>
      <c r="E1431" s="36" t="s">
        <v>4023</v>
      </c>
      <c r="F1431" s="17">
        <v>1</v>
      </c>
      <c r="G1431" s="17">
        <v>1</v>
      </c>
      <c r="H1431" s="17">
        <v>1</v>
      </c>
      <c r="I1431" s="17">
        <v>1</v>
      </c>
      <c r="J1431" s="60" t="s">
        <v>4758</v>
      </c>
      <c r="K1431" s="7" t="s">
        <v>3997</v>
      </c>
      <c r="L1431" s="7" t="s">
        <v>4759</v>
      </c>
      <c r="M1431" s="7" t="s">
        <v>4759</v>
      </c>
      <c r="N1431" s="7" t="s">
        <v>4759</v>
      </c>
      <c r="O1431" s="7" t="s">
        <v>4760</v>
      </c>
      <c r="P1431" s="53" t="s">
        <v>4143</v>
      </c>
      <c r="Q1431" s="7">
        <v>1000</v>
      </c>
      <c r="R1431" s="7">
        <v>2.4</v>
      </c>
      <c r="S1431" s="7">
        <v>2.0499999999999998</v>
      </c>
      <c r="T1431" s="11" t="s">
        <v>2541</v>
      </c>
      <c r="U1431" s="11"/>
      <c r="V1431" s="11"/>
      <c r="W1431" s="11"/>
    </row>
    <row r="1432" spans="1:23" ht="17.25">
      <c r="A1432" s="35" t="s">
        <v>889</v>
      </c>
      <c r="B1432" s="39" t="s">
        <v>2919</v>
      </c>
      <c r="C1432" s="22">
        <v>2311145</v>
      </c>
      <c r="D1432" s="36" t="s">
        <v>850</v>
      </c>
      <c r="E1432" s="36" t="s">
        <v>4023</v>
      </c>
      <c r="F1432" s="17">
        <v>1</v>
      </c>
      <c r="G1432" s="17">
        <v>1</v>
      </c>
      <c r="H1432" s="17">
        <v>1</v>
      </c>
      <c r="I1432" s="17">
        <v>1</v>
      </c>
      <c r="J1432" s="60" t="s">
        <v>4758</v>
      </c>
      <c r="K1432" s="7" t="s">
        <v>3997</v>
      </c>
      <c r="L1432" s="7" t="s">
        <v>4759</v>
      </c>
      <c r="M1432" s="7" t="s">
        <v>4759</v>
      </c>
      <c r="N1432" s="7" t="s">
        <v>4759</v>
      </c>
      <c r="O1432" s="7" t="s">
        <v>4760</v>
      </c>
      <c r="P1432" s="53" t="s">
        <v>4143</v>
      </c>
      <c r="Q1432" s="7">
        <v>1000</v>
      </c>
      <c r="R1432" s="7">
        <v>2.4</v>
      </c>
      <c r="S1432" s="7">
        <v>2.0499999999999998</v>
      </c>
      <c r="T1432" s="11" t="s">
        <v>2541</v>
      </c>
      <c r="U1432" s="11"/>
      <c r="V1432" s="11"/>
      <c r="W1432" s="11"/>
    </row>
    <row r="1433" spans="1:23" ht="17.25">
      <c r="A1433" s="35" t="s">
        <v>914</v>
      </c>
      <c r="B1433" s="39" t="s">
        <v>2919</v>
      </c>
      <c r="C1433" s="22">
        <v>2311146</v>
      </c>
      <c r="D1433" s="36" t="s">
        <v>890</v>
      </c>
      <c r="E1433" s="36" t="s">
        <v>4023</v>
      </c>
      <c r="F1433" s="17">
        <v>1</v>
      </c>
      <c r="G1433" s="17">
        <v>1</v>
      </c>
      <c r="H1433" s="17">
        <v>1</v>
      </c>
      <c r="I1433" s="17">
        <v>1</v>
      </c>
      <c r="J1433" s="60" t="s">
        <v>4758</v>
      </c>
      <c r="K1433" s="7" t="s">
        <v>3997</v>
      </c>
      <c r="L1433" s="7" t="s">
        <v>4759</v>
      </c>
      <c r="M1433" s="7" t="s">
        <v>4759</v>
      </c>
      <c r="N1433" s="7" t="s">
        <v>4759</v>
      </c>
      <c r="O1433" s="7" t="s">
        <v>4760</v>
      </c>
      <c r="P1433" s="53" t="s">
        <v>4143</v>
      </c>
      <c r="Q1433" s="7">
        <v>1000</v>
      </c>
      <c r="R1433" s="7">
        <v>2.4</v>
      </c>
      <c r="S1433" s="7">
        <v>2.0499999999999998</v>
      </c>
      <c r="T1433" s="11" t="s">
        <v>2541</v>
      </c>
      <c r="U1433" s="11"/>
      <c r="V1433" s="11"/>
      <c r="W1433" s="11"/>
    </row>
    <row r="1434" spans="1:23" ht="17.25">
      <c r="A1434" s="35" t="s">
        <v>915</v>
      </c>
      <c r="B1434" s="39" t="s">
        <v>2919</v>
      </c>
      <c r="C1434" s="22">
        <v>2311147</v>
      </c>
      <c r="D1434" s="36" t="s">
        <v>891</v>
      </c>
      <c r="E1434" s="36" t="s">
        <v>4023</v>
      </c>
      <c r="F1434" s="17">
        <v>1</v>
      </c>
      <c r="G1434" s="17">
        <v>1</v>
      </c>
      <c r="H1434" s="17">
        <v>1</v>
      </c>
      <c r="I1434" s="17">
        <v>1</v>
      </c>
      <c r="J1434" s="60" t="s">
        <v>4758</v>
      </c>
      <c r="K1434" s="7" t="s">
        <v>3997</v>
      </c>
      <c r="L1434" s="7" t="s">
        <v>4759</v>
      </c>
      <c r="M1434" s="7" t="s">
        <v>4759</v>
      </c>
      <c r="N1434" s="7" t="s">
        <v>4759</v>
      </c>
      <c r="O1434" s="7" t="s">
        <v>4760</v>
      </c>
      <c r="P1434" s="53" t="s">
        <v>4143</v>
      </c>
      <c r="Q1434" s="7">
        <v>1000</v>
      </c>
      <c r="R1434" s="7">
        <v>2.4</v>
      </c>
      <c r="S1434" s="7">
        <v>2.0499999999999998</v>
      </c>
      <c r="T1434" s="11" t="s">
        <v>2541</v>
      </c>
      <c r="U1434" s="11"/>
      <c r="V1434" s="11"/>
      <c r="W1434" s="11"/>
    </row>
    <row r="1435" spans="1:23" ht="17.25">
      <c r="A1435" s="35" t="s">
        <v>916</v>
      </c>
      <c r="B1435" s="39" t="s">
        <v>2919</v>
      </c>
      <c r="C1435" s="22">
        <v>2311148</v>
      </c>
      <c r="D1435" s="36" t="s">
        <v>892</v>
      </c>
      <c r="E1435" s="36" t="s">
        <v>4023</v>
      </c>
      <c r="F1435" s="17">
        <v>1</v>
      </c>
      <c r="G1435" s="17">
        <v>1</v>
      </c>
      <c r="H1435" s="17">
        <v>1</v>
      </c>
      <c r="I1435" s="17">
        <v>1</v>
      </c>
      <c r="J1435" s="60" t="s">
        <v>4758</v>
      </c>
      <c r="K1435" s="7" t="s">
        <v>3997</v>
      </c>
      <c r="L1435" s="7" t="s">
        <v>4759</v>
      </c>
      <c r="M1435" s="7" t="s">
        <v>4759</v>
      </c>
      <c r="N1435" s="7" t="s">
        <v>4759</v>
      </c>
      <c r="O1435" s="7" t="s">
        <v>4760</v>
      </c>
      <c r="P1435" s="53" t="s">
        <v>4143</v>
      </c>
      <c r="Q1435" s="7">
        <v>1000</v>
      </c>
      <c r="R1435" s="7">
        <v>2.4</v>
      </c>
      <c r="S1435" s="7">
        <v>2.0499999999999998</v>
      </c>
      <c r="T1435" s="11" t="s">
        <v>2541</v>
      </c>
      <c r="U1435" s="11"/>
      <c r="V1435" s="11"/>
      <c r="W1435" s="11"/>
    </row>
    <row r="1436" spans="1:23" ht="17.25">
      <c r="A1436" s="35" t="s">
        <v>917</v>
      </c>
      <c r="B1436" s="39" t="s">
        <v>2919</v>
      </c>
      <c r="C1436" s="22">
        <v>2311149</v>
      </c>
      <c r="D1436" s="36" t="s">
        <v>893</v>
      </c>
      <c r="E1436" s="36" t="s">
        <v>4023</v>
      </c>
      <c r="F1436" s="17">
        <v>1</v>
      </c>
      <c r="G1436" s="17">
        <v>1</v>
      </c>
      <c r="H1436" s="17">
        <v>1</v>
      </c>
      <c r="I1436" s="17">
        <v>1</v>
      </c>
      <c r="J1436" s="60" t="s">
        <v>4758</v>
      </c>
      <c r="K1436" s="7" t="s">
        <v>3997</v>
      </c>
      <c r="L1436" s="7" t="s">
        <v>4759</v>
      </c>
      <c r="M1436" s="7" t="s">
        <v>4759</v>
      </c>
      <c r="N1436" s="7" t="s">
        <v>4759</v>
      </c>
      <c r="O1436" s="7" t="s">
        <v>4760</v>
      </c>
      <c r="P1436" s="53" t="s">
        <v>4143</v>
      </c>
      <c r="Q1436" s="7">
        <v>1000</v>
      </c>
      <c r="R1436" s="7">
        <v>2.4</v>
      </c>
      <c r="S1436" s="7">
        <v>2.0499999999999998</v>
      </c>
      <c r="T1436" s="11" t="s">
        <v>2541</v>
      </c>
      <c r="U1436" s="11"/>
      <c r="V1436" s="11"/>
      <c r="W1436" s="11"/>
    </row>
    <row r="1437" spans="1:23" ht="17.25">
      <c r="A1437" s="35" t="s">
        <v>918</v>
      </c>
      <c r="B1437" s="39" t="s">
        <v>2919</v>
      </c>
      <c r="C1437" s="22">
        <v>2311150</v>
      </c>
      <c r="D1437" s="36" t="s">
        <v>894</v>
      </c>
      <c r="E1437" s="36" t="s">
        <v>4023</v>
      </c>
      <c r="F1437" s="17">
        <v>1</v>
      </c>
      <c r="G1437" s="17">
        <v>1</v>
      </c>
      <c r="H1437" s="17">
        <v>1</v>
      </c>
      <c r="I1437" s="17">
        <v>1</v>
      </c>
      <c r="J1437" s="60" t="s">
        <v>4758</v>
      </c>
      <c r="K1437" s="7" t="s">
        <v>3997</v>
      </c>
      <c r="L1437" s="7" t="s">
        <v>4759</v>
      </c>
      <c r="M1437" s="7" t="s">
        <v>4759</v>
      </c>
      <c r="N1437" s="7" t="s">
        <v>4759</v>
      </c>
      <c r="O1437" s="7" t="s">
        <v>4760</v>
      </c>
      <c r="P1437" s="53" t="s">
        <v>4143</v>
      </c>
      <c r="Q1437" s="7">
        <v>1000</v>
      </c>
      <c r="R1437" s="7">
        <v>2.4</v>
      </c>
      <c r="S1437" s="7">
        <v>2.0499999999999998</v>
      </c>
      <c r="T1437" s="11" t="s">
        <v>2541</v>
      </c>
      <c r="U1437" s="11"/>
      <c r="V1437" s="11"/>
      <c r="W1437" s="11"/>
    </row>
    <row r="1438" spans="1:23" ht="17.25">
      <c r="A1438" s="35" t="s">
        <v>919</v>
      </c>
      <c r="B1438" s="39" t="s">
        <v>2919</v>
      </c>
      <c r="C1438" s="22">
        <v>2311151</v>
      </c>
      <c r="D1438" s="36" t="s">
        <v>895</v>
      </c>
      <c r="E1438" s="36" t="s">
        <v>4023</v>
      </c>
      <c r="F1438" s="17">
        <v>1</v>
      </c>
      <c r="G1438" s="17">
        <v>1</v>
      </c>
      <c r="H1438" s="17">
        <v>1</v>
      </c>
      <c r="I1438" s="17">
        <v>1</v>
      </c>
      <c r="J1438" s="60" t="s">
        <v>4758</v>
      </c>
      <c r="K1438" s="7" t="s">
        <v>3997</v>
      </c>
      <c r="L1438" s="7" t="s">
        <v>4759</v>
      </c>
      <c r="M1438" s="7" t="s">
        <v>4759</v>
      </c>
      <c r="N1438" s="7" t="s">
        <v>4759</v>
      </c>
      <c r="O1438" s="7" t="s">
        <v>4760</v>
      </c>
      <c r="P1438" s="53" t="s">
        <v>4143</v>
      </c>
      <c r="Q1438" s="7">
        <v>1000</v>
      </c>
      <c r="R1438" s="7">
        <v>2.4</v>
      </c>
      <c r="S1438" s="7">
        <v>2.0499999999999998</v>
      </c>
      <c r="T1438" s="11" t="s">
        <v>2541</v>
      </c>
      <c r="U1438" s="11"/>
      <c r="V1438" s="11"/>
      <c r="W1438" s="11"/>
    </row>
    <row r="1439" spans="1:23" ht="17.25">
      <c r="A1439" s="35" t="s">
        <v>920</v>
      </c>
      <c r="B1439" s="39" t="s">
        <v>2919</v>
      </c>
      <c r="C1439" s="22">
        <v>2311152</v>
      </c>
      <c r="D1439" s="36" t="s">
        <v>896</v>
      </c>
      <c r="E1439" s="36" t="s">
        <v>4023</v>
      </c>
      <c r="F1439" s="17">
        <v>1</v>
      </c>
      <c r="G1439" s="17">
        <v>1</v>
      </c>
      <c r="H1439" s="17">
        <v>1</v>
      </c>
      <c r="I1439" s="17">
        <v>1</v>
      </c>
      <c r="J1439" s="60" t="s">
        <v>4758</v>
      </c>
      <c r="K1439" s="7" t="s">
        <v>3997</v>
      </c>
      <c r="L1439" s="7" t="s">
        <v>4759</v>
      </c>
      <c r="M1439" s="7" t="s">
        <v>4759</v>
      </c>
      <c r="N1439" s="7" t="s">
        <v>4759</v>
      </c>
      <c r="O1439" s="7" t="s">
        <v>4760</v>
      </c>
      <c r="P1439" s="53" t="s">
        <v>4143</v>
      </c>
      <c r="Q1439" s="7">
        <v>1000</v>
      </c>
      <c r="R1439" s="7">
        <v>2.4</v>
      </c>
      <c r="S1439" s="7">
        <v>2.0499999999999998</v>
      </c>
      <c r="T1439" s="11" t="s">
        <v>2541</v>
      </c>
      <c r="U1439" s="11"/>
      <c r="V1439" s="11"/>
      <c r="W1439" s="11"/>
    </row>
    <row r="1440" spans="1:23" ht="17.25">
      <c r="A1440" s="35" t="s">
        <v>921</v>
      </c>
      <c r="B1440" s="39" t="s">
        <v>2919</v>
      </c>
      <c r="C1440" s="22">
        <v>2311153</v>
      </c>
      <c r="D1440" s="36" t="s">
        <v>897</v>
      </c>
      <c r="E1440" s="36" t="s">
        <v>4023</v>
      </c>
      <c r="F1440" s="17">
        <v>1</v>
      </c>
      <c r="G1440" s="17">
        <v>1</v>
      </c>
      <c r="H1440" s="17">
        <v>1</v>
      </c>
      <c r="I1440" s="17">
        <v>1</v>
      </c>
      <c r="J1440" s="60" t="s">
        <v>4758</v>
      </c>
      <c r="K1440" s="7" t="s">
        <v>3997</v>
      </c>
      <c r="L1440" s="7" t="s">
        <v>4759</v>
      </c>
      <c r="M1440" s="7" t="s">
        <v>4759</v>
      </c>
      <c r="N1440" s="7" t="s">
        <v>4759</v>
      </c>
      <c r="O1440" s="7" t="s">
        <v>4760</v>
      </c>
      <c r="P1440" s="53" t="s">
        <v>4143</v>
      </c>
      <c r="Q1440" s="7">
        <v>1000</v>
      </c>
      <c r="R1440" s="7">
        <v>2.4</v>
      </c>
      <c r="S1440" s="7">
        <v>2.0499999999999998</v>
      </c>
      <c r="T1440" s="11" t="s">
        <v>2541</v>
      </c>
      <c r="U1440" s="11"/>
      <c r="V1440" s="11"/>
      <c r="W1440" s="11"/>
    </row>
    <row r="1441" spans="1:23" ht="17.25">
      <c r="A1441" s="35" t="s">
        <v>922</v>
      </c>
      <c r="B1441" s="39" t="s">
        <v>2919</v>
      </c>
      <c r="C1441" s="22">
        <v>2311154</v>
      </c>
      <c r="D1441" s="36" t="s">
        <v>898</v>
      </c>
      <c r="E1441" s="36" t="s">
        <v>4023</v>
      </c>
      <c r="F1441" s="17">
        <v>1</v>
      </c>
      <c r="G1441" s="17">
        <v>1</v>
      </c>
      <c r="H1441" s="17">
        <v>1</v>
      </c>
      <c r="I1441" s="17">
        <v>1</v>
      </c>
      <c r="J1441" s="60" t="s">
        <v>4758</v>
      </c>
      <c r="K1441" s="7" t="s">
        <v>3997</v>
      </c>
      <c r="L1441" s="7" t="s">
        <v>4759</v>
      </c>
      <c r="M1441" s="7" t="s">
        <v>4759</v>
      </c>
      <c r="N1441" s="7" t="s">
        <v>4759</v>
      </c>
      <c r="O1441" s="7" t="s">
        <v>4760</v>
      </c>
      <c r="P1441" s="53" t="s">
        <v>4143</v>
      </c>
      <c r="Q1441" s="7">
        <v>1000</v>
      </c>
      <c r="R1441" s="7">
        <v>2.4</v>
      </c>
      <c r="S1441" s="7">
        <v>2.0499999999999998</v>
      </c>
      <c r="T1441" s="11" t="s">
        <v>2541</v>
      </c>
      <c r="U1441" s="11"/>
      <c r="V1441" s="11"/>
      <c r="W1441" s="11"/>
    </row>
    <row r="1442" spans="1:23" ht="17.25">
      <c r="A1442" s="35" t="s">
        <v>923</v>
      </c>
      <c r="B1442" s="39" t="s">
        <v>2919</v>
      </c>
      <c r="C1442" s="22">
        <v>2311155</v>
      </c>
      <c r="D1442" s="36" t="s">
        <v>899</v>
      </c>
      <c r="E1442" s="36" t="s">
        <v>4023</v>
      </c>
      <c r="F1442" s="17">
        <v>1</v>
      </c>
      <c r="G1442" s="17">
        <v>1</v>
      </c>
      <c r="H1442" s="17">
        <v>1</v>
      </c>
      <c r="I1442" s="17">
        <v>1</v>
      </c>
      <c r="J1442" s="60" t="s">
        <v>4758</v>
      </c>
      <c r="K1442" s="7" t="s">
        <v>3997</v>
      </c>
      <c r="L1442" s="7" t="s">
        <v>4759</v>
      </c>
      <c r="M1442" s="7" t="s">
        <v>4759</v>
      </c>
      <c r="N1442" s="7" t="s">
        <v>4759</v>
      </c>
      <c r="O1442" s="7" t="s">
        <v>4760</v>
      </c>
      <c r="P1442" s="53" t="s">
        <v>4143</v>
      </c>
      <c r="Q1442" s="7">
        <v>1000</v>
      </c>
      <c r="R1442" s="7">
        <v>2.4</v>
      </c>
      <c r="S1442" s="7">
        <v>2.0499999999999998</v>
      </c>
      <c r="T1442" s="11" t="s">
        <v>2541</v>
      </c>
      <c r="U1442" s="11"/>
      <c r="V1442" s="11"/>
      <c r="W1442" s="11"/>
    </row>
    <row r="1443" spans="1:23" ht="17.25">
      <c r="A1443" s="35" t="s">
        <v>924</v>
      </c>
      <c r="B1443" s="39" t="s">
        <v>2919</v>
      </c>
      <c r="C1443" s="22">
        <v>2311156</v>
      </c>
      <c r="D1443" s="36" t="s">
        <v>900</v>
      </c>
      <c r="E1443" s="36" t="s">
        <v>4023</v>
      </c>
      <c r="F1443" s="17">
        <v>1</v>
      </c>
      <c r="G1443" s="17">
        <v>1</v>
      </c>
      <c r="H1443" s="17">
        <v>1</v>
      </c>
      <c r="I1443" s="17">
        <v>1</v>
      </c>
      <c r="J1443" s="60" t="s">
        <v>4758</v>
      </c>
      <c r="K1443" s="7" t="s">
        <v>3997</v>
      </c>
      <c r="L1443" s="7" t="s">
        <v>4759</v>
      </c>
      <c r="M1443" s="7" t="s">
        <v>4759</v>
      </c>
      <c r="N1443" s="7" t="s">
        <v>4759</v>
      </c>
      <c r="O1443" s="7" t="s">
        <v>4760</v>
      </c>
      <c r="P1443" s="53" t="s">
        <v>4143</v>
      </c>
      <c r="Q1443" s="7">
        <v>900</v>
      </c>
      <c r="R1443" s="7">
        <v>2.4</v>
      </c>
      <c r="S1443" s="7">
        <v>2.0499999999999998</v>
      </c>
      <c r="T1443" s="11" t="s">
        <v>2541</v>
      </c>
      <c r="U1443" s="11"/>
      <c r="V1443" s="11"/>
      <c r="W1443" s="11"/>
    </row>
    <row r="1444" spans="1:23" ht="17.25">
      <c r="A1444" s="35" t="s">
        <v>925</v>
      </c>
      <c r="B1444" s="39" t="s">
        <v>2919</v>
      </c>
      <c r="C1444" s="22">
        <v>2311157</v>
      </c>
      <c r="D1444" s="36" t="s">
        <v>901</v>
      </c>
      <c r="E1444" s="36" t="s">
        <v>4023</v>
      </c>
      <c r="F1444" s="17">
        <v>1</v>
      </c>
      <c r="G1444" s="17">
        <v>1</v>
      </c>
      <c r="H1444" s="17">
        <v>1</v>
      </c>
      <c r="I1444" s="17">
        <v>1</v>
      </c>
      <c r="J1444" s="60" t="s">
        <v>4758</v>
      </c>
      <c r="K1444" s="7" t="s">
        <v>3997</v>
      </c>
      <c r="L1444" s="7" t="s">
        <v>4759</v>
      </c>
      <c r="M1444" s="7" t="s">
        <v>4759</v>
      </c>
      <c r="N1444" s="7" t="s">
        <v>4759</v>
      </c>
      <c r="O1444" s="7" t="s">
        <v>4760</v>
      </c>
      <c r="P1444" s="53" t="s">
        <v>4143</v>
      </c>
      <c r="Q1444" s="7">
        <v>1000</v>
      </c>
      <c r="R1444" s="7">
        <v>2.4</v>
      </c>
      <c r="S1444" s="7">
        <v>2.0499999999999998</v>
      </c>
      <c r="T1444" s="11" t="s">
        <v>2541</v>
      </c>
      <c r="U1444" s="11"/>
      <c r="V1444" s="11"/>
      <c r="W1444" s="11"/>
    </row>
    <row r="1445" spans="1:23" ht="17.25">
      <c r="A1445" s="35" t="s">
        <v>926</v>
      </c>
      <c r="B1445" s="39" t="s">
        <v>2919</v>
      </c>
      <c r="C1445" s="22">
        <v>2311158</v>
      </c>
      <c r="D1445" s="36" t="s">
        <v>902</v>
      </c>
      <c r="E1445" s="36" t="s">
        <v>4023</v>
      </c>
      <c r="F1445" s="17">
        <v>1</v>
      </c>
      <c r="G1445" s="17">
        <v>1</v>
      </c>
      <c r="H1445" s="17">
        <v>1</v>
      </c>
      <c r="I1445" s="17">
        <v>1</v>
      </c>
      <c r="J1445" s="60" t="s">
        <v>4758</v>
      </c>
      <c r="K1445" s="7" t="s">
        <v>3997</v>
      </c>
      <c r="L1445" s="7" t="s">
        <v>4759</v>
      </c>
      <c r="M1445" s="7" t="s">
        <v>4759</v>
      </c>
      <c r="N1445" s="7" t="s">
        <v>4759</v>
      </c>
      <c r="O1445" s="7" t="s">
        <v>4760</v>
      </c>
      <c r="P1445" s="53" t="s">
        <v>4143</v>
      </c>
      <c r="Q1445" s="7">
        <v>900</v>
      </c>
      <c r="R1445" s="7">
        <v>2.4</v>
      </c>
      <c r="S1445" s="7">
        <v>2.0499999999999998</v>
      </c>
      <c r="T1445" s="11" t="s">
        <v>2541</v>
      </c>
      <c r="U1445" s="11"/>
      <c r="V1445" s="11"/>
      <c r="W1445" s="11"/>
    </row>
    <row r="1446" spans="1:23" ht="17.25">
      <c r="A1446" s="35" t="s">
        <v>927</v>
      </c>
      <c r="B1446" s="39" t="s">
        <v>2919</v>
      </c>
      <c r="C1446" s="22">
        <v>2311159</v>
      </c>
      <c r="D1446" s="36" t="s">
        <v>903</v>
      </c>
      <c r="E1446" s="36" t="s">
        <v>4023</v>
      </c>
      <c r="F1446" s="17">
        <v>1</v>
      </c>
      <c r="G1446" s="17">
        <v>1</v>
      </c>
      <c r="H1446" s="17">
        <v>1</v>
      </c>
      <c r="I1446" s="17">
        <v>1</v>
      </c>
      <c r="J1446" s="60" t="s">
        <v>4758</v>
      </c>
      <c r="K1446" s="7" t="s">
        <v>3997</v>
      </c>
      <c r="L1446" s="7" t="s">
        <v>4759</v>
      </c>
      <c r="M1446" s="7" t="s">
        <v>4759</v>
      </c>
      <c r="N1446" s="7" t="s">
        <v>4759</v>
      </c>
      <c r="O1446" s="7" t="s">
        <v>4760</v>
      </c>
      <c r="P1446" s="53" t="s">
        <v>4143</v>
      </c>
      <c r="Q1446" s="7">
        <v>1000</v>
      </c>
      <c r="R1446" s="7">
        <v>2.4</v>
      </c>
      <c r="S1446" s="7">
        <v>2.0499999999999998</v>
      </c>
      <c r="T1446" s="11" t="s">
        <v>2541</v>
      </c>
      <c r="U1446" s="11"/>
      <c r="V1446" s="11"/>
      <c r="W1446" s="11"/>
    </row>
    <row r="1447" spans="1:23" ht="17.25">
      <c r="A1447" s="35" t="s">
        <v>928</v>
      </c>
      <c r="B1447" s="39" t="s">
        <v>2919</v>
      </c>
      <c r="C1447" s="22">
        <v>2311160</v>
      </c>
      <c r="D1447" s="36" t="s">
        <v>904</v>
      </c>
      <c r="E1447" s="36" t="s">
        <v>4023</v>
      </c>
      <c r="F1447" s="17">
        <v>1</v>
      </c>
      <c r="G1447" s="17">
        <v>1</v>
      </c>
      <c r="H1447" s="17">
        <v>1</v>
      </c>
      <c r="I1447" s="17">
        <v>1</v>
      </c>
      <c r="J1447" s="60" t="s">
        <v>4758</v>
      </c>
      <c r="K1447" s="7" t="s">
        <v>3997</v>
      </c>
      <c r="L1447" s="7" t="s">
        <v>4759</v>
      </c>
      <c r="M1447" s="7" t="s">
        <v>4759</v>
      </c>
      <c r="N1447" s="7" t="s">
        <v>4759</v>
      </c>
      <c r="O1447" s="7" t="s">
        <v>4760</v>
      </c>
      <c r="P1447" s="53" t="s">
        <v>4143</v>
      </c>
      <c r="Q1447" s="7">
        <v>900</v>
      </c>
      <c r="R1447" s="7">
        <v>2.4</v>
      </c>
      <c r="S1447" s="7">
        <v>2.0499999999999998</v>
      </c>
      <c r="T1447" s="11" t="s">
        <v>2541</v>
      </c>
      <c r="U1447" s="11"/>
      <c r="V1447" s="11"/>
      <c r="W1447" s="11"/>
    </row>
    <row r="1448" spans="1:23" ht="17.25">
      <c r="A1448" s="35" t="s">
        <v>929</v>
      </c>
      <c r="B1448" s="39" t="s">
        <v>2919</v>
      </c>
      <c r="C1448" s="22">
        <v>2311161</v>
      </c>
      <c r="D1448" s="36" t="s">
        <v>905</v>
      </c>
      <c r="E1448" s="36" t="s">
        <v>4023</v>
      </c>
      <c r="F1448" s="17">
        <v>1</v>
      </c>
      <c r="G1448" s="17">
        <v>1</v>
      </c>
      <c r="H1448" s="17">
        <v>1</v>
      </c>
      <c r="I1448" s="17">
        <v>1</v>
      </c>
      <c r="J1448" s="60" t="s">
        <v>4758</v>
      </c>
      <c r="K1448" s="7" t="s">
        <v>3997</v>
      </c>
      <c r="L1448" s="7" t="s">
        <v>4759</v>
      </c>
      <c r="M1448" s="7" t="s">
        <v>4759</v>
      </c>
      <c r="N1448" s="7" t="s">
        <v>4759</v>
      </c>
      <c r="O1448" s="7" t="s">
        <v>4760</v>
      </c>
      <c r="P1448" s="53" t="s">
        <v>4143</v>
      </c>
      <c r="Q1448" s="7">
        <v>1000</v>
      </c>
      <c r="R1448" s="7">
        <v>2.4</v>
      </c>
      <c r="S1448" s="7">
        <v>2.0499999999999998</v>
      </c>
      <c r="T1448" s="11" t="s">
        <v>2541</v>
      </c>
      <c r="U1448" s="11"/>
      <c r="V1448" s="11"/>
      <c r="W1448" s="11"/>
    </row>
    <row r="1449" spans="1:23" ht="17.25">
      <c r="A1449" s="35" t="s">
        <v>930</v>
      </c>
      <c r="B1449" s="39" t="s">
        <v>2919</v>
      </c>
      <c r="C1449" s="22">
        <v>2311162</v>
      </c>
      <c r="D1449" s="36" t="s">
        <v>906</v>
      </c>
      <c r="E1449" s="36" t="s">
        <v>4023</v>
      </c>
      <c r="F1449" s="17">
        <v>1</v>
      </c>
      <c r="G1449" s="17">
        <v>1</v>
      </c>
      <c r="H1449" s="17">
        <v>1</v>
      </c>
      <c r="I1449" s="17">
        <v>1</v>
      </c>
      <c r="J1449" s="60" t="s">
        <v>4758</v>
      </c>
      <c r="K1449" s="7" t="s">
        <v>3997</v>
      </c>
      <c r="L1449" s="7" t="s">
        <v>4759</v>
      </c>
      <c r="M1449" s="7" t="s">
        <v>4759</v>
      </c>
      <c r="N1449" s="7" t="s">
        <v>4759</v>
      </c>
      <c r="O1449" s="7" t="s">
        <v>4760</v>
      </c>
      <c r="P1449" s="53" t="s">
        <v>4143</v>
      </c>
      <c r="Q1449" s="7">
        <v>900</v>
      </c>
      <c r="R1449" s="7">
        <v>2.4</v>
      </c>
      <c r="S1449" s="7">
        <v>2.0499999999999998</v>
      </c>
      <c r="T1449" s="11" t="s">
        <v>2541</v>
      </c>
      <c r="U1449" s="11"/>
      <c r="V1449" s="11"/>
      <c r="W1449" s="11"/>
    </row>
    <row r="1450" spans="1:23" ht="17.25">
      <c r="A1450" s="35" t="s">
        <v>931</v>
      </c>
      <c r="B1450" s="39" t="s">
        <v>2919</v>
      </c>
      <c r="C1450" s="22">
        <v>2311163</v>
      </c>
      <c r="D1450" s="36" t="s">
        <v>907</v>
      </c>
      <c r="E1450" s="36" t="s">
        <v>4023</v>
      </c>
      <c r="F1450" s="17">
        <v>1</v>
      </c>
      <c r="G1450" s="17">
        <v>1</v>
      </c>
      <c r="H1450" s="17">
        <v>1</v>
      </c>
      <c r="I1450" s="17">
        <v>1</v>
      </c>
      <c r="J1450" s="60" t="s">
        <v>4758</v>
      </c>
      <c r="K1450" s="7" t="s">
        <v>3997</v>
      </c>
      <c r="L1450" s="7" t="s">
        <v>4759</v>
      </c>
      <c r="M1450" s="7" t="s">
        <v>4759</v>
      </c>
      <c r="N1450" s="7" t="s">
        <v>4759</v>
      </c>
      <c r="O1450" s="7" t="s">
        <v>4760</v>
      </c>
      <c r="P1450" s="53" t="s">
        <v>4143</v>
      </c>
      <c r="Q1450" s="7">
        <v>1000</v>
      </c>
      <c r="R1450" s="7">
        <v>2.4</v>
      </c>
      <c r="S1450" s="7">
        <v>2.0499999999999998</v>
      </c>
      <c r="T1450" s="11" t="s">
        <v>2541</v>
      </c>
      <c r="U1450" s="11"/>
      <c r="V1450" s="11"/>
      <c r="W1450" s="11"/>
    </row>
    <row r="1451" spans="1:23" ht="17.25">
      <c r="A1451" s="35" t="s">
        <v>932</v>
      </c>
      <c r="B1451" s="39" t="s">
        <v>2919</v>
      </c>
      <c r="C1451" s="22">
        <v>2311164</v>
      </c>
      <c r="D1451" s="36" t="s">
        <v>908</v>
      </c>
      <c r="E1451" s="36" t="s">
        <v>4023</v>
      </c>
      <c r="F1451" s="17">
        <v>1</v>
      </c>
      <c r="G1451" s="17">
        <v>1</v>
      </c>
      <c r="H1451" s="17">
        <v>1</v>
      </c>
      <c r="I1451" s="17">
        <v>1</v>
      </c>
      <c r="J1451" s="60" t="s">
        <v>4758</v>
      </c>
      <c r="K1451" s="7" t="s">
        <v>3997</v>
      </c>
      <c r="L1451" s="7" t="s">
        <v>4759</v>
      </c>
      <c r="M1451" s="7" t="s">
        <v>4759</v>
      </c>
      <c r="N1451" s="7" t="s">
        <v>4759</v>
      </c>
      <c r="O1451" s="7" t="s">
        <v>4760</v>
      </c>
      <c r="P1451" s="53" t="s">
        <v>4143</v>
      </c>
      <c r="Q1451" s="7">
        <v>1000</v>
      </c>
      <c r="R1451" s="7">
        <v>2.4</v>
      </c>
      <c r="S1451" s="7">
        <v>2.0499999999999998</v>
      </c>
      <c r="T1451" s="11" t="s">
        <v>2541</v>
      </c>
      <c r="U1451" s="11"/>
      <c r="V1451" s="11"/>
      <c r="W1451" s="11"/>
    </row>
    <row r="1452" spans="1:23" ht="17.25">
      <c r="A1452" s="35" t="s">
        <v>933</v>
      </c>
      <c r="B1452" s="39" t="s">
        <v>2919</v>
      </c>
      <c r="C1452" s="22">
        <v>2311165</v>
      </c>
      <c r="D1452" s="36" t="s">
        <v>909</v>
      </c>
      <c r="E1452" s="36" t="s">
        <v>4023</v>
      </c>
      <c r="F1452" s="17">
        <v>1</v>
      </c>
      <c r="G1452" s="17">
        <v>1</v>
      </c>
      <c r="H1452" s="17">
        <v>1</v>
      </c>
      <c r="I1452" s="17">
        <v>1</v>
      </c>
      <c r="J1452" s="60" t="s">
        <v>4758</v>
      </c>
      <c r="K1452" s="7" t="s">
        <v>3997</v>
      </c>
      <c r="L1452" s="7" t="s">
        <v>4759</v>
      </c>
      <c r="M1452" s="7" t="s">
        <v>4759</v>
      </c>
      <c r="N1452" s="7" t="s">
        <v>4759</v>
      </c>
      <c r="O1452" s="7" t="s">
        <v>4760</v>
      </c>
      <c r="P1452" s="53" t="s">
        <v>4143</v>
      </c>
      <c r="Q1452" s="7">
        <v>1000</v>
      </c>
      <c r="R1452" s="7">
        <v>2.4</v>
      </c>
      <c r="S1452" s="7">
        <v>2.0499999999999998</v>
      </c>
      <c r="T1452" s="11" t="s">
        <v>2541</v>
      </c>
      <c r="U1452" s="11"/>
      <c r="V1452" s="11"/>
      <c r="W1452" s="11"/>
    </row>
    <row r="1453" spans="1:23" ht="17.25">
      <c r="A1453" s="35" t="s">
        <v>934</v>
      </c>
      <c r="B1453" s="39" t="s">
        <v>2919</v>
      </c>
      <c r="C1453" s="22">
        <v>2311166</v>
      </c>
      <c r="D1453" s="36" t="s">
        <v>910</v>
      </c>
      <c r="E1453" s="36" t="s">
        <v>4023</v>
      </c>
      <c r="F1453" s="17">
        <v>1</v>
      </c>
      <c r="G1453" s="17">
        <v>1</v>
      </c>
      <c r="H1453" s="17">
        <v>1</v>
      </c>
      <c r="I1453" s="17">
        <v>1</v>
      </c>
      <c r="J1453" s="60" t="s">
        <v>4758</v>
      </c>
      <c r="K1453" s="7" t="s">
        <v>3997</v>
      </c>
      <c r="L1453" s="7" t="s">
        <v>4759</v>
      </c>
      <c r="M1453" s="7" t="s">
        <v>4759</v>
      </c>
      <c r="N1453" s="7" t="s">
        <v>4759</v>
      </c>
      <c r="O1453" s="7" t="s">
        <v>4760</v>
      </c>
      <c r="P1453" s="53" t="s">
        <v>4143</v>
      </c>
      <c r="Q1453" s="7">
        <v>900</v>
      </c>
      <c r="R1453" s="7">
        <v>2.4</v>
      </c>
      <c r="S1453" s="7">
        <v>2.0499999999999998</v>
      </c>
      <c r="T1453" s="11" t="s">
        <v>2541</v>
      </c>
      <c r="U1453" s="11"/>
      <c r="V1453" s="11"/>
      <c r="W1453" s="11"/>
    </row>
    <row r="1454" spans="1:23" ht="17.25">
      <c r="A1454" s="35" t="s">
        <v>935</v>
      </c>
      <c r="B1454" s="39" t="s">
        <v>2919</v>
      </c>
      <c r="C1454" s="22">
        <v>2311167</v>
      </c>
      <c r="D1454" s="36" t="s">
        <v>911</v>
      </c>
      <c r="E1454" s="36" t="s">
        <v>4023</v>
      </c>
      <c r="F1454" s="17">
        <v>1</v>
      </c>
      <c r="G1454" s="17">
        <v>1</v>
      </c>
      <c r="H1454" s="17">
        <v>1</v>
      </c>
      <c r="I1454" s="17">
        <v>1</v>
      </c>
      <c r="J1454" s="60" t="s">
        <v>4758</v>
      </c>
      <c r="K1454" s="7" t="s">
        <v>3997</v>
      </c>
      <c r="L1454" s="7" t="s">
        <v>4759</v>
      </c>
      <c r="M1454" s="7" t="s">
        <v>4759</v>
      </c>
      <c r="N1454" s="7" t="s">
        <v>4759</v>
      </c>
      <c r="O1454" s="7" t="s">
        <v>4760</v>
      </c>
      <c r="P1454" s="53" t="s">
        <v>4143</v>
      </c>
      <c r="Q1454" s="7">
        <v>1000</v>
      </c>
      <c r="R1454" s="7">
        <v>2.4</v>
      </c>
      <c r="S1454" s="7">
        <v>2.0499999999999998</v>
      </c>
      <c r="T1454" s="11" t="s">
        <v>2541</v>
      </c>
      <c r="U1454" s="11"/>
      <c r="V1454" s="11"/>
      <c r="W1454" s="11"/>
    </row>
    <row r="1455" spans="1:23" ht="17.25">
      <c r="A1455" s="35" t="s">
        <v>936</v>
      </c>
      <c r="B1455" s="39" t="s">
        <v>2919</v>
      </c>
      <c r="C1455" s="22">
        <v>2311168</v>
      </c>
      <c r="D1455" s="36" t="s">
        <v>912</v>
      </c>
      <c r="E1455" s="36" t="s">
        <v>4023</v>
      </c>
      <c r="F1455" s="17">
        <v>1</v>
      </c>
      <c r="G1455" s="17">
        <v>1</v>
      </c>
      <c r="H1455" s="17">
        <v>1</v>
      </c>
      <c r="I1455" s="17">
        <v>1</v>
      </c>
      <c r="J1455" s="60" t="s">
        <v>4758</v>
      </c>
      <c r="K1455" s="7" t="s">
        <v>3997</v>
      </c>
      <c r="L1455" s="7" t="s">
        <v>4759</v>
      </c>
      <c r="M1455" s="7" t="s">
        <v>4759</v>
      </c>
      <c r="N1455" s="7" t="s">
        <v>4759</v>
      </c>
      <c r="O1455" s="7" t="s">
        <v>4760</v>
      </c>
      <c r="P1455" s="53" t="s">
        <v>4143</v>
      </c>
      <c r="Q1455" s="7">
        <v>900</v>
      </c>
      <c r="R1455" s="7">
        <v>2.4</v>
      </c>
      <c r="S1455" s="7">
        <v>2.0499999999999998</v>
      </c>
      <c r="T1455" s="11" t="s">
        <v>2541</v>
      </c>
      <c r="U1455" s="11"/>
      <c r="V1455" s="11"/>
      <c r="W1455" s="11"/>
    </row>
    <row r="1456" spans="1:23" ht="17.25">
      <c r="A1456" s="35" t="s">
        <v>937</v>
      </c>
      <c r="B1456" s="39" t="s">
        <v>2919</v>
      </c>
      <c r="C1456" s="22">
        <v>2311169</v>
      </c>
      <c r="D1456" s="36" t="s">
        <v>913</v>
      </c>
      <c r="E1456" s="36" t="s">
        <v>4023</v>
      </c>
      <c r="F1456" s="17">
        <v>1</v>
      </c>
      <c r="G1456" s="17">
        <v>1</v>
      </c>
      <c r="H1456" s="17">
        <v>1</v>
      </c>
      <c r="I1456" s="17">
        <v>1</v>
      </c>
      <c r="J1456" s="60" t="s">
        <v>4758</v>
      </c>
      <c r="K1456" s="7" t="s">
        <v>3997</v>
      </c>
      <c r="L1456" s="7" t="s">
        <v>4759</v>
      </c>
      <c r="M1456" s="7" t="s">
        <v>4759</v>
      </c>
      <c r="N1456" s="7" t="s">
        <v>4759</v>
      </c>
      <c r="O1456" s="7" t="s">
        <v>4760</v>
      </c>
      <c r="P1456" s="53" t="s">
        <v>4143</v>
      </c>
      <c r="Q1456" s="7">
        <v>1000</v>
      </c>
      <c r="R1456" s="7">
        <v>2.4</v>
      </c>
      <c r="S1456" s="7">
        <v>2.0499999999999998</v>
      </c>
      <c r="T1456" s="11" t="s">
        <v>2541</v>
      </c>
      <c r="U1456" s="11"/>
      <c r="V1456" s="11"/>
      <c r="W1456" s="11"/>
    </row>
    <row r="1457" spans="1:23" ht="17.25">
      <c r="A1457" s="35" t="s">
        <v>409</v>
      </c>
      <c r="B1457" s="39" t="s">
        <v>2919</v>
      </c>
      <c r="C1457" s="22">
        <v>2311170</v>
      </c>
      <c r="D1457" s="36" t="s">
        <v>2520</v>
      </c>
      <c r="E1457" s="36" t="s">
        <v>4023</v>
      </c>
      <c r="F1457" s="17">
        <v>1</v>
      </c>
      <c r="G1457" s="17">
        <v>1</v>
      </c>
      <c r="H1457" s="17">
        <v>1</v>
      </c>
      <c r="I1457" s="17">
        <v>1</v>
      </c>
      <c r="J1457" s="60" t="s">
        <v>4758</v>
      </c>
      <c r="K1457" s="7" t="s">
        <v>3997</v>
      </c>
      <c r="L1457" s="7" t="s">
        <v>4759</v>
      </c>
      <c r="M1457" s="7" t="s">
        <v>4759</v>
      </c>
      <c r="N1457" s="7" t="s">
        <v>4759</v>
      </c>
      <c r="O1457" s="7" t="s">
        <v>4760</v>
      </c>
      <c r="P1457" s="53" t="s">
        <v>4143</v>
      </c>
      <c r="Q1457" s="7">
        <v>1000</v>
      </c>
      <c r="R1457" s="7">
        <v>2.7</v>
      </c>
      <c r="S1457" s="7">
        <v>2.2799999999999998</v>
      </c>
      <c r="T1457" s="11" t="s">
        <v>2541</v>
      </c>
      <c r="U1457" s="11"/>
      <c r="V1457" s="11"/>
      <c r="W1457" s="11"/>
    </row>
    <row r="1458" spans="1:23" ht="17.25">
      <c r="A1458" s="35" t="s">
        <v>2534</v>
      </c>
      <c r="B1458" s="39" t="s">
        <v>2919</v>
      </c>
      <c r="C1458" s="22">
        <v>2311171</v>
      </c>
      <c r="D1458" s="36" t="s">
        <v>2521</v>
      </c>
      <c r="E1458" s="36" t="s">
        <v>4023</v>
      </c>
      <c r="F1458" s="17">
        <v>1</v>
      </c>
      <c r="G1458" s="17">
        <v>1</v>
      </c>
      <c r="H1458" s="17">
        <v>1</v>
      </c>
      <c r="I1458" s="17">
        <v>1</v>
      </c>
      <c r="J1458" s="60" t="s">
        <v>4758</v>
      </c>
      <c r="K1458" s="7" t="s">
        <v>3997</v>
      </c>
      <c r="L1458" s="7" t="s">
        <v>4759</v>
      </c>
      <c r="M1458" s="7" t="s">
        <v>4759</v>
      </c>
      <c r="N1458" s="7" t="s">
        <v>4759</v>
      </c>
      <c r="O1458" s="7" t="s">
        <v>4760</v>
      </c>
      <c r="P1458" s="53" t="s">
        <v>4143</v>
      </c>
      <c r="Q1458" s="7">
        <v>1000</v>
      </c>
      <c r="R1458" s="7">
        <v>2.7</v>
      </c>
      <c r="S1458" s="7">
        <v>2.2799999999999998</v>
      </c>
      <c r="T1458" s="11" t="s">
        <v>2541</v>
      </c>
      <c r="U1458" s="11"/>
      <c r="V1458" s="11"/>
      <c r="W1458" s="11"/>
    </row>
    <row r="1459" spans="1:23" ht="17.25">
      <c r="A1459" s="35" t="s">
        <v>410</v>
      </c>
      <c r="B1459" s="39" t="s">
        <v>2919</v>
      </c>
      <c r="C1459" s="22">
        <v>2311172</v>
      </c>
      <c r="D1459" s="36" t="s">
        <v>2522</v>
      </c>
      <c r="E1459" s="36" t="s">
        <v>4023</v>
      </c>
      <c r="F1459" s="17">
        <v>1</v>
      </c>
      <c r="G1459" s="17">
        <v>1</v>
      </c>
      <c r="H1459" s="17">
        <v>1</v>
      </c>
      <c r="I1459" s="17">
        <v>1</v>
      </c>
      <c r="J1459" s="60" t="s">
        <v>4758</v>
      </c>
      <c r="K1459" s="7" t="s">
        <v>3997</v>
      </c>
      <c r="L1459" s="7" t="s">
        <v>4759</v>
      </c>
      <c r="M1459" s="7" t="s">
        <v>4759</v>
      </c>
      <c r="N1459" s="7" t="s">
        <v>4759</v>
      </c>
      <c r="O1459" s="7" t="s">
        <v>4760</v>
      </c>
      <c r="P1459" s="53" t="s">
        <v>4143</v>
      </c>
      <c r="Q1459" s="7">
        <v>1000</v>
      </c>
      <c r="R1459" s="7">
        <v>2.7</v>
      </c>
      <c r="S1459" s="7">
        <v>2.2799999999999998</v>
      </c>
      <c r="T1459" s="11" t="s">
        <v>2541</v>
      </c>
      <c r="U1459" s="11"/>
      <c r="V1459" s="11"/>
      <c r="W1459" s="11"/>
    </row>
    <row r="1460" spans="1:23" ht="17.25">
      <c r="A1460" s="35" t="s">
        <v>2535</v>
      </c>
      <c r="B1460" s="39" t="s">
        <v>2919</v>
      </c>
      <c r="C1460" s="22">
        <v>2311173</v>
      </c>
      <c r="D1460" s="36" t="s">
        <v>2523</v>
      </c>
      <c r="E1460" s="36" t="s">
        <v>4023</v>
      </c>
      <c r="F1460" s="17">
        <v>1</v>
      </c>
      <c r="G1460" s="17">
        <v>1</v>
      </c>
      <c r="H1460" s="17">
        <v>1</v>
      </c>
      <c r="I1460" s="17">
        <v>1</v>
      </c>
      <c r="J1460" s="60" t="s">
        <v>4758</v>
      </c>
      <c r="K1460" s="7" t="s">
        <v>3997</v>
      </c>
      <c r="L1460" s="7" t="s">
        <v>4759</v>
      </c>
      <c r="M1460" s="7" t="s">
        <v>4759</v>
      </c>
      <c r="N1460" s="7" t="s">
        <v>4759</v>
      </c>
      <c r="O1460" s="7" t="s">
        <v>4760</v>
      </c>
      <c r="P1460" s="53" t="s">
        <v>4143</v>
      </c>
      <c r="Q1460" s="7">
        <v>1000</v>
      </c>
      <c r="R1460" s="7">
        <v>2.7</v>
      </c>
      <c r="S1460" s="7">
        <v>2.2799999999999998</v>
      </c>
      <c r="T1460" s="11" t="s">
        <v>2541</v>
      </c>
      <c r="U1460" s="11"/>
      <c r="V1460" s="11"/>
      <c r="W1460" s="11"/>
    </row>
    <row r="1461" spans="1:23" ht="17.25">
      <c r="A1461" s="35" t="s">
        <v>411</v>
      </c>
      <c r="B1461" s="39" t="s">
        <v>2919</v>
      </c>
      <c r="C1461" s="22">
        <v>2311174</v>
      </c>
      <c r="D1461" s="36" t="s">
        <v>2524</v>
      </c>
      <c r="E1461" s="36" t="s">
        <v>4023</v>
      </c>
      <c r="F1461" s="17">
        <v>1</v>
      </c>
      <c r="G1461" s="17">
        <v>1</v>
      </c>
      <c r="H1461" s="17">
        <v>1</v>
      </c>
      <c r="I1461" s="17">
        <v>1</v>
      </c>
      <c r="J1461" s="60" t="s">
        <v>4758</v>
      </c>
      <c r="K1461" s="7" t="s">
        <v>3997</v>
      </c>
      <c r="L1461" s="7" t="s">
        <v>4759</v>
      </c>
      <c r="M1461" s="7" t="s">
        <v>4759</v>
      </c>
      <c r="N1461" s="7" t="s">
        <v>4759</v>
      </c>
      <c r="O1461" s="7" t="s">
        <v>4760</v>
      </c>
      <c r="P1461" s="53" t="s">
        <v>4143</v>
      </c>
      <c r="Q1461" s="7">
        <v>1000</v>
      </c>
      <c r="R1461" s="7">
        <v>2.7</v>
      </c>
      <c r="S1461" s="7">
        <v>2.2799999999999998</v>
      </c>
      <c r="T1461" s="11" t="s">
        <v>2541</v>
      </c>
      <c r="U1461" s="11"/>
      <c r="V1461" s="11"/>
      <c r="W1461" s="11"/>
    </row>
    <row r="1462" spans="1:23" ht="17.25">
      <c r="A1462" s="35" t="s">
        <v>2536</v>
      </c>
      <c r="B1462" s="39" t="s">
        <v>2919</v>
      </c>
      <c r="C1462" s="22">
        <v>2311175</v>
      </c>
      <c r="D1462" s="36" t="s">
        <v>2525</v>
      </c>
      <c r="E1462" s="36" t="s">
        <v>4023</v>
      </c>
      <c r="F1462" s="17">
        <v>1</v>
      </c>
      <c r="G1462" s="17">
        <v>1</v>
      </c>
      <c r="H1462" s="17">
        <v>1</v>
      </c>
      <c r="I1462" s="17">
        <v>1</v>
      </c>
      <c r="J1462" s="60" t="s">
        <v>4758</v>
      </c>
      <c r="K1462" s="7" t="s">
        <v>3997</v>
      </c>
      <c r="L1462" s="7" t="s">
        <v>4759</v>
      </c>
      <c r="M1462" s="7" t="s">
        <v>4759</v>
      </c>
      <c r="N1462" s="7" t="s">
        <v>4759</v>
      </c>
      <c r="O1462" s="7" t="s">
        <v>4760</v>
      </c>
      <c r="P1462" s="53" t="s">
        <v>4143</v>
      </c>
      <c r="Q1462" s="7">
        <v>1000</v>
      </c>
      <c r="R1462" s="7">
        <v>2.7</v>
      </c>
      <c r="S1462" s="7">
        <v>2.2799999999999998</v>
      </c>
      <c r="T1462" s="11" t="s">
        <v>2541</v>
      </c>
      <c r="U1462" s="11"/>
      <c r="V1462" s="11"/>
      <c r="W1462" s="11"/>
    </row>
    <row r="1463" spans="1:23" ht="17.25">
      <c r="A1463" s="35" t="s">
        <v>412</v>
      </c>
      <c r="B1463" s="39" t="s">
        <v>2919</v>
      </c>
      <c r="C1463" s="22">
        <v>2311176</v>
      </c>
      <c r="D1463" s="36" t="s">
        <v>2526</v>
      </c>
      <c r="E1463" s="36" t="s">
        <v>4023</v>
      </c>
      <c r="F1463" s="17">
        <v>1</v>
      </c>
      <c r="G1463" s="17">
        <v>1</v>
      </c>
      <c r="H1463" s="17">
        <v>1</v>
      </c>
      <c r="I1463" s="17">
        <v>1</v>
      </c>
      <c r="J1463" s="60" t="s">
        <v>4758</v>
      </c>
      <c r="K1463" s="7" t="s">
        <v>3997</v>
      </c>
      <c r="L1463" s="7" t="s">
        <v>4759</v>
      </c>
      <c r="M1463" s="7" t="s">
        <v>4759</v>
      </c>
      <c r="N1463" s="7" t="s">
        <v>4759</v>
      </c>
      <c r="O1463" s="7" t="s">
        <v>4760</v>
      </c>
      <c r="P1463" s="53" t="s">
        <v>4143</v>
      </c>
      <c r="Q1463" s="7">
        <v>1000</v>
      </c>
      <c r="R1463" s="7">
        <v>2.7</v>
      </c>
      <c r="S1463" s="7">
        <v>2.2799999999999998</v>
      </c>
      <c r="T1463" s="11" t="s">
        <v>2541</v>
      </c>
      <c r="U1463" s="11"/>
      <c r="V1463" s="11"/>
      <c r="W1463" s="11"/>
    </row>
    <row r="1464" spans="1:23" ht="17.25">
      <c r="A1464" s="35" t="s">
        <v>2537</v>
      </c>
      <c r="B1464" s="39" t="s">
        <v>2919</v>
      </c>
      <c r="C1464" s="22">
        <v>2311177</v>
      </c>
      <c r="D1464" s="36" t="s">
        <v>2527</v>
      </c>
      <c r="E1464" s="36" t="s">
        <v>4023</v>
      </c>
      <c r="F1464" s="17">
        <v>1</v>
      </c>
      <c r="G1464" s="17">
        <v>1</v>
      </c>
      <c r="H1464" s="17">
        <v>1</v>
      </c>
      <c r="I1464" s="17">
        <v>1</v>
      </c>
      <c r="J1464" s="60" t="s">
        <v>4758</v>
      </c>
      <c r="K1464" s="7" t="s">
        <v>3997</v>
      </c>
      <c r="L1464" s="7" t="s">
        <v>4759</v>
      </c>
      <c r="M1464" s="7" t="s">
        <v>4759</v>
      </c>
      <c r="N1464" s="7" t="s">
        <v>4759</v>
      </c>
      <c r="O1464" s="7" t="s">
        <v>4760</v>
      </c>
      <c r="P1464" s="53" t="s">
        <v>4143</v>
      </c>
      <c r="Q1464" s="7">
        <v>1000</v>
      </c>
      <c r="R1464" s="7">
        <v>2.7</v>
      </c>
      <c r="S1464" s="7">
        <v>2.2799999999999998</v>
      </c>
      <c r="T1464" s="11" t="s">
        <v>2541</v>
      </c>
      <c r="U1464" s="11"/>
      <c r="V1464" s="11"/>
      <c r="W1464" s="11"/>
    </row>
    <row r="1465" spans="1:23" ht="17.25">
      <c r="A1465" s="35" t="s">
        <v>312</v>
      </c>
      <c r="B1465" s="39" t="s">
        <v>2919</v>
      </c>
      <c r="C1465" s="22">
        <v>2311178</v>
      </c>
      <c r="D1465" s="36" t="s">
        <v>2528</v>
      </c>
      <c r="E1465" s="36" t="s">
        <v>4023</v>
      </c>
      <c r="F1465" s="17">
        <v>1</v>
      </c>
      <c r="G1465" s="17">
        <v>1</v>
      </c>
      <c r="H1465" s="17">
        <v>1</v>
      </c>
      <c r="I1465" s="17">
        <v>1</v>
      </c>
      <c r="J1465" s="60" t="s">
        <v>4758</v>
      </c>
      <c r="K1465" s="7" t="s">
        <v>3997</v>
      </c>
      <c r="L1465" s="7" t="s">
        <v>4759</v>
      </c>
      <c r="M1465" s="7" t="s">
        <v>4759</v>
      </c>
      <c r="N1465" s="7" t="s">
        <v>4759</v>
      </c>
      <c r="O1465" s="7" t="s">
        <v>4760</v>
      </c>
      <c r="P1465" s="53" t="s">
        <v>4143</v>
      </c>
      <c r="Q1465" s="7">
        <v>1000</v>
      </c>
      <c r="R1465" s="7">
        <v>2.7</v>
      </c>
      <c r="S1465" s="7">
        <v>2.2799999999999998</v>
      </c>
      <c r="T1465" s="11" t="s">
        <v>2541</v>
      </c>
      <c r="U1465" s="11"/>
      <c r="V1465" s="11"/>
      <c r="W1465" s="11"/>
    </row>
    <row r="1466" spans="1:23" ht="17.25">
      <c r="A1466" s="35" t="s">
        <v>2538</v>
      </c>
      <c r="B1466" s="39" t="s">
        <v>2919</v>
      </c>
      <c r="C1466" s="22">
        <v>2311179</v>
      </c>
      <c r="D1466" s="36" t="s">
        <v>2529</v>
      </c>
      <c r="E1466" s="36" t="s">
        <v>4023</v>
      </c>
      <c r="F1466" s="17">
        <v>1</v>
      </c>
      <c r="G1466" s="17">
        <v>1</v>
      </c>
      <c r="H1466" s="17">
        <v>1</v>
      </c>
      <c r="I1466" s="17">
        <v>1</v>
      </c>
      <c r="J1466" s="60" t="s">
        <v>4758</v>
      </c>
      <c r="K1466" s="7" t="s">
        <v>3997</v>
      </c>
      <c r="L1466" s="7" t="s">
        <v>4759</v>
      </c>
      <c r="M1466" s="7" t="s">
        <v>4759</v>
      </c>
      <c r="N1466" s="7" t="s">
        <v>4759</v>
      </c>
      <c r="O1466" s="7" t="s">
        <v>4760</v>
      </c>
      <c r="P1466" s="53" t="s">
        <v>4143</v>
      </c>
      <c r="Q1466" s="7">
        <v>1000</v>
      </c>
      <c r="R1466" s="7">
        <v>2.7</v>
      </c>
      <c r="S1466" s="7">
        <v>2.2799999999999998</v>
      </c>
      <c r="T1466" s="11" t="s">
        <v>2541</v>
      </c>
      <c r="U1466" s="11"/>
      <c r="V1466" s="11"/>
      <c r="W1466" s="11"/>
    </row>
    <row r="1467" spans="1:23" ht="17.25">
      <c r="A1467" s="35" t="s">
        <v>326</v>
      </c>
      <c r="B1467" s="39" t="s">
        <v>2919</v>
      </c>
      <c r="C1467" s="22">
        <v>2311180</v>
      </c>
      <c r="D1467" s="36" t="s">
        <v>2530</v>
      </c>
      <c r="E1467" s="36" t="s">
        <v>4023</v>
      </c>
      <c r="F1467" s="17">
        <v>1</v>
      </c>
      <c r="G1467" s="17">
        <v>1</v>
      </c>
      <c r="H1467" s="17">
        <v>1</v>
      </c>
      <c r="I1467" s="17">
        <v>1</v>
      </c>
      <c r="J1467" s="60" t="s">
        <v>4758</v>
      </c>
      <c r="K1467" s="7" t="s">
        <v>3997</v>
      </c>
      <c r="L1467" s="7" t="s">
        <v>4759</v>
      </c>
      <c r="M1467" s="7" t="s">
        <v>4759</v>
      </c>
      <c r="N1467" s="7" t="s">
        <v>4759</v>
      </c>
      <c r="O1467" s="7" t="s">
        <v>4760</v>
      </c>
      <c r="P1467" s="53" t="s">
        <v>4143</v>
      </c>
      <c r="Q1467" s="7">
        <v>1000</v>
      </c>
      <c r="R1467" s="7">
        <v>2.7</v>
      </c>
      <c r="S1467" s="7">
        <v>2.2799999999999998</v>
      </c>
      <c r="T1467" s="11" t="s">
        <v>2541</v>
      </c>
      <c r="U1467" s="11"/>
      <c r="V1467" s="11"/>
      <c r="W1467" s="11"/>
    </row>
    <row r="1468" spans="1:23" ht="17.25">
      <c r="A1468" s="35" t="s">
        <v>2539</v>
      </c>
      <c r="B1468" s="39" t="s">
        <v>2919</v>
      </c>
      <c r="C1468" s="22">
        <v>2311181</v>
      </c>
      <c r="D1468" s="36" t="s">
        <v>2531</v>
      </c>
      <c r="E1468" s="36" t="s">
        <v>4023</v>
      </c>
      <c r="F1468" s="17">
        <v>1</v>
      </c>
      <c r="G1468" s="17">
        <v>1</v>
      </c>
      <c r="H1468" s="17">
        <v>1</v>
      </c>
      <c r="I1468" s="17">
        <v>1</v>
      </c>
      <c r="J1468" s="60" t="s">
        <v>4758</v>
      </c>
      <c r="K1468" s="7" t="s">
        <v>3997</v>
      </c>
      <c r="L1468" s="7" t="s">
        <v>4759</v>
      </c>
      <c r="M1468" s="7" t="s">
        <v>4759</v>
      </c>
      <c r="N1468" s="7" t="s">
        <v>4759</v>
      </c>
      <c r="O1468" s="7" t="s">
        <v>4760</v>
      </c>
      <c r="P1468" s="53" t="s">
        <v>4143</v>
      </c>
      <c r="Q1468" s="7">
        <v>1000</v>
      </c>
      <c r="R1468" s="7">
        <v>2.7</v>
      </c>
      <c r="S1468" s="7">
        <v>2.2799999999999998</v>
      </c>
      <c r="T1468" s="11" t="s">
        <v>2541</v>
      </c>
      <c r="U1468" s="11"/>
      <c r="V1468" s="11"/>
      <c r="W1468" s="11"/>
    </row>
    <row r="1469" spans="1:23" ht="17.25">
      <c r="A1469" s="35" t="s">
        <v>300</v>
      </c>
      <c r="B1469" s="39" t="s">
        <v>2919</v>
      </c>
      <c r="C1469" s="22">
        <v>2311182</v>
      </c>
      <c r="D1469" s="36" t="s">
        <v>2532</v>
      </c>
      <c r="E1469" s="36" t="s">
        <v>4023</v>
      </c>
      <c r="F1469" s="17">
        <v>1</v>
      </c>
      <c r="G1469" s="17">
        <v>1</v>
      </c>
      <c r="H1469" s="17">
        <v>1</v>
      </c>
      <c r="I1469" s="17">
        <v>1</v>
      </c>
      <c r="J1469" s="60" t="s">
        <v>4758</v>
      </c>
      <c r="K1469" s="7" t="s">
        <v>3997</v>
      </c>
      <c r="L1469" s="7" t="s">
        <v>4759</v>
      </c>
      <c r="M1469" s="7" t="s">
        <v>4759</v>
      </c>
      <c r="N1469" s="7" t="s">
        <v>4759</v>
      </c>
      <c r="O1469" s="7" t="s">
        <v>4760</v>
      </c>
      <c r="P1469" s="53" t="s">
        <v>4143</v>
      </c>
      <c r="Q1469" s="7">
        <v>1000</v>
      </c>
      <c r="R1469" s="7">
        <v>2.7</v>
      </c>
      <c r="S1469" s="7">
        <v>2.2799999999999998</v>
      </c>
      <c r="T1469" s="11" t="s">
        <v>2541</v>
      </c>
      <c r="U1469" s="11"/>
      <c r="V1469" s="11"/>
      <c r="W1469" s="11"/>
    </row>
    <row r="1470" spans="1:23" ht="17.25">
      <c r="A1470" s="35" t="s">
        <v>2540</v>
      </c>
      <c r="B1470" s="39" t="s">
        <v>2919</v>
      </c>
      <c r="C1470" s="22">
        <v>2311183</v>
      </c>
      <c r="D1470" s="36" t="s">
        <v>2533</v>
      </c>
      <c r="E1470" s="36" t="s">
        <v>4023</v>
      </c>
      <c r="F1470" s="17">
        <v>1</v>
      </c>
      <c r="G1470" s="17">
        <v>1</v>
      </c>
      <c r="H1470" s="17">
        <v>1</v>
      </c>
      <c r="I1470" s="17">
        <v>1</v>
      </c>
      <c r="J1470" s="60" t="s">
        <v>4758</v>
      </c>
      <c r="K1470" s="7" t="s">
        <v>3997</v>
      </c>
      <c r="L1470" s="7" t="s">
        <v>4759</v>
      </c>
      <c r="M1470" s="7" t="s">
        <v>4759</v>
      </c>
      <c r="N1470" s="7" t="s">
        <v>4759</v>
      </c>
      <c r="O1470" s="7" t="s">
        <v>4760</v>
      </c>
      <c r="P1470" s="53" t="s">
        <v>4143</v>
      </c>
      <c r="Q1470" s="7">
        <v>1000</v>
      </c>
      <c r="R1470" s="7">
        <v>2.7</v>
      </c>
      <c r="S1470" s="7">
        <v>2.2799999999999998</v>
      </c>
      <c r="T1470" s="11" t="s">
        <v>2541</v>
      </c>
      <c r="U1470" s="11"/>
      <c r="V1470" s="11"/>
      <c r="W1470" s="11"/>
    </row>
    <row r="1471" spans="1:23" ht="17.25">
      <c r="A1471" s="35" t="s">
        <v>373</v>
      </c>
      <c r="B1471" s="39" t="s">
        <v>5052</v>
      </c>
      <c r="C1471" s="22">
        <v>2411001</v>
      </c>
      <c r="D1471" s="36" t="s">
        <v>5053</v>
      </c>
      <c r="E1471" s="36" t="s">
        <v>4023</v>
      </c>
      <c r="F1471" s="17">
        <v>3</v>
      </c>
      <c r="G1471" s="17">
        <v>3</v>
      </c>
      <c r="H1471" s="17" t="s">
        <v>151</v>
      </c>
      <c r="I1471" s="17" t="s">
        <v>151</v>
      </c>
      <c r="J1471" s="60" t="s">
        <v>4758</v>
      </c>
      <c r="K1471" s="7" t="s">
        <v>3997</v>
      </c>
      <c r="L1471" s="7" t="s">
        <v>4759</v>
      </c>
      <c r="M1471" s="7" t="s">
        <v>4759</v>
      </c>
      <c r="N1471" s="7" t="s">
        <v>4759</v>
      </c>
      <c r="O1471" s="7" t="s">
        <v>4760</v>
      </c>
      <c r="P1471" s="53" t="s">
        <v>4143</v>
      </c>
      <c r="Q1471" s="7">
        <v>1000</v>
      </c>
      <c r="R1471" s="7">
        <v>2.7</v>
      </c>
      <c r="S1471" s="7">
        <v>2.2799999999999998</v>
      </c>
      <c r="T1471" s="11" t="s">
        <v>5054</v>
      </c>
      <c r="U1471" s="11" t="s">
        <v>2830</v>
      </c>
      <c r="V1471" s="11" t="s">
        <v>5055</v>
      </c>
      <c r="W1471" s="11"/>
    </row>
    <row r="1472" spans="1:23" ht="17.25">
      <c r="A1472" s="35" t="s">
        <v>378</v>
      </c>
      <c r="B1472" s="39" t="s">
        <v>5052</v>
      </c>
      <c r="C1472" s="22">
        <v>2411002</v>
      </c>
      <c r="D1472" s="36" t="s">
        <v>2827</v>
      </c>
      <c r="E1472" s="36" t="s">
        <v>4023</v>
      </c>
      <c r="F1472" s="17">
        <v>3</v>
      </c>
      <c r="G1472" s="17">
        <v>3</v>
      </c>
      <c r="H1472" s="17" t="s">
        <v>151</v>
      </c>
      <c r="I1472" s="17" t="s">
        <v>151</v>
      </c>
      <c r="J1472" s="60" t="s">
        <v>4758</v>
      </c>
      <c r="K1472" s="7" t="s">
        <v>3997</v>
      </c>
      <c r="L1472" s="7" t="s">
        <v>4759</v>
      </c>
      <c r="M1472" s="7" t="s">
        <v>4759</v>
      </c>
      <c r="N1472" s="7" t="s">
        <v>4759</v>
      </c>
      <c r="O1472" s="7" t="s">
        <v>4760</v>
      </c>
      <c r="P1472" s="53" t="s">
        <v>4143</v>
      </c>
      <c r="Q1472" s="7">
        <v>1000</v>
      </c>
      <c r="R1472" s="7">
        <v>2.7</v>
      </c>
      <c r="S1472" s="7">
        <v>2.2799999999999998</v>
      </c>
      <c r="T1472" s="11" t="s">
        <v>5054</v>
      </c>
      <c r="U1472" s="11" t="s">
        <v>2830</v>
      </c>
      <c r="V1472" s="11" t="s">
        <v>5055</v>
      </c>
      <c r="W1472" s="11"/>
    </row>
    <row r="1473" spans="1:23" ht="17.25">
      <c r="A1473" s="35" t="s">
        <v>383</v>
      </c>
      <c r="B1473" s="39" t="s">
        <v>5052</v>
      </c>
      <c r="C1473" s="22">
        <v>2411007</v>
      </c>
      <c r="D1473" s="36" t="s">
        <v>2828</v>
      </c>
      <c r="E1473" s="36" t="s">
        <v>4023</v>
      </c>
      <c r="F1473" s="17">
        <v>3</v>
      </c>
      <c r="G1473" s="17">
        <v>3</v>
      </c>
      <c r="H1473" s="17" t="s">
        <v>151</v>
      </c>
      <c r="I1473" s="17" t="s">
        <v>151</v>
      </c>
      <c r="J1473" s="60" t="s">
        <v>4758</v>
      </c>
      <c r="K1473" s="7" t="s">
        <v>3997</v>
      </c>
      <c r="L1473" s="7" t="s">
        <v>4759</v>
      </c>
      <c r="M1473" s="7" t="s">
        <v>4759</v>
      </c>
      <c r="N1473" s="7" t="s">
        <v>4759</v>
      </c>
      <c r="O1473" s="7" t="s">
        <v>4760</v>
      </c>
      <c r="P1473" s="53" t="s">
        <v>4143</v>
      </c>
      <c r="Q1473" s="7">
        <v>1000</v>
      </c>
      <c r="R1473" s="7">
        <v>2.7</v>
      </c>
      <c r="S1473" s="7">
        <v>2.2799999999999998</v>
      </c>
      <c r="T1473" s="11" t="s">
        <v>5054</v>
      </c>
      <c r="U1473" s="11" t="s">
        <v>2830</v>
      </c>
      <c r="V1473" s="11" t="s">
        <v>5055</v>
      </c>
      <c r="W1473" s="11"/>
    </row>
  </sheetData>
  <mergeCells count="23">
    <mergeCell ref="P4:P5"/>
    <mergeCell ref="A1:A3"/>
    <mergeCell ref="B1:Q3"/>
    <mergeCell ref="R1:S3"/>
    <mergeCell ref="A4:A5"/>
    <mergeCell ref="B4:B5"/>
    <mergeCell ref="C4:C5"/>
    <mergeCell ref="D4:D5"/>
    <mergeCell ref="E4:E5"/>
    <mergeCell ref="F4:I4"/>
    <mergeCell ref="J4:J5"/>
    <mergeCell ref="K4:K5"/>
    <mergeCell ref="L4:L5"/>
    <mergeCell ref="M4:M5"/>
    <mergeCell ref="N4:N5"/>
    <mergeCell ref="O4:O5"/>
    <mergeCell ref="W4:W5"/>
    <mergeCell ref="Q4:Q5"/>
    <mergeCell ref="R4:R5"/>
    <mergeCell ref="S4:S5"/>
    <mergeCell ref="T4:T5"/>
    <mergeCell ref="U4:U5"/>
    <mergeCell ref="V4:V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04"/>
  <sheetViews>
    <sheetView topLeftCell="A83" zoomScale="70" zoomScaleNormal="70" workbookViewId="0">
      <selection activeCell="D18" sqref="D18"/>
    </sheetView>
  </sheetViews>
  <sheetFormatPr defaultColWidth="8.85546875" defaultRowHeight="15"/>
  <cols>
    <col min="1" max="1" width="57.140625" customWidth="1"/>
    <col min="2" max="2" width="18.42578125" customWidth="1"/>
    <col min="3" max="3" width="10.85546875" bestFit="1" customWidth="1"/>
    <col min="4" max="4" width="20.42578125" customWidth="1"/>
    <col min="5" max="5" width="8.5703125" bestFit="1" customWidth="1"/>
    <col min="6" max="9" width="3.5703125" customWidth="1"/>
    <col min="10" max="10" width="38.42578125" bestFit="1" customWidth="1"/>
    <col min="11" max="11" width="30.85546875" bestFit="1" customWidth="1"/>
    <col min="12" max="16" width="13.5703125" customWidth="1"/>
    <col min="17" max="17" width="11.85546875" customWidth="1"/>
    <col min="18" max="18" width="15.42578125" customWidth="1"/>
    <col min="19" max="19" width="13.5703125" customWidth="1"/>
    <col min="20" max="20" width="18.140625" bestFit="1" customWidth="1"/>
    <col min="21" max="21" width="16.42578125" bestFit="1" customWidth="1"/>
    <col min="22" max="22" width="10.42578125" bestFit="1" customWidth="1"/>
    <col min="23" max="23" width="24.140625" bestFit="1" customWidth="1"/>
  </cols>
  <sheetData>
    <row r="1" spans="1:23">
      <c r="A1" s="277" t="str">
        <f>[9]表紙!A1</f>
        <v>AMI-Q411-H014 Ver.1</v>
      </c>
      <c r="B1" s="277" t="s">
        <v>5056</v>
      </c>
      <c r="C1" s="277"/>
      <c r="D1" s="277"/>
      <c r="E1" s="277"/>
      <c r="F1" s="277"/>
      <c r="G1" s="277"/>
      <c r="H1" s="277"/>
      <c r="I1" s="277"/>
      <c r="J1" s="277"/>
      <c r="K1" s="277"/>
      <c r="L1" s="277"/>
      <c r="M1" s="277"/>
      <c r="N1" s="277"/>
      <c r="O1" s="277"/>
      <c r="P1" s="277"/>
      <c r="Q1" s="277"/>
      <c r="R1" s="264" t="s">
        <v>3971</v>
      </c>
      <c r="S1" s="265"/>
    </row>
    <row r="2" spans="1:23">
      <c r="A2" s="277"/>
      <c r="B2" s="277"/>
      <c r="C2" s="277"/>
      <c r="D2" s="277"/>
      <c r="E2" s="277"/>
      <c r="F2" s="277"/>
      <c r="G2" s="277"/>
      <c r="H2" s="277"/>
      <c r="I2" s="277"/>
      <c r="J2" s="277"/>
      <c r="K2" s="277"/>
      <c r="L2" s="277"/>
      <c r="M2" s="277"/>
      <c r="N2" s="277"/>
      <c r="O2" s="277"/>
      <c r="P2" s="277"/>
      <c r="Q2" s="277"/>
      <c r="R2" s="314"/>
      <c r="S2" s="315"/>
    </row>
    <row r="3" spans="1:23">
      <c r="A3" s="277"/>
      <c r="B3" s="277"/>
      <c r="C3" s="277"/>
      <c r="D3" s="277"/>
      <c r="E3" s="277"/>
      <c r="F3" s="277"/>
      <c r="G3" s="277"/>
      <c r="H3" s="277"/>
      <c r="I3" s="277"/>
      <c r="J3" s="277"/>
      <c r="K3" s="277"/>
      <c r="L3" s="277"/>
      <c r="M3" s="277"/>
      <c r="N3" s="277"/>
      <c r="O3" s="277"/>
      <c r="P3" s="277"/>
      <c r="Q3" s="277"/>
      <c r="R3" s="266"/>
      <c r="S3" s="267"/>
    </row>
    <row r="4" spans="1:23" s="8" customFormat="1" ht="18" customHeight="1">
      <c r="A4" s="324" t="s">
        <v>3972</v>
      </c>
      <c r="B4" s="335" t="s">
        <v>3973</v>
      </c>
      <c r="C4" s="324" t="s">
        <v>3974</v>
      </c>
      <c r="D4" s="324" t="s">
        <v>3975</v>
      </c>
      <c r="E4" s="324" t="s">
        <v>3976</v>
      </c>
      <c r="F4" s="324" t="s">
        <v>3977</v>
      </c>
      <c r="G4" s="324"/>
      <c r="H4" s="324"/>
      <c r="I4" s="324"/>
      <c r="J4" s="324" t="s">
        <v>3978</v>
      </c>
      <c r="K4" s="324" t="s">
        <v>3979</v>
      </c>
      <c r="L4" s="324" t="s">
        <v>3980</v>
      </c>
      <c r="M4" s="324" t="s">
        <v>3981</v>
      </c>
      <c r="N4" s="324" t="s">
        <v>3982</v>
      </c>
      <c r="O4" s="324" t="s">
        <v>3983</v>
      </c>
      <c r="P4" s="324" t="s">
        <v>3984</v>
      </c>
      <c r="Q4" s="365" t="s">
        <v>5057</v>
      </c>
      <c r="R4" s="365" t="s">
        <v>4129</v>
      </c>
      <c r="S4" s="365" t="s">
        <v>5058</v>
      </c>
      <c r="T4" s="335" t="s">
        <v>3988</v>
      </c>
      <c r="U4" s="335" t="s">
        <v>3989</v>
      </c>
      <c r="V4" s="335" t="s">
        <v>3990</v>
      </c>
      <c r="W4" s="335" t="s">
        <v>3991</v>
      </c>
    </row>
    <row r="5" spans="1:23" s="8" customFormat="1">
      <c r="A5" s="335"/>
      <c r="B5" s="366"/>
      <c r="C5" s="335"/>
      <c r="D5" s="335"/>
      <c r="E5" s="335"/>
      <c r="F5" s="63" t="s">
        <v>3992</v>
      </c>
      <c r="G5" s="63" t="s">
        <v>3993</v>
      </c>
      <c r="H5" s="63" t="s">
        <v>3994</v>
      </c>
      <c r="I5" s="63" t="s">
        <v>3995</v>
      </c>
      <c r="J5" s="335"/>
      <c r="K5" s="335"/>
      <c r="L5" s="335"/>
      <c r="M5" s="335"/>
      <c r="N5" s="335"/>
      <c r="O5" s="335"/>
      <c r="P5" s="335"/>
      <c r="Q5" s="348"/>
      <c r="R5" s="348"/>
      <c r="S5" s="348"/>
      <c r="T5" s="336"/>
      <c r="U5" s="336"/>
      <c r="V5" s="336"/>
      <c r="W5" s="336"/>
    </row>
    <row r="6" spans="1:23" ht="17.25">
      <c r="A6" s="35" t="s">
        <v>1291</v>
      </c>
      <c r="B6" s="19" t="s">
        <v>2917</v>
      </c>
      <c r="C6" s="17">
        <v>1911355</v>
      </c>
      <c r="D6" s="19" t="s">
        <v>5059</v>
      </c>
      <c r="E6" s="15" t="s">
        <v>1236</v>
      </c>
      <c r="F6" s="53">
        <v>1</v>
      </c>
      <c r="G6" s="53">
        <v>1</v>
      </c>
      <c r="H6" s="53">
        <v>1</v>
      </c>
      <c r="I6" s="53">
        <v>1</v>
      </c>
      <c r="J6" s="60" t="s">
        <v>4758</v>
      </c>
      <c r="K6" s="7" t="s">
        <v>3997</v>
      </c>
      <c r="L6" s="7" t="s">
        <v>2094</v>
      </c>
      <c r="M6" s="7" t="s">
        <v>2094</v>
      </c>
      <c r="N6" s="7" t="s">
        <v>1406</v>
      </c>
      <c r="O6" s="7" t="s">
        <v>4760</v>
      </c>
      <c r="P6" s="53" t="s">
        <v>4143</v>
      </c>
      <c r="Q6" s="7">
        <v>800</v>
      </c>
      <c r="R6" s="7">
        <v>2.7</v>
      </c>
      <c r="S6" s="7">
        <v>2.2799999999999998</v>
      </c>
      <c r="T6" s="11" t="s">
        <v>5060</v>
      </c>
      <c r="U6" s="11" t="s">
        <v>5061</v>
      </c>
      <c r="V6" s="11" t="s">
        <v>5062</v>
      </c>
      <c r="W6" s="11"/>
    </row>
    <row r="7" spans="1:23" ht="17.25">
      <c r="A7" s="35" t="s">
        <v>1292</v>
      </c>
      <c r="B7" s="19" t="s">
        <v>2917</v>
      </c>
      <c r="C7" s="17">
        <v>1911356</v>
      </c>
      <c r="D7" s="19" t="s">
        <v>5063</v>
      </c>
      <c r="E7" s="15" t="s">
        <v>1236</v>
      </c>
      <c r="F7" s="53">
        <v>1</v>
      </c>
      <c r="G7" s="53">
        <v>1</v>
      </c>
      <c r="H7" s="53">
        <v>1</v>
      </c>
      <c r="I7" s="53">
        <v>1</v>
      </c>
      <c r="J7" s="60" t="s">
        <v>4758</v>
      </c>
      <c r="K7" s="7" t="s">
        <v>3997</v>
      </c>
      <c r="L7" s="7" t="s">
        <v>2094</v>
      </c>
      <c r="M7" s="7" t="s">
        <v>2094</v>
      </c>
      <c r="N7" s="7" t="s">
        <v>1406</v>
      </c>
      <c r="O7" s="7" t="s">
        <v>4760</v>
      </c>
      <c r="P7" s="53" t="s">
        <v>4143</v>
      </c>
      <c r="Q7" s="7">
        <v>900</v>
      </c>
      <c r="R7" s="7">
        <v>2.7</v>
      </c>
      <c r="S7" s="7">
        <v>2.2799999999999998</v>
      </c>
      <c r="T7" s="11" t="s">
        <v>5060</v>
      </c>
      <c r="U7" s="11" t="s">
        <v>5061</v>
      </c>
      <c r="V7" s="11" t="s">
        <v>5062</v>
      </c>
      <c r="W7" s="11"/>
    </row>
    <row r="8" spans="1:23" ht="17.25">
      <c r="A8" s="35" t="s">
        <v>1290</v>
      </c>
      <c r="B8" s="19" t="s">
        <v>2917</v>
      </c>
      <c r="C8" s="17">
        <v>1911357</v>
      </c>
      <c r="D8" s="19" t="s">
        <v>5064</v>
      </c>
      <c r="E8" s="15" t="s">
        <v>1236</v>
      </c>
      <c r="F8" s="53">
        <v>1</v>
      </c>
      <c r="G8" s="53">
        <v>1</v>
      </c>
      <c r="H8" s="53">
        <v>1</v>
      </c>
      <c r="I8" s="53">
        <v>1</v>
      </c>
      <c r="J8" s="60" t="s">
        <v>4758</v>
      </c>
      <c r="K8" s="7" t="s">
        <v>3997</v>
      </c>
      <c r="L8" s="7" t="s">
        <v>2094</v>
      </c>
      <c r="M8" s="7" t="s">
        <v>2094</v>
      </c>
      <c r="N8" s="7" t="s">
        <v>1406</v>
      </c>
      <c r="O8" s="7" t="s">
        <v>4760</v>
      </c>
      <c r="P8" s="53" t="s">
        <v>4143</v>
      </c>
      <c r="Q8" s="7">
        <v>1000</v>
      </c>
      <c r="R8" s="7">
        <v>2.7</v>
      </c>
      <c r="S8" s="7">
        <v>2.2799999999999998</v>
      </c>
      <c r="T8" s="11" t="s">
        <v>5060</v>
      </c>
      <c r="U8" s="11" t="s">
        <v>5061</v>
      </c>
      <c r="V8" s="11" t="s">
        <v>5062</v>
      </c>
      <c r="W8" s="11"/>
    </row>
    <row r="9" spans="1:23" ht="17.25">
      <c r="A9" s="35" t="s">
        <v>1293</v>
      </c>
      <c r="B9" s="19" t="s">
        <v>2917</v>
      </c>
      <c r="C9" s="17">
        <v>1911358</v>
      </c>
      <c r="D9" s="19" t="s">
        <v>5065</v>
      </c>
      <c r="E9" s="15" t="s">
        <v>1236</v>
      </c>
      <c r="F9" s="53">
        <v>1</v>
      </c>
      <c r="G9" s="53">
        <v>1</v>
      </c>
      <c r="H9" s="53">
        <v>1</v>
      </c>
      <c r="I9" s="53">
        <v>1</v>
      </c>
      <c r="J9" s="60" t="s">
        <v>4758</v>
      </c>
      <c r="K9" s="7" t="s">
        <v>3997</v>
      </c>
      <c r="L9" s="7" t="s">
        <v>2094</v>
      </c>
      <c r="M9" s="7" t="s">
        <v>2094</v>
      </c>
      <c r="N9" s="7" t="s">
        <v>1406</v>
      </c>
      <c r="O9" s="7" t="s">
        <v>4760</v>
      </c>
      <c r="P9" s="53" t="s">
        <v>4143</v>
      </c>
      <c r="Q9" s="7">
        <v>1100</v>
      </c>
      <c r="R9" s="7">
        <v>2.7</v>
      </c>
      <c r="S9" s="7">
        <v>2.2799999999999998</v>
      </c>
      <c r="T9" s="11" t="s">
        <v>5060</v>
      </c>
      <c r="U9" s="11" t="s">
        <v>5061</v>
      </c>
      <c r="V9" s="11" t="s">
        <v>5062</v>
      </c>
      <c r="W9" s="11"/>
    </row>
    <row r="10" spans="1:23" ht="17.25">
      <c r="A10" s="35" t="s">
        <v>1299</v>
      </c>
      <c r="B10" s="19" t="s">
        <v>2917</v>
      </c>
      <c r="C10" s="17">
        <v>1911359</v>
      </c>
      <c r="D10" s="19" t="s">
        <v>5066</v>
      </c>
      <c r="E10" s="15" t="s">
        <v>1236</v>
      </c>
      <c r="F10" s="53">
        <v>1</v>
      </c>
      <c r="G10" s="53">
        <v>1</v>
      </c>
      <c r="H10" s="53">
        <v>1</v>
      </c>
      <c r="I10" s="53">
        <v>1</v>
      </c>
      <c r="J10" s="60" t="s">
        <v>4758</v>
      </c>
      <c r="K10" s="7" t="s">
        <v>3997</v>
      </c>
      <c r="L10" s="7" t="s">
        <v>2094</v>
      </c>
      <c r="M10" s="7" t="s">
        <v>2094</v>
      </c>
      <c r="N10" s="7" t="s">
        <v>1406</v>
      </c>
      <c r="O10" s="7" t="s">
        <v>4760</v>
      </c>
      <c r="P10" s="53" t="s">
        <v>4143</v>
      </c>
      <c r="Q10" s="7">
        <v>900</v>
      </c>
      <c r="R10" s="7">
        <v>2.4</v>
      </c>
      <c r="S10" s="7">
        <v>2.0499999999999998</v>
      </c>
      <c r="T10" s="11" t="s">
        <v>5060</v>
      </c>
      <c r="U10" s="11" t="s">
        <v>5061</v>
      </c>
      <c r="V10" s="11" t="s">
        <v>5062</v>
      </c>
      <c r="W10" s="11"/>
    </row>
    <row r="11" spans="1:23" ht="17.25">
      <c r="A11" s="35" t="s">
        <v>1295</v>
      </c>
      <c r="B11" s="19" t="s">
        <v>2917</v>
      </c>
      <c r="C11" s="17">
        <v>1911360</v>
      </c>
      <c r="D11" s="19" t="s">
        <v>5067</v>
      </c>
      <c r="E11" s="15" t="s">
        <v>1236</v>
      </c>
      <c r="F11" s="53">
        <v>1</v>
      </c>
      <c r="G11" s="53">
        <v>1</v>
      </c>
      <c r="H11" s="53">
        <v>1</v>
      </c>
      <c r="I11" s="53">
        <v>1</v>
      </c>
      <c r="J11" s="60" t="s">
        <v>4758</v>
      </c>
      <c r="K11" s="7" t="s">
        <v>3997</v>
      </c>
      <c r="L11" s="7" t="s">
        <v>2094</v>
      </c>
      <c r="M11" s="7" t="s">
        <v>2094</v>
      </c>
      <c r="N11" s="7" t="s">
        <v>1406</v>
      </c>
      <c r="O11" s="7" t="s">
        <v>4760</v>
      </c>
      <c r="P11" s="53" t="s">
        <v>4143</v>
      </c>
      <c r="Q11" s="7">
        <v>900</v>
      </c>
      <c r="R11" s="7">
        <v>2.4</v>
      </c>
      <c r="S11" s="7">
        <v>2.0499999999999998</v>
      </c>
      <c r="T11" s="11" t="s">
        <v>5060</v>
      </c>
      <c r="U11" s="11" t="s">
        <v>5061</v>
      </c>
      <c r="V11" s="11" t="s">
        <v>5062</v>
      </c>
      <c r="W11" s="11"/>
    </row>
    <row r="12" spans="1:23" ht="17.25">
      <c r="A12" s="35" t="s">
        <v>1300</v>
      </c>
      <c r="B12" s="19" t="s">
        <v>2917</v>
      </c>
      <c r="C12" s="17">
        <v>1911361</v>
      </c>
      <c r="D12" s="19" t="s">
        <v>5068</v>
      </c>
      <c r="E12" s="15" t="s">
        <v>1236</v>
      </c>
      <c r="F12" s="53">
        <v>1</v>
      </c>
      <c r="G12" s="53">
        <v>1</v>
      </c>
      <c r="H12" s="53">
        <v>1</v>
      </c>
      <c r="I12" s="53">
        <v>1</v>
      </c>
      <c r="J12" s="60" t="s">
        <v>4758</v>
      </c>
      <c r="K12" s="7" t="s">
        <v>3997</v>
      </c>
      <c r="L12" s="7" t="s">
        <v>2094</v>
      </c>
      <c r="M12" s="7" t="s">
        <v>2094</v>
      </c>
      <c r="N12" s="7" t="s">
        <v>1406</v>
      </c>
      <c r="O12" s="7" t="s">
        <v>4760</v>
      </c>
      <c r="P12" s="53" t="s">
        <v>4143</v>
      </c>
      <c r="Q12" s="7">
        <v>1000</v>
      </c>
      <c r="R12" s="7">
        <v>2.4</v>
      </c>
      <c r="S12" s="7">
        <v>2.0499999999999998</v>
      </c>
      <c r="T12" s="11" t="s">
        <v>5060</v>
      </c>
      <c r="U12" s="11" t="s">
        <v>5061</v>
      </c>
      <c r="V12" s="11" t="s">
        <v>5062</v>
      </c>
      <c r="W12" s="11"/>
    </row>
    <row r="13" spans="1:23" ht="17.25">
      <c r="A13" s="35" t="s">
        <v>1296</v>
      </c>
      <c r="B13" s="19" t="s">
        <v>2917</v>
      </c>
      <c r="C13" s="17">
        <v>1911362</v>
      </c>
      <c r="D13" s="19" t="s">
        <v>5069</v>
      </c>
      <c r="E13" s="15" t="s">
        <v>1236</v>
      </c>
      <c r="F13" s="53">
        <v>1</v>
      </c>
      <c r="G13" s="53">
        <v>1</v>
      </c>
      <c r="H13" s="53">
        <v>1</v>
      </c>
      <c r="I13" s="53">
        <v>1</v>
      </c>
      <c r="J13" s="60" t="s">
        <v>4758</v>
      </c>
      <c r="K13" s="7" t="s">
        <v>3997</v>
      </c>
      <c r="L13" s="7" t="s">
        <v>2094</v>
      </c>
      <c r="M13" s="7" t="s">
        <v>2094</v>
      </c>
      <c r="N13" s="7" t="s">
        <v>1406</v>
      </c>
      <c r="O13" s="7" t="s">
        <v>4760</v>
      </c>
      <c r="P13" s="53" t="s">
        <v>4143</v>
      </c>
      <c r="Q13" s="7">
        <v>1000</v>
      </c>
      <c r="R13" s="7">
        <v>2.4</v>
      </c>
      <c r="S13" s="7">
        <v>2.0499999999999998</v>
      </c>
      <c r="T13" s="11" t="s">
        <v>5060</v>
      </c>
      <c r="U13" s="11" t="s">
        <v>5061</v>
      </c>
      <c r="V13" s="11" t="s">
        <v>5062</v>
      </c>
      <c r="W13" s="11"/>
    </row>
    <row r="14" spans="1:23" ht="17.25">
      <c r="A14" s="35" t="s">
        <v>1298</v>
      </c>
      <c r="B14" s="19" t="s">
        <v>2917</v>
      </c>
      <c r="C14" s="17">
        <v>1911363</v>
      </c>
      <c r="D14" s="19" t="s">
        <v>5070</v>
      </c>
      <c r="E14" s="15" t="s">
        <v>1236</v>
      </c>
      <c r="F14" s="53">
        <v>1</v>
      </c>
      <c r="G14" s="53">
        <v>1</v>
      </c>
      <c r="H14" s="53">
        <v>1</v>
      </c>
      <c r="I14" s="53">
        <v>1</v>
      </c>
      <c r="J14" s="60" t="s">
        <v>4758</v>
      </c>
      <c r="K14" s="7" t="s">
        <v>3997</v>
      </c>
      <c r="L14" s="7" t="s">
        <v>2094</v>
      </c>
      <c r="M14" s="7" t="s">
        <v>2094</v>
      </c>
      <c r="N14" s="7" t="s">
        <v>1406</v>
      </c>
      <c r="O14" s="7" t="s">
        <v>4760</v>
      </c>
      <c r="P14" s="53" t="s">
        <v>4143</v>
      </c>
      <c r="Q14" s="7">
        <v>800</v>
      </c>
      <c r="R14" s="7">
        <v>2.4</v>
      </c>
      <c r="S14" s="7">
        <v>2.0499999999999998</v>
      </c>
      <c r="T14" s="11" t="s">
        <v>1986</v>
      </c>
      <c r="U14" s="11" t="s">
        <v>1987</v>
      </c>
      <c r="V14" s="11" t="s">
        <v>5071</v>
      </c>
      <c r="W14" s="11"/>
    </row>
    <row r="15" spans="1:23" ht="17.25">
      <c r="A15" s="35" t="s">
        <v>1294</v>
      </c>
      <c r="B15" s="19" t="s">
        <v>2917</v>
      </c>
      <c r="C15" s="17">
        <v>1911364</v>
      </c>
      <c r="D15" s="19" t="s">
        <v>5072</v>
      </c>
      <c r="E15" s="15" t="s">
        <v>1236</v>
      </c>
      <c r="F15" s="53">
        <v>1</v>
      </c>
      <c r="G15" s="53">
        <v>1</v>
      </c>
      <c r="H15" s="53">
        <v>1</v>
      </c>
      <c r="I15" s="53">
        <v>1</v>
      </c>
      <c r="J15" s="60" t="s">
        <v>4758</v>
      </c>
      <c r="K15" s="7" t="s">
        <v>3997</v>
      </c>
      <c r="L15" s="7" t="s">
        <v>2094</v>
      </c>
      <c r="M15" s="7" t="s">
        <v>2094</v>
      </c>
      <c r="N15" s="7" t="s">
        <v>1406</v>
      </c>
      <c r="O15" s="7" t="s">
        <v>4760</v>
      </c>
      <c r="P15" s="53" t="s">
        <v>4143</v>
      </c>
      <c r="Q15" s="7">
        <v>800</v>
      </c>
      <c r="R15" s="7">
        <v>2.4</v>
      </c>
      <c r="S15" s="7">
        <v>2.0499999999999998</v>
      </c>
      <c r="T15" s="11" t="s">
        <v>1986</v>
      </c>
      <c r="U15" s="11" t="s">
        <v>1987</v>
      </c>
      <c r="V15" s="11" t="s">
        <v>5071</v>
      </c>
      <c r="W15" s="11"/>
    </row>
    <row r="16" spans="1:23" ht="17.25">
      <c r="A16" s="35" t="s">
        <v>1301</v>
      </c>
      <c r="B16" s="19" t="s">
        <v>2917</v>
      </c>
      <c r="C16" s="17">
        <v>1911365</v>
      </c>
      <c r="D16" s="19" t="s">
        <v>5073</v>
      </c>
      <c r="E16" s="15" t="s">
        <v>1236</v>
      </c>
      <c r="F16" s="53">
        <v>1</v>
      </c>
      <c r="G16" s="53">
        <v>1</v>
      </c>
      <c r="H16" s="53">
        <v>1</v>
      </c>
      <c r="I16" s="53">
        <v>1</v>
      </c>
      <c r="J16" s="60" t="s">
        <v>4758</v>
      </c>
      <c r="K16" s="7" t="s">
        <v>3997</v>
      </c>
      <c r="L16" s="7" t="s">
        <v>2094</v>
      </c>
      <c r="M16" s="7" t="s">
        <v>2094</v>
      </c>
      <c r="N16" s="7" t="s">
        <v>1406</v>
      </c>
      <c r="O16" s="7" t="s">
        <v>4760</v>
      </c>
      <c r="P16" s="53" t="s">
        <v>4143</v>
      </c>
      <c r="Q16" s="7">
        <v>1100</v>
      </c>
      <c r="R16" s="7">
        <v>2.4</v>
      </c>
      <c r="S16" s="7">
        <v>2.0499999999999998</v>
      </c>
      <c r="T16" s="11" t="s">
        <v>1986</v>
      </c>
      <c r="U16" s="11" t="s">
        <v>1987</v>
      </c>
      <c r="V16" s="11" t="s">
        <v>5071</v>
      </c>
      <c r="W16" s="11"/>
    </row>
    <row r="17" spans="1:23" ht="17.25">
      <c r="A17" s="35" t="s">
        <v>1297</v>
      </c>
      <c r="B17" s="19" t="s">
        <v>2917</v>
      </c>
      <c r="C17" s="17">
        <v>1911366</v>
      </c>
      <c r="D17" s="19" t="s">
        <v>5074</v>
      </c>
      <c r="E17" s="15" t="s">
        <v>1236</v>
      </c>
      <c r="F17" s="53">
        <v>1</v>
      </c>
      <c r="G17" s="53">
        <v>1</v>
      </c>
      <c r="H17" s="53">
        <v>1</v>
      </c>
      <c r="I17" s="53">
        <v>1</v>
      </c>
      <c r="J17" s="60" t="s">
        <v>4758</v>
      </c>
      <c r="K17" s="7" t="s">
        <v>3997</v>
      </c>
      <c r="L17" s="7" t="s">
        <v>2094</v>
      </c>
      <c r="M17" s="7" t="s">
        <v>2094</v>
      </c>
      <c r="N17" s="7" t="s">
        <v>1406</v>
      </c>
      <c r="O17" s="7" t="s">
        <v>4760</v>
      </c>
      <c r="P17" s="53" t="s">
        <v>4143</v>
      </c>
      <c r="Q17" s="7">
        <v>1100</v>
      </c>
      <c r="R17" s="7">
        <v>2.4</v>
      </c>
      <c r="S17" s="7">
        <v>2.0499999999999998</v>
      </c>
      <c r="T17" s="11" t="s">
        <v>1986</v>
      </c>
      <c r="U17" s="11" t="s">
        <v>1987</v>
      </c>
      <c r="V17" s="11" t="s">
        <v>5071</v>
      </c>
      <c r="W17" s="11"/>
    </row>
    <row r="18" spans="1:23" ht="17.25">
      <c r="A18" s="35" t="s">
        <v>1308</v>
      </c>
      <c r="B18" s="19" t="s">
        <v>2917</v>
      </c>
      <c r="C18" s="17">
        <v>1911367</v>
      </c>
      <c r="D18" s="19" t="s">
        <v>5075</v>
      </c>
      <c r="E18" s="15" t="s">
        <v>1236</v>
      </c>
      <c r="F18" s="53">
        <v>1</v>
      </c>
      <c r="G18" s="53">
        <v>1</v>
      </c>
      <c r="H18" s="53">
        <v>1</v>
      </c>
      <c r="I18" s="53">
        <v>1</v>
      </c>
      <c r="J18" s="60" t="s">
        <v>4758</v>
      </c>
      <c r="K18" s="7" t="s">
        <v>3997</v>
      </c>
      <c r="L18" s="7" t="s">
        <v>2094</v>
      </c>
      <c r="M18" s="7" t="s">
        <v>2094</v>
      </c>
      <c r="N18" s="7" t="s">
        <v>1406</v>
      </c>
      <c r="O18" s="7" t="s">
        <v>4760</v>
      </c>
      <c r="P18" s="53" t="s">
        <v>4143</v>
      </c>
      <c r="Q18" s="7">
        <v>900</v>
      </c>
      <c r="R18" s="7">
        <v>2.09</v>
      </c>
      <c r="S18" s="7">
        <v>1.8</v>
      </c>
      <c r="T18" s="11" t="s">
        <v>5076</v>
      </c>
      <c r="U18" s="11" t="s">
        <v>5077</v>
      </c>
      <c r="V18" s="11" t="s">
        <v>5078</v>
      </c>
      <c r="W18" s="11"/>
    </row>
    <row r="19" spans="1:23" ht="17.25">
      <c r="A19" s="35" t="s">
        <v>1304</v>
      </c>
      <c r="B19" s="19" t="s">
        <v>2917</v>
      </c>
      <c r="C19" s="17">
        <v>1911368</v>
      </c>
      <c r="D19" s="19" t="s">
        <v>5079</v>
      </c>
      <c r="E19" s="15" t="s">
        <v>1236</v>
      </c>
      <c r="F19" s="53">
        <v>1</v>
      </c>
      <c r="G19" s="53">
        <v>1</v>
      </c>
      <c r="H19" s="53">
        <v>1</v>
      </c>
      <c r="I19" s="53">
        <v>1</v>
      </c>
      <c r="J19" s="60" t="s">
        <v>4758</v>
      </c>
      <c r="K19" s="7" t="s">
        <v>3997</v>
      </c>
      <c r="L19" s="7" t="s">
        <v>2094</v>
      </c>
      <c r="M19" s="7" t="s">
        <v>2094</v>
      </c>
      <c r="N19" s="7" t="s">
        <v>1406</v>
      </c>
      <c r="O19" s="7" t="s">
        <v>4760</v>
      </c>
      <c r="P19" s="53" t="s">
        <v>4143</v>
      </c>
      <c r="Q19" s="7">
        <v>900</v>
      </c>
      <c r="R19" s="7">
        <v>2.09</v>
      </c>
      <c r="S19" s="7">
        <v>1.8</v>
      </c>
      <c r="T19" s="11" t="s">
        <v>5076</v>
      </c>
      <c r="U19" s="11" t="s">
        <v>5077</v>
      </c>
      <c r="V19" s="11" t="s">
        <v>5078</v>
      </c>
      <c r="W19" s="11"/>
    </row>
    <row r="20" spans="1:23" ht="17.25">
      <c r="A20" s="35" t="s">
        <v>1309</v>
      </c>
      <c r="B20" s="19" t="s">
        <v>2917</v>
      </c>
      <c r="C20" s="17">
        <v>1911369</v>
      </c>
      <c r="D20" s="19" t="s">
        <v>5080</v>
      </c>
      <c r="E20" s="15" t="s">
        <v>1236</v>
      </c>
      <c r="F20" s="53">
        <v>1</v>
      </c>
      <c r="G20" s="53">
        <v>1</v>
      </c>
      <c r="H20" s="53">
        <v>1</v>
      </c>
      <c r="I20" s="53">
        <v>1</v>
      </c>
      <c r="J20" s="60" t="s">
        <v>4758</v>
      </c>
      <c r="K20" s="7" t="s">
        <v>3997</v>
      </c>
      <c r="L20" s="7" t="s">
        <v>2094</v>
      </c>
      <c r="M20" s="7" t="s">
        <v>2094</v>
      </c>
      <c r="N20" s="7" t="s">
        <v>1406</v>
      </c>
      <c r="O20" s="7" t="s">
        <v>4760</v>
      </c>
      <c r="P20" s="53" t="s">
        <v>4143</v>
      </c>
      <c r="Q20" s="7">
        <v>1000</v>
      </c>
      <c r="R20" s="7">
        <v>2.09</v>
      </c>
      <c r="S20" s="7">
        <v>1.8</v>
      </c>
      <c r="T20" s="11" t="s">
        <v>5076</v>
      </c>
      <c r="U20" s="11" t="s">
        <v>5077</v>
      </c>
      <c r="V20" s="11" t="s">
        <v>5078</v>
      </c>
      <c r="W20" s="11"/>
    </row>
    <row r="21" spans="1:23" ht="17.25">
      <c r="A21" s="35" t="s">
        <v>1305</v>
      </c>
      <c r="B21" s="19" t="s">
        <v>2917</v>
      </c>
      <c r="C21" s="17">
        <v>1911370</v>
      </c>
      <c r="D21" s="19" t="s">
        <v>5081</v>
      </c>
      <c r="E21" s="15" t="s">
        <v>1236</v>
      </c>
      <c r="F21" s="53">
        <v>1</v>
      </c>
      <c r="G21" s="53">
        <v>1</v>
      </c>
      <c r="H21" s="53">
        <v>1</v>
      </c>
      <c r="I21" s="53">
        <v>1</v>
      </c>
      <c r="J21" s="60" t="s">
        <v>4758</v>
      </c>
      <c r="K21" s="7" t="s">
        <v>3997</v>
      </c>
      <c r="L21" s="7" t="s">
        <v>2094</v>
      </c>
      <c r="M21" s="7" t="s">
        <v>2094</v>
      </c>
      <c r="N21" s="7" t="s">
        <v>1406</v>
      </c>
      <c r="O21" s="7" t="s">
        <v>4760</v>
      </c>
      <c r="P21" s="53" t="s">
        <v>4143</v>
      </c>
      <c r="Q21" s="7">
        <v>1000</v>
      </c>
      <c r="R21" s="7">
        <v>2.09</v>
      </c>
      <c r="S21" s="7">
        <v>1.8</v>
      </c>
      <c r="T21" s="11" t="s">
        <v>5076</v>
      </c>
      <c r="U21" s="11" t="s">
        <v>5077</v>
      </c>
      <c r="V21" s="11" t="s">
        <v>5078</v>
      </c>
      <c r="W21" s="11"/>
    </row>
    <row r="22" spans="1:23" ht="17.25">
      <c r="A22" s="35" t="s">
        <v>1307</v>
      </c>
      <c r="B22" s="19" t="s">
        <v>2917</v>
      </c>
      <c r="C22" s="17">
        <v>1911371</v>
      </c>
      <c r="D22" s="19" t="s">
        <v>5082</v>
      </c>
      <c r="E22" s="15" t="s">
        <v>1236</v>
      </c>
      <c r="F22" s="53">
        <v>1</v>
      </c>
      <c r="G22" s="53">
        <v>1</v>
      </c>
      <c r="H22" s="53">
        <v>1</v>
      </c>
      <c r="I22" s="53">
        <v>1</v>
      </c>
      <c r="J22" s="60" t="s">
        <v>4758</v>
      </c>
      <c r="K22" s="7" t="s">
        <v>3997</v>
      </c>
      <c r="L22" s="7" t="s">
        <v>2094</v>
      </c>
      <c r="M22" s="7" t="s">
        <v>2094</v>
      </c>
      <c r="N22" s="7" t="s">
        <v>1406</v>
      </c>
      <c r="O22" s="7" t="s">
        <v>4760</v>
      </c>
      <c r="P22" s="53" t="s">
        <v>4143</v>
      </c>
      <c r="Q22" s="7">
        <v>800</v>
      </c>
      <c r="R22" s="7">
        <v>2.09</v>
      </c>
      <c r="S22" s="7">
        <v>1.8</v>
      </c>
      <c r="T22" s="11" t="s">
        <v>5076</v>
      </c>
      <c r="U22" s="11" t="s">
        <v>5077</v>
      </c>
      <c r="V22" s="11" t="s">
        <v>5078</v>
      </c>
      <c r="W22" s="11"/>
    </row>
    <row r="23" spans="1:23" ht="17.25">
      <c r="A23" s="35" t="s">
        <v>1303</v>
      </c>
      <c r="B23" s="19" t="s">
        <v>2917</v>
      </c>
      <c r="C23" s="17">
        <v>1911372</v>
      </c>
      <c r="D23" s="19" t="s">
        <v>5083</v>
      </c>
      <c r="E23" s="15" t="s">
        <v>1236</v>
      </c>
      <c r="F23" s="53">
        <v>1</v>
      </c>
      <c r="G23" s="53">
        <v>1</v>
      </c>
      <c r="H23" s="53">
        <v>1</v>
      </c>
      <c r="I23" s="53">
        <v>1</v>
      </c>
      <c r="J23" s="60" t="s">
        <v>4758</v>
      </c>
      <c r="K23" s="7" t="s">
        <v>3997</v>
      </c>
      <c r="L23" s="7" t="s">
        <v>2094</v>
      </c>
      <c r="M23" s="7" t="s">
        <v>2094</v>
      </c>
      <c r="N23" s="7" t="s">
        <v>1406</v>
      </c>
      <c r="O23" s="7" t="s">
        <v>4760</v>
      </c>
      <c r="P23" s="53" t="s">
        <v>4143</v>
      </c>
      <c r="Q23" s="7">
        <v>800</v>
      </c>
      <c r="R23" s="7">
        <v>2.09</v>
      </c>
      <c r="S23" s="7">
        <v>1.8</v>
      </c>
      <c r="T23" s="11" t="s">
        <v>5076</v>
      </c>
      <c r="U23" s="11" t="s">
        <v>5077</v>
      </c>
      <c r="V23" s="11" t="s">
        <v>5078</v>
      </c>
      <c r="W23" s="11"/>
    </row>
    <row r="24" spans="1:23" ht="17.25">
      <c r="A24" s="35" t="s">
        <v>1310</v>
      </c>
      <c r="B24" s="19" t="s">
        <v>2917</v>
      </c>
      <c r="C24" s="17">
        <v>1911373</v>
      </c>
      <c r="D24" s="19" t="s">
        <v>5084</v>
      </c>
      <c r="E24" s="15" t="s">
        <v>1236</v>
      </c>
      <c r="F24" s="53">
        <v>1</v>
      </c>
      <c r="G24" s="53">
        <v>1</v>
      </c>
      <c r="H24" s="53">
        <v>1</v>
      </c>
      <c r="I24" s="53">
        <v>1</v>
      </c>
      <c r="J24" s="60" t="s">
        <v>4758</v>
      </c>
      <c r="K24" s="7" t="s">
        <v>3997</v>
      </c>
      <c r="L24" s="7" t="s">
        <v>2094</v>
      </c>
      <c r="M24" s="7" t="s">
        <v>2094</v>
      </c>
      <c r="N24" s="7" t="s">
        <v>1406</v>
      </c>
      <c r="O24" s="7" t="s">
        <v>4760</v>
      </c>
      <c r="P24" s="53" t="s">
        <v>4143</v>
      </c>
      <c r="Q24" s="7">
        <v>1100</v>
      </c>
      <c r="R24" s="7">
        <v>2.09</v>
      </c>
      <c r="S24" s="7">
        <v>1.8</v>
      </c>
      <c r="T24" s="11" t="s">
        <v>5076</v>
      </c>
      <c r="U24" s="11" t="s">
        <v>5077</v>
      </c>
      <c r="V24" s="11" t="s">
        <v>5078</v>
      </c>
      <c r="W24" s="11"/>
    </row>
    <row r="25" spans="1:23" ht="17.25">
      <c r="A25" s="35" t="s">
        <v>1306</v>
      </c>
      <c r="B25" s="19" t="s">
        <v>2917</v>
      </c>
      <c r="C25" s="17">
        <v>1911374</v>
      </c>
      <c r="D25" s="19" t="s">
        <v>5085</v>
      </c>
      <c r="E25" s="15" t="s">
        <v>1236</v>
      </c>
      <c r="F25" s="53">
        <v>1</v>
      </c>
      <c r="G25" s="53">
        <v>1</v>
      </c>
      <c r="H25" s="53">
        <v>1</v>
      </c>
      <c r="I25" s="53">
        <v>1</v>
      </c>
      <c r="J25" s="60" t="s">
        <v>4758</v>
      </c>
      <c r="K25" s="7" t="s">
        <v>3997</v>
      </c>
      <c r="L25" s="7" t="s">
        <v>2094</v>
      </c>
      <c r="M25" s="7" t="s">
        <v>2094</v>
      </c>
      <c r="N25" s="7" t="s">
        <v>1406</v>
      </c>
      <c r="O25" s="7" t="s">
        <v>4760</v>
      </c>
      <c r="P25" s="53" t="s">
        <v>4143</v>
      </c>
      <c r="Q25" s="7">
        <v>1100</v>
      </c>
      <c r="R25" s="7">
        <v>2.09</v>
      </c>
      <c r="S25" s="7">
        <v>1.8</v>
      </c>
      <c r="T25" s="11" t="s">
        <v>5076</v>
      </c>
      <c r="U25" s="11" t="s">
        <v>5077</v>
      </c>
      <c r="V25" s="11" t="s">
        <v>5078</v>
      </c>
      <c r="W25" s="11"/>
    </row>
    <row r="26" spans="1:23" ht="17.25">
      <c r="A26" s="35" t="s">
        <v>294</v>
      </c>
      <c r="B26" s="19" t="s">
        <v>2917</v>
      </c>
      <c r="C26" s="17">
        <v>1911378</v>
      </c>
      <c r="D26" s="19" t="s">
        <v>5086</v>
      </c>
      <c r="E26" s="15" t="s">
        <v>1236</v>
      </c>
      <c r="F26" s="53">
        <v>1</v>
      </c>
      <c r="G26" s="53">
        <v>1</v>
      </c>
      <c r="H26" s="53">
        <v>1</v>
      </c>
      <c r="I26" s="53">
        <v>1</v>
      </c>
      <c r="J26" s="60" t="s">
        <v>4758</v>
      </c>
      <c r="K26" s="7" t="s">
        <v>3997</v>
      </c>
      <c r="L26" s="7" t="s">
        <v>2094</v>
      </c>
      <c r="M26" s="7" t="s">
        <v>2094</v>
      </c>
      <c r="N26" s="7" t="s">
        <v>1406</v>
      </c>
      <c r="O26" s="7" t="s">
        <v>4760</v>
      </c>
      <c r="P26" s="53" t="s">
        <v>4143</v>
      </c>
      <c r="Q26" s="7">
        <v>900</v>
      </c>
      <c r="R26" s="7">
        <v>2.7</v>
      </c>
      <c r="S26" s="7">
        <v>2.08</v>
      </c>
      <c r="T26" s="11" t="s">
        <v>1986</v>
      </c>
      <c r="U26" s="11" t="s">
        <v>1987</v>
      </c>
      <c r="V26" s="11" t="s">
        <v>5071</v>
      </c>
      <c r="W26" s="11"/>
    </row>
    <row r="27" spans="1:23" ht="17.25">
      <c r="A27" s="35" t="s">
        <v>295</v>
      </c>
      <c r="B27" s="19" t="s">
        <v>2917</v>
      </c>
      <c r="C27" s="17">
        <v>1911379</v>
      </c>
      <c r="D27" s="19" t="s">
        <v>5087</v>
      </c>
      <c r="E27" s="15" t="s">
        <v>1236</v>
      </c>
      <c r="F27" s="53">
        <v>1</v>
      </c>
      <c r="G27" s="53">
        <v>1</v>
      </c>
      <c r="H27" s="53">
        <v>1</v>
      </c>
      <c r="I27" s="53">
        <v>1</v>
      </c>
      <c r="J27" s="60" t="s">
        <v>4758</v>
      </c>
      <c r="K27" s="7" t="s">
        <v>3997</v>
      </c>
      <c r="L27" s="7" t="s">
        <v>2094</v>
      </c>
      <c r="M27" s="7" t="s">
        <v>2094</v>
      </c>
      <c r="N27" s="7" t="s">
        <v>1406</v>
      </c>
      <c r="O27" s="7" t="s">
        <v>4760</v>
      </c>
      <c r="P27" s="53" t="s">
        <v>4143</v>
      </c>
      <c r="Q27" s="7">
        <v>1000</v>
      </c>
      <c r="R27" s="7">
        <v>2.7</v>
      </c>
      <c r="S27" s="7">
        <v>2.08</v>
      </c>
      <c r="T27" s="11" t="s">
        <v>1986</v>
      </c>
      <c r="U27" s="11" t="s">
        <v>1987</v>
      </c>
      <c r="V27" s="11" t="s">
        <v>5071</v>
      </c>
      <c r="W27" s="11"/>
    </row>
    <row r="28" spans="1:23" ht="17.25">
      <c r="A28" s="35" t="s">
        <v>296</v>
      </c>
      <c r="B28" s="19" t="s">
        <v>2917</v>
      </c>
      <c r="C28" s="17">
        <v>1911380</v>
      </c>
      <c r="D28" s="19" t="s">
        <v>5088</v>
      </c>
      <c r="E28" s="15" t="s">
        <v>1236</v>
      </c>
      <c r="F28" s="53">
        <v>1</v>
      </c>
      <c r="G28" s="53">
        <v>1</v>
      </c>
      <c r="H28" s="53">
        <v>1</v>
      </c>
      <c r="I28" s="53">
        <v>1</v>
      </c>
      <c r="J28" s="60" t="s">
        <v>4758</v>
      </c>
      <c r="K28" s="7" t="s">
        <v>3997</v>
      </c>
      <c r="L28" s="7" t="s">
        <v>2094</v>
      </c>
      <c r="M28" s="7" t="s">
        <v>2094</v>
      </c>
      <c r="N28" s="7" t="s">
        <v>1406</v>
      </c>
      <c r="O28" s="7" t="s">
        <v>4760</v>
      </c>
      <c r="P28" s="53" t="s">
        <v>4143</v>
      </c>
      <c r="Q28" s="7">
        <v>800</v>
      </c>
      <c r="R28" s="7">
        <v>2.7</v>
      </c>
      <c r="S28" s="7">
        <v>2.08</v>
      </c>
      <c r="T28" s="11" t="s">
        <v>1986</v>
      </c>
      <c r="U28" s="11" t="s">
        <v>1987</v>
      </c>
      <c r="V28" s="11" t="s">
        <v>5071</v>
      </c>
      <c r="W28" s="11"/>
    </row>
    <row r="29" spans="1:23" ht="17.25">
      <c r="A29" s="35" t="s">
        <v>1302</v>
      </c>
      <c r="B29" s="19" t="s">
        <v>2917</v>
      </c>
      <c r="C29" s="17">
        <v>1911381</v>
      </c>
      <c r="D29" s="19" t="s">
        <v>5089</v>
      </c>
      <c r="E29" s="15" t="s">
        <v>1236</v>
      </c>
      <c r="F29" s="53">
        <v>1</v>
      </c>
      <c r="G29" s="53">
        <v>1</v>
      </c>
      <c r="H29" s="53">
        <v>1</v>
      </c>
      <c r="I29" s="53">
        <v>1</v>
      </c>
      <c r="J29" s="60" t="s">
        <v>4758</v>
      </c>
      <c r="K29" s="7" t="s">
        <v>3997</v>
      </c>
      <c r="L29" s="7" t="s">
        <v>2094</v>
      </c>
      <c r="M29" s="7" t="s">
        <v>2094</v>
      </c>
      <c r="N29" s="7" t="s">
        <v>1406</v>
      </c>
      <c r="O29" s="7" t="s">
        <v>4760</v>
      </c>
      <c r="P29" s="53" t="s">
        <v>4143</v>
      </c>
      <c r="Q29" s="7">
        <v>1100</v>
      </c>
      <c r="R29" s="7">
        <v>2.7</v>
      </c>
      <c r="S29" s="7">
        <v>2.2799999999999998</v>
      </c>
      <c r="T29" s="11" t="s">
        <v>1986</v>
      </c>
      <c r="U29" s="11" t="s">
        <v>1987</v>
      </c>
      <c r="V29" s="11" t="s">
        <v>5071</v>
      </c>
      <c r="W29" s="11"/>
    </row>
    <row r="30" spans="1:23" ht="17.25">
      <c r="A30" s="35" t="s">
        <v>288</v>
      </c>
      <c r="B30" s="19" t="s">
        <v>2917</v>
      </c>
      <c r="C30" s="17">
        <v>1911382</v>
      </c>
      <c r="D30" s="19" t="s">
        <v>5090</v>
      </c>
      <c r="E30" s="15" t="s">
        <v>1236</v>
      </c>
      <c r="F30" s="53">
        <v>1</v>
      </c>
      <c r="G30" s="53">
        <v>1</v>
      </c>
      <c r="H30" s="53">
        <v>1</v>
      </c>
      <c r="I30" s="53">
        <v>1</v>
      </c>
      <c r="J30" s="60" t="s">
        <v>4758</v>
      </c>
      <c r="K30" s="7" t="s">
        <v>3997</v>
      </c>
      <c r="L30" s="7" t="s">
        <v>2094</v>
      </c>
      <c r="M30" s="7" t="s">
        <v>2094</v>
      </c>
      <c r="N30" s="7" t="s">
        <v>1406</v>
      </c>
      <c r="O30" s="7" t="s">
        <v>4760</v>
      </c>
      <c r="P30" s="53" t="s">
        <v>4143</v>
      </c>
      <c r="Q30" s="7">
        <v>900</v>
      </c>
      <c r="R30" s="7">
        <v>2.4</v>
      </c>
      <c r="S30" s="7">
        <v>2.0499999999999998</v>
      </c>
      <c r="T30" s="11" t="s">
        <v>1986</v>
      </c>
      <c r="U30" s="11" t="s">
        <v>1987</v>
      </c>
      <c r="V30" s="11" t="s">
        <v>5071</v>
      </c>
      <c r="W30" s="11"/>
    </row>
    <row r="31" spans="1:23" ht="17.25">
      <c r="A31" s="35" t="s">
        <v>289</v>
      </c>
      <c r="B31" s="19" t="s">
        <v>2917</v>
      </c>
      <c r="C31" s="17">
        <v>1911383</v>
      </c>
      <c r="D31" s="19" t="s">
        <v>5091</v>
      </c>
      <c r="E31" s="15" t="s">
        <v>1236</v>
      </c>
      <c r="F31" s="53">
        <v>1</v>
      </c>
      <c r="G31" s="53">
        <v>1</v>
      </c>
      <c r="H31" s="53">
        <v>1</v>
      </c>
      <c r="I31" s="53">
        <v>1</v>
      </c>
      <c r="J31" s="60" t="s">
        <v>4758</v>
      </c>
      <c r="K31" s="7" t="s">
        <v>3997</v>
      </c>
      <c r="L31" s="7" t="s">
        <v>2094</v>
      </c>
      <c r="M31" s="7" t="s">
        <v>2094</v>
      </c>
      <c r="N31" s="7" t="s">
        <v>1406</v>
      </c>
      <c r="O31" s="7" t="s">
        <v>4760</v>
      </c>
      <c r="P31" s="53" t="s">
        <v>4143</v>
      </c>
      <c r="Q31" s="7">
        <v>900</v>
      </c>
      <c r="R31" s="7">
        <v>2.4</v>
      </c>
      <c r="S31" s="7">
        <v>2.0499999999999998</v>
      </c>
      <c r="T31" s="11" t="s">
        <v>1986</v>
      </c>
      <c r="U31" s="11" t="s">
        <v>1987</v>
      </c>
      <c r="V31" s="11" t="s">
        <v>5071</v>
      </c>
      <c r="W31" s="11"/>
    </row>
    <row r="32" spans="1:23" ht="17.25">
      <c r="A32" s="35" t="s">
        <v>290</v>
      </c>
      <c r="B32" s="19" t="s">
        <v>2917</v>
      </c>
      <c r="C32" s="17">
        <v>1911384</v>
      </c>
      <c r="D32" s="19" t="s">
        <v>5092</v>
      </c>
      <c r="E32" s="15" t="s">
        <v>1236</v>
      </c>
      <c r="F32" s="53">
        <v>1</v>
      </c>
      <c r="G32" s="53">
        <v>1</v>
      </c>
      <c r="H32" s="53">
        <v>1</v>
      </c>
      <c r="I32" s="53">
        <v>1</v>
      </c>
      <c r="J32" s="60" t="s">
        <v>4758</v>
      </c>
      <c r="K32" s="7" t="s">
        <v>3997</v>
      </c>
      <c r="L32" s="7" t="s">
        <v>2094</v>
      </c>
      <c r="M32" s="7" t="s">
        <v>2094</v>
      </c>
      <c r="N32" s="7" t="s">
        <v>1406</v>
      </c>
      <c r="O32" s="7" t="s">
        <v>4760</v>
      </c>
      <c r="P32" s="53" t="s">
        <v>4143</v>
      </c>
      <c r="Q32" s="7">
        <v>1000</v>
      </c>
      <c r="R32" s="7">
        <v>2.4</v>
      </c>
      <c r="S32" s="7">
        <v>2.0499999999999998</v>
      </c>
      <c r="T32" s="11" t="s">
        <v>1986</v>
      </c>
      <c r="U32" s="11" t="s">
        <v>1987</v>
      </c>
      <c r="V32" s="11" t="s">
        <v>5071</v>
      </c>
      <c r="W32" s="11"/>
    </row>
    <row r="33" spans="1:23" ht="17.25">
      <c r="A33" s="35" t="s">
        <v>291</v>
      </c>
      <c r="B33" s="19" t="s">
        <v>2917</v>
      </c>
      <c r="C33" s="17">
        <v>1911385</v>
      </c>
      <c r="D33" s="19" t="s">
        <v>5093</v>
      </c>
      <c r="E33" s="15" t="s">
        <v>1236</v>
      </c>
      <c r="F33" s="53">
        <v>1</v>
      </c>
      <c r="G33" s="53">
        <v>1</v>
      </c>
      <c r="H33" s="53">
        <v>1</v>
      </c>
      <c r="I33" s="53">
        <v>1</v>
      </c>
      <c r="J33" s="60" t="s">
        <v>4758</v>
      </c>
      <c r="K33" s="7" t="s">
        <v>3997</v>
      </c>
      <c r="L33" s="7" t="s">
        <v>2094</v>
      </c>
      <c r="M33" s="7" t="s">
        <v>2094</v>
      </c>
      <c r="N33" s="7" t="s">
        <v>1406</v>
      </c>
      <c r="O33" s="7" t="s">
        <v>4760</v>
      </c>
      <c r="P33" s="53" t="s">
        <v>4143</v>
      </c>
      <c r="Q33" s="7">
        <v>1000</v>
      </c>
      <c r="R33" s="7">
        <v>2.4</v>
      </c>
      <c r="S33" s="7">
        <v>2.0499999999999998</v>
      </c>
      <c r="T33" s="11" t="s">
        <v>1986</v>
      </c>
      <c r="U33" s="11" t="s">
        <v>1987</v>
      </c>
      <c r="V33" s="11" t="s">
        <v>5071</v>
      </c>
      <c r="W33" s="11"/>
    </row>
    <row r="34" spans="1:23" ht="17.25">
      <c r="A34" s="35" t="s">
        <v>292</v>
      </c>
      <c r="B34" s="19" t="s">
        <v>2917</v>
      </c>
      <c r="C34" s="17">
        <v>1911386</v>
      </c>
      <c r="D34" s="19" t="s">
        <v>5094</v>
      </c>
      <c r="E34" s="15" t="s">
        <v>1236</v>
      </c>
      <c r="F34" s="53">
        <v>1</v>
      </c>
      <c r="G34" s="53">
        <v>1</v>
      </c>
      <c r="H34" s="53">
        <v>1</v>
      </c>
      <c r="I34" s="53">
        <v>1</v>
      </c>
      <c r="J34" s="60" t="s">
        <v>4758</v>
      </c>
      <c r="K34" s="7" t="s">
        <v>3997</v>
      </c>
      <c r="L34" s="7" t="s">
        <v>2094</v>
      </c>
      <c r="M34" s="7" t="s">
        <v>2094</v>
      </c>
      <c r="N34" s="7" t="s">
        <v>1406</v>
      </c>
      <c r="O34" s="7" t="s">
        <v>4760</v>
      </c>
      <c r="P34" s="53" t="s">
        <v>4143</v>
      </c>
      <c r="Q34" s="7">
        <v>800</v>
      </c>
      <c r="R34" s="7">
        <v>2.4</v>
      </c>
      <c r="S34" s="7">
        <v>2.0499999999999998</v>
      </c>
      <c r="T34" s="11" t="s">
        <v>1986</v>
      </c>
      <c r="U34" s="11" t="s">
        <v>1987</v>
      </c>
      <c r="V34" s="11" t="s">
        <v>5071</v>
      </c>
      <c r="W34" s="11"/>
    </row>
    <row r="35" spans="1:23" ht="17.25">
      <c r="A35" s="35" t="s">
        <v>293</v>
      </c>
      <c r="B35" s="19" t="s">
        <v>2917</v>
      </c>
      <c r="C35" s="17">
        <v>1911387</v>
      </c>
      <c r="D35" s="19" t="s">
        <v>5095</v>
      </c>
      <c r="E35" s="15" t="s">
        <v>1236</v>
      </c>
      <c r="F35" s="53">
        <v>1</v>
      </c>
      <c r="G35" s="53">
        <v>1</v>
      </c>
      <c r="H35" s="53">
        <v>1</v>
      </c>
      <c r="I35" s="53">
        <v>1</v>
      </c>
      <c r="J35" s="60" t="s">
        <v>4758</v>
      </c>
      <c r="K35" s="7" t="s">
        <v>3997</v>
      </c>
      <c r="L35" s="7" t="s">
        <v>2094</v>
      </c>
      <c r="M35" s="7" t="s">
        <v>2094</v>
      </c>
      <c r="N35" s="7" t="s">
        <v>1406</v>
      </c>
      <c r="O35" s="7" t="s">
        <v>4760</v>
      </c>
      <c r="P35" s="53" t="s">
        <v>4143</v>
      </c>
      <c r="Q35" s="7">
        <v>800</v>
      </c>
      <c r="R35" s="7">
        <v>2.4</v>
      </c>
      <c r="S35" s="7">
        <v>2.0499999999999998</v>
      </c>
      <c r="T35" s="11" t="s">
        <v>1986</v>
      </c>
      <c r="U35" s="11" t="s">
        <v>1987</v>
      </c>
      <c r="V35" s="11" t="s">
        <v>5071</v>
      </c>
      <c r="W35" s="11"/>
    </row>
    <row r="36" spans="1:23" ht="17.25">
      <c r="A36" s="35" t="s">
        <v>1312</v>
      </c>
      <c r="B36" s="19" t="s">
        <v>2917</v>
      </c>
      <c r="C36" s="17">
        <v>1911388</v>
      </c>
      <c r="D36" s="19" t="s">
        <v>5096</v>
      </c>
      <c r="E36" s="15" t="s">
        <v>1236</v>
      </c>
      <c r="F36" s="53">
        <v>1</v>
      </c>
      <c r="G36" s="53">
        <v>1</v>
      </c>
      <c r="H36" s="53">
        <v>1</v>
      </c>
      <c r="I36" s="53">
        <v>1</v>
      </c>
      <c r="J36" s="60" t="s">
        <v>4758</v>
      </c>
      <c r="K36" s="7" t="s">
        <v>3997</v>
      </c>
      <c r="L36" s="7" t="s">
        <v>2094</v>
      </c>
      <c r="M36" s="7" t="s">
        <v>2094</v>
      </c>
      <c r="N36" s="7" t="s">
        <v>1406</v>
      </c>
      <c r="O36" s="7" t="s">
        <v>4760</v>
      </c>
      <c r="P36" s="53" t="s">
        <v>4143</v>
      </c>
      <c r="Q36" s="7">
        <v>1100</v>
      </c>
      <c r="R36" s="7">
        <v>2.4</v>
      </c>
      <c r="S36" s="7">
        <v>2.0499999999999998</v>
      </c>
      <c r="T36" s="11" t="s">
        <v>1986</v>
      </c>
      <c r="U36" s="11" t="s">
        <v>1987</v>
      </c>
      <c r="V36" s="11" t="s">
        <v>5071</v>
      </c>
      <c r="W36" s="11"/>
    </row>
    <row r="37" spans="1:23" ht="17.25">
      <c r="A37" s="35" t="s">
        <v>1311</v>
      </c>
      <c r="B37" s="19" t="s">
        <v>2917</v>
      </c>
      <c r="C37" s="17">
        <v>1911389</v>
      </c>
      <c r="D37" s="19" t="s">
        <v>5097</v>
      </c>
      <c r="E37" s="15" t="s">
        <v>1236</v>
      </c>
      <c r="F37" s="53">
        <v>1</v>
      </c>
      <c r="G37" s="53">
        <v>1</v>
      </c>
      <c r="H37" s="53">
        <v>1</v>
      </c>
      <c r="I37" s="53">
        <v>1</v>
      </c>
      <c r="J37" s="60" t="s">
        <v>4758</v>
      </c>
      <c r="K37" s="7" t="s">
        <v>3997</v>
      </c>
      <c r="L37" s="7" t="s">
        <v>2094</v>
      </c>
      <c r="M37" s="7" t="s">
        <v>2094</v>
      </c>
      <c r="N37" s="7" t="s">
        <v>1406</v>
      </c>
      <c r="O37" s="7" t="s">
        <v>4760</v>
      </c>
      <c r="P37" s="53" t="s">
        <v>4143</v>
      </c>
      <c r="Q37" s="7">
        <v>1100</v>
      </c>
      <c r="R37" s="7">
        <v>2.4</v>
      </c>
      <c r="S37" s="7">
        <v>2.0499999999999998</v>
      </c>
      <c r="T37" s="11" t="s">
        <v>1986</v>
      </c>
      <c r="U37" s="11" t="s">
        <v>1987</v>
      </c>
      <c r="V37" s="11" t="s">
        <v>5071</v>
      </c>
      <c r="W37" s="11"/>
    </row>
    <row r="38" spans="1:23" ht="17.25">
      <c r="A38" s="35" t="s">
        <v>282</v>
      </c>
      <c r="B38" s="19" t="s">
        <v>2917</v>
      </c>
      <c r="C38" s="17">
        <v>1911390</v>
      </c>
      <c r="D38" s="19" t="s">
        <v>5098</v>
      </c>
      <c r="E38" s="15" t="s">
        <v>1236</v>
      </c>
      <c r="F38" s="53">
        <v>1</v>
      </c>
      <c r="G38" s="53">
        <v>1</v>
      </c>
      <c r="H38" s="53">
        <v>1</v>
      </c>
      <c r="I38" s="53">
        <v>1</v>
      </c>
      <c r="J38" s="60" t="s">
        <v>4758</v>
      </c>
      <c r="K38" s="7" t="s">
        <v>3997</v>
      </c>
      <c r="L38" s="7" t="s">
        <v>2094</v>
      </c>
      <c r="M38" s="7" t="s">
        <v>2094</v>
      </c>
      <c r="N38" s="7" t="s">
        <v>1406</v>
      </c>
      <c r="O38" s="7" t="s">
        <v>4760</v>
      </c>
      <c r="P38" s="53" t="s">
        <v>4143</v>
      </c>
      <c r="Q38" s="7">
        <v>900</v>
      </c>
      <c r="R38" s="7">
        <v>2.09</v>
      </c>
      <c r="S38" s="7">
        <v>1.8</v>
      </c>
      <c r="T38" s="11" t="s">
        <v>5076</v>
      </c>
      <c r="U38" s="11" t="s">
        <v>5077</v>
      </c>
      <c r="V38" s="11" t="s">
        <v>5078</v>
      </c>
      <c r="W38" s="11"/>
    </row>
    <row r="39" spans="1:23" ht="17.25">
      <c r="A39" s="35" t="s">
        <v>283</v>
      </c>
      <c r="B39" s="19" t="s">
        <v>2917</v>
      </c>
      <c r="C39" s="17">
        <v>1911391</v>
      </c>
      <c r="D39" s="19" t="s">
        <v>5099</v>
      </c>
      <c r="E39" s="15" t="s">
        <v>1236</v>
      </c>
      <c r="F39" s="53">
        <v>1</v>
      </c>
      <c r="G39" s="53">
        <v>1</v>
      </c>
      <c r="H39" s="53">
        <v>1</v>
      </c>
      <c r="I39" s="53">
        <v>1</v>
      </c>
      <c r="J39" s="60" t="s">
        <v>4758</v>
      </c>
      <c r="K39" s="7" t="s">
        <v>3997</v>
      </c>
      <c r="L39" s="7" t="s">
        <v>2094</v>
      </c>
      <c r="M39" s="7" t="s">
        <v>2094</v>
      </c>
      <c r="N39" s="7" t="s">
        <v>1406</v>
      </c>
      <c r="O39" s="7" t="s">
        <v>4760</v>
      </c>
      <c r="P39" s="53" t="s">
        <v>4143</v>
      </c>
      <c r="Q39" s="7">
        <v>900</v>
      </c>
      <c r="R39" s="7">
        <v>2.09</v>
      </c>
      <c r="S39" s="7">
        <v>1.8</v>
      </c>
      <c r="T39" s="11" t="s">
        <v>5076</v>
      </c>
      <c r="U39" s="11" t="s">
        <v>5077</v>
      </c>
      <c r="V39" s="11" t="s">
        <v>5078</v>
      </c>
      <c r="W39" s="11"/>
    </row>
    <row r="40" spans="1:23" ht="17.25">
      <c r="A40" s="35" t="s">
        <v>284</v>
      </c>
      <c r="B40" s="19" t="s">
        <v>2917</v>
      </c>
      <c r="C40" s="17">
        <v>1911392</v>
      </c>
      <c r="D40" s="19" t="s">
        <v>5100</v>
      </c>
      <c r="E40" s="15" t="s">
        <v>1236</v>
      </c>
      <c r="F40" s="53">
        <v>1</v>
      </c>
      <c r="G40" s="53">
        <v>1</v>
      </c>
      <c r="H40" s="53">
        <v>1</v>
      </c>
      <c r="I40" s="53">
        <v>1</v>
      </c>
      <c r="J40" s="60" t="s">
        <v>4758</v>
      </c>
      <c r="K40" s="7" t="s">
        <v>3997</v>
      </c>
      <c r="L40" s="7" t="s">
        <v>2094</v>
      </c>
      <c r="M40" s="7" t="s">
        <v>2094</v>
      </c>
      <c r="N40" s="7" t="s">
        <v>1406</v>
      </c>
      <c r="O40" s="7" t="s">
        <v>4760</v>
      </c>
      <c r="P40" s="53" t="s">
        <v>4143</v>
      </c>
      <c r="Q40" s="7">
        <v>1000</v>
      </c>
      <c r="R40" s="7">
        <v>2.09</v>
      </c>
      <c r="S40" s="7">
        <v>1.8</v>
      </c>
      <c r="T40" s="11" t="s">
        <v>5076</v>
      </c>
      <c r="U40" s="11" t="s">
        <v>5077</v>
      </c>
      <c r="V40" s="11" t="s">
        <v>5078</v>
      </c>
      <c r="W40" s="11"/>
    </row>
    <row r="41" spans="1:23" ht="17.25">
      <c r="A41" s="35" t="s">
        <v>285</v>
      </c>
      <c r="B41" s="19" t="s">
        <v>2917</v>
      </c>
      <c r="C41" s="17">
        <v>1911393</v>
      </c>
      <c r="D41" s="19" t="s">
        <v>5101</v>
      </c>
      <c r="E41" s="15" t="s">
        <v>1236</v>
      </c>
      <c r="F41" s="53">
        <v>1</v>
      </c>
      <c r="G41" s="53">
        <v>1</v>
      </c>
      <c r="H41" s="53">
        <v>1</v>
      </c>
      <c r="I41" s="53">
        <v>1</v>
      </c>
      <c r="J41" s="60" t="s">
        <v>4758</v>
      </c>
      <c r="K41" s="7" t="s">
        <v>3997</v>
      </c>
      <c r="L41" s="7" t="s">
        <v>2094</v>
      </c>
      <c r="M41" s="7" t="s">
        <v>2094</v>
      </c>
      <c r="N41" s="7" t="s">
        <v>1406</v>
      </c>
      <c r="O41" s="7" t="s">
        <v>4760</v>
      </c>
      <c r="P41" s="53" t="s">
        <v>4143</v>
      </c>
      <c r="Q41" s="7">
        <v>1000</v>
      </c>
      <c r="R41" s="7">
        <v>2.09</v>
      </c>
      <c r="S41" s="7">
        <v>1.8</v>
      </c>
      <c r="T41" s="11" t="s">
        <v>5076</v>
      </c>
      <c r="U41" s="11" t="s">
        <v>5077</v>
      </c>
      <c r="V41" s="11" t="s">
        <v>5078</v>
      </c>
      <c r="W41" s="11"/>
    </row>
    <row r="42" spans="1:23" ht="17.25">
      <c r="A42" s="35" t="s">
        <v>286</v>
      </c>
      <c r="B42" s="19" t="s">
        <v>2917</v>
      </c>
      <c r="C42" s="17">
        <v>1911394</v>
      </c>
      <c r="D42" s="19" t="s">
        <v>5102</v>
      </c>
      <c r="E42" s="15" t="s">
        <v>1236</v>
      </c>
      <c r="F42" s="53">
        <v>1</v>
      </c>
      <c r="G42" s="53">
        <v>1</v>
      </c>
      <c r="H42" s="53">
        <v>1</v>
      </c>
      <c r="I42" s="53">
        <v>1</v>
      </c>
      <c r="J42" s="60" t="s">
        <v>4758</v>
      </c>
      <c r="K42" s="7" t="s">
        <v>3997</v>
      </c>
      <c r="L42" s="7" t="s">
        <v>2094</v>
      </c>
      <c r="M42" s="7" t="s">
        <v>2094</v>
      </c>
      <c r="N42" s="7" t="s">
        <v>1406</v>
      </c>
      <c r="O42" s="7" t="s">
        <v>4760</v>
      </c>
      <c r="P42" s="53" t="s">
        <v>4143</v>
      </c>
      <c r="Q42" s="7">
        <v>800</v>
      </c>
      <c r="R42" s="7">
        <v>2.09</v>
      </c>
      <c r="S42" s="7">
        <v>1.8</v>
      </c>
      <c r="T42" s="11" t="s">
        <v>5076</v>
      </c>
      <c r="U42" s="11" t="s">
        <v>5077</v>
      </c>
      <c r="V42" s="11" t="s">
        <v>5078</v>
      </c>
      <c r="W42" s="11"/>
    </row>
    <row r="43" spans="1:23" ht="17.25">
      <c r="A43" s="35" t="s">
        <v>287</v>
      </c>
      <c r="B43" s="19" t="s">
        <v>2917</v>
      </c>
      <c r="C43" s="17">
        <v>1911395</v>
      </c>
      <c r="D43" s="19" t="s">
        <v>5103</v>
      </c>
      <c r="E43" s="15" t="s">
        <v>1236</v>
      </c>
      <c r="F43" s="53">
        <v>1</v>
      </c>
      <c r="G43" s="53">
        <v>1</v>
      </c>
      <c r="H43" s="53">
        <v>1</v>
      </c>
      <c r="I43" s="53">
        <v>1</v>
      </c>
      <c r="J43" s="60" t="s">
        <v>4758</v>
      </c>
      <c r="K43" s="7" t="s">
        <v>3997</v>
      </c>
      <c r="L43" s="7" t="s">
        <v>2094</v>
      </c>
      <c r="M43" s="7" t="s">
        <v>2094</v>
      </c>
      <c r="N43" s="7" t="s">
        <v>1406</v>
      </c>
      <c r="O43" s="7" t="s">
        <v>4760</v>
      </c>
      <c r="P43" s="53" t="s">
        <v>4143</v>
      </c>
      <c r="Q43" s="7">
        <v>800</v>
      </c>
      <c r="R43" s="7">
        <v>2.09</v>
      </c>
      <c r="S43" s="7">
        <v>1.8</v>
      </c>
      <c r="T43" s="11" t="s">
        <v>5076</v>
      </c>
      <c r="U43" s="11" t="s">
        <v>5077</v>
      </c>
      <c r="V43" s="11" t="s">
        <v>5078</v>
      </c>
      <c r="W43" s="11"/>
    </row>
    <row r="44" spans="1:23" ht="17.25">
      <c r="A44" s="35" t="s">
        <v>1314</v>
      </c>
      <c r="B44" s="19" t="s">
        <v>2917</v>
      </c>
      <c r="C44" s="17">
        <v>1911396</v>
      </c>
      <c r="D44" s="19" t="s">
        <v>5104</v>
      </c>
      <c r="E44" s="15" t="s">
        <v>1236</v>
      </c>
      <c r="F44" s="53">
        <v>1</v>
      </c>
      <c r="G44" s="53">
        <v>1</v>
      </c>
      <c r="H44" s="53">
        <v>1</v>
      </c>
      <c r="I44" s="53">
        <v>1</v>
      </c>
      <c r="J44" s="60" t="s">
        <v>4758</v>
      </c>
      <c r="K44" s="7" t="s">
        <v>3997</v>
      </c>
      <c r="L44" s="7" t="s">
        <v>2094</v>
      </c>
      <c r="M44" s="7" t="s">
        <v>2094</v>
      </c>
      <c r="N44" s="7" t="s">
        <v>1406</v>
      </c>
      <c r="O44" s="7" t="s">
        <v>4760</v>
      </c>
      <c r="P44" s="53" t="s">
        <v>4143</v>
      </c>
      <c r="Q44" s="7">
        <v>1100</v>
      </c>
      <c r="R44" s="7">
        <v>2.09</v>
      </c>
      <c r="S44" s="7">
        <v>1.8</v>
      </c>
      <c r="T44" s="11" t="s">
        <v>5076</v>
      </c>
      <c r="U44" s="11" t="s">
        <v>5077</v>
      </c>
      <c r="V44" s="11" t="s">
        <v>5078</v>
      </c>
      <c r="W44" s="11"/>
    </row>
    <row r="45" spans="1:23" ht="17.25">
      <c r="A45" s="35" t="s">
        <v>1313</v>
      </c>
      <c r="B45" s="19" t="s">
        <v>2917</v>
      </c>
      <c r="C45" s="17">
        <v>1911397</v>
      </c>
      <c r="D45" s="19" t="s">
        <v>5105</v>
      </c>
      <c r="E45" s="15" t="s">
        <v>1236</v>
      </c>
      <c r="F45" s="53">
        <v>1</v>
      </c>
      <c r="G45" s="53">
        <v>1</v>
      </c>
      <c r="H45" s="53">
        <v>1</v>
      </c>
      <c r="I45" s="53">
        <v>1</v>
      </c>
      <c r="J45" s="60" t="s">
        <v>4758</v>
      </c>
      <c r="K45" s="7" t="s">
        <v>3997</v>
      </c>
      <c r="L45" s="7" t="s">
        <v>2094</v>
      </c>
      <c r="M45" s="7" t="s">
        <v>2094</v>
      </c>
      <c r="N45" s="7" t="s">
        <v>1406</v>
      </c>
      <c r="O45" s="7" t="s">
        <v>4760</v>
      </c>
      <c r="P45" s="53" t="s">
        <v>4143</v>
      </c>
      <c r="Q45" s="7">
        <v>1100</v>
      </c>
      <c r="R45" s="7">
        <v>2.09</v>
      </c>
      <c r="S45" s="7">
        <v>1.8</v>
      </c>
      <c r="T45" s="11" t="s">
        <v>5076</v>
      </c>
      <c r="U45" s="11" t="s">
        <v>5077</v>
      </c>
      <c r="V45" s="11" t="s">
        <v>5078</v>
      </c>
      <c r="W45" s="11"/>
    </row>
    <row r="46" spans="1:23" ht="17.25">
      <c r="A46" s="35" t="s">
        <v>3454</v>
      </c>
      <c r="B46" s="19" t="s">
        <v>2917</v>
      </c>
      <c r="C46" s="17">
        <v>1911398</v>
      </c>
      <c r="D46" s="19" t="s">
        <v>5106</v>
      </c>
      <c r="E46" s="15" t="s">
        <v>1236</v>
      </c>
      <c r="F46" s="53">
        <v>1</v>
      </c>
      <c r="G46" s="53">
        <v>1</v>
      </c>
      <c r="H46" s="53">
        <v>1</v>
      </c>
      <c r="I46" s="53">
        <v>1</v>
      </c>
      <c r="J46" s="60" t="s">
        <v>4758</v>
      </c>
      <c r="K46" s="7" t="s">
        <v>3997</v>
      </c>
      <c r="L46" s="7" t="s">
        <v>2094</v>
      </c>
      <c r="M46" s="7" t="s">
        <v>2094</v>
      </c>
      <c r="N46" s="7" t="s">
        <v>1406</v>
      </c>
      <c r="O46" s="7" t="s">
        <v>4760</v>
      </c>
      <c r="P46" s="53" t="s">
        <v>4143</v>
      </c>
      <c r="Q46" s="7">
        <v>800</v>
      </c>
      <c r="R46" s="7">
        <v>2.4</v>
      </c>
      <c r="S46" s="7">
        <v>2.0499999999999998</v>
      </c>
      <c r="T46" s="11" t="s">
        <v>1986</v>
      </c>
      <c r="U46" s="11" t="s">
        <v>1987</v>
      </c>
      <c r="V46" s="11" t="s">
        <v>5071</v>
      </c>
      <c r="W46" s="11"/>
    </row>
    <row r="47" spans="1:23" ht="17.25">
      <c r="A47" s="35" t="s">
        <v>3455</v>
      </c>
      <c r="B47" s="19" t="s">
        <v>2917</v>
      </c>
      <c r="C47" s="17">
        <v>1911399</v>
      </c>
      <c r="D47" s="19" t="s">
        <v>5107</v>
      </c>
      <c r="E47" s="15" t="s">
        <v>1236</v>
      </c>
      <c r="F47" s="53">
        <v>1</v>
      </c>
      <c r="G47" s="53">
        <v>1</v>
      </c>
      <c r="H47" s="53">
        <v>1</v>
      </c>
      <c r="I47" s="53">
        <v>1</v>
      </c>
      <c r="J47" s="60" t="s">
        <v>4758</v>
      </c>
      <c r="K47" s="7" t="s">
        <v>3997</v>
      </c>
      <c r="L47" s="7" t="s">
        <v>2094</v>
      </c>
      <c r="M47" s="7" t="s">
        <v>2094</v>
      </c>
      <c r="N47" s="7" t="s">
        <v>1406</v>
      </c>
      <c r="O47" s="7" t="s">
        <v>4760</v>
      </c>
      <c r="P47" s="53" t="s">
        <v>4143</v>
      </c>
      <c r="Q47" s="7">
        <v>900</v>
      </c>
      <c r="R47" s="7">
        <v>2.4</v>
      </c>
      <c r="S47" s="7">
        <v>2.0499999999999998</v>
      </c>
      <c r="T47" s="11" t="s">
        <v>1986</v>
      </c>
      <c r="U47" s="11" t="s">
        <v>1987</v>
      </c>
      <c r="V47" s="11" t="s">
        <v>5071</v>
      </c>
      <c r="W47" s="11"/>
    </row>
    <row r="48" spans="1:23" ht="17.25">
      <c r="A48" s="35" t="s">
        <v>3456</v>
      </c>
      <c r="B48" s="19" t="s">
        <v>2917</v>
      </c>
      <c r="C48" s="17">
        <v>1911400</v>
      </c>
      <c r="D48" s="19" t="s">
        <v>5108</v>
      </c>
      <c r="E48" s="15" t="s">
        <v>1236</v>
      </c>
      <c r="F48" s="53">
        <v>1</v>
      </c>
      <c r="G48" s="53">
        <v>1</v>
      </c>
      <c r="H48" s="53">
        <v>1</v>
      </c>
      <c r="I48" s="53">
        <v>1</v>
      </c>
      <c r="J48" s="60" t="s">
        <v>4758</v>
      </c>
      <c r="K48" s="7" t="s">
        <v>3997</v>
      </c>
      <c r="L48" s="7" t="s">
        <v>2094</v>
      </c>
      <c r="M48" s="7" t="s">
        <v>2094</v>
      </c>
      <c r="N48" s="7" t="s">
        <v>1406</v>
      </c>
      <c r="O48" s="7" t="s">
        <v>4760</v>
      </c>
      <c r="P48" s="53" t="s">
        <v>4143</v>
      </c>
      <c r="Q48" s="7">
        <v>1000</v>
      </c>
      <c r="R48" s="7">
        <v>2.4</v>
      </c>
      <c r="S48" s="7">
        <v>2.0499999999999998</v>
      </c>
      <c r="T48" s="11" t="s">
        <v>1986</v>
      </c>
      <c r="U48" s="11" t="s">
        <v>1987</v>
      </c>
      <c r="V48" s="11" t="s">
        <v>5071</v>
      </c>
      <c r="W48" s="11"/>
    </row>
    <row r="49" spans="1:23" ht="17.25">
      <c r="A49" s="35" t="s">
        <v>3457</v>
      </c>
      <c r="B49" s="19" t="s">
        <v>2917</v>
      </c>
      <c r="C49" s="17">
        <v>1911401</v>
      </c>
      <c r="D49" s="19" t="s">
        <v>5109</v>
      </c>
      <c r="E49" s="15" t="s">
        <v>1236</v>
      </c>
      <c r="F49" s="53">
        <v>1</v>
      </c>
      <c r="G49" s="53">
        <v>1</v>
      </c>
      <c r="H49" s="53">
        <v>1</v>
      </c>
      <c r="I49" s="53">
        <v>1</v>
      </c>
      <c r="J49" s="60" t="s">
        <v>4758</v>
      </c>
      <c r="K49" s="7" t="s">
        <v>3997</v>
      </c>
      <c r="L49" s="7" t="s">
        <v>2094</v>
      </c>
      <c r="M49" s="7" t="s">
        <v>2094</v>
      </c>
      <c r="N49" s="7" t="s">
        <v>1406</v>
      </c>
      <c r="O49" s="7" t="s">
        <v>4760</v>
      </c>
      <c r="P49" s="53" t="s">
        <v>4143</v>
      </c>
      <c r="Q49" s="7">
        <v>1100</v>
      </c>
      <c r="R49" s="7">
        <v>2.4</v>
      </c>
      <c r="S49" s="7">
        <v>2.0499999999999998</v>
      </c>
      <c r="T49" s="11" t="s">
        <v>1986</v>
      </c>
      <c r="U49" s="11" t="s">
        <v>1987</v>
      </c>
      <c r="V49" s="11" t="s">
        <v>5071</v>
      </c>
      <c r="W49" s="11"/>
    </row>
    <row r="50" spans="1:23" ht="17.25">
      <c r="A50" s="35" t="s">
        <v>3458</v>
      </c>
      <c r="B50" s="19" t="s">
        <v>2917</v>
      </c>
      <c r="C50" s="17">
        <v>1911402</v>
      </c>
      <c r="D50" s="19" t="s">
        <v>5110</v>
      </c>
      <c r="E50" s="15" t="s">
        <v>1236</v>
      </c>
      <c r="F50" s="53">
        <v>1</v>
      </c>
      <c r="G50" s="53">
        <v>1</v>
      </c>
      <c r="H50" s="53">
        <v>1</v>
      </c>
      <c r="I50" s="53">
        <v>1</v>
      </c>
      <c r="J50" s="60" t="s">
        <v>4758</v>
      </c>
      <c r="K50" s="7" t="s">
        <v>3997</v>
      </c>
      <c r="L50" s="7" t="s">
        <v>2094</v>
      </c>
      <c r="M50" s="7" t="s">
        <v>2094</v>
      </c>
      <c r="N50" s="7" t="s">
        <v>1406</v>
      </c>
      <c r="O50" s="7" t="s">
        <v>4760</v>
      </c>
      <c r="P50" s="53" t="s">
        <v>4143</v>
      </c>
      <c r="Q50" s="7">
        <v>800</v>
      </c>
      <c r="R50" s="7">
        <v>2.09</v>
      </c>
      <c r="S50" s="7">
        <v>1.8</v>
      </c>
      <c r="T50" s="11" t="s">
        <v>5076</v>
      </c>
      <c r="U50" s="11" t="s">
        <v>5077</v>
      </c>
      <c r="V50" s="11" t="s">
        <v>5078</v>
      </c>
      <c r="W50" s="11"/>
    </row>
    <row r="51" spans="1:23" ht="17.25">
      <c r="A51" s="35" t="s">
        <v>3459</v>
      </c>
      <c r="B51" s="19" t="s">
        <v>2917</v>
      </c>
      <c r="C51" s="17">
        <v>1911403</v>
      </c>
      <c r="D51" s="19" t="s">
        <v>5111</v>
      </c>
      <c r="E51" s="15" t="s">
        <v>1236</v>
      </c>
      <c r="F51" s="53">
        <v>1</v>
      </c>
      <c r="G51" s="53">
        <v>1</v>
      </c>
      <c r="H51" s="53">
        <v>1</v>
      </c>
      <c r="I51" s="53">
        <v>1</v>
      </c>
      <c r="J51" s="60" t="s">
        <v>4758</v>
      </c>
      <c r="K51" s="7" t="s">
        <v>3997</v>
      </c>
      <c r="L51" s="7" t="s">
        <v>2094</v>
      </c>
      <c r="M51" s="7" t="s">
        <v>2094</v>
      </c>
      <c r="N51" s="7" t="s">
        <v>1406</v>
      </c>
      <c r="O51" s="7" t="s">
        <v>4760</v>
      </c>
      <c r="P51" s="53" t="s">
        <v>4143</v>
      </c>
      <c r="Q51" s="7">
        <v>900</v>
      </c>
      <c r="R51" s="7">
        <v>2.09</v>
      </c>
      <c r="S51" s="7">
        <v>1.8</v>
      </c>
      <c r="T51" s="11" t="s">
        <v>5076</v>
      </c>
      <c r="U51" s="11" t="s">
        <v>5077</v>
      </c>
      <c r="V51" s="11" t="s">
        <v>5078</v>
      </c>
      <c r="W51" s="11"/>
    </row>
    <row r="52" spans="1:23" ht="17.25">
      <c r="A52" s="35" t="s">
        <v>3460</v>
      </c>
      <c r="B52" s="19" t="s">
        <v>2917</v>
      </c>
      <c r="C52" s="17">
        <v>1911404</v>
      </c>
      <c r="D52" s="19" t="s">
        <v>5112</v>
      </c>
      <c r="E52" s="15" t="s">
        <v>1236</v>
      </c>
      <c r="F52" s="53">
        <v>1</v>
      </c>
      <c r="G52" s="53">
        <v>1</v>
      </c>
      <c r="H52" s="53">
        <v>1</v>
      </c>
      <c r="I52" s="53">
        <v>1</v>
      </c>
      <c r="J52" s="60" t="s">
        <v>4758</v>
      </c>
      <c r="K52" s="7" t="s">
        <v>3997</v>
      </c>
      <c r="L52" s="7" t="s">
        <v>2094</v>
      </c>
      <c r="M52" s="7" t="s">
        <v>2094</v>
      </c>
      <c r="N52" s="7" t="s">
        <v>1406</v>
      </c>
      <c r="O52" s="7" t="s">
        <v>4760</v>
      </c>
      <c r="P52" s="53" t="s">
        <v>4143</v>
      </c>
      <c r="Q52" s="7">
        <v>1000</v>
      </c>
      <c r="R52" s="7">
        <v>2.09</v>
      </c>
      <c r="S52" s="7">
        <v>1.8</v>
      </c>
      <c r="T52" s="11" t="s">
        <v>5076</v>
      </c>
      <c r="U52" s="11" t="s">
        <v>5077</v>
      </c>
      <c r="V52" s="11" t="s">
        <v>5078</v>
      </c>
      <c r="W52" s="11"/>
    </row>
    <row r="53" spans="1:23" ht="17.25">
      <c r="A53" s="35" t="s">
        <v>3461</v>
      </c>
      <c r="B53" s="19" t="s">
        <v>2917</v>
      </c>
      <c r="C53" s="17">
        <v>1911405</v>
      </c>
      <c r="D53" s="19" t="s">
        <v>5113</v>
      </c>
      <c r="E53" s="15" t="s">
        <v>1236</v>
      </c>
      <c r="F53" s="53">
        <v>1</v>
      </c>
      <c r="G53" s="53">
        <v>1</v>
      </c>
      <c r="H53" s="53">
        <v>1</v>
      </c>
      <c r="I53" s="53">
        <v>1</v>
      </c>
      <c r="J53" s="60" t="s">
        <v>4758</v>
      </c>
      <c r="K53" s="7" t="s">
        <v>3997</v>
      </c>
      <c r="L53" s="7" t="s">
        <v>2094</v>
      </c>
      <c r="M53" s="7" t="s">
        <v>2094</v>
      </c>
      <c r="N53" s="7" t="s">
        <v>1406</v>
      </c>
      <c r="O53" s="7" t="s">
        <v>4760</v>
      </c>
      <c r="P53" s="53" t="s">
        <v>4143</v>
      </c>
      <c r="Q53" s="7">
        <v>1100</v>
      </c>
      <c r="R53" s="7">
        <v>2.09</v>
      </c>
      <c r="S53" s="7">
        <v>1.8</v>
      </c>
      <c r="T53" s="11" t="s">
        <v>5076</v>
      </c>
      <c r="U53" s="11" t="s">
        <v>5077</v>
      </c>
      <c r="V53" s="11" t="s">
        <v>5078</v>
      </c>
      <c r="W53" s="11"/>
    </row>
    <row r="54" spans="1:23" ht="17.25">
      <c r="A54" s="35" t="s">
        <v>3462</v>
      </c>
      <c r="B54" s="19" t="s">
        <v>2917</v>
      </c>
      <c r="C54" s="17">
        <v>1911406</v>
      </c>
      <c r="D54" s="19" t="s">
        <v>5114</v>
      </c>
      <c r="E54" s="15" t="s">
        <v>1236</v>
      </c>
      <c r="F54" s="53">
        <v>1</v>
      </c>
      <c r="G54" s="53">
        <v>1</v>
      </c>
      <c r="H54" s="53">
        <v>1</v>
      </c>
      <c r="I54" s="53">
        <v>1</v>
      </c>
      <c r="J54" s="60" t="s">
        <v>4758</v>
      </c>
      <c r="K54" s="7" t="s">
        <v>3997</v>
      </c>
      <c r="L54" s="7" t="s">
        <v>2094</v>
      </c>
      <c r="M54" s="7" t="s">
        <v>2094</v>
      </c>
      <c r="N54" s="7" t="s">
        <v>1406</v>
      </c>
      <c r="O54" s="7" t="s">
        <v>4760</v>
      </c>
      <c r="P54" s="53" t="s">
        <v>4143</v>
      </c>
      <c r="Q54" s="7">
        <v>800</v>
      </c>
      <c r="R54" s="7">
        <v>2.4</v>
      </c>
      <c r="S54" s="7">
        <v>2.0499999999999998</v>
      </c>
      <c r="T54" s="11" t="s">
        <v>1986</v>
      </c>
      <c r="U54" s="11" t="s">
        <v>1987</v>
      </c>
      <c r="V54" s="11" t="s">
        <v>5071</v>
      </c>
      <c r="W54" s="11"/>
    </row>
    <row r="55" spans="1:23" ht="17.25">
      <c r="A55" s="35" t="s">
        <v>3463</v>
      </c>
      <c r="B55" s="19" t="s">
        <v>2917</v>
      </c>
      <c r="C55" s="17">
        <v>1911407</v>
      </c>
      <c r="D55" s="19" t="s">
        <v>5115</v>
      </c>
      <c r="E55" s="15" t="s">
        <v>1236</v>
      </c>
      <c r="F55" s="53">
        <v>1</v>
      </c>
      <c r="G55" s="53">
        <v>1</v>
      </c>
      <c r="H55" s="53">
        <v>1</v>
      </c>
      <c r="I55" s="53">
        <v>1</v>
      </c>
      <c r="J55" s="60" t="s">
        <v>4758</v>
      </c>
      <c r="K55" s="7" t="s">
        <v>3997</v>
      </c>
      <c r="L55" s="7" t="s">
        <v>2094</v>
      </c>
      <c r="M55" s="7" t="s">
        <v>2094</v>
      </c>
      <c r="N55" s="7" t="s">
        <v>1406</v>
      </c>
      <c r="O55" s="7" t="s">
        <v>4760</v>
      </c>
      <c r="P55" s="53" t="s">
        <v>4143</v>
      </c>
      <c r="Q55" s="7">
        <v>900</v>
      </c>
      <c r="R55" s="7">
        <v>2.4</v>
      </c>
      <c r="S55" s="7">
        <v>2.0499999999999998</v>
      </c>
      <c r="T55" s="11" t="s">
        <v>1986</v>
      </c>
      <c r="U55" s="11" t="s">
        <v>1987</v>
      </c>
      <c r="V55" s="11" t="s">
        <v>5071</v>
      </c>
      <c r="W55" s="11"/>
    </row>
    <row r="56" spans="1:23" ht="17.25">
      <c r="A56" s="35" t="s">
        <v>3464</v>
      </c>
      <c r="B56" s="19" t="s">
        <v>2917</v>
      </c>
      <c r="C56" s="17">
        <v>1911408</v>
      </c>
      <c r="D56" s="19" t="s">
        <v>5116</v>
      </c>
      <c r="E56" s="15" t="s">
        <v>1236</v>
      </c>
      <c r="F56" s="53">
        <v>1</v>
      </c>
      <c r="G56" s="53">
        <v>1</v>
      </c>
      <c r="H56" s="53">
        <v>1</v>
      </c>
      <c r="I56" s="53">
        <v>1</v>
      </c>
      <c r="J56" s="60" t="s">
        <v>4758</v>
      </c>
      <c r="K56" s="7" t="s">
        <v>3997</v>
      </c>
      <c r="L56" s="7" t="s">
        <v>2094</v>
      </c>
      <c r="M56" s="7" t="s">
        <v>2094</v>
      </c>
      <c r="N56" s="7" t="s">
        <v>1406</v>
      </c>
      <c r="O56" s="7" t="s">
        <v>4760</v>
      </c>
      <c r="P56" s="53" t="s">
        <v>4143</v>
      </c>
      <c r="Q56" s="7">
        <v>1000</v>
      </c>
      <c r="R56" s="7">
        <v>2.4</v>
      </c>
      <c r="S56" s="7">
        <v>2.0499999999999998</v>
      </c>
      <c r="T56" s="11" t="s">
        <v>1986</v>
      </c>
      <c r="U56" s="11" t="s">
        <v>1987</v>
      </c>
      <c r="V56" s="11" t="s">
        <v>5071</v>
      </c>
      <c r="W56" s="11"/>
    </row>
    <row r="57" spans="1:23" ht="17.25">
      <c r="A57" s="35" t="s">
        <v>3465</v>
      </c>
      <c r="B57" s="19" t="s">
        <v>2917</v>
      </c>
      <c r="C57" s="17">
        <v>1911409</v>
      </c>
      <c r="D57" s="19" t="s">
        <v>5117</v>
      </c>
      <c r="E57" s="15" t="s">
        <v>1236</v>
      </c>
      <c r="F57" s="53">
        <v>1</v>
      </c>
      <c r="G57" s="53">
        <v>1</v>
      </c>
      <c r="H57" s="53">
        <v>1</v>
      </c>
      <c r="I57" s="53">
        <v>1</v>
      </c>
      <c r="J57" s="60" t="s">
        <v>4758</v>
      </c>
      <c r="K57" s="7" t="s">
        <v>3997</v>
      </c>
      <c r="L57" s="7" t="s">
        <v>2094</v>
      </c>
      <c r="M57" s="7" t="s">
        <v>2094</v>
      </c>
      <c r="N57" s="7" t="s">
        <v>1406</v>
      </c>
      <c r="O57" s="7" t="s">
        <v>4760</v>
      </c>
      <c r="P57" s="53" t="s">
        <v>4143</v>
      </c>
      <c r="Q57" s="7">
        <v>1100</v>
      </c>
      <c r="R57" s="7">
        <v>2.4</v>
      </c>
      <c r="S57" s="7">
        <v>2.0499999999999998</v>
      </c>
      <c r="T57" s="11" t="s">
        <v>1986</v>
      </c>
      <c r="U57" s="11" t="s">
        <v>1987</v>
      </c>
      <c r="V57" s="11" t="s">
        <v>5071</v>
      </c>
      <c r="W57" s="11"/>
    </row>
    <row r="58" spans="1:23" ht="17.25">
      <c r="A58" s="35" t="s">
        <v>3466</v>
      </c>
      <c r="B58" s="19" t="s">
        <v>2917</v>
      </c>
      <c r="C58" s="17">
        <v>1911410</v>
      </c>
      <c r="D58" s="19" t="s">
        <v>5118</v>
      </c>
      <c r="E58" s="15" t="s">
        <v>1236</v>
      </c>
      <c r="F58" s="53">
        <v>1</v>
      </c>
      <c r="G58" s="53">
        <v>1</v>
      </c>
      <c r="H58" s="53">
        <v>1</v>
      </c>
      <c r="I58" s="53">
        <v>1</v>
      </c>
      <c r="J58" s="53" t="s">
        <v>5119</v>
      </c>
      <c r="K58" s="7" t="s">
        <v>3997</v>
      </c>
      <c r="L58" s="7" t="s">
        <v>2094</v>
      </c>
      <c r="M58" s="7" t="s">
        <v>2094</v>
      </c>
      <c r="N58" s="7" t="s">
        <v>1406</v>
      </c>
      <c r="O58" s="64" t="s">
        <v>5120</v>
      </c>
      <c r="P58" s="53" t="s">
        <v>4143</v>
      </c>
      <c r="Q58" s="7">
        <v>800</v>
      </c>
      <c r="R58" s="7">
        <v>2.09</v>
      </c>
      <c r="S58" s="7">
        <v>1.8</v>
      </c>
      <c r="T58" s="11" t="s">
        <v>5076</v>
      </c>
      <c r="U58" s="11" t="s">
        <v>5077</v>
      </c>
      <c r="V58" s="11" t="s">
        <v>5078</v>
      </c>
      <c r="W58" s="11"/>
    </row>
    <row r="59" spans="1:23" ht="17.25">
      <c r="A59" s="35" t="s">
        <v>3467</v>
      </c>
      <c r="B59" s="19" t="s">
        <v>2917</v>
      </c>
      <c r="C59" s="17">
        <v>1911411</v>
      </c>
      <c r="D59" s="19" t="s">
        <v>5121</v>
      </c>
      <c r="E59" s="15" t="s">
        <v>1236</v>
      </c>
      <c r="F59" s="53">
        <v>1</v>
      </c>
      <c r="G59" s="53">
        <v>1</v>
      </c>
      <c r="H59" s="53">
        <v>1</v>
      </c>
      <c r="I59" s="53">
        <v>1</v>
      </c>
      <c r="J59" s="53" t="s">
        <v>5119</v>
      </c>
      <c r="K59" s="7" t="s">
        <v>3997</v>
      </c>
      <c r="L59" s="7" t="s">
        <v>2094</v>
      </c>
      <c r="M59" s="7" t="s">
        <v>2094</v>
      </c>
      <c r="N59" s="7" t="s">
        <v>1406</v>
      </c>
      <c r="O59" s="17" t="s">
        <v>5120</v>
      </c>
      <c r="P59" s="53" t="s">
        <v>4143</v>
      </c>
      <c r="Q59" s="7">
        <v>900</v>
      </c>
      <c r="R59" s="7">
        <v>2.09</v>
      </c>
      <c r="S59" s="7">
        <v>1.8</v>
      </c>
      <c r="T59" s="11" t="s">
        <v>5076</v>
      </c>
      <c r="U59" s="11" t="s">
        <v>5077</v>
      </c>
      <c r="V59" s="11" t="s">
        <v>5078</v>
      </c>
      <c r="W59" s="11"/>
    </row>
    <row r="60" spans="1:23" ht="17.25">
      <c r="A60" s="35" t="s">
        <v>3468</v>
      </c>
      <c r="B60" s="19" t="s">
        <v>2917</v>
      </c>
      <c r="C60" s="17">
        <v>1911412</v>
      </c>
      <c r="D60" s="19" t="s">
        <v>5122</v>
      </c>
      <c r="E60" s="15" t="s">
        <v>1236</v>
      </c>
      <c r="F60" s="53">
        <v>1</v>
      </c>
      <c r="G60" s="53">
        <v>1</v>
      </c>
      <c r="H60" s="53">
        <v>1</v>
      </c>
      <c r="I60" s="53">
        <v>1</v>
      </c>
      <c r="J60" s="53" t="s">
        <v>5119</v>
      </c>
      <c r="K60" s="7" t="s">
        <v>3997</v>
      </c>
      <c r="L60" s="7" t="s">
        <v>2094</v>
      </c>
      <c r="M60" s="7" t="s">
        <v>2094</v>
      </c>
      <c r="N60" s="7" t="s">
        <v>1406</v>
      </c>
      <c r="O60" s="17" t="s">
        <v>5120</v>
      </c>
      <c r="P60" s="53" t="s">
        <v>4143</v>
      </c>
      <c r="Q60" s="7">
        <v>1000</v>
      </c>
      <c r="R60" s="7">
        <v>2.09</v>
      </c>
      <c r="S60" s="7">
        <v>1.8</v>
      </c>
      <c r="T60" s="11" t="s">
        <v>5076</v>
      </c>
      <c r="U60" s="11" t="s">
        <v>5077</v>
      </c>
      <c r="V60" s="11" t="s">
        <v>5078</v>
      </c>
      <c r="W60" s="11"/>
    </row>
    <row r="61" spans="1:23" ht="17.25">
      <c r="A61" s="35" t="s">
        <v>3469</v>
      </c>
      <c r="B61" s="19" t="s">
        <v>2917</v>
      </c>
      <c r="C61" s="17">
        <v>1911413</v>
      </c>
      <c r="D61" s="19" t="s">
        <v>5123</v>
      </c>
      <c r="E61" s="15" t="s">
        <v>1236</v>
      </c>
      <c r="F61" s="53">
        <v>1</v>
      </c>
      <c r="G61" s="53">
        <v>1</v>
      </c>
      <c r="H61" s="53">
        <v>1</v>
      </c>
      <c r="I61" s="53">
        <v>1</v>
      </c>
      <c r="J61" s="60" t="s">
        <v>4758</v>
      </c>
      <c r="K61" s="7" t="s">
        <v>3997</v>
      </c>
      <c r="L61" s="7" t="s">
        <v>2094</v>
      </c>
      <c r="M61" s="7" t="s">
        <v>2094</v>
      </c>
      <c r="N61" s="7" t="s">
        <v>1406</v>
      </c>
      <c r="O61" s="7" t="s">
        <v>4760</v>
      </c>
      <c r="P61" s="53" t="s">
        <v>4143</v>
      </c>
      <c r="Q61" s="7">
        <v>1100</v>
      </c>
      <c r="R61" s="7">
        <v>2.09</v>
      </c>
      <c r="S61" s="7">
        <v>1.8</v>
      </c>
      <c r="T61" s="11" t="s">
        <v>5076</v>
      </c>
      <c r="U61" s="11" t="s">
        <v>5077</v>
      </c>
      <c r="V61" s="11" t="s">
        <v>5078</v>
      </c>
      <c r="W61" s="11"/>
    </row>
    <row r="62" spans="1:23" ht="17.25">
      <c r="A62" s="35" t="s">
        <v>3470</v>
      </c>
      <c r="B62" s="19" t="s">
        <v>2917</v>
      </c>
      <c r="C62" s="17">
        <v>1911414</v>
      </c>
      <c r="D62" s="19" t="s">
        <v>5124</v>
      </c>
      <c r="E62" s="15" t="s">
        <v>1236</v>
      </c>
      <c r="F62" s="53">
        <v>1</v>
      </c>
      <c r="G62" s="53">
        <v>1</v>
      </c>
      <c r="H62" s="53">
        <v>1</v>
      </c>
      <c r="I62" s="53">
        <v>1</v>
      </c>
      <c r="J62" s="60" t="s">
        <v>4758</v>
      </c>
      <c r="K62" s="7" t="s">
        <v>3997</v>
      </c>
      <c r="L62" s="7" t="s">
        <v>2094</v>
      </c>
      <c r="M62" s="7" t="s">
        <v>2094</v>
      </c>
      <c r="N62" s="7" t="s">
        <v>1406</v>
      </c>
      <c r="O62" s="7" t="s">
        <v>4760</v>
      </c>
      <c r="P62" s="53" t="s">
        <v>4143</v>
      </c>
      <c r="Q62" s="7">
        <v>800</v>
      </c>
      <c r="R62" s="7">
        <v>2.4</v>
      </c>
      <c r="S62" s="7">
        <v>2.0499999999999998</v>
      </c>
      <c r="T62" s="11" t="s">
        <v>1986</v>
      </c>
      <c r="U62" s="11" t="s">
        <v>1987</v>
      </c>
      <c r="V62" s="11" t="s">
        <v>5071</v>
      </c>
      <c r="W62" s="11"/>
    </row>
    <row r="63" spans="1:23" ht="17.25">
      <c r="A63" s="35" t="s">
        <v>3471</v>
      </c>
      <c r="B63" s="19" t="s">
        <v>2917</v>
      </c>
      <c r="C63" s="17">
        <v>1911415</v>
      </c>
      <c r="D63" s="19" t="s">
        <v>5125</v>
      </c>
      <c r="E63" s="15" t="s">
        <v>1236</v>
      </c>
      <c r="F63" s="53">
        <v>1</v>
      </c>
      <c r="G63" s="53">
        <v>1</v>
      </c>
      <c r="H63" s="53">
        <v>1</v>
      </c>
      <c r="I63" s="53">
        <v>1</v>
      </c>
      <c r="J63" s="60" t="s">
        <v>4758</v>
      </c>
      <c r="K63" s="7" t="s">
        <v>3997</v>
      </c>
      <c r="L63" s="7" t="s">
        <v>2094</v>
      </c>
      <c r="M63" s="7" t="s">
        <v>2094</v>
      </c>
      <c r="N63" s="7" t="s">
        <v>1406</v>
      </c>
      <c r="O63" s="7" t="s">
        <v>4760</v>
      </c>
      <c r="P63" s="53" t="s">
        <v>4143</v>
      </c>
      <c r="Q63" s="7">
        <v>900</v>
      </c>
      <c r="R63" s="7">
        <v>2.4</v>
      </c>
      <c r="S63" s="7">
        <v>2.0499999999999998</v>
      </c>
      <c r="T63" s="11" t="s">
        <v>1986</v>
      </c>
      <c r="U63" s="11" t="s">
        <v>1987</v>
      </c>
      <c r="V63" s="11" t="s">
        <v>5071</v>
      </c>
      <c r="W63" s="11"/>
    </row>
    <row r="64" spans="1:23" ht="17.25">
      <c r="A64" s="35" t="s">
        <v>3472</v>
      </c>
      <c r="B64" s="19" t="s">
        <v>2917</v>
      </c>
      <c r="C64" s="17">
        <v>1911416</v>
      </c>
      <c r="D64" s="19" t="s">
        <v>5126</v>
      </c>
      <c r="E64" s="15" t="s">
        <v>1236</v>
      </c>
      <c r="F64" s="53">
        <v>1</v>
      </c>
      <c r="G64" s="53">
        <v>1</v>
      </c>
      <c r="H64" s="53">
        <v>1</v>
      </c>
      <c r="I64" s="53">
        <v>1</v>
      </c>
      <c r="J64" s="60" t="s">
        <v>4758</v>
      </c>
      <c r="K64" s="7" t="s">
        <v>3997</v>
      </c>
      <c r="L64" s="7" t="s">
        <v>2094</v>
      </c>
      <c r="M64" s="7" t="s">
        <v>2094</v>
      </c>
      <c r="N64" s="7" t="s">
        <v>1406</v>
      </c>
      <c r="O64" s="7" t="s">
        <v>4760</v>
      </c>
      <c r="P64" s="53" t="s">
        <v>4143</v>
      </c>
      <c r="Q64" s="7">
        <v>1000</v>
      </c>
      <c r="R64" s="7">
        <v>2.4</v>
      </c>
      <c r="S64" s="7">
        <v>2.0499999999999998</v>
      </c>
      <c r="T64" s="11" t="s">
        <v>1986</v>
      </c>
      <c r="U64" s="11" t="s">
        <v>1987</v>
      </c>
      <c r="V64" s="11" t="s">
        <v>5071</v>
      </c>
      <c r="W64" s="11"/>
    </row>
    <row r="65" spans="1:23" ht="17.25">
      <c r="A65" s="35" t="s">
        <v>3473</v>
      </c>
      <c r="B65" s="19" t="s">
        <v>2917</v>
      </c>
      <c r="C65" s="17">
        <v>1911417</v>
      </c>
      <c r="D65" s="19" t="s">
        <v>5127</v>
      </c>
      <c r="E65" s="15" t="s">
        <v>1236</v>
      </c>
      <c r="F65" s="53">
        <v>1</v>
      </c>
      <c r="G65" s="53">
        <v>1</v>
      </c>
      <c r="H65" s="53">
        <v>1</v>
      </c>
      <c r="I65" s="53">
        <v>1</v>
      </c>
      <c r="J65" s="60" t="s">
        <v>4758</v>
      </c>
      <c r="K65" s="7" t="s">
        <v>3997</v>
      </c>
      <c r="L65" s="7" t="s">
        <v>2094</v>
      </c>
      <c r="M65" s="7" t="s">
        <v>2094</v>
      </c>
      <c r="N65" s="7" t="s">
        <v>1406</v>
      </c>
      <c r="O65" s="7" t="s">
        <v>4760</v>
      </c>
      <c r="P65" s="53" t="s">
        <v>4143</v>
      </c>
      <c r="Q65" s="7">
        <v>1100</v>
      </c>
      <c r="R65" s="7">
        <v>2.4</v>
      </c>
      <c r="S65" s="7">
        <v>2.0499999999999998</v>
      </c>
      <c r="T65" s="11" t="s">
        <v>1986</v>
      </c>
      <c r="U65" s="11" t="s">
        <v>1987</v>
      </c>
      <c r="V65" s="11" t="s">
        <v>5071</v>
      </c>
      <c r="W65" s="11"/>
    </row>
    <row r="66" spans="1:23" ht="17.25">
      <c r="A66" s="35" t="s">
        <v>3474</v>
      </c>
      <c r="B66" s="19" t="s">
        <v>2917</v>
      </c>
      <c r="C66" s="17">
        <v>1911418</v>
      </c>
      <c r="D66" s="19" t="s">
        <v>5128</v>
      </c>
      <c r="E66" s="15" t="s">
        <v>1236</v>
      </c>
      <c r="F66" s="53">
        <v>1</v>
      </c>
      <c r="G66" s="53">
        <v>1</v>
      </c>
      <c r="H66" s="53">
        <v>1</v>
      </c>
      <c r="I66" s="53">
        <v>1</v>
      </c>
      <c r="J66" s="60" t="s">
        <v>4758</v>
      </c>
      <c r="K66" s="7" t="s">
        <v>3997</v>
      </c>
      <c r="L66" s="7" t="s">
        <v>2094</v>
      </c>
      <c r="M66" s="7" t="s">
        <v>2094</v>
      </c>
      <c r="N66" s="7" t="s">
        <v>1406</v>
      </c>
      <c r="O66" s="7" t="s">
        <v>4760</v>
      </c>
      <c r="P66" s="53" t="s">
        <v>4143</v>
      </c>
      <c r="Q66" s="7">
        <v>800</v>
      </c>
      <c r="R66" s="7">
        <v>2.09</v>
      </c>
      <c r="S66" s="7">
        <v>1.8</v>
      </c>
      <c r="T66" s="11" t="s">
        <v>5076</v>
      </c>
      <c r="U66" s="11" t="s">
        <v>5077</v>
      </c>
      <c r="V66" s="11" t="s">
        <v>5078</v>
      </c>
      <c r="W66" s="11"/>
    </row>
    <row r="67" spans="1:23" ht="17.25">
      <c r="A67" s="35" t="s">
        <v>3475</v>
      </c>
      <c r="B67" s="19" t="s">
        <v>2917</v>
      </c>
      <c r="C67" s="17">
        <v>1911419</v>
      </c>
      <c r="D67" s="19" t="s">
        <v>5129</v>
      </c>
      <c r="E67" s="15" t="s">
        <v>1236</v>
      </c>
      <c r="F67" s="53">
        <v>1</v>
      </c>
      <c r="G67" s="53">
        <v>1</v>
      </c>
      <c r="H67" s="53">
        <v>1</v>
      </c>
      <c r="I67" s="53">
        <v>1</v>
      </c>
      <c r="J67" s="60" t="s">
        <v>4758</v>
      </c>
      <c r="K67" s="7" t="s">
        <v>3997</v>
      </c>
      <c r="L67" s="7" t="s">
        <v>2094</v>
      </c>
      <c r="M67" s="7" t="s">
        <v>2094</v>
      </c>
      <c r="N67" s="7" t="s">
        <v>1406</v>
      </c>
      <c r="O67" s="7" t="s">
        <v>4760</v>
      </c>
      <c r="P67" s="53" t="s">
        <v>4143</v>
      </c>
      <c r="Q67" s="7">
        <v>900</v>
      </c>
      <c r="R67" s="7">
        <v>2.09</v>
      </c>
      <c r="S67" s="7">
        <v>1.8</v>
      </c>
      <c r="T67" s="11" t="s">
        <v>5076</v>
      </c>
      <c r="U67" s="11" t="s">
        <v>5077</v>
      </c>
      <c r="V67" s="11" t="s">
        <v>5078</v>
      </c>
      <c r="W67" s="11"/>
    </row>
    <row r="68" spans="1:23" ht="17.25">
      <c r="A68" s="35" t="s">
        <v>3476</v>
      </c>
      <c r="B68" s="19" t="s">
        <v>2917</v>
      </c>
      <c r="C68" s="17">
        <v>1911420</v>
      </c>
      <c r="D68" s="19" t="s">
        <v>5130</v>
      </c>
      <c r="E68" s="15" t="s">
        <v>1236</v>
      </c>
      <c r="F68" s="53">
        <v>1</v>
      </c>
      <c r="G68" s="53">
        <v>1</v>
      </c>
      <c r="H68" s="53">
        <v>1</v>
      </c>
      <c r="I68" s="53">
        <v>1</v>
      </c>
      <c r="J68" s="60" t="s">
        <v>4758</v>
      </c>
      <c r="K68" s="7" t="s">
        <v>3997</v>
      </c>
      <c r="L68" s="7" t="s">
        <v>2094</v>
      </c>
      <c r="M68" s="7" t="s">
        <v>2094</v>
      </c>
      <c r="N68" s="7" t="s">
        <v>1406</v>
      </c>
      <c r="O68" s="7" t="s">
        <v>4760</v>
      </c>
      <c r="P68" s="53" t="s">
        <v>4143</v>
      </c>
      <c r="Q68" s="7">
        <v>1000</v>
      </c>
      <c r="R68" s="7">
        <v>2.09</v>
      </c>
      <c r="S68" s="7">
        <v>1.8</v>
      </c>
      <c r="T68" s="11" t="s">
        <v>5076</v>
      </c>
      <c r="U68" s="11" t="s">
        <v>5077</v>
      </c>
      <c r="V68" s="11" t="s">
        <v>5078</v>
      </c>
      <c r="W68" s="11"/>
    </row>
    <row r="69" spans="1:23" ht="17.25">
      <c r="A69" s="35" t="s">
        <v>3477</v>
      </c>
      <c r="B69" s="19" t="s">
        <v>2917</v>
      </c>
      <c r="C69" s="17">
        <v>1911421</v>
      </c>
      <c r="D69" s="19" t="s">
        <v>5131</v>
      </c>
      <c r="E69" s="15" t="s">
        <v>1236</v>
      </c>
      <c r="F69" s="53">
        <v>1</v>
      </c>
      <c r="G69" s="53">
        <v>1</v>
      </c>
      <c r="H69" s="53">
        <v>1</v>
      </c>
      <c r="I69" s="53">
        <v>1</v>
      </c>
      <c r="J69" s="60" t="s">
        <v>4758</v>
      </c>
      <c r="K69" s="7" t="s">
        <v>3997</v>
      </c>
      <c r="L69" s="7" t="s">
        <v>2094</v>
      </c>
      <c r="M69" s="7" t="s">
        <v>2094</v>
      </c>
      <c r="N69" s="7" t="s">
        <v>1406</v>
      </c>
      <c r="O69" s="7" t="s">
        <v>4760</v>
      </c>
      <c r="P69" s="53" t="s">
        <v>4143</v>
      </c>
      <c r="Q69" s="7">
        <v>1100</v>
      </c>
      <c r="R69" s="7">
        <v>2.09</v>
      </c>
      <c r="S69" s="7">
        <v>1.8</v>
      </c>
      <c r="T69" s="11" t="s">
        <v>5076</v>
      </c>
      <c r="U69" s="11" t="s">
        <v>5077</v>
      </c>
      <c r="V69" s="11" t="s">
        <v>5078</v>
      </c>
      <c r="W69" s="11"/>
    </row>
    <row r="70" spans="1:23" ht="17.25">
      <c r="A70" s="35" t="s">
        <v>3478</v>
      </c>
      <c r="B70" s="19" t="s">
        <v>2917</v>
      </c>
      <c r="C70" s="17">
        <v>1911422</v>
      </c>
      <c r="D70" s="19" t="s">
        <v>5132</v>
      </c>
      <c r="E70" s="15" t="s">
        <v>1236</v>
      </c>
      <c r="F70" s="53">
        <v>1</v>
      </c>
      <c r="G70" s="53">
        <v>1</v>
      </c>
      <c r="H70" s="53">
        <v>1</v>
      </c>
      <c r="I70" s="53">
        <v>1</v>
      </c>
      <c r="J70" s="60" t="s">
        <v>4758</v>
      </c>
      <c r="K70" s="7" t="s">
        <v>3997</v>
      </c>
      <c r="L70" s="7" t="s">
        <v>2094</v>
      </c>
      <c r="M70" s="7" t="s">
        <v>2094</v>
      </c>
      <c r="N70" s="7" t="s">
        <v>1406</v>
      </c>
      <c r="O70" s="7" t="s">
        <v>4760</v>
      </c>
      <c r="P70" s="53" t="s">
        <v>4143</v>
      </c>
      <c r="Q70" s="7">
        <v>800</v>
      </c>
      <c r="R70" s="7">
        <v>2.4</v>
      </c>
      <c r="S70" s="7">
        <v>2.0499999999999998</v>
      </c>
      <c r="T70" s="11" t="s">
        <v>1986</v>
      </c>
      <c r="U70" s="11" t="s">
        <v>1987</v>
      </c>
      <c r="V70" s="11" t="s">
        <v>5071</v>
      </c>
      <c r="W70" s="11"/>
    </row>
    <row r="71" spans="1:23" ht="17.25">
      <c r="A71" s="35" t="s">
        <v>3479</v>
      </c>
      <c r="B71" s="19" t="s">
        <v>2917</v>
      </c>
      <c r="C71" s="17">
        <v>1911423</v>
      </c>
      <c r="D71" s="19" t="s">
        <v>5133</v>
      </c>
      <c r="E71" s="15" t="s">
        <v>1236</v>
      </c>
      <c r="F71" s="53">
        <v>1</v>
      </c>
      <c r="G71" s="53">
        <v>1</v>
      </c>
      <c r="H71" s="53">
        <v>1</v>
      </c>
      <c r="I71" s="53">
        <v>1</v>
      </c>
      <c r="J71" s="60" t="s">
        <v>4758</v>
      </c>
      <c r="K71" s="7" t="s">
        <v>3997</v>
      </c>
      <c r="L71" s="7" t="s">
        <v>2094</v>
      </c>
      <c r="M71" s="7" t="s">
        <v>2094</v>
      </c>
      <c r="N71" s="7" t="s">
        <v>1406</v>
      </c>
      <c r="O71" s="7" t="s">
        <v>4760</v>
      </c>
      <c r="P71" s="53" t="s">
        <v>4143</v>
      </c>
      <c r="Q71" s="7">
        <v>900</v>
      </c>
      <c r="R71" s="7">
        <v>2.4</v>
      </c>
      <c r="S71" s="7">
        <v>2.0499999999999998</v>
      </c>
      <c r="T71" s="11" t="s">
        <v>1986</v>
      </c>
      <c r="U71" s="11" t="s">
        <v>1987</v>
      </c>
      <c r="V71" s="11" t="s">
        <v>5071</v>
      </c>
      <c r="W71" s="11"/>
    </row>
    <row r="72" spans="1:23" ht="17.25">
      <c r="A72" s="35" t="s">
        <v>3480</v>
      </c>
      <c r="B72" s="19" t="s">
        <v>2917</v>
      </c>
      <c r="C72" s="17">
        <v>1911424</v>
      </c>
      <c r="D72" s="19" t="s">
        <v>5134</v>
      </c>
      <c r="E72" s="15" t="s">
        <v>1236</v>
      </c>
      <c r="F72" s="53">
        <v>1</v>
      </c>
      <c r="G72" s="53">
        <v>1</v>
      </c>
      <c r="H72" s="53">
        <v>1</v>
      </c>
      <c r="I72" s="53">
        <v>1</v>
      </c>
      <c r="J72" s="60" t="s">
        <v>4758</v>
      </c>
      <c r="K72" s="7" t="s">
        <v>3997</v>
      </c>
      <c r="L72" s="7" t="s">
        <v>2094</v>
      </c>
      <c r="M72" s="7" t="s">
        <v>2094</v>
      </c>
      <c r="N72" s="7" t="s">
        <v>1406</v>
      </c>
      <c r="O72" s="7" t="s">
        <v>4760</v>
      </c>
      <c r="P72" s="53" t="s">
        <v>4143</v>
      </c>
      <c r="Q72" s="7">
        <v>1000</v>
      </c>
      <c r="R72" s="7">
        <v>2.4</v>
      </c>
      <c r="S72" s="7">
        <v>2.0499999999999998</v>
      </c>
      <c r="T72" s="11" t="s">
        <v>1986</v>
      </c>
      <c r="U72" s="11" t="s">
        <v>1987</v>
      </c>
      <c r="V72" s="11" t="s">
        <v>5071</v>
      </c>
      <c r="W72" s="11"/>
    </row>
    <row r="73" spans="1:23" ht="17.25">
      <c r="A73" s="35" t="s">
        <v>3481</v>
      </c>
      <c r="B73" s="19" t="s">
        <v>2917</v>
      </c>
      <c r="C73" s="17">
        <v>1911425</v>
      </c>
      <c r="D73" s="19" t="s">
        <v>5135</v>
      </c>
      <c r="E73" s="15" t="s">
        <v>1236</v>
      </c>
      <c r="F73" s="53">
        <v>1</v>
      </c>
      <c r="G73" s="53">
        <v>1</v>
      </c>
      <c r="H73" s="53">
        <v>1</v>
      </c>
      <c r="I73" s="53">
        <v>1</v>
      </c>
      <c r="J73" s="60" t="s">
        <v>4758</v>
      </c>
      <c r="K73" s="7" t="s">
        <v>3997</v>
      </c>
      <c r="L73" s="7" t="s">
        <v>2094</v>
      </c>
      <c r="M73" s="7" t="s">
        <v>2094</v>
      </c>
      <c r="N73" s="7" t="s">
        <v>1406</v>
      </c>
      <c r="O73" s="7" t="s">
        <v>4760</v>
      </c>
      <c r="P73" s="53" t="s">
        <v>4143</v>
      </c>
      <c r="Q73" s="7">
        <v>1100</v>
      </c>
      <c r="R73" s="7">
        <v>2.4</v>
      </c>
      <c r="S73" s="7">
        <v>2.0499999999999998</v>
      </c>
      <c r="T73" s="11" t="s">
        <v>1986</v>
      </c>
      <c r="U73" s="11" t="s">
        <v>1987</v>
      </c>
      <c r="V73" s="11" t="s">
        <v>5071</v>
      </c>
      <c r="W73" s="11"/>
    </row>
    <row r="74" spans="1:23" ht="17.25">
      <c r="A74" s="35" t="s">
        <v>3482</v>
      </c>
      <c r="B74" s="19" t="s">
        <v>2917</v>
      </c>
      <c r="C74" s="17">
        <v>1911426</v>
      </c>
      <c r="D74" s="19" t="s">
        <v>5136</v>
      </c>
      <c r="E74" s="15" t="s">
        <v>1236</v>
      </c>
      <c r="F74" s="53">
        <v>1</v>
      </c>
      <c r="G74" s="53">
        <v>1</v>
      </c>
      <c r="H74" s="53">
        <v>1</v>
      </c>
      <c r="I74" s="53">
        <v>1</v>
      </c>
      <c r="J74" s="60" t="s">
        <v>4758</v>
      </c>
      <c r="K74" s="7" t="s">
        <v>3997</v>
      </c>
      <c r="L74" s="7" t="s">
        <v>2094</v>
      </c>
      <c r="M74" s="7" t="s">
        <v>2094</v>
      </c>
      <c r="N74" s="7" t="s">
        <v>1406</v>
      </c>
      <c r="O74" s="7" t="s">
        <v>4760</v>
      </c>
      <c r="P74" s="53" t="s">
        <v>4143</v>
      </c>
      <c r="Q74" s="7">
        <v>800</v>
      </c>
      <c r="R74" s="7">
        <v>2.09</v>
      </c>
      <c r="S74" s="7">
        <v>1.8</v>
      </c>
      <c r="T74" s="11" t="s">
        <v>5076</v>
      </c>
      <c r="U74" s="11" t="s">
        <v>5077</v>
      </c>
      <c r="V74" s="11" t="s">
        <v>5078</v>
      </c>
      <c r="W74" s="11"/>
    </row>
    <row r="75" spans="1:23" ht="17.25">
      <c r="A75" s="35" t="s">
        <v>3483</v>
      </c>
      <c r="B75" s="19" t="s">
        <v>2917</v>
      </c>
      <c r="C75" s="17">
        <v>1911427</v>
      </c>
      <c r="D75" s="19" t="s">
        <v>5137</v>
      </c>
      <c r="E75" s="15" t="s">
        <v>1236</v>
      </c>
      <c r="F75" s="53">
        <v>1</v>
      </c>
      <c r="G75" s="53">
        <v>1</v>
      </c>
      <c r="H75" s="53">
        <v>1</v>
      </c>
      <c r="I75" s="53">
        <v>1</v>
      </c>
      <c r="J75" s="60" t="s">
        <v>4758</v>
      </c>
      <c r="K75" s="7" t="s">
        <v>3997</v>
      </c>
      <c r="L75" s="7" t="s">
        <v>2094</v>
      </c>
      <c r="M75" s="7" t="s">
        <v>2094</v>
      </c>
      <c r="N75" s="7" t="s">
        <v>1406</v>
      </c>
      <c r="O75" s="7" t="s">
        <v>4760</v>
      </c>
      <c r="P75" s="53" t="s">
        <v>4143</v>
      </c>
      <c r="Q75" s="7">
        <v>800</v>
      </c>
      <c r="R75" s="7">
        <v>2.09</v>
      </c>
      <c r="S75" s="7">
        <v>1.8</v>
      </c>
      <c r="T75" s="11" t="s">
        <v>5076</v>
      </c>
      <c r="U75" s="11" t="s">
        <v>5077</v>
      </c>
      <c r="V75" s="11" t="s">
        <v>5078</v>
      </c>
      <c r="W75" s="11"/>
    </row>
    <row r="76" spans="1:23" ht="17.25">
      <c r="A76" s="35" t="s">
        <v>3484</v>
      </c>
      <c r="B76" s="19" t="s">
        <v>2917</v>
      </c>
      <c r="C76" s="17">
        <v>1911428</v>
      </c>
      <c r="D76" s="19" t="s">
        <v>5138</v>
      </c>
      <c r="E76" s="15" t="s">
        <v>1236</v>
      </c>
      <c r="F76" s="53">
        <v>1</v>
      </c>
      <c r="G76" s="53">
        <v>1</v>
      </c>
      <c r="H76" s="53">
        <v>1</v>
      </c>
      <c r="I76" s="53">
        <v>1</v>
      </c>
      <c r="J76" s="60" t="s">
        <v>4758</v>
      </c>
      <c r="K76" s="7" t="s">
        <v>3997</v>
      </c>
      <c r="L76" s="7" t="s">
        <v>2094</v>
      </c>
      <c r="M76" s="7" t="s">
        <v>2094</v>
      </c>
      <c r="N76" s="7" t="s">
        <v>1406</v>
      </c>
      <c r="O76" s="7" t="s">
        <v>4760</v>
      </c>
      <c r="P76" s="53" t="s">
        <v>4143</v>
      </c>
      <c r="Q76" s="7">
        <v>1000</v>
      </c>
      <c r="R76" s="7">
        <v>2.09</v>
      </c>
      <c r="S76" s="7">
        <v>1.8</v>
      </c>
      <c r="T76" s="11" t="s">
        <v>5076</v>
      </c>
      <c r="U76" s="11" t="s">
        <v>5077</v>
      </c>
      <c r="V76" s="11" t="s">
        <v>5078</v>
      </c>
      <c r="W76" s="11"/>
    </row>
    <row r="77" spans="1:23" ht="17.25">
      <c r="A77" s="35" t="s">
        <v>3485</v>
      </c>
      <c r="B77" s="19" t="s">
        <v>2917</v>
      </c>
      <c r="C77" s="17">
        <v>1911429</v>
      </c>
      <c r="D77" s="19" t="s">
        <v>5139</v>
      </c>
      <c r="E77" s="15" t="s">
        <v>1236</v>
      </c>
      <c r="F77" s="53">
        <v>1</v>
      </c>
      <c r="G77" s="53">
        <v>1</v>
      </c>
      <c r="H77" s="53">
        <v>1</v>
      </c>
      <c r="I77" s="53">
        <v>1</v>
      </c>
      <c r="J77" s="60" t="s">
        <v>4758</v>
      </c>
      <c r="K77" s="7" t="s">
        <v>3997</v>
      </c>
      <c r="L77" s="7" t="s">
        <v>2094</v>
      </c>
      <c r="M77" s="7" t="s">
        <v>2094</v>
      </c>
      <c r="N77" s="7" t="s">
        <v>1406</v>
      </c>
      <c r="O77" s="7" t="s">
        <v>4760</v>
      </c>
      <c r="P77" s="53" t="s">
        <v>4143</v>
      </c>
      <c r="Q77" s="7">
        <v>1100</v>
      </c>
      <c r="R77" s="7">
        <v>2.09</v>
      </c>
      <c r="S77" s="7">
        <v>1.8</v>
      </c>
      <c r="T77" s="11" t="s">
        <v>5076</v>
      </c>
      <c r="U77" s="11" t="s">
        <v>5077</v>
      </c>
      <c r="V77" s="11" t="s">
        <v>5078</v>
      </c>
      <c r="W77" s="11"/>
    </row>
    <row r="78" spans="1:23" ht="17.25">
      <c r="A78" s="35" t="s">
        <v>282</v>
      </c>
      <c r="B78" s="19" t="s">
        <v>2917</v>
      </c>
      <c r="C78" s="17">
        <v>1911430</v>
      </c>
      <c r="D78" s="19" t="s">
        <v>5140</v>
      </c>
      <c r="E78" s="15" t="s">
        <v>1236</v>
      </c>
      <c r="F78" s="53">
        <v>1</v>
      </c>
      <c r="G78" s="53">
        <v>1</v>
      </c>
      <c r="H78" s="53">
        <v>1</v>
      </c>
      <c r="I78" s="53">
        <v>1</v>
      </c>
      <c r="J78" s="60" t="s">
        <v>4758</v>
      </c>
      <c r="K78" s="7" t="s">
        <v>3997</v>
      </c>
      <c r="L78" s="7" t="s">
        <v>2094</v>
      </c>
      <c r="M78" s="7" t="s">
        <v>2094</v>
      </c>
      <c r="N78" s="7" t="s">
        <v>1406</v>
      </c>
      <c r="O78" s="7" t="s">
        <v>4760</v>
      </c>
      <c r="P78" s="53" t="s">
        <v>4143</v>
      </c>
      <c r="Q78" s="7">
        <v>900</v>
      </c>
      <c r="R78" s="7">
        <v>2.09</v>
      </c>
      <c r="S78" s="7">
        <v>1.8</v>
      </c>
      <c r="T78" s="11" t="s">
        <v>5076</v>
      </c>
      <c r="U78" s="11" t="s">
        <v>5077</v>
      </c>
      <c r="V78" s="11" t="s">
        <v>5078</v>
      </c>
      <c r="W78" s="11"/>
    </row>
    <row r="79" spans="1:23" ht="17.25">
      <c r="A79" s="35" t="s">
        <v>283</v>
      </c>
      <c r="B79" s="19" t="s">
        <v>2917</v>
      </c>
      <c r="C79" s="17">
        <v>1911431</v>
      </c>
      <c r="D79" s="19" t="s">
        <v>5141</v>
      </c>
      <c r="E79" s="15" t="s">
        <v>1236</v>
      </c>
      <c r="F79" s="53">
        <v>1</v>
      </c>
      <c r="G79" s="53">
        <v>1</v>
      </c>
      <c r="H79" s="53">
        <v>1</v>
      </c>
      <c r="I79" s="53">
        <v>1</v>
      </c>
      <c r="J79" s="60" t="s">
        <v>4758</v>
      </c>
      <c r="K79" s="7" t="s">
        <v>3997</v>
      </c>
      <c r="L79" s="7" t="s">
        <v>2094</v>
      </c>
      <c r="M79" s="7" t="s">
        <v>2094</v>
      </c>
      <c r="N79" s="7" t="s">
        <v>1406</v>
      </c>
      <c r="O79" s="7" t="s">
        <v>4760</v>
      </c>
      <c r="P79" s="53" t="s">
        <v>4143</v>
      </c>
      <c r="Q79" s="7">
        <v>900</v>
      </c>
      <c r="R79" s="7">
        <v>2.09</v>
      </c>
      <c r="S79" s="7">
        <v>1.8</v>
      </c>
      <c r="T79" s="11" t="s">
        <v>5076</v>
      </c>
      <c r="U79" s="11" t="s">
        <v>5077</v>
      </c>
      <c r="V79" s="11" t="s">
        <v>5078</v>
      </c>
      <c r="W79" s="11"/>
    </row>
    <row r="80" spans="1:23" ht="17.25">
      <c r="A80" s="35" t="s">
        <v>284</v>
      </c>
      <c r="B80" s="19" t="s">
        <v>2917</v>
      </c>
      <c r="C80" s="17">
        <v>1911432</v>
      </c>
      <c r="D80" s="19" t="s">
        <v>5142</v>
      </c>
      <c r="E80" s="15" t="s">
        <v>1236</v>
      </c>
      <c r="F80" s="53">
        <v>1</v>
      </c>
      <c r="G80" s="53">
        <v>1</v>
      </c>
      <c r="H80" s="53">
        <v>1</v>
      </c>
      <c r="I80" s="53">
        <v>1</v>
      </c>
      <c r="J80" s="60" t="s">
        <v>4758</v>
      </c>
      <c r="K80" s="7" t="s">
        <v>3997</v>
      </c>
      <c r="L80" s="7" t="s">
        <v>2094</v>
      </c>
      <c r="M80" s="7" t="s">
        <v>2094</v>
      </c>
      <c r="N80" s="7" t="s">
        <v>1406</v>
      </c>
      <c r="O80" s="7" t="s">
        <v>4760</v>
      </c>
      <c r="P80" s="53" t="s">
        <v>4143</v>
      </c>
      <c r="Q80" s="7">
        <v>1000</v>
      </c>
      <c r="R80" s="7">
        <v>2.09</v>
      </c>
      <c r="S80" s="7">
        <v>1.8</v>
      </c>
      <c r="T80" s="11" t="s">
        <v>5076</v>
      </c>
      <c r="U80" s="11" t="s">
        <v>5077</v>
      </c>
      <c r="V80" s="11" t="s">
        <v>5078</v>
      </c>
      <c r="W80" s="11"/>
    </row>
    <row r="81" spans="1:23" ht="17.25">
      <c r="A81" s="35" t="s">
        <v>285</v>
      </c>
      <c r="B81" s="19" t="s">
        <v>2917</v>
      </c>
      <c r="C81" s="17">
        <v>1911433</v>
      </c>
      <c r="D81" s="19" t="s">
        <v>5143</v>
      </c>
      <c r="E81" s="15" t="s">
        <v>1236</v>
      </c>
      <c r="F81" s="53">
        <v>1</v>
      </c>
      <c r="G81" s="53">
        <v>1</v>
      </c>
      <c r="H81" s="53">
        <v>1</v>
      </c>
      <c r="I81" s="53">
        <v>1</v>
      </c>
      <c r="J81" s="60" t="s">
        <v>4758</v>
      </c>
      <c r="K81" s="7" t="s">
        <v>3997</v>
      </c>
      <c r="L81" s="7" t="s">
        <v>2094</v>
      </c>
      <c r="M81" s="7" t="s">
        <v>2094</v>
      </c>
      <c r="N81" s="7" t="s">
        <v>1406</v>
      </c>
      <c r="O81" s="7" t="s">
        <v>4760</v>
      </c>
      <c r="P81" s="53" t="s">
        <v>4143</v>
      </c>
      <c r="Q81" s="7">
        <v>1000</v>
      </c>
      <c r="R81" s="7">
        <v>2.09</v>
      </c>
      <c r="S81" s="7">
        <v>1.8</v>
      </c>
      <c r="T81" s="11" t="s">
        <v>5076</v>
      </c>
      <c r="U81" s="11" t="s">
        <v>5077</v>
      </c>
      <c r="V81" s="11" t="s">
        <v>5078</v>
      </c>
      <c r="W81" s="11"/>
    </row>
    <row r="82" spans="1:23" ht="17.25">
      <c r="A82" s="35" t="s">
        <v>286</v>
      </c>
      <c r="B82" s="19" t="s">
        <v>2917</v>
      </c>
      <c r="C82" s="17">
        <v>1911434</v>
      </c>
      <c r="D82" s="19" t="s">
        <v>5144</v>
      </c>
      <c r="E82" s="15" t="s">
        <v>1236</v>
      </c>
      <c r="F82" s="53">
        <v>1</v>
      </c>
      <c r="G82" s="53">
        <v>1</v>
      </c>
      <c r="H82" s="53">
        <v>1</v>
      </c>
      <c r="I82" s="53">
        <v>1</v>
      </c>
      <c r="J82" s="60" t="s">
        <v>4758</v>
      </c>
      <c r="K82" s="7" t="s">
        <v>3997</v>
      </c>
      <c r="L82" s="7" t="s">
        <v>2094</v>
      </c>
      <c r="M82" s="7" t="s">
        <v>2094</v>
      </c>
      <c r="N82" s="7" t="s">
        <v>1406</v>
      </c>
      <c r="O82" s="7" t="s">
        <v>4760</v>
      </c>
      <c r="P82" s="53" t="s">
        <v>4143</v>
      </c>
      <c r="Q82" s="7">
        <v>800</v>
      </c>
      <c r="R82" s="7">
        <v>2.09</v>
      </c>
      <c r="S82" s="7">
        <v>1.8</v>
      </c>
      <c r="T82" s="11" t="s">
        <v>5076</v>
      </c>
      <c r="U82" s="11" t="s">
        <v>5077</v>
      </c>
      <c r="V82" s="11" t="s">
        <v>5078</v>
      </c>
      <c r="W82" s="11"/>
    </row>
    <row r="83" spans="1:23" ht="17.25">
      <c r="A83" s="35" t="s">
        <v>287</v>
      </c>
      <c r="B83" s="19" t="s">
        <v>2917</v>
      </c>
      <c r="C83" s="17">
        <v>1911435</v>
      </c>
      <c r="D83" s="19" t="s">
        <v>5145</v>
      </c>
      <c r="E83" s="15" t="s">
        <v>1236</v>
      </c>
      <c r="F83" s="53">
        <v>1</v>
      </c>
      <c r="G83" s="53">
        <v>1</v>
      </c>
      <c r="H83" s="53">
        <v>1</v>
      </c>
      <c r="I83" s="53">
        <v>1</v>
      </c>
      <c r="J83" s="60" t="s">
        <v>4758</v>
      </c>
      <c r="K83" s="7" t="s">
        <v>3997</v>
      </c>
      <c r="L83" s="7" t="s">
        <v>2094</v>
      </c>
      <c r="M83" s="7" t="s">
        <v>2094</v>
      </c>
      <c r="N83" s="7" t="s">
        <v>1406</v>
      </c>
      <c r="O83" s="7" t="s">
        <v>4760</v>
      </c>
      <c r="P83" s="53" t="s">
        <v>4143</v>
      </c>
      <c r="Q83" s="7">
        <v>800</v>
      </c>
      <c r="R83" s="7">
        <v>2.09</v>
      </c>
      <c r="S83" s="7">
        <v>1.8</v>
      </c>
      <c r="T83" s="11" t="s">
        <v>5076</v>
      </c>
      <c r="U83" s="11" t="s">
        <v>5077</v>
      </c>
      <c r="V83" s="11" t="s">
        <v>5078</v>
      </c>
      <c r="W83" s="11"/>
    </row>
    <row r="84" spans="1:23" ht="17.25">
      <c r="A84" s="35" t="s">
        <v>288</v>
      </c>
      <c r="B84" s="19" t="s">
        <v>2917</v>
      </c>
      <c r="C84" s="17">
        <v>1911436</v>
      </c>
      <c r="D84" s="19" t="s">
        <v>5146</v>
      </c>
      <c r="E84" s="15" t="s">
        <v>1236</v>
      </c>
      <c r="F84" s="53">
        <v>1</v>
      </c>
      <c r="G84" s="53">
        <v>1</v>
      </c>
      <c r="H84" s="53">
        <v>1</v>
      </c>
      <c r="I84" s="53">
        <v>1</v>
      </c>
      <c r="J84" s="60" t="s">
        <v>4758</v>
      </c>
      <c r="K84" s="7" t="s">
        <v>3997</v>
      </c>
      <c r="L84" s="7" t="s">
        <v>2094</v>
      </c>
      <c r="M84" s="7" t="s">
        <v>2094</v>
      </c>
      <c r="N84" s="7" t="s">
        <v>1406</v>
      </c>
      <c r="O84" s="7" t="s">
        <v>4760</v>
      </c>
      <c r="P84" s="53" t="s">
        <v>4143</v>
      </c>
      <c r="Q84" s="7">
        <v>900</v>
      </c>
      <c r="R84" s="7">
        <v>2.4</v>
      </c>
      <c r="S84" s="7">
        <v>2.0499999999999998</v>
      </c>
      <c r="T84" s="11" t="s">
        <v>1986</v>
      </c>
      <c r="U84" s="11" t="s">
        <v>1987</v>
      </c>
      <c r="V84" s="11" t="s">
        <v>5071</v>
      </c>
      <c r="W84" s="11"/>
    </row>
    <row r="85" spans="1:23" ht="17.25">
      <c r="A85" s="35" t="s">
        <v>289</v>
      </c>
      <c r="B85" s="19" t="s">
        <v>2917</v>
      </c>
      <c r="C85" s="17">
        <v>1911437</v>
      </c>
      <c r="D85" s="19" t="s">
        <v>5147</v>
      </c>
      <c r="E85" s="15" t="s">
        <v>1236</v>
      </c>
      <c r="F85" s="53">
        <v>1</v>
      </c>
      <c r="G85" s="53">
        <v>1</v>
      </c>
      <c r="H85" s="53">
        <v>1</v>
      </c>
      <c r="I85" s="53">
        <v>1</v>
      </c>
      <c r="J85" s="60" t="s">
        <v>4758</v>
      </c>
      <c r="K85" s="7" t="s">
        <v>3997</v>
      </c>
      <c r="L85" s="7" t="s">
        <v>2094</v>
      </c>
      <c r="M85" s="7" t="s">
        <v>2094</v>
      </c>
      <c r="N85" s="7" t="s">
        <v>1406</v>
      </c>
      <c r="O85" s="7" t="s">
        <v>4760</v>
      </c>
      <c r="P85" s="53" t="s">
        <v>4143</v>
      </c>
      <c r="Q85" s="7">
        <v>900</v>
      </c>
      <c r="R85" s="7">
        <v>2.4</v>
      </c>
      <c r="S85" s="7">
        <v>2.0499999999999998</v>
      </c>
      <c r="T85" s="11" t="s">
        <v>1986</v>
      </c>
      <c r="U85" s="11" t="s">
        <v>1987</v>
      </c>
      <c r="V85" s="11" t="s">
        <v>5071</v>
      </c>
      <c r="W85" s="11"/>
    </row>
    <row r="86" spans="1:23" ht="17.25">
      <c r="A86" s="35" t="s">
        <v>290</v>
      </c>
      <c r="B86" s="19" t="s">
        <v>2917</v>
      </c>
      <c r="C86" s="17">
        <v>1911438</v>
      </c>
      <c r="D86" s="19" t="s">
        <v>5148</v>
      </c>
      <c r="E86" s="15" t="s">
        <v>1236</v>
      </c>
      <c r="F86" s="53">
        <v>1</v>
      </c>
      <c r="G86" s="53">
        <v>1</v>
      </c>
      <c r="H86" s="53">
        <v>1</v>
      </c>
      <c r="I86" s="53">
        <v>1</v>
      </c>
      <c r="J86" s="60" t="s">
        <v>4758</v>
      </c>
      <c r="K86" s="7" t="s">
        <v>3997</v>
      </c>
      <c r="L86" s="7" t="s">
        <v>2094</v>
      </c>
      <c r="M86" s="7" t="s">
        <v>2094</v>
      </c>
      <c r="N86" s="7" t="s">
        <v>1406</v>
      </c>
      <c r="O86" s="7" t="s">
        <v>4760</v>
      </c>
      <c r="P86" s="53" t="s">
        <v>4143</v>
      </c>
      <c r="Q86" s="7">
        <v>1000</v>
      </c>
      <c r="R86" s="7">
        <v>2.4</v>
      </c>
      <c r="S86" s="7">
        <v>2.0499999999999998</v>
      </c>
      <c r="T86" s="11" t="s">
        <v>1986</v>
      </c>
      <c r="U86" s="11" t="s">
        <v>1987</v>
      </c>
      <c r="V86" s="11" t="s">
        <v>5071</v>
      </c>
      <c r="W86" s="11"/>
    </row>
    <row r="87" spans="1:23" ht="17.25">
      <c r="A87" s="35" t="s">
        <v>291</v>
      </c>
      <c r="B87" s="19" t="s">
        <v>2917</v>
      </c>
      <c r="C87" s="17">
        <v>1911439</v>
      </c>
      <c r="D87" s="19" t="s">
        <v>5149</v>
      </c>
      <c r="E87" s="15" t="s">
        <v>1236</v>
      </c>
      <c r="F87" s="53">
        <v>1</v>
      </c>
      <c r="G87" s="53">
        <v>1</v>
      </c>
      <c r="H87" s="53">
        <v>1</v>
      </c>
      <c r="I87" s="53">
        <v>1</v>
      </c>
      <c r="J87" s="60" t="s">
        <v>4758</v>
      </c>
      <c r="K87" s="7" t="s">
        <v>3997</v>
      </c>
      <c r="L87" s="7" t="s">
        <v>2094</v>
      </c>
      <c r="M87" s="7" t="s">
        <v>2094</v>
      </c>
      <c r="N87" s="7" t="s">
        <v>1406</v>
      </c>
      <c r="O87" s="7" t="s">
        <v>4760</v>
      </c>
      <c r="P87" s="53" t="s">
        <v>4143</v>
      </c>
      <c r="Q87" s="7">
        <v>1000</v>
      </c>
      <c r="R87" s="7">
        <v>2.4</v>
      </c>
      <c r="S87" s="7">
        <v>2.0499999999999998</v>
      </c>
      <c r="T87" s="11" t="s">
        <v>1986</v>
      </c>
      <c r="U87" s="11" t="s">
        <v>1987</v>
      </c>
      <c r="V87" s="11" t="s">
        <v>5071</v>
      </c>
      <c r="W87" s="11"/>
    </row>
    <row r="88" spans="1:23" ht="17.25">
      <c r="A88" s="35" t="s">
        <v>292</v>
      </c>
      <c r="B88" s="19" t="s">
        <v>2917</v>
      </c>
      <c r="C88" s="17">
        <v>1911440</v>
      </c>
      <c r="D88" s="19" t="s">
        <v>5150</v>
      </c>
      <c r="E88" s="15" t="s">
        <v>1236</v>
      </c>
      <c r="F88" s="53">
        <v>1</v>
      </c>
      <c r="G88" s="53">
        <v>1</v>
      </c>
      <c r="H88" s="53">
        <v>1</v>
      </c>
      <c r="I88" s="53">
        <v>1</v>
      </c>
      <c r="J88" s="60" t="s">
        <v>4758</v>
      </c>
      <c r="K88" s="7" t="s">
        <v>3997</v>
      </c>
      <c r="L88" s="7" t="s">
        <v>2094</v>
      </c>
      <c r="M88" s="7" t="s">
        <v>2094</v>
      </c>
      <c r="N88" s="7" t="s">
        <v>1406</v>
      </c>
      <c r="O88" s="7" t="s">
        <v>4760</v>
      </c>
      <c r="P88" s="53" t="s">
        <v>4143</v>
      </c>
      <c r="Q88" s="7">
        <v>800</v>
      </c>
      <c r="R88" s="7">
        <v>2.4</v>
      </c>
      <c r="S88" s="7">
        <v>2.0499999999999998</v>
      </c>
      <c r="T88" s="11" t="s">
        <v>1986</v>
      </c>
      <c r="U88" s="11" t="s">
        <v>1987</v>
      </c>
      <c r="V88" s="11" t="s">
        <v>5071</v>
      </c>
      <c r="W88" s="11"/>
    </row>
    <row r="89" spans="1:23" ht="17.25">
      <c r="A89" s="35" t="s">
        <v>293</v>
      </c>
      <c r="B89" s="19" t="s">
        <v>2917</v>
      </c>
      <c r="C89" s="17">
        <v>1911441</v>
      </c>
      <c r="D89" s="19" t="s">
        <v>5151</v>
      </c>
      <c r="E89" s="15" t="s">
        <v>1236</v>
      </c>
      <c r="F89" s="53">
        <v>1</v>
      </c>
      <c r="G89" s="53">
        <v>1</v>
      </c>
      <c r="H89" s="53">
        <v>1</v>
      </c>
      <c r="I89" s="53">
        <v>1</v>
      </c>
      <c r="J89" s="60" t="s">
        <v>4758</v>
      </c>
      <c r="K89" s="7" t="s">
        <v>3997</v>
      </c>
      <c r="L89" s="7" t="s">
        <v>2094</v>
      </c>
      <c r="M89" s="7" t="s">
        <v>2094</v>
      </c>
      <c r="N89" s="7" t="s">
        <v>1406</v>
      </c>
      <c r="O89" s="7" t="s">
        <v>4760</v>
      </c>
      <c r="P89" s="53" t="s">
        <v>4143</v>
      </c>
      <c r="Q89" s="7">
        <v>800</v>
      </c>
      <c r="R89" s="7">
        <v>2.4</v>
      </c>
      <c r="S89" s="7">
        <v>2.0499999999999998</v>
      </c>
      <c r="T89" s="11" t="s">
        <v>1986</v>
      </c>
      <c r="U89" s="11" t="s">
        <v>1987</v>
      </c>
      <c r="V89" s="11" t="s">
        <v>5071</v>
      </c>
      <c r="W89" s="11"/>
    </row>
    <row r="90" spans="1:23" ht="17.25">
      <c r="A90" s="35" t="s">
        <v>294</v>
      </c>
      <c r="B90" s="19" t="s">
        <v>2917</v>
      </c>
      <c r="C90" s="17">
        <v>1911442</v>
      </c>
      <c r="D90" s="19" t="s">
        <v>5152</v>
      </c>
      <c r="E90" s="15" t="s">
        <v>1236</v>
      </c>
      <c r="F90" s="53">
        <v>1</v>
      </c>
      <c r="G90" s="53">
        <v>1</v>
      </c>
      <c r="H90" s="53">
        <v>1</v>
      </c>
      <c r="I90" s="53">
        <v>1</v>
      </c>
      <c r="J90" s="60" t="s">
        <v>4758</v>
      </c>
      <c r="K90" s="7" t="s">
        <v>3997</v>
      </c>
      <c r="L90" s="7" t="s">
        <v>2094</v>
      </c>
      <c r="M90" s="7" t="s">
        <v>2094</v>
      </c>
      <c r="N90" s="7" t="s">
        <v>1406</v>
      </c>
      <c r="O90" s="7" t="s">
        <v>4760</v>
      </c>
      <c r="P90" s="53" t="s">
        <v>4143</v>
      </c>
      <c r="Q90" s="7">
        <v>900</v>
      </c>
      <c r="R90" s="7">
        <v>2.7</v>
      </c>
      <c r="S90" s="7">
        <v>2.08</v>
      </c>
      <c r="T90" s="11" t="s">
        <v>1986</v>
      </c>
      <c r="U90" s="11" t="s">
        <v>1987</v>
      </c>
      <c r="V90" s="11" t="s">
        <v>5071</v>
      </c>
      <c r="W90" s="11"/>
    </row>
    <row r="91" spans="1:23" ht="17.25">
      <c r="A91" s="35" t="s">
        <v>295</v>
      </c>
      <c r="B91" s="19" t="s">
        <v>2917</v>
      </c>
      <c r="C91" s="17">
        <v>1911443</v>
      </c>
      <c r="D91" s="19" t="s">
        <v>5153</v>
      </c>
      <c r="E91" s="15" t="s">
        <v>1236</v>
      </c>
      <c r="F91" s="53">
        <v>1</v>
      </c>
      <c r="G91" s="53">
        <v>1</v>
      </c>
      <c r="H91" s="53">
        <v>1</v>
      </c>
      <c r="I91" s="53">
        <v>1</v>
      </c>
      <c r="J91" s="60" t="s">
        <v>4758</v>
      </c>
      <c r="K91" s="7" t="s">
        <v>3997</v>
      </c>
      <c r="L91" s="7" t="s">
        <v>2094</v>
      </c>
      <c r="M91" s="7" t="s">
        <v>2094</v>
      </c>
      <c r="N91" s="7" t="s">
        <v>1406</v>
      </c>
      <c r="O91" s="7" t="s">
        <v>4760</v>
      </c>
      <c r="P91" s="53" t="s">
        <v>4143</v>
      </c>
      <c r="Q91" s="7">
        <v>1000</v>
      </c>
      <c r="R91" s="7">
        <v>2.7</v>
      </c>
      <c r="S91" s="7">
        <v>2.08</v>
      </c>
      <c r="T91" s="11" t="s">
        <v>1986</v>
      </c>
      <c r="U91" s="11" t="s">
        <v>1987</v>
      </c>
      <c r="V91" s="11" t="s">
        <v>5071</v>
      </c>
      <c r="W91" s="11"/>
    </row>
    <row r="92" spans="1:23" ht="17.25">
      <c r="A92" s="35" t="s">
        <v>296</v>
      </c>
      <c r="B92" s="19" t="s">
        <v>2917</v>
      </c>
      <c r="C92" s="17">
        <v>1911444</v>
      </c>
      <c r="D92" s="19" t="s">
        <v>5154</v>
      </c>
      <c r="E92" s="15" t="s">
        <v>1236</v>
      </c>
      <c r="F92" s="53">
        <v>1</v>
      </c>
      <c r="G92" s="53">
        <v>1</v>
      </c>
      <c r="H92" s="53">
        <v>1</v>
      </c>
      <c r="I92" s="53">
        <v>1</v>
      </c>
      <c r="J92" s="60" t="s">
        <v>4758</v>
      </c>
      <c r="K92" s="7" t="s">
        <v>3997</v>
      </c>
      <c r="L92" s="7" t="s">
        <v>2094</v>
      </c>
      <c r="M92" s="7" t="s">
        <v>2094</v>
      </c>
      <c r="N92" s="7" t="s">
        <v>1406</v>
      </c>
      <c r="O92" s="7" t="s">
        <v>4760</v>
      </c>
      <c r="P92" s="53" t="s">
        <v>4143</v>
      </c>
      <c r="Q92" s="7">
        <v>800</v>
      </c>
      <c r="R92" s="7">
        <v>2.7</v>
      </c>
      <c r="S92" s="7">
        <v>2.08</v>
      </c>
      <c r="T92" s="11" t="s">
        <v>1986</v>
      </c>
      <c r="U92" s="11" t="s">
        <v>1987</v>
      </c>
      <c r="V92" s="11" t="s">
        <v>5071</v>
      </c>
      <c r="W92" s="11"/>
    </row>
    <row r="93" spans="1:23" ht="17.25">
      <c r="A93" s="35" t="s">
        <v>3466</v>
      </c>
      <c r="B93" s="19" t="s">
        <v>2917</v>
      </c>
      <c r="C93" s="17">
        <v>1911445</v>
      </c>
      <c r="D93" s="19" t="s">
        <v>5155</v>
      </c>
      <c r="E93" s="15" t="s">
        <v>1236</v>
      </c>
      <c r="F93" s="53">
        <v>1</v>
      </c>
      <c r="G93" s="53">
        <v>1</v>
      </c>
      <c r="H93" s="53">
        <v>1</v>
      </c>
      <c r="I93" s="53">
        <v>1</v>
      </c>
      <c r="J93" s="60" t="s">
        <v>4758</v>
      </c>
      <c r="K93" s="7" t="s">
        <v>3997</v>
      </c>
      <c r="L93" s="7" t="s">
        <v>2094</v>
      </c>
      <c r="M93" s="7" t="s">
        <v>2094</v>
      </c>
      <c r="N93" s="7" t="s">
        <v>1406</v>
      </c>
      <c r="O93" s="7" t="s">
        <v>4760</v>
      </c>
      <c r="P93" s="53" t="s">
        <v>4143</v>
      </c>
      <c r="Q93" s="7">
        <v>800</v>
      </c>
      <c r="R93" s="7">
        <v>2.09</v>
      </c>
      <c r="S93" s="7">
        <v>1.8</v>
      </c>
      <c r="T93" s="11" t="s">
        <v>5076</v>
      </c>
      <c r="U93" s="11" t="s">
        <v>5077</v>
      </c>
      <c r="V93" s="11" t="s">
        <v>5078</v>
      </c>
      <c r="W93" s="11"/>
    </row>
    <row r="94" spans="1:23" ht="17.25">
      <c r="A94" s="35" t="s">
        <v>3467</v>
      </c>
      <c r="B94" s="19" t="s">
        <v>2917</v>
      </c>
      <c r="C94" s="17">
        <v>1911446</v>
      </c>
      <c r="D94" s="19" t="s">
        <v>5156</v>
      </c>
      <c r="E94" s="15" t="s">
        <v>1236</v>
      </c>
      <c r="F94" s="53">
        <v>1</v>
      </c>
      <c r="G94" s="53">
        <v>1</v>
      </c>
      <c r="H94" s="53">
        <v>1</v>
      </c>
      <c r="I94" s="53">
        <v>1</v>
      </c>
      <c r="J94" s="60" t="s">
        <v>4758</v>
      </c>
      <c r="K94" s="7" t="s">
        <v>3997</v>
      </c>
      <c r="L94" s="7" t="s">
        <v>2094</v>
      </c>
      <c r="M94" s="7" t="s">
        <v>2094</v>
      </c>
      <c r="N94" s="7" t="s">
        <v>1406</v>
      </c>
      <c r="O94" s="7" t="s">
        <v>4760</v>
      </c>
      <c r="P94" s="53" t="s">
        <v>4143</v>
      </c>
      <c r="Q94" s="7">
        <v>900</v>
      </c>
      <c r="R94" s="7">
        <v>2.09</v>
      </c>
      <c r="S94" s="7">
        <v>1.8</v>
      </c>
      <c r="T94" s="11" t="s">
        <v>5076</v>
      </c>
      <c r="U94" s="11" t="s">
        <v>5077</v>
      </c>
      <c r="V94" s="11" t="s">
        <v>5078</v>
      </c>
      <c r="W94" s="11"/>
    </row>
    <row r="95" spans="1:23" ht="17.25">
      <c r="A95" s="35" t="s">
        <v>3468</v>
      </c>
      <c r="B95" s="19" t="s">
        <v>2917</v>
      </c>
      <c r="C95" s="17">
        <v>1911447</v>
      </c>
      <c r="D95" s="19" t="s">
        <v>5157</v>
      </c>
      <c r="E95" s="15" t="s">
        <v>1236</v>
      </c>
      <c r="F95" s="53">
        <v>1</v>
      </c>
      <c r="G95" s="53">
        <v>1</v>
      </c>
      <c r="H95" s="53">
        <v>1</v>
      </c>
      <c r="I95" s="53">
        <v>1</v>
      </c>
      <c r="J95" s="60" t="s">
        <v>4758</v>
      </c>
      <c r="K95" s="7" t="s">
        <v>3997</v>
      </c>
      <c r="L95" s="7" t="s">
        <v>2094</v>
      </c>
      <c r="M95" s="7" t="s">
        <v>2094</v>
      </c>
      <c r="N95" s="7" t="s">
        <v>1406</v>
      </c>
      <c r="O95" s="7" t="s">
        <v>4760</v>
      </c>
      <c r="P95" s="53" t="s">
        <v>4143</v>
      </c>
      <c r="Q95" s="7">
        <v>1000</v>
      </c>
      <c r="R95" s="7">
        <v>2.09</v>
      </c>
      <c r="S95" s="7">
        <v>1.8</v>
      </c>
      <c r="T95" s="11" t="s">
        <v>5076</v>
      </c>
      <c r="U95" s="11" t="s">
        <v>5077</v>
      </c>
      <c r="V95" s="11" t="s">
        <v>5078</v>
      </c>
      <c r="W95" s="11"/>
    </row>
    <row r="96" spans="1:23" ht="17.25">
      <c r="A96" s="35" t="s">
        <v>3462</v>
      </c>
      <c r="B96" s="19" t="s">
        <v>2917</v>
      </c>
      <c r="C96" s="17">
        <v>1911448</v>
      </c>
      <c r="D96" s="19" t="s">
        <v>5158</v>
      </c>
      <c r="E96" s="15" t="s">
        <v>1236</v>
      </c>
      <c r="F96" s="53">
        <v>1</v>
      </c>
      <c r="G96" s="53">
        <v>1</v>
      </c>
      <c r="H96" s="53">
        <v>1</v>
      </c>
      <c r="I96" s="53">
        <v>1</v>
      </c>
      <c r="J96" s="60" t="s">
        <v>4758</v>
      </c>
      <c r="K96" s="7" t="s">
        <v>3997</v>
      </c>
      <c r="L96" s="7" t="s">
        <v>2094</v>
      </c>
      <c r="M96" s="7" t="s">
        <v>2094</v>
      </c>
      <c r="N96" s="7" t="s">
        <v>1406</v>
      </c>
      <c r="O96" s="7" t="s">
        <v>4760</v>
      </c>
      <c r="P96" s="53" t="s">
        <v>4143</v>
      </c>
      <c r="Q96" s="7">
        <v>800</v>
      </c>
      <c r="R96" s="7">
        <v>2.48</v>
      </c>
      <c r="S96" s="7">
        <v>2.0499999999999998</v>
      </c>
      <c r="T96" s="11" t="s">
        <v>1986</v>
      </c>
      <c r="U96" s="11" t="s">
        <v>1987</v>
      </c>
      <c r="V96" s="11" t="s">
        <v>5071</v>
      </c>
      <c r="W96" s="11"/>
    </row>
    <row r="97" spans="1:23" ht="17.25">
      <c r="A97" s="35" t="s">
        <v>3463</v>
      </c>
      <c r="B97" s="19" t="s">
        <v>2917</v>
      </c>
      <c r="C97" s="17">
        <v>1911449</v>
      </c>
      <c r="D97" s="19" t="s">
        <v>5159</v>
      </c>
      <c r="E97" s="15" t="s">
        <v>1236</v>
      </c>
      <c r="F97" s="53">
        <v>1</v>
      </c>
      <c r="G97" s="53">
        <v>1</v>
      </c>
      <c r="H97" s="53">
        <v>1</v>
      </c>
      <c r="I97" s="53">
        <v>1</v>
      </c>
      <c r="J97" s="60" t="s">
        <v>4758</v>
      </c>
      <c r="K97" s="7" t="s">
        <v>3997</v>
      </c>
      <c r="L97" s="7" t="s">
        <v>2094</v>
      </c>
      <c r="M97" s="7" t="s">
        <v>2094</v>
      </c>
      <c r="N97" s="7" t="s">
        <v>1406</v>
      </c>
      <c r="O97" s="7" t="s">
        <v>4760</v>
      </c>
      <c r="P97" s="53" t="s">
        <v>4143</v>
      </c>
      <c r="Q97" s="7">
        <v>900</v>
      </c>
      <c r="R97" s="7">
        <v>2.48</v>
      </c>
      <c r="S97" s="7">
        <v>2.0499999999999998</v>
      </c>
      <c r="T97" s="11" t="s">
        <v>1986</v>
      </c>
      <c r="U97" s="11" t="s">
        <v>1987</v>
      </c>
      <c r="V97" s="11" t="s">
        <v>5071</v>
      </c>
      <c r="W97" s="11"/>
    </row>
    <row r="98" spans="1:23" ht="17.25">
      <c r="A98" s="35" t="s">
        <v>3464</v>
      </c>
      <c r="B98" s="19" t="s">
        <v>2917</v>
      </c>
      <c r="C98" s="17">
        <v>1911450</v>
      </c>
      <c r="D98" s="19" t="s">
        <v>5160</v>
      </c>
      <c r="E98" s="15" t="s">
        <v>1236</v>
      </c>
      <c r="F98" s="53">
        <v>1</v>
      </c>
      <c r="G98" s="53">
        <v>1</v>
      </c>
      <c r="H98" s="53">
        <v>1</v>
      </c>
      <c r="I98" s="53">
        <v>1</v>
      </c>
      <c r="J98" s="60" t="s">
        <v>4758</v>
      </c>
      <c r="K98" s="7" t="s">
        <v>3997</v>
      </c>
      <c r="L98" s="7" t="s">
        <v>2094</v>
      </c>
      <c r="M98" s="7" t="s">
        <v>2094</v>
      </c>
      <c r="N98" s="7" t="s">
        <v>1406</v>
      </c>
      <c r="O98" s="7" t="s">
        <v>4760</v>
      </c>
      <c r="P98" s="53" t="s">
        <v>4143</v>
      </c>
      <c r="Q98" s="7">
        <v>1000</v>
      </c>
      <c r="R98" s="7">
        <v>2.48</v>
      </c>
      <c r="S98" s="7">
        <v>2.0499999999999998</v>
      </c>
      <c r="T98" s="11" t="s">
        <v>1986</v>
      </c>
      <c r="U98" s="11" t="s">
        <v>1987</v>
      </c>
      <c r="V98" s="11" t="s">
        <v>5071</v>
      </c>
      <c r="W98" s="11"/>
    </row>
    <row r="99" spans="1:23" ht="17.25">
      <c r="A99" s="35" t="s">
        <v>3482</v>
      </c>
      <c r="B99" s="19" t="s">
        <v>2917</v>
      </c>
      <c r="C99" s="17">
        <v>1911451</v>
      </c>
      <c r="D99" s="19" t="s">
        <v>5161</v>
      </c>
      <c r="E99" s="15" t="s">
        <v>1236</v>
      </c>
      <c r="F99" s="53">
        <v>1</v>
      </c>
      <c r="G99" s="53">
        <v>1</v>
      </c>
      <c r="H99" s="53">
        <v>1</v>
      </c>
      <c r="I99" s="53">
        <v>1</v>
      </c>
      <c r="J99" s="60" t="s">
        <v>4758</v>
      </c>
      <c r="K99" s="7" t="s">
        <v>3997</v>
      </c>
      <c r="L99" s="7" t="s">
        <v>2094</v>
      </c>
      <c r="M99" s="7" t="s">
        <v>2094</v>
      </c>
      <c r="N99" s="7" t="s">
        <v>1406</v>
      </c>
      <c r="O99" s="7" t="s">
        <v>4760</v>
      </c>
      <c r="P99" s="53" t="s">
        <v>4143</v>
      </c>
      <c r="Q99" s="7">
        <v>800</v>
      </c>
      <c r="R99" s="7">
        <v>2.09</v>
      </c>
      <c r="S99" s="7">
        <v>1.8</v>
      </c>
      <c r="T99" s="11" t="s">
        <v>5076</v>
      </c>
      <c r="U99" s="11" t="s">
        <v>5077</v>
      </c>
      <c r="V99" s="11" t="s">
        <v>5078</v>
      </c>
      <c r="W99" s="11"/>
    </row>
    <row r="100" spans="1:23" ht="17.25">
      <c r="A100" s="35" t="s">
        <v>3483</v>
      </c>
      <c r="B100" s="19" t="s">
        <v>2917</v>
      </c>
      <c r="C100" s="17">
        <v>1911452</v>
      </c>
      <c r="D100" s="19" t="s">
        <v>5162</v>
      </c>
      <c r="E100" s="15" t="s">
        <v>1236</v>
      </c>
      <c r="F100" s="53">
        <v>1</v>
      </c>
      <c r="G100" s="53">
        <v>1</v>
      </c>
      <c r="H100" s="53">
        <v>1</v>
      </c>
      <c r="I100" s="53">
        <v>1</v>
      </c>
      <c r="J100" s="60" t="s">
        <v>4758</v>
      </c>
      <c r="K100" s="7" t="s">
        <v>3997</v>
      </c>
      <c r="L100" s="7" t="s">
        <v>2094</v>
      </c>
      <c r="M100" s="7" t="s">
        <v>2094</v>
      </c>
      <c r="N100" s="7" t="s">
        <v>1406</v>
      </c>
      <c r="O100" s="7" t="s">
        <v>4760</v>
      </c>
      <c r="P100" s="53" t="s">
        <v>4143</v>
      </c>
      <c r="Q100" s="7">
        <v>900</v>
      </c>
      <c r="R100" s="7">
        <v>2.09</v>
      </c>
      <c r="S100" s="7">
        <v>1.8</v>
      </c>
      <c r="T100" s="11" t="s">
        <v>5076</v>
      </c>
      <c r="U100" s="11" t="s">
        <v>5077</v>
      </c>
      <c r="V100" s="11" t="s">
        <v>5078</v>
      </c>
      <c r="W100" s="11"/>
    </row>
    <row r="101" spans="1:23" ht="17.25">
      <c r="A101" s="35" t="s">
        <v>3484</v>
      </c>
      <c r="B101" s="19" t="s">
        <v>2917</v>
      </c>
      <c r="C101" s="17">
        <v>1911453</v>
      </c>
      <c r="D101" s="19" t="s">
        <v>5163</v>
      </c>
      <c r="E101" s="15" t="s">
        <v>1236</v>
      </c>
      <c r="F101" s="53">
        <v>1</v>
      </c>
      <c r="G101" s="53">
        <v>1</v>
      </c>
      <c r="H101" s="53">
        <v>1</v>
      </c>
      <c r="I101" s="53">
        <v>1</v>
      </c>
      <c r="J101" s="60" t="s">
        <v>4758</v>
      </c>
      <c r="K101" s="7" t="s">
        <v>3997</v>
      </c>
      <c r="L101" s="7" t="s">
        <v>2094</v>
      </c>
      <c r="M101" s="7" t="s">
        <v>2094</v>
      </c>
      <c r="N101" s="7" t="s">
        <v>1406</v>
      </c>
      <c r="O101" s="7" t="s">
        <v>4760</v>
      </c>
      <c r="P101" s="53" t="s">
        <v>4143</v>
      </c>
      <c r="Q101" s="7">
        <v>1000</v>
      </c>
      <c r="R101" s="7">
        <v>2.09</v>
      </c>
      <c r="S101" s="7">
        <v>1.8</v>
      </c>
      <c r="T101" s="11" t="s">
        <v>5076</v>
      </c>
      <c r="U101" s="11" t="s">
        <v>5077</v>
      </c>
      <c r="V101" s="11" t="s">
        <v>5078</v>
      </c>
      <c r="W101" s="11"/>
    </row>
    <row r="102" spans="1:23" ht="17.25">
      <c r="A102" s="35" t="s">
        <v>3478</v>
      </c>
      <c r="B102" s="19" t="s">
        <v>2917</v>
      </c>
      <c r="C102" s="17">
        <v>1911454</v>
      </c>
      <c r="D102" s="19" t="s">
        <v>5164</v>
      </c>
      <c r="E102" s="15" t="s">
        <v>1236</v>
      </c>
      <c r="F102" s="53">
        <v>1</v>
      </c>
      <c r="G102" s="53">
        <v>1</v>
      </c>
      <c r="H102" s="53">
        <v>1</v>
      </c>
      <c r="I102" s="53">
        <v>1</v>
      </c>
      <c r="J102" s="60" t="s">
        <v>4758</v>
      </c>
      <c r="K102" s="7" t="s">
        <v>3997</v>
      </c>
      <c r="L102" s="7" t="s">
        <v>2094</v>
      </c>
      <c r="M102" s="7" t="s">
        <v>2094</v>
      </c>
      <c r="N102" s="7" t="s">
        <v>1406</v>
      </c>
      <c r="O102" s="7" t="s">
        <v>4760</v>
      </c>
      <c r="P102" s="53" t="s">
        <v>4143</v>
      </c>
      <c r="Q102" s="7">
        <v>800</v>
      </c>
      <c r="R102" s="7">
        <v>2.48</v>
      </c>
      <c r="S102" s="7">
        <v>2.0499999999999998</v>
      </c>
      <c r="T102" s="11" t="s">
        <v>1986</v>
      </c>
      <c r="U102" s="11" t="s">
        <v>1987</v>
      </c>
      <c r="V102" s="11" t="s">
        <v>5071</v>
      </c>
      <c r="W102" s="11"/>
    </row>
    <row r="103" spans="1:23" ht="17.25">
      <c r="A103" s="35" t="s">
        <v>3479</v>
      </c>
      <c r="B103" s="19" t="s">
        <v>2917</v>
      </c>
      <c r="C103" s="17">
        <v>1911455</v>
      </c>
      <c r="D103" s="19" t="s">
        <v>5165</v>
      </c>
      <c r="E103" s="15" t="s">
        <v>1236</v>
      </c>
      <c r="F103" s="53">
        <v>1</v>
      </c>
      <c r="G103" s="53">
        <v>1</v>
      </c>
      <c r="H103" s="53">
        <v>1</v>
      </c>
      <c r="I103" s="53">
        <v>1</v>
      </c>
      <c r="J103" s="60" t="s">
        <v>4758</v>
      </c>
      <c r="K103" s="7" t="s">
        <v>3997</v>
      </c>
      <c r="L103" s="7" t="s">
        <v>2094</v>
      </c>
      <c r="M103" s="7" t="s">
        <v>2094</v>
      </c>
      <c r="N103" s="7" t="s">
        <v>1406</v>
      </c>
      <c r="O103" s="7" t="s">
        <v>4760</v>
      </c>
      <c r="P103" s="53" t="s">
        <v>4143</v>
      </c>
      <c r="Q103" s="7">
        <v>900</v>
      </c>
      <c r="R103" s="7">
        <v>2.48</v>
      </c>
      <c r="S103" s="7">
        <v>2.0499999999999998</v>
      </c>
      <c r="T103" s="11" t="s">
        <v>1986</v>
      </c>
      <c r="U103" s="11" t="s">
        <v>1987</v>
      </c>
      <c r="V103" s="11" t="s">
        <v>5071</v>
      </c>
      <c r="W103" s="11"/>
    </row>
    <row r="104" spans="1:23" ht="17.25">
      <c r="A104" s="35" t="s">
        <v>3480</v>
      </c>
      <c r="B104" s="19" t="s">
        <v>2917</v>
      </c>
      <c r="C104" s="17">
        <v>1911456</v>
      </c>
      <c r="D104" s="19" t="s">
        <v>5166</v>
      </c>
      <c r="E104" s="15" t="s">
        <v>1236</v>
      </c>
      <c r="F104" s="53">
        <v>1</v>
      </c>
      <c r="G104" s="53">
        <v>1</v>
      </c>
      <c r="H104" s="53">
        <v>1</v>
      </c>
      <c r="I104" s="53">
        <v>1</v>
      </c>
      <c r="J104" s="60" t="s">
        <v>4758</v>
      </c>
      <c r="K104" s="7" t="s">
        <v>3997</v>
      </c>
      <c r="L104" s="7" t="s">
        <v>2094</v>
      </c>
      <c r="M104" s="7" t="s">
        <v>2094</v>
      </c>
      <c r="N104" s="7" t="s">
        <v>1406</v>
      </c>
      <c r="O104" s="7" t="s">
        <v>4760</v>
      </c>
      <c r="P104" s="53" t="s">
        <v>4143</v>
      </c>
      <c r="Q104" s="7">
        <v>1000</v>
      </c>
      <c r="R104" s="7">
        <v>2.48</v>
      </c>
      <c r="S104" s="7">
        <v>2.0499999999999998</v>
      </c>
      <c r="T104" s="11" t="s">
        <v>1986</v>
      </c>
      <c r="U104" s="11" t="s">
        <v>1987</v>
      </c>
      <c r="V104" s="11" t="s">
        <v>5071</v>
      </c>
      <c r="W104" s="11"/>
    </row>
  </sheetData>
  <mergeCells count="23">
    <mergeCell ref="P4:P5"/>
    <mergeCell ref="A1:A3"/>
    <mergeCell ref="B1:Q3"/>
    <mergeCell ref="R1:S3"/>
    <mergeCell ref="A4:A5"/>
    <mergeCell ref="B4:B5"/>
    <mergeCell ref="C4:C5"/>
    <mergeCell ref="D4:D5"/>
    <mergeCell ref="E4:E5"/>
    <mergeCell ref="F4:I4"/>
    <mergeCell ref="J4:J5"/>
    <mergeCell ref="K4:K5"/>
    <mergeCell ref="L4:L5"/>
    <mergeCell ref="M4:M5"/>
    <mergeCell ref="N4:N5"/>
    <mergeCell ref="O4:O5"/>
    <mergeCell ref="W4:W5"/>
    <mergeCell ref="Q4:Q5"/>
    <mergeCell ref="R4:R5"/>
    <mergeCell ref="S4:S5"/>
    <mergeCell ref="T4:T5"/>
    <mergeCell ref="U4:U5"/>
    <mergeCell ref="V4:V5"/>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0"/>
  <sheetViews>
    <sheetView zoomScale="70" zoomScaleNormal="70" workbookViewId="0">
      <selection activeCell="D18" sqref="D18"/>
    </sheetView>
  </sheetViews>
  <sheetFormatPr defaultRowHeight="15"/>
  <cols>
    <col min="1" max="1" width="31.42578125" customWidth="1"/>
    <col min="2" max="2" width="18.42578125" customWidth="1"/>
    <col min="4" max="4" width="14.140625" bestFit="1" customWidth="1"/>
    <col min="5" max="5" width="8.5703125" bestFit="1" customWidth="1"/>
    <col min="6" max="9" width="3.5703125" customWidth="1"/>
    <col min="10" max="10" width="38.42578125" bestFit="1" customWidth="1"/>
    <col min="11" max="11" width="30.85546875" bestFit="1" customWidth="1"/>
    <col min="12" max="13" width="13.5703125" customWidth="1"/>
    <col min="14" max="14" width="17.85546875" customWidth="1"/>
    <col min="15" max="17" width="13.5703125" customWidth="1"/>
    <col min="18" max="18" width="16.140625" customWidth="1"/>
    <col min="19" max="19" width="13.5703125" customWidth="1"/>
    <col min="20" max="20" width="18.140625" bestFit="1" customWidth="1"/>
    <col min="21" max="21" width="16.42578125" bestFit="1" customWidth="1"/>
    <col min="22" max="22" width="10.42578125" bestFit="1" customWidth="1"/>
    <col min="23" max="23" width="11.42578125" customWidth="1"/>
  </cols>
  <sheetData>
    <row r="1" spans="1:23">
      <c r="A1" s="277" t="str">
        <f>'[10]表紙 '!A1:E3</f>
        <v>AMI-Q411-H016 Ver.1</v>
      </c>
      <c r="B1" s="277" t="s">
        <v>5167</v>
      </c>
      <c r="C1" s="277"/>
      <c r="D1" s="277"/>
      <c r="E1" s="277"/>
      <c r="F1" s="277"/>
      <c r="G1" s="277"/>
      <c r="H1" s="277"/>
      <c r="I1" s="277"/>
      <c r="J1" s="277"/>
      <c r="K1" s="277"/>
      <c r="L1" s="277"/>
      <c r="M1" s="277"/>
      <c r="N1" s="277"/>
      <c r="O1" s="277"/>
      <c r="P1" s="277"/>
      <c r="Q1" s="277"/>
      <c r="R1" s="264" t="s">
        <v>3971</v>
      </c>
      <c r="S1" s="265"/>
    </row>
    <row r="2" spans="1:23">
      <c r="A2" s="277"/>
      <c r="B2" s="277"/>
      <c r="C2" s="277"/>
      <c r="D2" s="277"/>
      <c r="E2" s="277"/>
      <c r="F2" s="277"/>
      <c r="G2" s="277"/>
      <c r="H2" s="277"/>
      <c r="I2" s="277"/>
      <c r="J2" s="277"/>
      <c r="K2" s="277"/>
      <c r="L2" s="277"/>
      <c r="M2" s="277"/>
      <c r="N2" s="277"/>
      <c r="O2" s="277"/>
      <c r="P2" s="277"/>
      <c r="Q2" s="277"/>
      <c r="R2" s="314"/>
      <c r="S2" s="315"/>
    </row>
    <row r="3" spans="1:23">
      <c r="A3" s="339"/>
      <c r="B3" s="277"/>
      <c r="C3" s="277"/>
      <c r="D3" s="277"/>
      <c r="E3" s="277"/>
      <c r="F3" s="277"/>
      <c r="G3" s="277"/>
      <c r="H3" s="277"/>
      <c r="I3" s="277"/>
      <c r="J3" s="277"/>
      <c r="K3" s="277"/>
      <c r="L3" s="277"/>
      <c r="M3" s="277"/>
      <c r="N3" s="277"/>
      <c r="O3" s="277"/>
      <c r="P3" s="277"/>
      <c r="Q3" s="277"/>
      <c r="R3" s="266"/>
      <c r="S3" s="267"/>
    </row>
    <row r="4" spans="1:23" ht="18" customHeight="1">
      <c r="A4" s="277" t="s">
        <v>3972</v>
      </c>
      <c r="B4" s="277" t="s">
        <v>3973</v>
      </c>
      <c r="C4" s="324" t="s">
        <v>3974</v>
      </c>
      <c r="D4" s="277" t="s">
        <v>3975</v>
      </c>
      <c r="E4" s="277" t="s">
        <v>3976</v>
      </c>
      <c r="F4" s="277" t="s">
        <v>3977</v>
      </c>
      <c r="G4" s="277"/>
      <c r="H4" s="277"/>
      <c r="I4" s="277"/>
      <c r="J4" s="277" t="s">
        <v>3978</v>
      </c>
      <c r="K4" s="277" t="s">
        <v>3979</v>
      </c>
      <c r="L4" s="324" t="s">
        <v>3980</v>
      </c>
      <c r="M4" s="324" t="s">
        <v>3981</v>
      </c>
      <c r="N4" s="324" t="s">
        <v>5168</v>
      </c>
      <c r="O4" s="324" t="s">
        <v>3983</v>
      </c>
      <c r="P4" s="324" t="s">
        <v>3984</v>
      </c>
      <c r="Q4" s="328" t="s">
        <v>5057</v>
      </c>
      <c r="R4" s="328" t="s">
        <v>4129</v>
      </c>
      <c r="S4" s="328" t="s">
        <v>5169</v>
      </c>
      <c r="T4" s="277" t="s">
        <v>3988</v>
      </c>
      <c r="U4" s="277" t="s">
        <v>3989</v>
      </c>
      <c r="V4" s="277" t="s">
        <v>3990</v>
      </c>
      <c r="W4" s="324" t="s">
        <v>3991</v>
      </c>
    </row>
    <row r="5" spans="1:23">
      <c r="A5" s="277"/>
      <c r="B5" s="277"/>
      <c r="C5" s="324"/>
      <c r="D5" s="277"/>
      <c r="E5" s="277"/>
      <c r="F5" s="11" t="s">
        <v>3992</v>
      </c>
      <c r="G5" s="11" t="s">
        <v>3993</v>
      </c>
      <c r="H5" s="11" t="s">
        <v>3994</v>
      </c>
      <c r="I5" s="11" t="s">
        <v>3995</v>
      </c>
      <c r="J5" s="277"/>
      <c r="K5" s="277"/>
      <c r="L5" s="277"/>
      <c r="M5" s="277"/>
      <c r="N5" s="277"/>
      <c r="O5" s="277"/>
      <c r="P5" s="277"/>
      <c r="Q5" s="328"/>
      <c r="R5" s="328"/>
      <c r="S5" s="328"/>
      <c r="T5" s="277"/>
      <c r="U5" s="277"/>
      <c r="V5" s="277"/>
      <c r="W5" s="324"/>
    </row>
    <row r="6" spans="1:23" s="1" customFormat="1">
      <c r="A6" s="35" t="s">
        <v>2062</v>
      </c>
      <c r="B6" s="42" t="s">
        <v>2910</v>
      </c>
      <c r="C6" s="40">
        <v>2041042</v>
      </c>
      <c r="D6" s="65" t="s">
        <v>2057</v>
      </c>
      <c r="E6" s="42" t="s">
        <v>4107</v>
      </c>
      <c r="F6" s="66">
        <v>1</v>
      </c>
      <c r="G6" s="66">
        <v>1</v>
      </c>
      <c r="H6" s="66" t="s">
        <v>4176</v>
      </c>
      <c r="I6" s="66" t="s">
        <v>4176</v>
      </c>
      <c r="J6" s="64" t="s">
        <v>5170</v>
      </c>
      <c r="K6" s="66" t="s">
        <v>3997</v>
      </c>
      <c r="L6" s="66" t="s">
        <v>5171</v>
      </c>
      <c r="M6" s="66" t="s">
        <v>5171</v>
      </c>
      <c r="N6" s="66" t="s">
        <v>5171</v>
      </c>
      <c r="O6" s="67" t="s">
        <v>5172</v>
      </c>
      <c r="P6" s="66" t="s">
        <v>228</v>
      </c>
      <c r="Q6" s="7">
        <v>1450</v>
      </c>
      <c r="R6" s="7">
        <v>0.7</v>
      </c>
      <c r="S6" s="7">
        <v>0.54</v>
      </c>
      <c r="T6" s="11" t="s">
        <v>2068</v>
      </c>
      <c r="U6" s="11" t="s">
        <v>2067</v>
      </c>
      <c r="V6" s="11" t="s">
        <v>2069</v>
      </c>
      <c r="W6" s="11"/>
    </row>
    <row r="7" spans="1:23">
      <c r="A7" s="35" t="s">
        <v>2063</v>
      </c>
      <c r="B7" s="36" t="s">
        <v>2910</v>
      </c>
      <c r="C7" s="22">
        <v>2041043</v>
      </c>
      <c r="D7" s="30" t="s">
        <v>2058</v>
      </c>
      <c r="E7" s="36" t="s">
        <v>4107</v>
      </c>
      <c r="F7" s="7">
        <v>1</v>
      </c>
      <c r="G7" s="7">
        <v>1</v>
      </c>
      <c r="H7" s="7" t="s">
        <v>4176</v>
      </c>
      <c r="I7" s="7" t="s">
        <v>4176</v>
      </c>
      <c r="J7" s="17" t="s">
        <v>5170</v>
      </c>
      <c r="K7" s="7" t="s">
        <v>3997</v>
      </c>
      <c r="L7" s="7" t="s">
        <v>5171</v>
      </c>
      <c r="M7" s="7" t="s">
        <v>5171</v>
      </c>
      <c r="N7" s="7" t="s">
        <v>5171</v>
      </c>
      <c r="O7" s="41" t="s">
        <v>5172</v>
      </c>
      <c r="P7" s="7" t="s">
        <v>228</v>
      </c>
      <c r="Q7" s="7">
        <v>1450</v>
      </c>
      <c r="R7" s="7">
        <v>0.7</v>
      </c>
      <c r="S7" s="7">
        <v>0.54</v>
      </c>
      <c r="T7" s="11" t="s">
        <v>2068</v>
      </c>
      <c r="U7" s="11" t="s">
        <v>2067</v>
      </c>
      <c r="V7" s="11" t="s">
        <v>2069</v>
      </c>
      <c r="W7" s="11"/>
    </row>
    <row r="8" spans="1:23">
      <c r="A8" s="35" t="s">
        <v>2064</v>
      </c>
      <c r="B8" s="36" t="s">
        <v>2910</v>
      </c>
      <c r="C8" s="22">
        <v>2041044</v>
      </c>
      <c r="D8" s="30" t="s">
        <v>2059</v>
      </c>
      <c r="E8" s="36" t="s">
        <v>4107</v>
      </c>
      <c r="F8" s="7">
        <v>1</v>
      </c>
      <c r="G8" s="7">
        <v>1</v>
      </c>
      <c r="H8" s="7" t="s">
        <v>4176</v>
      </c>
      <c r="I8" s="7" t="s">
        <v>4176</v>
      </c>
      <c r="J8" s="17" t="s">
        <v>5170</v>
      </c>
      <c r="K8" s="7" t="s">
        <v>3997</v>
      </c>
      <c r="L8" s="7" t="s">
        <v>5171</v>
      </c>
      <c r="M8" s="7" t="s">
        <v>5171</v>
      </c>
      <c r="N8" s="7" t="s">
        <v>5171</v>
      </c>
      <c r="O8" s="41" t="s">
        <v>5172</v>
      </c>
      <c r="P8" s="7" t="s">
        <v>228</v>
      </c>
      <c r="Q8" s="7">
        <v>1450</v>
      </c>
      <c r="R8" s="7">
        <v>0.7</v>
      </c>
      <c r="S8" s="7">
        <v>0.54</v>
      </c>
      <c r="T8" s="11" t="s">
        <v>2068</v>
      </c>
      <c r="U8" s="11" t="s">
        <v>2067</v>
      </c>
      <c r="V8" s="11" t="s">
        <v>2069</v>
      </c>
      <c r="W8" s="11"/>
    </row>
    <row r="9" spans="1:23">
      <c r="A9" s="35" t="s">
        <v>2065</v>
      </c>
      <c r="B9" s="36" t="s">
        <v>2910</v>
      </c>
      <c r="C9" s="22">
        <v>2041045</v>
      </c>
      <c r="D9" s="30" t="s">
        <v>2060</v>
      </c>
      <c r="E9" s="36" t="s">
        <v>4107</v>
      </c>
      <c r="F9" s="7">
        <v>1</v>
      </c>
      <c r="G9" s="7">
        <v>1</v>
      </c>
      <c r="H9" s="7" t="s">
        <v>4176</v>
      </c>
      <c r="I9" s="7" t="s">
        <v>4176</v>
      </c>
      <c r="J9" s="17" t="s">
        <v>5170</v>
      </c>
      <c r="K9" s="7" t="s">
        <v>3997</v>
      </c>
      <c r="L9" s="7" t="s">
        <v>5171</v>
      </c>
      <c r="M9" s="7" t="s">
        <v>5171</v>
      </c>
      <c r="N9" s="7" t="s">
        <v>5171</v>
      </c>
      <c r="O9" s="41" t="s">
        <v>5172</v>
      </c>
      <c r="P9" s="7" t="s">
        <v>228</v>
      </c>
      <c r="Q9" s="7">
        <v>1450</v>
      </c>
      <c r="R9" s="7">
        <v>0.7</v>
      </c>
      <c r="S9" s="7">
        <v>0.54</v>
      </c>
      <c r="T9" s="11" t="s">
        <v>2068</v>
      </c>
      <c r="U9" s="11" t="s">
        <v>2067</v>
      </c>
      <c r="V9" s="11" t="s">
        <v>2069</v>
      </c>
      <c r="W9" s="11"/>
    </row>
    <row r="10" spans="1:23">
      <c r="A10" s="35" t="s">
        <v>2066</v>
      </c>
      <c r="B10" s="36" t="s">
        <v>2910</v>
      </c>
      <c r="C10" s="22">
        <v>2041046</v>
      </c>
      <c r="D10" s="30" t="s">
        <v>2061</v>
      </c>
      <c r="E10" s="36" t="s">
        <v>4107</v>
      </c>
      <c r="F10" s="7">
        <v>1</v>
      </c>
      <c r="G10" s="7">
        <v>1</v>
      </c>
      <c r="H10" s="7" t="s">
        <v>4176</v>
      </c>
      <c r="I10" s="7" t="s">
        <v>4176</v>
      </c>
      <c r="J10" s="17" t="s">
        <v>5170</v>
      </c>
      <c r="K10" s="7" t="s">
        <v>3997</v>
      </c>
      <c r="L10" s="7" t="s">
        <v>5171</v>
      </c>
      <c r="M10" s="7" t="s">
        <v>5171</v>
      </c>
      <c r="N10" s="7" t="s">
        <v>5171</v>
      </c>
      <c r="O10" s="41" t="s">
        <v>5172</v>
      </c>
      <c r="P10" s="7" t="s">
        <v>228</v>
      </c>
      <c r="Q10" s="7">
        <v>1450</v>
      </c>
      <c r="R10" s="7">
        <v>0.7</v>
      </c>
      <c r="S10" s="7">
        <v>0.54</v>
      </c>
      <c r="T10" s="11" t="s">
        <v>2068</v>
      </c>
      <c r="U10" s="11" t="s">
        <v>2067</v>
      </c>
      <c r="V10" s="11" t="s">
        <v>2069</v>
      </c>
      <c r="W10" s="11"/>
    </row>
  </sheetData>
  <mergeCells count="23">
    <mergeCell ref="P4:P5"/>
    <mergeCell ref="A1:A3"/>
    <mergeCell ref="B1:Q3"/>
    <mergeCell ref="R1:S3"/>
    <mergeCell ref="A4:A5"/>
    <mergeCell ref="B4:B5"/>
    <mergeCell ref="C4:C5"/>
    <mergeCell ref="D4:D5"/>
    <mergeCell ref="E4:E5"/>
    <mergeCell ref="F4:I4"/>
    <mergeCell ref="J4:J5"/>
    <mergeCell ref="K4:K5"/>
    <mergeCell ref="L4:L5"/>
    <mergeCell ref="M4:M5"/>
    <mergeCell ref="N4:N5"/>
    <mergeCell ref="O4:O5"/>
    <mergeCell ref="W4:W5"/>
    <mergeCell ref="Q4:Q5"/>
    <mergeCell ref="R4:R5"/>
    <mergeCell ref="S4:S5"/>
    <mergeCell ref="T4:T5"/>
    <mergeCell ref="U4:U5"/>
    <mergeCell ref="V4:V5"/>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6"/>
  <sheetViews>
    <sheetView zoomScale="70" zoomScaleNormal="70" workbookViewId="0">
      <selection activeCell="D26" sqref="D26"/>
    </sheetView>
  </sheetViews>
  <sheetFormatPr defaultColWidth="8.85546875" defaultRowHeight="15"/>
  <cols>
    <col min="1" max="1" width="31.42578125" style="38" customWidth="1"/>
    <col min="2" max="2" width="20.85546875" style="38" customWidth="1"/>
    <col min="3" max="3" width="9.5703125" style="38" bestFit="1" customWidth="1"/>
    <col min="4" max="4" width="20.85546875" style="38" customWidth="1"/>
    <col min="5" max="5" width="8.5703125" style="38" bestFit="1" customWidth="1"/>
    <col min="6" max="9" width="3.5703125" style="38" customWidth="1"/>
    <col min="10" max="10" width="38.42578125" style="38" bestFit="1" customWidth="1"/>
    <col min="11" max="11" width="30.85546875" style="38" bestFit="1" customWidth="1"/>
    <col min="12" max="13" width="13.5703125" style="38" customWidth="1"/>
    <col min="14" max="14" width="17.5703125" style="38" customWidth="1"/>
    <col min="15" max="17" width="13.5703125" style="38" customWidth="1"/>
    <col min="18" max="18" width="15.5703125" style="38" customWidth="1"/>
    <col min="19" max="19" width="13.5703125" style="38" customWidth="1"/>
    <col min="20" max="20" width="18.140625" style="38" bestFit="1" customWidth="1"/>
    <col min="21" max="21" width="16.42578125" style="38" bestFit="1" customWidth="1"/>
    <col min="22" max="22" width="10.42578125" style="38" bestFit="1" customWidth="1"/>
    <col min="23" max="23" width="24.140625" style="38" bestFit="1" customWidth="1"/>
    <col min="24" max="16384" width="8.85546875" style="38"/>
  </cols>
  <sheetData>
    <row r="1" spans="1:23" ht="18" customHeight="1">
      <c r="A1" s="324" t="str">
        <f>[11]表紙!A1</f>
        <v>AMI-Q411-H018 Ver.1</v>
      </c>
      <c r="B1" s="324" t="s">
        <v>5173</v>
      </c>
      <c r="C1" s="324"/>
      <c r="D1" s="324"/>
      <c r="E1" s="324"/>
      <c r="F1" s="324"/>
      <c r="G1" s="324"/>
      <c r="H1" s="324"/>
      <c r="I1" s="324"/>
      <c r="J1" s="324"/>
      <c r="K1" s="324"/>
      <c r="L1" s="324"/>
      <c r="M1" s="324"/>
      <c r="N1" s="324"/>
      <c r="O1" s="324"/>
      <c r="P1" s="324"/>
      <c r="Q1" s="324"/>
      <c r="R1" s="329" t="s">
        <v>3971</v>
      </c>
      <c r="S1" s="368"/>
    </row>
    <row r="2" spans="1:23">
      <c r="A2" s="324"/>
      <c r="B2" s="324"/>
      <c r="C2" s="324"/>
      <c r="D2" s="324"/>
      <c r="E2" s="324"/>
      <c r="F2" s="324"/>
      <c r="G2" s="324"/>
      <c r="H2" s="324"/>
      <c r="I2" s="324"/>
      <c r="J2" s="324"/>
      <c r="K2" s="324"/>
      <c r="L2" s="324"/>
      <c r="M2" s="324"/>
      <c r="N2" s="324"/>
      <c r="O2" s="324"/>
      <c r="P2" s="324"/>
      <c r="Q2" s="324"/>
      <c r="R2" s="369"/>
      <c r="S2" s="370"/>
    </row>
    <row r="3" spans="1:23">
      <c r="A3" s="324"/>
      <c r="B3" s="324"/>
      <c r="C3" s="324"/>
      <c r="D3" s="324"/>
      <c r="E3" s="324"/>
      <c r="F3" s="324"/>
      <c r="G3" s="324"/>
      <c r="H3" s="324"/>
      <c r="I3" s="324"/>
      <c r="J3" s="324"/>
      <c r="K3" s="324"/>
      <c r="L3" s="324"/>
      <c r="M3" s="324"/>
      <c r="N3" s="324"/>
      <c r="O3" s="324"/>
      <c r="P3" s="324"/>
      <c r="Q3" s="324"/>
      <c r="R3" s="371"/>
      <c r="S3" s="372"/>
    </row>
    <row r="4" spans="1:23" ht="18" customHeight="1">
      <c r="A4" s="343" t="s">
        <v>3972</v>
      </c>
      <c r="B4" s="344" t="s">
        <v>3973</v>
      </c>
      <c r="C4" s="343" t="s">
        <v>3974</v>
      </c>
      <c r="D4" s="343" t="s">
        <v>3975</v>
      </c>
      <c r="E4" s="343" t="s">
        <v>3976</v>
      </c>
      <c r="F4" s="343" t="s">
        <v>3977</v>
      </c>
      <c r="G4" s="343"/>
      <c r="H4" s="343"/>
      <c r="I4" s="343"/>
      <c r="J4" s="343" t="s">
        <v>3978</v>
      </c>
      <c r="K4" s="343" t="s">
        <v>3979</v>
      </c>
      <c r="L4" s="343" t="s">
        <v>3980</v>
      </c>
      <c r="M4" s="343" t="s">
        <v>3981</v>
      </c>
      <c r="N4" s="343" t="s">
        <v>5168</v>
      </c>
      <c r="O4" s="343" t="s">
        <v>3983</v>
      </c>
      <c r="P4" s="343" t="s">
        <v>3984</v>
      </c>
      <c r="Q4" s="348" t="s">
        <v>3985</v>
      </c>
      <c r="R4" s="348" t="s">
        <v>3986</v>
      </c>
      <c r="S4" s="348" t="s">
        <v>3987</v>
      </c>
      <c r="T4" s="344" t="s">
        <v>3988</v>
      </c>
      <c r="U4" s="344" t="s">
        <v>3989</v>
      </c>
      <c r="V4" s="344" t="s">
        <v>3990</v>
      </c>
      <c r="W4" s="344" t="s">
        <v>3991</v>
      </c>
    </row>
    <row r="5" spans="1:23">
      <c r="A5" s="343"/>
      <c r="B5" s="345"/>
      <c r="C5" s="343"/>
      <c r="D5" s="343"/>
      <c r="E5" s="343"/>
      <c r="F5" s="50" t="s">
        <v>3992</v>
      </c>
      <c r="G5" s="50" t="s">
        <v>3993</v>
      </c>
      <c r="H5" s="50" t="s">
        <v>3994</v>
      </c>
      <c r="I5" s="50" t="s">
        <v>3995</v>
      </c>
      <c r="J5" s="343"/>
      <c r="K5" s="343"/>
      <c r="L5" s="343"/>
      <c r="M5" s="343"/>
      <c r="N5" s="343"/>
      <c r="O5" s="343"/>
      <c r="P5" s="343"/>
      <c r="Q5" s="367"/>
      <c r="R5" s="367"/>
      <c r="S5" s="367"/>
      <c r="T5" s="345"/>
      <c r="U5" s="345"/>
      <c r="V5" s="345"/>
      <c r="W5" s="345"/>
    </row>
    <row r="6" spans="1:23" s="34" customFormat="1">
      <c r="A6" s="29" t="s">
        <v>5174</v>
      </c>
      <c r="B6" s="30" t="s">
        <v>2047</v>
      </c>
      <c r="C6" s="31">
        <v>2451001</v>
      </c>
      <c r="D6" s="31" t="s">
        <v>5175</v>
      </c>
      <c r="E6" s="31" t="s">
        <v>4107</v>
      </c>
      <c r="F6" s="32">
        <v>1</v>
      </c>
      <c r="G6" s="32">
        <v>1</v>
      </c>
      <c r="H6" s="32" t="s">
        <v>151</v>
      </c>
      <c r="I6" s="32" t="s">
        <v>151</v>
      </c>
      <c r="J6" s="32" t="s">
        <v>3996</v>
      </c>
      <c r="K6" s="32" t="s">
        <v>3997</v>
      </c>
      <c r="L6" s="32" t="s">
        <v>2093</v>
      </c>
      <c r="M6" s="32" t="s">
        <v>2093</v>
      </c>
      <c r="N6" s="32" t="s">
        <v>2093</v>
      </c>
      <c r="O6" s="32" t="s">
        <v>3998</v>
      </c>
      <c r="P6" s="32" t="s">
        <v>4143</v>
      </c>
      <c r="Q6" s="10">
        <v>4500</v>
      </c>
      <c r="R6" s="10">
        <v>0.63</v>
      </c>
      <c r="S6" s="10" t="s">
        <v>225</v>
      </c>
      <c r="T6" s="14" t="s">
        <v>5176</v>
      </c>
      <c r="U6" s="14" t="s">
        <v>5177</v>
      </c>
      <c r="V6" s="14"/>
      <c r="W6" s="14"/>
    </row>
    <row r="7" spans="1:23">
      <c r="A7" s="29" t="s">
        <v>2050</v>
      </c>
      <c r="B7" s="45" t="s">
        <v>2047</v>
      </c>
      <c r="C7" s="31">
        <v>2051007</v>
      </c>
      <c r="D7" s="30" t="s">
        <v>2048</v>
      </c>
      <c r="E7" s="30" t="s">
        <v>4107</v>
      </c>
      <c r="F7" s="32">
        <v>3</v>
      </c>
      <c r="G7" s="32">
        <v>3</v>
      </c>
      <c r="H7" s="55" t="s">
        <v>151</v>
      </c>
      <c r="I7" s="55" t="s">
        <v>151</v>
      </c>
      <c r="J7" s="33" t="s">
        <v>3996</v>
      </c>
      <c r="K7" s="33" t="s">
        <v>3997</v>
      </c>
      <c r="L7" s="33" t="s">
        <v>2093</v>
      </c>
      <c r="M7" s="33" t="s">
        <v>2093</v>
      </c>
      <c r="N7" s="33" t="s">
        <v>2093</v>
      </c>
      <c r="O7" s="33" t="s">
        <v>3998</v>
      </c>
      <c r="P7" s="32" t="s">
        <v>4143</v>
      </c>
      <c r="Q7" s="10">
        <v>4500</v>
      </c>
      <c r="R7" s="10">
        <v>0.63</v>
      </c>
      <c r="S7" s="10" t="s">
        <v>228</v>
      </c>
      <c r="T7" s="14" t="s">
        <v>2051</v>
      </c>
      <c r="U7" s="14" t="s">
        <v>2052</v>
      </c>
      <c r="V7" s="14" t="s">
        <v>2053</v>
      </c>
      <c r="W7" s="14"/>
    </row>
    <row r="8" spans="1:23">
      <c r="A8" s="29" t="s">
        <v>2050</v>
      </c>
      <c r="B8" s="45" t="s">
        <v>2047</v>
      </c>
      <c r="C8" s="31">
        <v>2051008</v>
      </c>
      <c r="D8" s="30" t="s">
        <v>2049</v>
      </c>
      <c r="E8" s="30" t="s">
        <v>1236</v>
      </c>
      <c r="F8" s="32">
        <v>3</v>
      </c>
      <c r="G8" s="32">
        <v>3</v>
      </c>
      <c r="H8" s="55" t="s">
        <v>151</v>
      </c>
      <c r="I8" s="55" t="s">
        <v>151</v>
      </c>
      <c r="J8" s="33" t="s">
        <v>3996</v>
      </c>
      <c r="K8" s="33" t="s">
        <v>3997</v>
      </c>
      <c r="L8" s="33" t="s">
        <v>2093</v>
      </c>
      <c r="M8" s="33" t="s">
        <v>2093</v>
      </c>
      <c r="N8" s="33" t="s">
        <v>2093</v>
      </c>
      <c r="O8" s="33" t="s">
        <v>3998</v>
      </c>
      <c r="P8" s="32" t="s">
        <v>4143</v>
      </c>
      <c r="Q8" s="10">
        <v>4500</v>
      </c>
      <c r="R8" s="10">
        <v>0.63</v>
      </c>
      <c r="S8" s="10" t="s">
        <v>228</v>
      </c>
      <c r="T8" s="14" t="s">
        <v>2051</v>
      </c>
      <c r="U8" s="14" t="s">
        <v>2052</v>
      </c>
      <c r="V8" s="14" t="s">
        <v>2053</v>
      </c>
      <c r="W8" s="14"/>
    </row>
    <row r="9" spans="1:23">
      <c r="A9" s="29" t="s">
        <v>3533</v>
      </c>
      <c r="B9" s="45" t="s">
        <v>2047</v>
      </c>
      <c r="C9" s="31">
        <v>2351003</v>
      </c>
      <c r="D9" s="30" t="s">
        <v>5178</v>
      </c>
      <c r="E9" s="30" t="s">
        <v>4029</v>
      </c>
      <c r="F9" s="32">
        <v>3</v>
      </c>
      <c r="G9" s="32">
        <v>3</v>
      </c>
      <c r="H9" s="55" t="s">
        <v>151</v>
      </c>
      <c r="I9" s="55" t="s">
        <v>151</v>
      </c>
      <c r="J9" s="33" t="s">
        <v>3996</v>
      </c>
      <c r="K9" s="33" t="s">
        <v>3997</v>
      </c>
      <c r="L9" s="33" t="s">
        <v>2093</v>
      </c>
      <c r="M9" s="33" t="s">
        <v>2093</v>
      </c>
      <c r="N9" s="33" t="s">
        <v>2093</v>
      </c>
      <c r="O9" s="33" t="s">
        <v>3998</v>
      </c>
      <c r="P9" s="32" t="s">
        <v>4143</v>
      </c>
      <c r="Q9" s="10">
        <v>4500</v>
      </c>
      <c r="R9" s="10">
        <v>0.46</v>
      </c>
      <c r="S9" s="10" t="s">
        <v>228</v>
      </c>
      <c r="T9" s="14" t="s">
        <v>5179</v>
      </c>
      <c r="U9" s="14" t="s">
        <v>5180</v>
      </c>
      <c r="V9" s="14"/>
      <c r="W9" s="14"/>
    </row>
    <row r="10" spans="1:23" s="4" customFormat="1">
      <c r="A10" s="35" t="s">
        <v>3533</v>
      </c>
      <c r="B10" s="36" t="s">
        <v>2923</v>
      </c>
      <c r="C10" s="22">
        <v>1931204</v>
      </c>
      <c r="D10" s="36" t="s">
        <v>5181</v>
      </c>
      <c r="E10" s="15" t="s">
        <v>1236</v>
      </c>
      <c r="F10" s="32">
        <v>3</v>
      </c>
      <c r="G10" s="32">
        <v>3</v>
      </c>
      <c r="H10" s="55" t="s">
        <v>151</v>
      </c>
      <c r="I10" s="55" t="s">
        <v>151</v>
      </c>
      <c r="J10" s="33" t="s">
        <v>3996</v>
      </c>
      <c r="K10" s="33" t="s">
        <v>3997</v>
      </c>
      <c r="L10" s="33" t="s">
        <v>2093</v>
      </c>
      <c r="M10" s="33" t="s">
        <v>2093</v>
      </c>
      <c r="N10" s="33" t="s">
        <v>2093</v>
      </c>
      <c r="O10" s="33" t="s">
        <v>3998</v>
      </c>
      <c r="P10" s="32" t="s">
        <v>4143</v>
      </c>
      <c r="Q10" s="10">
        <v>4500</v>
      </c>
      <c r="R10" s="10">
        <v>0.46</v>
      </c>
      <c r="S10" s="10" t="s">
        <v>228</v>
      </c>
      <c r="T10" s="19"/>
      <c r="U10" s="19" t="s">
        <v>5182</v>
      </c>
      <c r="V10" s="19"/>
      <c r="W10" s="19" t="s">
        <v>5183</v>
      </c>
    </row>
    <row r="11" spans="1:23">
      <c r="A11" s="29" t="s">
        <v>3590</v>
      </c>
      <c r="B11" s="29" t="s">
        <v>2047</v>
      </c>
      <c r="C11" s="29">
        <v>2051047</v>
      </c>
      <c r="D11" s="29" t="s">
        <v>5184</v>
      </c>
      <c r="E11" s="29" t="s">
        <v>1236</v>
      </c>
      <c r="F11" s="33">
        <v>3</v>
      </c>
      <c r="G11" s="33">
        <v>3</v>
      </c>
      <c r="H11" s="33" t="s">
        <v>151</v>
      </c>
      <c r="I11" s="33" t="s">
        <v>151</v>
      </c>
      <c r="J11" s="33" t="s">
        <v>3996</v>
      </c>
      <c r="K11" s="33" t="s">
        <v>3997</v>
      </c>
      <c r="L11" s="33" t="s">
        <v>2093</v>
      </c>
      <c r="M11" s="33" t="s">
        <v>2093</v>
      </c>
      <c r="N11" s="33" t="s">
        <v>2093</v>
      </c>
      <c r="O11" s="33" t="s">
        <v>3998</v>
      </c>
      <c r="P11" s="33" t="s">
        <v>228</v>
      </c>
      <c r="Q11" s="10">
        <v>4500</v>
      </c>
      <c r="R11" s="10">
        <v>0.63</v>
      </c>
      <c r="S11" s="10" t="s">
        <v>228</v>
      </c>
      <c r="T11" s="14"/>
      <c r="U11" s="14"/>
      <c r="V11" s="14"/>
      <c r="W11" s="14"/>
    </row>
    <row r="12" spans="1:23" ht="30">
      <c r="A12" s="29" t="s">
        <v>3591</v>
      </c>
      <c r="B12" s="29" t="s">
        <v>2047</v>
      </c>
      <c r="C12" s="29">
        <v>2051048</v>
      </c>
      <c r="D12" s="29" t="s">
        <v>5185</v>
      </c>
      <c r="E12" s="29" t="s">
        <v>1236</v>
      </c>
      <c r="F12" s="33">
        <v>3</v>
      </c>
      <c r="G12" s="33">
        <v>3</v>
      </c>
      <c r="H12" s="33">
        <v>3</v>
      </c>
      <c r="I12" s="33" t="s">
        <v>151</v>
      </c>
      <c r="J12" s="33" t="s">
        <v>3996</v>
      </c>
      <c r="K12" s="33" t="s">
        <v>3997</v>
      </c>
      <c r="L12" s="33" t="s">
        <v>2093</v>
      </c>
      <c r="M12" s="33" t="s">
        <v>2093</v>
      </c>
      <c r="N12" s="33" t="s">
        <v>2093</v>
      </c>
      <c r="O12" s="33" t="s">
        <v>3998</v>
      </c>
      <c r="P12" s="33" t="s">
        <v>228</v>
      </c>
      <c r="Q12" s="10">
        <v>4500</v>
      </c>
      <c r="R12" s="10">
        <v>0.61499999999999999</v>
      </c>
      <c r="S12" s="10" t="s">
        <v>228</v>
      </c>
      <c r="T12" s="14"/>
      <c r="U12" s="14"/>
      <c r="V12" s="14"/>
      <c r="W12" s="14"/>
    </row>
    <row r="13" spans="1:23">
      <c r="A13" s="29" t="s">
        <v>3589</v>
      </c>
      <c r="B13" s="29" t="s">
        <v>2047</v>
      </c>
      <c r="C13" s="29">
        <v>2051046</v>
      </c>
      <c r="D13" s="29" t="s">
        <v>5186</v>
      </c>
      <c r="E13" s="29" t="s">
        <v>1236</v>
      </c>
      <c r="F13" s="33">
        <v>3</v>
      </c>
      <c r="G13" s="33">
        <v>3</v>
      </c>
      <c r="H13" s="33" t="s">
        <v>151</v>
      </c>
      <c r="I13" s="33" t="s">
        <v>151</v>
      </c>
      <c r="J13" s="33" t="s">
        <v>3996</v>
      </c>
      <c r="K13" s="33" t="s">
        <v>3997</v>
      </c>
      <c r="L13" s="33" t="s">
        <v>2093</v>
      </c>
      <c r="M13" s="33" t="s">
        <v>2093</v>
      </c>
      <c r="N13" s="33" t="s">
        <v>2093</v>
      </c>
      <c r="O13" s="33" t="s">
        <v>3998</v>
      </c>
      <c r="P13" s="33" t="s">
        <v>228</v>
      </c>
      <c r="Q13" s="10">
        <v>4500</v>
      </c>
      <c r="R13" s="10">
        <v>0.63</v>
      </c>
      <c r="S13" s="10" t="s">
        <v>228</v>
      </c>
      <c r="T13" s="14"/>
      <c r="U13" s="14"/>
      <c r="V13" s="14"/>
      <c r="W13" s="14"/>
    </row>
    <row r="14" spans="1:23">
      <c r="A14" s="35" t="s">
        <v>3279</v>
      </c>
      <c r="B14" s="68" t="s">
        <v>5187</v>
      </c>
      <c r="C14" s="22">
        <v>1651004</v>
      </c>
      <c r="D14" s="31" t="s">
        <v>5188</v>
      </c>
      <c r="E14" s="15" t="s">
        <v>1236</v>
      </c>
      <c r="F14" s="33">
        <v>3</v>
      </c>
      <c r="G14" s="33">
        <v>3</v>
      </c>
      <c r="H14" s="33" t="s">
        <v>151</v>
      </c>
      <c r="I14" s="33" t="s">
        <v>151</v>
      </c>
      <c r="J14" s="10" t="s">
        <v>3996</v>
      </c>
      <c r="K14" s="10" t="s">
        <v>3997</v>
      </c>
      <c r="L14" s="10" t="s">
        <v>2093</v>
      </c>
      <c r="M14" s="10" t="s">
        <v>2093</v>
      </c>
      <c r="N14" s="10" t="s">
        <v>2093</v>
      </c>
      <c r="O14" s="10" t="s">
        <v>3998</v>
      </c>
      <c r="P14" s="32" t="s">
        <v>4143</v>
      </c>
      <c r="Q14" s="17">
        <v>4800</v>
      </c>
      <c r="R14" s="17">
        <v>0.61499999999999999</v>
      </c>
      <c r="S14" s="69" t="s">
        <v>4232</v>
      </c>
      <c r="T14" s="19" t="s">
        <v>2032</v>
      </c>
      <c r="U14" s="19"/>
      <c r="V14" s="19"/>
      <c r="W14" s="19"/>
    </row>
    <row r="15" spans="1:23">
      <c r="A15" s="35" t="s">
        <v>3279</v>
      </c>
      <c r="B15" s="68" t="s">
        <v>2923</v>
      </c>
      <c r="C15" s="22">
        <v>1651005</v>
      </c>
      <c r="D15" s="31" t="s">
        <v>5189</v>
      </c>
      <c r="E15" s="15" t="s">
        <v>1236</v>
      </c>
      <c r="F15" s="33">
        <v>3</v>
      </c>
      <c r="G15" s="33">
        <v>3</v>
      </c>
      <c r="H15" s="33" t="s">
        <v>151</v>
      </c>
      <c r="I15" s="33" t="s">
        <v>151</v>
      </c>
      <c r="J15" s="10" t="s">
        <v>3996</v>
      </c>
      <c r="K15" s="10" t="s">
        <v>3997</v>
      </c>
      <c r="L15" s="10" t="s">
        <v>2093</v>
      </c>
      <c r="M15" s="10" t="s">
        <v>2093</v>
      </c>
      <c r="N15" s="10" t="s">
        <v>2093</v>
      </c>
      <c r="O15" s="10" t="s">
        <v>3998</v>
      </c>
      <c r="P15" s="32" t="s">
        <v>4143</v>
      </c>
      <c r="Q15" s="17">
        <v>4800</v>
      </c>
      <c r="R15" s="17">
        <v>0.61499999999999999</v>
      </c>
      <c r="S15" s="69" t="s">
        <v>4232</v>
      </c>
      <c r="T15" s="19" t="s">
        <v>2032</v>
      </c>
      <c r="U15" s="19"/>
      <c r="V15" s="19"/>
      <c r="W15" s="19"/>
    </row>
    <row r="16" spans="1:23">
      <c r="A16" s="35" t="s">
        <v>5190</v>
      </c>
      <c r="B16" s="31" t="s">
        <v>2923</v>
      </c>
      <c r="C16" s="22">
        <v>1831073</v>
      </c>
      <c r="D16" s="31" t="s">
        <v>5190</v>
      </c>
      <c r="E16" s="22" t="s">
        <v>1236</v>
      </c>
      <c r="F16" s="33">
        <v>3</v>
      </c>
      <c r="G16" s="33">
        <v>3</v>
      </c>
      <c r="H16" s="33">
        <v>3</v>
      </c>
      <c r="I16" s="33" t="s">
        <v>151</v>
      </c>
      <c r="J16" s="10" t="s">
        <v>3996</v>
      </c>
      <c r="K16" s="10" t="s">
        <v>3997</v>
      </c>
      <c r="L16" s="10" t="s">
        <v>2093</v>
      </c>
      <c r="M16" s="10" t="s">
        <v>2093</v>
      </c>
      <c r="N16" s="10" t="s">
        <v>2093</v>
      </c>
      <c r="O16" s="10" t="s">
        <v>3998</v>
      </c>
      <c r="P16" s="32" t="s">
        <v>4143</v>
      </c>
      <c r="Q16" s="17">
        <v>4800</v>
      </c>
      <c r="R16" s="17">
        <v>0.61499999999999999</v>
      </c>
      <c r="S16" s="69" t="s">
        <v>4232</v>
      </c>
      <c r="T16" s="19" t="s">
        <v>2032</v>
      </c>
      <c r="U16" s="19" t="s">
        <v>5191</v>
      </c>
      <c r="V16" s="19"/>
      <c r="W16" s="19"/>
    </row>
  </sheetData>
  <mergeCells count="23">
    <mergeCell ref="P4:P5"/>
    <mergeCell ref="A1:A3"/>
    <mergeCell ref="B1:Q3"/>
    <mergeCell ref="R1:S3"/>
    <mergeCell ref="A4:A5"/>
    <mergeCell ref="B4:B5"/>
    <mergeCell ref="C4:C5"/>
    <mergeCell ref="D4:D5"/>
    <mergeCell ref="E4:E5"/>
    <mergeCell ref="F4:I4"/>
    <mergeCell ref="J4:J5"/>
    <mergeCell ref="K4:K5"/>
    <mergeCell ref="L4:L5"/>
    <mergeCell ref="M4:M5"/>
    <mergeCell ref="N4:N5"/>
    <mergeCell ref="O4:O5"/>
    <mergeCell ref="W4:W5"/>
    <mergeCell ref="Q4:Q5"/>
    <mergeCell ref="R4:R5"/>
    <mergeCell ref="S4:S5"/>
    <mergeCell ref="T4:T5"/>
    <mergeCell ref="U4:U5"/>
    <mergeCell ref="V4:V5"/>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1"/>
  <sheetViews>
    <sheetView zoomScale="70" zoomScaleNormal="70" workbookViewId="0">
      <selection activeCell="D26" sqref="D26"/>
    </sheetView>
  </sheetViews>
  <sheetFormatPr defaultRowHeight="15"/>
  <cols>
    <col min="1" max="1" width="23.5703125" customWidth="1"/>
    <col min="2" max="2" width="18.42578125" customWidth="1"/>
    <col min="4" max="4" width="14.140625" bestFit="1" customWidth="1"/>
    <col min="5" max="5" width="8.5703125" bestFit="1" customWidth="1"/>
    <col min="6" max="9" width="3.5703125" customWidth="1"/>
    <col min="10" max="10" width="38.42578125" bestFit="1" customWidth="1"/>
    <col min="11" max="11" width="30.85546875" bestFit="1" customWidth="1"/>
    <col min="12" max="13" width="13.5703125" customWidth="1"/>
    <col min="14" max="14" width="17.5703125" customWidth="1"/>
    <col min="15" max="17" width="13.5703125" customWidth="1"/>
    <col min="18" max="18" width="15.85546875" customWidth="1"/>
    <col min="19" max="19" width="13.5703125" customWidth="1"/>
    <col min="20" max="20" width="18.140625" bestFit="1" customWidth="1"/>
    <col min="21" max="21" width="16.42578125" bestFit="1" customWidth="1"/>
    <col min="22" max="22" width="10.42578125" bestFit="1" customWidth="1"/>
    <col min="23" max="23" width="24.140625" bestFit="1" customWidth="1"/>
  </cols>
  <sheetData>
    <row r="1" spans="1:24">
      <c r="A1" s="277" t="str">
        <f>[12]表紙!A1</f>
        <v>AMI-Q411-H019 Ver.1</v>
      </c>
      <c r="B1" s="277" t="s">
        <v>5192</v>
      </c>
      <c r="C1" s="277"/>
      <c r="D1" s="277"/>
      <c r="E1" s="277"/>
      <c r="F1" s="277"/>
      <c r="G1" s="277"/>
      <c r="H1" s="277"/>
      <c r="I1" s="277"/>
      <c r="J1" s="277"/>
      <c r="K1" s="277"/>
      <c r="L1" s="277"/>
      <c r="M1" s="277"/>
      <c r="N1" s="277"/>
      <c r="O1" s="277"/>
      <c r="P1" s="277"/>
      <c r="Q1" s="277"/>
      <c r="R1" s="264" t="s">
        <v>3971</v>
      </c>
      <c r="S1" s="265"/>
    </row>
    <row r="2" spans="1:24">
      <c r="A2" s="277"/>
      <c r="B2" s="277"/>
      <c r="C2" s="277"/>
      <c r="D2" s="277"/>
      <c r="E2" s="277"/>
      <c r="F2" s="277"/>
      <c r="G2" s="277"/>
      <c r="H2" s="277"/>
      <c r="I2" s="277"/>
      <c r="J2" s="277"/>
      <c r="K2" s="277"/>
      <c r="L2" s="277"/>
      <c r="M2" s="277"/>
      <c r="N2" s="277"/>
      <c r="O2" s="277"/>
      <c r="P2" s="277"/>
      <c r="Q2" s="277"/>
      <c r="R2" s="314"/>
      <c r="S2" s="315"/>
    </row>
    <row r="3" spans="1:24">
      <c r="A3" s="277"/>
      <c r="B3" s="277"/>
      <c r="C3" s="277"/>
      <c r="D3" s="277"/>
      <c r="E3" s="277"/>
      <c r="F3" s="277"/>
      <c r="G3" s="277"/>
      <c r="H3" s="277"/>
      <c r="I3" s="277"/>
      <c r="J3" s="277"/>
      <c r="K3" s="277"/>
      <c r="L3" s="277"/>
      <c r="M3" s="277"/>
      <c r="N3" s="277"/>
      <c r="O3" s="277"/>
      <c r="P3" s="277"/>
      <c r="Q3" s="277"/>
      <c r="R3" s="266"/>
      <c r="S3" s="267"/>
    </row>
    <row r="4" spans="1:24" ht="18" customHeight="1">
      <c r="A4" s="277" t="s">
        <v>3972</v>
      </c>
      <c r="B4" s="339" t="s">
        <v>3973</v>
      </c>
      <c r="C4" s="324" t="s">
        <v>3974</v>
      </c>
      <c r="D4" s="277" t="s">
        <v>3975</v>
      </c>
      <c r="E4" s="277" t="s">
        <v>3976</v>
      </c>
      <c r="F4" s="277" t="s">
        <v>3977</v>
      </c>
      <c r="G4" s="277"/>
      <c r="H4" s="277"/>
      <c r="I4" s="277"/>
      <c r="J4" s="277" t="s">
        <v>3978</v>
      </c>
      <c r="K4" s="277" t="s">
        <v>3979</v>
      </c>
      <c r="L4" s="324" t="s">
        <v>3980</v>
      </c>
      <c r="M4" s="324" t="s">
        <v>3981</v>
      </c>
      <c r="N4" s="324" t="s">
        <v>5168</v>
      </c>
      <c r="O4" s="324" t="s">
        <v>3983</v>
      </c>
      <c r="P4" s="324" t="s">
        <v>3984</v>
      </c>
      <c r="Q4" s="328" t="s">
        <v>3985</v>
      </c>
      <c r="R4" s="328" t="s">
        <v>3986</v>
      </c>
      <c r="S4" s="328" t="s">
        <v>3987</v>
      </c>
      <c r="T4" s="277" t="s">
        <v>3988</v>
      </c>
      <c r="U4" s="277" t="s">
        <v>3989</v>
      </c>
      <c r="V4" s="277" t="s">
        <v>3990</v>
      </c>
      <c r="W4" s="277" t="s">
        <v>3991</v>
      </c>
    </row>
    <row r="5" spans="1:24">
      <c r="A5" s="277"/>
      <c r="B5" s="338"/>
      <c r="C5" s="324"/>
      <c r="D5" s="277"/>
      <c r="E5" s="277"/>
      <c r="F5" s="11" t="s">
        <v>3992</v>
      </c>
      <c r="G5" s="11" t="s">
        <v>3993</v>
      </c>
      <c r="H5" s="11" t="s">
        <v>3994</v>
      </c>
      <c r="I5" s="11" t="s">
        <v>3995</v>
      </c>
      <c r="J5" s="277"/>
      <c r="K5" s="277"/>
      <c r="L5" s="277"/>
      <c r="M5" s="277"/>
      <c r="N5" s="277"/>
      <c r="O5" s="277"/>
      <c r="P5" s="277"/>
      <c r="Q5" s="328"/>
      <c r="R5" s="328"/>
      <c r="S5" s="328"/>
      <c r="T5" s="277"/>
      <c r="U5" s="277"/>
      <c r="V5" s="277"/>
      <c r="W5" s="277"/>
    </row>
    <row r="6" spans="1:24" s="1" customFormat="1" ht="17.25">
      <c r="A6" s="22" t="s">
        <v>5193</v>
      </c>
      <c r="B6" s="45" t="s">
        <v>2043</v>
      </c>
      <c r="C6" s="22">
        <v>2051001</v>
      </c>
      <c r="D6" s="30" t="s">
        <v>5194</v>
      </c>
      <c r="E6" s="36" t="s">
        <v>4107</v>
      </c>
      <c r="F6" s="20" t="s">
        <v>151</v>
      </c>
      <c r="G6" s="17">
        <v>3</v>
      </c>
      <c r="H6" s="20" t="s">
        <v>151</v>
      </c>
      <c r="I6" s="20" t="s">
        <v>151</v>
      </c>
      <c r="J6" s="10" t="s">
        <v>2043</v>
      </c>
      <c r="K6" s="10" t="s">
        <v>3997</v>
      </c>
      <c r="L6" s="10" t="s">
        <v>1406</v>
      </c>
      <c r="M6" s="10" t="s">
        <v>1406</v>
      </c>
      <c r="N6" s="10" t="s">
        <v>2095</v>
      </c>
      <c r="O6" s="10" t="s">
        <v>5195</v>
      </c>
      <c r="P6" s="32" t="s">
        <v>4143</v>
      </c>
      <c r="Q6" s="70">
        <v>1951</v>
      </c>
      <c r="R6" s="71" t="s">
        <v>5196</v>
      </c>
      <c r="S6" s="71" t="s">
        <v>5197</v>
      </c>
      <c r="T6" s="60" t="s">
        <v>5198</v>
      </c>
      <c r="U6" s="60" t="s">
        <v>5199</v>
      </c>
      <c r="V6" s="72" t="s">
        <v>5200</v>
      </c>
      <c r="W6" s="72"/>
      <c r="X6"/>
    </row>
    <row r="7" spans="1:24" ht="17.25">
      <c r="A7" s="22" t="s">
        <v>5201</v>
      </c>
      <c r="B7" s="45" t="s">
        <v>2043</v>
      </c>
      <c r="C7" s="22">
        <v>2051002</v>
      </c>
      <c r="D7" s="30" t="s">
        <v>5202</v>
      </c>
      <c r="E7" s="36" t="s">
        <v>1236</v>
      </c>
      <c r="F7" s="20" t="s">
        <v>151</v>
      </c>
      <c r="G7" s="17">
        <v>3</v>
      </c>
      <c r="H7" s="20" t="s">
        <v>151</v>
      </c>
      <c r="I7" s="20" t="s">
        <v>151</v>
      </c>
      <c r="J7" s="10" t="s">
        <v>2043</v>
      </c>
      <c r="K7" s="10" t="s">
        <v>3997</v>
      </c>
      <c r="L7" s="10" t="s">
        <v>1406</v>
      </c>
      <c r="M7" s="10" t="s">
        <v>1406</v>
      </c>
      <c r="N7" s="10" t="s">
        <v>2095</v>
      </c>
      <c r="O7" s="10" t="s">
        <v>5195</v>
      </c>
      <c r="P7" s="32" t="s">
        <v>4143</v>
      </c>
      <c r="Q7" s="70">
        <v>1951</v>
      </c>
      <c r="R7" s="71" t="s">
        <v>2040</v>
      </c>
      <c r="S7" s="71" t="s">
        <v>5197</v>
      </c>
      <c r="T7" s="60" t="s">
        <v>5198</v>
      </c>
      <c r="U7" s="60" t="s">
        <v>5199</v>
      </c>
      <c r="V7" s="72" t="s">
        <v>5200</v>
      </c>
      <c r="W7" s="72"/>
    </row>
    <row r="8" spans="1:24">
      <c r="A8" s="57" t="s">
        <v>3588</v>
      </c>
      <c r="B8" s="57" t="s">
        <v>2043</v>
      </c>
      <c r="C8" s="57">
        <v>2051006</v>
      </c>
      <c r="D8" s="57" t="s">
        <v>5203</v>
      </c>
      <c r="E8" s="36" t="s">
        <v>1236</v>
      </c>
      <c r="F8" s="7">
        <v>3</v>
      </c>
      <c r="G8" s="7">
        <v>3</v>
      </c>
      <c r="H8" s="7" t="s">
        <v>4176</v>
      </c>
      <c r="I8" s="7" t="s">
        <v>4176</v>
      </c>
      <c r="J8" s="7" t="s">
        <v>2043</v>
      </c>
      <c r="K8" s="7" t="s">
        <v>5204</v>
      </c>
      <c r="L8" s="7" t="s">
        <v>5205</v>
      </c>
      <c r="M8" s="7" t="s">
        <v>5205</v>
      </c>
      <c r="N8" s="7" t="s">
        <v>5206</v>
      </c>
      <c r="O8" s="7" t="s">
        <v>5207</v>
      </c>
      <c r="P8" s="7" t="s">
        <v>228</v>
      </c>
      <c r="Q8" s="7">
        <v>1875</v>
      </c>
      <c r="R8" s="7">
        <v>2.5</v>
      </c>
      <c r="S8" s="7">
        <v>1.05</v>
      </c>
      <c r="T8" s="57" t="s">
        <v>5208</v>
      </c>
      <c r="U8" s="57" t="s">
        <v>5209</v>
      </c>
      <c r="V8" s="57" t="s">
        <v>5210</v>
      </c>
      <c r="W8" s="11"/>
      <c r="X8" s="1"/>
    </row>
    <row r="9" spans="1:24">
      <c r="A9" s="57" t="s">
        <v>2918</v>
      </c>
      <c r="B9" s="57" t="s">
        <v>2918</v>
      </c>
      <c r="C9" s="57">
        <v>2151001</v>
      </c>
      <c r="D9" s="57" t="s">
        <v>5211</v>
      </c>
      <c r="E9" s="36" t="s">
        <v>1236</v>
      </c>
      <c r="F9" s="7">
        <v>3</v>
      </c>
      <c r="G9" s="7">
        <v>3</v>
      </c>
      <c r="H9" s="7" t="s">
        <v>4176</v>
      </c>
      <c r="I9" s="7" t="s">
        <v>4176</v>
      </c>
      <c r="J9" s="7" t="s">
        <v>2043</v>
      </c>
      <c r="K9" s="7" t="s">
        <v>5204</v>
      </c>
      <c r="L9" s="7" t="s">
        <v>5212</v>
      </c>
      <c r="M9" s="7" t="s">
        <v>2918</v>
      </c>
      <c r="N9" s="7" t="s">
        <v>2918</v>
      </c>
      <c r="O9" s="7" t="s">
        <v>5213</v>
      </c>
      <c r="P9" s="7" t="s">
        <v>228</v>
      </c>
      <c r="Q9" s="7">
        <v>1700</v>
      </c>
      <c r="R9" s="7" t="s">
        <v>225</v>
      </c>
      <c r="S9" s="7" t="s">
        <v>225</v>
      </c>
      <c r="T9" s="11" t="s">
        <v>5214</v>
      </c>
      <c r="U9" s="11" t="s">
        <v>5215</v>
      </c>
      <c r="V9" s="11"/>
      <c r="W9" s="11"/>
    </row>
    <row r="10" spans="1:24" ht="17.25">
      <c r="A10" s="22" t="s">
        <v>5193</v>
      </c>
      <c r="B10" s="45" t="s">
        <v>2043</v>
      </c>
      <c r="C10" s="22">
        <v>2351004</v>
      </c>
      <c r="D10" s="30" t="s">
        <v>2947</v>
      </c>
      <c r="E10" s="36" t="s">
        <v>1240</v>
      </c>
      <c r="F10" s="20" t="s">
        <v>151</v>
      </c>
      <c r="G10" s="17">
        <v>3</v>
      </c>
      <c r="H10" s="20" t="s">
        <v>151</v>
      </c>
      <c r="I10" s="20" t="s">
        <v>151</v>
      </c>
      <c r="J10" s="10" t="s">
        <v>2043</v>
      </c>
      <c r="K10" s="10" t="s">
        <v>3997</v>
      </c>
      <c r="L10" s="10" t="s">
        <v>1406</v>
      </c>
      <c r="M10" s="10" t="s">
        <v>1406</v>
      </c>
      <c r="N10" s="10" t="s">
        <v>2095</v>
      </c>
      <c r="O10" s="10" t="s">
        <v>5195</v>
      </c>
      <c r="P10" s="32" t="s">
        <v>4143</v>
      </c>
      <c r="Q10" s="70">
        <v>1951</v>
      </c>
      <c r="R10" s="71" t="s">
        <v>2040</v>
      </c>
      <c r="S10" s="71" t="s">
        <v>2948</v>
      </c>
      <c r="T10" s="60" t="s">
        <v>5216</v>
      </c>
      <c r="U10" s="60" t="s">
        <v>5217</v>
      </c>
      <c r="V10" s="72"/>
      <c r="W10" s="72" t="s">
        <v>5218</v>
      </c>
    </row>
    <row r="11" spans="1:24" ht="17.25">
      <c r="A11" s="22" t="s">
        <v>5201</v>
      </c>
      <c r="B11" s="45" t="s">
        <v>2043</v>
      </c>
      <c r="C11" s="22">
        <v>2351005</v>
      </c>
      <c r="D11" s="30" t="s">
        <v>5219</v>
      </c>
      <c r="E11" s="36" t="s">
        <v>1240</v>
      </c>
      <c r="F11" s="20" t="s">
        <v>151</v>
      </c>
      <c r="G11" s="17">
        <v>3</v>
      </c>
      <c r="H11" s="20" t="s">
        <v>151</v>
      </c>
      <c r="I11" s="20" t="s">
        <v>151</v>
      </c>
      <c r="J11" s="10" t="s">
        <v>2043</v>
      </c>
      <c r="K11" s="10" t="s">
        <v>3997</v>
      </c>
      <c r="L11" s="10" t="s">
        <v>1406</v>
      </c>
      <c r="M11" s="10" t="s">
        <v>1406</v>
      </c>
      <c r="N11" s="10" t="s">
        <v>2095</v>
      </c>
      <c r="O11" s="10" t="s">
        <v>5195</v>
      </c>
      <c r="P11" s="32" t="s">
        <v>4143</v>
      </c>
      <c r="Q11" s="70">
        <v>1951</v>
      </c>
      <c r="R11" s="71" t="s">
        <v>2040</v>
      </c>
      <c r="S11" s="71" t="s">
        <v>2948</v>
      </c>
      <c r="T11" s="60" t="s">
        <v>5216</v>
      </c>
      <c r="U11" s="60" t="s">
        <v>5217</v>
      </c>
      <c r="V11" s="72"/>
      <c r="W11" s="72" t="s">
        <v>5218</v>
      </c>
    </row>
  </sheetData>
  <mergeCells count="23">
    <mergeCell ref="P4:P5"/>
    <mergeCell ref="A1:A3"/>
    <mergeCell ref="B1:Q3"/>
    <mergeCell ref="R1:S3"/>
    <mergeCell ref="A4:A5"/>
    <mergeCell ref="B4:B5"/>
    <mergeCell ref="C4:C5"/>
    <mergeCell ref="D4:D5"/>
    <mergeCell ref="E4:E5"/>
    <mergeCell ref="F4:I4"/>
    <mergeCell ref="J4:J5"/>
    <mergeCell ref="K4:K5"/>
    <mergeCell ref="L4:L5"/>
    <mergeCell ref="M4:M5"/>
    <mergeCell ref="N4:N5"/>
    <mergeCell ref="O4:O5"/>
    <mergeCell ref="W4:W5"/>
    <mergeCell ref="Q4:Q5"/>
    <mergeCell ref="R4:R5"/>
    <mergeCell ref="S4:S5"/>
    <mergeCell ref="T4:T5"/>
    <mergeCell ref="U4:U5"/>
    <mergeCell ref="V4:V5"/>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231"/>
  <sheetViews>
    <sheetView topLeftCell="A209" zoomScale="70" zoomScaleNormal="70" workbookViewId="0">
      <selection activeCell="D26" sqref="D26"/>
    </sheetView>
  </sheetViews>
  <sheetFormatPr defaultRowHeight="15"/>
  <cols>
    <col min="1" max="1" width="43" customWidth="1"/>
    <col min="2" max="2" width="18.42578125" customWidth="1"/>
    <col min="4" max="4" width="19.42578125" customWidth="1"/>
    <col min="5" max="5" width="8.5703125" bestFit="1" customWidth="1"/>
    <col min="6" max="9" width="3.5703125" customWidth="1"/>
    <col min="10" max="10" width="33.5703125" customWidth="1"/>
    <col min="11" max="11" width="30.85546875" bestFit="1" customWidth="1"/>
    <col min="12" max="13" width="13.5703125" customWidth="1"/>
    <col min="14" max="14" width="18.42578125" customWidth="1"/>
    <col min="15" max="19" width="13.5703125" customWidth="1"/>
    <col min="20" max="20" width="18.140625" bestFit="1" customWidth="1"/>
    <col min="21" max="21" width="16.42578125" bestFit="1" customWidth="1"/>
    <col min="22" max="22" width="10.42578125" bestFit="1" customWidth="1"/>
    <col min="23" max="23" width="24.140625" bestFit="1" customWidth="1"/>
  </cols>
  <sheetData>
    <row r="1" spans="1:23">
      <c r="A1" s="277" t="str">
        <f>'[13]表紙 '!A1:E3</f>
        <v>AMI-Q411-H020 Ver.1</v>
      </c>
      <c r="B1" s="277" t="s">
        <v>5220</v>
      </c>
      <c r="C1" s="277"/>
      <c r="D1" s="277"/>
      <c r="E1" s="277"/>
      <c r="F1" s="277"/>
      <c r="G1" s="277"/>
      <c r="H1" s="277"/>
      <c r="I1" s="277"/>
      <c r="J1" s="277"/>
      <c r="K1" s="277"/>
      <c r="L1" s="277"/>
      <c r="M1" s="277"/>
      <c r="N1" s="277"/>
      <c r="O1" s="277"/>
      <c r="P1" s="277"/>
      <c r="Q1" s="277"/>
      <c r="R1" s="264" t="s">
        <v>3971</v>
      </c>
      <c r="S1" s="265"/>
    </row>
    <row r="2" spans="1:23">
      <c r="A2" s="277"/>
      <c r="B2" s="277"/>
      <c r="C2" s="277"/>
      <c r="D2" s="277"/>
      <c r="E2" s="277"/>
      <c r="F2" s="277"/>
      <c r="G2" s="277"/>
      <c r="H2" s="277"/>
      <c r="I2" s="277"/>
      <c r="J2" s="277"/>
      <c r="K2" s="277"/>
      <c r="L2" s="277"/>
      <c r="M2" s="277"/>
      <c r="N2" s="277"/>
      <c r="O2" s="277"/>
      <c r="P2" s="277"/>
      <c r="Q2" s="277"/>
      <c r="R2" s="314"/>
      <c r="S2" s="315"/>
    </row>
    <row r="3" spans="1:23">
      <c r="A3" s="277"/>
      <c r="B3" s="277"/>
      <c r="C3" s="277"/>
      <c r="D3" s="277"/>
      <c r="E3" s="277"/>
      <c r="F3" s="277"/>
      <c r="G3" s="277"/>
      <c r="H3" s="277"/>
      <c r="I3" s="277"/>
      <c r="J3" s="277"/>
      <c r="K3" s="277"/>
      <c r="L3" s="277"/>
      <c r="M3" s="277"/>
      <c r="N3" s="277"/>
      <c r="O3" s="277"/>
      <c r="P3" s="277"/>
      <c r="Q3" s="277"/>
      <c r="R3" s="266"/>
      <c r="S3" s="267"/>
    </row>
    <row r="4" spans="1:23" ht="18" customHeight="1">
      <c r="A4" s="277" t="s">
        <v>3972</v>
      </c>
      <c r="B4" s="339" t="s">
        <v>3973</v>
      </c>
      <c r="C4" s="324" t="s">
        <v>3974</v>
      </c>
      <c r="D4" s="277" t="s">
        <v>3975</v>
      </c>
      <c r="E4" s="277" t="s">
        <v>3976</v>
      </c>
      <c r="F4" s="277" t="s">
        <v>3977</v>
      </c>
      <c r="G4" s="277"/>
      <c r="H4" s="277"/>
      <c r="I4" s="277"/>
      <c r="J4" s="277" t="s">
        <v>3978</v>
      </c>
      <c r="K4" s="277" t="s">
        <v>3979</v>
      </c>
      <c r="L4" s="324" t="s">
        <v>3980</v>
      </c>
      <c r="M4" s="324" t="s">
        <v>3981</v>
      </c>
      <c r="N4" s="324" t="s">
        <v>5168</v>
      </c>
      <c r="O4" s="324" t="s">
        <v>3983</v>
      </c>
      <c r="P4" s="324" t="s">
        <v>3984</v>
      </c>
      <c r="Q4" s="340" t="s">
        <v>3985</v>
      </c>
      <c r="R4" s="340" t="s">
        <v>3986</v>
      </c>
      <c r="S4" s="340" t="s">
        <v>3987</v>
      </c>
      <c r="T4" s="339" t="s">
        <v>3988</v>
      </c>
      <c r="U4" s="339" t="s">
        <v>3989</v>
      </c>
      <c r="V4" s="339" t="s">
        <v>3990</v>
      </c>
      <c r="W4" s="339" t="s">
        <v>3991</v>
      </c>
    </row>
    <row r="5" spans="1:23">
      <c r="A5" s="339"/>
      <c r="B5" s="342"/>
      <c r="C5" s="335"/>
      <c r="D5" s="339"/>
      <c r="E5" s="339"/>
      <c r="F5" s="27" t="s">
        <v>3992</v>
      </c>
      <c r="G5" s="27" t="s">
        <v>3993</v>
      </c>
      <c r="H5" s="27" t="s">
        <v>3994</v>
      </c>
      <c r="I5" s="27" t="s">
        <v>3995</v>
      </c>
      <c r="J5" s="339"/>
      <c r="K5" s="339"/>
      <c r="L5" s="339"/>
      <c r="M5" s="339"/>
      <c r="N5" s="339"/>
      <c r="O5" s="339"/>
      <c r="P5" s="339"/>
      <c r="Q5" s="362"/>
      <c r="R5" s="362"/>
      <c r="S5" s="362"/>
      <c r="T5" s="338"/>
      <c r="U5" s="338"/>
      <c r="V5" s="338"/>
      <c r="W5" s="338"/>
    </row>
    <row r="6" spans="1:23" s="4" customFormat="1">
      <c r="A6" s="14" t="s">
        <v>3512</v>
      </c>
      <c r="B6" s="19" t="s">
        <v>2920</v>
      </c>
      <c r="C6" s="19">
        <v>1931175</v>
      </c>
      <c r="D6" s="19" t="s">
        <v>5221</v>
      </c>
      <c r="E6" s="19" t="s">
        <v>1236</v>
      </c>
      <c r="F6" s="17">
        <v>3</v>
      </c>
      <c r="G6" s="17">
        <v>3</v>
      </c>
      <c r="H6" s="17">
        <v>2</v>
      </c>
      <c r="I6" s="17">
        <v>2</v>
      </c>
      <c r="J6" s="10" t="s">
        <v>3996</v>
      </c>
      <c r="K6" s="10" t="s">
        <v>3997</v>
      </c>
      <c r="L6" s="10" t="s">
        <v>3995</v>
      </c>
      <c r="M6" s="10" t="s">
        <v>3995</v>
      </c>
      <c r="N6" s="10" t="s">
        <v>3995</v>
      </c>
      <c r="O6" s="10" t="s">
        <v>3998</v>
      </c>
      <c r="P6" s="17" t="s">
        <v>4143</v>
      </c>
      <c r="Q6" s="7">
        <v>3000</v>
      </c>
      <c r="R6" s="7">
        <v>0.89</v>
      </c>
      <c r="S6" s="7" t="s">
        <v>225</v>
      </c>
      <c r="T6" s="11" t="s">
        <v>1964</v>
      </c>
      <c r="U6" s="11" t="s">
        <v>1965</v>
      </c>
      <c r="V6" s="11" t="s">
        <v>1963</v>
      </c>
      <c r="W6" s="11"/>
    </row>
    <row r="7" spans="1:23" s="4" customFormat="1">
      <c r="A7" s="14" t="s">
        <v>3514</v>
      </c>
      <c r="B7" s="19" t="s">
        <v>2920</v>
      </c>
      <c r="C7" s="19">
        <v>1931177</v>
      </c>
      <c r="D7" s="19" t="s">
        <v>5222</v>
      </c>
      <c r="E7" s="19" t="s">
        <v>1236</v>
      </c>
      <c r="F7" s="17">
        <v>3</v>
      </c>
      <c r="G7" s="17">
        <v>3</v>
      </c>
      <c r="H7" s="17">
        <v>2</v>
      </c>
      <c r="I7" s="17">
        <v>2</v>
      </c>
      <c r="J7" s="10" t="s">
        <v>3996</v>
      </c>
      <c r="K7" s="10" t="s">
        <v>3997</v>
      </c>
      <c r="L7" s="10" t="s">
        <v>4220</v>
      </c>
      <c r="M7" s="10" t="s">
        <v>4220</v>
      </c>
      <c r="N7" s="10" t="s">
        <v>4220</v>
      </c>
      <c r="O7" s="10" t="s">
        <v>3998</v>
      </c>
      <c r="P7" s="17" t="s">
        <v>4143</v>
      </c>
      <c r="Q7" s="7">
        <v>3000</v>
      </c>
      <c r="R7" s="7">
        <v>0.89</v>
      </c>
      <c r="S7" s="7" t="s">
        <v>225</v>
      </c>
      <c r="T7" s="11" t="s">
        <v>1964</v>
      </c>
      <c r="U7" s="11" t="s">
        <v>1965</v>
      </c>
      <c r="V7" s="11" t="s">
        <v>1963</v>
      </c>
      <c r="W7" s="11"/>
    </row>
    <row r="8" spans="1:23" s="4" customFormat="1">
      <c r="A8" s="14" t="s">
        <v>3513</v>
      </c>
      <c r="B8" s="19" t="s">
        <v>2920</v>
      </c>
      <c r="C8" s="19">
        <v>1931176</v>
      </c>
      <c r="D8" s="19" t="s">
        <v>5223</v>
      </c>
      <c r="E8" s="19" t="s">
        <v>1236</v>
      </c>
      <c r="F8" s="17">
        <v>3</v>
      </c>
      <c r="G8" s="17">
        <v>3</v>
      </c>
      <c r="H8" s="17">
        <v>2</v>
      </c>
      <c r="I8" s="17">
        <v>2</v>
      </c>
      <c r="J8" s="10" t="s">
        <v>3996</v>
      </c>
      <c r="K8" s="10" t="s">
        <v>3997</v>
      </c>
      <c r="L8" s="10" t="s">
        <v>4220</v>
      </c>
      <c r="M8" s="10" t="s">
        <v>4220</v>
      </c>
      <c r="N8" s="10" t="s">
        <v>4220</v>
      </c>
      <c r="O8" s="10" t="s">
        <v>3998</v>
      </c>
      <c r="P8" s="17" t="s">
        <v>4143</v>
      </c>
      <c r="Q8" s="7">
        <v>3000</v>
      </c>
      <c r="R8" s="7">
        <v>0.89</v>
      </c>
      <c r="S8" s="7" t="s">
        <v>225</v>
      </c>
      <c r="T8" s="11" t="s">
        <v>1964</v>
      </c>
      <c r="U8" s="11" t="s">
        <v>1965</v>
      </c>
      <c r="V8" s="11" t="s">
        <v>1963</v>
      </c>
      <c r="W8" s="11"/>
    </row>
    <row r="9" spans="1:23" s="4" customFormat="1">
      <c r="A9" s="14" t="s">
        <v>3509</v>
      </c>
      <c r="B9" s="15" t="s">
        <v>4401</v>
      </c>
      <c r="C9" s="19">
        <v>1931172</v>
      </c>
      <c r="D9" s="19" t="s">
        <v>5224</v>
      </c>
      <c r="E9" s="19" t="s">
        <v>1236</v>
      </c>
      <c r="F9" s="17">
        <v>3</v>
      </c>
      <c r="G9" s="17">
        <v>3</v>
      </c>
      <c r="H9" s="17">
        <v>2</v>
      </c>
      <c r="I9" s="17">
        <v>2</v>
      </c>
      <c r="J9" s="10" t="s">
        <v>3996</v>
      </c>
      <c r="K9" s="10" t="s">
        <v>3997</v>
      </c>
      <c r="L9" s="10" t="s">
        <v>4220</v>
      </c>
      <c r="M9" s="10" t="s">
        <v>4220</v>
      </c>
      <c r="N9" s="10" t="s">
        <v>4220</v>
      </c>
      <c r="O9" s="10" t="s">
        <v>3998</v>
      </c>
      <c r="P9" s="17" t="s">
        <v>4143</v>
      </c>
      <c r="Q9" s="7">
        <v>2600</v>
      </c>
      <c r="R9" s="7">
        <v>0.89</v>
      </c>
      <c r="S9" s="7" t="s">
        <v>225</v>
      </c>
      <c r="T9" s="11" t="s">
        <v>1964</v>
      </c>
      <c r="U9" s="11" t="s">
        <v>1965</v>
      </c>
      <c r="V9" s="11" t="s">
        <v>1963</v>
      </c>
      <c r="W9" s="11"/>
    </row>
    <row r="10" spans="1:23" s="4" customFormat="1">
      <c r="A10" s="14" t="s">
        <v>3511</v>
      </c>
      <c r="B10" s="19" t="s">
        <v>2920</v>
      </c>
      <c r="C10" s="19">
        <v>1931174</v>
      </c>
      <c r="D10" s="19" t="s">
        <v>5225</v>
      </c>
      <c r="E10" s="19" t="s">
        <v>1236</v>
      </c>
      <c r="F10" s="17">
        <v>3</v>
      </c>
      <c r="G10" s="17">
        <v>3</v>
      </c>
      <c r="H10" s="17">
        <v>2</v>
      </c>
      <c r="I10" s="17">
        <v>2</v>
      </c>
      <c r="J10" s="10" t="s">
        <v>3996</v>
      </c>
      <c r="K10" s="10" t="s">
        <v>3997</v>
      </c>
      <c r="L10" s="10" t="s">
        <v>4220</v>
      </c>
      <c r="M10" s="10" t="s">
        <v>4220</v>
      </c>
      <c r="N10" s="10" t="s">
        <v>4220</v>
      </c>
      <c r="O10" s="10" t="s">
        <v>3998</v>
      </c>
      <c r="P10" s="17" t="s">
        <v>4143</v>
      </c>
      <c r="Q10" s="7">
        <v>2600</v>
      </c>
      <c r="R10" s="7">
        <v>0.89</v>
      </c>
      <c r="S10" s="7" t="s">
        <v>225</v>
      </c>
      <c r="T10" s="11" t="s">
        <v>1964</v>
      </c>
      <c r="U10" s="11" t="s">
        <v>1965</v>
      </c>
      <c r="V10" s="11" t="s">
        <v>1963</v>
      </c>
      <c r="W10" s="11"/>
    </row>
    <row r="11" spans="1:23" s="4" customFormat="1">
      <c r="A11" s="14" t="s">
        <v>3510</v>
      </c>
      <c r="B11" s="19" t="s">
        <v>2920</v>
      </c>
      <c r="C11" s="19">
        <v>1931173</v>
      </c>
      <c r="D11" s="19" t="s">
        <v>5226</v>
      </c>
      <c r="E11" s="19" t="s">
        <v>1236</v>
      </c>
      <c r="F11" s="17">
        <v>3</v>
      </c>
      <c r="G11" s="17">
        <v>3</v>
      </c>
      <c r="H11" s="17">
        <v>2</v>
      </c>
      <c r="I11" s="17">
        <v>2</v>
      </c>
      <c r="J11" s="10" t="s">
        <v>3996</v>
      </c>
      <c r="K11" s="10" t="s">
        <v>3997</v>
      </c>
      <c r="L11" s="10" t="s">
        <v>4220</v>
      </c>
      <c r="M11" s="10" t="s">
        <v>4220</v>
      </c>
      <c r="N11" s="10" t="s">
        <v>4220</v>
      </c>
      <c r="O11" s="10" t="s">
        <v>3998</v>
      </c>
      <c r="P11" s="17" t="s">
        <v>4143</v>
      </c>
      <c r="Q11" s="7">
        <v>2600</v>
      </c>
      <c r="R11" s="7">
        <v>0.89</v>
      </c>
      <c r="S11" s="7" t="s">
        <v>225</v>
      </c>
      <c r="T11" s="11" t="s">
        <v>1964</v>
      </c>
      <c r="U11" s="11" t="s">
        <v>1965</v>
      </c>
      <c r="V11" s="11" t="s">
        <v>1963</v>
      </c>
      <c r="W11" s="11"/>
    </row>
    <row r="12" spans="1:23" s="4" customFormat="1">
      <c r="A12" s="14" t="s">
        <v>3506</v>
      </c>
      <c r="B12" s="15" t="s">
        <v>4401</v>
      </c>
      <c r="C12" s="19">
        <v>1931169</v>
      </c>
      <c r="D12" s="19" t="s">
        <v>5227</v>
      </c>
      <c r="E12" s="19" t="s">
        <v>1236</v>
      </c>
      <c r="F12" s="17">
        <v>3</v>
      </c>
      <c r="G12" s="17">
        <v>3</v>
      </c>
      <c r="H12" s="17">
        <v>2</v>
      </c>
      <c r="I12" s="17">
        <v>2</v>
      </c>
      <c r="J12" s="10" t="s">
        <v>3996</v>
      </c>
      <c r="K12" s="10" t="s">
        <v>3997</v>
      </c>
      <c r="L12" s="10" t="s">
        <v>4220</v>
      </c>
      <c r="M12" s="10" t="s">
        <v>4220</v>
      </c>
      <c r="N12" s="10" t="s">
        <v>4220</v>
      </c>
      <c r="O12" s="10" t="s">
        <v>3998</v>
      </c>
      <c r="P12" s="17" t="s">
        <v>4143</v>
      </c>
      <c r="Q12" s="7">
        <v>2200</v>
      </c>
      <c r="R12" s="7">
        <v>0.89</v>
      </c>
      <c r="S12" s="7" t="s">
        <v>225</v>
      </c>
      <c r="T12" s="11" t="s">
        <v>1964</v>
      </c>
      <c r="U12" s="11" t="s">
        <v>1965</v>
      </c>
      <c r="V12" s="11" t="s">
        <v>1963</v>
      </c>
      <c r="W12" s="11"/>
    </row>
    <row r="13" spans="1:23" s="4" customFormat="1">
      <c r="A13" s="14" t="s">
        <v>3508</v>
      </c>
      <c r="B13" s="15" t="s">
        <v>4401</v>
      </c>
      <c r="C13" s="19">
        <v>1931171</v>
      </c>
      <c r="D13" s="19" t="s">
        <v>5228</v>
      </c>
      <c r="E13" s="19" t="s">
        <v>1236</v>
      </c>
      <c r="F13" s="17">
        <v>3</v>
      </c>
      <c r="G13" s="17">
        <v>3</v>
      </c>
      <c r="H13" s="17">
        <v>2</v>
      </c>
      <c r="I13" s="17">
        <v>2</v>
      </c>
      <c r="J13" s="10" t="s">
        <v>3996</v>
      </c>
      <c r="K13" s="10" t="s">
        <v>3997</v>
      </c>
      <c r="L13" s="10" t="s">
        <v>4220</v>
      </c>
      <c r="M13" s="10" t="s">
        <v>4220</v>
      </c>
      <c r="N13" s="10" t="s">
        <v>4220</v>
      </c>
      <c r="O13" s="10" t="s">
        <v>3998</v>
      </c>
      <c r="P13" s="17" t="s">
        <v>4143</v>
      </c>
      <c r="Q13" s="7">
        <v>2200</v>
      </c>
      <c r="R13" s="7">
        <v>0.89</v>
      </c>
      <c r="S13" s="7" t="s">
        <v>225</v>
      </c>
      <c r="T13" s="11" t="s">
        <v>1964</v>
      </c>
      <c r="U13" s="11" t="s">
        <v>1965</v>
      </c>
      <c r="V13" s="11" t="s">
        <v>1963</v>
      </c>
      <c r="W13" s="11"/>
    </row>
    <row r="14" spans="1:23" s="4" customFormat="1">
      <c r="A14" s="14" t="s">
        <v>3507</v>
      </c>
      <c r="B14" s="15" t="s">
        <v>4401</v>
      </c>
      <c r="C14" s="19">
        <v>1931170</v>
      </c>
      <c r="D14" s="19" t="s">
        <v>5229</v>
      </c>
      <c r="E14" s="19" t="s">
        <v>1236</v>
      </c>
      <c r="F14" s="17">
        <v>3</v>
      </c>
      <c r="G14" s="17">
        <v>3</v>
      </c>
      <c r="H14" s="17">
        <v>2</v>
      </c>
      <c r="I14" s="17">
        <v>2</v>
      </c>
      <c r="J14" s="10" t="s">
        <v>3996</v>
      </c>
      <c r="K14" s="10" t="s">
        <v>3997</v>
      </c>
      <c r="L14" s="10" t="s">
        <v>4220</v>
      </c>
      <c r="M14" s="10" t="s">
        <v>4220</v>
      </c>
      <c r="N14" s="10" t="s">
        <v>4220</v>
      </c>
      <c r="O14" s="10" t="s">
        <v>3998</v>
      </c>
      <c r="P14" s="17" t="s">
        <v>4143</v>
      </c>
      <c r="Q14" s="7">
        <v>2200</v>
      </c>
      <c r="R14" s="7">
        <v>0.89</v>
      </c>
      <c r="S14" s="7" t="s">
        <v>225</v>
      </c>
      <c r="T14" s="11" t="s">
        <v>1964</v>
      </c>
      <c r="U14" s="11" t="s">
        <v>1965</v>
      </c>
      <c r="V14" s="11" t="s">
        <v>1963</v>
      </c>
      <c r="W14" s="11"/>
    </row>
    <row r="15" spans="1:23" s="4" customFormat="1">
      <c r="A15" s="14" t="s">
        <v>3503</v>
      </c>
      <c r="B15" s="15" t="s">
        <v>4401</v>
      </c>
      <c r="C15" s="19">
        <v>1931166</v>
      </c>
      <c r="D15" s="19" t="s">
        <v>5230</v>
      </c>
      <c r="E15" s="19" t="s">
        <v>1236</v>
      </c>
      <c r="F15" s="17">
        <v>3</v>
      </c>
      <c r="G15" s="17">
        <v>3</v>
      </c>
      <c r="H15" s="17">
        <v>2</v>
      </c>
      <c r="I15" s="17">
        <v>2</v>
      </c>
      <c r="J15" s="10" t="s">
        <v>3996</v>
      </c>
      <c r="K15" s="10" t="s">
        <v>3997</v>
      </c>
      <c r="L15" s="10" t="s">
        <v>4220</v>
      </c>
      <c r="M15" s="10" t="s">
        <v>4220</v>
      </c>
      <c r="N15" s="10" t="s">
        <v>4220</v>
      </c>
      <c r="O15" s="10" t="s">
        <v>3998</v>
      </c>
      <c r="P15" s="17" t="s">
        <v>4143</v>
      </c>
      <c r="Q15" s="7">
        <v>2000</v>
      </c>
      <c r="R15" s="7">
        <v>0.89</v>
      </c>
      <c r="S15" s="7" t="s">
        <v>225</v>
      </c>
      <c r="T15" s="11" t="s">
        <v>1964</v>
      </c>
      <c r="U15" s="11" t="s">
        <v>1965</v>
      </c>
      <c r="V15" s="11" t="s">
        <v>1963</v>
      </c>
      <c r="W15" s="11"/>
    </row>
    <row r="16" spans="1:23" s="4" customFormat="1">
      <c r="A16" s="14" t="s">
        <v>3505</v>
      </c>
      <c r="B16" s="15" t="s">
        <v>4401</v>
      </c>
      <c r="C16" s="19">
        <v>1931168</v>
      </c>
      <c r="D16" s="19" t="s">
        <v>5231</v>
      </c>
      <c r="E16" s="19" t="s">
        <v>1236</v>
      </c>
      <c r="F16" s="17">
        <v>3</v>
      </c>
      <c r="G16" s="17">
        <v>3</v>
      </c>
      <c r="H16" s="17">
        <v>2</v>
      </c>
      <c r="I16" s="17">
        <v>2</v>
      </c>
      <c r="J16" s="10" t="s">
        <v>3996</v>
      </c>
      <c r="K16" s="10" t="s">
        <v>3997</v>
      </c>
      <c r="L16" s="10" t="s">
        <v>4220</v>
      </c>
      <c r="M16" s="10" t="s">
        <v>4220</v>
      </c>
      <c r="N16" s="10" t="s">
        <v>4220</v>
      </c>
      <c r="O16" s="10" t="s">
        <v>3998</v>
      </c>
      <c r="P16" s="17" t="s">
        <v>4143</v>
      </c>
      <c r="Q16" s="7">
        <v>2000</v>
      </c>
      <c r="R16" s="7">
        <v>0.89</v>
      </c>
      <c r="S16" s="7" t="s">
        <v>225</v>
      </c>
      <c r="T16" s="11" t="s">
        <v>1964</v>
      </c>
      <c r="U16" s="11" t="s">
        <v>1965</v>
      </c>
      <c r="V16" s="11" t="s">
        <v>1963</v>
      </c>
      <c r="W16" s="11"/>
    </row>
    <row r="17" spans="1:23" s="4" customFormat="1">
      <c r="A17" s="14" t="s">
        <v>3504</v>
      </c>
      <c r="B17" s="15" t="s">
        <v>4401</v>
      </c>
      <c r="C17" s="19">
        <v>1931167</v>
      </c>
      <c r="D17" s="19" t="s">
        <v>5232</v>
      </c>
      <c r="E17" s="19" t="s">
        <v>1236</v>
      </c>
      <c r="F17" s="17">
        <v>3</v>
      </c>
      <c r="G17" s="17">
        <v>3</v>
      </c>
      <c r="H17" s="17">
        <v>2</v>
      </c>
      <c r="I17" s="17">
        <v>2</v>
      </c>
      <c r="J17" s="10" t="s">
        <v>3996</v>
      </c>
      <c r="K17" s="10" t="s">
        <v>3997</v>
      </c>
      <c r="L17" s="10" t="s">
        <v>4220</v>
      </c>
      <c r="M17" s="10" t="s">
        <v>4220</v>
      </c>
      <c r="N17" s="10" t="s">
        <v>4220</v>
      </c>
      <c r="O17" s="10" t="s">
        <v>3998</v>
      </c>
      <c r="P17" s="17" t="s">
        <v>4143</v>
      </c>
      <c r="Q17" s="7">
        <v>2000</v>
      </c>
      <c r="R17" s="7">
        <v>0.89</v>
      </c>
      <c r="S17" s="7" t="s">
        <v>225</v>
      </c>
      <c r="T17" s="11" t="s">
        <v>1964</v>
      </c>
      <c r="U17" s="11" t="s">
        <v>1965</v>
      </c>
      <c r="V17" s="11" t="s">
        <v>1963</v>
      </c>
      <c r="W17" s="11"/>
    </row>
    <row r="18" spans="1:23" s="4" customFormat="1">
      <c r="A18" s="14" t="s">
        <v>3500</v>
      </c>
      <c r="B18" s="15" t="s">
        <v>4401</v>
      </c>
      <c r="C18" s="19">
        <v>1931163</v>
      </c>
      <c r="D18" s="19" t="s">
        <v>5233</v>
      </c>
      <c r="E18" s="19" t="s">
        <v>1236</v>
      </c>
      <c r="F18" s="17">
        <v>3</v>
      </c>
      <c r="G18" s="17">
        <v>3</v>
      </c>
      <c r="H18" s="17">
        <v>2</v>
      </c>
      <c r="I18" s="17">
        <v>2</v>
      </c>
      <c r="J18" s="10" t="s">
        <v>3996</v>
      </c>
      <c r="K18" s="10" t="s">
        <v>3997</v>
      </c>
      <c r="L18" s="10" t="s">
        <v>4220</v>
      </c>
      <c r="M18" s="10" t="s">
        <v>4220</v>
      </c>
      <c r="N18" s="10" t="s">
        <v>4220</v>
      </c>
      <c r="O18" s="10" t="s">
        <v>3998</v>
      </c>
      <c r="P18" s="17" t="s">
        <v>4143</v>
      </c>
      <c r="Q18" s="7">
        <v>1800</v>
      </c>
      <c r="R18" s="7">
        <v>0.89</v>
      </c>
      <c r="S18" s="7" t="s">
        <v>225</v>
      </c>
      <c r="T18" s="11" t="s">
        <v>1964</v>
      </c>
      <c r="U18" s="11" t="s">
        <v>1965</v>
      </c>
      <c r="V18" s="11" t="s">
        <v>1963</v>
      </c>
      <c r="W18" s="11"/>
    </row>
    <row r="19" spans="1:23" s="4" customFormat="1">
      <c r="A19" s="14" t="s">
        <v>3502</v>
      </c>
      <c r="B19" s="15" t="s">
        <v>4401</v>
      </c>
      <c r="C19" s="19">
        <v>1931165</v>
      </c>
      <c r="D19" s="19" t="s">
        <v>5234</v>
      </c>
      <c r="E19" s="19" t="s">
        <v>1236</v>
      </c>
      <c r="F19" s="17">
        <v>3</v>
      </c>
      <c r="G19" s="17">
        <v>3</v>
      </c>
      <c r="H19" s="17">
        <v>2</v>
      </c>
      <c r="I19" s="17">
        <v>2</v>
      </c>
      <c r="J19" s="10" t="s">
        <v>3996</v>
      </c>
      <c r="K19" s="10" t="s">
        <v>3997</v>
      </c>
      <c r="L19" s="10" t="s">
        <v>4220</v>
      </c>
      <c r="M19" s="10" t="s">
        <v>4220</v>
      </c>
      <c r="N19" s="10" t="s">
        <v>4220</v>
      </c>
      <c r="O19" s="10" t="s">
        <v>3998</v>
      </c>
      <c r="P19" s="17" t="s">
        <v>4143</v>
      </c>
      <c r="Q19" s="7">
        <v>1800</v>
      </c>
      <c r="R19" s="7">
        <v>0.89</v>
      </c>
      <c r="S19" s="7" t="s">
        <v>225</v>
      </c>
      <c r="T19" s="11" t="s">
        <v>1964</v>
      </c>
      <c r="U19" s="11" t="s">
        <v>1965</v>
      </c>
      <c r="V19" s="11" t="s">
        <v>1963</v>
      </c>
      <c r="W19" s="11"/>
    </row>
    <row r="20" spans="1:23" s="4" customFormat="1">
      <c r="A20" s="14" t="s">
        <v>3501</v>
      </c>
      <c r="B20" s="15" t="s">
        <v>4401</v>
      </c>
      <c r="C20" s="19">
        <v>1931164</v>
      </c>
      <c r="D20" s="19" t="s">
        <v>5235</v>
      </c>
      <c r="E20" s="19" t="s">
        <v>1236</v>
      </c>
      <c r="F20" s="17">
        <v>3</v>
      </c>
      <c r="G20" s="17">
        <v>3</v>
      </c>
      <c r="H20" s="17">
        <v>2</v>
      </c>
      <c r="I20" s="17">
        <v>2</v>
      </c>
      <c r="J20" s="10" t="s">
        <v>3996</v>
      </c>
      <c r="K20" s="10" t="s">
        <v>3997</v>
      </c>
      <c r="L20" s="10" t="s">
        <v>4220</v>
      </c>
      <c r="M20" s="10" t="s">
        <v>4220</v>
      </c>
      <c r="N20" s="10" t="s">
        <v>4220</v>
      </c>
      <c r="O20" s="10" t="s">
        <v>3998</v>
      </c>
      <c r="P20" s="17" t="s">
        <v>4143</v>
      </c>
      <c r="Q20" s="7">
        <v>1800</v>
      </c>
      <c r="R20" s="7">
        <v>0.89</v>
      </c>
      <c r="S20" s="7" t="s">
        <v>225</v>
      </c>
      <c r="T20" s="11" t="s">
        <v>1964</v>
      </c>
      <c r="U20" s="11" t="s">
        <v>1965</v>
      </c>
      <c r="V20" s="11" t="s">
        <v>1963</v>
      </c>
      <c r="W20" s="11"/>
    </row>
    <row r="21" spans="1:23" s="4" customFormat="1">
      <c r="A21" s="14" t="s">
        <v>3497</v>
      </c>
      <c r="B21" s="15" t="s">
        <v>4401</v>
      </c>
      <c r="C21" s="19">
        <v>1931160</v>
      </c>
      <c r="D21" s="19" t="s">
        <v>5236</v>
      </c>
      <c r="E21" s="19" t="s">
        <v>1236</v>
      </c>
      <c r="F21" s="17">
        <v>3</v>
      </c>
      <c r="G21" s="17">
        <v>3</v>
      </c>
      <c r="H21" s="17">
        <v>2</v>
      </c>
      <c r="I21" s="17">
        <v>2</v>
      </c>
      <c r="J21" s="10" t="s">
        <v>3996</v>
      </c>
      <c r="K21" s="10" t="s">
        <v>3997</v>
      </c>
      <c r="L21" s="10" t="s">
        <v>4220</v>
      </c>
      <c r="M21" s="10" t="s">
        <v>4220</v>
      </c>
      <c r="N21" s="10" t="s">
        <v>4220</v>
      </c>
      <c r="O21" s="10" t="s">
        <v>3998</v>
      </c>
      <c r="P21" s="17" t="s">
        <v>4143</v>
      </c>
      <c r="Q21" s="7">
        <v>1500</v>
      </c>
      <c r="R21" s="7">
        <v>0.89</v>
      </c>
      <c r="S21" s="7" t="s">
        <v>225</v>
      </c>
      <c r="T21" s="11" t="s">
        <v>1964</v>
      </c>
      <c r="U21" s="11" t="s">
        <v>1965</v>
      </c>
      <c r="V21" s="11" t="s">
        <v>1963</v>
      </c>
      <c r="W21" s="11"/>
    </row>
    <row r="22" spans="1:23" s="4" customFormat="1">
      <c r="A22" s="14" t="s">
        <v>3499</v>
      </c>
      <c r="B22" s="15" t="s">
        <v>4401</v>
      </c>
      <c r="C22" s="19">
        <v>1931162</v>
      </c>
      <c r="D22" s="19" t="s">
        <v>5237</v>
      </c>
      <c r="E22" s="19" t="s">
        <v>1236</v>
      </c>
      <c r="F22" s="17">
        <v>3</v>
      </c>
      <c r="G22" s="17">
        <v>3</v>
      </c>
      <c r="H22" s="17">
        <v>2</v>
      </c>
      <c r="I22" s="17">
        <v>2</v>
      </c>
      <c r="J22" s="10" t="s">
        <v>3996</v>
      </c>
      <c r="K22" s="10" t="s">
        <v>3997</v>
      </c>
      <c r="L22" s="10" t="s">
        <v>4220</v>
      </c>
      <c r="M22" s="10" t="s">
        <v>4220</v>
      </c>
      <c r="N22" s="10" t="s">
        <v>4220</v>
      </c>
      <c r="O22" s="10" t="s">
        <v>3998</v>
      </c>
      <c r="P22" s="17" t="s">
        <v>4143</v>
      </c>
      <c r="Q22" s="7">
        <v>1500</v>
      </c>
      <c r="R22" s="7">
        <v>0.89</v>
      </c>
      <c r="S22" s="7" t="s">
        <v>225</v>
      </c>
      <c r="T22" s="11" t="s">
        <v>1964</v>
      </c>
      <c r="U22" s="11" t="s">
        <v>1965</v>
      </c>
      <c r="V22" s="11" t="s">
        <v>1963</v>
      </c>
      <c r="W22" s="11"/>
    </row>
    <row r="23" spans="1:23" s="4" customFormat="1">
      <c r="A23" s="14" t="s">
        <v>3498</v>
      </c>
      <c r="B23" s="15" t="s">
        <v>4401</v>
      </c>
      <c r="C23" s="19">
        <v>1931161</v>
      </c>
      <c r="D23" s="19" t="s">
        <v>5238</v>
      </c>
      <c r="E23" s="19" t="s">
        <v>1236</v>
      </c>
      <c r="F23" s="17">
        <v>3</v>
      </c>
      <c r="G23" s="17">
        <v>3</v>
      </c>
      <c r="H23" s="17">
        <v>2</v>
      </c>
      <c r="I23" s="17">
        <v>2</v>
      </c>
      <c r="J23" s="10" t="s">
        <v>3996</v>
      </c>
      <c r="K23" s="10" t="s">
        <v>3997</v>
      </c>
      <c r="L23" s="10" t="s">
        <v>4220</v>
      </c>
      <c r="M23" s="10" t="s">
        <v>4220</v>
      </c>
      <c r="N23" s="10" t="s">
        <v>4220</v>
      </c>
      <c r="O23" s="10" t="s">
        <v>3998</v>
      </c>
      <c r="P23" s="17" t="s">
        <v>4143</v>
      </c>
      <c r="Q23" s="7">
        <v>1500</v>
      </c>
      <c r="R23" s="7">
        <v>0.89</v>
      </c>
      <c r="S23" s="7" t="s">
        <v>225</v>
      </c>
      <c r="T23" s="11" t="s">
        <v>1964</v>
      </c>
      <c r="U23" s="11" t="s">
        <v>1965</v>
      </c>
      <c r="V23" s="11" t="s">
        <v>1963</v>
      </c>
      <c r="W23" s="11"/>
    </row>
    <row r="24" spans="1:23" s="4" customFormat="1">
      <c r="A24" s="14" t="s">
        <v>3530</v>
      </c>
      <c r="B24" s="19" t="s">
        <v>2920</v>
      </c>
      <c r="C24" s="19">
        <v>1931193</v>
      </c>
      <c r="D24" s="19" t="s">
        <v>5239</v>
      </c>
      <c r="E24" s="19" t="s">
        <v>1236</v>
      </c>
      <c r="F24" s="17">
        <v>3</v>
      </c>
      <c r="G24" s="17">
        <v>3</v>
      </c>
      <c r="H24" s="17">
        <v>2</v>
      </c>
      <c r="I24" s="17">
        <v>2</v>
      </c>
      <c r="J24" s="10" t="s">
        <v>3996</v>
      </c>
      <c r="K24" s="10" t="s">
        <v>3997</v>
      </c>
      <c r="L24" s="10" t="s">
        <v>4220</v>
      </c>
      <c r="M24" s="10" t="s">
        <v>4220</v>
      </c>
      <c r="N24" s="10" t="s">
        <v>4220</v>
      </c>
      <c r="O24" s="10" t="s">
        <v>3998</v>
      </c>
      <c r="P24" s="17" t="s">
        <v>4143</v>
      </c>
      <c r="Q24" s="7">
        <v>3000</v>
      </c>
      <c r="R24" s="7">
        <v>0.64</v>
      </c>
      <c r="S24" s="7" t="s">
        <v>225</v>
      </c>
      <c r="T24" s="11" t="s">
        <v>1964</v>
      </c>
      <c r="U24" s="11" t="s">
        <v>1965</v>
      </c>
      <c r="V24" s="11" t="s">
        <v>1963</v>
      </c>
      <c r="W24" s="11"/>
    </row>
    <row r="25" spans="1:23" s="4" customFormat="1">
      <c r="A25" s="14" t="s">
        <v>3532</v>
      </c>
      <c r="B25" s="19" t="s">
        <v>2920</v>
      </c>
      <c r="C25" s="19">
        <v>1931195</v>
      </c>
      <c r="D25" s="19" t="s">
        <v>5240</v>
      </c>
      <c r="E25" s="19" t="s">
        <v>1236</v>
      </c>
      <c r="F25" s="17">
        <v>3</v>
      </c>
      <c r="G25" s="17">
        <v>3</v>
      </c>
      <c r="H25" s="17">
        <v>2</v>
      </c>
      <c r="I25" s="17">
        <v>2</v>
      </c>
      <c r="J25" s="10" t="s">
        <v>3996</v>
      </c>
      <c r="K25" s="10" t="s">
        <v>3997</v>
      </c>
      <c r="L25" s="10" t="s">
        <v>4220</v>
      </c>
      <c r="M25" s="10" t="s">
        <v>4220</v>
      </c>
      <c r="N25" s="10" t="s">
        <v>4220</v>
      </c>
      <c r="O25" s="10" t="s">
        <v>3998</v>
      </c>
      <c r="P25" s="17" t="s">
        <v>4143</v>
      </c>
      <c r="Q25" s="7">
        <v>3000</v>
      </c>
      <c r="R25" s="7">
        <v>0.64</v>
      </c>
      <c r="S25" s="7" t="s">
        <v>225</v>
      </c>
      <c r="T25" s="11" t="s">
        <v>1964</v>
      </c>
      <c r="U25" s="11" t="s">
        <v>1965</v>
      </c>
      <c r="V25" s="11" t="s">
        <v>1963</v>
      </c>
      <c r="W25" s="11"/>
    </row>
    <row r="26" spans="1:23" s="4" customFormat="1">
      <c r="A26" s="14" t="s">
        <v>3531</v>
      </c>
      <c r="B26" s="19" t="s">
        <v>2920</v>
      </c>
      <c r="C26" s="19">
        <v>1931194</v>
      </c>
      <c r="D26" s="19" t="s">
        <v>5241</v>
      </c>
      <c r="E26" s="19" t="s">
        <v>1236</v>
      </c>
      <c r="F26" s="17">
        <v>3</v>
      </c>
      <c r="G26" s="17">
        <v>3</v>
      </c>
      <c r="H26" s="17">
        <v>2</v>
      </c>
      <c r="I26" s="17">
        <v>2</v>
      </c>
      <c r="J26" s="10" t="s">
        <v>3996</v>
      </c>
      <c r="K26" s="10" t="s">
        <v>3997</v>
      </c>
      <c r="L26" s="10" t="s">
        <v>4220</v>
      </c>
      <c r="M26" s="10" t="s">
        <v>4220</v>
      </c>
      <c r="N26" s="10" t="s">
        <v>4220</v>
      </c>
      <c r="O26" s="10" t="s">
        <v>3998</v>
      </c>
      <c r="P26" s="17" t="s">
        <v>4143</v>
      </c>
      <c r="Q26" s="7">
        <v>3000</v>
      </c>
      <c r="R26" s="7">
        <v>0.64</v>
      </c>
      <c r="S26" s="7" t="s">
        <v>225</v>
      </c>
      <c r="T26" s="11" t="s">
        <v>1964</v>
      </c>
      <c r="U26" s="11" t="s">
        <v>1965</v>
      </c>
      <c r="V26" s="11" t="s">
        <v>1963</v>
      </c>
      <c r="W26" s="11"/>
    </row>
    <row r="27" spans="1:23" s="4" customFormat="1">
      <c r="A27" s="14" t="s">
        <v>3527</v>
      </c>
      <c r="B27" s="19" t="s">
        <v>2920</v>
      </c>
      <c r="C27" s="19">
        <v>1931190</v>
      </c>
      <c r="D27" s="19" t="s">
        <v>5242</v>
      </c>
      <c r="E27" s="19" t="s">
        <v>1236</v>
      </c>
      <c r="F27" s="17">
        <v>3</v>
      </c>
      <c r="G27" s="17">
        <v>3</v>
      </c>
      <c r="H27" s="17">
        <v>2</v>
      </c>
      <c r="I27" s="17">
        <v>2</v>
      </c>
      <c r="J27" s="10" t="s">
        <v>3996</v>
      </c>
      <c r="K27" s="10" t="s">
        <v>3997</v>
      </c>
      <c r="L27" s="10" t="s">
        <v>4220</v>
      </c>
      <c r="M27" s="10" t="s">
        <v>4220</v>
      </c>
      <c r="N27" s="10" t="s">
        <v>4220</v>
      </c>
      <c r="O27" s="10" t="s">
        <v>3998</v>
      </c>
      <c r="P27" s="17" t="s">
        <v>4143</v>
      </c>
      <c r="Q27" s="7">
        <v>2600</v>
      </c>
      <c r="R27" s="7">
        <v>0.64</v>
      </c>
      <c r="S27" s="7" t="s">
        <v>225</v>
      </c>
      <c r="T27" s="11" t="s">
        <v>1964</v>
      </c>
      <c r="U27" s="11" t="s">
        <v>1965</v>
      </c>
      <c r="V27" s="11" t="s">
        <v>1963</v>
      </c>
      <c r="W27" s="11"/>
    </row>
    <row r="28" spans="1:23" s="4" customFormat="1">
      <c r="A28" s="14" t="s">
        <v>3529</v>
      </c>
      <c r="B28" s="19" t="s">
        <v>2920</v>
      </c>
      <c r="C28" s="19">
        <v>1931192</v>
      </c>
      <c r="D28" s="19" t="s">
        <v>5243</v>
      </c>
      <c r="E28" s="19" t="s">
        <v>1236</v>
      </c>
      <c r="F28" s="17">
        <v>3</v>
      </c>
      <c r="G28" s="17">
        <v>3</v>
      </c>
      <c r="H28" s="17">
        <v>2</v>
      </c>
      <c r="I28" s="17">
        <v>2</v>
      </c>
      <c r="J28" s="10" t="s">
        <v>3996</v>
      </c>
      <c r="K28" s="10" t="s">
        <v>3997</v>
      </c>
      <c r="L28" s="10" t="s">
        <v>4220</v>
      </c>
      <c r="M28" s="10" t="s">
        <v>4220</v>
      </c>
      <c r="N28" s="10" t="s">
        <v>4220</v>
      </c>
      <c r="O28" s="10" t="s">
        <v>3998</v>
      </c>
      <c r="P28" s="17" t="s">
        <v>4143</v>
      </c>
      <c r="Q28" s="7">
        <v>2600</v>
      </c>
      <c r="R28" s="7">
        <v>0.64</v>
      </c>
      <c r="S28" s="7" t="s">
        <v>225</v>
      </c>
      <c r="T28" s="11" t="s">
        <v>1964</v>
      </c>
      <c r="U28" s="11" t="s">
        <v>1965</v>
      </c>
      <c r="V28" s="11" t="s">
        <v>1963</v>
      </c>
      <c r="W28" s="11"/>
    </row>
    <row r="29" spans="1:23" s="4" customFormat="1">
      <c r="A29" s="14" t="s">
        <v>3528</v>
      </c>
      <c r="B29" s="19" t="s">
        <v>2920</v>
      </c>
      <c r="C29" s="19">
        <v>1931191</v>
      </c>
      <c r="D29" s="19" t="s">
        <v>5244</v>
      </c>
      <c r="E29" s="19" t="s">
        <v>1236</v>
      </c>
      <c r="F29" s="17">
        <v>3</v>
      </c>
      <c r="G29" s="17">
        <v>3</v>
      </c>
      <c r="H29" s="17">
        <v>2</v>
      </c>
      <c r="I29" s="17">
        <v>2</v>
      </c>
      <c r="J29" s="10" t="s">
        <v>3996</v>
      </c>
      <c r="K29" s="10" t="s">
        <v>3997</v>
      </c>
      <c r="L29" s="10" t="s">
        <v>4220</v>
      </c>
      <c r="M29" s="10" t="s">
        <v>4220</v>
      </c>
      <c r="N29" s="10" t="s">
        <v>4220</v>
      </c>
      <c r="O29" s="10" t="s">
        <v>3998</v>
      </c>
      <c r="P29" s="17" t="s">
        <v>4143</v>
      </c>
      <c r="Q29" s="7">
        <v>2600</v>
      </c>
      <c r="R29" s="7">
        <v>0.64</v>
      </c>
      <c r="S29" s="7" t="s">
        <v>225</v>
      </c>
      <c r="T29" s="11" t="s">
        <v>1964</v>
      </c>
      <c r="U29" s="11" t="s">
        <v>1965</v>
      </c>
      <c r="V29" s="11" t="s">
        <v>1963</v>
      </c>
      <c r="W29" s="11"/>
    </row>
    <row r="30" spans="1:23" s="4" customFormat="1">
      <c r="A30" s="14" t="s">
        <v>3524</v>
      </c>
      <c r="B30" s="19" t="s">
        <v>2920</v>
      </c>
      <c r="C30" s="19">
        <v>1931187</v>
      </c>
      <c r="D30" s="19" t="s">
        <v>5245</v>
      </c>
      <c r="E30" s="19" t="s">
        <v>1236</v>
      </c>
      <c r="F30" s="17">
        <v>3</v>
      </c>
      <c r="G30" s="17">
        <v>3</v>
      </c>
      <c r="H30" s="17">
        <v>2</v>
      </c>
      <c r="I30" s="17">
        <v>2</v>
      </c>
      <c r="J30" s="10" t="s">
        <v>3996</v>
      </c>
      <c r="K30" s="10" t="s">
        <v>3997</v>
      </c>
      <c r="L30" s="10" t="s">
        <v>4220</v>
      </c>
      <c r="M30" s="10" t="s">
        <v>4220</v>
      </c>
      <c r="N30" s="10" t="s">
        <v>4220</v>
      </c>
      <c r="O30" s="10" t="s">
        <v>3998</v>
      </c>
      <c r="P30" s="17" t="s">
        <v>4143</v>
      </c>
      <c r="Q30" s="7">
        <v>2200</v>
      </c>
      <c r="R30" s="7">
        <v>0.64</v>
      </c>
      <c r="S30" s="7" t="s">
        <v>225</v>
      </c>
      <c r="T30" s="11" t="s">
        <v>1964</v>
      </c>
      <c r="U30" s="11" t="s">
        <v>1965</v>
      </c>
      <c r="V30" s="11" t="s">
        <v>1963</v>
      </c>
      <c r="W30" s="11"/>
    </row>
    <row r="31" spans="1:23" s="4" customFormat="1">
      <c r="A31" s="14" t="s">
        <v>3526</v>
      </c>
      <c r="B31" s="19" t="s">
        <v>2920</v>
      </c>
      <c r="C31" s="19">
        <v>1931189</v>
      </c>
      <c r="D31" s="19" t="s">
        <v>5246</v>
      </c>
      <c r="E31" s="19" t="s">
        <v>1236</v>
      </c>
      <c r="F31" s="17">
        <v>3</v>
      </c>
      <c r="G31" s="17">
        <v>3</v>
      </c>
      <c r="H31" s="17">
        <v>2</v>
      </c>
      <c r="I31" s="17">
        <v>2</v>
      </c>
      <c r="J31" s="10" t="s">
        <v>3996</v>
      </c>
      <c r="K31" s="10" t="s">
        <v>3997</v>
      </c>
      <c r="L31" s="10" t="s">
        <v>4220</v>
      </c>
      <c r="M31" s="10" t="s">
        <v>4220</v>
      </c>
      <c r="N31" s="10" t="s">
        <v>4220</v>
      </c>
      <c r="O31" s="10" t="s">
        <v>3998</v>
      </c>
      <c r="P31" s="17" t="s">
        <v>4143</v>
      </c>
      <c r="Q31" s="7">
        <v>2200</v>
      </c>
      <c r="R31" s="7">
        <v>0.64</v>
      </c>
      <c r="S31" s="7" t="s">
        <v>225</v>
      </c>
      <c r="T31" s="11" t="s">
        <v>1964</v>
      </c>
      <c r="U31" s="11" t="s">
        <v>1965</v>
      </c>
      <c r="V31" s="11" t="s">
        <v>1963</v>
      </c>
      <c r="W31" s="11"/>
    </row>
    <row r="32" spans="1:23" s="4" customFormat="1">
      <c r="A32" s="14" t="s">
        <v>3525</v>
      </c>
      <c r="B32" s="19" t="s">
        <v>2920</v>
      </c>
      <c r="C32" s="19">
        <v>1931188</v>
      </c>
      <c r="D32" s="19" t="s">
        <v>5247</v>
      </c>
      <c r="E32" s="19" t="s">
        <v>1236</v>
      </c>
      <c r="F32" s="17">
        <v>3</v>
      </c>
      <c r="G32" s="17">
        <v>3</v>
      </c>
      <c r="H32" s="17">
        <v>2</v>
      </c>
      <c r="I32" s="17">
        <v>2</v>
      </c>
      <c r="J32" s="10" t="s">
        <v>3996</v>
      </c>
      <c r="K32" s="10" t="s">
        <v>3997</v>
      </c>
      <c r="L32" s="10" t="s">
        <v>4220</v>
      </c>
      <c r="M32" s="10" t="s">
        <v>4220</v>
      </c>
      <c r="N32" s="10" t="s">
        <v>4220</v>
      </c>
      <c r="O32" s="10" t="s">
        <v>3998</v>
      </c>
      <c r="P32" s="17" t="s">
        <v>4143</v>
      </c>
      <c r="Q32" s="7">
        <v>2200</v>
      </c>
      <c r="R32" s="7">
        <v>0.64</v>
      </c>
      <c r="S32" s="7" t="s">
        <v>225</v>
      </c>
      <c r="T32" s="11" t="s">
        <v>1964</v>
      </c>
      <c r="U32" s="11" t="s">
        <v>1965</v>
      </c>
      <c r="V32" s="11" t="s">
        <v>1963</v>
      </c>
      <c r="W32" s="11"/>
    </row>
    <row r="33" spans="1:23" s="4" customFormat="1">
      <c r="A33" s="14" t="s">
        <v>3521</v>
      </c>
      <c r="B33" s="19" t="s">
        <v>2920</v>
      </c>
      <c r="C33" s="19">
        <v>1931184</v>
      </c>
      <c r="D33" s="19" t="s">
        <v>5248</v>
      </c>
      <c r="E33" s="19" t="s">
        <v>1236</v>
      </c>
      <c r="F33" s="17">
        <v>3</v>
      </c>
      <c r="G33" s="17">
        <v>3</v>
      </c>
      <c r="H33" s="17">
        <v>2</v>
      </c>
      <c r="I33" s="17">
        <v>2</v>
      </c>
      <c r="J33" s="10" t="s">
        <v>3996</v>
      </c>
      <c r="K33" s="10" t="s">
        <v>3997</v>
      </c>
      <c r="L33" s="10" t="s">
        <v>4220</v>
      </c>
      <c r="M33" s="10" t="s">
        <v>4220</v>
      </c>
      <c r="N33" s="10" t="s">
        <v>4220</v>
      </c>
      <c r="O33" s="10" t="s">
        <v>3998</v>
      </c>
      <c r="P33" s="17" t="s">
        <v>4143</v>
      </c>
      <c r="Q33" s="7">
        <v>2000</v>
      </c>
      <c r="R33" s="7">
        <v>0.64</v>
      </c>
      <c r="S33" s="7" t="s">
        <v>225</v>
      </c>
      <c r="T33" s="11" t="s">
        <v>1964</v>
      </c>
      <c r="U33" s="11" t="s">
        <v>1965</v>
      </c>
      <c r="V33" s="11" t="s">
        <v>1963</v>
      </c>
      <c r="W33" s="11"/>
    </row>
    <row r="34" spans="1:23" s="4" customFormat="1">
      <c r="A34" s="14" t="s">
        <v>3523</v>
      </c>
      <c r="B34" s="19" t="s">
        <v>2920</v>
      </c>
      <c r="C34" s="19">
        <v>1931186</v>
      </c>
      <c r="D34" s="19" t="s">
        <v>5249</v>
      </c>
      <c r="E34" s="19" t="s">
        <v>1236</v>
      </c>
      <c r="F34" s="17">
        <v>3</v>
      </c>
      <c r="G34" s="17">
        <v>3</v>
      </c>
      <c r="H34" s="17">
        <v>2</v>
      </c>
      <c r="I34" s="17">
        <v>2</v>
      </c>
      <c r="J34" s="10" t="s">
        <v>3996</v>
      </c>
      <c r="K34" s="10" t="s">
        <v>3997</v>
      </c>
      <c r="L34" s="10" t="s">
        <v>4220</v>
      </c>
      <c r="M34" s="10" t="s">
        <v>4220</v>
      </c>
      <c r="N34" s="10" t="s">
        <v>4220</v>
      </c>
      <c r="O34" s="10" t="s">
        <v>3998</v>
      </c>
      <c r="P34" s="17" t="s">
        <v>4143</v>
      </c>
      <c r="Q34" s="7">
        <v>2000</v>
      </c>
      <c r="R34" s="7">
        <v>0.64</v>
      </c>
      <c r="S34" s="7" t="s">
        <v>225</v>
      </c>
      <c r="T34" s="11" t="s">
        <v>1964</v>
      </c>
      <c r="U34" s="11" t="s">
        <v>1965</v>
      </c>
      <c r="V34" s="11" t="s">
        <v>1963</v>
      </c>
      <c r="W34" s="11"/>
    </row>
    <row r="35" spans="1:23" s="4" customFormat="1">
      <c r="A35" s="14" t="s">
        <v>3522</v>
      </c>
      <c r="B35" s="19" t="s">
        <v>2920</v>
      </c>
      <c r="C35" s="19">
        <v>1931185</v>
      </c>
      <c r="D35" s="19" t="s">
        <v>5250</v>
      </c>
      <c r="E35" s="19" t="s">
        <v>1236</v>
      </c>
      <c r="F35" s="17">
        <v>3</v>
      </c>
      <c r="G35" s="17">
        <v>3</v>
      </c>
      <c r="H35" s="17">
        <v>2</v>
      </c>
      <c r="I35" s="17">
        <v>2</v>
      </c>
      <c r="J35" s="10" t="s">
        <v>3996</v>
      </c>
      <c r="K35" s="10" t="s">
        <v>3997</v>
      </c>
      <c r="L35" s="10" t="s">
        <v>4220</v>
      </c>
      <c r="M35" s="10" t="s">
        <v>4220</v>
      </c>
      <c r="N35" s="10" t="s">
        <v>4220</v>
      </c>
      <c r="O35" s="10" t="s">
        <v>3998</v>
      </c>
      <c r="P35" s="17" t="s">
        <v>4143</v>
      </c>
      <c r="Q35" s="7">
        <v>2000</v>
      </c>
      <c r="R35" s="7">
        <v>0.64</v>
      </c>
      <c r="S35" s="7" t="s">
        <v>225</v>
      </c>
      <c r="T35" s="11" t="s">
        <v>1964</v>
      </c>
      <c r="U35" s="11" t="s">
        <v>1965</v>
      </c>
      <c r="V35" s="11" t="s">
        <v>1963</v>
      </c>
      <c r="W35" s="11"/>
    </row>
    <row r="36" spans="1:23" s="4" customFormat="1">
      <c r="A36" s="14" t="s">
        <v>3518</v>
      </c>
      <c r="B36" s="19" t="s">
        <v>2920</v>
      </c>
      <c r="C36" s="19">
        <v>1931181</v>
      </c>
      <c r="D36" s="19" t="s">
        <v>5251</v>
      </c>
      <c r="E36" s="19" t="s">
        <v>1236</v>
      </c>
      <c r="F36" s="17">
        <v>3</v>
      </c>
      <c r="G36" s="17">
        <v>3</v>
      </c>
      <c r="H36" s="17">
        <v>2</v>
      </c>
      <c r="I36" s="17">
        <v>2</v>
      </c>
      <c r="J36" s="10" t="s">
        <v>3996</v>
      </c>
      <c r="K36" s="10" t="s">
        <v>3997</v>
      </c>
      <c r="L36" s="10" t="s">
        <v>4220</v>
      </c>
      <c r="M36" s="10" t="s">
        <v>4220</v>
      </c>
      <c r="N36" s="10" t="s">
        <v>4220</v>
      </c>
      <c r="O36" s="10" t="s">
        <v>3998</v>
      </c>
      <c r="P36" s="17" t="s">
        <v>4143</v>
      </c>
      <c r="Q36" s="7">
        <v>1800</v>
      </c>
      <c r="R36" s="7">
        <v>0.64</v>
      </c>
      <c r="S36" s="7" t="s">
        <v>225</v>
      </c>
      <c r="T36" s="11" t="s">
        <v>1964</v>
      </c>
      <c r="U36" s="11" t="s">
        <v>1965</v>
      </c>
      <c r="V36" s="11" t="s">
        <v>1963</v>
      </c>
      <c r="W36" s="11"/>
    </row>
    <row r="37" spans="1:23" s="4" customFormat="1">
      <c r="A37" s="14" t="s">
        <v>3520</v>
      </c>
      <c r="B37" s="19" t="s">
        <v>2920</v>
      </c>
      <c r="C37" s="19">
        <v>1931183</v>
      </c>
      <c r="D37" s="19" t="s">
        <v>5252</v>
      </c>
      <c r="E37" s="19" t="s">
        <v>1236</v>
      </c>
      <c r="F37" s="17">
        <v>3</v>
      </c>
      <c r="G37" s="17">
        <v>3</v>
      </c>
      <c r="H37" s="17">
        <v>2</v>
      </c>
      <c r="I37" s="17">
        <v>2</v>
      </c>
      <c r="J37" s="10" t="s">
        <v>3996</v>
      </c>
      <c r="K37" s="10" t="s">
        <v>3997</v>
      </c>
      <c r="L37" s="10" t="s">
        <v>4220</v>
      </c>
      <c r="M37" s="10" t="s">
        <v>4220</v>
      </c>
      <c r="N37" s="10" t="s">
        <v>4220</v>
      </c>
      <c r="O37" s="10" t="s">
        <v>3998</v>
      </c>
      <c r="P37" s="17" t="s">
        <v>4143</v>
      </c>
      <c r="Q37" s="7">
        <v>1800</v>
      </c>
      <c r="R37" s="7">
        <v>0.64</v>
      </c>
      <c r="S37" s="7" t="s">
        <v>225</v>
      </c>
      <c r="T37" s="11" t="s">
        <v>1964</v>
      </c>
      <c r="U37" s="11" t="s">
        <v>1965</v>
      </c>
      <c r="V37" s="11" t="s">
        <v>1963</v>
      </c>
      <c r="W37" s="11"/>
    </row>
    <row r="38" spans="1:23" s="4" customFormat="1">
      <c r="A38" s="14" t="s">
        <v>3519</v>
      </c>
      <c r="B38" s="19" t="s">
        <v>2920</v>
      </c>
      <c r="C38" s="19">
        <v>1931182</v>
      </c>
      <c r="D38" s="19" t="s">
        <v>5253</v>
      </c>
      <c r="E38" s="19" t="s">
        <v>1236</v>
      </c>
      <c r="F38" s="17">
        <v>3</v>
      </c>
      <c r="G38" s="17">
        <v>3</v>
      </c>
      <c r="H38" s="17">
        <v>2</v>
      </c>
      <c r="I38" s="17">
        <v>2</v>
      </c>
      <c r="J38" s="10" t="s">
        <v>3996</v>
      </c>
      <c r="K38" s="10" t="s">
        <v>3997</v>
      </c>
      <c r="L38" s="10" t="s">
        <v>4220</v>
      </c>
      <c r="M38" s="10" t="s">
        <v>4220</v>
      </c>
      <c r="N38" s="10" t="s">
        <v>4220</v>
      </c>
      <c r="O38" s="10" t="s">
        <v>3998</v>
      </c>
      <c r="P38" s="17" t="s">
        <v>4143</v>
      </c>
      <c r="Q38" s="7">
        <v>1800</v>
      </c>
      <c r="R38" s="7">
        <v>0.64</v>
      </c>
      <c r="S38" s="7" t="s">
        <v>225</v>
      </c>
      <c r="T38" s="11" t="s">
        <v>1964</v>
      </c>
      <c r="U38" s="11" t="s">
        <v>1965</v>
      </c>
      <c r="V38" s="11" t="s">
        <v>1963</v>
      </c>
      <c r="W38" s="11"/>
    </row>
    <row r="39" spans="1:23" s="4" customFormat="1">
      <c r="A39" s="14" t="s">
        <v>3515</v>
      </c>
      <c r="B39" s="19" t="s">
        <v>2920</v>
      </c>
      <c r="C39" s="19">
        <v>1931178</v>
      </c>
      <c r="D39" s="19" t="s">
        <v>5254</v>
      </c>
      <c r="E39" s="19" t="s">
        <v>1236</v>
      </c>
      <c r="F39" s="17">
        <v>3</v>
      </c>
      <c r="G39" s="17">
        <v>3</v>
      </c>
      <c r="H39" s="17">
        <v>2</v>
      </c>
      <c r="I39" s="17">
        <v>2</v>
      </c>
      <c r="J39" s="10" t="s">
        <v>3996</v>
      </c>
      <c r="K39" s="10" t="s">
        <v>3997</v>
      </c>
      <c r="L39" s="10" t="s">
        <v>4220</v>
      </c>
      <c r="M39" s="10" t="s">
        <v>4220</v>
      </c>
      <c r="N39" s="10" t="s">
        <v>4220</v>
      </c>
      <c r="O39" s="10" t="s">
        <v>3998</v>
      </c>
      <c r="P39" s="17" t="s">
        <v>4143</v>
      </c>
      <c r="Q39" s="7">
        <v>1500</v>
      </c>
      <c r="R39" s="7">
        <v>0.64</v>
      </c>
      <c r="S39" s="7" t="s">
        <v>225</v>
      </c>
      <c r="T39" s="11" t="s">
        <v>1964</v>
      </c>
      <c r="U39" s="11" t="s">
        <v>1965</v>
      </c>
      <c r="V39" s="11" t="s">
        <v>1963</v>
      </c>
      <c r="W39" s="11"/>
    </row>
    <row r="40" spans="1:23" s="4" customFormat="1">
      <c r="A40" s="14" t="s">
        <v>3517</v>
      </c>
      <c r="B40" s="19" t="s">
        <v>2920</v>
      </c>
      <c r="C40" s="19">
        <v>1931180</v>
      </c>
      <c r="D40" s="19" t="s">
        <v>5255</v>
      </c>
      <c r="E40" s="19" t="s">
        <v>1236</v>
      </c>
      <c r="F40" s="17">
        <v>3</v>
      </c>
      <c r="G40" s="17">
        <v>3</v>
      </c>
      <c r="H40" s="17">
        <v>2</v>
      </c>
      <c r="I40" s="17">
        <v>2</v>
      </c>
      <c r="J40" s="10" t="s">
        <v>3996</v>
      </c>
      <c r="K40" s="10" t="s">
        <v>3997</v>
      </c>
      <c r="L40" s="10" t="s">
        <v>4220</v>
      </c>
      <c r="M40" s="10" t="s">
        <v>4220</v>
      </c>
      <c r="N40" s="10" t="s">
        <v>4220</v>
      </c>
      <c r="O40" s="10" t="s">
        <v>3998</v>
      </c>
      <c r="P40" s="17" t="s">
        <v>4143</v>
      </c>
      <c r="Q40" s="7">
        <v>1500</v>
      </c>
      <c r="R40" s="7">
        <v>0.64</v>
      </c>
      <c r="S40" s="7" t="s">
        <v>225</v>
      </c>
      <c r="T40" s="11" t="s">
        <v>1964</v>
      </c>
      <c r="U40" s="11" t="s">
        <v>1965</v>
      </c>
      <c r="V40" s="11" t="s">
        <v>1963</v>
      </c>
      <c r="W40" s="11"/>
    </row>
    <row r="41" spans="1:23" s="4" customFormat="1">
      <c r="A41" s="14" t="s">
        <v>3516</v>
      </c>
      <c r="B41" s="19" t="s">
        <v>2920</v>
      </c>
      <c r="C41" s="19">
        <v>1931179</v>
      </c>
      <c r="D41" s="19" t="s">
        <v>5256</v>
      </c>
      <c r="E41" s="19" t="s">
        <v>1236</v>
      </c>
      <c r="F41" s="17">
        <v>3</v>
      </c>
      <c r="G41" s="17">
        <v>3</v>
      </c>
      <c r="H41" s="17">
        <v>2</v>
      </c>
      <c r="I41" s="17">
        <v>2</v>
      </c>
      <c r="J41" s="10" t="s">
        <v>3996</v>
      </c>
      <c r="K41" s="10" t="s">
        <v>3997</v>
      </c>
      <c r="L41" s="10" t="s">
        <v>4220</v>
      </c>
      <c r="M41" s="10" t="s">
        <v>4220</v>
      </c>
      <c r="N41" s="10" t="s">
        <v>4220</v>
      </c>
      <c r="O41" s="10" t="s">
        <v>3998</v>
      </c>
      <c r="P41" s="17" t="s">
        <v>4143</v>
      </c>
      <c r="Q41" s="7">
        <v>1500</v>
      </c>
      <c r="R41" s="7">
        <v>0.64</v>
      </c>
      <c r="S41" s="7" t="s">
        <v>225</v>
      </c>
      <c r="T41" s="11" t="s">
        <v>1964</v>
      </c>
      <c r="U41" s="11" t="s">
        <v>1965</v>
      </c>
      <c r="V41" s="11" t="s">
        <v>1963</v>
      </c>
      <c r="W41" s="11"/>
    </row>
    <row r="42" spans="1:23" s="4" customFormat="1">
      <c r="A42" s="14" t="s">
        <v>3413</v>
      </c>
      <c r="B42" s="19" t="s">
        <v>2920</v>
      </c>
      <c r="C42" s="19">
        <v>1831146</v>
      </c>
      <c r="D42" s="19" t="s">
        <v>1424</v>
      </c>
      <c r="E42" s="19" t="s">
        <v>4029</v>
      </c>
      <c r="F42" s="17">
        <v>3</v>
      </c>
      <c r="G42" s="17">
        <v>3</v>
      </c>
      <c r="H42" s="17">
        <v>2</v>
      </c>
      <c r="I42" s="17">
        <v>2</v>
      </c>
      <c r="J42" s="10" t="s">
        <v>3996</v>
      </c>
      <c r="K42" s="10" t="s">
        <v>3997</v>
      </c>
      <c r="L42" s="10" t="s">
        <v>4220</v>
      </c>
      <c r="M42" s="10" t="s">
        <v>4220</v>
      </c>
      <c r="N42" s="10" t="s">
        <v>4220</v>
      </c>
      <c r="O42" s="10" t="s">
        <v>3998</v>
      </c>
      <c r="P42" s="17" t="s">
        <v>4143</v>
      </c>
      <c r="Q42" s="7">
        <v>3000</v>
      </c>
      <c r="R42" s="7">
        <v>0.89</v>
      </c>
      <c r="S42" s="7" t="s">
        <v>225</v>
      </c>
      <c r="T42" s="11" t="s">
        <v>2032</v>
      </c>
      <c r="U42" s="11" t="s">
        <v>5257</v>
      </c>
      <c r="V42" s="11"/>
      <c r="W42" s="11"/>
    </row>
    <row r="43" spans="1:23" s="4" customFormat="1">
      <c r="A43" s="14" t="s">
        <v>3413</v>
      </c>
      <c r="B43" s="19" t="s">
        <v>2920</v>
      </c>
      <c r="C43" s="19">
        <v>1831168</v>
      </c>
      <c r="D43" s="19" t="s">
        <v>5258</v>
      </c>
      <c r="E43" s="19" t="s">
        <v>4070</v>
      </c>
      <c r="F43" s="17">
        <v>3</v>
      </c>
      <c r="G43" s="17">
        <v>3</v>
      </c>
      <c r="H43" s="17">
        <v>2</v>
      </c>
      <c r="I43" s="20" t="s">
        <v>4176</v>
      </c>
      <c r="J43" s="10" t="s">
        <v>3996</v>
      </c>
      <c r="K43" s="10" t="s">
        <v>3997</v>
      </c>
      <c r="L43" s="10" t="s">
        <v>4220</v>
      </c>
      <c r="M43" s="10" t="s">
        <v>4220</v>
      </c>
      <c r="N43" s="10" t="s">
        <v>4220</v>
      </c>
      <c r="O43" s="10" t="s">
        <v>3998</v>
      </c>
      <c r="P43" s="17" t="s">
        <v>4143</v>
      </c>
      <c r="Q43" s="7">
        <v>3000</v>
      </c>
      <c r="R43" s="7">
        <v>0.89</v>
      </c>
      <c r="S43" s="7" t="s">
        <v>225</v>
      </c>
      <c r="T43" s="11" t="s">
        <v>2032</v>
      </c>
      <c r="U43" s="11" t="s">
        <v>5257</v>
      </c>
      <c r="V43" s="11" t="s">
        <v>5259</v>
      </c>
      <c r="W43" s="11"/>
    </row>
    <row r="44" spans="1:23" s="4" customFormat="1">
      <c r="A44" s="14" t="s">
        <v>3413</v>
      </c>
      <c r="B44" s="19" t="s">
        <v>2920</v>
      </c>
      <c r="C44" s="19">
        <v>1931058</v>
      </c>
      <c r="D44" s="19" t="s">
        <v>5260</v>
      </c>
      <c r="E44" s="19" t="s">
        <v>4023</v>
      </c>
      <c r="F44" s="17">
        <v>3</v>
      </c>
      <c r="G44" s="17">
        <v>3</v>
      </c>
      <c r="H44" s="17">
        <v>2</v>
      </c>
      <c r="I44" s="17">
        <v>2</v>
      </c>
      <c r="J44" s="10" t="s">
        <v>3996</v>
      </c>
      <c r="K44" s="10" t="s">
        <v>3997</v>
      </c>
      <c r="L44" s="10" t="s">
        <v>4220</v>
      </c>
      <c r="M44" s="10" t="s">
        <v>4220</v>
      </c>
      <c r="N44" s="10" t="s">
        <v>4220</v>
      </c>
      <c r="O44" s="10" t="s">
        <v>3998</v>
      </c>
      <c r="P44" s="17" t="s">
        <v>4143</v>
      </c>
      <c r="Q44" s="7">
        <v>3000</v>
      </c>
      <c r="R44" s="7">
        <v>0.89</v>
      </c>
      <c r="S44" s="7" t="s">
        <v>225</v>
      </c>
      <c r="T44" s="11" t="s">
        <v>1948</v>
      </c>
      <c r="U44" s="11" t="s">
        <v>1947</v>
      </c>
      <c r="V44" s="11" t="s">
        <v>1949</v>
      </c>
      <c r="W44" s="11"/>
    </row>
    <row r="45" spans="1:23" s="4" customFormat="1">
      <c r="A45" s="14" t="s">
        <v>3415</v>
      </c>
      <c r="B45" s="19" t="s">
        <v>2920</v>
      </c>
      <c r="C45" s="19">
        <v>1831148</v>
      </c>
      <c r="D45" s="19" t="s">
        <v>1426</v>
      </c>
      <c r="E45" s="19" t="s">
        <v>4029</v>
      </c>
      <c r="F45" s="17">
        <v>3</v>
      </c>
      <c r="G45" s="17">
        <v>3</v>
      </c>
      <c r="H45" s="17">
        <v>2</v>
      </c>
      <c r="I45" s="17">
        <v>2</v>
      </c>
      <c r="J45" s="10" t="s">
        <v>3996</v>
      </c>
      <c r="K45" s="10" t="s">
        <v>3997</v>
      </c>
      <c r="L45" s="10" t="s">
        <v>4220</v>
      </c>
      <c r="M45" s="10" t="s">
        <v>4220</v>
      </c>
      <c r="N45" s="10" t="s">
        <v>4220</v>
      </c>
      <c r="O45" s="10" t="s">
        <v>3998</v>
      </c>
      <c r="P45" s="17" t="s">
        <v>4143</v>
      </c>
      <c r="Q45" s="7">
        <v>3000</v>
      </c>
      <c r="R45" s="7">
        <v>0.89</v>
      </c>
      <c r="S45" s="7" t="s">
        <v>225</v>
      </c>
      <c r="T45" s="11" t="s">
        <v>2032</v>
      </c>
      <c r="U45" s="11" t="s">
        <v>5257</v>
      </c>
      <c r="V45" s="11"/>
      <c r="W45" s="11"/>
    </row>
    <row r="46" spans="1:23" s="4" customFormat="1">
      <c r="A46" s="14" t="s">
        <v>3415</v>
      </c>
      <c r="B46" s="19" t="s">
        <v>2920</v>
      </c>
      <c r="C46" s="19">
        <v>1831170</v>
      </c>
      <c r="D46" s="19" t="s">
        <v>5261</v>
      </c>
      <c r="E46" s="19" t="s">
        <v>4070</v>
      </c>
      <c r="F46" s="17">
        <v>3</v>
      </c>
      <c r="G46" s="17">
        <v>3</v>
      </c>
      <c r="H46" s="17">
        <v>2</v>
      </c>
      <c r="I46" s="20" t="s">
        <v>4176</v>
      </c>
      <c r="J46" s="10" t="s">
        <v>3996</v>
      </c>
      <c r="K46" s="10" t="s">
        <v>3997</v>
      </c>
      <c r="L46" s="10" t="s">
        <v>4220</v>
      </c>
      <c r="M46" s="10" t="s">
        <v>4220</v>
      </c>
      <c r="N46" s="10" t="s">
        <v>4220</v>
      </c>
      <c r="O46" s="10" t="s">
        <v>3998</v>
      </c>
      <c r="P46" s="17" t="s">
        <v>4143</v>
      </c>
      <c r="Q46" s="7">
        <v>3000</v>
      </c>
      <c r="R46" s="7">
        <v>0.89</v>
      </c>
      <c r="S46" s="7" t="s">
        <v>225</v>
      </c>
      <c r="T46" s="11" t="s">
        <v>2032</v>
      </c>
      <c r="U46" s="11" t="s">
        <v>5257</v>
      </c>
      <c r="V46" s="11" t="s">
        <v>5259</v>
      </c>
      <c r="W46" s="11"/>
    </row>
    <row r="47" spans="1:23" s="4" customFormat="1">
      <c r="A47" s="14" t="s">
        <v>3415</v>
      </c>
      <c r="B47" s="19" t="s">
        <v>2920</v>
      </c>
      <c r="C47" s="19">
        <v>1931060</v>
      </c>
      <c r="D47" s="19" t="s">
        <v>5262</v>
      </c>
      <c r="E47" s="19" t="s">
        <v>4023</v>
      </c>
      <c r="F47" s="17">
        <v>3</v>
      </c>
      <c r="G47" s="17">
        <v>3</v>
      </c>
      <c r="H47" s="17">
        <v>2</v>
      </c>
      <c r="I47" s="17">
        <v>2</v>
      </c>
      <c r="J47" s="10" t="s">
        <v>3996</v>
      </c>
      <c r="K47" s="10" t="s">
        <v>3997</v>
      </c>
      <c r="L47" s="10" t="s">
        <v>4220</v>
      </c>
      <c r="M47" s="10" t="s">
        <v>4220</v>
      </c>
      <c r="N47" s="10" t="s">
        <v>4220</v>
      </c>
      <c r="O47" s="10" t="s">
        <v>3998</v>
      </c>
      <c r="P47" s="17" t="s">
        <v>4143</v>
      </c>
      <c r="Q47" s="7">
        <v>3000</v>
      </c>
      <c r="R47" s="7">
        <v>0.89</v>
      </c>
      <c r="S47" s="7" t="s">
        <v>225</v>
      </c>
      <c r="T47" s="11" t="s">
        <v>1948</v>
      </c>
      <c r="U47" s="11" t="s">
        <v>1947</v>
      </c>
      <c r="V47" s="11" t="s">
        <v>1949</v>
      </c>
      <c r="W47" s="11"/>
    </row>
    <row r="48" spans="1:23" s="4" customFormat="1">
      <c r="A48" s="14" t="s">
        <v>3414</v>
      </c>
      <c r="B48" s="19" t="s">
        <v>2920</v>
      </c>
      <c r="C48" s="19">
        <v>1831147</v>
      </c>
      <c r="D48" s="19" t="s">
        <v>1425</v>
      </c>
      <c r="E48" s="19" t="s">
        <v>4029</v>
      </c>
      <c r="F48" s="17">
        <v>3</v>
      </c>
      <c r="G48" s="17">
        <v>3</v>
      </c>
      <c r="H48" s="17">
        <v>2</v>
      </c>
      <c r="I48" s="17">
        <v>2</v>
      </c>
      <c r="J48" s="10" t="s">
        <v>3996</v>
      </c>
      <c r="K48" s="10" t="s">
        <v>3997</v>
      </c>
      <c r="L48" s="10" t="s">
        <v>4220</v>
      </c>
      <c r="M48" s="10" t="s">
        <v>4220</v>
      </c>
      <c r="N48" s="10" t="s">
        <v>4220</v>
      </c>
      <c r="O48" s="10" t="s">
        <v>3998</v>
      </c>
      <c r="P48" s="17" t="s">
        <v>4143</v>
      </c>
      <c r="Q48" s="7">
        <v>3000</v>
      </c>
      <c r="R48" s="7">
        <v>0.89</v>
      </c>
      <c r="S48" s="7" t="s">
        <v>225</v>
      </c>
      <c r="T48" s="11" t="s">
        <v>2032</v>
      </c>
      <c r="U48" s="11" t="s">
        <v>5257</v>
      </c>
      <c r="V48" s="11"/>
      <c r="W48" s="11"/>
    </row>
    <row r="49" spans="1:23" s="4" customFormat="1">
      <c r="A49" s="14" t="s">
        <v>3414</v>
      </c>
      <c r="B49" s="19" t="s">
        <v>2920</v>
      </c>
      <c r="C49" s="19">
        <v>1831169</v>
      </c>
      <c r="D49" s="19" t="s">
        <v>5263</v>
      </c>
      <c r="E49" s="19" t="s">
        <v>4070</v>
      </c>
      <c r="F49" s="17">
        <v>3</v>
      </c>
      <c r="G49" s="17">
        <v>3</v>
      </c>
      <c r="H49" s="17">
        <v>2</v>
      </c>
      <c r="I49" s="20" t="s">
        <v>4176</v>
      </c>
      <c r="J49" s="10" t="s">
        <v>3996</v>
      </c>
      <c r="K49" s="10" t="s">
        <v>3997</v>
      </c>
      <c r="L49" s="10" t="s">
        <v>4220</v>
      </c>
      <c r="M49" s="10" t="s">
        <v>4220</v>
      </c>
      <c r="N49" s="10" t="s">
        <v>4220</v>
      </c>
      <c r="O49" s="10" t="s">
        <v>3998</v>
      </c>
      <c r="P49" s="17" t="s">
        <v>4143</v>
      </c>
      <c r="Q49" s="7">
        <v>3000</v>
      </c>
      <c r="R49" s="7">
        <v>0.89</v>
      </c>
      <c r="S49" s="7" t="s">
        <v>225</v>
      </c>
      <c r="T49" s="11" t="s">
        <v>2032</v>
      </c>
      <c r="U49" s="11" t="s">
        <v>5257</v>
      </c>
      <c r="V49" s="11" t="s">
        <v>5259</v>
      </c>
      <c r="W49" s="11"/>
    </row>
    <row r="50" spans="1:23" s="4" customFormat="1">
      <c r="A50" s="14" t="s">
        <v>3414</v>
      </c>
      <c r="B50" s="19" t="s">
        <v>2920</v>
      </c>
      <c r="C50" s="19">
        <v>1931059</v>
      </c>
      <c r="D50" s="19" t="s">
        <v>5264</v>
      </c>
      <c r="E50" s="19" t="s">
        <v>4023</v>
      </c>
      <c r="F50" s="17">
        <v>3</v>
      </c>
      <c r="G50" s="17">
        <v>3</v>
      </c>
      <c r="H50" s="17">
        <v>2</v>
      </c>
      <c r="I50" s="17">
        <v>2</v>
      </c>
      <c r="J50" s="10" t="s">
        <v>3996</v>
      </c>
      <c r="K50" s="10" t="s">
        <v>3997</v>
      </c>
      <c r="L50" s="10" t="s">
        <v>4220</v>
      </c>
      <c r="M50" s="10" t="s">
        <v>4220</v>
      </c>
      <c r="N50" s="10" t="s">
        <v>4220</v>
      </c>
      <c r="O50" s="10" t="s">
        <v>3998</v>
      </c>
      <c r="P50" s="17" t="s">
        <v>4143</v>
      </c>
      <c r="Q50" s="7">
        <v>3000</v>
      </c>
      <c r="R50" s="7">
        <v>0.89</v>
      </c>
      <c r="S50" s="7" t="s">
        <v>225</v>
      </c>
      <c r="T50" s="11" t="s">
        <v>1948</v>
      </c>
      <c r="U50" s="11" t="s">
        <v>1947</v>
      </c>
      <c r="V50" s="11" t="s">
        <v>1949</v>
      </c>
      <c r="W50" s="11"/>
    </row>
    <row r="51" spans="1:23" s="4" customFormat="1">
      <c r="A51" s="14" t="s">
        <v>3490</v>
      </c>
      <c r="B51" s="19" t="s">
        <v>2920</v>
      </c>
      <c r="C51" s="19">
        <v>1931056</v>
      </c>
      <c r="D51" s="19" t="s">
        <v>5265</v>
      </c>
      <c r="E51" s="19" t="s">
        <v>4023</v>
      </c>
      <c r="F51" s="17">
        <v>3</v>
      </c>
      <c r="G51" s="17">
        <v>3</v>
      </c>
      <c r="H51" s="17">
        <v>2</v>
      </c>
      <c r="I51" s="17">
        <v>2</v>
      </c>
      <c r="J51" s="10" t="s">
        <v>3996</v>
      </c>
      <c r="K51" s="10" t="s">
        <v>3997</v>
      </c>
      <c r="L51" s="10" t="s">
        <v>4220</v>
      </c>
      <c r="M51" s="10" t="s">
        <v>4220</v>
      </c>
      <c r="N51" s="10" t="s">
        <v>4220</v>
      </c>
      <c r="O51" s="10" t="s">
        <v>3998</v>
      </c>
      <c r="P51" s="17" t="s">
        <v>4143</v>
      </c>
      <c r="Q51" s="7">
        <v>2600</v>
      </c>
      <c r="R51" s="7">
        <v>0.89</v>
      </c>
      <c r="S51" s="7" t="s">
        <v>225</v>
      </c>
      <c r="T51" s="11" t="s">
        <v>1948</v>
      </c>
      <c r="U51" s="11" t="s">
        <v>1947</v>
      </c>
      <c r="V51" s="11" t="s">
        <v>1949</v>
      </c>
      <c r="W51" s="11"/>
    </row>
    <row r="52" spans="1:23" s="4" customFormat="1">
      <c r="A52" s="14" t="s">
        <v>3410</v>
      </c>
      <c r="B52" s="19" t="s">
        <v>2920</v>
      </c>
      <c r="C52" s="19">
        <v>1831143</v>
      </c>
      <c r="D52" s="19" t="s">
        <v>1421</v>
      </c>
      <c r="E52" s="19" t="s">
        <v>4029</v>
      </c>
      <c r="F52" s="17">
        <v>3</v>
      </c>
      <c r="G52" s="17">
        <v>3</v>
      </c>
      <c r="H52" s="17">
        <v>2</v>
      </c>
      <c r="I52" s="17">
        <v>2</v>
      </c>
      <c r="J52" s="10" t="s">
        <v>3996</v>
      </c>
      <c r="K52" s="10" t="s">
        <v>3997</v>
      </c>
      <c r="L52" s="10" t="s">
        <v>4220</v>
      </c>
      <c r="M52" s="10" t="s">
        <v>4220</v>
      </c>
      <c r="N52" s="10" t="s">
        <v>4220</v>
      </c>
      <c r="O52" s="10" t="s">
        <v>3998</v>
      </c>
      <c r="P52" s="17" t="s">
        <v>4143</v>
      </c>
      <c r="Q52" s="7">
        <v>2600</v>
      </c>
      <c r="R52" s="7">
        <v>0.89</v>
      </c>
      <c r="S52" s="7" t="s">
        <v>225</v>
      </c>
      <c r="T52" s="11" t="s">
        <v>2032</v>
      </c>
      <c r="U52" s="11" t="s">
        <v>5257</v>
      </c>
      <c r="V52" s="11"/>
      <c r="W52" s="11"/>
    </row>
    <row r="53" spans="1:23" s="4" customFormat="1">
      <c r="A53" s="14" t="s">
        <v>3410</v>
      </c>
      <c r="B53" s="19" t="s">
        <v>2920</v>
      </c>
      <c r="C53" s="19">
        <v>1831165</v>
      </c>
      <c r="D53" s="19" t="s">
        <v>5266</v>
      </c>
      <c r="E53" s="19" t="s">
        <v>4070</v>
      </c>
      <c r="F53" s="17">
        <v>3</v>
      </c>
      <c r="G53" s="17">
        <v>3</v>
      </c>
      <c r="H53" s="17">
        <v>2</v>
      </c>
      <c r="I53" s="20" t="s">
        <v>4176</v>
      </c>
      <c r="J53" s="10" t="s">
        <v>3996</v>
      </c>
      <c r="K53" s="10" t="s">
        <v>3997</v>
      </c>
      <c r="L53" s="10" t="s">
        <v>4220</v>
      </c>
      <c r="M53" s="10" t="s">
        <v>4220</v>
      </c>
      <c r="N53" s="10" t="s">
        <v>4220</v>
      </c>
      <c r="O53" s="10" t="s">
        <v>3998</v>
      </c>
      <c r="P53" s="17" t="s">
        <v>4143</v>
      </c>
      <c r="Q53" s="7">
        <v>2600</v>
      </c>
      <c r="R53" s="7">
        <v>0.89</v>
      </c>
      <c r="S53" s="7" t="s">
        <v>225</v>
      </c>
      <c r="T53" s="11" t="s">
        <v>2032</v>
      </c>
      <c r="U53" s="11" t="s">
        <v>5257</v>
      </c>
      <c r="V53" s="11" t="s">
        <v>5259</v>
      </c>
      <c r="W53" s="11"/>
    </row>
    <row r="54" spans="1:23" s="4" customFormat="1">
      <c r="A54" s="14" t="s">
        <v>3410</v>
      </c>
      <c r="B54" s="19" t="s">
        <v>2920</v>
      </c>
      <c r="C54" s="19">
        <v>1931055</v>
      </c>
      <c r="D54" s="19" t="s">
        <v>5267</v>
      </c>
      <c r="E54" s="19" t="s">
        <v>4023</v>
      </c>
      <c r="F54" s="17">
        <v>3</v>
      </c>
      <c r="G54" s="17">
        <v>3</v>
      </c>
      <c r="H54" s="17">
        <v>2</v>
      </c>
      <c r="I54" s="17">
        <v>2</v>
      </c>
      <c r="J54" s="10" t="s">
        <v>3996</v>
      </c>
      <c r="K54" s="10" t="s">
        <v>3997</v>
      </c>
      <c r="L54" s="10" t="s">
        <v>4220</v>
      </c>
      <c r="M54" s="10" t="s">
        <v>4220</v>
      </c>
      <c r="N54" s="10" t="s">
        <v>4220</v>
      </c>
      <c r="O54" s="10" t="s">
        <v>3998</v>
      </c>
      <c r="P54" s="17" t="s">
        <v>4143</v>
      </c>
      <c r="Q54" s="7">
        <v>2600</v>
      </c>
      <c r="R54" s="7">
        <v>0.89</v>
      </c>
      <c r="S54" s="7" t="s">
        <v>225</v>
      </c>
      <c r="T54" s="11" t="s">
        <v>1948</v>
      </c>
      <c r="U54" s="11" t="s">
        <v>1947</v>
      </c>
      <c r="V54" s="11" t="s">
        <v>1949</v>
      </c>
      <c r="W54" s="11"/>
    </row>
    <row r="55" spans="1:23" s="4" customFormat="1">
      <c r="A55" s="14" t="s">
        <v>3412</v>
      </c>
      <c r="B55" s="19" t="s">
        <v>2920</v>
      </c>
      <c r="C55" s="19">
        <v>1831145</v>
      </c>
      <c r="D55" s="19" t="s">
        <v>1423</v>
      </c>
      <c r="E55" s="19" t="s">
        <v>4029</v>
      </c>
      <c r="F55" s="17">
        <v>3</v>
      </c>
      <c r="G55" s="17">
        <v>3</v>
      </c>
      <c r="H55" s="17">
        <v>2</v>
      </c>
      <c r="I55" s="17">
        <v>2</v>
      </c>
      <c r="J55" s="10" t="s">
        <v>3996</v>
      </c>
      <c r="K55" s="10" t="s">
        <v>3997</v>
      </c>
      <c r="L55" s="10" t="s">
        <v>4220</v>
      </c>
      <c r="M55" s="10" t="s">
        <v>4220</v>
      </c>
      <c r="N55" s="10" t="s">
        <v>4220</v>
      </c>
      <c r="O55" s="10" t="s">
        <v>3998</v>
      </c>
      <c r="P55" s="17" t="s">
        <v>4143</v>
      </c>
      <c r="Q55" s="7">
        <v>2600</v>
      </c>
      <c r="R55" s="7">
        <v>0.89</v>
      </c>
      <c r="S55" s="7" t="s">
        <v>225</v>
      </c>
      <c r="T55" s="11" t="s">
        <v>2032</v>
      </c>
      <c r="U55" s="11" t="s">
        <v>5257</v>
      </c>
      <c r="V55" s="11"/>
      <c r="W55" s="11"/>
    </row>
    <row r="56" spans="1:23" s="4" customFormat="1">
      <c r="A56" s="14" t="s">
        <v>3412</v>
      </c>
      <c r="B56" s="19" t="s">
        <v>2920</v>
      </c>
      <c r="C56" s="19">
        <v>1831167</v>
      </c>
      <c r="D56" s="19" t="s">
        <v>5268</v>
      </c>
      <c r="E56" s="19" t="s">
        <v>4070</v>
      </c>
      <c r="F56" s="17">
        <v>3</v>
      </c>
      <c r="G56" s="17">
        <v>3</v>
      </c>
      <c r="H56" s="17">
        <v>2</v>
      </c>
      <c r="I56" s="20" t="s">
        <v>4176</v>
      </c>
      <c r="J56" s="10" t="s">
        <v>3996</v>
      </c>
      <c r="K56" s="10" t="s">
        <v>3997</v>
      </c>
      <c r="L56" s="10" t="s">
        <v>4220</v>
      </c>
      <c r="M56" s="10" t="s">
        <v>4220</v>
      </c>
      <c r="N56" s="10" t="s">
        <v>4220</v>
      </c>
      <c r="O56" s="10" t="s">
        <v>3998</v>
      </c>
      <c r="P56" s="17" t="s">
        <v>4143</v>
      </c>
      <c r="Q56" s="7">
        <v>2600</v>
      </c>
      <c r="R56" s="7">
        <v>0.89</v>
      </c>
      <c r="S56" s="7" t="s">
        <v>225</v>
      </c>
      <c r="T56" s="11" t="s">
        <v>2032</v>
      </c>
      <c r="U56" s="11" t="s">
        <v>5257</v>
      </c>
      <c r="V56" s="11" t="s">
        <v>5259</v>
      </c>
      <c r="W56" s="11"/>
    </row>
    <row r="57" spans="1:23" s="4" customFormat="1">
      <c r="A57" s="14" t="s">
        <v>3412</v>
      </c>
      <c r="B57" s="19" t="s">
        <v>2920</v>
      </c>
      <c r="C57" s="19">
        <v>1931057</v>
      </c>
      <c r="D57" s="19" t="s">
        <v>5269</v>
      </c>
      <c r="E57" s="19" t="s">
        <v>4023</v>
      </c>
      <c r="F57" s="17">
        <v>3</v>
      </c>
      <c r="G57" s="17">
        <v>3</v>
      </c>
      <c r="H57" s="17">
        <v>2</v>
      </c>
      <c r="I57" s="17">
        <v>2</v>
      </c>
      <c r="J57" s="10" t="s">
        <v>3996</v>
      </c>
      <c r="K57" s="10" t="s">
        <v>3997</v>
      </c>
      <c r="L57" s="10" t="s">
        <v>4220</v>
      </c>
      <c r="M57" s="10" t="s">
        <v>4220</v>
      </c>
      <c r="N57" s="10" t="s">
        <v>4220</v>
      </c>
      <c r="O57" s="10" t="s">
        <v>3998</v>
      </c>
      <c r="P57" s="17" t="s">
        <v>4143</v>
      </c>
      <c r="Q57" s="7">
        <v>2600</v>
      </c>
      <c r="R57" s="7">
        <v>0.89</v>
      </c>
      <c r="S57" s="7" t="s">
        <v>225</v>
      </c>
      <c r="T57" s="11" t="s">
        <v>1948</v>
      </c>
      <c r="U57" s="11" t="s">
        <v>1947</v>
      </c>
      <c r="V57" s="11" t="s">
        <v>1949</v>
      </c>
      <c r="W57" s="11"/>
    </row>
    <row r="58" spans="1:23" s="4" customFormat="1">
      <c r="A58" s="14" t="s">
        <v>3411</v>
      </c>
      <c r="B58" s="19" t="s">
        <v>2920</v>
      </c>
      <c r="C58" s="19">
        <v>1831144</v>
      </c>
      <c r="D58" s="19" t="s">
        <v>1422</v>
      </c>
      <c r="E58" s="19" t="s">
        <v>4029</v>
      </c>
      <c r="F58" s="17">
        <v>3</v>
      </c>
      <c r="G58" s="17">
        <v>3</v>
      </c>
      <c r="H58" s="17">
        <v>2</v>
      </c>
      <c r="I58" s="17">
        <v>2</v>
      </c>
      <c r="J58" s="10" t="s">
        <v>3996</v>
      </c>
      <c r="K58" s="10" t="s">
        <v>3997</v>
      </c>
      <c r="L58" s="10" t="s">
        <v>4220</v>
      </c>
      <c r="M58" s="10" t="s">
        <v>4220</v>
      </c>
      <c r="N58" s="10" t="s">
        <v>4220</v>
      </c>
      <c r="O58" s="10" t="s">
        <v>3998</v>
      </c>
      <c r="P58" s="17" t="s">
        <v>4143</v>
      </c>
      <c r="Q58" s="7">
        <v>2600</v>
      </c>
      <c r="R58" s="7">
        <v>0.89</v>
      </c>
      <c r="S58" s="7" t="s">
        <v>225</v>
      </c>
      <c r="T58" s="11" t="s">
        <v>2032</v>
      </c>
      <c r="U58" s="11" t="s">
        <v>5257</v>
      </c>
      <c r="V58" s="11"/>
      <c r="W58" s="11"/>
    </row>
    <row r="59" spans="1:23" s="4" customFormat="1">
      <c r="A59" s="14" t="s">
        <v>3411</v>
      </c>
      <c r="B59" s="19" t="s">
        <v>2920</v>
      </c>
      <c r="C59" s="19">
        <v>1831166</v>
      </c>
      <c r="D59" s="19" t="s">
        <v>5270</v>
      </c>
      <c r="E59" s="19" t="s">
        <v>4070</v>
      </c>
      <c r="F59" s="17">
        <v>3</v>
      </c>
      <c r="G59" s="17">
        <v>3</v>
      </c>
      <c r="H59" s="17">
        <v>2</v>
      </c>
      <c r="I59" s="20" t="s">
        <v>4176</v>
      </c>
      <c r="J59" s="10" t="s">
        <v>3996</v>
      </c>
      <c r="K59" s="10" t="s">
        <v>3997</v>
      </c>
      <c r="L59" s="10" t="s">
        <v>4220</v>
      </c>
      <c r="M59" s="10" t="s">
        <v>4220</v>
      </c>
      <c r="N59" s="10" t="s">
        <v>4220</v>
      </c>
      <c r="O59" s="10" t="s">
        <v>3998</v>
      </c>
      <c r="P59" s="17" t="s">
        <v>4143</v>
      </c>
      <c r="Q59" s="7">
        <v>2600</v>
      </c>
      <c r="R59" s="7">
        <v>0.89</v>
      </c>
      <c r="S59" s="7" t="s">
        <v>225</v>
      </c>
      <c r="T59" s="11" t="s">
        <v>2032</v>
      </c>
      <c r="U59" s="11" t="s">
        <v>5257</v>
      </c>
      <c r="V59" s="11" t="s">
        <v>5259</v>
      </c>
      <c r="W59" s="11"/>
    </row>
    <row r="60" spans="1:23" s="4" customFormat="1">
      <c r="A60" s="14" t="s">
        <v>3407</v>
      </c>
      <c r="B60" s="19" t="s">
        <v>4401</v>
      </c>
      <c r="C60" s="19">
        <v>1831140</v>
      </c>
      <c r="D60" s="19" t="s">
        <v>1418</v>
      </c>
      <c r="E60" s="19" t="s">
        <v>4029</v>
      </c>
      <c r="F60" s="17">
        <v>3</v>
      </c>
      <c r="G60" s="17">
        <v>3</v>
      </c>
      <c r="H60" s="17">
        <v>2</v>
      </c>
      <c r="I60" s="17">
        <v>2</v>
      </c>
      <c r="J60" s="10" t="s">
        <v>3996</v>
      </c>
      <c r="K60" s="10" t="s">
        <v>3997</v>
      </c>
      <c r="L60" s="10" t="s">
        <v>4220</v>
      </c>
      <c r="M60" s="10" t="s">
        <v>4220</v>
      </c>
      <c r="N60" s="10" t="s">
        <v>4220</v>
      </c>
      <c r="O60" s="10" t="s">
        <v>3998</v>
      </c>
      <c r="P60" s="17" t="s">
        <v>4143</v>
      </c>
      <c r="Q60" s="7">
        <v>2200</v>
      </c>
      <c r="R60" s="7">
        <v>0.89</v>
      </c>
      <c r="S60" s="7" t="s">
        <v>225</v>
      </c>
      <c r="T60" s="11" t="s">
        <v>2032</v>
      </c>
      <c r="U60" s="11" t="s">
        <v>5257</v>
      </c>
      <c r="V60" s="11"/>
      <c r="W60" s="11"/>
    </row>
    <row r="61" spans="1:23" s="4" customFormat="1">
      <c r="A61" s="14" t="s">
        <v>3407</v>
      </c>
      <c r="B61" s="19" t="s">
        <v>2920</v>
      </c>
      <c r="C61" s="19">
        <v>1831162</v>
      </c>
      <c r="D61" s="19" t="s">
        <v>5271</v>
      </c>
      <c r="E61" s="19" t="s">
        <v>4070</v>
      </c>
      <c r="F61" s="17">
        <v>3</v>
      </c>
      <c r="G61" s="17">
        <v>3</v>
      </c>
      <c r="H61" s="17">
        <v>2</v>
      </c>
      <c r="I61" s="20" t="s">
        <v>4176</v>
      </c>
      <c r="J61" s="10" t="s">
        <v>3996</v>
      </c>
      <c r="K61" s="10" t="s">
        <v>3997</v>
      </c>
      <c r="L61" s="10" t="s">
        <v>4220</v>
      </c>
      <c r="M61" s="10" t="s">
        <v>4220</v>
      </c>
      <c r="N61" s="10" t="s">
        <v>4220</v>
      </c>
      <c r="O61" s="10" t="s">
        <v>3998</v>
      </c>
      <c r="P61" s="17" t="s">
        <v>4143</v>
      </c>
      <c r="Q61" s="7">
        <v>2200</v>
      </c>
      <c r="R61" s="7">
        <v>0.89</v>
      </c>
      <c r="S61" s="7" t="s">
        <v>225</v>
      </c>
      <c r="T61" s="11" t="s">
        <v>2032</v>
      </c>
      <c r="U61" s="11" t="s">
        <v>5257</v>
      </c>
      <c r="V61" s="11" t="s">
        <v>5259</v>
      </c>
      <c r="W61" s="11"/>
    </row>
    <row r="62" spans="1:23" s="4" customFormat="1">
      <c r="A62" s="14" t="s">
        <v>3407</v>
      </c>
      <c r="B62" s="19" t="s">
        <v>2920</v>
      </c>
      <c r="C62" s="19">
        <v>1931052</v>
      </c>
      <c r="D62" s="19" t="s">
        <v>5272</v>
      </c>
      <c r="E62" s="19" t="s">
        <v>4023</v>
      </c>
      <c r="F62" s="17">
        <v>3</v>
      </c>
      <c r="G62" s="17">
        <v>3</v>
      </c>
      <c r="H62" s="17">
        <v>2</v>
      </c>
      <c r="I62" s="17">
        <v>2</v>
      </c>
      <c r="J62" s="10" t="s">
        <v>3996</v>
      </c>
      <c r="K62" s="10" t="s">
        <v>3997</v>
      </c>
      <c r="L62" s="10" t="s">
        <v>4220</v>
      </c>
      <c r="M62" s="10" t="s">
        <v>4220</v>
      </c>
      <c r="N62" s="10" t="s">
        <v>4220</v>
      </c>
      <c r="O62" s="10" t="s">
        <v>3998</v>
      </c>
      <c r="P62" s="17" t="s">
        <v>4143</v>
      </c>
      <c r="Q62" s="7">
        <v>2200</v>
      </c>
      <c r="R62" s="7">
        <v>0.89</v>
      </c>
      <c r="S62" s="7" t="s">
        <v>225</v>
      </c>
      <c r="T62" s="11" t="s">
        <v>1948</v>
      </c>
      <c r="U62" s="11" t="s">
        <v>1947</v>
      </c>
      <c r="V62" s="11" t="s">
        <v>1949</v>
      </c>
      <c r="W62" s="11"/>
    </row>
    <row r="63" spans="1:23" s="4" customFormat="1">
      <c r="A63" s="14" t="s">
        <v>3409</v>
      </c>
      <c r="B63" s="19" t="s">
        <v>2920</v>
      </c>
      <c r="C63" s="19">
        <v>1831142</v>
      </c>
      <c r="D63" s="19" t="s">
        <v>1420</v>
      </c>
      <c r="E63" s="19" t="s">
        <v>4029</v>
      </c>
      <c r="F63" s="17">
        <v>3</v>
      </c>
      <c r="G63" s="17">
        <v>3</v>
      </c>
      <c r="H63" s="17">
        <v>2</v>
      </c>
      <c r="I63" s="17">
        <v>2</v>
      </c>
      <c r="J63" s="10" t="s">
        <v>3996</v>
      </c>
      <c r="K63" s="10" t="s">
        <v>3997</v>
      </c>
      <c r="L63" s="10" t="s">
        <v>4220</v>
      </c>
      <c r="M63" s="10" t="s">
        <v>4220</v>
      </c>
      <c r="N63" s="10" t="s">
        <v>4220</v>
      </c>
      <c r="O63" s="10" t="s">
        <v>3998</v>
      </c>
      <c r="P63" s="17" t="s">
        <v>4143</v>
      </c>
      <c r="Q63" s="7">
        <v>2200</v>
      </c>
      <c r="R63" s="7">
        <v>0.89</v>
      </c>
      <c r="S63" s="7" t="s">
        <v>225</v>
      </c>
      <c r="T63" s="11" t="s">
        <v>2032</v>
      </c>
      <c r="U63" s="11" t="s">
        <v>5257</v>
      </c>
      <c r="V63" s="11"/>
      <c r="W63" s="11"/>
    </row>
    <row r="64" spans="1:23" s="4" customFormat="1">
      <c r="A64" s="14" t="s">
        <v>3409</v>
      </c>
      <c r="B64" s="19" t="s">
        <v>2920</v>
      </c>
      <c r="C64" s="19">
        <v>1831164</v>
      </c>
      <c r="D64" s="19" t="s">
        <v>5273</v>
      </c>
      <c r="E64" s="19" t="s">
        <v>4070</v>
      </c>
      <c r="F64" s="17">
        <v>3</v>
      </c>
      <c r="G64" s="17">
        <v>3</v>
      </c>
      <c r="H64" s="17">
        <v>2</v>
      </c>
      <c r="I64" s="20" t="s">
        <v>4176</v>
      </c>
      <c r="J64" s="10" t="s">
        <v>3996</v>
      </c>
      <c r="K64" s="10" t="s">
        <v>3997</v>
      </c>
      <c r="L64" s="10" t="s">
        <v>4220</v>
      </c>
      <c r="M64" s="10" t="s">
        <v>4220</v>
      </c>
      <c r="N64" s="10" t="s">
        <v>4220</v>
      </c>
      <c r="O64" s="10" t="s">
        <v>3998</v>
      </c>
      <c r="P64" s="17" t="s">
        <v>4143</v>
      </c>
      <c r="Q64" s="7">
        <v>2200</v>
      </c>
      <c r="R64" s="7">
        <v>0.89</v>
      </c>
      <c r="S64" s="7" t="s">
        <v>225</v>
      </c>
      <c r="T64" s="11" t="s">
        <v>2032</v>
      </c>
      <c r="U64" s="11" t="s">
        <v>5257</v>
      </c>
      <c r="V64" s="11" t="s">
        <v>5259</v>
      </c>
      <c r="W64" s="11"/>
    </row>
    <row r="65" spans="1:23" s="4" customFormat="1">
      <c r="A65" s="14" t="s">
        <v>3409</v>
      </c>
      <c r="B65" s="19" t="s">
        <v>2920</v>
      </c>
      <c r="C65" s="19">
        <v>1931054</v>
      </c>
      <c r="D65" s="19" t="s">
        <v>5274</v>
      </c>
      <c r="E65" s="19" t="s">
        <v>4023</v>
      </c>
      <c r="F65" s="17">
        <v>3</v>
      </c>
      <c r="G65" s="17">
        <v>3</v>
      </c>
      <c r="H65" s="17">
        <v>2</v>
      </c>
      <c r="I65" s="17">
        <v>2</v>
      </c>
      <c r="J65" s="10" t="s">
        <v>3996</v>
      </c>
      <c r="K65" s="10" t="s">
        <v>3997</v>
      </c>
      <c r="L65" s="10" t="s">
        <v>4220</v>
      </c>
      <c r="M65" s="10" t="s">
        <v>4220</v>
      </c>
      <c r="N65" s="10" t="s">
        <v>4220</v>
      </c>
      <c r="O65" s="10" t="s">
        <v>3998</v>
      </c>
      <c r="P65" s="17" t="s">
        <v>4143</v>
      </c>
      <c r="Q65" s="7">
        <v>2200</v>
      </c>
      <c r="R65" s="7">
        <v>0.89</v>
      </c>
      <c r="S65" s="7" t="s">
        <v>225</v>
      </c>
      <c r="T65" s="11" t="s">
        <v>1948</v>
      </c>
      <c r="U65" s="11" t="s">
        <v>1947</v>
      </c>
      <c r="V65" s="11" t="s">
        <v>1949</v>
      </c>
      <c r="W65" s="11"/>
    </row>
    <row r="66" spans="1:23" s="4" customFormat="1">
      <c r="A66" s="14" t="s">
        <v>3408</v>
      </c>
      <c r="B66" s="19" t="s">
        <v>4401</v>
      </c>
      <c r="C66" s="19">
        <v>1831141</v>
      </c>
      <c r="D66" s="19" t="s">
        <v>1419</v>
      </c>
      <c r="E66" s="19" t="s">
        <v>4029</v>
      </c>
      <c r="F66" s="17">
        <v>3</v>
      </c>
      <c r="G66" s="17">
        <v>3</v>
      </c>
      <c r="H66" s="17">
        <v>2</v>
      </c>
      <c r="I66" s="17">
        <v>2</v>
      </c>
      <c r="J66" s="10" t="s">
        <v>3996</v>
      </c>
      <c r="K66" s="10" t="s">
        <v>3997</v>
      </c>
      <c r="L66" s="10" t="s">
        <v>4220</v>
      </c>
      <c r="M66" s="10" t="s">
        <v>4220</v>
      </c>
      <c r="N66" s="10" t="s">
        <v>4220</v>
      </c>
      <c r="O66" s="10" t="s">
        <v>3998</v>
      </c>
      <c r="P66" s="17" t="s">
        <v>4143</v>
      </c>
      <c r="Q66" s="7">
        <v>2200</v>
      </c>
      <c r="R66" s="7">
        <v>0.89</v>
      </c>
      <c r="S66" s="7" t="s">
        <v>225</v>
      </c>
      <c r="T66" s="11" t="s">
        <v>2032</v>
      </c>
      <c r="U66" s="11" t="s">
        <v>5257</v>
      </c>
      <c r="V66" s="11"/>
      <c r="W66" s="11"/>
    </row>
    <row r="67" spans="1:23" s="4" customFormat="1">
      <c r="A67" s="14" t="s">
        <v>3408</v>
      </c>
      <c r="B67" s="19" t="s">
        <v>2920</v>
      </c>
      <c r="C67" s="19">
        <v>1831163</v>
      </c>
      <c r="D67" s="19" t="s">
        <v>5275</v>
      </c>
      <c r="E67" s="19" t="s">
        <v>4070</v>
      </c>
      <c r="F67" s="17">
        <v>3</v>
      </c>
      <c r="G67" s="17">
        <v>3</v>
      </c>
      <c r="H67" s="17">
        <v>2</v>
      </c>
      <c r="I67" s="20" t="s">
        <v>4176</v>
      </c>
      <c r="J67" s="10" t="s">
        <v>3996</v>
      </c>
      <c r="K67" s="10" t="s">
        <v>3997</v>
      </c>
      <c r="L67" s="10" t="s">
        <v>4220</v>
      </c>
      <c r="M67" s="10" t="s">
        <v>4220</v>
      </c>
      <c r="N67" s="10" t="s">
        <v>4220</v>
      </c>
      <c r="O67" s="10" t="s">
        <v>3998</v>
      </c>
      <c r="P67" s="17" t="s">
        <v>4143</v>
      </c>
      <c r="Q67" s="7">
        <v>2200</v>
      </c>
      <c r="R67" s="7">
        <v>0.89</v>
      </c>
      <c r="S67" s="7" t="s">
        <v>225</v>
      </c>
      <c r="T67" s="11" t="s">
        <v>2032</v>
      </c>
      <c r="U67" s="11" t="s">
        <v>5257</v>
      </c>
      <c r="V67" s="11" t="s">
        <v>5259</v>
      </c>
      <c r="W67" s="11"/>
    </row>
    <row r="68" spans="1:23" s="4" customFormat="1">
      <c r="A68" s="14" t="s">
        <v>3408</v>
      </c>
      <c r="B68" s="19" t="s">
        <v>2920</v>
      </c>
      <c r="C68" s="19">
        <v>1931053</v>
      </c>
      <c r="D68" s="19" t="s">
        <v>5276</v>
      </c>
      <c r="E68" s="19" t="s">
        <v>4023</v>
      </c>
      <c r="F68" s="17">
        <v>3</v>
      </c>
      <c r="G68" s="17">
        <v>3</v>
      </c>
      <c r="H68" s="17">
        <v>2</v>
      </c>
      <c r="I68" s="17">
        <v>2</v>
      </c>
      <c r="J68" s="10" t="s">
        <v>3996</v>
      </c>
      <c r="K68" s="10" t="s">
        <v>3997</v>
      </c>
      <c r="L68" s="10" t="s">
        <v>4220</v>
      </c>
      <c r="M68" s="10" t="s">
        <v>4220</v>
      </c>
      <c r="N68" s="10" t="s">
        <v>4220</v>
      </c>
      <c r="O68" s="10" t="s">
        <v>3998</v>
      </c>
      <c r="P68" s="17" t="s">
        <v>4143</v>
      </c>
      <c r="Q68" s="7">
        <v>2200</v>
      </c>
      <c r="R68" s="7">
        <v>0.89</v>
      </c>
      <c r="S68" s="7" t="s">
        <v>225</v>
      </c>
      <c r="T68" s="11" t="s">
        <v>1948</v>
      </c>
      <c r="U68" s="11" t="s">
        <v>1947</v>
      </c>
      <c r="V68" s="11" t="s">
        <v>1949</v>
      </c>
      <c r="W68" s="11"/>
    </row>
    <row r="69" spans="1:23" s="4" customFormat="1">
      <c r="A69" s="14" t="s">
        <v>3404</v>
      </c>
      <c r="B69" s="19" t="s">
        <v>4401</v>
      </c>
      <c r="C69" s="19">
        <v>1831137</v>
      </c>
      <c r="D69" s="19" t="s">
        <v>1415</v>
      </c>
      <c r="E69" s="19" t="s">
        <v>4029</v>
      </c>
      <c r="F69" s="17">
        <v>3</v>
      </c>
      <c r="G69" s="17">
        <v>3</v>
      </c>
      <c r="H69" s="17">
        <v>2</v>
      </c>
      <c r="I69" s="17">
        <v>2</v>
      </c>
      <c r="J69" s="10" t="s">
        <v>3996</v>
      </c>
      <c r="K69" s="10" t="s">
        <v>3997</v>
      </c>
      <c r="L69" s="10" t="s">
        <v>4220</v>
      </c>
      <c r="M69" s="10" t="s">
        <v>4220</v>
      </c>
      <c r="N69" s="10" t="s">
        <v>4220</v>
      </c>
      <c r="O69" s="10" t="s">
        <v>3998</v>
      </c>
      <c r="P69" s="17" t="s">
        <v>4143</v>
      </c>
      <c r="Q69" s="7">
        <v>2000</v>
      </c>
      <c r="R69" s="7">
        <v>0.89</v>
      </c>
      <c r="S69" s="7" t="s">
        <v>225</v>
      </c>
      <c r="T69" s="11" t="s">
        <v>2032</v>
      </c>
      <c r="U69" s="11" t="s">
        <v>5257</v>
      </c>
      <c r="V69" s="11"/>
      <c r="W69" s="11"/>
    </row>
    <row r="70" spans="1:23" s="4" customFormat="1">
      <c r="A70" s="14" t="s">
        <v>3404</v>
      </c>
      <c r="B70" s="19" t="s">
        <v>2920</v>
      </c>
      <c r="C70" s="19">
        <v>1831159</v>
      </c>
      <c r="D70" s="19" t="s">
        <v>5277</v>
      </c>
      <c r="E70" s="19" t="s">
        <v>4070</v>
      </c>
      <c r="F70" s="17">
        <v>3</v>
      </c>
      <c r="G70" s="17">
        <v>3</v>
      </c>
      <c r="H70" s="17">
        <v>2</v>
      </c>
      <c r="I70" s="20" t="s">
        <v>4176</v>
      </c>
      <c r="J70" s="10" t="s">
        <v>3996</v>
      </c>
      <c r="K70" s="10" t="s">
        <v>3997</v>
      </c>
      <c r="L70" s="10" t="s">
        <v>4220</v>
      </c>
      <c r="M70" s="10" t="s">
        <v>4220</v>
      </c>
      <c r="N70" s="10" t="s">
        <v>4220</v>
      </c>
      <c r="O70" s="10" t="s">
        <v>3998</v>
      </c>
      <c r="P70" s="17" t="s">
        <v>4143</v>
      </c>
      <c r="Q70" s="7">
        <v>2000</v>
      </c>
      <c r="R70" s="7">
        <v>0.89</v>
      </c>
      <c r="S70" s="7" t="s">
        <v>225</v>
      </c>
      <c r="T70" s="11" t="s">
        <v>2032</v>
      </c>
      <c r="U70" s="11" t="s">
        <v>5257</v>
      </c>
      <c r="V70" s="11" t="s">
        <v>5259</v>
      </c>
      <c r="W70" s="11"/>
    </row>
    <row r="71" spans="1:23" s="4" customFormat="1">
      <c r="A71" s="14" t="s">
        <v>3404</v>
      </c>
      <c r="B71" s="19" t="s">
        <v>2920</v>
      </c>
      <c r="C71" s="19">
        <v>1931049</v>
      </c>
      <c r="D71" s="19" t="s">
        <v>5278</v>
      </c>
      <c r="E71" s="19" t="s">
        <v>4023</v>
      </c>
      <c r="F71" s="17">
        <v>3</v>
      </c>
      <c r="G71" s="17">
        <v>3</v>
      </c>
      <c r="H71" s="17">
        <v>2</v>
      </c>
      <c r="I71" s="17">
        <v>2</v>
      </c>
      <c r="J71" s="10" t="s">
        <v>3996</v>
      </c>
      <c r="K71" s="10" t="s">
        <v>3997</v>
      </c>
      <c r="L71" s="10" t="s">
        <v>4220</v>
      </c>
      <c r="M71" s="10" t="s">
        <v>4220</v>
      </c>
      <c r="N71" s="10" t="s">
        <v>4220</v>
      </c>
      <c r="O71" s="10" t="s">
        <v>3998</v>
      </c>
      <c r="P71" s="17" t="s">
        <v>4143</v>
      </c>
      <c r="Q71" s="7">
        <v>2000</v>
      </c>
      <c r="R71" s="7">
        <v>0.89</v>
      </c>
      <c r="S71" s="7" t="s">
        <v>225</v>
      </c>
      <c r="T71" s="11" t="s">
        <v>1948</v>
      </c>
      <c r="U71" s="11" t="s">
        <v>1947</v>
      </c>
      <c r="V71" s="11" t="s">
        <v>1949</v>
      </c>
      <c r="W71" s="11"/>
    </row>
    <row r="72" spans="1:23" s="4" customFormat="1">
      <c r="A72" s="14" t="s">
        <v>3406</v>
      </c>
      <c r="B72" s="19" t="s">
        <v>4401</v>
      </c>
      <c r="C72" s="19">
        <v>1831139</v>
      </c>
      <c r="D72" s="19" t="s">
        <v>1417</v>
      </c>
      <c r="E72" s="19" t="s">
        <v>4029</v>
      </c>
      <c r="F72" s="17">
        <v>3</v>
      </c>
      <c r="G72" s="17">
        <v>3</v>
      </c>
      <c r="H72" s="17">
        <v>2</v>
      </c>
      <c r="I72" s="17">
        <v>2</v>
      </c>
      <c r="J72" s="10" t="s">
        <v>3996</v>
      </c>
      <c r="K72" s="10" t="s">
        <v>3997</v>
      </c>
      <c r="L72" s="10" t="s">
        <v>4220</v>
      </c>
      <c r="M72" s="10" t="s">
        <v>4220</v>
      </c>
      <c r="N72" s="10" t="s">
        <v>4220</v>
      </c>
      <c r="O72" s="10" t="s">
        <v>3998</v>
      </c>
      <c r="P72" s="17" t="s">
        <v>4143</v>
      </c>
      <c r="Q72" s="7">
        <v>2000</v>
      </c>
      <c r="R72" s="7">
        <v>0.89</v>
      </c>
      <c r="S72" s="7" t="s">
        <v>225</v>
      </c>
      <c r="T72" s="11" t="s">
        <v>2032</v>
      </c>
      <c r="U72" s="11" t="s">
        <v>5257</v>
      </c>
      <c r="V72" s="11"/>
      <c r="W72" s="11"/>
    </row>
    <row r="73" spans="1:23" s="4" customFormat="1">
      <c r="A73" s="14" t="s">
        <v>3406</v>
      </c>
      <c r="B73" s="19" t="s">
        <v>2920</v>
      </c>
      <c r="C73" s="19">
        <v>1831161</v>
      </c>
      <c r="D73" s="19" t="s">
        <v>5279</v>
      </c>
      <c r="E73" s="19" t="s">
        <v>4070</v>
      </c>
      <c r="F73" s="17">
        <v>3</v>
      </c>
      <c r="G73" s="17">
        <v>3</v>
      </c>
      <c r="H73" s="17">
        <v>2</v>
      </c>
      <c r="I73" s="20" t="s">
        <v>4176</v>
      </c>
      <c r="J73" s="10" t="s">
        <v>3996</v>
      </c>
      <c r="K73" s="10" t="s">
        <v>3997</v>
      </c>
      <c r="L73" s="10" t="s">
        <v>4220</v>
      </c>
      <c r="M73" s="10" t="s">
        <v>4220</v>
      </c>
      <c r="N73" s="10" t="s">
        <v>4220</v>
      </c>
      <c r="O73" s="10" t="s">
        <v>3998</v>
      </c>
      <c r="P73" s="17" t="s">
        <v>4143</v>
      </c>
      <c r="Q73" s="7">
        <v>2000</v>
      </c>
      <c r="R73" s="7">
        <v>0.89</v>
      </c>
      <c r="S73" s="7" t="s">
        <v>225</v>
      </c>
      <c r="T73" s="11" t="s">
        <v>2032</v>
      </c>
      <c r="U73" s="11" t="s">
        <v>5257</v>
      </c>
      <c r="V73" s="11" t="s">
        <v>5259</v>
      </c>
      <c r="W73" s="11"/>
    </row>
    <row r="74" spans="1:23" s="4" customFormat="1">
      <c r="A74" s="14" t="s">
        <v>3406</v>
      </c>
      <c r="B74" s="19" t="s">
        <v>2920</v>
      </c>
      <c r="C74" s="19">
        <v>1931051</v>
      </c>
      <c r="D74" s="19" t="s">
        <v>5280</v>
      </c>
      <c r="E74" s="19" t="s">
        <v>4023</v>
      </c>
      <c r="F74" s="17">
        <v>3</v>
      </c>
      <c r="G74" s="17">
        <v>3</v>
      </c>
      <c r="H74" s="17">
        <v>2</v>
      </c>
      <c r="I74" s="17">
        <v>2</v>
      </c>
      <c r="J74" s="10" t="s">
        <v>3996</v>
      </c>
      <c r="K74" s="10" t="s">
        <v>3997</v>
      </c>
      <c r="L74" s="10" t="s">
        <v>4220</v>
      </c>
      <c r="M74" s="10" t="s">
        <v>4220</v>
      </c>
      <c r="N74" s="10" t="s">
        <v>4220</v>
      </c>
      <c r="O74" s="10" t="s">
        <v>3998</v>
      </c>
      <c r="P74" s="17" t="s">
        <v>4143</v>
      </c>
      <c r="Q74" s="7">
        <v>2000</v>
      </c>
      <c r="R74" s="7">
        <v>0.89</v>
      </c>
      <c r="S74" s="7" t="s">
        <v>225</v>
      </c>
      <c r="T74" s="11" t="s">
        <v>1948</v>
      </c>
      <c r="U74" s="11" t="s">
        <v>1947</v>
      </c>
      <c r="V74" s="11" t="s">
        <v>1949</v>
      </c>
      <c r="W74" s="11"/>
    </row>
    <row r="75" spans="1:23" s="4" customFormat="1">
      <c r="A75" s="14" t="s">
        <v>3405</v>
      </c>
      <c r="B75" s="19" t="s">
        <v>4401</v>
      </c>
      <c r="C75" s="19">
        <v>1831138</v>
      </c>
      <c r="D75" s="19" t="s">
        <v>1416</v>
      </c>
      <c r="E75" s="19" t="s">
        <v>4029</v>
      </c>
      <c r="F75" s="17">
        <v>3</v>
      </c>
      <c r="G75" s="17">
        <v>3</v>
      </c>
      <c r="H75" s="17">
        <v>2</v>
      </c>
      <c r="I75" s="17">
        <v>2</v>
      </c>
      <c r="J75" s="10" t="s">
        <v>3996</v>
      </c>
      <c r="K75" s="10" t="s">
        <v>3997</v>
      </c>
      <c r="L75" s="10" t="s">
        <v>4220</v>
      </c>
      <c r="M75" s="10" t="s">
        <v>4220</v>
      </c>
      <c r="N75" s="10" t="s">
        <v>4220</v>
      </c>
      <c r="O75" s="10" t="s">
        <v>3998</v>
      </c>
      <c r="P75" s="17" t="s">
        <v>4143</v>
      </c>
      <c r="Q75" s="7">
        <v>2000</v>
      </c>
      <c r="R75" s="7">
        <v>0.89</v>
      </c>
      <c r="S75" s="7" t="s">
        <v>225</v>
      </c>
      <c r="T75" s="11" t="s">
        <v>2032</v>
      </c>
      <c r="U75" s="11" t="s">
        <v>5257</v>
      </c>
      <c r="V75" s="11"/>
      <c r="W75" s="11"/>
    </row>
    <row r="76" spans="1:23" s="4" customFormat="1">
      <c r="A76" s="14" t="s">
        <v>3405</v>
      </c>
      <c r="B76" s="19" t="s">
        <v>2920</v>
      </c>
      <c r="C76" s="19">
        <v>1831160</v>
      </c>
      <c r="D76" s="19" t="s">
        <v>5281</v>
      </c>
      <c r="E76" s="19" t="s">
        <v>4070</v>
      </c>
      <c r="F76" s="17">
        <v>3</v>
      </c>
      <c r="G76" s="17">
        <v>3</v>
      </c>
      <c r="H76" s="17">
        <v>2</v>
      </c>
      <c r="I76" s="20" t="s">
        <v>4176</v>
      </c>
      <c r="J76" s="10" t="s">
        <v>3996</v>
      </c>
      <c r="K76" s="10" t="s">
        <v>3997</v>
      </c>
      <c r="L76" s="10" t="s">
        <v>4220</v>
      </c>
      <c r="M76" s="10" t="s">
        <v>4220</v>
      </c>
      <c r="N76" s="10" t="s">
        <v>4220</v>
      </c>
      <c r="O76" s="10" t="s">
        <v>3998</v>
      </c>
      <c r="P76" s="17" t="s">
        <v>4143</v>
      </c>
      <c r="Q76" s="7">
        <v>2000</v>
      </c>
      <c r="R76" s="7">
        <v>0.89</v>
      </c>
      <c r="S76" s="7" t="s">
        <v>225</v>
      </c>
      <c r="T76" s="11" t="s">
        <v>2032</v>
      </c>
      <c r="U76" s="11" t="s">
        <v>5257</v>
      </c>
      <c r="V76" s="11" t="s">
        <v>5259</v>
      </c>
      <c r="W76" s="11"/>
    </row>
    <row r="77" spans="1:23" s="4" customFormat="1">
      <c r="A77" s="14" t="s">
        <v>3405</v>
      </c>
      <c r="B77" s="19" t="s">
        <v>2920</v>
      </c>
      <c r="C77" s="19">
        <v>1931050</v>
      </c>
      <c r="D77" s="19" t="s">
        <v>5282</v>
      </c>
      <c r="E77" s="19" t="s">
        <v>4023</v>
      </c>
      <c r="F77" s="17">
        <v>3</v>
      </c>
      <c r="G77" s="17">
        <v>3</v>
      </c>
      <c r="H77" s="17">
        <v>2</v>
      </c>
      <c r="I77" s="17">
        <v>2</v>
      </c>
      <c r="J77" s="10" t="s">
        <v>3996</v>
      </c>
      <c r="K77" s="10" t="s">
        <v>3997</v>
      </c>
      <c r="L77" s="10" t="s">
        <v>4220</v>
      </c>
      <c r="M77" s="10" t="s">
        <v>4220</v>
      </c>
      <c r="N77" s="10" t="s">
        <v>4220</v>
      </c>
      <c r="O77" s="10" t="s">
        <v>3998</v>
      </c>
      <c r="P77" s="17" t="s">
        <v>4143</v>
      </c>
      <c r="Q77" s="7">
        <v>2000</v>
      </c>
      <c r="R77" s="7">
        <v>0.89</v>
      </c>
      <c r="S77" s="7" t="s">
        <v>225</v>
      </c>
      <c r="T77" s="11" t="s">
        <v>1948</v>
      </c>
      <c r="U77" s="11" t="s">
        <v>1947</v>
      </c>
      <c r="V77" s="11" t="s">
        <v>1949</v>
      </c>
      <c r="W77" s="11"/>
    </row>
    <row r="78" spans="1:23" s="4" customFormat="1">
      <c r="A78" s="14" t="s">
        <v>3401</v>
      </c>
      <c r="B78" s="19" t="s">
        <v>4401</v>
      </c>
      <c r="C78" s="19">
        <v>1831134</v>
      </c>
      <c r="D78" s="19" t="s">
        <v>1412</v>
      </c>
      <c r="E78" s="19" t="s">
        <v>4029</v>
      </c>
      <c r="F78" s="17">
        <v>3</v>
      </c>
      <c r="G78" s="17">
        <v>3</v>
      </c>
      <c r="H78" s="17">
        <v>2</v>
      </c>
      <c r="I78" s="17">
        <v>2</v>
      </c>
      <c r="J78" s="10" t="s">
        <v>3996</v>
      </c>
      <c r="K78" s="10" t="s">
        <v>3997</v>
      </c>
      <c r="L78" s="10" t="s">
        <v>4220</v>
      </c>
      <c r="M78" s="10" t="s">
        <v>4220</v>
      </c>
      <c r="N78" s="10" t="s">
        <v>4220</v>
      </c>
      <c r="O78" s="10" t="s">
        <v>3998</v>
      </c>
      <c r="P78" s="17" t="s">
        <v>4143</v>
      </c>
      <c r="Q78" s="7">
        <v>1800</v>
      </c>
      <c r="R78" s="7">
        <v>0.89</v>
      </c>
      <c r="S78" s="7" t="s">
        <v>225</v>
      </c>
      <c r="T78" s="11" t="s">
        <v>2032</v>
      </c>
      <c r="U78" s="11" t="s">
        <v>5257</v>
      </c>
      <c r="V78" s="11"/>
      <c r="W78" s="11"/>
    </row>
    <row r="79" spans="1:23" s="4" customFormat="1">
      <c r="A79" s="14" t="s">
        <v>3401</v>
      </c>
      <c r="B79" s="19" t="s">
        <v>2920</v>
      </c>
      <c r="C79" s="19">
        <v>1831156</v>
      </c>
      <c r="D79" s="19" t="s">
        <v>5283</v>
      </c>
      <c r="E79" s="19" t="s">
        <v>4070</v>
      </c>
      <c r="F79" s="17">
        <v>3</v>
      </c>
      <c r="G79" s="17">
        <v>3</v>
      </c>
      <c r="H79" s="17">
        <v>2</v>
      </c>
      <c r="I79" s="20" t="s">
        <v>4176</v>
      </c>
      <c r="J79" s="10" t="s">
        <v>3996</v>
      </c>
      <c r="K79" s="10" t="s">
        <v>3997</v>
      </c>
      <c r="L79" s="10" t="s">
        <v>4220</v>
      </c>
      <c r="M79" s="10" t="s">
        <v>4220</v>
      </c>
      <c r="N79" s="10" t="s">
        <v>4220</v>
      </c>
      <c r="O79" s="10" t="s">
        <v>3998</v>
      </c>
      <c r="P79" s="17" t="s">
        <v>4143</v>
      </c>
      <c r="Q79" s="7">
        <v>1800</v>
      </c>
      <c r="R79" s="7">
        <v>0.89</v>
      </c>
      <c r="S79" s="7" t="s">
        <v>225</v>
      </c>
      <c r="T79" s="11" t="s">
        <v>2032</v>
      </c>
      <c r="U79" s="11" t="s">
        <v>5257</v>
      </c>
      <c r="V79" s="11" t="s">
        <v>5259</v>
      </c>
      <c r="W79" s="11"/>
    </row>
    <row r="80" spans="1:23" s="4" customFormat="1">
      <c r="A80" s="14" t="s">
        <v>3401</v>
      </c>
      <c r="B80" s="19" t="s">
        <v>2920</v>
      </c>
      <c r="C80" s="19">
        <v>1931046</v>
      </c>
      <c r="D80" s="19" t="s">
        <v>5284</v>
      </c>
      <c r="E80" s="19" t="s">
        <v>4023</v>
      </c>
      <c r="F80" s="17">
        <v>3</v>
      </c>
      <c r="G80" s="17">
        <v>3</v>
      </c>
      <c r="H80" s="17">
        <v>2</v>
      </c>
      <c r="I80" s="17">
        <v>2</v>
      </c>
      <c r="J80" s="10" t="s">
        <v>3996</v>
      </c>
      <c r="K80" s="10" t="s">
        <v>3997</v>
      </c>
      <c r="L80" s="10" t="s">
        <v>4220</v>
      </c>
      <c r="M80" s="10" t="s">
        <v>4220</v>
      </c>
      <c r="N80" s="10" t="s">
        <v>4220</v>
      </c>
      <c r="O80" s="10" t="s">
        <v>3998</v>
      </c>
      <c r="P80" s="17" t="s">
        <v>4143</v>
      </c>
      <c r="Q80" s="7">
        <v>1800</v>
      </c>
      <c r="R80" s="7">
        <v>0.89</v>
      </c>
      <c r="S80" s="7" t="s">
        <v>225</v>
      </c>
      <c r="T80" s="11" t="s">
        <v>1948</v>
      </c>
      <c r="U80" s="11" t="s">
        <v>1947</v>
      </c>
      <c r="V80" s="11" t="s">
        <v>1949</v>
      </c>
      <c r="W80" s="11"/>
    </row>
    <row r="81" spans="1:23" s="4" customFormat="1">
      <c r="A81" s="14" t="s">
        <v>3403</v>
      </c>
      <c r="B81" s="19" t="s">
        <v>4401</v>
      </c>
      <c r="C81" s="19">
        <v>1831136</v>
      </c>
      <c r="D81" s="19" t="s">
        <v>1414</v>
      </c>
      <c r="E81" s="19" t="s">
        <v>4029</v>
      </c>
      <c r="F81" s="17">
        <v>3</v>
      </c>
      <c r="G81" s="17">
        <v>3</v>
      </c>
      <c r="H81" s="17">
        <v>2</v>
      </c>
      <c r="I81" s="17">
        <v>2</v>
      </c>
      <c r="J81" s="10" t="s">
        <v>3996</v>
      </c>
      <c r="K81" s="10" t="s">
        <v>3997</v>
      </c>
      <c r="L81" s="10" t="s">
        <v>4220</v>
      </c>
      <c r="M81" s="10" t="s">
        <v>4220</v>
      </c>
      <c r="N81" s="10" t="s">
        <v>4220</v>
      </c>
      <c r="O81" s="10" t="s">
        <v>3998</v>
      </c>
      <c r="P81" s="17" t="s">
        <v>4143</v>
      </c>
      <c r="Q81" s="7">
        <v>1800</v>
      </c>
      <c r="R81" s="7">
        <v>0.89</v>
      </c>
      <c r="S81" s="7" t="s">
        <v>225</v>
      </c>
      <c r="T81" s="11" t="s">
        <v>2032</v>
      </c>
      <c r="U81" s="11" t="s">
        <v>5257</v>
      </c>
      <c r="V81" s="11"/>
      <c r="W81" s="11"/>
    </row>
    <row r="82" spans="1:23" s="4" customFormat="1">
      <c r="A82" s="14" t="s">
        <v>3403</v>
      </c>
      <c r="B82" s="19" t="s">
        <v>2920</v>
      </c>
      <c r="C82" s="19">
        <v>1831158</v>
      </c>
      <c r="D82" s="19" t="s">
        <v>5285</v>
      </c>
      <c r="E82" s="19" t="s">
        <v>4070</v>
      </c>
      <c r="F82" s="17">
        <v>3</v>
      </c>
      <c r="G82" s="17">
        <v>3</v>
      </c>
      <c r="H82" s="17">
        <v>2</v>
      </c>
      <c r="I82" s="20" t="s">
        <v>4176</v>
      </c>
      <c r="J82" s="10" t="s">
        <v>3996</v>
      </c>
      <c r="K82" s="10" t="s">
        <v>3997</v>
      </c>
      <c r="L82" s="10" t="s">
        <v>4220</v>
      </c>
      <c r="M82" s="10" t="s">
        <v>4220</v>
      </c>
      <c r="N82" s="10" t="s">
        <v>4220</v>
      </c>
      <c r="O82" s="10" t="s">
        <v>3998</v>
      </c>
      <c r="P82" s="17" t="s">
        <v>4143</v>
      </c>
      <c r="Q82" s="7">
        <v>1800</v>
      </c>
      <c r="R82" s="7">
        <v>0.89</v>
      </c>
      <c r="S82" s="7" t="s">
        <v>225</v>
      </c>
      <c r="T82" s="11" t="s">
        <v>2032</v>
      </c>
      <c r="U82" s="11" t="s">
        <v>5257</v>
      </c>
      <c r="V82" s="11" t="s">
        <v>5259</v>
      </c>
      <c r="W82" s="11"/>
    </row>
    <row r="83" spans="1:23" s="4" customFormat="1">
      <c r="A83" s="14" t="s">
        <v>3403</v>
      </c>
      <c r="B83" s="19" t="s">
        <v>2920</v>
      </c>
      <c r="C83" s="19">
        <v>1931048</v>
      </c>
      <c r="D83" s="19" t="s">
        <v>5286</v>
      </c>
      <c r="E83" s="19" t="s">
        <v>4023</v>
      </c>
      <c r="F83" s="17">
        <v>3</v>
      </c>
      <c r="G83" s="17">
        <v>3</v>
      </c>
      <c r="H83" s="17">
        <v>2</v>
      </c>
      <c r="I83" s="17">
        <v>2</v>
      </c>
      <c r="J83" s="10" t="s">
        <v>3996</v>
      </c>
      <c r="K83" s="10" t="s">
        <v>3997</v>
      </c>
      <c r="L83" s="10" t="s">
        <v>4220</v>
      </c>
      <c r="M83" s="10" t="s">
        <v>4220</v>
      </c>
      <c r="N83" s="10" t="s">
        <v>4220</v>
      </c>
      <c r="O83" s="10" t="s">
        <v>3998</v>
      </c>
      <c r="P83" s="17" t="s">
        <v>4143</v>
      </c>
      <c r="Q83" s="7">
        <v>1800</v>
      </c>
      <c r="R83" s="7">
        <v>0.89</v>
      </c>
      <c r="S83" s="7" t="s">
        <v>225</v>
      </c>
      <c r="T83" s="11" t="s">
        <v>1948</v>
      </c>
      <c r="U83" s="11" t="s">
        <v>1947</v>
      </c>
      <c r="V83" s="11" t="s">
        <v>1949</v>
      </c>
      <c r="W83" s="11"/>
    </row>
    <row r="84" spans="1:23" s="4" customFormat="1">
      <c r="A84" s="14" t="s">
        <v>3402</v>
      </c>
      <c r="B84" s="19" t="s">
        <v>4401</v>
      </c>
      <c r="C84" s="19">
        <v>1831135</v>
      </c>
      <c r="D84" s="19" t="s">
        <v>1413</v>
      </c>
      <c r="E84" s="19" t="s">
        <v>4029</v>
      </c>
      <c r="F84" s="17">
        <v>3</v>
      </c>
      <c r="G84" s="17">
        <v>3</v>
      </c>
      <c r="H84" s="17">
        <v>2</v>
      </c>
      <c r="I84" s="17">
        <v>2</v>
      </c>
      <c r="J84" s="10" t="s">
        <v>3996</v>
      </c>
      <c r="K84" s="10" t="s">
        <v>3997</v>
      </c>
      <c r="L84" s="10" t="s">
        <v>4220</v>
      </c>
      <c r="M84" s="10" t="s">
        <v>4220</v>
      </c>
      <c r="N84" s="10" t="s">
        <v>4220</v>
      </c>
      <c r="O84" s="10" t="s">
        <v>3998</v>
      </c>
      <c r="P84" s="17" t="s">
        <v>4143</v>
      </c>
      <c r="Q84" s="7">
        <v>1800</v>
      </c>
      <c r="R84" s="7">
        <v>0.89</v>
      </c>
      <c r="S84" s="7" t="s">
        <v>225</v>
      </c>
      <c r="T84" s="11" t="s">
        <v>2032</v>
      </c>
      <c r="U84" s="11" t="s">
        <v>5257</v>
      </c>
      <c r="V84" s="11"/>
      <c r="W84" s="11"/>
    </row>
    <row r="85" spans="1:23" s="4" customFormat="1">
      <c r="A85" s="14" t="s">
        <v>3402</v>
      </c>
      <c r="B85" s="19" t="s">
        <v>2920</v>
      </c>
      <c r="C85" s="19">
        <v>1831157</v>
      </c>
      <c r="D85" s="19" t="s">
        <v>5287</v>
      </c>
      <c r="E85" s="19" t="s">
        <v>4070</v>
      </c>
      <c r="F85" s="17">
        <v>3</v>
      </c>
      <c r="G85" s="17">
        <v>3</v>
      </c>
      <c r="H85" s="17">
        <v>2</v>
      </c>
      <c r="I85" s="20" t="s">
        <v>4176</v>
      </c>
      <c r="J85" s="10" t="s">
        <v>3996</v>
      </c>
      <c r="K85" s="10" t="s">
        <v>3997</v>
      </c>
      <c r="L85" s="10" t="s">
        <v>4220</v>
      </c>
      <c r="M85" s="10" t="s">
        <v>4220</v>
      </c>
      <c r="N85" s="10" t="s">
        <v>4220</v>
      </c>
      <c r="O85" s="10" t="s">
        <v>3998</v>
      </c>
      <c r="P85" s="17" t="s">
        <v>4143</v>
      </c>
      <c r="Q85" s="7">
        <v>1800</v>
      </c>
      <c r="R85" s="7">
        <v>0.89</v>
      </c>
      <c r="S85" s="7" t="s">
        <v>225</v>
      </c>
      <c r="T85" s="11" t="s">
        <v>2032</v>
      </c>
      <c r="U85" s="11" t="s">
        <v>5257</v>
      </c>
      <c r="V85" s="11" t="s">
        <v>5259</v>
      </c>
      <c r="W85" s="11"/>
    </row>
    <row r="86" spans="1:23" s="4" customFormat="1">
      <c r="A86" s="14" t="s">
        <v>3402</v>
      </c>
      <c r="B86" s="19" t="s">
        <v>2920</v>
      </c>
      <c r="C86" s="19">
        <v>1931047</v>
      </c>
      <c r="D86" s="19" t="s">
        <v>5288</v>
      </c>
      <c r="E86" s="19" t="s">
        <v>4023</v>
      </c>
      <c r="F86" s="17">
        <v>3</v>
      </c>
      <c r="G86" s="17">
        <v>3</v>
      </c>
      <c r="H86" s="17">
        <v>2</v>
      </c>
      <c r="I86" s="17">
        <v>2</v>
      </c>
      <c r="J86" s="10" t="s">
        <v>3996</v>
      </c>
      <c r="K86" s="10" t="s">
        <v>3997</v>
      </c>
      <c r="L86" s="10" t="s">
        <v>4220</v>
      </c>
      <c r="M86" s="10" t="s">
        <v>4220</v>
      </c>
      <c r="N86" s="10" t="s">
        <v>4220</v>
      </c>
      <c r="O86" s="10" t="s">
        <v>3998</v>
      </c>
      <c r="P86" s="17" t="s">
        <v>4143</v>
      </c>
      <c r="Q86" s="7">
        <v>1800</v>
      </c>
      <c r="R86" s="7">
        <v>0.89</v>
      </c>
      <c r="S86" s="7" t="s">
        <v>225</v>
      </c>
      <c r="T86" s="11" t="s">
        <v>1948</v>
      </c>
      <c r="U86" s="11" t="s">
        <v>1947</v>
      </c>
      <c r="V86" s="11" t="s">
        <v>1949</v>
      </c>
      <c r="W86" s="11"/>
    </row>
    <row r="87" spans="1:23" s="4" customFormat="1">
      <c r="A87" s="14" t="s">
        <v>3398</v>
      </c>
      <c r="B87" s="19" t="s">
        <v>4401</v>
      </c>
      <c r="C87" s="19">
        <v>1831131</v>
      </c>
      <c r="D87" s="19" t="s">
        <v>1409</v>
      </c>
      <c r="E87" s="19" t="s">
        <v>4029</v>
      </c>
      <c r="F87" s="17">
        <v>3</v>
      </c>
      <c r="G87" s="17">
        <v>3</v>
      </c>
      <c r="H87" s="17">
        <v>2</v>
      </c>
      <c r="I87" s="17">
        <v>2</v>
      </c>
      <c r="J87" s="10" t="s">
        <v>3996</v>
      </c>
      <c r="K87" s="10" t="s">
        <v>3997</v>
      </c>
      <c r="L87" s="10" t="s">
        <v>4220</v>
      </c>
      <c r="M87" s="10" t="s">
        <v>4220</v>
      </c>
      <c r="N87" s="10" t="s">
        <v>4220</v>
      </c>
      <c r="O87" s="10" t="s">
        <v>3998</v>
      </c>
      <c r="P87" s="17" t="s">
        <v>4143</v>
      </c>
      <c r="Q87" s="7">
        <v>1500</v>
      </c>
      <c r="R87" s="7">
        <v>0.89</v>
      </c>
      <c r="S87" s="7" t="s">
        <v>225</v>
      </c>
      <c r="T87" s="11" t="s">
        <v>2032</v>
      </c>
      <c r="U87" s="11" t="s">
        <v>5257</v>
      </c>
      <c r="V87" s="11"/>
      <c r="W87" s="11"/>
    </row>
    <row r="88" spans="1:23" s="4" customFormat="1">
      <c r="A88" s="14" t="s">
        <v>3398</v>
      </c>
      <c r="B88" s="19" t="s">
        <v>2920</v>
      </c>
      <c r="C88" s="19">
        <v>1831153</v>
      </c>
      <c r="D88" s="19" t="s">
        <v>5289</v>
      </c>
      <c r="E88" s="19" t="s">
        <v>4070</v>
      </c>
      <c r="F88" s="17">
        <v>3</v>
      </c>
      <c r="G88" s="17">
        <v>3</v>
      </c>
      <c r="H88" s="17">
        <v>2</v>
      </c>
      <c r="I88" s="20" t="s">
        <v>4176</v>
      </c>
      <c r="J88" s="10" t="s">
        <v>3996</v>
      </c>
      <c r="K88" s="10" t="s">
        <v>3997</v>
      </c>
      <c r="L88" s="10" t="s">
        <v>4220</v>
      </c>
      <c r="M88" s="10" t="s">
        <v>4220</v>
      </c>
      <c r="N88" s="10" t="s">
        <v>4220</v>
      </c>
      <c r="O88" s="10" t="s">
        <v>3998</v>
      </c>
      <c r="P88" s="17" t="s">
        <v>4143</v>
      </c>
      <c r="Q88" s="7">
        <v>1500</v>
      </c>
      <c r="R88" s="7">
        <v>0.89</v>
      </c>
      <c r="S88" s="7" t="s">
        <v>225</v>
      </c>
      <c r="T88" s="11" t="s">
        <v>2032</v>
      </c>
      <c r="U88" s="11" t="s">
        <v>5257</v>
      </c>
      <c r="V88" s="11" t="s">
        <v>5259</v>
      </c>
      <c r="W88" s="11"/>
    </row>
    <row r="89" spans="1:23" s="4" customFormat="1">
      <c r="A89" s="14" t="s">
        <v>3398</v>
      </c>
      <c r="B89" s="19" t="s">
        <v>2920</v>
      </c>
      <c r="C89" s="19">
        <v>1931043</v>
      </c>
      <c r="D89" s="19" t="s">
        <v>5290</v>
      </c>
      <c r="E89" s="19" t="s">
        <v>4023</v>
      </c>
      <c r="F89" s="17">
        <v>3</v>
      </c>
      <c r="G89" s="17">
        <v>3</v>
      </c>
      <c r="H89" s="17">
        <v>2</v>
      </c>
      <c r="I89" s="17">
        <v>2</v>
      </c>
      <c r="J89" s="10" t="s">
        <v>3996</v>
      </c>
      <c r="K89" s="10" t="s">
        <v>3997</v>
      </c>
      <c r="L89" s="10" t="s">
        <v>4220</v>
      </c>
      <c r="M89" s="10" t="s">
        <v>4220</v>
      </c>
      <c r="N89" s="10" t="s">
        <v>4220</v>
      </c>
      <c r="O89" s="10" t="s">
        <v>3998</v>
      </c>
      <c r="P89" s="17" t="s">
        <v>4143</v>
      </c>
      <c r="Q89" s="7">
        <v>1500</v>
      </c>
      <c r="R89" s="7">
        <v>0.89</v>
      </c>
      <c r="S89" s="7" t="s">
        <v>225</v>
      </c>
      <c r="T89" s="11" t="s">
        <v>1948</v>
      </c>
      <c r="U89" s="11" t="s">
        <v>1947</v>
      </c>
      <c r="V89" s="11" t="s">
        <v>1949</v>
      </c>
      <c r="W89" s="11"/>
    </row>
    <row r="90" spans="1:23" s="4" customFormat="1">
      <c r="A90" s="14" t="s">
        <v>3400</v>
      </c>
      <c r="B90" s="19" t="s">
        <v>4401</v>
      </c>
      <c r="C90" s="19">
        <v>1831133</v>
      </c>
      <c r="D90" s="19" t="s">
        <v>1411</v>
      </c>
      <c r="E90" s="19" t="s">
        <v>4029</v>
      </c>
      <c r="F90" s="17">
        <v>3</v>
      </c>
      <c r="G90" s="17">
        <v>3</v>
      </c>
      <c r="H90" s="17">
        <v>2</v>
      </c>
      <c r="I90" s="17">
        <v>2</v>
      </c>
      <c r="J90" s="10" t="s">
        <v>3996</v>
      </c>
      <c r="K90" s="10" t="s">
        <v>3997</v>
      </c>
      <c r="L90" s="10" t="s">
        <v>4220</v>
      </c>
      <c r="M90" s="10" t="s">
        <v>4220</v>
      </c>
      <c r="N90" s="10" t="s">
        <v>4220</v>
      </c>
      <c r="O90" s="10" t="s">
        <v>3998</v>
      </c>
      <c r="P90" s="17" t="s">
        <v>4143</v>
      </c>
      <c r="Q90" s="7">
        <v>1500</v>
      </c>
      <c r="R90" s="7">
        <v>0.89</v>
      </c>
      <c r="S90" s="7" t="s">
        <v>225</v>
      </c>
      <c r="T90" s="11" t="s">
        <v>2032</v>
      </c>
      <c r="U90" s="11" t="s">
        <v>5257</v>
      </c>
      <c r="V90" s="11"/>
      <c r="W90" s="11"/>
    </row>
    <row r="91" spans="1:23" s="4" customFormat="1">
      <c r="A91" s="14" t="s">
        <v>3400</v>
      </c>
      <c r="B91" s="19" t="s">
        <v>2920</v>
      </c>
      <c r="C91" s="19">
        <v>1831155</v>
      </c>
      <c r="D91" s="19" t="s">
        <v>5291</v>
      </c>
      <c r="E91" s="19" t="s">
        <v>4070</v>
      </c>
      <c r="F91" s="17">
        <v>3</v>
      </c>
      <c r="G91" s="17">
        <v>3</v>
      </c>
      <c r="H91" s="17">
        <v>2</v>
      </c>
      <c r="I91" s="20" t="s">
        <v>4176</v>
      </c>
      <c r="J91" s="10" t="s">
        <v>3996</v>
      </c>
      <c r="K91" s="10" t="s">
        <v>3997</v>
      </c>
      <c r="L91" s="10" t="s">
        <v>4220</v>
      </c>
      <c r="M91" s="10" t="s">
        <v>4220</v>
      </c>
      <c r="N91" s="10" t="s">
        <v>4220</v>
      </c>
      <c r="O91" s="10" t="s">
        <v>3998</v>
      </c>
      <c r="P91" s="17" t="s">
        <v>4143</v>
      </c>
      <c r="Q91" s="7">
        <v>1500</v>
      </c>
      <c r="R91" s="7">
        <v>0.89</v>
      </c>
      <c r="S91" s="7" t="s">
        <v>225</v>
      </c>
      <c r="T91" s="11" t="s">
        <v>2032</v>
      </c>
      <c r="U91" s="11" t="s">
        <v>5257</v>
      </c>
      <c r="V91" s="11" t="s">
        <v>5259</v>
      </c>
      <c r="W91" s="11"/>
    </row>
    <row r="92" spans="1:23" s="4" customFormat="1">
      <c r="A92" s="14" t="s">
        <v>3400</v>
      </c>
      <c r="B92" s="19" t="s">
        <v>2920</v>
      </c>
      <c r="C92" s="19">
        <v>1931045</v>
      </c>
      <c r="D92" s="19" t="s">
        <v>5292</v>
      </c>
      <c r="E92" s="19" t="s">
        <v>4023</v>
      </c>
      <c r="F92" s="17">
        <v>3</v>
      </c>
      <c r="G92" s="17">
        <v>3</v>
      </c>
      <c r="H92" s="17">
        <v>2</v>
      </c>
      <c r="I92" s="17">
        <v>2</v>
      </c>
      <c r="J92" s="10" t="s">
        <v>3996</v>
      </c>
      <c r="K92" s="10" t="s">
        <v>3997</v>
      </c>
      <c r="L92" s="10" t="s">
        <v>4220</v>
      </c>
      <c r="M92" s="10" t="s">
        <v>4220</v>
      </c>
      <c r="N92" s="10" t="s">
        <v>4220</v>
      </c>
      <c r="O92" s="10" t="s">
        <v>3998</v>
      </c>
      <c r="P92" s="17" t="s">
        <v>4143</v>
      </c>
      <c r="Q92" s="7">
        <v>1500</v>
      </c>
      <c r="R92" s="7">
        <v>0.89</v>
      </c>
      <c r="S92" s="7" t="s">
        <v>225</v>
      </c>
      <c r="T92" s="11" t="s">
        <v>1948</v>
      </c>
      <c r="U92" s="11" t="s">
        <v>1947</v>
      </c>
      <c r="V92" s="11" t="s">
        <v>1949</v>
      </c>
      <c r="W92" s="11"/>
    </row>
    <row r="93" spans="1:23" s="4" customFormat="1">
      <c r="A93" s="14" t="s">
        <v>3399</v>
      </c>
      <c r="B93" s="19" t="s">
        <v>4401</v>
      </c>
      <c r="C93" s="19">
        <v>1831132</v>
      </c>
      <c r="D93" s="19" t="s">
        <v>1410</v>
      </c>
      <c r="E93" s="19" t="s">
        <v>4029</v>
      </c>
      <c r="F93" s="17">
        <v>3</v>
      </c>
      <c r="G93" s="17">
        <v>3</v>
      </c>
      <c r="H93" s="17">
        <v>2</v>
      </c>
      <c r="I93" s="17">
        <v>2</v>
      </c>
      <c r="J93" s="10" t="s">
        <v>3996</v>
      </c>
      <c r="K93" s="10" t="s">
        <v>3997</v>
      </c>
      <c r="L93" s="10" t="s">
        <v>4220</v>
      </c>
      <c r="M93" s="10" t="s">
        <v>4220</v>
      </c>
      <c r="N93" s="10" t="s">
        <v>4220</v>
      </c>
      <c r="O93" s="10" t="s">
        <v>3998</v>
      </c>
      <c r="P93" s="17" t="s">
        <v>4143</v>
      </c>
      <c r="Q93" s="7">
        <v>1500</v>
      </c>
      <c r="R93" s="7">
        <v>0.89</v>
      </c>
      <c r="S93" s="7" t="s">
        <v>225</v>
      </c>
      <c r="T93" s="11" t="s">
        <v>2032</v>
      </c>
      <c r="U93" s="11" t="s">
        <v>5257</v>
      </c>
      <c r="V93" s="11"/>
      <c r="W93" s="11"/>
    </row>
    <row r="94" spans="1:23" s="4" customFormat="1">
      <c r="A94" s="14" t="s">
        <v>3399</v>
      </c>
      <c r="B94" s="19" t="s">
        <v>2920</v>
      </c>
      <c r="C94" s="19">
        <v>1831154</v>
      </c>
      <c r="D94" s="19" t="s">
        <v>5293</v>
      </c>
      <c r="E94" s="19" t="s">
        <v>4070</v>
      </c>
      <c r="F94" s="17">
        <v>3</v>
      </c>
      <c r="G94" s="17">
        <v>3</v>
      </c>
      <c r="H94" s="17">
        <v>2</v>
      </c>
      <c r="I94" s="20" t="s">
        <v>4176</v>
      </c>
      <c r="J94" s="10" t="s">
        <v>3996</v>
      </c>
      <c r="K94" s="10" t="s">
        <v>3997</v>
      </c>
      <c r="L94" s="10" t="s">
        <v>4220</v>
      </c>
      <c r="M94" s="10" t="s">
        <v>4220</v>
      </c>
      <c r="N94" s="10" t="s">
        <v>4220</v>
      </c>
      <c r="O94" s="10" t="s">
        <v>3998</v>
      </c>
      <c r="P94" s="17" t="s">
        <v>4143</v>
      </c>
      <c r="Q94" s="7">
        <v>1500</v>
      </c>
      <c r="R94" s="7">
        <v>0.89</v>
      </c>
      <c r="S94" s="7" t="s">
        <v>225</v>
      </c>
      <c r="T94" s="11" t="s">
        <v>2032</v>
      </c>
      <c r="U94" s="11" t="s">
        <v>5257</v>
      </c>
      <c r="V94" s="11" t="s">
        <v>5259</v>
      </c>
      <c r="W94" s="11"/>
    </row>
    <row r="95" spans="1:23" s="4" customFormat="1">
      <c r="A95" s="14" t="s">
        <v>3399</v>
      </c>
      <c r="B95" s="19" t="s">
        <v>2920</v>
      </c>
      <c r="C95" s="19">
        <v>1931044</v>
      </c>
      <c r="D95" s="19" t="s">
        <v>5294</v>
      </c>
      <c r="E95" s="19" t="s">
        <v>4023</v>
      </c>
      <c r="F95" s="17">
        <v>3</v>
      </c>
      <c r="G95" s="17">
        <v>3</v>
      </c>
      <c r="H95" s="17">
        <v>2</v>
      </c>
      <c r="I95" s="17">
        <v>2</v>
      </c>
      <c r="J95" s="10" t="s">
        <v>3996</v>
      </c>
      <c r="K95" s="10" t="s">
        <v>3997</v>
      </c>
      <c r="L95" s="10" t="s">
        <v>4220</v>
      </c>
      <c r="M95" s="10" t="s">
        <v>4220</v>
      </c>
      <c r="N95" s="10" t="s">
        <v>4220</v>
      </c>
      <c r="O95" s="10" t="s">
        <v>3998</v>
      </c>
      <c r="P95" s="17" t="s">
        <v>4143</v>
      </c>
      <c r="Q95" s="7">
        <v>1500</v>
      </c>
      <c r="R95" s="7">
        <v>0.89</v>
      </c>
      <c r="S95" s="7" t="s">
        <v>225</v>
      </c>
      <c r="T95" s="11" t="s">
        <v>1948</v>
      </c>
      <c r="U95" s="11" t="s">
        <v>1947</v>
      </c>
      <c r="V95" s="11" t="s">
        <v>1949</v>
      </c>
      <c r="W95" s="11"/>
    </row>
    <row r="96" spans="1:23" s="4" customFormat="1">
      <c r="A96" s="14" t="s">
        <v>3551</v>
      </c>
      <c r="B96" s="15" t="s">
        <v>2920</v>
      </c>
      <c r="C96" s="19">
        <v>1931223</v>
      </c>
      <c r="D96" s="19" t="s">
        <v>5295</v>
      </c>
      <c r="E96" s="19" t="s">
        <v>1238</v>
      </c>
      <c r="F96" s="17">
        <v>3</v>
      </c>
      <c r="G96" s="17">
        <v>3</v>
      </c>
      <c r="H96" s="17">
        <v>2</v>
      </c>
      <c r="I96" s="20" t="s">
        <v>4176</v>
      </c>
      <c r="J96" s="10" t="s">
        <v>3996</v>
      </c>
      <c r="K96" s="10" t="s">
        <v>3997</v>
      </c>
      <c r="L96" s="10" t="s">
        <v>4220</v>
      </c>
      <c r="M96" s="10" t="s">
        <v>4220</v>
      </c>
      <c r="N96" s="10" t="s">
        <v>4220</v>
      </c>
      <c r="O96" s="10" t="s">
        <v>3998</v>
      </c>
      <c r="P96" s="17" t="s">
        <v>4143</v>
      </c>
      <c r="Q96" s="7">
        <v>3000</v>
      </c>
      <c r="R96" s="7">
        <v>0.64</v>
      </c>
      <c r="S96" s="7" t="s">
        <v>225</v>
      </c>
      <c r="T96" s="11"/>
      <c r="U96" s="11" t="s">
        <v>5296</v>
      </c>
      <c r="V96" s="11" t="s">
        <v>5297</v>
      </c>
      <c r="W96" s="11"/>
    </row>
    <row r="97" spans="1:23" s="4" customFormat="1">
      <c r="A97" s="14" t="s">
        <v>3550</v>
      </c>
      <c r="B97" s="15" t="s">
        <v>2920</v>
      </c>
      <c r="C97" s="19">
        <v>1931222</v>
      </c>
      <c r="D97" s="19" t="s">
        <v>5298</v>
      </c>
      <c r="E97" s="19" t="s">
        <v>1238</v>
      </c>
      <c r="F97" s="17">
        <v>3</v>
      </c>
      <c r="G97" s="17">
        <v>3</v>
      </c>
      <c r="H97" s="17">
        <v>2</v>
      </c>
      <c r="I97" s="20" t="s">
        <v>4176</v>
      </c>
      <c r="J97" s="10" t="s">
        <v>3996</v>
      </c>
      <c r="K97" s="10" t="s">
        <v>3997</v>
      </c>
      <c r="L97" s="10" t="s">
        <v>4220</v>
      </c>
      <c r="M97" s="10" t="s">
        <v>4220</v>
      </c>
      <c r="N97" s="10" t="s">
        <v>4220</v>
      </c>
      <c r="O97" s="10" t="s">
        <v>3998</v>
      </c>
      <c r="P97" s="17" t="s">
        <v>4143</v>
      </c>
      <c r="Q97" s="7">
        <v>3000</v>
      </c>
      <c r="R97" s="7">
        <v>0.64</v>
      </c>
      <c r="S97" s="7" t="s">
        <v>225</v>
      </c>
      <c r="T97" s="11"/>
      <c r="U97" s="11" t="s">
        <v>5296</v>
      </c>
      <c r="V97" s="11" t="s">
        <v>5297</v>
      </c>
      <c r="W97" s="11"/>
    </row>
    <row r="98" spans="1:23" s="4" customFormat="1">
      <c r="A98" s="14" t="s">
        <v>3549</v>
      </c>
      <c r="B98" s="15" t="s">
        <v>2920</v>
      </c>
      <c r="C98" s="19">
        <v>1931221</v>
      </c>
      <c r="D98" s="19" t="s">
        <v>5299</v>
      </c>
      <c r="E98" s="19" t="s">
        <v>1238</v>
      </c>
      <c r="F98" s="17">
        <v>3</v>
      </c>
      <c r="G98" s="17">
        <v>3</v>
      </c>
      <c r="H98" s="17">
        <v>2</v>
      </c>
      <c r="I98" s="20" t="s">
        <v>4176</v>
      </c>
      <c r="J98" s="10" t="s">
        <v>3996</v>
      </c>
      <c r="K98" s="10" t="s">
        <v>3997</v>
      </c>
      <c r="L98" s="10" t="s">
        <v>4220</v>
      </c>
      <c r="M98" s="10" t="s">
        <v>4220</v>
      </c>
      <c r="N98" s="10" t="s">
        <v>4220</v>
      </c>
      <c r="O98" s="10" t="s">
        <v>3998</v>
      </c>
      <c r="P98" s="17" t="s">
        <v>4143</v>
      </c>
      <c r="Q98" s="7">
        <v>3000</v>
      </c>
      <c r="R98" s="7">
        <v>0.64</v>
      </c>
      <c r="S98" s="7" t="s">
        <v>225</v>
      </c>
      <c r="T98" s="11"/>
      <c r="U98" s="11" t="s">
        <v>5296</v>
      </c>
      <c r="V98" s="11" t="s">
        <v>5297</v>
      </c>
      <c r="W98" s="11"/>
    </row>
    <row r="99" spans="1:23" s="4" customFormat="1">
      <c r="A99" s="14" t="s">
        <v>3548</v>
      </c>
      <c r="B99" s="15" t="s">
        <v>2920</v>
      </c>
      <c r="C99" s="19">
        <v>1931220</v>
      </c>
      <c r="D99" s="19" t="s">
        <v>5300</v>
      </c>
      <c r="E99" s="19" t="s">
        <v>1238</v>
      </c>
      <c r="F99" s="17">
        <v>3</v>
      </c>
      <c r="G99" s="17">
        <v>3</v>
      </c>
      <c r="H99" s="17">
        <v>2</v>
      </c>
      <c r="I99" s="20" t="s">
        <v>4176</v>
      </c>
      <c r="J99" s="10" t="s">
        <v>3996</v>
      </c>
      <c r="K99" s="10" t="s">
        <v>3997</v>
      </c>
      <c r="L99" s="10" t="s">
        <v>4220</v>
      </c>
      <c r="M99" s="10" t="s">
        <v>4220</v>
      </c>
      <c r="N99" s="10" t="s">
        <v>4220</v>
      </c>
      <c r="O99" s="10" t="s">
        <v>3998</v>
      </c>
      <c r="P99" s="17" t="s">
        <v>4143</v>
      </c>
      <c r="Q99" s="7">
        <v>2600</v>
      </c>
      <c r="R99" s="7">
        <v>0.64</v>
      </c>
      <c r="S99" s="7" t="s">
        <v>225</v>
      </c>
      <c r="T99" s="11"/>
      <c r="U99" s="11" t="s">
        <v>5296</v>
      </c>
      <c r="V99" s="11" t="s">
        <v>5297</v>
      </c>
      <c r="W99" s="11"/>
    </row>
    <row r="100" spans="1:23" s="4" customFormat="1">
      <c r="A100" s="14" t="s">
        <v>3547</v>
      </c>
      <c r="B100" s="15" t="s">
        <v>2920</v>
      </c>
      <c r="C100" s="19">
        <v>1931219</v>
      </c>
      <c r="D100" s="19" t="s">
        <v>5301</v>
      </c>
      <c r="E100" s="19" t="s">
        <v>1238</v>
      </c>
      <c r="F100" s="17">
        <v>3</v>
      </c>
      <c r="G100" s="17">
        <v>3</v>
      </c>
      <c r="H100" s="17">
        <v>2</v>
      </c>
      <c r="I100" s="20" t="s">
        <v>4176</v>
      </c>
      <c r="J100" s="10" t="s">
        <v>3996</v>
      </c>
      <c r="K100" s="10" t="s">
        <v>3997</v>
      </c>
      <c r="L100" s="10" t="s">
        <v>4220</v>
      </c>
      <c r="M100" s="10" t="s">
        <v>4220</v>
      </c>
      <c r="N100" s="10" t="s">
        <v>4220</v>
      </c>
      <c r="O100" s="10" t="s">
        <v>3998</v>
      </c>
      <c r="P100" s="17" t="s">
        <v>4143</v>
      </c>
      <c r="Q100" s="7">
        <v>2600</v>
      </c>
      <c r="R100" s="7">
        <v>0.64</v>
      </c>
      <c r="S100" s="7" t="s">
        <v>225</v>
      </c>
      <c r="T100" s="11"/>
      <c r="U100" s="11" t="s">
        <v>5296</v>
      </c>
      <c r="V100" s="11" t="s">
        <v>5297</v>
      </c>
      <c r="W100" s="11"/>
    </row>
    <row r="101" spans="1:23" s="4" customFormat="1">
      <c r="A101" s="14" t="s">
        <v>3546</v>
      </c>
      <c r="B101" s="15" t="s">
        <v>2920</v>
      </c>
      <c r="C101" s="19">
        <v>1931218</v>
      </c>
      <c r="D101" s="19" t="s">
        <v>5302</v>
      </c>
      <c r="E101" s="19" t="s">
        <v>1238</v>
      </c>
      <c r="F101" s="17">
        <v>3</v>
      </c>
      <c r="G101" s="17">
        <v>3</v>
      </c>
      <c r="H101" s="17">
        <v>2</v>
      </c>
      <c r="I101" s="20" t="s">
        <v>4176</v>
      </c>
      <c r="J101" s="10" t="s">
        <v>3996</v>
      </c>
      <c r="K101" s="10" t="s">
        <v>3997</v>
      </c>
      <c r="L101" s="10" t="s">
        <v>4220</v>
      </c>
      <c r="M101" s="10" t="s">
        <v>4220</v>
      </c>
      <c r="N101" s="10" t="s">
        <v>4220</v>
      </c>
      <c r="O101" s="10" t="s">
        <v>3998</v>
      </c>
      <c r="P101" s="17" t="s">
        <v>4143</v>
      </c>
      <c r="Q101" s="7">
        <v>2600</v>
      </c>
      <c r="R101" s="7">
        <v>0.64</v>
      </c>
      <c r="S101" s="7" t="s">
        <v>225</v>
      </c>
      <c r="T101" s="11"/>
      <c r="U101" s="11" t="s">
        <v>5296</v>
      </c>
      <c r="V101" s="11" t="s">
        <v>5297</v>
      </c>
      <c r="W101" s="11"/>
    </row>
    <row r="102" spans="1:23" s="4" customFormat="1">
      <c r="A102" s="14" t="s">
        <v>3545</v>
      </c>
      <c r="B102" s="15" t="s">
        <v>2920</v>
      </c>
      <c r="C102" s="19">
        <v>1931217</v>
      </c>
      <c r="D102" s="19" t="s">
        <v>5303</v>
      </c>
      <c r="E102" s="19" t="s">
        <v>1238</v>
      </c>
      <c r="F102" s="17">
        <v>3</v>
      </c>
      <c r="G102" s="17">
        <v>3</v>
      </c>
      <c r="H102" s="17">
        <v>2</v>
      </c>
      <c r="I102" s="20" t="s">
        <v>4176</v>
      </c>
      <c r="J102" s="10" t="s">
        <v>3996</v>
      </c>
      <c r="K102" s="10" t="s">
        <v>3997</v>
      </c>
      <c r="L102" s="10" t="s">
        <v>4220</v>
      </c>
      <c r="M102" s="10" t="s">
        <v>4220</v>
      </c>
      <c r="N102" s="10" t="s">
        <v>4220</v>
      </c>
      <c r="O102" s="10" t="s">
        <v>3998</v>
      </c>
      <c r="P102" s="17" t="s">
        <v>4143</v>
      </c>
      <c r="Q102" s="7">
        <v>2200</v>
      </c>
      <c r="R102" s="7">
        <v>0.64</v>
      </c>
      <c r="S102" s="7" t="s">
        <v>225</v>
      </c>
      <c r="T102" s="11"/>
      <c r="U102" s="11" t="s">
        <v>5296</v>
      </c>
      <c r="V102" s="11" t="s">
        <v>5297</v>
      </c>
      <c r="W102" s="11"/>
    </row>
    <row r="103" spans="1:23" s="4" customFormat="1">
      <c r="A103" s="14" t="s">
        <v>3544</v>
      </c>
      <c r="B103" s="15" t="s">
        <v>2920</v>
      </c>
      <c r="C103" s="19">
        <v>1931216</v>
      </c>
      <c r="D103" s="19" t="s">
        <v>5304</v>
      </c>
      <c r="E103" s="19" t="s">
        <v>1238</v>
      </c>
      <c r="F103" s="17">
        <v>3</v>
      </c>
      <c r="G103" s="17">
        <v>3</v>
      </c>
      <c r="H103" s="17">
        <v>2</v>
      </c>
      <c r="I103" s="20" t="s">
        <v>4176</v>
      </c>
      <c r="J103" s="10" t="s">
        <v>3996</v>
      </c>
      <c r="K103" s="10" t="s">
        <v>3997</v>
      </c>
      <c r="L103" s="10" t="s">
        <v>4220</v>
      </c>
      <c r="M103" s="10" t="s">
        <v>4220</v>
      </c>
      <c r="N103" s="10" t="s">
        <v>4220</v>
      </c>
      <c r="O103" s="10" t="s">
        <v>3998</v>
      </c>
      <c r="P103" s="17" t="s">
        <v>4143</v>
      </c>
      <c r="Q103" s="7">
        <v>2200</v>
      </c>
      <c r="R103" s="7">
        <v>0.64</v>
      </c>
      <c r="S103" s="7" t="s">
        <v>225</v>
      </c>
      <c r="T103" s="11"/>
      <c r="U103" s="11" t="s">
        <v>5296</v>
      </c>
      <c r="V103" s="11" t="s">
        <v>5297</v>
      </c>
      <c r="W103" s="11"/>
    </row>
    <row r="104" spans="1:23" s="4" customFormat="1">
      <c r="A104" s="14" t="s">
        <v>3543</v>
      </c>
      <c r="B104" s="15" t="s">
        <v>2920</v>
      </c>
      <c r="C104" s="19">
        <v>1931215</v>
      </c>
      <c r="D104" s="19" t="s">
        <v>5305</v>
      </c>
      <c r="E104" s="19" t="s">
        <v>1238</v>
      </c>
      <c r="F104" s="17">
        <v>3</v>
      </c>
      <c r="G104" s="17">
        <v>3</v>
      </c>
      <c r="H104" s="17">
        <v>2</v>
      </c>
      <c r="I104" s="20" t="s">
        <v>4176</v>
      </c>
      <c r="J104" s="10" t="s">
        <v>3996</v>
      </c>
      <c r="K104" s="10" t="s">
        <v>3997</v>
      </c>
      <c r="L104" s="10" t="s">
        <v>4220</v>
      </c>
      <c r="M104" s="10" t="s">
        <v>4220</v>
      </c>
      <c r="N104" s="10" t="s">
        <v>4220</v>
      </c>
      <c r="O104" s="10" t="s">
        <v>3998</v>
      </c>
      <c r="P104" s="17" t="s">
        <v>4143</v>
      </c>
      <c r="Q104" s="7">
        <v>2200</v>
      </c>
      <c r="R104" s="7">
        <v>0.64</v>
      </c>
      <c r="S104" s="7" t="s">
        <v>225</v>
      </c>
      <c r="T104" s="11"/>
      <c r="U104" s="11" t="s">
        <v>5296</v>
      </c>
      <c r="V104" s="11" t="s">
        <v>5297</v>
      </c>
      <c r="W104" s="11"/>
    </row>
    <row r="105" spans="1:23" s="4" customFormat="1">
      <c r="A105" s="14" t="s">
        <v>3542</v>
      </c>
      <c r="B105" s="15" t="s">
        <v>2920</v>
      </c>
      <c r="C105" s="19">
        <v>1931214</v>
      </c>
      <c r="D105" s="19" t="s">
        <v>5306</v>
      </c>
      <c r="E105" s="19" t="s">
        <v>1238</v>
      </c>
      <c r="F105" s="17">
        <v>3</v>
      </c>
      <c r="G105" s="17">
        <v>3</v>
      </c>
      <c r="H105" s="17">
        <v>2</v>
      </c>
      <c r="I105" s="20" t="s">
        <v>4176</v>
      </c>
      <c r="J105" s="10" t="s">
        <v>3996</v>
      </c>
      <c r="K105" s="10" t="s">
        <v>3997</v>
      </c>
      <c r="L105" s="10" t="s">
        <v>4220</v>
      </c>
      <c r="M105" s="10" t="s">
        <v>4220</v>
      </c>
      <c r="N105" s="10" t="s">
        <v>4220</v>
      </c>
      <c r="O105" s="10" t="s">
        <v>3998</v>
      </c>
      <c r="P105" s="17" t="s">
        <v>4143</v>
      </c>
      <c r="Q105" s="7">
        <v>2000</v>
      </c>
      <c r="R105" s="7">
        <v>0.64</v>
      </c>
      <c r="S105" s="7" t="s">
        <v>225</v>
      </c>
      <c r="T105" s="11"/>
      <c r="U105" s="11" t="s">
        <v>5296</v>
      </c>
      <c r="V105" s="11" t="s">
        <v>5297</v>
      </c>
      <c r="W105" s="11"/>
    </row>
    <row r="106" spans="1:23" s="4" customFormat="1">
      <c r="A106" s="14" t="s">
        <v>3541</v>
      </c>
      <c r="B106" s="15" t="s">
        <v>2920</v>
      </c>
      <c r="C106" s="19">
        <v>1931213</v>
      </c>
      <c r="D106" s="19" t="s">
        <v>5307</v>
      </c>
      <c r="E106" s="19" t="s">
        <v>1238</v>
      </c>
      <c r="F106" s="17">
        <v>3</v>
      </c>
      <c r="G106" s="17">
        <v>3</v>
      </c>
      <c r="H106" s="17">
        <v>2</v>
      </c>
      <c r="I106" s="20" t="s">
        <v>4176</v>
      </c>
      <c r="J106" s="10" t="s">
        <v>3996</v>
      </c>
      <c r="K106" s="10" t="s">
        <v>3997</v>
      </c>
      <c r="L106" s="10" t="s">
        <v>4220</v>
      </c>
      <c r="M106" s="10" t="s">
        <v>4220</v>
      </c>
      <c r="N106" s="10" t="s">
        <v>4220</v>
      </c>
      <c r="O106" s="10" t="s">
        <v>3998</v>
      </c>
      <c r="P106" s="17" t="s">
        <v>4143</v>
      </c>
      <c r="Q106" s="7">
        <v>2000</v>
      </c>
      <c r="R106" s="7">
        <v>0.64</v>
      </c>
      <c r="S106" s="7" t="s">
        <v>225</v>
      </c>
      <c r="T106" s="11"/>
      <c r="U106" s="11" t="s">
        <v>5296</v>
      </c>
      <c r="V106" s="11" t="s">
        <v>5297</v>
      </c>
      <c r="W106" s="11"/>
    </row>
    <row r="107" spans="1:23" s="4" customFormat="1">
      <c r="A107" s="14" t="s">
        <v>3540</v>
      </c>
      <c r="B107" s="15" t="s">
        <v>2920</v>
      </c>
      <c r="C107" s="19">
        <v>1931212</v>
      </c>
      <c r="D107" s="19" t="s">
        <v>5308</v>
      </c>
      <c r="E107" s="19" t="s">
        <v>1238</v>
      </c>
      <c r="F107" s="17">
        <v>3</v>
      </c>
      <c r="G107" s="17">
        <v>3</v>
      </c>
      <c r="H107" s="17">
        <v>2</v>
      </c>
      <c r="I107" s="20" t="s">
        <v>4176</v>
      </c>
      <c r="J107" s="10" t="s">
        <v>3996</v>
      </c>
      <c r="K107" s="10" t="s">
        <v>3997</v>
      </c>
      <c r="L107" s="10" t="s">
        <v>4220</v>
      </c>
      <c r="M107" s="10" t="s">
        <v>4220</v>
      </c>
      <c r="N107" s="10" t="s">
        <v>4220</v>
      </c>
      <c r="O107" s="10" t="s">
        <v>3998</v>
      </c>
      <c r="P107" s="17" t="s">
        <v>4143</v>
      </c>
      <c r="Q107" s="7">
        <v>2000</v>
      </c>
      <c r="R107" s="7">
        <v>0.64</v>
      </c>
      <c r="S107" s="7" t="s">
        <v>225</v>
      </c>
      <c r="T107" s="11"/>
      <c r="U107" s="11" t="s">
        <v>5296</v>
      </c>
      <c r="V107" s="11" t="s">
        <v>5297</v>
      </c>
      <c r="W107" s="11"/>
    </row>
    <row r="108" spans="1:23" s="4" customFormat="1">
      <c r="A108" s="14" t="s">
        <v>3539</v>
      </c>
      <c r="B108" s="15" t="s">
        <v>2920</v>
      </c>
      <c r="C108" s="19">
        <v>1931211</v>
      </c>
      <c r="D108" s="19" t="s">
        <v>5309</v>
      </c>
      <c r="E108" s="19" t="s">
        <v>1238</v>
      </c>
      <c r="F108" s="17">
        <v>3</v>
      </c>
      <c r="G108" s="17">
        <v>3</v>
      </c>
      <c r="H108" s="17">
        <v>2</v>
      </c>
      <c r="I108" s="20" t="s">
        <v>4176</v>
      </c>
      <c r="J108" s="10" t="s">
        <v>3996</v>
      </c>
      <c r="K108" s="10" t="s">
        <v>3997</v>
      </c>
      <c r="L108" s="10" t="s">
        <v>4220</v>
      </c>
      <c r="M108" s="10" t="s">
        <v>4220</v>
      </c>
      <c r="N108" s="10" t="s">
        <v>4220</v>
      </c>
      <c r="O108" s="10" t="s">
        <v>3998</v>
      </c>
      <c r="P108" s="17" t="s">
        <v>4143</v>
      </c>
      <c r="Q108" s="7">
        <v>1800</v>
      </c>
      <c r="R108" s="7">
        <v>0.64</v>
      </c>
      <c r="S108" s="7" t="s">
        <v>225</v>
      </c>
      <c r="T108" s="11"/>
      <c r="U108" s="11" t="s">
        <v>5296</v>
      </c>
      <c r="V108" s="11" t="s">
        <v>5297</v>
      </c>
      <c r="W108" s="11"/>
    </row>
    <row r="109" spans="1:23" s="4" customFormat="1">
      <c r="A109" s="14" t="s">
        <v>3538</v>
      </c>
      <c r="B109" s="15" t="s">
        <v>2920</v>
      </c>
      <c r="C109" s="19">
        <v>1931210</v>
      </c>
      <c r="D109" s="19" t="s">
        <v>5310</v>
      </c>
      <c r="E109" s="19" t="s">
        <v>1238</v>
      </c>
      <c r="F109" s="17">
        <v>3</v>
      </c>
      <c r="G109" s="17">
        <v>3</v>
      </c>
      <c r="H109" s="17">
        <v>2</v>
      </c>
      <c r="I109" s="20" t="s">
        <v>4176</v>
      </c>
      <c r="J109" s="10" t="s">
        <v>3996</v>
      </c>
      <c r="K109" s="10" t="s">
        <v>3997</v>
      </c>
      <c r="L109" s="10" t="s">
        <v>4220</v>
      </c>
      <c r="M109" s="10" t="s">
        <v>4220</v>
      </c>
      <c r="N109" s="10" t="s">
        <v>4220</v>
      </c>
      <c r="O109" s="10" t="s">
        <v>3998</v>
      </c>
      <c r="P109" s="17" t="s">
        <v>4143</v>
      </c>
      <c r="Q109" s="7">
        <v>1800</v>
      </c>
      <c r="R109" s="7">
        <v>0.64</v>
      </c>
      <c r="S109" s="7" t="s">
        <v>225</v>
      </c>
      <c r="T109" s="11"/>
      <c r="U109" s="11" t="s">
        <v>5296</v>
      </c>
      <c r="V109" s="11" t="s">
        <v>5297</v>
      </c>
      <c r="W109" s="11"/>
    </row>
    <row r="110" spans="1:23" s="4" customFormat="1">
      <c r="A110" s="14" t="s">
        <v>3537</v>
      </c>
      <c r="B110" s="15" t="s">
        <v>2920</v>
      </c>
      <c r="C110" s="19">
        <v>1931209</v>
      </c>
      <c r="D110" s="19" t="s">
        <v>5311</v>
      </c>
      <c r="E110" s="19" t="s">
        <v>1238</v>
      </c>
      <c r="F110" s="17">
        <v>3</v>
      </c>
      <c r="G110" s="17">
        <v>3</v>
      </c>
      <c r="H110" s="17">
        <v>2</v>
      </c>
      <c r="I110" s="20" t="s">
        <v>4176</v>
      </c>
      <c r="J110" s="10" t="s">
        <v>3996</v>
      </c>
      <c r="K110" s="10" t="s">
        <v>3997</v>
      </c>
      <c r="L110" s="10" t="s">
        <v>4220</v>
      </c>
      <c r="M110" s="10" t="s">
        <v>4220</v>
      </c>
      <c r="N110" s="10" t="s">
        <v>4220</v>
      </c>
      <c r="O110" s="10" t="s">
        <v>3998</v>
      </c>
      <c r="P110" s="17" t="s">
        <v>4143</v>
      </c>
      <c r="Q110" s="7">
        <v>1800</v>
      </c>
      <c r="R110" s="7">
        <v>0.64</v>
      </c>
      <c r="S110" s="7" t="s">
        <v>225</v>
      </c>
      <c r="T110" s="11"/>
      <c r="U110" s="11" t="s">
        <v>5296</v>
      </c>
      <c r="V110" s="11" t="s">
        <v>5297</v>
      </c>
      <c r="W110" s="11"/>
    </row>
    <row r="111" spans="1:23" s="4" customFormat="1">
      <c r="A111" s="14" t="s">
        <v>3536</v>
      </c>
      <c r="B111" s="15" t="s">
        <v>2920</v>
      </c>
      <c r="C111" s="19">
        <v>1931208</v>
      </c>
      <c r="D111" s="19" t="s">
        <v>5312</v>
      </c>
      <c r="E111" s="19" t="s">
        <v>1238</v>
      </c>
      <c r="F111" s="17">
        <v>3</v>
      </c>
      <c r="G111" s="17">
        <v>3</v>
      </c>
      <c r="H111" s="17">
        <v>2</v>
      </c>
      <c r="I111" s="20" t="s">
        <v>4176</v>
      </c>
      <c r="J111" s="10" t="s">
        <v>3996</v>
      </c>
      <c r="K111" s="10" t="s">
        <v>3997</v>
      </c>
      <c r="L111" s="10" t="s">
        <v>4220</v>
      </c>
      <c r="M111" s="10" t="s">
        <v>4220</v>
      </c>
      <c r="N111" s="10" t="s">
        <v>4220</v>
      </c>
      <c r="O111" s="10" t="s">
        <v>3998</v>
      </c>
      <c r="P111" s="17" t="s">
        <v>4143</v>
      </c>
      <c r="Q111" s="7">
        <v>1500</v>
      </c>
      <c r="R111" s="7">
        <v>0.64</v>
      </c>
      <c r="S111" s="7" t="s">
        <v>225</v>
      </c>
      <c r="T111" s="11"/>
      <c r="U111" s="11" t="s">
        <v>5296</v>
      </c>
      <c r="V111" s="11" t="s">
        <v>5297</v>
      </c>
      <c r="W111" s="11"/>
    </row>
    <row r="112" spans="1:23" s="4" customFormat="1">
      <c r="A112" s="14" t="s">
        <v>3535</v>
      </c>
      <c r="B112" s="15" t="s">
        <v>2920</v>
      </c>
      <c r="C112" s="19">
        <v>1931207</v>
      </c>
      <c r="D112" s="19" t="s">
        <v>5313</v>
      </c>
      <c r="E112" s="19" t="s">
        <v>1238</v>
      </c>
      <c r="F112" s="17">
        <v>3</v>
      </c>
      <c r="G112" s="17">
        <v>3</v>
      </c>
      <c r="H112" s="17">
        <v>2</v>
      </c>
      <c r="I112" s="20" t="s">
        <v>4176</v>
      </c>
      <c r="J112" s="10" t="s">
        <v>3996</v>
      </c>
      <c r="K112" s="10" t="s">
        <v>3997</v>
      </c>
      <c r="L112" s="10" t="s">
        <v>4220</v>
      </c>
      <c r="M112" s="10" t="s">
        <v>4220</v>
      </c>
      <c r="N112" s="10" t="s">
        <v>4220</v>
      </c>
      <c r="O112" s="10" t="s">
        <v>3998</v>
      </c>
      <c r="P112" s="17" t="s">
        <v>4143</v>
      </c>
      <c r="Q112" s="7">
        <v>1500</v>
      </c>
      <c r="R112" s="7">
        <v>0.64</v>
      </c>
      <c r="S112" s="7" t="s">
        <v>225</v>
      </c>
      <c r="T112" s="11"/>
      <c r="U112" s="11" t="s">
        <v>5296</v>
      </c>
      <c r="V112" s="11" t="s">
        <v>5297</v>
      </c>
      <c r="W112" s="11"/>
    </row>
    <row r="113" spans="1:23" s="4" customFormat="1">
      <c r="A113" s="14" t="s">
        <v>3534</v>
      </c>
      <c r="B113" s="15" t="s">
        <v>2920</v>
      </c>
      <c r="C113" s="19">
        <v>1931206</v>
      </c>
      <c r="D113" s="19" t="s">
        <v>5314</v>
      </c>
      <c r="E113" s="19" t="s">
        <v>1238</v>
      </c>
      <c r="F113" s="17">
        <v>3</v>
      </c>
      <c r="G113" s="17">
        <v>3</v>
      </c>
      <c r="H113" s="17">
        <v>2</v>
      </c>
      <c r="I113" s="20" t="s">
        <v>4176</v>
      </c>
      <c r="J113" s="10" t="s">
        <v>3996</v>
      </c>
      <c r="K113" s="10" t="s">
        <v>3997</v>
      </c>
      <c r="L113" s="10" t="s">
        <v>4220</v>
      </c>
      <c r="M113" s="10" t="s">
        <v>4220</v>
      </c>
      <c r="N113" s="10" t="s">
        <v>4220</v>
      </c>
      <c r="O113" s="10" t="s">
        <v>3998</v>
      </c>
      <c r="P113" s="17" t="s">
        <v>4143</v>
      </c>
      <c r="Q113" s="7">
        <v>1500</v>
      </c>
      <c r="R113" s="7">
        <v>0.64</v>
      </c>
      <c r="S113" s="7" t="s">
        <v>225</v>
      </c>
      <c r="T113" s="11"/>
      <c r="U113" s="11" t="s">
        <v>5296</v>
      </c>
      <c r="V113" s="11" t="s">
        <v>5297</v>
      </c>
      <c r="W113" s="11"/>
    </row>
    <row r="114" spans="1:23" s="4" customFormat="1" hidden="1">
      <c r="A114" s="14" t="s">
        <v>981</v>
      </c>
      <c r="B114" s="15" t="s">
        <v>4401</v>
      </c>
      <c r="C114" s="15" t="s">
        <v>111</v>
      </c>
      <c r="D114" s="14" t="s">
        <v>980</v>
      </c>
      <c r="E114" s="14" t="s">
        <v>1240</v>
      </c>
      <c r="F114" s="17">
        <v>3</v>
      </c>
      <c r="G114" s="17">
        <v>3</v>
      </c>
      <c r="H114" s="17">
        <v>2</v>
      </c>
      <c r="I114" s="17">
        <v>2</v>
      </c>
      <c r="J114" s="10" t="s">
        <v>3996</v>
      </c>
      <c r="K114" s="10" t="s">
        <v>3997</v>
      </c>
      <c r="L114" s="10" t="s">
        <v>4220</v>
      </c>
      <c r="M114" s="10" t="s">
        <v>4220</v>
      </c>
      <c r="N114" s="10" t="s">
        <v>4220</v>
      </c>
      <c r="O114" s="10" t="s">
        <v>3998</v>
      </c>
      <c r="P114" s="17" t="s">
        <v>4143</v>
      </c>
      <c r="Q114" s="7">
        <v>2004</v>
      </c>
      <c r="R114" s="7">
        <v>0.35</v>
      </c>
      <c r="S114" s="7" t="s">
        <v>225</v>
      </c>
      <c r="T114" s="11"/>
      <c r="U114" s="11"/>
      <c r="V114" s="11"/>
      <c r="W114" s="11"/>
    </row>
    <row r="115" spans="1:23" s="4" customFormat="1" hidden="1">
      <c r="A115" s="14" t="s">
        <v>979</v>
      </c>
      <c r="B115" s="15" t="s">
        <v>4401</v>
      </c>
      <c r="C115" s="15" t="s">
        <v>5315</v>
      </c>
      <c r="D115" s="14" t="s">
        <v>978</v>
      </c>
      <c r="E115" s="14" t="s">
        <v>1240</v>
      </c>
      <c r="F115" s="17">
        <v>3</v>
      </c>
      <c r="G115" s="17">
        <v>3</v>
      </c>
      <c r="H115" s="17">
        <v>2</v>
      </c>
      <c r="I115" s="17">
        <v>2</v>
      </c>
      <c r="J115" s="10" t="s">
        <v>3996</v>
      </c>
      <c r="K115" s="10" t="s">
        <v>3997</v>
      </c>
      <c r="L115" s="10" t="s">
        <v>4220</v>
      </c>
      <c r="M115" s="10" t="s">
        <v>4220</v>
      </c>
      <c r="N115" s="10" t="s">
        <v>4220</v>
      </c>
      <c r="O115" s="10" t="s">
        <v>3998</v>
      </c>
      <c r="P115" s="17" t="s">
        <v>4143</v>
      </c>
      <c r="Q115" s="7">
        <v>2001</v>
      </c>
      <c r="R115" s="7">
        <v>0.36</v>
      </c>
      <c r="S115" s="7" t="s">
        <v>225</v>
      </c>
      <c r="T115" s="11"/>
      <c r="U115" s="11"/>
      <c r="V115" s="11"/>
      <c r="W115" s="11"/>
    </row>
    <row r="116" spans="1:23" s="4" customFormat="1" hidden="1">
      <c r="A116" s="14" t="s">
        <v>958</v>
      </c>
      <c r="B116" s="15" t="s">
        <v>4401</v>
      </c>
      <c r="C116" s="15" t="s">
        <v>112</v>
      </c>
      <c r="D116" s="14" t="s">
        <v>959</v>
      </c>
      <c r="E116" s="14" t="s">
        <v>1240</v>
      </c>
      <c r="F116" s="17">
        <v>3</v>
      </c>
      <c r="G116" s="17">
        <v>3</v>
      </c>
      <c r="H116" s="17">
        <v>2</v>
      </c>
      <c r="I116" s="17">
        <v>2</v>
      </c>
      <c r="J116" s="10" t="s">
        <v>3996</v>
      </c>
      <c r="K116" s="10" t="s">
        <v>3997</v>
      </c>
      <c r="L116" s="10" t="s">
        <v>4220</v>
      </c>
      <c r="M116" s="10" t="s">
        <v>4220</v>
      </c>
      <c r="N116" s="10" t="s">
        <v>4220</v>
      </c>
      <c r="O116" s="10" t="s">
        <v>3998</v>
      </c>
      <c r="P116" s="17" t="s">
        <v>4143</v>
      </c>
      <c r="Q116" s="7">
        <v>2003</v>
      </c>
      <c r="R116" s="7">
        <v>0.41</v>
      </c>
      <c r="S116" s="7" t="s">
        <v>225</v>
      </c>
      <c r="T116" s="11"/>
      <c r="U116" s="11"/>
      <c r="V116" s="11"/>
      <c r="W116" s="11"/>
    </row>
    <row r="117" spans="1:23" s="4" customFormat="1" hidden="1">
      <c r="A117" s="14" t="s">
        <v>957</v>
      </c>
      <c r="B117" s="15" t="s">
        <v>2920</v>
      </c>
      <c r="C117" s="15" t="s">
        <v>5316</v>
      </c>
      <c r="D117" s="19" t="s">
        <v>4430</v>
      </c>
      <c r="E117" s="19" t="s">
        <v>1240</v>
      </c>
      <c r="F117" s="17">
        <v>3</v>
      </c>
      <c r="G117" s="17">
        <v>3</v>
      </c>
      <c r="H117" s="17">
        <v>2</v>
      </c>
      <c r="I117" s="17">
        <v>2</v>
      </c>
      <c r="J117" s="10" t="s">
        <v>3996</v>
      </c>
      <c r="K117" s="10" t="s">
        <v>3997</v>
      </c>
      <c r="L117" s="10" t="s">
        <v>4220</v>
      </c>
      <c r="M117" s="10" t="s">
        <v>4220</v>
      </c>
      <c r="N117" s="10" t="s">
        <v>4220</v>
      </c>
      <c r="O117" s="10" t="s">
        <v>3998</v>
      </c>
      <c r="P117" s="17" t="s">
        <v>4143</v>
      </c>
      <c r="Q117" s="7">
        <v>3023</v>
      </c>
      <c r="R117" s="7">
        <v>0.35</v>
      </c>
      <c r="S117" s="7" t="s">
        <v>225</v>
      </c>
      <c r="T117" s="11"/>
      <c r="U117" s="11"/>
      <c r="V117" s="11"/>
      <c r="W117" s="11"/>
    </row>
    <row r="118" spans="1:23" s="4" customFormat="1" hidden="1">
      <c r="A118" s="14" t="s">
        <v>957</v>
      </c>
      <c r="B118" s="15" t="s">
        <v>2920</v>
      </c>
      <c r="C118" s="15" t="s">
        <v>5317</v>
      </c>
      <c r="D118" s="19" t="s">
        <v>4429</v>
      </c>
      <c r="E118" s="19" t="s">
        <v>1242</v>
      </c>
      <c r="F118" s="17">
        <v>2</v>
      </c>
      <c r="G118" s="17">
        <v>2</v>
      </c>
      <c r="H118" s="17">
        <v>2</v>
      </c>
      <c r="I118" s="17">
        <v>2</v>
      </c>
      <c r="J118" s="10" t="s">
        <v>3996</v>
      </c>
      <c r="K118" s="10" t="s">
        <v>3997</v>
      </c>
      <c r="L118" s="10" t="s">
        <v>4220</v>
      </c>
      <c r="M118" s="10" t="s">
        <v>4220</v>
      </c>
      <c r="N118" s="10" t="s">
        <v>4220</v>
      </c>
      <c r="O118" s="10" t="s">
        <v>3998</v>
      </c>
      <c r="P118" s="17" t="s">
        <v>4143</v>
      </c>
      <c r="Q118" s="7">
        <v>3023</v>
      </c>
      <c r="R118" s="7">
        <v>0.35</v>
      </c>
      <c r="S118" s="7" t="s">
        <v>225</v>
      </c>
      <c r="T118" s="11" t="s">
        <v>2032</v>
      </c>
      <c r="U118" s="11"/>
      <c r="V118" s="11"/>
      <c r="W118" s="11"/>
    </row>
    <row r="119" spans="1:23" s="4" customFormat="1" hidden="1">
      <c r="A119" s="14" t="s">
        <v>965</v>
      </c>
      <c r="B119" s="15" t="s">
        <v>4401</v>
      </c>
      <c r="C119" s="15" t="s">
        <v>117</v>
      </c>
      <c r="D119" s="14" t="s">
        <v>969</v>
      </c>
      <c r="E119" s="14" t="s">
        <v>1240</v>
      </c>
      <c r="F119" s="17">
        <v>3</v>
      </c>
      <c r="G119" s="17">
        <v>3</v>
      </c>
      <c r="H119" s="17">
        <v>2</v>
      </c>
      <c r="I119" s="17">
        <v>2</v>
      </c>
      <c r="J119" s="10" t="s">
        <v>3996</v>
      </c>
      <c r="K119" s="10" t="s">
        <v>3997</v>
      </c>
      <c r="L119" s="10" t="s">
        <v>4220</v>
      </c>
      <c r="M119" s="10" t="s">
        <v>4220</v>
      </c>
      <c r="N119" s="10" t="s">
        <v>4220</v>
      </c>
      <c r="O119" s="10" t="s">
        <v>3998</v>
      </c>
      <c r="P119" s="17" t="s">
        <v>4143</v>
      </c>
      <c r="Q119" s="7">
        <v>3024</v>
      </c>
      <c r="R119" s="7">
        <v>0.35</v>
      </c>
      <c r="S119" s="7" t="s">
        <v>225</v>
      </c>
      <c r="T119" s="11"/>
      <c r="U119" s="11"/>
      <c r="V119" s="11"/>
      <c r="W119" s="11"/>
    </row>
    <row r="120" spans="1:23" s="4" customFormat="1" hidden="1">
      <c r="A120" s="14" t="s">
        <v>965</v>
      </c>
      <c r="B120" s="15" t="s">
        <v>4401</v>
      </c>
      <c r="C120" s="15" t="s">
        <v>118</v>
      </c>
      <c r="D120" s="14" t="s">
        <v>973</v>
      </c>
      <c r="E120" s="14" t="s">
        <v>1239</v>
      </c>
      <c r="F120" s="17">
        <v>2</v>
      </c>
      <c r="G120" s="17">
        <v>2</v>
      </c>
      <c r="H120" s="17">
        <v>2</v>
      </c>
      <c r="I120" s="17">
        <v>2</v>
      </c>
      <c r="J120" s="10" t="s">
        <v>3996</v>
      </c>
      <c r="K120" s="10" t="s">
        <v>3997</v>
      </c>
      <c r="L120" s="10" t="s">
        <v>4220</v>
      </c>
      <c r="M120" s="10" t="s">
        <v>4220</v>
      </c>
      <c r="N120" s="10" t="s">
        <v>4220</v>
      </c>
      <c r="O120" s="10" t="s">
        <v>3998</v>
      </c>
      <c r="P120" s="17" t="s">
        <v>4143</v>
      </c>
      <c r="Q120" s="7">
        <v>3024</v>
      </c>
      <c r="R120" s="7">
        <v>0.35</v>
      </c>
      <c r="S120" s="7" t="s">
        <v>225</v>
      </c>
      <c r="T120" s="11"/>
      <c r="U120" s="11"/>
      <c r="V120" s="11"/>
      <c r="W120" s="11"/>
    </row>
    <row r="121" spans="1:23" s="4" customFormat="1" hidden="1">
      <c r="A121" s="14" t="s">
        <v>965</v>
      </c>
      <c r="B121" s="15" t="s">
        <v>2920</v>
      </c>
      <c r="C121" s="15" t="s">
        <v>120</v>
      </c>
      <c r="D121" s="15" t="s">
        <v>4431</v>
      </c>
      <c r="E121" s="15" t="s">
        <v>1242</v>
      </c>
      <c r="F121" s="17">
        <v>2</v>
      </c>
      <c r="G121" s="17">
        <v>2</v>
      </c>
      <c r="H121" s="20">
        <v>2</v>
      </c>
      <c r="I121" s="20">
        <v>2</v>
      </c>
      <c r="J121" s="10" t="s">
        <v>3996</v>
      </c>
      <c r="K121" s="10" t="s">
        <v>3997</v>
      </c>
      <c r="L121" s="10" t="s">
        <v>4220</v>
      </c>
      <c r="M121" s="10" t="s">
        <v>4220</v>
      </c>
      <c r="N121" s="10" t="s">
        <v>4220</v>
      </c>
      <c r="O121" s="10" t="s">
        <v>3998</v>
      </c>
      <c r="P121" s="17" t="s">
        <v>4143</v>
      </c>
      <c r="Q121" s="7">
        <v>3024</v>
      </c>
      <c r="R121" s="7">
        <v>0.35</v>
      </c>
      <c r="S121" s="7" t="s">
        <v>225</v>
      </c>
      <c r="T121" s="11"/>
      <c r="U121" s="11"/>
      <c r="V121" s="11"/>
      <c r="W121" s="11"/>
    </row>
    <row r="122" spans="1:23" s="4" customFormat="1" hidden="1">
      <c r="A122" s="14" t="s">
        <v>964</v>
      </c>
      <c r="B122" s="15" t="s">
        <v>4401</v>
      </c>
      <c r="C122" s="19">
        <v>1056001</v>
      </c>
      <c r="D122" s="14" t="s">
        <v>968</v>
      </c>
      <c r="E122" s="14" t="s">
        <v>1240</v>
      </c>
      <c r="F122" s="17">
        <v>3</v>
      </c>
      <c r="G122" s="17">
        <v>3</v>
      </c>
      <c r="H122" s="17">
        <v>2</v>
      </c>
      <c r="I122" s="17">
        <v>2</v>
      </c>
      <c r="J122" s="10" t="s">
        <v>3996</v>
      </c>
      <c r="K122" s="10" t="s">
        <v>3997</v>
      </c>
      <c r="L122" s="10" t="s">
        <v>4220</v>
      </c>
      <c r="M122" s="10" t="s">
        <v>4220</v>
      </c>
      <c r="N122" s="10" t="s">
        <v>4220</v>
      </c>
      <c r="O122" s="10" t="s">
        <v>3998</v>
      </c>
      <c r="P122" s="17" t="s">
        <v>4143</v>
      </c>
      <c r="Q122" s="7">
        <v>2004</v>
      </c>
      <c r="R122" s="7">
        <v>0.35</v>
      </c>
      <c r="S122" s="7" t="s">
        <v>225</v>
      </c>
      <c r="T122" s="11" t="s">
        <v>5318</v>
      </c>
      <c r="U122" s="11" t="s">
        <v>5319</v>
      </c>
      <c r="V122" s="11" t="s">
        <v>5320</v>
      </c>
      <c r="W122" s="11"/>
    </row>
    <row r="123" spans="1:23" s="4" customFormat="1" hidden="1">
      <c r="A123" s="14" t="s">
        <v>964</v>
      </c>
      <c r="B123" s="15" t="s">
        <v>4401</v>
      </c>
      <c r="C123" s="19">
        <v>1556097</v>
      </c>
      <c r="D123" s="15" t="s">
        <v>4432</v>
      </c>
      <c r="E123" s="15" t="s">
        <v>1242</v>
      </c>
      <c r="F123" s="17">
        <v>3</v>
      </c>
      <c r="G123" s="17">
        <v>3</v>
      </c>
      <c r="H123" s="20">
        <v>2</v>
      </c>
      <c r="I123" s="20">
        <v>2</v>
      </c>
      <c r="J123" s="10" t="s">
        <v>3996</v>
      </c>
      <c r="K123" s="10" t="s">
        <v>3997</v>
      </c>
      <c r="L123" s="10" t="s">
        <v>4220</v>
      </c>
      <c r="M123" s="10" t="s">
        <v>4220</v>
      </c>
      <c r="N123" s="10" t="s">
        <v>4220</v>
      </c>
      <c r="O123" s="10" t="s">
        <v>3998</v>
      </c>
      <c r="P123" s="17" t="s">
        <v>4143</v>
      </c>
      <c r="Q123" s="7">
        <v>2004</v>
      </c>
      <c r="R123" s="7">
        <v>0.35</v>
      </c>
      <c r="S123" s="7" t="s">
        <v>225</v>
      </c>
      <c r="T123" s="11" t="s">
        <v>5321</v>
      </c>
      <c r="U123" s="11" t="s">
        <v>4518</v>
      </c>
      <c r="V123" s="11" t="s">
        <v>4519</v>
      </c>
      <c r="W123" s="11"/>
    </row>
    <row r="124" spans="1:23" s="4" customFormat="1" hidden="1">
      <c r="A124" s="14" t="s">
        <v>964</v>
      </c>
      <c r="B124" s="15" t="s">
        <v>4401</v>
      </c>
      <c r="C124" s="15" t="s">
        <v>5322</v>
      </c>
      <c r="D124" s="14" t="s">
        <v>972</v>
      </c>
      <c r="E124" s="14" t="s">
        <v>1239</v>
      </c>
      <c r="F124" s="17">
        <v>3</v>
      </c>
      <c r="G124" s="17">
        <v>3</v>
      </c>
      <c r="H124" s="17">
        <v>2</v>
      </c>
      <c r="I124" s="17">
        <v>2</v>
      </c>
      <c r="J124" s="10" t="s">
        <v>3996</v>
      </c>
      <c r="K124" s="10" t="s">
        <v>3997</v>
      </c>
      <c r="L124" s="10" t="s">
        <v>4220</v>
      </c>
      <c r="M124" s="10" t="s">
        <v>4220</v>
      </c>
      <c r="N124" s="10" t="s">
        <v>4220</v>
      </c>
      <c r="O124" s="10" t="s">
        <v>3998</v>
      </c>
      <c r="P124" s="17" t="s">
        <v>4143</v>
      </c>
      <c r="Q124" s="7">
        <v>2004</v>
      </c>
      <c r="R124" s="7">
        <v>0.35</v>
      </c>
      <c r="S124" s="7" t="s">
        <v>225</v>
      </c>
      <c r="T124" s="11"/>
      <c r="U124" s="11"/>
      <c r="V124" s="11"/>
      <c r="W124" s="11"/>
    </row>
    <row r="125" spans="1:23" s="4" customFormat="1" hidden="1">
      <c r="A125" s="14" t="s">
        <v>967</v>
      </c>
      <c r="B125" s="15" t="s">
        <v>4401</v>
      </c>
      <c r="C125" s="15" t="s">
        <v>116</v>
      </c>
      <c r="D125" s="14" t="s">
        <v>971</v>
      </c>
      <c r="E125" s="14" t="s">
        <v>1240</v>
      </c>
      <c r="F125" s="17">
        <v>3</v>
      </c>
      <c r="G125" s="17">
        <v>3</v>
      </c>
      <c r="H125" s="17">
        <v>2</v>
      </c>
      <c r="I125" s="17">
        <v>2</v>
      </c>
      <c r="J125" s="10" t="s">
        <v>3996</v>
      </c>
      <c r="K125" s="10" t="s">
        <v>3997</v>
      </c>
      <c r="L125" s="10" t="s">
        <v>4220</v>
      </c>
      <c r="M125" s="10" t="s">
        <v>4220</v>
      </c>
      <c r="N125" s="10" t="s">
        <v>4220</v>
      </c>
      <c r="O125" s="10" t="s">
        <v>3998</v>
      </c>
      <c r="P125" s="17" t="s">
        <v>4143</v>
      </c>
      <c r="Q125" s="7">
        <v>3026</v>
      </c>
      <c r="R125" s="7">
        <v>0.26600000000000001</v>
      </c>
      <c r="S125" s="7" t="s">
        <v>225</v>
      </c>
      <c r="T125" s="11"/>
      <c r="U125" s="11"/>
      <c r="V125" s="11"/>
      <c r="W125" s="11"/>
    </row>
    <row r="126" spans="1:23" s="4" customFormat="1" hidden="1">
      <c r="A126" s="14" t="s">
        <v>967</v>
      </c>
      <c r="B126" s="15" t="s">
        <v>4401</v>
      </c>
      <c r="C126" s="15" t="s">
        <v>5323</v>
      </c>
      <c r="D126" s="14" t="s">
        <v>975</v>
      </c>
      <c r="E126" s="14" t="s">
        <v>1239</v>
      </c>
      <c r="F126" s="17">
        <v>2</v>
      </c>
      <c r="G126" s="17">
        <v>2</v>
      </c>
      <c r="H126" s="17">
        <v>2</v>
      </c>
      <c r="I126" s="17">
        <v>2</v>
      </c>
      <c r="J126" s="10" t="s">
        <v>3996</v>
      </c>
      <c r="K126" s="10" t="s">
        <v>3997</v>
      </c>
      <c r="L126" s="10" t="s">
        <v>4220</v>
      </c>
      <c r="M126" s="10" t="s">
        <v>4220</v>
      </c>
      <c r="N126" s="10" t="s">
        <v>4220</v>
      </c>
      <c r="O126" s="10" t="s">
        <v>3998</v>
      </c>
      <c r="P126" s="17" t="s">
        <v>4143</v>
      </c>
      <c r="Q126" s="7">
        <v>3026</v>
      </c>
      <c r="R126" s="7">
        <v>0.26600000000000001</v>
      </c>
      <c r="S126" s="7" t="s">
        <v>225</v>
      </c>
      <c r="T126" s="11"/>
      <c r="U126" s="11"/>
      <c r="V126" s="11"/>
      <c r="W126" s="11"/>
    </row>
    <row r="127" spans="1:23" s="4" customFormat="1" hidden="1">
      <c r="A127" s="14" t="s">
        <v>967</v>
      </c>
      <c r="B127" s="15" t="s">
        <v>2920</v>
      </c>
      <c r="C127" s="15" t="s">
        <v>5324</v>
      </c>
      <c r="D127" s="15" t="s">
        <v>4439</v>
      </c>
      <c r="E127" s="15" t="s">
        <v>1242</v>
      </c>
      <c r="F127" s="17">
        <v>2</v>
      </c>
      <c r="G127" s="17">
        <v>2</v>
      </c>
      <c r="H127" s="20">
        <v>2</v>
      </c>
      <c r="I127" s="20">
        <v>2</v>
      </c>
      <c r="J127" s="10" t="s">
        <v>3996</v>
      </c>
      <c r="K127" s="10" t="s">
        <v>3997</v>
      </c>
      <c r="L127" s="10" t="s">
        <v>4220</v>
      </c>
      <c r="M127" s="10" t="s">
        <v>4220</v>
      </c>
      <c r="N127" s="10" t="s">
        <v>4220</v>
      </c>
      <c r="O127" s="10" t="s">
        <v>3998</v>
      </c>
      <c r="P127" s="17" t="s">
        <v>4143</v>
      </c>
      <c r="Q127" s="7">
        <v>3026</v>
      </c>
      <c r="R127" s="7">
        <v>0.26600000000000001</v>
      </c>
      <c r="S127" s="7" t="s">
        <v>225</v>
      </c>
      <c r="T127" s="11"/>
      <c r="U127" s="11"/>
      <c r="V127" s="11"/>
      <c r="W127" s="11"/>
    </row>
    <row r="128" spans="1:23" s="4" customFormat="1" hidden="1">
      <c r="A128" s="14" t="s">
        <v>966</v>
      </c>
      <c r="B128" s="15" t="s">
        <v>4401</v>
      </c>
      <c r="C128" s="15" t="s">
        <v>114</v>
      </c>
      <c r="D128" s="14" t="s">
        <v>970</v>
      </c>
      <c r="E128" s="14" t="s">
        <v>1240</v>
      </c>
      <c r="F128" s="17">
        <v>3</v>
      </c>
      <c r="G128" s="17">
        <v>3</v>
      </c>
      <c r="H128" s="17">
        <v>2</v>
      </c>
      <c r="I128" s="17">
        <v>2</v>
      </c>
      <c r="J128" s="10" t="s">
        <v>3996</v>
      </c>
      <c r="K128" s="10" t="s">
        <v>3997</v>
      </c>
      <c r="L128" s="10" t="s">
        <v>4220</v>
      </c>
      <c r="M128" s="10" t="s">
        <v>4220</v>
      </c>
      <c r="N128" s="10" t="s">
        <v>4220</v>
      </c>
      <c r="O128" s="10" t="s">
        <v>3998</v>
      </c>
      <c r="P128" s="17" t="s">
        <v>4143</v>
      </c>
      <c r="Q128" s="7">
        <v>2008</v>
      </c>
      <c r="R128" s="7">
        <v>0.26600000000000001</v>
      </c>
      <c r="S128" s="7" t="s">
        <v>225</v>
      </c>
      <c r="T128" s="11"/>
      <c r="U128" s="11"/>
      <c r="V128" s="11"/>
      <c r="W128" s="11"/>
    </row>
    <row r="129" spans="1:23" s="4" customFormat="1" hidden="1">
      <c r="A129" s="14" t="s">
        <v>966</v>
      </c>
      <c r="B129" s="15" t="s">
        <v>4401</v>
      </c>
      <c r="C129" s="15" t="s">
        <v>115</v>
      </c>
      <c r="D129" s="14" t="s">
        <v>974</v>
      </c>
      <c r="E129" s="14" t="s">
        <v>1239</v>
      </c>
      <c r="F129" s="17">
        <v>3</v>
      </c>
      <c r="G129" s="17">
        <v>3</v>
      </c>
      <c r="H129" s="17">
        <v>2</v>
      </c>
      <c r="I129" s="17">
        <v>2</v>
      </c>
      <c r="J129" s="10" t="s">
        <v>3996</v>
      </c>
      <c r="K129" s="10" t="s">
        <v>3997</v>
      </c>
      <c r="L129" s="10" t="s">
        <v>4220</v>
      </c>
      <c r="M129" s="10" t="s">
        <v>4220</v>
      </c>
      <c r="N129" s="10" t="s">
        <v>4220</v>
      </c>
      <c r="O129" s="10" t="s">
        <v>3998</v>
      </c>
      <c r="P129" s="17" t="s">
        <v>4143</v>
      </c>
      <c r="Q129" s="7">
        <v>2008</v>
      </c>
      <c r="R129" s="7">
        <v>0.26600000000000001</v>
      </c>
      <c r="S129" s="7" t="s">
        <v>225</v>
      </c>
      <c r="T129" s="11"/>
      <c r="U129" s="11"/>
      <c r="V129" s="11"/>
      <c r="W129" s="11"/>
    </row>
    <row r="130" spans="1:23" s="4" customFormat="1" hidden="1">
      <c r="A130" s="14" t="s">
        <v>966</v>
      </c>
      <c r="B130" s="15" t="s">
        <v>2920</v>
      </c>
      <c r="C130" s="15" t="s">
        <v>119</v>
      </c>
      <c r="D130" s="15" t="s">
        <v>4440</v>
      </c>
      <c r="E130" s="15" t="s">
        <v>1242</v>
      </c>
      <c r="F130" s="17">
        <v>3</v>
      </c>
      <c r="G130" s="17">
        <v>3</v>
      </c>
      <c r="H130" s="20">
        <v>2</v>
      </c>
      <c r="I130" s="20">
        <v>2</v>
      </c>
      <c r="J130" s="10" t="s">
        <v>3996</v>
      </c>
      <c r="K130" s="10" t="s">
        <v>3997</v>
      </c>
      <c r="L130" s="10" t="s">
        <v>4220</v>
      </c>
      <c r="M130" s="10" t="s">
        <v>4220</v>
      </c>
      <c r="N130" s="10" t="s">
        <v>4220</v>
      </c>
      <c r="O130" s="10" t="s">
        <v>3998</v>
      </c>
      <c r="P130" s="17" t="s">
        <v>4143</v>
      </c>
      <c r="Q130" s="7">
        <v>2008</v>
      </c>
      <c r="R130" s="7">
        <v>0.26600000000000001</v>
      </c>
      <c r="S130" s="7" t="s">
        <v>225</v>
      </c>
      <c r="T130" s="11"/>
      <c r="U130" s="11"/>
      <c r="V130" s="11"/>
      <c r="W130" s="11"/>
    </row>
    <row r="131" spans="1:23" s="4" customFormat="1" hidden="1">
      <c r="A131" s="14" t="s">
        <v>977</v>
      </c>
      <c r="B131" s="15" t="s">
        <v>4401</v>
      </c>
      <c r="C131" s="15" t="s">
        <v>113</v>
      </c>
      <c r="D131" s="14" t="s">
        <v>976</v>
      </c>
      <c r="E131" s="14" t="s">
        <v>1240</v>
      </c>
      <c r="F131" s="17">
        <v>3</v>
      </c>
      <c r="G131" s="17">
        <v>3</v>
      </c>
      <c r="H131" s="17">
        <v>2</v>
      </c>
      <c r="I131" s="17">
        <v>2</v>
      </c>
      <c r="J131" s="10" t="s">
        <v>3996</v>
      </c>
      <c r="K131" s="10" t="s">
        <v>3997</v>
      </c>
      <c r="L131" s="10" t="s">
        <v>4220</v>
      </c>
      <c r="M131" s="10" t="s">
        <v>4220</v>
      </c>
      <c r="N131" s="10" t="s">
        <v>3995</v>
      </c>
      <c r="O131" s="10" t="s">
        <v>3998</v>
      </c>
      <c r="P131" s="17" t="s">
        <v>4143</v>
      </c>
      <c r="Q131" s="7">
        <v>2005</v>
      </c>
      <c r="R131" s="7">
        <v>0.26600000000000001</v>
      </c>
      <c r="S131" s="7" t="s">
        <v>225</v>
      </c>
      <c r="T131" s="11"/>
      <c r="U131" s="11"/>
      <c r="V131" s="11"/>
      <c r="W131" s="11"/>
    </row>
    <row r="132" spans="1:23" s="4" customFormat="1" hidden="1">
      <c r="A132" s="14" t="s">
        <v>3416</v>
      </c>
      <c r="B132" s="15" t="s">
        <v>2920</v>
      </c>
      <c r="C132" s="19">
        <v>1831309</v>
      </c>
      <c r="D132" s="19" t="s">
        <v>4446</v>
      </c>
      <c r="E132" s="19" t="s">
        <v>1428</v>
      </c>
      <c r="F132" s="17">
        <v>3</v>
      </c>
      <c r="G132" s="17">
        <v>3</v>
      </c>
      <c r="H132" s="17">
        <v>3</v>
      </c>
      <c r="I132" s="20" t="s">
        <v>4176</v>
      </c>
      <c r="J132" s="10" t="s">
        <v>3996</v>
      </c>
      <c r="K132" s="10" t="s">
        <v>3997</v>
      </c>
      <c r="L132" s="10" t="s">
        <v>4220</v>
      </c>
      <c r="M132" s="10" t="s">
        <v>4220</v>
      </c>
      <c r="N132" s="10" t="s">
        <v>4442</v>
      </c>
      <c r="O132" s="10" t="s">
        <v>3998</v>
      </c>
      <c r="P132" s="17" t="s">
        <v>4143</v>
      </c>
      <c r="Q132" s="7">
        <v>2004</v>
      </c>
      <c r="R132" s="7">
        <v>0.36</v>
      </c>
      <c r="S132" s="7" t="s">
        <v>225</v>
      </c>
      <c r="T132" s="11" t="s">
        <v>2032</v>
      </c>
      <c r="U132" s="11" t="s">
        <v>5325</v>
      </c>
      <c r="V132" s="11" t="s">
        <v>5326</v>
      </c>
      <c r="W132" s="11"/>
    </row>
    <row r="133" spans="1:23" s="4" customFormat="1" hidden="1">
      <c r="A133" s="14" t="s">
        <v>3416</v>
      </c>
      <c r="B133" s="15" t="s">
        <v>2920</v>
      </c>
      <c r="C133" s="19">
        <v>1931200</v>
      </c>
      <c r="D133" s="19" t="s">
        <v>4441</v>
      </c>
      <c r="E133" s="19" t="s">
        <v>4029</v>
      </c>
      <c r="F133" s="17">
        <v>3</v>
      </c>
      <c r="G133" s="17">
        <v>3</v>
      </c>
      <c r="H133" s="17">
        <v>3</v>
      </c>
      <c r="I133" s="20" t="s">
        <v>4176</v>
      </c>
      <c r="J133" s="10" t="s">
        <v>3996</v>
      </c>
      <c r="K133" s="10" t="s">
        <v>3997</v>
      </c>
      <c r="L133" s="10" t="s">
        <v>4220</v>
      </c>
      <c r="M133" s="10" t="s">
        <v>4220</v>
      </c>
      <c r="N133" s="10" t="s">
        <v>4442</v>
      </c>
      <c r="O133" s="10" t="s">
        <v>3998</v>
      </c>
      <c r="P133" s="17" t="s">
        <v>4143</v>
      </c>
      <c r="Q133" s="7">
        <v>2004</v>
      </c>
      <c r="R133" s="7">
        <v>0.36</v>
      </c>
      <c r="S133" s="7" t="s">
        <v>225</v>
      </c>
      <c r="T133" s="11" t="s">
        <v>5327</v>
      </c>
      <c r="U133" s="11" t="s">
        <v>5325</v>
      </c>
      <c r="V133" s="11" t="s">
        <v>5328</v>
      </c>
      <c r="W133" s="11"/>
    </row>
    <row r="134" spans="1:23" s="4" customFormat="1" hidden="1">
      <c r="A134" s="14" t="s">
        <v>2770</v>
      </c>
      <c r="B134" s="19" t="s">
        <v>2920</v>
      </c>
      <c r="C134" s="15" t="s">
        <v>5329</v>
      </c>
      <c r="D134" s="19" t="s">
        <v>4453</v>
      </c>
      <c r="E134" s="19" t="s">
        <v>1236</v>
      </c>
      <c r="F134" s="17">
        <v>3</v>
      </c>
      <c r="G134" s="17">
        <v>3</v>
      </c>
      <c r="H134" s="17">
        <v>3</v>
      </c>
      <c r="I134" s="17">
        <v>3</v>
      </c>
      <c r="J134" s="10" t="s">
        <v>3996</v>
      </c>
      <c r="K134" s="10" t="s">
        <v>3997</v>
      </c>
      <c r="L134" s="10" t="s">
        <v>4220</v>
      </c>
      <c r="M134" s="10" t="s">
        <v>4220</v>
      </c>
      <c r="N134" s="10" t="s">
        <v>1406</v>
      </c>
      <c r="O134" s="10" t="s">
        <v>3998</v>
      </c>
      <c r="P134" s="17" t="s">
        <v>4143</v>
      </c>
      <c r="Q134" s="7">
        <v>2007</v>
      </c>
      <c r="R134" s="7">
        <v>0.28000000000000003</v>
      </c>
      <c r="S134" s="7" t="s">
        <v>225</v>
      </c>
      <c r="T134" s="11" t="s">
        <v>2032</v>
      </c>
      <c r="U134" s="11"/>
      <c r="V134" s="11"/>
      <c r="W134" s="11"/>
    </row>
    <row r="135" spans="1:23" s="4" customFormat="1" hidden="1">
      <c r="A135" s="14" t="s">
        <v>2770</v>
      </c>
      <c r="B135" s="15" t="s">
        <v>2920</v>
      </c>
      <c r="C135" s="15" t="s">
        <v>5330</v>
      </c>
      <c r="D135" s="19" t="s">
        <v>4452</v>
      </c>
      <c r="E135" s="19" t="s">
        <v>4029</v>
      </c>
      <c r="F135" s="17">
        <v>3</v>
      </c>
      <c r="G135" s="17">
        <v>3</v>
      </c>
      <c r="H135" s="17">
        <v>3</v>
      </c>
      <c r="I135" s="17">
        <v>3</v>
      </c>
      <c r="J135" s="10" t="s">
        <v>3996</v>
      </c>
      <c r="K135" s="10" t="s">
        <v>3997</v>
      </c>
      <c r="L135" s="10" t="s">
        <v>4220</v>
      </c>
      <c r="M135" s="10" t="s">
        <v>4220</v>
      </c>
      <c r="N135" s="10" t="s">
        <v>1406</v>
      </c>
      <c r="O135" s="10" t="s">
        <v>3998</v>
      </c>
      <c r="P135" s="17" t="s">
        <v>4143</v>
      </c>
      <c r="Q135" s="7">
        <v>2007</v>
      </c>
      <c r="R135" s="7">
        <v>0.28000000000000003</v>
      </c>
      <c r="S135" s="7" t="s">
        <v>225</v>
      </c>
      <c r="T135" s="11" t="s">
        <v>2032</v>
      </c>
      <c r="U135" s="11"/>
      <c r="V135" s="11"/>
      <c r="W135" s="11"/>
    </row>
    <row r="136" spans="1:23" s="4" customFormat="1" hidden="1">
      <c r="A136" s="14" t="s">
        <v>2770</v>
      </c>
      <c r="B136" s="15" t="s">
        <v>4401</v>
      </c>
      <c r="C136" s="15" t="s">
        <v>2112</v>
      </c>
      <c r="D136" s="15" t="s">
        <v>4449</v>
      </c>
      <c r="E136" s="15" t="s">
        <v>1238</v>
      </c>
      <c r="F136" s="20">
        <v>3</v>
      </c>
      <c r="G136" s="20">
        <v>3</v>
      </c>
      <c r="H136" s="20">
        <v>3</v>
      </c>
      <c r="I136" s="17">
        <v>3</v>
      </c>
      <c r="J136" s="10" t="s">
        <v>3996</v>
      </c>
      <c r="K136" s="10" t="s">
        <v>3997</v>
      </c>
      <c r="L136" s="10" t="s">
        <v>4220</v>
      </c>
      <c r="M136" s="10" t="s">
        <v>4220</v>
      </c>
      <c r="N136" s="10" t="s">
        <v>1406</v>
      </c>
      <c r="O136" s="10" t="s">
        <v>3998</v>
      </c>
      <c r="P136" s="17" t="s">
        <v>4143</v>
      </c>
      <c r="Q136" s="7">
        <v>2007</v>
      </c>
      <c r="R136" s="7">
        <v>0.28000000000000003</v>
      </c>
      <c r="S136" s="7" t="s">
        <v>225</v>
      </c>
      <c r="T136" s="11" t="s">
        <v>4477</v>
      </c>
      <c r="U136" s="11"/>
      <c r="V136" s="11" t="s">
        <v>4478</v>
      </c>
      <c r="W136" s="11"/>
    </row>
    <row r="137" spans="1:23" s="4" customFormat="1" hidden="1">
      <c r="A137" s="14" t="s">
        <v>2770</v>
      </c>
      <c r="B137" s="21" t="s">
        <v>2920</v>
      </c>
      <c r="C137" s="15" t="s">
        <v>2769</v>
      </c>
      <c r="D137" s="15" t="s">
        <v>4448</v>
      </c>
      <c r="E137" s="15" t="s">
        <v>1241</v>
      </c>
      <c r="F137" s="17">
        <v>3</v>
      </c>
      <c r="G137" s="17">
        <v>3</v>
      </c>
      <c r="H137" s="17">
        <v>3</v>
      </c>
      <c r="I137" s="17">
        <v>3</v>
      </c>
      <c r="J137" s="10" t="s">
        <v>3996</v>
      </c>
      <c r="K137" s="10" t="s">
        <v>3997</v>
      </c>
      <c r="L137" s="10" t="s">
        <v>4220</v>
      </c>
      <c r="M137" s="10" t="s">
        <v>4220</v>
      </c>
      <c r="N137" s="10" t="s">
        <v>1406</v>
      </c>
      <c r="O137" s="10" t="s">
        <v>3998</v>
      </c>
      <c r="P137" s="17" t="s">
        <v>4143</v>
      </c>
      <c r="Q137" s="7">
        <v>2007</v>
      </c>
      <c r="R137" s="7">
        <v>0.28000000000000003</v>
      </c>
      <c r="S137" s="7" t="s">
        <v>225</v>
      </c>
      <c r="T137" s="11"/>
      <c r="U137" s="11"/>
      <c r="V137" s="11"/>
      <c r="W137" s="11"/>
    </row>
    <row r="138" spans="1:23" s="4" customFormat="1" hidden="1">
      <c r="A138" s="14" t="s">
        <v>1403</v>
      </c>
      <c r="B138" s="19" t="s">
        <v>4401</v>
      </c>
      <c r="C138" s="19">
        <v>1831103</v>
      </c>
      <c r="D138" s="19" t="s">
        <v>4460</v>
      </c>
      <c r="E138" s="15" t="s">
        <v>1239</v>
      </c>
      <c r="F138" s="17">
        <v>3</v>
      </c>
      <c r="G138" s="17">
        <v>3</v>
      </c>
      <c r="H138" s="17">
        <v>2</v>
      </c>
      <c r="I138" s="17">
        <v>2</v>
      </c>
      <c r="J138" s="10" t="s">
        <v>3996</v>
      </c>
      <c r="K138" s="10" t="s">
        <v>3997</v>
      </c>
      <c r="L138" s="10" t="s">
        <v>4220</v>
      </c>
      <c r="M138" s="10" t="s">
        <v>4220</v>
      </c>
      <c r="N138" s="10" t="s">
        <v>3995</v>
      </c>
      <c r="O138" s="10" t="s">
        <v>3998</v>
      </c>
      <c r="P138" s="17" t="s">
        <v>4143</v>
      </c>
      <c r="Q138" s="7">
        <v>1824</v>
      </c>
      <c r="R138" s="7">
        <v>0.35</v>
      </c>
      <c r="S138" s="7" t="s">
        <v>225</v>
      </c>
      <c r="T138" s="11" t="s">
        <v>2032</v>
      </c>
      <c r="U138" s="11"/>
      <c r="V138" s="11"/>
      <c r="W138" s="11"/>
    </row>
    <row r="139" spans="1:23" s="4" customFormat="1" hidden="1">
      <c r="A139" s="14" t="s">
        <v>1403</v>
      </c>
      <c r="B139" s="19" t="s">
        <v>2920</v>
      </c>
      <c r="C139" s="14">
        <v>1831281</v>
      </c>
      <c r="D139" s="14" t="s">
        <v>4456</v>
      </c>
      <c r="E139" s="19" t="s">
        <v>4107</v>
      </c>
      <c r="F139" s="10">
        <v>3</v>
      </c>
      <c r="G139" s="10">
        <v>3</v>
      </c>
      <c r="H139" s="10">
        <v>3</v>
      </c>
      <c r="I139" s="17">
        <v>3</v>
      </c>
      <c r="J139" s="10" t="s">
        <v>3996</v>
      </c>
      <c r="K139" s="10" t="s">
        <v>3997</v>
      </c>
      <c r="L139" s="10" t="s">
        <v>4220</v>
      </c>
      <c r="M139" s="10" t="s">
        <v>4220</v>
      </c>
      <c r="N139" s="10" t="s">
        <v>3995</v>
      </c>
      <c r="O139" s="10" t="s">
        <v>3998</v>
      </c>
      <c r="P139" s="17" t="s">
        <v>4143</v>
      </c>
      <c r="Q139" s="7">
        <v>1674</v>
      </c>
      <c r="R139" s="7">
        <v>0.36</v>
      </c>
      <c r="S139" s="7" t="s">
        <v>225</v>
      </c>
      <c r="T139" s="11" t="s">
        <v>4512</v>
      </c>
      <c r="U139" s="11" t="s">
        <v>5331</v>
      </c>
      <c r="V139" s="11" t="s">
        <v>5332</v>
      </c>
      <c r="W139" s="11"/>
    </row>
    <row r="140" spans="1:23" s="4" customFormat="1" hidden="1">
      <c r="A140" s="14" t="s">
        <v>1403</v>
      </c>
      <c r="B140" s="19" t="s">
        <v>4401</v>
      </c>
      <c r="C140" s="15" t="s">
        <v>2517</v>
      </c>
      <c r="D140" s="15" t="s">
        <v>4454</v>
      </c>
      <c r="E140" s="15" t="s">
        <v>4070</v>
      </c>
      <c r="F140" s="20">
        <v>3</v>
      </c>
      <c r="G140" s="20">
        <v>3</v>
      </c>
      <c r="H140" s="17">
        <v>2</v>
      </c>
      <c r="I140" s="17">
        <v>2</v>
      </c>
      <c r="J140" s="10" t="s">
        <v>3996</v>
      </c>
      <c r="K140" s="10" t="s">
        <v>3997</v>
      </c>
      <c r="L140" s="10" t="s">
        <v>4220</v>
      </c>
      <c r="M140" s="10" t="s">
        <v>4220</v>
      </c>
      <c r="N140" s="10" t="s">
        <v>4220</v>
      </c>
      <c r="O140" s="10" t="s">
        <v>3998</v>
      </c>
      <c r="P140" s="17" t="s">
        <v>4143</v>
      </c>
      <c r="Q140" s="7">
        <v>1824</v>
      </c>
      <c r="R140" s="7">
        <v>0.35</v>
      </c>
      <c r="S140" s="7" t="s">
        <v>225</v>
      </c>
      <c r="T140" s="11" t="s">
        <v>5333</v>
      </c>
      <c r="U140" s="11"/>
      <c r="V140" s="11"/>
      <c r="W140" s="11"/>
    </row>
    <row r="141" spans="1:23" s="4" customFormat="1" hidden="1">
      <c r="A141" s="14" t="s">
        <v>1402</v>
      </c>
      <c r="B141" s="19" t="s">
        <v>4401</v>
      </c>
      <c r="C141" s="19">
        <v>1831102</v>
      </c>
      <c r="D141" s="19" t="s">
        <v>4463</v>
      </c>
      <c r="E141" s="15" t="s">
        <v>1239</v>
      </c>
      <c r="F141" s="17">
        <v>3</v>
      </c>
      <c r="G141" s="17">
        <v>3</v>
      </c>
      <c r="H141" s="17">
        <v>2</v>
      </c>
      <c r="I141" s="17">
        <v>2</v>
      </c>
      <c r="J141" s="10" t="s">
        <v>3996</v>
      </c>
      <c r="K141" s="10" t="s">
        <v>3997</v>
      </c>
      <c r="L141" s="10" t="s">
        <v>4220</v>
      </c>
      <c r="M141" s="10" t="s">
        <v>4220</v>
      </c>
      <c r="N141" s="10" t="s">
        <v>4220</v>
      </c>
      <c r="O141" s="10" t="s">
        <v>3998</v>
      </c>
      <c r="P141" s="17" t="s">
        <v>4143</v>
      </c>
      <c r="Q141" s="7">
        <v>1674</v>
      </c>
      <c r="R141" s="7">
        <v>0.35</v>
      </c>
      <c r="S141" s="7" t="s">
        <v>225</v>
      </c>
      <c r="T141" s="11" t="s">
        <v>2032</v>
      </c>
      <c r="U141" s="11"/>
      <c r="V141" s="11"/>
      <c r="W141" s="11"/>
    </row>
    <row r="142" spans="1:23" s="4" customFormat="1" hidden="1">
      <c r="A142" s="14" t="s">
        <v>1402</v>
      </c>
      <c r="B142" s="19" t="s">
        <v>2920</v>
      </c>
      <c r="C142" s="14">
        <v>1831280</v>
      </c>
      <c r="D142" s="14" t="s">
        <v>4462</v>
      </c>
      <c r="E142" s="19" t="s">
        <v>4107</v>
      </c>
      <c r="F142" s="10">
        <v>3</v>
      </c>
      <c r="G142" s="10">
        <v>3</v>
      </c>
      <c r="H142" s="10">
        <v>3</v>
      </c>
      <c r="I142" s="17">
        <v>3</v>
      </c>
      <c r="J142" s="10" t="s">
        <v>3996</v>
      </c>
      <c r="K142" s="10" t="s">
        <v>3997</v>
      </c>
      <c r="L142" s="10" t="s">
        <v>4220</v>
      </c>
      <c r="M142" s="10" t="s">
        <v>4220</v>
      </c>
      <c r="N142" s="10" t="s">
        <v>4220</v>
      </c>
      <c r="O142" s="10" t="s">
        <v>3998</v>
      </c>
      <c r="P142" s="17" t="s">
        <v>4143</v>
      </c>
      <c r="Q142" s="7">
        <v>1824</v>
      </c>
      <c r="R142" s="7">
        <v>0.36</v>
      </c>
      <c r="S142" s="7" t="s">
        <v>225</v>
      </c>
      <c r="T142" s="11" t="s">
        <v>4512</v>
      </c>
      <c r="U142" s="11" t="s">
        <v>5331</v>
      </c>
      <c r="V142" s="11" t="s">
        <v>5332</v>
      </c>
      <c r="W142" s="11"/>
    </row>
    <row r="143" spans="1:23" s="4" customFormat="1" hidden="1">
      <c r="A143" s="14" t="s">
        <v>1402</v>
      </c>
      <c r="B143" s="19" t="s">
        <v>4401</v>
      </c>
      <c r="C143" s="15" t="s">
        <v>2516</v>
      </c>
      <c r="D143" s="15" t="s">
        <v>4461</v>
      </c>
      <c r="E143" s="15" t="s">
        <v>4070</v>
      </c>
      <c r="F143" s="20">
        <v>3</v>
      </c>
      <c r="G143" s="20">
        <v>3</v>
      </c>
      <c r="H143" s="17">
        <v>2</v>
      </c>
      <c r="I143" s="17">
        <v>2</v>
      </c>
      <c r="J143" s="10" t="s">
        <v>3996</v>
      </c>
      <c r="K143" s="10" t="s">
        <v>3997</v>
      </c>
      <c r="L143" s="10" t="s">
        <v>4220</v>
      </c>
      <c r="M143" s="10" t="s">
        <v>4220</v>
      </c>
      <c r="N143" s="10" t="s">
        <v>4220</v>
      </c>
      <c r="O143" s="10" t="s">
        <v>3998</v>
      </c>
      <c r="P143" s="17" t="s">
        <v>4143</v>
      </c>
      <c r="Q143" s="7">
        <v>1674</v>
      </c>
      <c r="R143" s="7">
        <v>0.35</v>
      </c>
      <c r="S143" s="7" t="s">
        <v>225</v>
      </c>
      <c r="T143" s="11" t="s">
        <v>5333</v>
      </c>
      <c r="U143" s="11"/>
      <c r="V143" s="11"/>
      <c r="W143" s="11"/>
    </row>
    <row r="144" spans="1:23" s="4" customFormat="1" hidden="1">
      <c r="A144" s="14" t="s">
        <v>137</v>
      </c>
      <c r="B144" s="15" t="s">
        <v>4401</v>
      </c>
      <c r="C144" s="19">
        <v>1556130</v>
      </c>
      <c r="D144" s="15" t="s">
        <v>4465</v>
      </c>
      <c r="E144" s="15" t="s">
        <v>1242</v>
      </c>
      <c r="F144" s="20">
        <v>3</v>
      </c>
      <c r="G144" s="20">
        <v>3</v>
      </c>
      <c r="H144" s="17">
        <v>2</v>
      </c>
      <c r="I144" s="17">
        <v>2</v>
      </c>
      <c r="J144" s="10" t="s">
        <v>3996</v>
      </c>
      <c r="K144" s="10" t="s">
        <v>3997</v>
      </c>
      <c r="L144" s="10" t="s">
        <v>4220</v>
      </c>
      <c r="M144" s="10" t="s">
        <v>4220</v>
      </c>
      <c r="N144" s="10" t="s">
        <v>4220</v>
      </c>
      <c r="O144" s="10" t="s">
        <v>3998</v>
      </c>
      <c r="P144" s="17" t="s">
        <v>4143</v>
      </c>
      <c r="Q144" s="7">
        <v>1674</v>
      </c>
      <c r="R144" s="7">
        <v>0.35</v>
      </c>
      <c r="S144" s="7" t="s">
        <v>225</v>
      </c>
      <c r="T144" s="11" t="s">
        <v>5321</v>
      </c>
      <c r="U144" s="11" t="s">
        <v>4518</v>
      </c>
      <c r="V144" s="11" t="s">
        <v>4519</v>
      </c>
      <c r="W144" s="11"/>
    </row>
    <row r="145" spans="1:23" s="4" customFormat="1" hidden="1">
      <c r="A145" s="14" t="s">
        <v>137</v>
      </c>
      <c r="B145" s="15" t="s">
        <v>2920</v>
      </c>
      <c r="C145" s="19">
        <v>1556131</v>
      </c>
      <c r="D145" s="15" t="s">
        <v>4464</v>
      </c>
      <c r="E145" s="15" t="s">
        <v>1242</v>
      </c>
      <c r="F145" s="20">
        <v>3</v>
      </c>
      <c r="G145" s="20">
        <v>3</v>
      </c>
      <c r="H145" s="17">
        <v>2</v>
      </c>
      <c r="I145" s="17">
        <v>2</v>
      </c>
      <c r="J145" s="10" t="s">
        <v>3996</v>
      </c>
      <c r="K145" s="10" t="s">
        <v>3997</v>
      </c>
      <c r="L145" s="10" t="s">
        <v>4220</v>
      </c>
      <c r="M145" s="10" t="s">
        <v>4220</v>
      </c>
      <c r="N145" s="10" t="s">
        <v>4220</v>
      </c>
      <c r="O145" s="10" t="s">
        <v>3998</v>
      </c>
      <c r="P145" s="17" t="s">
        <v>4143</v>
      </c>
      <c r="Q145" s="7">
        <v>1824</v>
      </c>
      <c r="R145" s="7">
        <v>0.35</v>
      </c>
      <c r="S145" s="7" t="s">
        <v>225</v>
      </c>
      <c r="T145" s="11" t="s">
        <v>5321</v>
      </c>
      <c r="U145" s="11" t="s">
        <v>4518</v>
      </c>
      <c r="V145" s="11" t="s">
        <v>4519</v>
      </c>
      <c r="W145" s="11"/>
    </row>
    <row r="146" spans="1:23" s="4" customFormat="1" hidden="1">
      <c r="A146" s="14" t="s">
        <v>1374</v>
      </c>
      <c r="B146" s="19" t="s">
        <v>4401</v>
      </c>
      <c r="C146" s="14">
        <v>1831276</v>
      </c>
      <c r="D146" s="14" t="s">
        <v>4472</v>
      </c>
      <c r="E146" s="19" t="s">
        <v>4107</v>
      </c>
      <c r="F146" s="10">
        <v>3</v>
      </c>
      <c r="G146" s="10">
        <v>3</v>
      </c>
      <c r="H146" s="10">
        <v>3</v>
      </c>
      <c r="I146" s="17">
        <v>3</v>
      </c>
      <c r="J146" s="10" t="s">
        <v>3996</v>
      </c>
      <c r="K146" s="10" t="s">
        <v>3997</v>
      </c>
      <c r="L146" s="10" t="s">
        <v>4220</v>
      </c>
      <c r="M146" s="10" t="s">
        <v>4220</v>
      </c>
      <c r="N146" s="10" t="s">
        <v>4220</v>
      </c>
      <c r="O146" s="10" t="s">
        <v>3998</v>
      </c>
      <c r="P146" s="17" t="s">
        <v>4143</v>
      </c>
      <c r="Q146" s="7">
        <v>2003</v>
      </c>
      <c r="R146" s="7">
        <v>0.36</v>
      </c>
      <c r="S146" s="7" t="s">
        <v>225</v>
      </c>
      <c r="T146" s="11" t="s">
        <v>2032</v>
      </c>
      <c r="U146" s="11" t="s">
        <v>4473</v>
      </c>
      <c r="V146" s="11" t="s">
        <v>4474</v>
      </c>
      <c r="W146" s="11"/>
    </row>
    <row r="147" spans="1:23" s="4" customFormat="1" hidden="1">
      <c r="A147" s="14" t="s">
        <v>1374</v>
      </c>
      <c r="B147" s="15" t="s">
        <v>4401</v>
      </c>
      <c r="C147" s="19">
        <v>1931123</v>
      </c>
      <c r="D147" s="19" t="s">
        <v>4469</v>
      </c>
      <c r="E147" s="19" t="s">
        <v>1239</v>
      </c>
      <c r="F147" s="17">
        <v>3</v>
      </c>
      <c r="G147" s="17">
        <v>3</v>
      </c>
      <c r="H147" s="17">
        <v>2</v>
      </c>
      <c r="I147" s="17">
        <v>2</v>
      </c>
      <c r="J147" s="10" t="s">
        <v>3996</v>
      </c>
      <c r="K147" s="10" t="s">
        <v>3997</v>
      </c>
      <c r="L147" s="10" t="s">
        <v>4220</v>
      </c>
      <c r="M147" s="10" t="s">
        <v>4220</v>
      </c>
      <c r="N147" s="10" t="s">
        <v>4220</v>
      </c>
      <c r="O147" s="10" t="s">
        <v>3998</v>
      </c>
      <c r="P147" s="17" t="s">
        <v>4143</v>
      </c>
      <c r="Q147" s="7">
        <v>2003</v>
      </c>
      <c r="R147" s="7">
        <v>0.36</v>
      </c>
      <c r="S147" s="7" t="s">
        <v>225</v>
      </c>
      <c r="T147" s="11"/>
      <c r="U147" s="11" t="s">
        <v>4470</v>
      </c>
      <c r="V147" s="11" t="s">
        <v>4471</v>
      </c>
      <c r="W147" s="11"/>
    </row>
    <row r="148" spans="1:23" s="4" customFormat="1" hidden="1">
      <c r="A148" s="14" t="s">
        <v>1374</v>
      </c>
      <c r="B148" s="15" t="s">
        <v>2920</v>
      </c>
      <c r="C148" s="15" t="s">
        <v>5334</v>
      </c>
      <c r="D148" s="19" t="s">
        <v>4468</v>
      </c>
      <c r="E148" s="19" t="s">
        <v>1242</v>
      </c>
      <c r="F148" s="17">
        <v>3</v>
      </c>
      <c r="G148" s="17">
        <v>3</v>
      </c>
      <c r="H148" s="17">
        <v>2</v>
      </c>
      <c r="I148" s="17">
        <v>2</v>
      </c>
      <c r="J148" s="10" t="s">
        <v>3996</v>
      </c>
      <c r="K148" s="10" t="s">
        <v>3997</v>
      </c>
      <c r="L148" s="10" t="s">
        <v>4220</v>
      </c>
      <c r="M148" s="10" t="s">
        <v>4220</v>
      </c>
      <c r="N148" s="10" t="s">
        <v>4220</v>
      </c>
      <c r="O148" s="10" t="s">
        <v>3998</v>
      </c>
      <c r="P148" s="17" t="s">
        <v>4143</v>
      </c>
      <c r="Q148" s="7">
        <v>2003</v>
      </c>
      <c r="R148" s="7">
        <v>0.36</v>
      </c>
      <c r="S148" s="7" t="s">
        <v>225</v>
      </c>
      <c r="T148" s="11" t="s">
        <v>2032</v>
      </c>
      <c r="U148" s="11"/>
      <c r="V148" s="11"/>
      <c r="W148" s="11"/>
    </row>
    <row r="149" spans="1:23" s="4" customFormat="1" hidden="1">
      <c r="A149" s="14" t="s">
        <v>1374</v>
      </c>
      <c r="B149" s="15" t="s">
        <v>4401</v>
      </c>
      <c r="C149" s="15" t="s">
        <v>2108</v>
      </c>
      <c r="D149" s="15" t="s">
        <v>4467</v>
      </c>
      <c r="E149" s="15" t="s">
        <v>1238</v>
      </c>
      <c r="F149" s="17">
        <v>3</v>
      </c>
      <c r="G149" s="17">
        <v>3</v>
      </c>
      <c r="H149" s="17">
        <v>2</v>
      </c>
      <c r="I149" s="17">
        <v>2</v>
      </c>
      <c r="J149" s="10" t="s">
        <v>3996</v>
      </c>
      <c r="K149" s="10" t="s">
        <v>3997</v>
      </c>
      <c r="L149" s="10" t="s">
        <v>4220</v>
      </c>
      <c r="M149" s="10" t="s">
        <v>4220</v>
      </c>
      <c r="N149" s="10" t="s">
        <v>4220</v>
      </c>
      <c r="O149" s="10" t="s">
        <v>3998</v>
      </c>
      <c r="P149" s="17" t="s">
        <v>4143</v>
      </c>
      <c r="Q149" s="7">
        <v>2003</v>
      </c>
      <c r="R149" s="7">
        <v>0.36</v>
      </c>
      <c r="S149" s="7" t="s">
        <v>225</v>
      </c>
      <c r="T149" s="11" t="s">
        <v>4477</v>
      </c>
      <c r="U149" s="11"/>
      <c r="V149" s="11" t="s">
        <v>4478</v>
      </c>
      <c r="W149" s="11"/>
    </row>
    <row r="150" spans="1:23" s="4" customFormat="1" hidden="1">
      <c r="A150" s="14" t="s">
        <v>2773</v>
      </c>
      <c r="B150" s="21" t="s">
        <v>4401</v>
      </c>
      <c r="C150" s="15" t="s">
        <v>2765</v>
      </c>
      <c r="D150" s="15" t="s">
        <v>4466</v>
      </c>
      <c r="E150" s="15" t="s">
        <v>1241</v>
      </c>
      <c r="F150" s="17">
        <v>3</v>
      </c>
      <c r="G150" s="17">
        <v>3</v>
      </c>
      <c r="H150" s="17">
        <v>2</v>
      </c>
      <c r="I150" s="17">
        <v>2</v>
      </c>
      <c r="J150" s="10" t="s">
        <v>3996</v>
      </c>
      <c r="K150" s="10" t="s">
        <v>3997</v>
      </c>
      <c r="L150" s="10" t="s">
        <v>4220</v>
      </c>
      <c r="M150" s="10" t="s">
        <v>4220</v>
      </c>
      <c r="N150" s="10" t="s">
        <v>4220</v>
      </c>
      <c r="O150" s="10" t="s">
        <v>3998</v>
      </c>
      <c r="P150" s="17" t="s">
        <v>4143</v>
      </c>
      <c r="Q150" s="7">
        <v>2003</v>
      </c>
      <c r="R150" s="7">
        <v>0.36</v>
      </c>
      <c r="S150" s="7" t="s">
        <v>225</v>
      </c>
      <c r="T150" s="11"/>
      <c r="U150" s="11"/>
      <c r="V150" s="11"/>
      <c r="W150" s="11"/>
    </row>
    <row r="151" spans="1:23" s="4" customFormat="1" hidden="1">
      <c r="A151" s="14" t="s">
        <v>2772</v>
      </c>
      <c r="B151" s="15" t="s">
        <v>2920</v>
      </c>
      <c r="C151" s="15" t="s">
        <v>5335</v>
      </c>
      <c r="D151" s="19" t="s">
        <v>4479</v>
      </c>
      <c r="E151" s="19" t="s">
        <v>1242</v>
      </c>
      <c r="F151" s="17">
        <v>3</v>
      </c>
      <c r="G151" s="17">
        <v>3</v>
      </c>
      <c r="H151" s="17">
        <v>2</v>
      </c>
      <c r="I151" s="17">
        <v>2</v>
      </c>
      <c r="J151" s="10" t="s">
        <v>3996</v>
      </c>
      <c r="K151" s="10" t="s">
        <v>3997</v>
      </c>
      <c r="L151" s="10" t="s">
        <v>4220</v>
      </c>
      <c r="M151" s="10" t="s">
        <v>4220</v>
      </c>
      <c r="N151" s="10" t="s">
        <v>4220</v>
      </c>
      <c r="O151" s="10" t="s">
        <v>3998</v>
      </c>
      <c r="P151" s="17" t="s">
        <v>4143</v>
      </c>
      <c r="Q151" s="7">
        <v>2001</v>
      </c>
      <c r="R151" s="7">
        <v>0.36</v>
      </c>
      <c r="S151" s="7" t="s">
        <v>225</v>
      </c>
      <c r="T151" s="11" t="s">
        <v>2032</v>
      </c>
      <c r="U151" s="11"/>
      <c r="V151" s="11"/>
      <c r="W151" s="11"/>
    </row>
    <row r="152" spans="1:23" s="4" customFormat="1" hidden="1">
      <c r="A152" s="14" t="s">
        <v>2772</v>
      </c>
      <c r="B152" s="15" t="s">
        <v>4401</v>
      </c>
      <c r="C152" s="15" t="s">
        <v>2107</v>
      </c>
      <c r="D152" s="15" t="s">
        <v>4476</v>
      </c>
      <c r="E152" s="15" t="s">
        <v>1238</v>
      </c>
      <c r="F152" s="17">
        <v>3</v>
      </c>
      <c r="G152" s="17">
        <v>3</v>
      </c>
      <c r="H152" s="17">
        <v>2</v>
      </c>
      <c r="I152" s="17">
        <v>2</v>
      </c>
      <c r="J152" s="10" t="s">
        <v>3996</v>
      </c>
      <c r="K152" s="10" t="s">
        <v>3997</v>
      </c>
      <c r="L152" s="10" t="s">
        <v>4220</v>
      </c>
      <c r="M152" s="10" t="s">
        <v>4220</v>
      </c>
      <c r="N152" s="10" t="s">
        <v>4220</v>
      </c>
      <c r="O152" s="10" t="s">
        <v>3998</v>
      </c>
      <c r="P152" s="17" t="s">
        <v>4143</v>
      </c>
      <c r="Q152" s="7">
        <v>2001</v>
      </c>
      <c r="R152" s="7">
        <v>0.36</v>
      </c>
      <c r="S152" s="7" t="s">
        <v>225</v>
      </c>
      <c r="T152" s="11" t="s">
        <v>4477</v>
      </c>
      <c r="U152" s="11"/>
      <c r="V152" s="11" t="s">
        <v>4478</v>
      </c>
      <c r="W152" s="11"/>
    </row>
    <row r="153" spans="1:23" s="4" customFormat="1" hidden="1">
      <c r="A153" s="14" t="s">
        <v>2772</v>
      </c>
      <c r="B153" s="21" t="s">
        <v>4401</v>
      </c>
      <c r="C153" s="15" t="s">
        <v>2764</v>
      </c>
      <c r="D153" s="15" t="s">
        <v>4475</v>
      </c>
      <c r="E153" s="15" t="s">
        <v>1241</v>
      </c>
      <c r="F153" s="17">
        <v>3</v>
      </c>
      <c r="G153" s="17">
        <v>3</v>
      </c>
      <c r="H153" s="17">
        <v>2</v>
      </c>
      <c r="I153" s="17">
        <v>2</v>
      </c>
      <c r="J153" s="10" t="s">
        <v>3996</v>
      </c>
      <c r="K153" s="10" t="s">
        <v>3997</v>
      </c>
      <c r="L153" s="10" t="s">
        <v>4220</v>
      </c>
      <c r="M153" s="10" t="s">
        <v>4220</v>
      </c>
      <c r="N153" s="10" t="s">
        <v>4220</v>
      </c>
      <c r="O153" s="10" t="s">
        <v>3998</v>
      </c>
      <c r="P153" s="17" t="s">
        <v>4143</v>
      </c>
      <c r="Q153" s="7">
        <v>2001</v>
      </c>
      <c r="R153" s="7">
        <v>0.36</v>
      </c>
      <c r="S153" s="7" t="s">
        <v>225</v>
      </c>
      <c r="T153" s="11"/>
      <c r="U153" s="11"/>
      <c r="V153" s="11"/>
      <c r="W153" s="11"/>
    </row>
    <row r="154" spans="1:23" s="4" customFormat="1" hidden="1">
      <c r="A154" s="14" t="s">
        <v>1375</v>
      </c>
      <c r="B154" s="19" t="s">
        <v>4401</v>
      </c>
      <c r="C154" s="14">
        <v>1831277</v>
      </c>
      <c r="D154" s="14" t="s">
        <v>4481</v>
      </c>
      <c r="E154" s="19" t="s">
        <v>4107</v>
      </c>
      <c r="F154" s="10">
        <v>3</v>
      </c>
      <c r="G154" s="10">
        <v>3</v>
      </c>
      <c r="H154" s="10">
        <v>3</v>
      </c>
      <c r="I154" s="17">
        <v>3</v>
      </c>
      <c r="J154" s="10" t="s">
        <v>3996</v>
      </c>
      <c r="K154" s="10" t="s">
        <v>3997</v>
      </c>
      <c r="L154" s="10" t="s">
        <v>4220</v>
      </c>
      <c r="M154" s="10" t="s">
        <v>4220</v>
      </c>
      <c r="N154" s="10" t="s">
        <v>4220</v>
      </c>
      <c r="O154" s="10" t="s">
        <v>3998</v>
      </c>
      <c r="P154" s="17" t="s">
        <v>4143</v>
      </c>
      <c r="Q154" s="7">
        <v>2001</v>
      </c>
      <c r="R154" s="7">
        <v>0.36</v>
      </c>
      <c r="S154" s="7" t="s">
        <v>225</v>
      </c>
      <c r="T154" s="11" t="s">
        <v>2032</v>
      </c>
      <c r="U154" s="11" t="s">
        <v>4473</v>
      </c>
      <c r="V154" s="11" t="s">
        <v>4474</v>
      </c>
      <c r="W154" s="11"/>
    </row>
    <row r="155" spans="1:23" s="4" customFormat="1" hidden="1">
      <c r="A155" s="14" t="s">
        <v>1375</v>
      </c>
      <c r="B155" s="15" t="s">
        <v>4401</v>
      </c>
      <c r="C155" s="19">
        <v>1931122</v>
      </c>
      <c r="D155" s="19" t="s">
        <v>4480</v>
      </c>
      <c r="E155" s="19" t="s">
        <v>1239</v>
      </c>
      <c r="F155" s="17">
        <v>3</v>
      </c>
      <c r="G155" s="17">
        <v>3</v>
      </c>
      <c r="H155" s="17">
        <v>2</v>
      </c>
      <c r="I155" s="17">
        <v>2</v>
      </c>
      <c r="J155" s="10" t="s">
        <v>3996</v>
      </c>
      <c r="K155" s="10" t="s">
        <v>3997</v>
      </c>
      <c r="L155" s="10" t="s">
        <v>4220</v>
      </c>
      <c r="M155" s="10" t="s">
        <v>4220</v>
      </c>
      <c r="N155" s="10" t="s">
        <v>4220</v>
      </c>
      <c r="O155" s="10" t="s">
        <v>3998</v>
      </c>
      <c r="P155" s="17" t="s">
        <v>4143</v>
      </c>
      <c r="Q155" s="7">
        <v>2001</v>
      </c>
      <c r="R155" s="7">
        <v>0.36</v>
      </c>
      <c r="S155" s="7" t="s">
        <v>225</v>
      </c>
      <c r="T155" s="11"/>
      <c r="U155" s="11" t="s">
        <v>4470</v>
      </c>
      <c r="V155" s="11" t="s">
        <v>4471</v>
      </c>
      <c r="W155" s="11"/>
    </row>
    <row r="156" spans="1:23" s="4" customFormat="1" hidden="1">
      <c r="A156" s="14" t="s">
        <v>1070</v>
      </c>
      <c r="B156" s="15" t="s">
        <v>2920</v>
      </c>
      <c r="C156" s="19">
        <v>1931020</v>
      </c>
      <c r="D156" s="19" t="s">
        <v>4486</v>
      </c>
      <c r="E156" s="19" t="s">
        <v>1242</v>
      </c>
      <c r="F156" s="17">
        <v>3</v>
      </c>
      <c r="G156" s="17">
        <v>3</v>
      </c>
      <c r="H156" s="17">
        <v>2</v>
      </c>
      <c r="I156" s="17">
        <v>2</v>
      </c>
      <c r="J156" s="10" t="s">
        <v>3996</v>
      </c>
      <c r="K156" s="10" t="s">
        <v>3997</v>
      </c>
      <c r="L156" s="10" t="s">
        <v>4220</v>
      </c>
      <c r="M156" s="10" t="s">
        <v>4220</v>
      </c>
      <c r="N156" s="10" t="s">
        <v>4220</v>
      </c>
      <c r="O156" s="10" t="s">
        <v>3998</v>
      </c>
      <c r="P156" s="17" t="s">
        <v>4143</v>
      </c>
      <c r="Q156" s="7">
        <v>2003</v>
      </c>
      <c r="R156" s="7">
        <v>0.41</v>
      </c>
      <c r="S156" s="7" t="s">
        <v>225</v>
      </c>
      <c r="T156" s="11"/>
      <c r="U156" s="11"/>
      <c r="V156" s="11"/>
      <c r="W156" s="11"/>
    </row>
    <row r="157" spans="1:23" s="4" customFormat="1" hidden="1">
      <c r="A157" s="14" t="s">
        <v>1070</v>
      </c>
      <c r="B157" s="15" t="s">
        <v>2920</v>
      </c>
      <c r="C157" s="15" t="s">
        <v>5336</v>
      </c>
      <c r="D157" s="19" t="s">
        <v>4485</v>
      </c>
      <c r="E157" s="19" t="s">
        <v>1236</v>
      </c>
      <c r="F157" s="17">
        <v>3</v>
      </c>
      <c r="G157" s="17">
        <v>3</v>
      </c>
      <c r="H157" s="17">
        <v>2</v>
      </c>
      <c r="I157" s="17">
        <v>2</v>
      </c>
      <c r="J157" s="10" t="s">
        <v>3996</v>
      </c>
      <c r="K157" s="10" t="s">
        <v>3997</v>
      </c>
      <c r="L157" s="10" t="s">
        <v>4220</v>
      </c>
      <c r="M157" s="10" t="s">
        <v>4220</v>
      </c>
      <c r="N157" s="10" t="s">
        <v>4220</v>
      </c>
      <c r="O157" s="10" t="s">
        <v>3998</v>
      </c>
      <c r="P157" s="17" t="s">
        <v>4143</v>
      </c>
      <c r="Q157" s="7">
        <v>2003</v>
      </c>
      <c r="R157" s="7">
        <v>0.41</v>
      </c>
      <c r="S157" s="7" t="s">
        <v>225</v>
      </c>
      <c r="T157" s="11" t="s">
        <v>2032</v>
      </c>
      <c r="U157" s="11"/>
      <c r="V157" s="11"/>
      <c r="W157" s="11"/>
    </row>
    <row r="158" spans="1:23" s="4" customFormat="1" hidden="1">
      <c r="A158" s="14" t="s">
        <v>1070</v>
      </c>
      <c r="B158" s="15" t="s">
        <v>2920</v>
      </c>
      <c r="C158" s="15" t="s">
        <v>5337</v>
      </c>
      <c r="D158" s="19" t="s">
        <v>4484</v>
      </c>
      <c r="E158" s="19" t="s">
        <v>4029</v>
      </c>
      <c r="F158" s="17">
        <v>3</v>
      </c>
      <c r="G158" s="17">
        <v>3</v>
      </c>
      <c r="H158" s="17">
        <v>2</v>
      </c>
      <c r="I158" s="17">
        <v>2</v>
      </c>
      <c r="J158" s="10" t="s">
        <v>3996</v>
      </c>
      <c r="K158" s="10" t="s">
        <v>3997</v>
      </c>
      <c r="L158" s="10" t="s">
        <v>4220</v>
      </c>
      <c r="M158" s="10" t="s">
        <v>4220</v>
      </c>
      <c r="N158" s="10" t="s">
        <v>4220</v>
      </c>
      <c r="O158" s="10" t="s">
        <v>3998</v>
      </c>
      <c r="P158" s="17" t="s">
        <v>4143</v>
      </c>
      <c r="Q158" s="7">
        <v>2003</v>
      </c>
      <c r="R158" s="7">
        <v>0.41</v>
      </c>
      <c r="S158" s="7" t="s">
        <v>225</v>
      </c>
      <c r="T158" s="11" t="s">
        <v>2032</v>
      </c>
      <c r="U158" s="11"/>
      <c r="V158" s="11"/>
      <c r="W158" s="11"/>
    </row>
    <row r="159" spans="1:23" s="4" customFormat="1" hidden="1">
      <c r="A159" s="14" t="s">
        <v>1070</v>
      </c>
      <c r="B159" s="15" t="s">
        <v>4401</v>
      </c>
      <c r="C159" s="15" t="s">
        <v>2111</v>
      </c>
      <c r="D159" s="15" t="s">
        <v>4483</v>
      </c>
      <c r="E159" s="15" t="s">
        <v>1238</v>
      </c>
      <c r="F159" s="20">
        <v>3</v>
      </c>
      <c r="G159" s="20">
        <v>3</v>
      </c>
      <c r="H159" s="20">
        <v>2</v>
      </c>
      <c r="I159" s="17">
        <v>2</v>
      </c>
      <c r="J159" s="10" t="s">
        <v>3996</v>
      </c>
      <c r="K159" s="10" t="s">
        <v>3997</v>
      </c>
      <c r="L159" s="10" t="s">
        <v>4220</v>
      </c>
      <c r="M159" s="10" t="s">
        <v>4220</v>
      </c>
      <c r="N159" s="10" t="s">
        <v>4220</v>
      </c>
      <c r="O159" s="10" t="s">
        <v>3998</v>
      </c>
      <c r="P159" s="17" t="s">
        <v>4143</v>
      </c>
      <c r="Q159" s="7">
        <v>2003</v>
      </c>
      <c r="R159" s="7">
        <v>0.41</v>
      </c>
      <c r="S159" s="7" t="s">
        <v>225</v>
      </c>
      <c r="T159" s="11" t="s">
        <v>4477</v>
      </c>
      <c r="U159" s="11"/>
      <c r="V159" s="11" t="s">
        <v>4478</v>
      </c>
      <c r="W159" s="11"/>
    </row>
    <row r="160" spans="1:23" s="4" customFormat="1" hidden="1">
      <c r="A160" s="14" t="s">
        <v>1070</v>
      </c>
      <c r="B160" s="21" t="s">
        <v>4401</v>
      </c>
      <c r="C160" s="15" t="s">
        <v>5338</v>
      </c>
      <c r="D160" s="15" t="s">
        <v>4482</v>
      </c>
      <c r="E160" s="15" t="s">
        <v>1241</v>
      </c>
      <c r="F160" s="17">
        <v>3</v>
      </c>
      <c r="G160" s="17">
        <v>3</v>
      </c>
      <c r="H160" s="17">
        <v>2</v>
      </c>
      <c r="I160" s="17">
        <v>2</v>
      </c>
      <c r="J160" s="10" t="s">
        <v>3996</v>
      </c>
      <c r="K160" s="10" t="s">
        <v>3997</v>
      </c>
      <c r="L160" s="10" t="s">
        <v>4220</v>
      </c>
      <c r="M160" s="10" t="s">
        <v>4220</v>
      </c>
      <c r="N160" s="10" t="s">
        <v>4220</v>
      </c>
      <c r="O160" s="10" t="s">
        <v>3998</v>
      </c>
      <c r="P160" s="17" t="s">
        <v>4143</v>
      </c>
      <c r="Q160" s="7">
        <v>2003</v>
      </c>
      <c r="R160" s="7">
        <v>0.41</v>
      </c>
      <c r="S160" s="7" t="s">
        <v>225</v>
      </c>
      <c r="T160" s="11"/>
      <c r="U160" s="11"/>
      <c r="V160" s="11"/>
      <c r="W160" s="11"/>
    </row>
    <row r="161" spans="1:23" s="4" customFormat="1" hidden="1">
      <c r="A161" s="14" t="s">
        <v>3280</v>
      </c>
      <c r="B161" s="19" t="s">
        <v>2920</v>
      </c>
      <c r="C161" s="14">
        <v>1831181</v>
      </c>
      <c r="D161" s="14" t="s">
        <v>4490</v>
      </c>
      <c r="E161" s="19" t="s">
        <v>4107</v>
      </c>
      <c r="F161" s="10">
        <v>3</v>
      </c>
      <c r="G161" s="10">
        <v>3</v>
      </c>
      <c r="H161" s="10">
        <v>3</v>
      </c>
      <c r="I161" s="17">
        <v>3</v>
      </c>
      <c r="J161" s="10" t="s">
        <v>3996</v>
      </c>
      <c r="K161" s="10" t="s">
        <v>3997</v>
      </c>
      <c r="L161" s="10" t="s">
        <v>4220</v>
      </c>
      <c r="M161" s="10" t="s">
        <v>4220</v>
      </c>
      <c r="N161" s="10" t="s">
        <v>4220</v>
      </c>
      <c r="O161" s="10" t="s">
        <v>3998</v>
      </c>
      <c r="P161" s="17" t="s">
        <v>4143</v>
      </c>
      <c r="Q161" s="7">
        <v>2003</v>
      </c>
      <c r="R161" s="7">
        <v>0.45</v>
      </c>
      <c r="S161" s="7" t="s">
        <v>225</v>
      </c>
      <c r="T161" s="11" t="s">
        <v>2032</v>
      </c>
      <c r="U161" s="11" t="s">
        <v>4491</v>
      </c>
      <c r="V161" s="11" t="s">
        <v>4474</v>
      </c>
      <c r="W161" s="11"/>
    </row>
    <row r="162" spans="1:23" s="4" customFormat="1" hidden="1">
      <c r="A162" s="14" t="s">
        <v>3280</v>
      </c>
      <c r="B162" s="15" t="s">
        <v>2920</v>
      </c>
      <c r="C162" s="15" t="s">
        <v>5339</v>
      </c>
      <c r="D162" s="19" t="s">
        <v>4489</v>
      </c>
      <c r="E162" s="19" t="s">
        <v>1242</v>
      </c>
      <c r="F162" s="17">
        <v>3</v>
      </c>
      <c r="G162" s="17">
        <v>3</v>
      </c>
      <c r="H162" s="17">
        <v>2</v>
      </c>
      <c r="I162" s="17">
        <v>2</v>
      </c>
      <c r="J162" s="10" t="s">
        <v>3996</v>
      </c>
      <c r="K162" s="10" t="s">
        <v>3997</v>
      </c>
      <c r="L162" s="10" t="s">
        <v>4220</v>
      </c>
      <c r="M162" s="10" t="s">
        <v>4220</v>
      </c>
      <c r="N162" s="10" t="s">
        <v>4220</v>
      </c>
      <c r="O162" s="10" t="s">
        <v>3998</v>
      </c>
      <c r="P162" s="17" t="s">
        <v>4143</v>
      </c>
      <c r="Q162" s="7">
        <v>2003</v>
      </c>
      <c r="R162" s="7">
        <v>0.41</v>
      </c>
      <c r="S162" s="7" t="s">
        <v>225</v>
      </c>
      <c r="T162" s="11" t="s">
        <v>2032</v>
      </c>
      <c r="U162" s="11"/>
      <c r="V162" s="11"/>
      <c r="W162" s="11"/>
    </row>
    <row r="163" spans="1:23" s="4" customFormat="1" hidden="1">
      <c r="A163" s="14" t="s">
        <v>3280</v>
      </c>
      <c r="B163" s="15" t="s">
        <v>4401</v>
      </c>
      <c r="C163" s="15" t="s">
        <v>2109</v>
      </c>
      <c r="D163" s="15" t="s">
        <v>4488</v>
      </c>
      <c r="E163" s="15" t="s">
        <v>1238</v>
      </c>
      <c r="F163" s="17">
        <v>3</v>
      </c>
      <c r="G163" s="17">
        <v>3</v>
      </c>
      <c r="H163" s="17">
        <v>2</v>
      </c>
      <c r="I163" s="17">
        <v>2</v>
      </c>
      <c r="J163" s="10" t="s">
        <v>3996</v>
      </c>
      <c r="K163" s="10" t="s">
        <v>3997</v>
      </c>
      <c r="L163" s="10" t="s">
        <v>4220</v>
      </c>
      <c r="M163" s="10" t="s">
        <v>4220</v>
      </c>
      <c r="N163" s="10" t="s">
        <v>4220</v>
      </c>
      <c r="O163" s="10" t="s">
        <v>3998</v>
      </c>
      <c r="P163" s="17" t="s">
        <v>4143</v>
      </c>
      <c r="Q163" s="7">
        <v>2003</v>
      </c>
      <c r="R163" s="7">
        <v>0.41</v>
      </c>
      <c r="S163" s="7" t="s">
        <v>225</v>
      </c>
      <c r="T163" s="11" t="s">
        <v>4477</v>
      </c>
      <c r="U163" s="11"/>
      <c r="V163" s="11" t="s">
        <v>4478</v>
      </c>
      <c r="W163" s="11"/>
    </row>
    <row r="164" spans="1:23" s="4" customFormat="1" hidden="1">
      <c r="A164" s="14" t="s">
        <v>2774</v>
      </c>
      <c r="B164" s="21" t="s">
        <v>2920</v>
      </c>
      <c r="C164" s="15" t="s">
        <v>2766</v>
      </c>
      <c r="D164" s="15" t="s">
        <v>4487</v>
      </c>
      <c r="E164" s="15" t="s">
        <v>1241</v>
      </c>
      <c r="F164" s="17">
        <v>3</v>
      </c>
      <c r="G164" s="17">
        <v>3</v>
      </c>
      <c r="H164" s="17">
        <v>2</v>
      </c>
      <c r="I164" s="17">
        <v>2</v>
      </c>
      <c r="J164" s="10" t="s">
        <v>3996</v>
      </c>
      <c r="K164" s="10" t="s">
        <v>3997</v>
      </c>
      <c r="L164" s="10" t="s">
        <v>4220</v>
      </c>
      <c r="M164" s="10" t="s">
        <v>4220</v>
      </c>
      <c r="N164" s="10" t="s">
        <v>4220</v>
      </c>
      <c r="O164" s="10" t="s">
        <v>3998</v>
      </c>
      <c r="P164" s="17" t="s">
        <v>4143</v>
      </c>
      <c r="Q164" s="7">
        <v>2003</v>
      </c>
      <c r="R164" s="7">
        <v>0.41</v>
      </c>
      <c r="S164" s="7" t="s">
        <v>225</v>
      </c>
      <c r="T164" s="11"/>
      <c r="U164" s="11"/>
      <c r="V164" s="11"/>
      <c r="W164" s="11"/>
    </row>
    <row r="165" spans="1:23" s="4" customFormat="1" hidden="1">
      <c r="A165" s="14" t="s">
        <v>1376</v>
      </c>
      <c r="B165" s="19" t="s">
        <v>2920</v>
      </c>
      <c r="C165" s="14">
        <v>1831278</v>
      </c>
      <c r="D165" s="14" t="s">
        <v>4497</v>
      </c>
      <c r="E165" s="19" t="s">
        <v>4107</v>
      </c>
      <c r="F165" s="10">
        <v>3</v>
      </c>
      <c r="G165" s="10">
        <v>3</v>
      </c>
      <c r="H165" s="10">
        <v>3</v>
      </c>
      <c r="I165" s="17">
        <v>3</v>
      </c>
      <c r="J165" s="10" t="s">
        <v>3996</v>
      </c>
      <c r="K165" s="10" t="s">
        <v>3997</v>
      </c>
      <c r="L165" s="10" t="s">
        <v>4220</v>
      </c>
      <c r="M165" s="10" t="s">
        <v>4220</v>
      </c>
      <c r="N165" s="10" t="s">
        <v>4220</v>
      </c>
      <c r="O165" s="10" t="s">
        <v>3998</v>
      </c>
      <c r="P165" s="17" t="s">
        <v>4143</v>
      </c>
      <c r="Q165" s="7">
        <v>2003</v>
      </c>
      <c r="R165" s="7">
        <v>0.35</v>
      </c>
      <c r="S165" s="7" t="s">
        <v>225</v>
      </c>
      <c r="T165" s="11" t="s">
        <v>2032</v>
      </c>
      <c r="U165" s="11" t="s">
        <v>4498</v>
      </c>
      <c r="V165" s="11" t="s">
        <v>4474</v>
      </c>
      <c r="W165" s="11"/>
    </row>
    <row r="166" spans="1:23" s="4" customFormat="1" hidden="1">
      <c r="A166" s="14" t="s">
        <v>1376</v>
      </c>
      <c r="B166" s="15" t="s">
        <v>2920</v>
      </c>
      <c r="C166" s="19">
        <v>1931019</v>
      </c>
      <c r="D166" s="19" t="s">
        <v>4496</v>
      </c>
      <c r="E166" s="19" t="s">
        <v>1242</v>
      </c>
      <c r="F166" s="17">
        <v>3</v>
      </c>
      <c r="G166" s="17">
        <v>3</v>
      </c>
      <c r="H166" s="17">
        <v>2</v>
      </c>
      <c r="I166" s="17">
        <v>2</v>
      </c>
      <c r="J166" s="10" t="s">
        <v>3996</v>
      </c>
      <c r="K166" s="10" t="s">
        <v>3997</v>
      </c>
      <c r="L166" s="10" t="s">
        <v>4220</v>
      </c>
      <c r="M166" s="10" t="s">
        <v>4220</v>
      </c>
      <c r="N166" s="10" t="s">
        <v>4220</v>
      </c>
      <c r="O166" s="10" t="s">
        <v>3998</v>
      </c>
      <c r="P166" s="17" t="s">
        <v>4143</v>
      </c>
      <c r="Q166" s="7">
        <v>2003</v>
      </c>
      <c r="R166" s="7">
        <v>0.36</v>
      </c>
      <c r="S166" s="7" t="s">
        <v>225</v>
      </c>
      <c r="T166" s="11"/>
      <c r="U166" s="11"/>
      <c r="V166" s="11"/>
      <c r="W166" s="11"/>
    </row>
    <row r="167" spans="1:23" s="4" customFormat="1" hidden="1">
      <c r="A167" s="14" t="s">
        <v>1376</v>
      </c>
      <c r="B167" s="15" t="s">
        <v>4401</v>
      </c>
      <c r="C167" s="15" t="s">
        <v>2110</v>
      </c>
      <c r="D167" s="15" t="s">
        <v>4495</v>
      </c>
      <c r="E167" s="15" t="s">
        <v>1238</v>
      </c>
      <c r="F167" s="20">
        <v>3</v>
      </c>
      <c r="G167" s="20">
        <v>3</v>
      </c>
      <c r="H167" s="20">
        <v>2</v>
      </c>
      <c r="I167" s="17">
        <v>2</v>
      </c>
      <c r="J167" s="10" t="s">
        <v>3996</v>
      </c>
      <c r="K167" s="10" t="s">
        <v>3997</v>
      </c>
      <c r="L167" s="10" t="s">
        <v>4220</v>
      </c>
      <c r="M167" s="10" t="s">
        <v>4220</v>
      </c>
      <c r="N167" s="10" t="s">
        <v>4220</v>
      </c>
      <c r="O167" s="10" t="s">
        <v>3998</v>
      </c>
      <c r="P167" s="17" t="s">
        <v>4143</v>
      </c>
      <c r="Q167" s="7">
        <v>2003</v>
      </c>
      <c r="R167" s="7">
        <v>0.36</v>
      </c>
      <c r="S167" s="7" t="s">
        <v>225</v>
      </c>
      <c r="T167" s="11" t="s">
        <v>4477</v>
      </c>
      <c r="U167" s="11"/>
      <c r="V167" s="11" t="s">
        <v>4478</v>
      </c>
      <c r="W167" s="11"/>
    </row>
    <row r="168" spans="1:23" s="4" customFormat="1" hidden="1">
      <c r="A168" s="14" t="s">
        <v>1376</v>
      </c>
      <c r="B168" s="21" t="s">
        <v>4401</v>
      </c>
      <c r="C168" s="15" t="s">
        <v>2758</v>
      </c>
      <c r="D168" s="15" t="s">
        <v>4494</v>
      </c>
      <c r="E168" s="15" t="s">
        <v>1241</v>
      </c>
      <c r="F168" s="17">
        <v>3</v>
      </c>
      <c r="G168" s="17">
        <v>3</v>
      </c>
      <c r="H168" s="17">
        <v>2</v>
      </c>
      <c r="I168" s="17">
        <v>2</v>
      </c>
      <c r="J168" s="10" t="s">
        <v>3996</v>
      </c>
      <c r="K168" s="10" t="s">
        <v>3997</v>
      </c>
      <c r="L168" s="10" t="s">
        <v>4220</v>
      </c>
      <c r="M168" s="10" t="s">
        <v>4220</v>
      </c>
      <c r="N168" s="10" t="s">
        <v>4220</v>
      </c>
      <c r="O168" s="10" t="s">
        <v>3998</v>
      </c>
      <c r="P168" s="17" t="s">
        <v>4143</v>
      </c>
      <c r="Q168" s="7">
        <v>2003</v>
      </c>
      <c r="R168" s="7">
        <v>0.36</v>
      </c>
      <c r="S168" s="7" t="s">
        <v>225</v>
      </c>
      <c r="T168" s="11"/>
      <c r="U168" s="11"/>
      <c r="V168" s="11"/>
      <c r="W168" s="11"/>
    </row>
    <row r="169" spans="1:23" s="4" customFormat="1" hidden="1">
      <c r="A169" s="14" t="s">
        <v>1377</v>
      </c>
      <c r="B169" s="19" t="s">
        <v>2920</v>
      </c>
      <c r="C169" s="14">
        <v>1831279</v>
      </c>
      <c r="D169" s="14" t="s">
        <v>4499</v>
      </c>
      <c r="E169" s="19" t="s">
        <v>4107</v>
      </c>
      <c r="F169" s="10">
        <v>3</v>
      </c>
      <c r="G169" s="10">
        <v>3</v>
      </c>
      <c r="H169" s="10">
        <v>3</v>
      </c>
      <c r="I169" s="17">
        <v>3</v>
      </c>
      <c r="J169" s="10" t="s">
        <v>3996</v>
      </c>
      <c r="K169" s="10" t="s">
        <v>3997</v>
      </c>
      <c r="L169" s="10" t="s">
        <v>4220</v>
      </c>
      <c r="M169" s="10" t="s">
        <v>4220</v>
      </c>
      <c r="N169" s="10" t="s">
        <v>4220</v>
      </c>
      <c r="O169" s="10" t="s">
        <v>3998</v>
      </c>
      <c r="P169" s="17" t="s">
        <v>4143</v>
      </c>
      <c r="Q169" s="7">
        <v>1803</v>
      </c>
      <c r="R169" s="7">
        <v>0.35</v>
      </c>
      <c r="S169" s="7" t="s">
        <v>225</v>
      </c>
      <c r="T169" s="11" t="s">
        <v>2032</v>
      </c>
      <c r="U169" s="11" t="s">
        <v>4498</v>
      </c>
      <c r="V169" s="11" t="s">
        <v>4474</v>
      </c>
      <c r="W169" s="11"/>
    </row>
    <row r="170" spans="1:23" s="4" customFormat="1" hidden="1">
      <c r="A170" s="14" t="s">
        <v>138</v>
      </c>
      <c r="B170" s="19" t="s">
        <v>4401</v>
      </c>
      <c r="C170" s="14">
        <v>1831275</v>
      </c>
      <c r="D170" s="14" t="s">
        <v>4500</v>
      </c>
      <c r="E170" s="19" t="s">
        <v>4107</v>
      </c>
      <c r="F170" s="17">
        <v>2</v>
      </c>
      <c r="G170" s="17">
        <v>2</v>
      </c>
      <c r="H170" s="17">
        <v>2</v>
      </c>
      <c r="I170" s="17">
        <v>2</v>
      </c>
      <c r="J170" s="10" t="s">
        <v>3996</v>
      </c>
      <c r="K170" s="10" t="s">
        <v>3997</v>
      </c>
      <c r="L170" s="10" t="s">
        <v>4220</v>
      </c>
      <c r="M170" s="10" t="s">
        <v>4220</v>
      </c>
      <c r="N170" s="10" t="s">
        <v>4220</v>
      </c>
      <c r="O170" s="10" t="s">
        <v>3998</v>
      </c>
      <c r="P170" s="17" t="s">
        <v>4143</v>
      </c>
      <c r="Q170" s="7">
        <v>3170</v>
      </c>
      <c r="R170" s="7">
        <v>0.36</v>
      </c>
      <c r="S170" s="7" t="s">
        <v>225</v>
      </c>
      <c r="T170" s="11" t="s">
        <v>2032</v>
      </c>
      <c r="U170" s="11" t="s">
        <v>4501</v>
      </c>
      <c r="V170" s="11" t="s">
        <v>1366</v>
      </c>
      <c r="W170" s="11"/>
    </row>
    <row r="171" spans="1:23" s="4" customFormat="1" hidden="1">
      <c r="A171" s="14" t="s">
        <v>1400</v>
      </c>
      <c r="B171" s="19" t="s">
        <v>2920</v>
      </c>
      <c r="C171" s="19">
        <v>1831069</v>
      </c>
      <c r="D171" s="19" t="s">
        <v>4505</v>
      </c>
      <c r="E171" s="15" t="s">
        <v>1239</v>
      </c>
      <c r="F171" s="17">
        <v>2</v>
      </c>
      <c r="G171" s="17">
        <v>2</v>
      </c>
      <c r="H171" s="17">
        <v>2</v>
      </c>
      <c r="I171" s="17">
        <v>2</v>
      </c>
      <c r="J171" s="10" t="s">
        <v>3996</v>
      </c>
      <c r="K171" s="10" t="s">
        <v>3997</v>
      </c>
      <c r="L171" s="10" t="s">
        <v>4220</v>
      </c>
      <c r="M171" s="10" t="s">
        <v>4220</v>
      </c>
      <c r="N171" s="10" t="s">
        <v>4220</v>
      </c>
      <c r="O171" s="10" t="s">
        <v>3998</v>
      </c>
      <c r="P171" s="17" t="s">
        <v>4143</v>
      </c>
      <c r="Q171" s="7">
        <v>3023</v>
      </c>
      <c r="R171" s="7">
        <v>0.35</v>
      </c>
      <c r="S171" s="7" t="s">
        <v>225</v>
      </c>
      <c r="T171" s="11" t="s">
        <v>2032</v>
      </c>
      <c r="U171" s="11"/>
      <c r="V171" s="11"/>
      <c r="W171" s="11"/>
    </row>
    <row r="172" spans="1:23" s="4" customFormat="1" hidden="1">
      <c r="A172" s="14" t="s">
        <v>1400</v>
      </c>
      <c r="B172" s="19" t="s">
        <v>4401</v>
      </c>
      <c r="C172" s="14">
        <v>1831269</v>
      </c>
      <c r="D172" s="14" t="s">
        <v>4503</v>
      </c>
      <c r="E172" s="19" t="s">
        <v>4107</v>
      </c>
      <c r="F172" s="17">
        <v>2</v>
      </c>
      <c r="G172" s="17">
        <v>2</v>
      </c>
      <c r="H172" s="17">
        <v>2</v>
      </c>
      <c r="I172" s="17">
        <v>2</v>
      </c>
      <c r="J172" s="10" t="s">
        <v>3996</v>
      </c>
      <c r="K172" s="10" t="s">
        <v>3997</v>
      </c>
      <c r="L172" s="10" t="s">
        <v>4220</v>
      </c>
      <c r="M172" s="10" t="s">
        <v>4220</v>
      </c>
      <c r="N172" s="10" t="s">
        <v>4220</v>
      </c>
      <c r="O172" s="10" t="s">
        <v>3998</v>
      </c>
      <c r="P172" s="17" t="s">
        <v>4143</v>
      </c>
      <c r="Q172" s="7">
        <v>3023</v>
      </c>
      <c r="R172" s="7">
        <v>0.36</v>
      </c>
      <c r="S172" s="7" t="s">
        <v>225</v>
      </c>
      <c r="T172" s="11" t="s">
        <v>2032</v>
      </c>
      <c r="U172" s="11" t="s">
        <v>4504</v>
      </c>
      <c r="V172" s="11" t="s">
        <v>1366</v>
      </c>
      <c r="W172" s="11"/>
    </row>
    <row r="173" spans="1:23" s="4" customFormat="1" hidden="1">
      <c r="A173" s="14" t="s">
        <v>2776</v>
      </c>
      <c r="B173" s="21" t="s">
        <v>2920</v>
      </c>
      <c r="C173" s="15" t="s">
        <v>2768</v>
      </c>
      <c r="D173" s="15" t="s">
        <v>4502</v>
      </c>
      <c r="E173" s="15" t="s">
        <v>1241</v>
      </c>
      <c r="F173" s="17">
        <v>2</v>
      </c>
      <c r="G173" s="17">
        <v>2</v>
      </c>
      <c r="H173" s="17">
        <v>2</v>
      </c>
      <c r="I173" s="17">
        <v>2</v>
      </c>
      <c r="J173" s="10" t="s">
        <v>3996</v>
      </c>
      <c r="K173" s="10" t="s">
        <v>3997</v>
      </c>
      <c r="L173" s="10" t="s">
        <v>4220</v>
      </c>
      <c r="M173" s="10" t="s">
        <v>4220</v>
      </c>
      <c r="N173" s="10" t="s">
        <v>4220</v>
      </c>
      <c r="O173" s="10" t="s">
        <v>3998</v>
      </c>
      <c r="P173" s="17" t="s">
        <v>4143</v>
      </c>
      <c r="Q173" s="7">
        <v>3023</v>
      </c>
      <c r="R173" s="7">
        <v>0.35</v>
      </c>
      <c r="S173" s="7" t="s">
        <v>225</v>
      </c>
      <c r="T173" s="11"/>
      <c r="U173" s="11"/>
      <c r="V173" s="11"/>
      <c r="W173" s="11"/>
    </row>
    <row r="174" spans="1:23" s="4" customFormat="1" hidden="1">
      <c r="A174" s="14" t="s">
        <v>3625</v>
      </c>
      <c r="B174" s="15" t="s">
        <v>4401</v>
      </c>
      <c r="C174" s="15" t="s">
        <v>2106</v>
      </c>
      <c r="D174" s="15" t="s">
        <v>4506</v>
      </c>
      <c r="E174" s="15" t="s">
        <v>1238</v>
      </c>
      <c r="F174" s="17">
        <v>2</v>
      </c>
      <c r="G174" s="17">
        <v>2</v>
      </c>
      <c r="H174" s="17">
        <v>2</v>
      </c>
      <c r="I174" s="17">
        <v>2</v>
      </c>
      <c r="J174" s="10" t="s">
        <v>3996</v>
      </c>
      <c r="K174" s="10" t="s">
        <v>3997</v>
      </c>
      <c r="L174" s="10" t="s">
        <v>4220</v>
      </c>
      <c r="M174" s="10" t="s">
        <v>4220</v>
      </c>
      <c r="N174" s="10" t="s">
        <v>4220</v>
      </c>
      <c r="O174" s="10" t="s">
        <v>3998</v>
      </c>
      <c r="P174" s="17" t="s">
        <v>4143</v>
      </c>
      <c r="Q174" s="7">
        <v>3023</v>
      </c>
      <c r="R174" s="7">
        <v>0.35</v>
      </c>
      <c r="S174" s="7" t="s">
        <v>225</v>
      </c>
      <c r="T174" s="11" t="s">
        <v>4477</v>
      </c>
      <c r="U174" s="11"/>
      <c r="V174" s="11" t="s">
        <v>4478</v>
      </c>
      <c r="W174" s="11"/>
    </row>
    <row r="175" spans="1:23" s="4" customFormat="1" hidden="1">
      <c r="A175" s="14" t="s">
        <v>961</v>
      </c>
      <c r="B175" s="19" t="s">
        <v>4401</v>
      </c>
      <c r="C175" s="14">
        <v>1831268</v>
      </c>
      <c r="D175" s="14" t="s">
        <v>4509</v>
      </c>
      <c r="E175" s="19" t="s">
        <v>4107</v>
      </c>
      <c r="F175" s="17">
        <v>2</v>
      </c>
      <c r="G175" s="17">
        <v>2</v>
      </c>
      <c r="H175" s="17">
        <v>2</v>
      </c>
      <c r="I175" s="17">
        <v>2</v>
      </c>
      <c r="J175" s="10" t="s">
        <v>3996</v>
      </c>
      <c r="K175" s="10" t="s">
        <v>3997</v>
      </c>
      <c r="L175" s="10" t="s">
        <v>4220</v>
      </c>
      <c r="M175" s="10" t="s">
        <v>4220</v>
      </c>
      <c r="N175" s="10" t="s">
        <v>4220</v>
      </c>
      <c r="O175" s="10" t="s">
        <v>3998</v>
      </c>
      <c r="P175" s="17" t="s">
        <v>4143</v>
      </c>
      <c r="Q175" s="7">
        <v>3024</v>
      </c>
      <c r="R175" s="7">
        <v>0.36</v>
      </c>
      <c r="S175" s="7" t="s">
        <v>225</v>
      </c>
      <c r="T175" s="11" t="s">
        <v>2032</v>
      </c>
      <c r="U175" s="11" t="s">
        <v>4504</v>
      </c>
      <c r="V175" s="11" t="s">
        <v>1366</v>
      </c>
      <c r="W175" s="11"/>
    </row>
    <row r="176" spans="1:23" s="4" customFormat="1" hidden="1">
      <c r="A176" s="14" t="s">
        <v>961</v>
      </c>
      <c r="B176" s="15" t="s">
        <v>4401</v>
      </c>
      <c r="C176" s="15" t="s">
        <v>2101</v>
      </c>
      <c r="D176" s="15" t="s">
        <v>4508</v>
      </c>
      <c r="E176" s="15" t="s">
        <v>1238</v>
      </c>
      <c r="F176" s="17">
        <v>2</v>
      </c>
      <c r="G176" s="17">
        <v>2</v>
      </c>
      <c r="H176" s="17">
        <v>2</v>
      </c>
      <c r="I176" s="17">
        <v>2</v>
      </c>
      <c r="J176" s="10" t="s">
        <v>3996</v>
      </c>
      <c r="K176" s="10" t="s">
        <v>3997</v>
      </c>
      <c r="L176" s="10" t="s">
        <v>4220</v>
      </c>
      <c r="M176" s="10" t="s">
        <v>4220</v>
      </c>
      <c r="N176" s="10" t="s">
        <v>4220</v>
      </c>
      <c r="O176" s="10" t="s">
        <v>3998</v>
      </c>
      <c r="P176" s="17" t="s">
        <v>4143</v>
      </c>
      <c r="Q176" s="7">
        <v>3024</v>
      </c>
      <c r="R176" s="7">
        <v>0.35</v>
      </c>
      <c r="S176" s="7" t="s">
        <v>225</v>
      </c>
      <c r="T176" s="11" t="s">
        <v>4477</v>
      </c>
      <c r="U176" s="11"/>
      <c r="V176" s="11" t="s">
        <v>4478</v>
      </c>
      <c r="W176" s="11"/>
    </row>
    <row r="177" spans="1:23" s="4" customFormat="1" hidden="1">
      <c r="A177" s="14" t="s">
        <v>961</v>
      </c>
      <c r="B177" s="21" t="s">
        <v>4401</v>
      </c>
      <c r="C177" s="15" t="s">
        <v>2760</v>
      </c>
      <c r="D177" s="15" t="s">
        <v>4507</v>
      </c>
      <c r="E177" s="15" t="s">
        <v>1241</v>
      </c>
      <c r="F177" s="17">
        <v>2</v>
      </c>
      <c r="G177" s="17">
        <v>2</v>
      </c>
      <c r="H177" s="17">
        <v>2</v>
      </c>
      <c r="I177" s="17">
        <v>2</v>
      </c>
      <c r="J177" s="10" t="s">
        <v>3996</v>
      </c>
      <c r="K177" s="10" t="s">
        <v>3997</v>
      </c>
      <c r="L177" s="10" t="s">
        <v>4220</v>
      </c>
      <c r="M177" s="10" t="s">
        <v>4220</v>
      </c>
      <c r="N177" s="10" t="s">
        <v>4220</v>
      </c>
      <c r="O177" s="10" t="s">
        <v>3998</v>
      </c>
      <c r="P177" s="17" t="s">
        <v>4143</v>
      </c>
      <c r="Q177" s="7">
        <v>3024</v>
      </c>
      <c r="R177" s="7">
        <v>0.35</v>
      </c>
      <c r="S177" s="7" t="s">
        <v>225</v>
      </c>
      <c r="T177" s="11"/>
      <c r="U177" s="11"/>
      <c r="V177" s="11"/>
      <c r="W177" s="11"/>
    </row>
    <row r="178" spans="1:23" s="4" customFormat="1" hidden="1">
      <c r="A178" s="14" t="s">
        <v>147</v>
      </c>
      <c r="B178" s="15" t="s">
        <v>2920</v>
      </c>
      <c r="C178" s="19">
        <v>1731013</v>
      </c>
      <c r="D178" s="19" t="s">
        <v>4516</v>
      </c>
      <c r="E178" s="19" t="s">
        <v>1242</v>
      </c>
      <c r="F178" s="17">
        <v>3</v>
      </c>
      <c r="G178" s="17">
        <v>3</v>
      </c>
      <c r="H178" s="17">
        <v>2</v>
      </c>
      <c r="I178" s="17">
        <v>2</v>
      </c>
      <c r="J178" s="10" t="s">
        <v>3996</v>
      </c>
      <c r="K178" s="10" t="s">
        <v>3997</v>
      </c>
      <c r="L178" s="10" t="s">
        <v>4220</v>
      </c>
      <c r="M178" s="10" t="s">
        <v>4220</v>
      </c>
      <c r="N178" s="10" t="s">
        <v>4220</v>
      </c>
      <c r="O178" s="10" t="s">
        <v>3998</v>
      </c>
      <c r="P178" s="17" t="s">
        <v>4143</v>
      </c>
      <c r="Q178" s="7">
        <v>2003</v>
      </c>
      <c r="R178" s="7">
        <v>0.35</v>
      </c>
      <c r="S178" s="7" t="s">
        <v>225</v>
      </c>
      <c r="T178" s="11" t="s">
        <v>4517</v>
      </c>
      <c r="U178" s="11" t="s">
        <v>4518</v>
      </c>
      <c r="V178" s="11" t="s">
        <v>4519</v>
      </c>
      <c r="W178" s="11"/>
    </row>
    <row r="179" spans="1:23" s="4" customFormat="1" hidden="1">
      <c r="A179" s="14" t="s">
        <v>1401</v>
      </c>
      <c r="B179" s="19" t="s">
        <v>2920</v>
      </c>
      <c r="C179" s="19">
        <v>1831068</v>
      </c>
      <c r="D179" s="19" t="s">
        <v>4515</v>
      </c>
      <c r="E179" s="15" t="s">
        <v>1239</v>
      </c>
      <c r="F179" s="17">
        <v>3</v>
      </c>
      <c r="G179" s="17">
        <v>3</v>
      </c>
      <c r="H179" s="17">
        <v>2</v>
      </c>
      <c r="I179" s="17">
        <v>2</v>
      </c>
      <c r="J179" s="10" t="s">
        <v>3996</v>
      </c>
      <c r="K179" s="10" t="s">
        <v>3997</v>
      </c>
      <c r="L179" s="10" t="s">
        <v>4220</v>
      </c>
      <c r="M179" s="10" t="s">
        <v>4220</v>
      </c>
      <c r="N179" s="10" t="s">
        <v>4220</v>
      </c>
      <c r="O179" s="10" t="s">
        <v>3998</v>
      </c>
      <c r="P179" s="17" t="s">
        <v>4143</v>
      </c>
      <c r="Q179" s="7">
        <v>2003</v>
      </c>
      <c r="R179" s="7">
        <v>0.35</v>
      </c>
      <c r="S179" s="7" t="s">
        <v>225</v>
      </c>
      <c r="T179" s="11" t="s">
        <v>2032</v>
      </c>
      <c r="U179" s="11"/>
      <c r="V179" s="11"/>
      <c r="W179" s="11"/>
    </row>
    <row r="180" spans="1:23" s="4" customFormat="1" hidden="1">
      <c r="A180" s="14" t="s">
        <v>1401</v>
      </c>
      <c r="B180" s="19" t="s">
        <v>4401</v>
      </c>
      <c r="C180" s="14">
        <v>1831271</v>
      </c>
      <c r="D180" s="14" t="s">
        <v>4511</v>
      </c>
      <c r="E180" s="19" t="s">
        <v>4107</v>
      </c>
      <c r="F180" s="17">
        <v>3</v>
      </c>
      <c r="G180" s="17">
        <v>3</v>
      </c>
      <c r="H180" s="17">
        <v>3</v>
      </c>
      <c r="I180" s="17">
        <v>3</v>
      </c>
      <c r="J180" s="10" t="s">
        <v>3996</v>
      </c>
      <c r="K180" s="10" t="s">
        <v>3997</v>
      </c>
      <c r="L180" s="10" t="s">
        <v>4220</v>
      </c>
      <c r="M180" s="10" t="s">
        <v>4220</v>
      </c>
      <c r="N180" s="10" t="s">
        <v>4220</v>
      </c>
      <c r="O180" s="10" t="s">
        <v>3998</v>
      </c>
      <c r="P180" s="17" t="s">
        <v>4143</v>
      </c>
      <c r="Q180" s="7">
        <v>2003</v>
      </c>
      <c r="R180" s="7">
        <v>0.36</v>
      </c>
      <c r="S180" s="7" t="s">
        <v>225</v>
      </c>
      <c r="T180" s="11" t="s">
        <v>4512</v>
      </c>
      <c r="U180" s="11" t="s">
        <v>4513</v>
      </c>
      <c r="V180" s="11" t="s">
        <v>4514</v>
      </c>
      <c r="W180" s="11"/>
    </row>
    <row r="181" spans="1:23" s="4" customFormat="1" hidden="1">
      <c r="A181" s="14" t="s">
        <v>2775</v>
      </c>
      <c r="B181" s="21" t="s">
        <v>2920</v>
      </c>
      <c r="C181" s="15" t="s">
        <v>2767</v>
      </c>
      <c r="D181" s="15" t="s">
        <v>4510</v>
      </c>
      <c r="E181" s="15" t="s">
        <v>1241</v>
      </c>
      <c r="F181" s="17">
        <v>3</v>
      </c>
      <c r="G181" s="17">
        <v>3</v>
      </c>
      <c r="H181" s="17">
        <v>2</v>
      </c>
      <c r="I181" s="17">
        <v>2</v>
      </c>
      <c r="J181" s="10" t="s">
        <v>3996</v>
      </c>
      <c r="K181" s="10" t="s">
        <v>3997</v>
      </c>
      <c r="L181" s="10" t="s">
        <v>4220</v>
      </c>
      <c r="M181" s="10" t="s">
        <v>4220</v>
      </c>
      <c r="N181" s="10" t="s">
        <v>4220</v>
      </c>
      <c r="O181" s="10" t="s">
        <v>3998</v>
      </c>
      <c r="P181" s="17" t="s">
        <v>4143</v>
      </c>
      <c r="Q181" s="7">
        <v>2003</v>
      </c>
      <c r="R181" s="7">
        <v>0.35</v>
      </c>
      <c r="S181" s="7" t="s">
        <v>225</v>
      </c>
      <c r="T181" s="11"/>
      <c r="U181" s="11"/>
      <c r="V181" s="11"/>
      <c r="W181" s="11"/>
    </row>
    <row r="182" spans="1:23" s="4" customFormat="1" hidden="1">
      <c r="A182" s="14" t="s">
        <v>3624</v>
      </c>
      <c r="B182" s="15" t="s">
        <v>4401</v>
      </c>
      <c r="C182" s="15" t="s">
        <v>2105</v>
      </c>
      <c r="D182" s="15" t="s">
        <v>4520</v>
      </c>
      <c r="E182" s="15" t="s">
        <v>1238</v>
      </c>
      <c r="F182" s="17">
        <v>3</v>
      </c>
      <c r="G182" s="17">
        <v>3</v>
      </c>
      <c r="H182" s="17">
        <v>2</v>
      </c>
      <c r="I182" s="17">
        <v>2</v>
      </c>
      <c r="J182" s="10" t="s">
        <v>3996</v>
      </c>
      <c r="K182" s="10" t="s">
        <v>3997</v>
      </c>
      <c r="L182" s="10" t="s">
        <v>4220</v>
      </c>
      <c r="M182" s="10" t="s">
        <v>4220</v>
      </c>
      <c r="N182" s="10" t="s">
        <v>4220</v>
      </c>
      <c r="O182" s="10" t="s">
        <v>3998</v>
      </c>
      <c r="P182" s="17" t="s">
        <v>4143</v>
      </c>
      <c r="Q182" s="7">
        <v>2003</v>
      </c>
      <c r="R182" s="7">
        <v>0.35</v>
      </c>
      <c r="S182" s="7" t="s">
        <v>225</v>
      </c>
      <c r="T182" s="11" t="s">
        <v>4477</v>
      </c>
      <c r="U182" s="11"/>
      <c r="V182" s="11" t="s">
        <v>4478</v>
      </c>
      <c r="W182" s="11"/>
    </row>
    <row r="183" spans="1:23" s="4" customFormat="1" hidden="1">
      <c r="A183" s="14" t="s">
        <v>960</v>
      </c>
      <c r="B183" s="19" t="s">
        <v>4401</v>
      </c>
      <c r="C183" s="14">
        <v>1831270</v>
      </c>
      <c r="D183" s="14" t="s">
        <v>4523</v>
      </c>
      <c r="E183" s="19" t="s">
        <v>4107</v>
      </c>
      <c r="F183" s="17">
        <v>3</v>
      </c>
      <c r="G183" s="17">
        <v>3</v>
      </c>
      <c r="H183" s="17">
        <v>3</v>
      </c>
      <c r="I183" s="17">
        <v>3</v>
      </c>
      <c r="J183" s="10" t="s">
        <v>3996</v>
      </c>
      <c r="K183" s="10" t="s">
        <v>3997</v>
      </c>
      <c r="L183" s="10" t="s">
        <v>4220</v>
      </c>
      <c r="M183" s="10" t="s">
        <v>4220</v>
      </c>
      <c r="N183" s="10" t="s">
        <v>4220</v>
      </c>
      <c r="O183" s="10" t="s">
        <v>3998</v>
      </c>
      <c r="P183" s="17" t="s">
        <v>4143</v>
      </c>
      <c r="Q183" s="7">
        <v>2004</v>
      </c>
      <c r="R183" s="7">
        <v>0.36</v>
      </c>
      <c r="S183" s="7" t="s">
        <v>225</v>
      </c>
      <c r="T183" s="11" t="s">
        <v>4512</v>
      </c>
      <c r="U183" s="11" t="s">
        <v>4524</v>
      </c>
      <c r="V183" s="11" t="s">
        <v>4514</v>
      </c>
      <c r="W183" s="11"/>
    </row>
    <row r="184" spans="1:23" s="4" customFormat="1" hidden="1">
      <c r="A184" s="14" t="s">
        <v>960</v>
      </c>
      <c r="B184" s="15" t="s">
        <v>4401</v>
      </c>
      <c r="C184" s="15" t="s">
        <v>5340</v>
      </c>
      <c r="D184" s="15" t="s">
        <v>4522</v>
      </c>
      <c r="E184" s="15" t="s">
        <v>1238</v>
      </c>
      <c r="F184" s="17">
        <v>3</v>
      </c>
      <c r="G184" s="17">
        <v>3</v>
      </c>
      <c r="H184" s="17">
        <v>2</v>
      </c>
      <c r="I184" s="17">
        <v>2</v>
      </c>
      <c r="J184" s="10" t="s">
        <v>3996</v>
      </c>
      <c r="K184" s="10" t="s">
        <v>3997</v>
      </c>
      <c r="L184" s="10" t="s">
        <v>4220</v>
      </c>
      <c r="M184" s="10" t="s">
        <v>4220</v>
      </c>
      <c r="N184" s="10" t="s">
        <v>4220</v>
      </c>
      <c r="O184" s="10" t="s">
        <v>3998</v>
      </c>
      <c r="P184" s="17" t="s">
        <v>4143</v>
      </c>
      <c r="Q184" s="7">
        <v>2004</v>
      </c>
      <c r="R184" s="7">
        <v>0.35</v>
      </c>
      <c r="S184" s="7" t="s">
        <v>225</v>
      </c>
      <c r="T184" s="11" t="s">
        <v>4477</v>
      </c>
      <c r="U184" s="11"/>
      <c r="V184" s="11" t="s">
        <v>4478</v>
      </c>
      <c r="W184" s="11"/>
    </row>
    <row r="185" spans="1:23" s="4" customFormat="1" hidden="1">
      <c r="A185" s="14" t="s">
        <v>960</v>
      </c>
      <c r="B185" s="21" t="s">
        <v>4401</v>
      </c>
      <c r="C185" s="15" t="s">
        <v>2759</v>
      </c>
      <c r="D185" s="15" t="s">
        <v>4521</v>
      </c>
      <c r="E185" s="15" t="s">
        <v>1241</v>
      </c>
      <c r="F185" s="17">
        <v>3</v>
      </c>
      <c r="G185" s="17">
        <v>3</v>
      </c>
      <c r="H185" s="17">
        <v>2</v>
      </c>
      <c r="I185" s="17">
        <v>2</v>
      </c>
      <c r="J185" s="10" t="s">
        <v>3996</v>
      </c>
      <c r="K185" s="10" t="s">
        <v>3997</v>
      </c>
      <c r="L185" s="10" t="s">
        <v>4220</v>
      </c>
      <c r="M185" s="10" t="s">
        <v>4220</v>
      </c>
      <c r="N185" s="10" t="s">
        <v>4220</v>
      </c>
      <c r="O185" s="10" t="s">
        <v>3998</v>
      </c>
      <c r="P185" s="17" t="s">
        <v>4143</v>
      </c>
      <c r="Q185" s="7">
        <v>2004</v>
      </c>
      <c r="R185" s="7">
        <v>0.35</v>
      </c>
      <c r="S185" s="7" t="s">
        <v>225</v>
      </c>
      <c r="T185" s="11"/>
      <c r="U185" s="11"/>
      <c r="V185" s="11"/>
      <c r="W185" s="11"/>
    </row>
    <row r="186" spans="1:23" s="4" customFormat="1" hidden="1">
      <c r="A186" s="14" t="s">
        <v>963</v>
      </c>
      <c r="B186" s="19" t="s">
        <v>4401</v>
      </c>
      <c r="C186" s="19">
        <v>1831272</v>
      </c>
      <c r="D186" s="15" t="s">
        <v>4527</v>
      </c>
      <c r="E186" s="15" t="s">
        <v>1236</v>
      </c>
      <c r="F186" s="17">
        <v>2</v>
      </c>
      <c r="G186" s="17">
        <v>2</v>
      </c>
      <c r="H186" s="17">
        <v>2</v>
      </c>
      <c r="I186" s="17">
        <v>2</v>
      </c>
      <c r="J186" s="10" t="s">
        <v>3996</v>
      </c>
      <c r="K186" s="10" t="s">
        <v>3997</v>
      </c>
      <c r="L186" s="10" t="s">
        <v>4220</v>
      </c>
      <c r="M186" s="10" t="s">
        <v>4220</v>
      </c>
      <c r="N186" s="10" t="s">
        <v>4220</v>
      </c>
      <c r="O186" s="10" t="s">
        <v>3998</v>
      </c>
      <c r="P186" s="17" t="s">
        <v>4143</v>
      </c>
      <c r="Q186" s="7">
        <v>3026</v>
      </c>
      <c r="R186" s="7">
        <v>0.26600000000000001</v>
      </c>
      <c r="S186" s="7" t="s">
        <v>225</v>
      </c>
      <c r="T186" s="11" t="s">
        <v>2032</v>
      </c>
      <c r="U186" s="11" t="s">
        <v>1373</v>
      </c>
      <c r="V186" s="11" t="s">
        <v>4170</v>
      </c>
      <c r="W186" s="11"/>
    </row>
    <row r="187" spans="1:23" s="4" customFormat="1" hidden="1">
      <c r="A187" s="14" t="s">
        <v>963</v>
      </c>
      <c r="B187" s="15" t="s">
        <v>4401</v>
      </c>
      <c r="C187" s="15" t="s">
        <v>2103</v>
      </c>
      <c r="D187" s="15" t="s">
        <v>4526</v>
      </c>
      <c r="E187" s="15" t="s">
        <v>1238</v>
      </c>
      <c r="F187" s="17">
        <v>2</v>
      </c>
      <c r="G187" s="17">
        <v>2</v>
      </c>
      <c r="H187" s="17">
        <v>2</v>
      </c>
      <c r="I187" s="17">
        <v>2</v>
      </c>
      <c r="J187" s="10" t="s">
        <v>3996</v>
      </c>
      <c r="K187" s="10" t="s">
        <v>3997</v>
      </c>
      <c r="L187" s="10" t="s">
        <v>4220</v>
      </c>
      <c r="M187" s="10" t="s">
        <v>4220</v>
      </c>
      <c r="N187" s="10" t="s">
        <v>4220</v>
      </c>
      <c r="O187" s="10" t="s">
        <v>3998</v>
      </c>
      <c r="P187" s="17" t="s">
        <v>4143</v>
      </c>
      <c r="Q187" s="7">
        <v>3026</v>
      </c>
      <c r="R187" s="7">
        <v>0.26600000000000001</v>
      </c>
      <c r="S187" s="7" t="s">
        <v>225</v>
      </c>
      <c r="T187" s="11" t="s">
        <v>4477</v>
      </c>
      <c r="U187" s="11"/>
      <c r="V187" s="11" t="s">
        <v>4478</v>
      </c>
      <c r="W187" s="11"/>
    </row>
    <row r="188" spans="1:23" s="4" customFormat="1" hidden="1">
      <c r="A188" s="14" t="s">
        <v>963</v>
      </c>
      <c r="B188" s="21" t="s">
        <v>4401</v>
      </c>
      <c r="C188" s="15" t="s">
        <v>2762</v>
      </c>
      <c r="D188" s="15" t="s">
        <v>4525</v>
      </c>
      <c r="E188" s="15" t="s">
        <v>1241</v>
      </c>
      <c r="F188" s="17">
        <v>2</v>
      </c>
      <c r="G188" s="17">
        <v>2</v>
      </c>
      <c r="H188" s="17">
        <v>2</v>
      </c>
      <c r="I188" s="17">
        <v>2</v>
      </c>
      <c r="J188" s="10" t="s">
        <v>3996</v>
      </c>
      <c r="K188" s="10" t="s">
        <v>3997</v>
      </c>
      <c r="L188" s="10" t="s">
        <v>4220</v>
      </c>
      <c r="M188" s="10" t="s">
        <v>4220</v>
      </c>
      <c r="N188" s="10" t="s">
        <v>4220</v>
      </c>
      <c r="O188" s="10" t="s">
        <v>3998</v>
      </c>
      <c r="P188" s="17" t="s">
        <v>4143</v>
      </c>
      <c r="Q188" s="7">
        <v>3026</v>
      </c>
      <c r="R188" s="7">
        <v>0.26600000000000001</v>
      </c>
      <c r="S188" s="7" t="s">
        <v>225</v>
      </c>
      <c r="T188" s="11"/>
      <c r="U188" s="11"/>
      <c r="V188" s="11"/>
      <c r="W188" s="11"/>
    </row>
    <row r="189" spans="1:23" s="4" customFormat="1" hidden="1">
      <c r="A189" s="14" t="s">
        <v>962</v>
      </c>
      <c r="B189" s="19" t="s">
        <v>4401</v>
      </c>
      <c r="C189" s="19">
        <v>1831273</v>
      </c>
      <c r="D189" s="15" t="s">
        <v>4530</v>
      </c>
      <c r="E189" s="15" t="s">
        <v>1236</v>
      </c>
      <c r="F189" s="17">
        <v>3</v>
      </c>
      <c r="G189" s="17">
        <v>3</v>
      </c>
      <c r="H189" s="17">
        <v>3</v>
      </c>
      <c r="I189" s="17">
        <v>3</v>
      </c>
      <c r="J189" s="10" t="s">
        <v>3996</v>
      </c>
      <c r="K189" s="10" t="s">
        <v>3997</v>
      </c>
      <c r="L189" s="10" t="s">
        <v>4220</v>
      </c>
      <c r="M189" s="10" t="s">
        <v>4220</v>
      </c>
      <c r="N189" s="10" t="s">
        <v>4220</v>
      </c>
      <c r="O189" s="10" t="s">
        <v>3998</v>
      </c>
      <c r="P189" s="17" t="s">
        <v>4143</v>
      </c>
      <c r="Q189" s="7">
        <v>2008</v>
      </c>
      <c r="R189" s="7">
        <v>0.26600000000000001</v>
      </c>
      <c r="S189" s="7" t="s">
        <v>225</v>
      </c>
      <c r="T189" s="11" t="s">
        <v>2032</v>
      </c>
      <c r="U189" s="11" t="s">
        <v>1373</v>
      </c>
      <c r="V189" s="11" t="s">
        <v>4170</v>
      </c>
      <c r="W189" s="11"/>
    </row>
    <row r="190" spans="1:23" s="4" customFormat="1" hidden="1">
      <c r="A190" s="14" t="s">
        <v>962</v>
      </c>
      <c r="B190" s="15" t="s">
        <v>4401</v>
      </c>
      <c r="C190" s="15" t="s">
        <v>2102</v>
      </c>
      <c r="D190" s="15" t="s">
        <v>4529</v>
      </c>
      <c r="E190" s="15" t="s">
        <v>1238</v>
      </c>
      <c r="F190" s="17">
        <v>3</v>
      </c>
      <c r="G190" s="17">
        <v>3</v>
      </c>
      <c r="H190" s="17">
        <v>2</v>
      </c>
      <c r="I190" s="17">
        <v>2</v>
      </c>
      <c r="J190" s="10" t="s">
        <v>3996</v>
      </c>
      <c r="K190" s="10" t="s">
        <v>3997</v>
      </c>
      <c r="L190" s="10" t="s">
        <v>4220</v>
      </c>
      <c r="M190" s="10" t="s">
        <v>4220</v>
      </c>
      <c r="N190" s="10" t="s">
        <v>4220</v>
      </c>
      <c r="O190" s="10" t="s">
        <v>3998</v>
      </c>
      <c r="P190" s="17" t="s">
        <v>4143</v>
      </c>
      <c r="Q190" s="7">
        <v>2008</v>
      </c>
      <c r="R190" s="7">
        <v>0.26600000000000001</v>
      </c>
      <c r="S190" s="7" t="s">
        <v>225</v>
      </c>
      <c r="T190" s="11" t="s">
        <v>4477</v>
      </c>
      <c r="U190" s="11"/>
      <c r="V190" s="11" t="s">
        <v>4478</v>
      </c>
      <c r="W190" s="11"/>
    </row>
    <row r="191" spans="1:23" s="4" customFormat="1" hidden="1">
      <c r="A191" s="14" t="s">
        <v>962</v>
      </c>
      <c r="B191" s="21" t="s">
        <v>4401</v>
      </c>
      <c r="C191" s="15" t="s">
        <v>2761</v>
      </c>
      <c r="D191" s="15" t="s">
        <v>4528</v>
      </c>
      <c r="E191" s="15" t="s">
        <v>1241</v>
      </c>
      <c r="F191" s="17">
        <v>3</v>
      </c>
      <c r="G191" s="17">
        <v>3</v>
      </c>
      <c r="H191" s="17">
        <v>2</v>
      </c>
      <c r="I191" s="17">
        <v>2</v>
      </c>
      <c r="J191" s="10" t="s">
        <v>3996</v>
      </c>
      <c r="K191" s="10" t="s">
        <v>3997</v>
      </c>
      <c r="L191" s="10" t="s">
        <v>4220</v>
      </c>
      <c r="M191" s="10" t="s">
        <v>4220</v>
      </c>
      <c r="N191" s="10" t="s">
        <v>4220</v>
      </c>
      <c r="O191" s="10" t="s">
        <v>3998</v>
      </c>
      <c r="P191" s="17" t="s">
        <v>4143</v>
      </c>
      <c r="Q191" s="7">
        <v>2008</v>
      </c>
      <c r="R191" s="7">
        <v>0.26600000000000001</v>
      </c>
      <c r="S191" s="7" t="s">
        <v>225</v>
      </c>
      <c r="T191" s="11"/>
      <c r="U191" s="11"/>
      <c r="V191" s="11"/>
      <c r="W191" s="11"/>
    </row>
    <row r="192" spans="1:23" s="4" customFormat="1" hidden="1">
      <c r="A192" s="14" t="s">
        <v>1364</v>
      </c>
      <c r="B192" s="19" t="s">
        <v>4401</v>
      </c>
      <c r="C192" s="19">
        <v>1831274</v>
      </c>
      <c r="D192" s="15" t="s">
        <v>4533</v>
      </c>
      <c r="E192" s="15" t="s">
        <v>1236</v>
      </c>
      <c r="F192" s="17">
        <v>3</v>
      </c>
      <c r="G192" s="17">
        <v>3</v>
      </c>
      <c r="H192" s="17">
        <v>3</v>
      </c>
      <c r="I192" s="17">
        <v>3</v>
      </c>
      <c r="J192" s="10" t="s">
        <v>3996</v>
      </c>
      <c r="K192" s="10" t="s">
        <v>3997</v>
      </c>
      <c r="L192" s="10" t="s">
        <v>4220</v>
      </c>
      <c r="M192" s="10" t="s">
        <v>4220</v>
      </c>
      <c r="N192" s="10" t="s">
        <v>4220</v>
      </c>
      <c r="O192" s="10" t="s">
        <v>3998</v>
      </c>
      <c r="P192" s="17" t="s">
        <v>4143</v>
      </c>
      <c r="Q192" s="7">
        <v>2005</v>
      </c>
      <c r="R192" s="7">
        <v>0.2</v>
      </c>
      <c r="S192" s="7" t="s">
        <v>225</v>
      </c>
      <c r="T192" s="11" t="s">
        <v>2032</v>
      </c>
      <c r="U192" s="11" t="s">
        <v>4534</v>
      </c>
      <c r="V192" s="11" t="s">
        <v>4170</v>
      </c>
      <c r="W192" s="11"/>
    </row>
    <row r="193" spans="1:23" s="4" customFormat="1" hidden="1">
      <c r="A193" s="14" t="s">
        <v>1364</v>
      </c>
      <c r="B193" s="15" t="s">
        <v>2920</v>
      </c>
      <c r="C193" s="15" t="s">
        <v>5341</v>
      </c>
      <c r="D193" s="19" t="s">
        <v>4532</v>
      </c>
      <c r="E193" s="19" t="s">
        <v>1242</v>
      </c>
      <c r="F193" s="17">
        <v>3</v>
      </c>
      <c r="G193" s="17">
        <v>3</v>
      </c>
      <c r="H193" s="17">
        <v>2</v>
      </c>
      <c r="I193" s="17">
        <v>2</v>
      </c>
      <c r="J193" s="10" t="s">
        <v>3996</v>
      </c>
      <c r="K193" s="10" t="s">
        <v>3997</v>
      </c>
      <c r="L193" s="10" t="s">
        <v>4220</v>
      </c>
      <c r="M193" s="10" t="s">
        <v>4220</v>
      </c>
      <c r="N193" s="10" t="s">
        <v>4220</v>
      </c>
      <c r="O193" s="10" t="s">
        <v>3998</v>
      </c>
      <c r="P193" s="17" t="s">
        <v>4143</v>
      </c>
      <c r="Q193" s="7">
        <v>2005</v>
      </c>
      <c r="R193" s="7">
        <v>0.26600000000000001</v>
      </c>
      <c r="S193" s="7" t="s">
        <v>225</v>
      </c>
      <c r="T193" s="11" t="s">
        <v>2032</v>
      </c>
      <c r="U193" s="11"/>
      <c r="V193" s="11"/>
      <c r="W193" s="11"/>
    </row>
    <row r="194" spans="1:23" s="4" customFormat="1" hidden="1">
      <c r="A194" s="14" t="s">
        <v>1364</v>
      </c>
      <c r="B194" s="15" t="s">
        <v>4401</v>
      </c>
      <c r="C194" s="15" t="s">
        <v>2104</v>
      </c>
      <c r="D194" s="15" t="s">
        <v>4531</v>
      </c>
      <c r="E194" s="15" t="s">
        <v>1238</v>
      </c>
      <c r="F194" s="17">
        <v>3</v>
      </c>
      <c r="G194" s="17">
        <v>3</v>
      </c>
      <c r="H194" s="17">
        <v>2</v>
      </c>
      <c r="I194" s="17">
        <v>2</v>
      </c>
      <c r="J194" s="10" t="s">
        <v>3996</v>
      </c>
      <c r="K194" s="10" t="s">
        <v>3997</v>
      </c>
      <c r="L194" s="10" t="s">
        <v>4220</v>
      </c>
      <c r="M194" s="10" t="s">
        <v>4220</v>
      </c>
      <c r="N194" s="10" t="s">
        <v>4220</v>
      </c>
      <c r="O194" s="10" t="s">
        <v>3998</v>
      </c>
      <c r="P194" s="17" t="s">
        <v>4143</v>
      </c>
      <c r="Q194" s="7">
        <v>2005</v>
      </c>
      <c r="R194" s="7">
        <v>0.26600000000000001</v>
      </c>
      <c r="S194" s="7" t="s">
        <v>225</v>
      </c>
      <c r="T194" s="11" t="s">
        <v>4477</v>
      </c>
      <c r="U194" s="11"/>
      <c r="V194" s="11" t="s">
        <v>4478</v>
      </c>
      <c r="W194" s="11"/>
    </row>
    <row r="195" spans="1:23" s="4" customFormat="1" hidden="1">
      <c r="A195" s="14" t="s">
        <v>2771</v>
      </c>
      <c r="B195" s="21" t="s">
        <v>4401</v>
      </c>
      <c r="C195" s="15" t="s">
        <v>2763</v>
      </c>
      <c r="D195" s="15" t="s">
        <v>4535</v>
      </c>
      <c r="E195" s="15" t="s">
        <v>1241</v>
      </c>
      <c r="F195" s="17">
        <v>3</v>
      </c>
      <c r="G195" s="17">
        <v>3</v>
      </c>
      <c r="H195" s="17">
        <v>2</v>
      </c>
      <c r="I195" s="17">
        <v>2</v>
      </c>
      <c r="J195" s="10" t="s">
        <v>3996</v>
      </c>
      <c r="K195" s="10" t="s">
        <v>3997</v>
      </c>
      <c r="L195" s="10" t="s">
        <v>4220</v>
      </c>
      <c r="M195" s="10" t="s">
        <v>4220</v>
      </c>
      <c r="N195" s="10" t="s">
        <v>4220</v>
      </c>
      <c r="O195" s="10" t="s">
        <v>3998</v>
      </c>
      <c r="P195" s="17" t="s">
        <v>4143</v>
      </c>
      <c r="Q195" s="7">
        <v>2005</v>
      </c>
      <c r="R195" s="7">
        <v>0.26600000000000001</v>
      </c>
      <c r="S195" s="7" t="s">
        <v>225</v>
      </c>
      <c r="T195" s="11"/>
      <c r="U195" s="11"/>
      <c r="V195" s="11"/>
      <c r="W195" s="11"/>
    </row>
    <row r="196" spans="1:23" s="4" customFormat="1">
      <c r="A196" s="14" t="s">
        <v>3276</v>
      </c>
      <c r="B196" s="15" t="s">
        <v>2920</v>
      </c>
      <c r="C196" s="19">
        <v>1631112</v>
      </c>
      <c r="D196" s="19" t="s">
        <v>163</v>
      </c>
      <c r="E196" s="19" t="s">
        <v>1236</v>
      </c>
      <c r="F196" s="17">
        <v>3</v>
      </c>
      <c r="G196" s="17">
        <v>3</v>
      </c>
      <c r="H196" s="17">
        <v>2</v>
      </c>
      <c r="I196" s="17">
        <v>2</v>
      </c>
      <c r="J196" s="10" t="s">
        <v>3996</v>
      </c>
      <c r="K196" s="10" t="s">
        <v>3997</v>
      </c>
      <c r="L196" s="10" t="s">
        <v>4220</v>
      </c>
      <c r="M196" s="10" t="s">
        <v>4220</v>
      </c>
      <c r="N196" s="10" t="s">
        <v>4220</v>
      </c>
      <c r="O196" s="10" t="s">
        <v>3998</v>
      </c>
      <c r="P196" s="17" t="s">
        <v>4143</v>
      </c>
      <c r="Q196" s="7">
        <v>3000</v>
      </c>
      <c r="R196" s="7">
        <v>0.89</v>
      </c>
      <c r="S196" s="7" t="s">
        <v>225</v>
      </c>
      <c r="T196" s="11" t="s">
        <v>2032</v>
      </c>
      <c r="U196" s="11"/>
      <c r="V196" s="11"/>
      <c r="W196" s="11"/>
    </row>
    <row r="197" spans="1:23" s="4" customFormat="1">
      <c r="A197" s="14" t="s">
        <v>3278</v>
      </c>
      <c r="B197" s="15" t="s">
        <v>2920</v>
      </c>
      <c r="C197" s="19">
        <v>1631114</v>
      </c>
      <c r="D197" s="19" t="s">
        <v>178</v>
      </c>
      <c r="E197" s="19" t="s">
        <v>1236</v>
      </c>
      <c r="F197" s="17">
        <v>3</v>
      </c>
      <c r="G197" s="17">
        <v>3</v>
      </c>
      <c r="H197" s="17">
        <v>2</v>
      </c>
      <c r="I197" s="17">
        <v>2</v>
      </c>
      <c r="J197" s="10" t="s">
        <v>3996</v>
      </c>
      <c r="K197" s="10" t="s">
        <v>3997</v>
      </c>
      <c r="L197" s="10" t="s">
        <v>4220</v>
      </c>
      <c r="M197" s="10" t="s">
        <v>4220</v>
      </c>
      <c r="N197" s="10" t="s">
        <v>4220</v>
      </c>
      <c r="O197" s="10" t="s">
        <v>3998</v>
      </c>
      <c r="P197" s="17" t="s">
        <v>4143</v>
      </c>
      <c r="Q197" s="7">
        <v>3000</v>
      </c>
      <c r="R197" s="7">
        <v>0.89</v>
      </c>
      <c r="S197" s="7" t="s">
        <v>225</v>
      </c>
      <c r="T197" s="11" t="s">
        <v>2032</v>
      </c>
      <c r="U197" s="11"/>
      <c r="V197" s="11"/>
      <c r="W197" s="11"/>
    </row>
    <row r="198" spans="1:23" s="4" customFormat="1">
      <c r="A198" s="14" t="s">
        <v>3277</v>
      </c>
      <c r="B198" s="15" t="s">
        <v>2920</v>
      </c>
      <c r="C198" s="19">
        <v>1631113</v>
      </c>
      <c r="D198" s="19" t="s">
        <v>172</v>
      </c>
      <c r="E198" s="19" t="s">
        <v>1236</v>
      </c>
      <c r="F198" s="17">
        <v>3</v>
      </c>
      <c r="G198" s="17">
        <v>3</v>
      </c>
      <c r="H198" s="17">
        <v>2</v>
      </c>
      <c r="I198" s="17">
        <v>2</v>
      </c>
      <c r="J198" s="10" t="s">
        <v>3996</v>
      </c>
      <c r="K198" s="10" t="s">
        <v>3997</v>
      </c>
      <c r="L198" s="10" t="s">
        <v>4220</v>
      </c>
      <c r="M198" s="10" t="s">
        <v>4220</v>
      </c>
      <c r="N198" s="10" t="s">
        <v>4220</v>
      </c>
      <c r="O198" s="10" t="s">
        <v>3998</v>
      </c>
      <c r="P198" s="17" t="s">
        <v>4143</v>
      </c>
      <c r="Q198" s="7">
        <v>3000</v>
      </c>
      <c r="R198" s="7">
        <v>0.89</v>
      </c>
      <c r="S198" s="7" t="s">
        <v>225</v>
      </c>
      <c r="T198" s="11" t="s">
        <v>2032</v>
      </c>
      <c r="U198" s="11"/>
      <c r="V198" s="11"/>
      <c r="W198" s="11"/>
    </row>
    <row r="199" spans="1:23" s="4" customFormat="1">
      <c r="A199" s="14" t="s">
        <v>3392</v>
      </c>
      <c r="B199" s="19" t="s">
        <v>2920</v>
      </c>
      <c r="C199" s="19">
        <v>1831065</v>
      </c>
      <c r="D199" s="19" t="s">
        <v>1271</v>
      </c>
      <c r="E199" s="19" t="s">
        <v>1236</v>
      </c>
      <c r="F199" s="17">
        <v>3</v>
      </c>
      <c r="G199" s="17">
        <v>3</v>
      </c>
      <c r="H199" s="17">
        <v>2</v>
      </c>
      <c r="I199" s="17">
        <v>2</v>
      </c>
      <c r="J199" s="10" t="s">
        <v>3996</v>
      </c>
      <c r="K199" s="10" t="s">
        <v>3997</v>
      </c>
      <c r="L199" s="10" t="s">
        <v>4220</v>
      </c>
      <c r="M199" s="10" t="s">
        <v>4220</v>
      </c>
      <c r="N199" s="10" t="s">
        <v>4220</v>
      </c>
      <c r="O199" s="10" t="s">
        <v>3998</v>
      </c>
      <c r="P199" s="17" t="s">
        <v>4143</v>
      </c>
      <c r="Q199" s="7">
        <v>3000</v>
      </c>
      <c r="R199" s="7">
        <v>0.64</v>
      </c>
      <c r="S199" s="7" t="s">
        <v>225</v>
      </c>
      <c r="T199" s="11" t="s">
        <v>2032</v>
      </c>
      <c r="U199" s="11"/>
      <c r="V199" s="11"/>
      <c r="W199" s="11"/>
    </row>
    <row r="200" spans="1:23" s="4" customFormat="1">
      <c r="A200" s="14" t="s">
        <v>3394</v>
      </c>
      <c r="B200" s="19" t="s">
        <v>2920</v>
      </c>
      <c r="C200" s="19">
        <v>1831067</v>
      </c>
      <c r="D200" s="19" t="s">
        <v>1273</v>
      </c>
      <c r="E200" s="19" t="s">
        <v>1236</v>
      </c>
      <c r="F200" s="17">
        <v>3</v>
      </c>
      <c r="G200" s="17">
        <v>3</v>
      </c>
      <c r="H200" s="17">
        <v>2</v>
      </c>
      <c r="I200" s="17">
        <v>2</v>
      </c>
      <c r="J200" s="10" t="s">
        <v>3996</v>
      </c>
      <c r="K200" s="10" t="s">
        <v>3997</v>
      </c>
      <c r="L200" s="10" t="s">
        <v>4220</v>
      </c>
      <c r="M200" s="10" t="s">
        <v>4220</v>
      </c>
      <c r="N200" s="10" t="s">
        <v>4220</v>
      </c>
      <c r="O200" s="10" t="s">
        <v>3998</v>
      </c>
      <c r="P200" s="17" t="s">
        <v>4143</v>
      </c>
      <c r="Q200" s="7">
        <v>3000</v>
      </c>
      <c r="R200" s="7">
        <v>0.64</v>
      </c>
      <c r="S200" s="7" t="s">
        <v>225</v>
      </c>
      <c r="T200" s="11" t="s">
        <v>2032</v>
      </c>
      <c r="U200" s="11"/>
      <c r="V200" s="11"/>
      <c r="W200" s="11"/>
    </row>
    <row r="201" spans="1:23" s="4" customFormat="1">
      <c r="A201" s="14" t="s">
        <v>3393</v>
      </c>
      <c r="B201" s="19" t="s">
        <v>2920</v>
      </c>
      <c r="C201" s="19">
        <v>1831066</v>
      </c>
      <c r="D201" s="19" t="s">
        <v>1272</v>
      </c>
      <c r="E201" s="19" t="s">
        <v>1236</v>
      </c>
      <c r="F201" s="17">
        <v>3</v>
      </c>
      <c r="G201" s="17">
        <v>3</v>
      </c>
      <c r="H201" s="17">
        <v>2</v>
      </c>
      <c r="I201" s="17">
        <v>2</v>
      </c>
      <c r="J201" s="10" t="s">
        <v>3996</v>
      </c>
      <c r="K201" s="10" t="s">
        <v>3997</v>
      </c>
      <c r="L201" s="10" t="s">
        <v>4220</v>
      </c>
      <c r="M201" s="10" t="s">
        <v>4220</v>
      </c>
      <c r="N201" s="10" t="s">
        <v>4220</v>
      </c>
      <c r="O201" s="10" t="s">
        <v>3998</v>
      </c>
      <c r="P201" s="17" t="s">
        <v>4143</v>
      </c>
      <c r="Q201" s="7">
        <v>3000</v>
      </c>
      <c r="R201" s="7">
        <v>0.64</v>
      </c>
      <c r="S201" s="7" t="s">
        <v>225</v>
      </c>
      <c r="T201" s="11" t="s">
        <v>2032</v>
      </c>
      <c r="U201" s="11"/>
      <c r="V201" s="11"/>
      <c r="W201" s="11"/>
    </row>
    <row r="202" spans="1:23" s="4" customFormat="1">
      <c r="A202" s="14" t="s">
        <v>3273</v>
      </c>
      <c r="B202" s="15" t="s">
        <v>2920</v>
      </c>
      <c r="C202" s="19">
        <v>1631109</v>
      </c>
      <c r="D202" s="19" t="s">
        <v>164</v>
      </c>
      <c r="E202" s="19" t="s">
        <v>1236</v>
      </c>
      <c r="F202" s="17">
        <v>3</v>
      </c>
      <c r="G202" s="17">
        <v>3</v>
      </c>
      <c r="H202" s="17">
        <v>2</v>
      </c>
      <c r="I202" s="17">
        <v>2</v>
      </c>
      <c r="J202" s="10" t="s">
        <v>3996</v>
      </c>
      <c r="K202" s="10" t="s">
        <v>3997</v>
      </c>
      <c r="L202" s="10" t="s">
        <v>4220</v>
      </c>
      <c r="M202" s="10" t="s">
        <v>4220</v>
      </c>
      <c r="N202" s="10" t="s">
        <v>4220</v>
      </c>
      <c r="O202" s="10" t="s">
        <v>3998</v>
      </c>
      <c r="P202" s="17" t="s">
        <v>4143</v>
      </c>
      <c r="Q202" s="7">
        <v>2600</v>
      </c>
      <c r="R202" s="7">
        <v>0.89</v>
      </c>
      <c r="S202" s="7" t="s">
        <v>225</v>
      </c>
      <c r="T202" s="11" t="s">
        <v>2032</v>
      </c>
      <c r="U202" s="11"/>
      <c r="V202" s="11"/>
      <c r="W202" s="11"/>
    </row>
    <row r="203" spans="1:23" s="4" customFormat="1">
      <c r="A203" s="14" t="s">
        <v>3275</v>
      </c>
      <c r="B203" s="15" t="s">
        <v>2920</v>
      </c>
      <c r="C203" s="19">
        <v>1631111</v>
      </c>
      <c r="D203" s="19" t="s">
        <v>177</v>
      </c>
      <c r="E203" s="19" t="s">
        <v>1236</v>
      </c>
      <c r="F203" s="17">
        <v>3</v>
      </c>
      <c r="G203" s="17">
        <v>3</v>
      </c>
      <c r="H203" s="17">
        <v>2</v>
      </c>
      <c r="I203" s="17">
        <v>2</v>
      </c>
      <c r="J203" s="10" t="s">
        <v>3996</v>
      </c>
      <c r="K203" s="10" t="s">
        <v>3997</v>
      </c>
      <c r="L203" s="10" t="s">
        <v>4220</v>
      </c>
      <c r="M203" s="10" t="s">
        <v>4220</v>
      </c>
      <c r="N203" s="10" t="s">
        <v>4220</v>
      </c>
      <c r="O203" s="10" t="s">
        <v>3998</v>
      </c>
      <c r="P203" s="17" t="s">
        <v>4143</v>
      </c>
      <c r="Q203" s="7">
        <v>2600</v>
      </c>
      <c r="R203" s="7">
        <v>0.89</v>
      </c>
      <c r="S203" s="7" t="s">
        <v>225</v>
      </c>
      <c r="T203" s="11" t="s">
        <v>2032</v>
      </c>
      <c r="U203" s="11"/>
      <c r="V203" s="11"/>
      <c r="W203" s="11"/>
    </row>
    <row r="204" spans="1:23" s="4" customFormat="1">
      <c r="A204" s="14" t="s">
        <v>3274</v>
      </c>
      <c r="B204" s="15" t="s">
        <v>2920</v>
      </c>
      <c r="C204" s="19">
        <v>1631110</v>
      </c>
      <c r="D204" s="19" t="s">
        <v>171</v>
      </c>
      <c r="E204" s="19" t="s">
        <v>1236</v>
      </c>
      <c r="F204" s="17">
        <v>3</v>
      </c>
      <c r="G204" s="17">
        <v>3</v>
      </c>
      <c r="H204" s="17">
        <v>2</v>
      </c>
      <c r="I204" s="17">
        <v>2</v>
      </c>
      <c r="J204" s="10" t="s">
        <v>3996</v>
      </c>
      <c r="K204" s="10" t="s">
        <v>3997</v>
      </c>
      <c r="L204" s="10" t="s">
        <v>4220</v>
      </c>
      <c r="M204" s="10" t="s">
        <v>4220</v>
      </c>
      <c r="N204" s="10" t="s">
        <v>4220</v>
      </c>
      <c r="O204" s="10" t="s">
        <v>3998</v>
      </c>
      <c r="P204" s="17" t="s">
        <v>4143</v>
      </c>
      <c r="Q204" s="7">
        <v>2600</v>
      </c>
      <c r="R204" s="7">
        <v>0.89</v>
      </c>
      <c r="S204" s="7" t="s">
        <v>225</v>
      </c>
      <c r="T204" s="11" t="s">
        <v>2032</v>
      </c>
      <c r="U204" s="11"/>
      <c r="V204" s="11"/>
      <c r="W204" s="11"/>
    </row>
    <row r="205" spans="1:23" s="4" customFormat="1">
      <c r="A205" s="14" t="s">
        <v>3389</v>
      </c>
      <c r="B205" s="19" t="s">
        <v>2920</v>
      </c>
      <c r="C205" s="19">
        <v>1831062</v>
      </c>
      <c r="D205" s="19" t="s">
        <v>1268</v>
      </c>
      <c r="E205" s="19" t="s">
        <v>1236</v>
      </c>
      <c r="F205" s="17">
        <v>3</v>
      </c>
      <c r="G205" s="17">
        <v>3</v>
      </c>
      <c r="H205" s="17">
        <v>2</v>
      </c>
      <c r="I205" s="17">
        <v>2</v>
      </c>
      <c r="J205" s="10" t="s">
        <v>3996</v>
      </c>
      <c r="K205" s="10" t="s">
        <v>3997</v>
      </c>
      <c r="L205" s="10" t="s">
        <v>4220</v>
      </c>
      <c r="M205" s="10" t="s">
        <v>4220</v>
      </c>
      <c r="N205" s="10" t="s">
        <v>4220</v>
      </c>
      <c r="O205" s="10" t="s">
        <v>3998</v>
      </c>
      <c r="P205" s="17" t="s">
        <v>4143</v>
      </c>
      <c r="Q205" s="7">
        <v>2600</v>
      </c>
      <c r="R205" s="7">
        <v>0.64</v>
      </c>
      <c r="S205" s="7" t="s">
        <v>225</v>
      </c>
      <c r="T205" s="11" t="s">
        <v>2032</v>
      </c>
      <c r="U205" s="11"/>
      <c r="V205" s="11"/>
      <c r="W205" s="11"/>
    </row>
    <row r="206" spans="1:23" s="4" customFormat="1">
      <c r="A206" s="14" t="s">
        <v>3391</v>
      </c>
      <c r="B206" s="19" t="s">
        <v>2920</v>
      </c>
      <c r="C206" s="19">
        <v>1831064</v>
      </c>
      <c r="D206" s="19" t="s">
        <v>1270</v>
      </c>
      <c r="E206" s="19" t="s">
        <v>1236</v>
      </c>
      <c r="F206" s="17">
        <v>3</v>
      </c>
      <c r="G206" s="17">
        <v>3</v>
      </c>
      <c r="H206" s="17">
        <v>2</v>
      </c>
      <c r="I206" s="17">
        <v>2</v>
      </c>
      <c r="J206" s="10" t="s">
        <v>3996</v>
      </c>
      <c r="K206" s="10" t="s">
        <v>3997</v>
      </c>
      <c r="L206" s="10" t="s">
        <v>4220</v>
      </c>
      <c r="M206" s="10" t="s">
        <v>4220</v>
      </c>
      <c r="N206" s="10" t="s">
        <v>4220</v>
      </c>
      <c r="O206" s="10" t="s">
        <v>3998</v>
      </c>
      <c r="P206" s="17" t="s">
        <v>4143</v>
      </c>
      <c r="Q206" s="7">
        <v>2600</v>
      </c>
      <c r="R206" s="7">
        <v>0.64</v>
      </c>
      <c r="S206" s="7" t="s">
        <v>225</v>
      </c>
      <c r="T206" s="11" t="s">
        <v>2032</v>
      </c>
      <c r="U206" s="11"/>
      <c r="V206" s="11"/>
      <c r="W206" s="11"/>
    </row>
    <row r="207" spans="1:23" s="4" customFormat="1">
      <c r="A207" s="14" t="s">
        <v>3390</v>
      </c>
      <c r="B207" s="19" t="s">
        <v>2920</v>
      </c>
      <c r="C207" s="19">
        <v>1831063</v>
      </c>
      <c r="D207" s="19" t="s">
        <v>1269</v>
      </c>
      <c r="E207" s="19" t="s">
        <v>1236</v>
      </c>
      <c r="F207" s="17">
        <v>3</v>
      </c>
      <c r="G207" s="17">
        <v>3</v>
      </c>
      <c r="H207" s="17">
        <v>2</v>
      </c>
      <c r="I207" s="17">
        <v>2</v>
      </c>
      <c r="J207" s="10" t="s">
        <v>3996</v>
      </c>
      <c r="K207" s="10" t="s">
        <v>3997</v>
      </c>
      <c r="L207" s="10" t="s">
        <v>4220</v>
      </c>
      <c r="M207" s="10" t="s">
        <v>4220</v>
      </c>
      <c r="N207" s="10" t="s">
        <v>4220</v>
      </c>
      <c r="O207" s="10" t="s">
        <v>3998</v>
      </c>
      <c r="P207" s="17" t="s">
        <v>4143</v>
      </c>
      <c r="Q207" s="7">
        <v>2600</v>
      </c>
      <c r="R207" s="7">
        <v>0.64</v>
      </c>
      <c r="S207" s="7" t="s">
        <v>225</v>
      </c>
      <c r="T207" s="11" t="s">
        <v>2032</v>
      </c>
      <c r="U207" s="11"/>
      <c r="V207" s="11"/>
      <c r="W207" s="11"/>
    </row>
    <row r="208" spans="1:23" s="4" customFormat="1">
      <c r="A208" s="14" t="s">
        <v>3270</v>
      </c>
      <c r="B208" s="15" t="s">
        <v>2920</v>
      </c>
      <c r="C208" s="19">
        <v>1631106</v>
      </c>
      <c r="D208" s="19" t="s">
        <v>170</v>
      </c>
      <c r="E208" s="19" t="s">
        <v>1236</v>
      </c>
      <c r="F208" s="17">
        <v>3</v>
      </c>
      <c r="G208" s="17">
        <v>3</v>
      </c>
      <c r="H208" s="17">
        <v>2</v>
      </c>
      <c r="I208" s="17">
        <v>2</v>
      </c>
      <c r="J208" s="10" t="s">
        <v>3996</v>
      </c>
      <c r="K208" s="10" t="s">
        <v>3997</v>
      </c>
      <c r="L208" s="10" t="s">
        <v>4220</v>
      </c>
      <c r="M208" s="10" t="s">
        <v>4220</v>
      </c>
      <c r="N208" s="10" t="s">
        <v>4220</v>
      </c>
      <c r="O208" s="10" t="s">
        <v>3998</v>
      </c>
      <c r="P208" s="17" t="s">
        <v>4143</v>
      </c>
      <c r="Q208" s="7">
        <v>2200</v>
      </c>
      <c r="R208" s="7">
        <v>0.89</v>
      </c>
      <c r="S208" s="7" t="s">
        <v>225</v>
      </c>
      <c r="T208" s="11" t="s">
        <v>2032</v>
      </c>
      <c r="U208" s="11"/>
      <c r="V208" s="11"/>
      <c r="W208" s="11"/>
    </row>
    <row r="209" spans="1:23" s="4" customFormat="1">
      <c r="A209" s="14" t="s">
        <v>3272</v>
      </c>
      <c r="B209" s="15" t="s">
        <v>2920</v>
      </c>
      <c r="C209" s="19">
        <v>1631108</v>
      </c>
      <c r="D209" s="19" t="s">
        <v>176</v>
      </c>
      <c r="E209" s="19" t="s">
        <v>1236</v>
      </c>
      <c r="F209" s="17">
        <v>3</v>
      </c>
      <c r="G209" s="17">
        <v>3</v>
      </c>
      <c r="H209" s="17">
        <v>2</v>
      </c>
      <c r="I209" s="17">
        <v>2</v>
      </c>
      <c r="J209" s="10" t="s">
        <v>3996</v>
      </c>
      <c r="K209" s="10" t="s">
        <v>3997</v>
      </c>
      <c r="L209" s="10" t="s">
        <v>4220</v>
      </c>
      <c r="M209" s="10" t="s">
        <v>4220</v>
      </c>
      <c r="N209" s="10" t="s">
        <v>4220</v>
      </c>
      <c r="O209" s="10" t="s">
        <v>3998</v>
      </c>
      <c r="P209" s="17" t="s">
        <v>4143</v>
      </c>
      <c r="Q209" s="7">
        <v>2200</v>
      </c>
      <c r="R209" s="7">
        <v>0.89</v>
      </c>
      <c r="S209" s="7" t="s">
        <v>225</v>
      </c>
      <c r="T209" s="11" t="s">
        <v>2032</v>
      </c>
      <c r="U209" s="11"/>
      <c r="V209" s="11"/>
      <c r="W209" s="11"/>
    </row>
    <row r="210" spans="1:23" s="4" customFormat="1">
      <c r="A210" s="14" t="s">
        <v>3271</v>
      </c>
      <c r="B210" s="15" t="s">
        <v>2920</v>
      </c>
      <c r="C210" s="19">
        <v>1631107</v>
      </c>
      <c r="D210" s="19" t="s">
        <v>168</v>
      </c>
      <c r="E210" s="19" t="s">
        <v>1236</v>
      </c>
      <c r="F210" s="17">
        <v>3</v>
      </c>
      <c r="G210" s="17">
        <v>3</v>
      </c>
      <c r="H210" s="17">
        <v>2</v>
      </c>
      <c r="I210" s="17">
        <v>2</v>
      </c>
      <c r="J210" s="10" t="s">
        <v>3996</v>
      </c>
      <c r="K210" s="10" t="s">
        <v>3997</v>
      </c>
      <c r="L210" s="10" t="s">
        <v>4220</v>
      </c>
      <c r="M210" s="10" t="s">
        <v>4220</v>
      </c>
      <c r="N210" s="10" t="s">
        <v>4220</v>
      </c>
      <c r="O210" s="10" t="s">
        <v>3998</v>
      </c>
      <c r="P210" s="17" t="s">
        <v>4143</v>
      </c>
      <c r="Q210" s="7">
        <v>2200</v>
      </c>
      <c r="R210" s="7">
        <v>0.89</v>
      </c>
      <c r="S210" s="7" t="s">
        <v>225</v>
      </c>
      <c r="T210" s="11" t="s">
        <v>2032</v>
      </c>
      <c r="U210" s="11"/>
      <c r="V210" s="11"/>
      <c r="W210" s="11"/>
    </row>
    <row r="211" spans="1:23" s="4" customFormat="1">
      <c r="A211" s="14" t="s">
        <v>3386</v>
      </c>
      <c r="B211" s="19" t="s">
        <v>2920</v>
      </c>
      <c r="C211" s="19">
        <v>1831059</v>
      </c>
      <c r="D211" s="19" t="s">
        <v>1265</v>
      </c>
      <c r="E211" s="19" t="s">
        <v>1236</v>
      </c>
      <c r="F211" s="17">
        <v>3</v>
      </c>
      <c r="G211" s="17">
        <v>3</v>
      </c>
      <c r="H211" s="17">
        <v>2</v>
      </c>
      <c r="I211" s="17">
        <v>2</v>
      </c>
      <c r="J211" s="10" t="s">
        <v>3996</v>
      </c>
      <c r="K211" s="10" t="s">
        <v>3997</v>
      </c>
      <c r="L211" s="10" t="s">
        <v>4220</v>
      </c>
      <c r="M211" s="10" t="s">
        <v>4220</v>
      </c>
      <c r="N211" s="10" t="s">
        <v>4220</v>
      </c>
      <c r="O211" s="10" t="s">
        <v>3998</v>
      </c>
      <c r="P211" s="17" t="s">
        <v>4143</v>
      </c>
      <c r="Q211" s="7">
        <v>2200</v>
      </c>
      <c r="R211" s="7">
        <v>0.64</v>
      </c>
      <c r="S211" s="7" t="s">
        <v>225</v>
      </c>
      <c r="T211" s="11" t="s">
        <v>2032</v>
      </c>
      <c r="U211" s="11"/>
      <c r="V211" s="11"/>
      <c r="W211" s="11"/>
    </row>
    <row r="212" spans="1:23" s="4" customFormat="1">
      <c r="A212" s="14" t="s">
        <v>3388</v>
      </c>
      <c r="B212" s="19" t="s">
        <v>2920</v>
      </c>
      <c r="C212" s="19">
        <v>1831061</v>
      </c>
      <c r="D212" s="19" t="s">
        <v>1267</v>
      </c>
      <c r="E212" s="19" t="s">
        <v>1236</v>
      </c>
      <c r="F212" s="17">
        <v>3</v>
      </c>
      <c r="G212" s="17">
        <v>3</v>
      </c>
      <c r="H212" s="17">
        <v>2</v>
      </c>
      <c r="I212" s="17">
        <v>2</v>
      </c>
      <c r="J212" s="10" t="s">
        <v>3996</v>
      </c>
      <c r="K212" s="10" t="s">
        <v>3997</v>
      </c>
      <c r="L212" s="10" t="s">
        <v>4220</v>
      </c>
      <c r="M212" s="10" t="s">
        <v>4220</v>
      </c>
      <c r="N212" s="10" t="s">
        <v>4220</v>
      </c>
      <c r="O212" s="10" t="s">
        <v>3998</v>
      </c>
      <c r="P212" s="17" t="s">
        <v>4143</v>
      </c>
      <c r="Q212" s="7">
        <v>2200</v>
      </c>
      <c r="R212" s="7">
        <v>0.64</v>
      </c>
      <c r="S212" s="7" t="s">
        <v>225</v>
      </c>
      <c r="T212" s="11" t="s">
        <v>2032</v>
      </c>
      <c r="U212" s="11"/>
      <c r="V212" s="11"/>
      <c r="W212" s="11"/>
    </row>
    <row r="213" spans="1:23" s="4" customFormat="1">
      <c r="A213" s="14" t="s">
        <v>3387</v>
      </c>
      <c r="B213" s="19" t="s">
        <v>2920</v>
      </c>
      <c r="C213" s="19">
        <v>1831060</v>
      </c>
      <c r="D213" s="19" t="s">
        <v>1266</v>
      </c>
      <c r="E213" s="19" t="s">
        <v>1236</v>
      </c>
      <c r="F213" s="17">
        <v>3</v>
      </c>
      <c r="G213" s="17">
        <v>3</v>
      </c>
      <c r="H213" s="17">
        <v>2</v>
      </c>
      <c r="I213" s="17">
        <v>2</v>
      </c>
      <c r="J213" s="10" t="s">
        <v>3996</v>
      </c>
      <c r="K213" s="10" t="s">
        <v>3997</v>
      </c>
      <c r="L213" s="10" t="s">
        <v>4220</v>
      </c>
      <c r="M213" s="10" t="s">
        <v>4220</v>
      </c>
      <c r="N213" s="10" t="s">
        <v>4220</v>
      </c>
      <c r="O213" s="10" t="s">
        <v>3998</v>
      </c>
      <c r="P213" s="17" t="s">
        <v>4143</v>
      </c>
      <c r="Q213" s="7">
        <v>2200</v>
      </c>
      <c r="R213" s="7">
        <v>0.64</v>
      </c>
      <c r="S213" s="7" t="s">
        <v>225</v>
      </c>
      <c r="T213" s="11" t="s">
        <v>2032</v>
      </c>
      <c r="U213" s="11"/>
      <c r="V213" s="11"/>
      <c r="W213" s="11"/>
    </row>
    <row r="214" spans="1:23" s="4" customFormat="1">
      <c r="A214" s="14" t="s">
        <v>3267</v>
      </c>
      <c r="B214" s="15" t="s">
        <v>4401</v>
      </c>
      <c r="C214" s="19">
        <v>1631103</v>
      </c>
      <c r="D214" s="19" t="s">
        <v>169</v>
      </c>
      <c r="E214" s="19" t="s">
        <v>1236</v>
      </c>
      <c r="F214" s="17">
        <v>3</v>
      </c>
      <c r="G214" s="17">
        <v>3</v>
      </c>
      <c r="H214" s="17">
        <v>2</v>
      </c>
      <c r="I214" s="17">
        <v>2</v>
      </c>
      <c r="J214" s="10" t="s">
        <v>3996</v>
      </c>
      <c r="K214" s="10" t="s">
        <v>3997</v>
      </c>
      <c r="L214" s="10" t="s">
        <v>4220</v>
      </c>
      <c r="M214" s="10" t="s">
        <v>4220</v>
      </c>
      <c r="N214" s="10" t="s">
        <v>4220</v>
      </c>
      <c r="O214" s="10" t="s">
        <v>3998</v>
      </c>
      <c r="P214" s="17" t="s">
        <v>4143</v>
      </c>
      <c r="Q214" s="7">
        <v>2000</v>
      </c>
      <c r="R214" s="7">
        <v>0.89</v>
      </c>
      <c r="S214" s="7" t="s">
        <v>225</v>
      </c>
      <c r="T214" s="11" t="s">
        <v>2032</v>
      </c>
      <c r="U214" s="11"/>
      <c r="V214" s="11"/>
      <c r="W214" s="11"/>
    </row>
    <row r="215" spans="1:23" s="4" customFormat="1">
      <c r="A215" s="14" t="s">
        <v>3269</v>
      </c>
      <c r="B215" s="15" t="s">
        <v>2920</v>
      </c>
      <c r="C215" s="19">
        <v>1631105</v>
      </c>
      <c r="D215" s="19" t="s">
        <v>175</v>
      </c>
      <c r="E215" s="19" t="s">
        <v>1236</v>
      </c>
      <c r="F215" s="17">
        <v>3</v>
      </c>
      <c r="G215" s="17">
        <v>3</v>
      </c>
      <c r="H215" s="17">
        <v>2</v>
      </c>
      <c r="I215" s="17">
        <v>2</v>
      </c>
      <c r="J215" s="10" t="s">
        <v>3996</v>
      </c>
      <c r="K215" s="10" t="s">
        <v>3997</v>
      </c>
      <c r="L215" s="10" t="s">
        <v>4220</v>
      </c>
      <c r="M215" s="10" t="s">
        <v>4220</v>
      </c>
      <c r="N215" s="10" t="s">
        <v>4220</v>
      </c>
      <c r="O215" s="10" t="s">
        <v>3998</v>
      </c>
      <c r="P215" s="17" t="s">
        <v>4143</v>
      </c>
      <c r="Q215" s="7">
        <v>2000</v>
      </c>
      <c r="R215" s="7">
        <v>0.89</v>
      </c>
      <c r="S215" s="7" t="s">
        <v>225</v>
      </c>
      <c r="T215" s="11" t="s">
        <v>2032</v>
      </c>
      <c r="U215" s="11"/>
      <c r="V215" s="11"/>
      <c r="W215" s="11"/>
    </row>
    <row r="216" spans="1:23" s="4" customFormat="1">
      <c r="A216" s="14" t="s">
        <v>3268</v>
      </c>
      <c r="B216" s="15" t="s">
        <v>4401</v>
      </c>
      <c r="C216" s="19">
        <v>1631104</v>
      </c>
      <c r="D216" s="19" t="s">
        <v>167</v>
      </c>
      <c r="E216" s="19" t="s">
        <v>1236</v>
      </c>
      <c r="F216" s="17">
        <v>3</v>
      </c>
      <c r="G216" s="17">
        <v>3</v>
      </c>
      <c r="H216" s="17">
        <v>2</v>
      </c>
      <c r="I216" s="17">
        <v>2</v>
      </c>
      <c r="J216" s="10" t="s">
        <v>3996</v>
      </c>
      <c r="K216" s="10" t="s">
        <v>3997</v>
      </c>
      <c r="L216" s="10" t="s">
        <v>4220</v>
      </c>
      <c r="M216" s="10" t="s">
        <v>4220</v>
      </c>
      <c r="N216" s="10" t="s">
        <v>4220</v>
      </c>
      <c r="O216" s="10" t="s">
        <v>3998</v>
      </c>
      <c r="P216" s="17" t="s">
        <v>4143</v>
      </c>
      <c r="Q216" s="7">
        <v>2000</v>
      </c>
      <c r="R216" s="7">
        <v>0.89</v>
      </c>
      <c r="S216" s="7" t="s">
        <v>225</v>
      </c>
      <c r="T216" s="11" t="s">
        <v>2032</v>
      </c>
      <c r="U216" s="11"/>
      <c r="V216" s="11"/>
      <c r="W216" s="11"/>
    </row>
    <row r="217" spans="1:23" s="4" customFormat="1">
      <c r="A217" s="14" t="s">
        <v>3383</v>
      </c>
      <c r="B217" s="19" t="s">
        <v>2920</v>
      </c>
      <c r="C217" s="19">
        <v>1831056</v>
      </c>
      <c r="D217" s="19" t="s">
        <v>1262</v>
      </c>
      <c r="E217" s="19" t="s">
        <v>1236</v>
      </c>
      <c r="F217" s="17">
        <v>3</v>
      </c>
      <c r="G217" s="17">
        <v>3</v>
      </c>
      <c r="H217" s="17">
        <v>2</v>
      </c>
      <c r="I217" s="17">
        <v>2</v>
      </c>
      <c r="J217" s="10" t="s">
        <v>3996</v>
      </c>
      <c r="K217" s="10" t="s">
        <v>3997</v>
      </c>
      <c r="L217" s="10" t="s">
        <v>4220</v>
      </c>
      <c r="M217" s="10" t="s">
        <v>4220</v>
      </c>
      <c r="N217" s="10" t="s">
        <v>4220</v>
      </c>
      <c r="O217" s="10" t="s">
        <v>3998</v>
      </c>
      <c r="P217" s="17" t="s">
        <v>4143</v>
      </c>
      <c r="Q217" s="7">
        <v>2000</v>
      </c>
      <c r="R217" s="7">
        <v>0.64</v>
      </c>
      <c r="S217" s="7" t="s">
        <v>225</v>
      </c>
      <c r="T217" s="11" t="s">
        <v>2032</v>
      </c>
      <c r="U217" s="11"/>
      <c r="V217" s="11"/>
      <c r="W217" s="11"/>
    </row>
    <row r="218" spans="1:23" s="4" customFormat="1">
      <c r="A218" s="14" t="s">
        <v>3385</v>
      </c>
      <c r="B218" s="19" t="s">
        <v>2920</v>
      </c>
      <c r="C218" s="19">
        <v>1831058</v>
      </c>
      <c r="D218" s="19" t="s">
        <v>1264</v>
      </c>
      <c r="E218" s="19" t="s">
        <v>1236</v>
      </c>
      <c r="F218" s="17">
        <v>3</v>
      </c>
      <c r="G218" s="17">
        <v>3</v>
      </c>
      <c r="H218" s="17">
        <v>2</v>
      </c>
      <c r="I218" s="17">
        <v>2</v>
      </c>
      <c r="J218" s="10" t="s">
        <v>3996</v>
      </c>
      <c r="K218" s="10" t="s">
        <v>3997</v>
      </c>
      <c r="L218" s="10" t="s">
        <v>4220</v>
      </c>
      <c r="M218" s="10" t="s">
        <v>4220</v>
      </c>
      <c r="N218" s="10" t="s">
        <v>4220</v>
      </c>
      <c r="O218" s="10" t="s">
        <v>3998</v>
      </c>
      <c r="P218" s="17" t="s">
        <v>4143</v>
      </c>
      <c r="Q218" s="7">
        <v>2000</v>
      </c>
      <c r="R218" s="7">
        <v>0.64</v>
      </c>
      <c r="S218" s="7" t="s">
        <v>225</v>
      </c>
      <c r="T218" s="11" t="s">
        <v>2032</v>
      </c>
      <c r="U218" s="11"/>
      <c r="V218" s="11"/>
      <c r="W218" s="11"/>
    </row>
    <row r="219" spans="1:23" s="4" customFormat="1">
      <c r="A219" s="14" t="s">
        <v>3384</v>
      </c>
      <c r="B219" s="19" t="s">
        <v>2920</v>
      </c>
      <c r="C219" s="19">
        <v>1831057</v>
      </c>
      <c r="D219" s="19" t="s">
        <v>1263</v>
      </c>
      <c r="E219" s="19" t="s">
        <v>1236</v>
      </c>
      <c r="F219" s="17">
        <v>3</v>
      </c>
      <c r="G219" s="17">
        <v>3</v>
      </c>
      <c r="H219" s="17">
        <v>2</v>
      </c>
      <c r="I219" s="17">
        <v>2</v>
      </c>
      <c r="J219" s="10" t="s">
        <v>3996</v>
      </c>
      <c r="K219" s="10" t="s">
        <v>3997</v>
      </c>
      <c r="L219" s="10" t="s">
        <v>4220</v>
      </c>
      <c r="M219" s="10" t="s">
        <v>4220</v>
      </c>
      <c r="N219" s="10" t="s">
        <v>4220</v>
      </c>
      <c r="O219" s="10" t="s">
        <v>3998</v>
      </c>
      <c r="P219" s="17" t="s">
        <v>4143</v>
      </c>
      <c r="Q219" s="7">
        <v>2000</v>
      </c>
      <c r="R219" s="7">
        <v>0.64</v>
      </c>
      <c r="S219" s="7" t="s">
        <v>225</v>
      </c>
      <c r="T219" s="11" t="s">
        <v>2032</v>
      </c>
      <c r="U219" s="11"/>
      <c r="V219" s="11"/>
      <c r="W219" s="11"/>
    </row>
    <row r="220" spans="1:23" s="4" customFormat="1">
      <c r="A220" s="14" t="s">
        <v>3264</v>
      </c>
      <c r="B220" s="15" t="s">
        <v>4401</v>
      </c>
      <c r="C220" s="19">
        <v>1631100</v>
      </c>
      <c r="D220" s="19" t="s">
        <v>162</v>
      </c>
      <c r="E220" s="19" t="s">
        <v>1236</v>
      </c>
      <c r="F220" s="17">
        <v>3</v>
      </c>
      <c r="G220" s="17">
        <v>3</v>
      </c>
      <c r="H220" s="17">
        <v>2</v>
      </c>
      <c r="I220" s="17">
        <v>2</v>
      </c>
      <c r="J220" s="10" t="s">
        <v>3996</v>
      </c>
      <c r="K220" s="10" t="s">
        <v>3997</v>
      </c>
      <c r="L220" s="10" t="s">
        <v>4220</v>
      </c>
      <c r="M220" s="10" t="s">
        <v>4220</v>
      </c>
      <c r="N220" s="10" t="s">
        <v>4220</v>
      </c>
      <c r="O220" s="10" t="s">
        <v>3998</v>
      </c>
      <c r="P220" s="17" t="s">
        <v>4143</v>
      </c>
      <c r="Q220" s="7">
        <v>1800</v>
      </c>
      <c r="R220" s="7">
        <v>0.89</v>
      </c>
      <c r="S220" s="7" t="s">
        <v>225</v>
      </c>
      <c r="T220" s="11" t="s">
        <v>2032</v>
      </c>
      <c r="U220" s="11"/>
      <c r="V220" s="11"/>
      <c r="W220" s="11"/>
    </row>
    <row r="221" spans="1:23" s="4" customFormat="1">
      <c r="A221" s="14" t="s">
        <v>3266</v>
      </c>
      <c r="B221" s="15" t="s">
        <v>4401</v>
      </c>
      <c r="C221" s="19">
        <v>1631102</v>
      </c>
      <c r="D221" s="19" t="s">
        <v>174</v>
      </c>
      <c r="E221" s="19" t="s">
        <v>1236</v>
      </c>
      <c r="F221" s="17">
        <v>3</v>
      </c>
      <c r="G221" s="17">
        <v>3</v>
      </c>
      <c r="H221" s="17">
        <v>2</v>
      </c>
      <c r="I221" s="17">
        <v>2</v>
      </c>
      <c r="J221" s="10" t="s">
        <v>3996</v>
      </c>
      <c r="K221" s="10" t="s">
        <v>3997</v>
      </c>
      <c r="L221" s="10" t="s">
        <v>4220</v>
      </c>
      <c r="M221" s="10" t="s">
        <v>4220</v>
      </c>
      <c r="N221" s="10" t="s">
        <v>4220</v>
      </c>
      <c r="O221" s="10" t="s">
        <v>3998</v>
      </c>
      <c r="P221" s="17" t="s">
        <v>4143</v>
      </c>
      <c r="Q221" s="7">
        <v>1800</v>
      </c>
      <c r="R221" s="7">
        <v>0.89</v>
      </c>
      <c r="S221" s="7" t="s">
        <v>225</v>
      </c>
      <c r="T221" s="11" t="s">
        <v>2032</v>
      </c>
      <c r="U221" s="11"/>
      <c r="V221" s="11"/>
      <c r="W221" s="11"/>
    </row>
    <row r="222" spans="1:23" s="4" customFormat="1">
      <c r="A222" s="14" t="s">
        <v>3265</v>
      </c>
      <c r="B222" s="15" t="s">
        <v>4401</v>
      </c>
      <c r="C222" s="19">
        <v>1631101</v>
      </c>
      <c r="D222" s="19" t="s">
        <v>166</v>
      </c>
      <c r="E222" s="19" t="s">
        <v>1236</v>
      </c>
      <c r="F222" s="17">
        <v>3</v>
      </c>
      <c r="G222" s="17">
        <v>3</v>
      </c>
      <c r="H222" s="17">
        <v>2</v>
      </c>
      <c r="I222" s="17">
        <v>2</v>
      </c>
      <c r="J222" s="10" t="s">
        <v>3996</v>
      </c>
      <c r="K222" s="10" t="s">
        <v>3997</v>
      </c>
      <c r="L222" s="10" t="s">
        <v>4220</v>
      </c>
      <c r="M222" s="10" t="s">
        <v>4220</v>
      </c>
      <c r="N222" s="10" t="s">
        <v>4220</v>
      </c>
      <c r="O222" s="10" t="s">
        <v>3998</v>
      </c>
      <c r="P222" s="17" t="s">
        <v>4143</v>
      </c>
      <c r="Q222" s="7">
        <v>1800</v>
      </c>
      <c r="R222" s="7">
        <v>0.89</v>
      </c>
      <c r="S222" s="7" t="s">
        <v>225</v>
      </c>
      <c r="T222" s="11" t="s">
        <v>2032</v>
      </c>
      <c r="U222" s="11"/>
      <c r="V222" s="11"/>
      <c r="W222" s="11"/>
    </row>
    <row r="223" spans="1:23" s="4" customFormat="1">
      <c r="A223" s="14" t="s">
        <v>3380</v>
      </c>
      <c r="B223" s="19" t="s">
        <v>2920</v>
      </c>
      <c r="C223" s="19">
        <v>1831053</v>
      </c>
      <c r="D223" s="19" t="s">
        <v>1259</v>
      </c>
      <c r="E223" s="19" t="s">
        <v>1236</v>
      </c>
      <c r="F223" s="17">
        <v>3</v>
      </c>
      <c r="G223" s="17">
        <v>3</v>
      </c>
      <c r="H223" s="17">
        <v>2</v>
      </c>
      <c r="I223" s="17">
        <v>2</v>
      </c>
      <c r="J223" s="10" t="s">
        <v>3996</v>
      </c>
      <c r="K223" s="10" t="s">
        <v>3997</v>
      </c>
      <c r="L223" s="10" t="s">
        <v>4220</v>
      </c>
      <c r="M223" s="10" t="s">
        <v>4220</v>
      </c>
      <c r="N223" s="10" t="s">
        <v>4220</v>
      </c>
      <c r="O223" s="10" t="s">
        <v>3998</v>
      </c>
      <c r="P223" s="17" t="s">
        <v>4143</v>
      </c>
      <c r="Q223" s="7">
        <v>1800</v>
      </c>
      <c r="R223" s="7">
        <v>0.64</v>
      </c>
      <c r="S223" s="7" t="s">
        <v>225</v>
      </c>
      <c r="T223" s="11" t="s">
        <v>2032</v>
      </c>
      <c r="U223" s="11"/>
      <c r="V223" s="11"/>
      <c r="W223" s="11"/>
    </row>
    <row r="224" spans="1:23" s="4" customFormat="1">
      <c r="A224" s="14" t="s">
        <v>3382</v>
      </c>
      <c r="B224" s="19" t="s">
        <v>2920</v>
      </c>
      <c r="C224" s="19">
        <v>1831055</v>
      </c>
      <c r="D224" s="19" t="s">
        <v>1261</v>
      </c>
      <c r="E224" s="19" t="s">
        <v>1236</v>
      </c>
      <c r="F224" s="17">
        <v>3</v>
      </c>
      <c r="G224" s="17">
        <v>3</v>
      </c>
      <c r="H224" s="17">
        <v>2</v>
      </c>
      <c r="I224" s="17">
        <v>2</v>
      </c>
      <c r="J224" s="10" t="s">
        <v>3996</v>
      </c>
      <c r="K224" s="10" t="s">
        <v>3997</v>
      </c>
      <c r="L224" s="10" t="s">
        <v>4220</v>
      </c>
      <c r="M224" s="10" t="s">
        <v>4220</v>
      </c>
      <c r="N224" s="10" t="s">
        <v>4220</v>
      </c>
      <c r="O224" s="10" t="s">
        <v>3998</v>
      </c>
      <c r="P224" s="17" t="s">
        <v>4143</v>
      </c>
      <c r="Q224" s="7">
        <v>1800</v>
      </c>
      <c r="R224" s="7">
        <v>0.64</v>
      </c>
      <c r="S224" s="7" t="s">
        <v>225</v>
      </c>
      <c r="T224" s="11" t="s">
        <v>2032</v>
      </c>
      <c r="U224" s="11"/>
      <c r="V224" s="11"/>
      <c r="W224" s="11"/>
    </row>
    <row r="225" spans="1:23" s="4" customFormat="1">
      <c r="A225" s="14" t="s">
        <v>3381</v>
      </c>
      <c r="B225" s="19" t="s">
        <v>2920</v>
      </c>
      <c r="C225" s="19">
        <v>1831054</v>
      </c>
      <c r="D225" s="19" t="s">
        <v>1260</v>
      </c>
      <c r="E225" s="19" t="s">
        <v>1236</v>
      </c>
      <c r="F225" s="17">
        <v>3</v>
      </c>
      <c r="G225" s="17">
        <v>3</v>
      </c>
      <c r="H225" s="17">
        <v>2</v>
      </c>
      <c r="I225" s="17">
        <v>2</v>
      </c>
      <c r="J225" s="10" t="s">
        <v>3996</v>
      </c>
      <c r="K225" s="10" t="s">
        <v>3997</v>
      </c>
      <c r="L225" s="10" t="s">
        <v>4220</v>
      </c>
      <c r="M225" s="10" t="s">
        <v>4220</v>
      </c>
      <c r="N225" s="10" t="s">
        <v>4220</v>
      </c>
      <c r="O225" s="10" t="s">
        <v>3998</v>
      </c>
      <c r="P225" s="17" t="s">
        <v>4143</v>
      </c>
      <c r="Q225" s="7">
        <v>1800</v>
      </c>
      <c r="R225" s="7">
        <v>0.64</v>
      </c>
      <c r="S225" s="7" t="s">
        <v>225</v>
      </c>
      <c r="T225" s="11" t="s">
        <v>2032</v>
      </c>
      <c r="U225" s="11"/>
      <c r="V225" s="11"/>
      <c r="W225" s="11"/>
    </row>
    <row r="226" spans="1:23" s="4" customFormat="1">
      <c r="A226" s="14" t="s">
        <v>3261</v>
      </c>
      <c r="B226" s="15" t="s">
        <v>4401</v>
      </c>
      <c r="C226" s="19">
        <v>1631097</v>
      </c>
      <c r="D226" s="19" t="s">
        <v>5342</v>
      </c>
      <c r="E226" s="19" t="s">
        <v>1236</v>
      </c>
      <c r="F226" s="17">
        <v>3</v>
      </c>
      <c r="G226" s="17">
        <v>3</v>
      </c>
      <c r="H226" s="17">
        <v>2</v>
      </c>
      <c r="I226" s="17">
        <v>2</v>
      </c>
      <c r="J226" s="10" t="s">
        <v>3996</v>
      </c>
      <c r="K226" s="10" t="s">
        <v>3997</v>
      </c>
      <c r="L226" s="10" t="s">
        <v>4220</v>
      </c>
      <c r="M226" s="10" t="s">
        <v>4220</v>
      </c>
      <c r="N226" s="10" t="s">
        <v>4220</v>
      </c>
      <c r="O226" s="10" t="s">
        <v>3998</v>
      </c>
      <c r="P226" s="17" t="s">
        <v>4143</v>
      </c>
      <c r="Q226" s="7">
        <v>1500</v>
      </c>
      <c r="R226" s="7">
        <v>0.89</v>
      </c>
      <c r="S226" s="7" t="s">
        <v>225</v>
      </c>
      <c r="T226" s="11" t="s">
        <v>2032</v>
      </c>
      <c r="U226" s="11"/>
      <c r="V226" s="11"/>
      <c r="W226" s="11"/>
    </row>
    <row r="227" spans="1:23" s="4" customFormat="1">
      <c r="A227" s="14" t="s">
        <v>3263</v>
      </c>
      <c r="B227" s="15" t="s">
        <v>4401</v>
      </c>
      <c r="C227" s="19">
        <v>1631099</v>
      </c>
      <c r="D227" s="19" t="s">
        <v>173</v>
      </c>
      <c r="E227" s="19" t="s">
        <v>1236</v>
      </c>
      <c r="F227" s="17">
        <v>3</v>
      </c>
      <c r="G227" s="17">
        <v>3</v>
      </c>
      <c r="H227" s="17">
        <v>2</v>
      </c>
      <c r="I227" s="17">
        <v>2</v>
      </c>
      <c r="J227" s="10" t="s">
        <v>3996</v>
      </c>
      <c r="K227" s="10" t="s">
        <v>3997</v>
      </c>
      <c r="L227" s="10" t="s">
        <v>4220</v>
      </c>
      <c r="M227" s="10" t="s">
        <v>4220</v>
      </c>
      <c r="N227" s="10" t="s">
        <v>4220</v>
      </c>
      <c r="O227" s="10" t="s">
        <v>3998</v>
      </c>
      <c r="P227" s="17" t="s">
        <v>4143</v>
      </c>
      <c r="Q227" s="7">
        <v>1500</v>
      </c>
      <c r="R227" s="7">
        <v>0.89</v>
      </c>
      <c r="S227" s="7" t="s">
        <v>225</v>
      </c>
      <c r="T227" s="11" t="s">
        <v>2032</v>
      </c>
      <c r="U227" s="11"/>
      <c r="V227" s="11"/>
      <c r="W227" s="11"/>
    </row>
    <row r="228" spans="1:23" s="4" customFormat="1">
      <c r="A228" s="14" t="s">
        <v>3262</v>
      </c>
      <c r="B228" s="15" t="s">
        <v>4401</v>
      </c>
      <c r="C228" s="19">
        <v>1631098</v>
      </c>
      <c r="D228" s="19" t="s">
        <v>165</v>
      </c>
      <c r="E228" s="19" t="s">
        <v>1236</v>
      </c>
      <c r="F228" s="17">
        <v>3</v>
      </c>
      <c r="G228" s="17">
        <v>3</v>
      </c>
      <c r="H228" s="17">
        <v>2</v>
      </c>
      <c r="I228" s="17">
        <v>2</v>
      </c>
      <c r="J228" s="10" t="s">
        <v>3996</v>
      </c>
      <c r="K228" s="10" t="s">
        <v>3997</v>
      </c>
      <c r="L228" s="10" t="s">
        <v>4220</v>
      </c>
      <c r="M228" s="10" t="s">
        <v>4220</v>
      </c>
      <c r="N228" s="10" t="s">
        <v>4220</v>
      </c>
      <c r="O228" s="10" t="s">
        <v>3998</v>
      </c>
      <c r="P228" s="17" t="s">
        <v>4143</v>
      </c>
      <c r="Q228" s="7">
        <v>1500</v>
      </c>
      <c r="R228" s="7">
        <v>0.89</v>
      </c>
      <c r="S228" s="7" t="s">
        <v>225</v>
      </c>
      <c r="T228" s="11" t="s">
        <v>2032</v>
      </c>
      <c r="U228" s="11"/>
      <c r="V228" s="11"/>
      <c r="W228" s="11"/>
    </row>
    <row r="229" spans="1:23" s="4" customFormat="1">
      <c r="A229" s="14" t="s">
        <v>3377</v>
      </c>
      <c r="B229" s="19" t="s">
        <v>4401</v>
      </c>
      <c r="C229" s="19">
        <v>1831050</v>
      </c>
      <c r="D229" s="19" t="s">
        <v>1256</v>
      </c>
      <c r="E229" s="19" t="s">
        <v>1236</v>
      </c>
      <c r="F229" s="17">
        <v>3</v>
      </c>
      <c r="G229" s="17">
        <v>3</v>
      </c>
      <c r="H229" s="17">
        <v>2</v>
      </c>
      <c r="I229" s="17">
        <v>2</v>
      </c>
      <c r="J229" s="10" t="s">
        <v>3996</v>
      </c>
      <c r="K229" s="10" t="s">
        <v>3997</v>
      </c>
      <c r="L229" s="10" t="s">
        <v>4220</v>
      </c>
      <c r="M229" s="10" t="s">
        <v>4220</v>
      </c>
      <c r="N229" s="10" t="s">
        <v>4220</v>
      </c>
      <c r="O229" s="10" t="s">
        <v>3998</v>
      </c>
      <c r="P229" s="17" t="s">
        <v>4143</v>
      </c>
      <c r="Q229" s="7">
        <v>1500</v>
      </c>
      <c r="R229" s="7">
        <v>0.64</v>
      </c>
      <c r="S229" s="7" t="s">
        <v>225</v>
      </c>
      <c r="T229" s="11" t="s">
        <v>2032</v>
      </c>
      <c r="U229" s="11"/>
      <c r="V229" s="11"/>
      <c r="W229" s="11"/>
    </row>
    <row r="230" spans="1:23" s="4" customFormat="1">
      <c r="A230" s="14" t="s">
        <v>3379</v>
      </c>
      <c r="B230" s="19" t="s">
        <v>2920</v>
      </c>
      <c r="C230" s="19">
        <v>1831052</v>
      </c>
      <c r="D230" s="19" t="s">
        <v>1258</v>
      </c>
      <c r="E230" s="19" t="s">
        <v>1236</v>
      </c>
      <c r="F230" s="17">
        <v>3</v>
      </c>
      <c r="G230" s="17">
        <v>3</v>
      </c>
      <c r="H230" s="17">
        <v>2</v>
      </c>
      <c r="I230" s="17">
        <v>2</v>
      </c>
      <c r="J230" s="10" t="s">
        <v>3996</v>
      </c>
      <c r="K230" s="10" t="s">
        <v>3997</v>
      </c>
      <c r="L230" s="10" t="s">
        <v>4220</v>
      </c>
      <c r="M230" s="10" t="s">
        <v>4220</v>
      </c>
      <c r="N230" s="10" t="s">
        <v>4220</v>
      </c>
      <c r="O230" s="10" t="s">
        <v>3998</v>
      </c>
      <c r="P230" s="17" t="s">
        <v>4143</v>
      </c>
      <c r="Q230" s="7">
        <v>1500</v>
      </c>
      <c r="R230" s="7">
        <v>0.64</v>
      </c>
      <c r="S230" s="7" t="s">
        <v>225</v>
      </c>
      <c r="T230" s="11" t="s">
        <v>2032</v>
      </c>
      <c r="U230" s="11"/>
      <c r="V230" s="11"/>
      <c r="W230" s="11"/>
    </row>
    <row r="231" spans="1:23" s="4" customFormat="1">
      <c r="A231" s="14" t="s">
        <v>3378</v>
      </c>
      <c r="B231" s="19" t="s">
        <v>2920</v>
      </c>
      <c r="C231" s="19">
        <v>1831051</v>
      </c>
      <c r="D231" s="19" t="s">
        <v>1257</v>
      </c>
      <c r="E231" s="19" t="s">
        <v>1236</v>
      </c>
      <c r="F231" s="17">
        <v>3</v>
      </c>
      <c r="G231" s="17">
        <v>3</v>
      </c>
      <c r="H231" s="17">
        <v>2</v>
      </c>
      <c r="I231" s="17">
        <v>2</v>
      </c>
      <c r="J231" s="10" t="s">
        <v>3996</v>
      </c>
      <c r="K231" s="10" t="s">
        <v>3997</v>
      </c>
      <c r="L231" s="10" t="s">
        <v>4220</v>
      </c>
      <c r="M231" s="10" t="s">
        <v>4220</v>
      </c>
      <c r="N231" s="10" t="s">
        <v>4220</v>
      </c>
      <c r="O231" s="10" t="s">
        <v>3998</v>
      </c>
      <c r="P231" s="17" t="s">
        <v>4143</v>
      </c>
      <c r="Q231" s="7">
        <v>1500</v>
      </c>
      <c r="R231" s="7">
        <v>0.64</v>
      </c>
      <c r="S231" s="7" t="s">
        <v>225</v>
      </c>
      <c r="T231" s="11" t="s">
        <v>2032</v>
      </c>
      <c r="U231" s="11"/>
      <c r="V231" s="11"/>
      <c r="W231" s="11"/>
    </row>
  </sheetData>
  <mergeCells count="23">
    <mergeCell ref="P4:P5"/>
    <mergeCell ref="A1:A3"/>
    <mergeCell ref="B1:Q3"/>
    <mergeCell ref="R1:S3"/>
    <mergeCell ref="A4:A5"/>
    <mergeCell ref="B4:B5"/>
    <mergeCell ref="C4:C5"/>
    <mergeCell ref="D4:D5"/>
    <mergeCell ref="E4:E5"/>
    <mergeCell ref="F4:I4"/>
    <mergeCell ref="J4:J5"/>
    <mergeCell ref="K4:K5"/>
    <mergeCell ref="L4:L5"/>
    <mergeCell ref="M4:M5"/>
    <mergeCell ref="N4:N5"/>
    <mergeCell ref="O4:O5"/>
    <mergeCell ref="W4:W5"/>
    <mergeCell ref="Q4:Q5"/>
    <mergeCell ref="R4:R5"/>
    <mergeCell ref="S4:S5"/>
    <mergeCell ref="T4:T5"/>
    <mergeCell ref="U4:U5"/>
    <mergeCell ref="V4:V5"/>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29"/>
  <sheetViews>
    <sheetView topLeftCell="A106" zoomScale="70" zoomScaleNormal="70" workbookViewId="0">
      <selection activeCell="D26" sqref="D26"/>
    </sheetView>
  </sheetViews>
  <sheetFormatPr defaultRowHeight="15"/>
  <cols>
    <col min="1" max="1" width="49.42578125" customWidth="1"/>
    <col min="2" max="2" width="18.42578125" customWidth="1"/>
    <col min="4" max="4" width="24.85546875" customWidth="1"/>
    <col min="5" max="5" width="8.5703125" customWidth="1"/>
    <col min="6" max="7" width="4.5703125" customWidth="1"/>
    <col min="8" max="8" width="5.140625" customWidth="1"/>
    <col min="9" max="9" width="5.42578125" customWidth="1"/>
    <col min="10" max="10" width="38.42578125" bestFit="1" customWidth="1"/>
    <col min="11" max="11" width="30.85546875" bestFit="1" customWidth="1"/>
    <col min="12" max="17" width="13.5703125" customWidth="1"/>
    <col min="18" max="18" width="15.85546875" customWidth="1"/>
    <col min="19" max="19" width="13.5703125" customWidth="1"/>
    <col min="20" max="20" width="18.140625" bestFit="1" customWidth="1"/>
    <col min="21" max="21" width="16.42578125" bestFit="1" customWidth="1"/>
    <col min="22" max="22" width="10.42578125" bestFit="1" customWidth="1"/>
    <col min="23" max="23" width="24.140625" bestFit="1" customWidth="1"/>
  </cols>
  <sheetData>
    <row r="1" spans="1:23">
      <c r="A1" s="277" t="str">
        <f>[14]表紙!A1</f>
        <v>AMI-Q411-H021 Ver.1</v>
      </c>
      <c r="B1" s="277" t="s">
        <v>5343</v>
      </c>
      <c r="C1" s="277"/>
      <c r="D1" s="277"/>
      <c r="E1" s="277"/>
      <c r="F1" s="277"/>
      <c r="G1" s="277"/>
      <c r="H1" s="277"/>
      <c r="I1" s="277"/>
      <c r="J1" s="277"/>
      <c r="K1" s="277"/>
      <c r="L1" s="277"/>
      <c r="M1" s="277"/>
      <c r="N1" s="277"/>
      <c r="O1" s="277"/>
      <c r="P1" s="277"/>
      <c r="Q1" s="277"/>
      <c r="R1" s="264" t="s">
        <v>3971</v>
      </c>
      <c r="S1" s="265"/>
    </row>
    <row r="2" spans="1:23">
      <c r="A2" s="277"/>
      <c r="B2" s="277"/>
      <c r="C2" s="277"/>
      <c r="D2" s="277"/>
      <c r="E2" s="277"/>
      <c r="F2" s="277"/>
      <c r="G2" s="277"/>
      <c r="H2" s="277"/>
      <c r="I2" s="277"/>
      <c r="J2" s="277"/>
      <c r="K2" s="277"/>
      <c r="L2" s="277"/>
      <c r="M2" s="277"/>
      <c r="N2" s="277"/>
      <c r="O2" s="277"/>
      <c r="P2" s="277"/>
      <c r="Q2" s="277"/>
      <c r="R2" s="314"/>
      <c r="S2" s="315"/>
    </row>
    <row r="3" spans="1:23">
      <c r="A3" s="277"/>
      <c r="B3" s="277"/>
      <c r="C3" s="277"/>
      <c r="D3" s="277"/>
      <c r="E3" s="277"/>
      <c r="F3" s="277"/>
      <c r="G3" s="277"/>
      <c r="H3" s="277"/>
      <c r="I3" s="277"/>
      <c r="J3" s="277"/>
      <c r="K3" s="277"/>
      <c r="L3" s="277"/>
      <c r="M3" s="277"/>
      <c r="N3" s="277"/>
      <c r="O3" s="277"/>
      <c r="P3" s="277"/>
      <c r="Q3" s="277"/>
      <c r="R3" s="266"/>
      <c r="S3" s="267"/>
    </row>
    <row r="4" spans="1:23" ht="18" customHeight="1">
      <c r="A4" s="277" t="s">
        <v>3972</v>
      </c>
      <c r="B4" s="339" t="s">
        <v>3973</v>
      </c>
      <c r="C4" s="324" t="s">
        <v>3974</v>
      </c>
      <c r="D4" s="277" t="s">
        <v>3975</v>
      </c>
      <c r="E4" s="277" t="s">
        <v>3976</v>
      </c>
      <c r="F4" s="277" t="s">
        <v>3977</v>
      </c>
      <c r="G4" s="277"/>
      <c r="H4" s="277"/>
      <c r="I4" s="277"/>
      <c r="J4" s="277" t="s">
        <v>3978</v>
      </c>
      <c r="K4" s="277" t="s">
        <v>3979</v>
      </c>
      <c r="L4" s="324" t="s">
        <v>3980</v>
      </c>
      <c r="M4" s="324" t="s">
        <v>3981</v>
      </c>
      <c r="N4" s="324" t="s">
        <v>3982</v>
      </c>
      <c r="O4" s="324" t="s">
        <v>3983</v>
      </c>
      <c r="P4" s="324" t="s">
        <v>3984</v>
      </c>
      <c r="Q4" s="340" t="s">
        <v>3985</v>
      </c>
      <c r="R4" s="340" t="s">
        <v>4129</v>
      </c>
      <c r="S4" s="340" t="s">
        <v>3987</v>
      </c>
      <c r="T4" s="339" t="s">
        <v>3988</v>
      </c>
      <c r="U4" s="339" t="s">
        <v>3989</v>
      </c>
      <c r="V4" s="339" t="s">
        <v>3990</v>
      </c>
      <c r="W4" s="339" t="s">
        <v>3991</v>
      </c>
    </row>
    <row r="5" spans="1:23">
      <c r="A5" s="339"/>
      <c r="B5" s="342"/>
      <c r="C5" s="335"/>
      <c r="D5" s="339"/>
      <c r="E5" s="339"/>
      <c r="F5" s="27" t="s">
        <v>3992</v>
      </c>
      <c r="G5" s="27" t="s">
        <v>3993</v>
      </c>
      <c r="H5" s="27" t="s">
        <v>3994</v>
      </c>
      <c r="I5" s="27" t="s">
        <v>3995</v>
      </c>
      <c r="J5" s="339"/>
      <c r="K5" s="339"/>
      <c r="L5" s="339"/>
      <c r="M5" s="339"/>
      <c r="N5" s="339"/>
      <c r="O5" s="339"/>
      <c r="P5" s="339"/>
      <c r="Q5" s="362"/>
      <c r="R5" s="362"/>
      <c r="S5" s="362"/>
      <c r="T5" s="338"/>
      <c r="U5" s="338"/>
      <c r="V5" s="338"/>
      <c r="W5" s="338"/>
    </row>
    <row r="6" spans="1:23" s="1" customFormat="1" ht="17.25">
      <c r="A6" s="35" t="s">
        <v>3138</v>
      </c>
      <c r="B6" s="36" t="s">
        <v>2911</v>
      </c>
      <c r="C6" s="22">
        <v>1521301</v>
      </c>
      <c r="D6" s="30" t="s">
        <v>5</v>
      </c>
      <c r="E6" s="36" t="s">
        <v>1237</v>
      </c>
      <c r="F6" s="7">
        <v>3</v>
      </c>
      <c r="G6" s="7">
        <v>3</v>
      </c>
      <c r="H6" s="7">
        <v>3</v>
      </c>
      <c r="I6" s="7">
        <v>3</v>
      </c>
      <c r="J6" s="60" t="s">
        <v>5119</v>
      </c>
      <c r="K6" s="7" t="s">
        <v>3997</v>
      </c>
      <c r="L6" s="7" t="s">
        <v>4759</v>
      </c>
      <c r="M6" s="7" t="s">
        <v>4759</v>
      </c>
      <c r="N6" s="7" t="s">
        <v>4759</v>
      </c>
      <c r="O6" s="7" t="s">
        <v>4760</v>
      </c>
      <c r="P6" s="73" t="s">
        <v>4143</v>
      </c>
      <c r="Q6" s="7">
        <v>1000</v>
      </c>
      <c r="R6" s="7">
        <v>1.4</v>
      </c>
      <c r="S6" s="7">
        <v>1.05</v>
      </c>
      <c r="T6" s="11"/>
      <c r="U6" s="11"/>
      <c r="V6" s="11"/>
      <c r="W6" s="7"/>
    </row>
    <row r="7" spans="1:23" ht="17.25">
      <c r="A7" s="35" t="s">
        <v>3139</v>
      </c>
      <c r="B7" s="36" t="s">
        <v>2911</v>
      </c>
      <c r="C7" s="22">
        <v>1521302</v>
      </c>
      <c r="D7" s="30" t="s">
        <v>9</v>
      </c>
      <c r="E7" s="36" t="s">
        <v>1237</v>
      </c>
      <c r="F7" s="7">
        <v>3</v>
      </c>
      <c r="G7" s="7">
        <v>3</v>
      </c>
      <c r="H7" s="7">
        <v>3</v>
      </c>
      <c r="I7" s="7">
        <v>3</v>
      </c>
      <c r="J7" s="60" t="s">
        <v>4758</v>
      </c>
      <c r="K7" s="7" t="s">
        <v>3997</v>
      </c>
      <c r="L7" s="7" t="s">
        <v>4759</v>
      </c>
      <c r="M7" s="7" t="s">
        <v>4759</v>
      </c>
      <c r="N7" s="7" t="s">
        <v>4759</v>
      </c>
      <c r="O7" s="7" t="s">
        <v>4760</v>
      </c>
      <c r="P7" s="73" t="s">
        <v>4143</v>
      </c>
      <c r="Q7" s="7">
        <v>1000</v>
      </c>
      <c r="R7" s="7">
        <v>1.4</v>
      </c>
      <c r="S7" s="7">
        <v>1.05</v>
      </c>
      <c r="T7" s="11"/>
      <c r="U7" s="11"/>
      <c r="V7" s="11"/>
      <c r="W7" s="11"/>
    </row>
    <row r="8" spans="1:23" ht="17.25">
      <c r="A8" s="35" t="s">
        <v>3140</v>
      </c>
      <c r="B8" s="36" t="s">
        <v>2911</v>
      </c>
      <c r="C8" s="22">
        <v>1521303</v>
      </c>
      <c r="D8" s="30" t="s">
        <v>17</v>
      </c>
      <c r="E8" s="36" t="s">
        <v>1237</v>
      </c>
      <c r="F8" s="7">
        <v>3</v>
      </c>
      <c r="G8" s="7">
        <v>3</v>
      </c>
      <c r="H8" s="7">
        <v>3</v>
      </c>
      <c r="I8" s="7">
        <v>3</v>
      </c>
      <c r="J8" s="60" t="s">
        <v>4758</v>
      </c>
      <c r="K8" s="7" t="s">
        <v>3997</v>
      </c>
      <c r="L8" s="7" t="s">
        <v>4759</v>
      </c>
      <c r="M8" s="7" t="s">
        <v>4759</v>
      </c>
      <c r="N8" s="7" t="s">
        <v>4759</v>
      </c>
      <c r="O8" s="7" t="s">
        <v>4760</v>
      </c>
      <c r="P8" s="73" t="s">
        <v>4143</v>
      </c>
      <c r="Q8" s="7">
        <v>1000</v>
      </c>
      <c r="R8" s="7">
        <v>1.4</v>
      </c>
      <c r="S8" s="7">
        <v>1.05</v>
      </c>
      <c r="T8" s="11"/>
      <c r="U8" s="11"/>
      <c r="V8" s="11"/>
      <c r="W8" s="11"/>
    </row>
    <row r="9" spans="1:23" ht="17.25">
      <c r="A9" s="35" t="s">
        <v>3141</v>
      </c>
      <c r="B9" s="36" t="s">
        <v>2911</v>
      </c>
      <c r="C9" s="22">
        <v>1521304</v>
      </c>
      <c r="D9" s="30" t="s">
        <v>7</v>
      </c>
      <c r="E9" s="36" t="s">
        <v>1237</v>
      </c>
      <c r="F9" s="7">
        <v>3</v>
      </c>
      <c r="G9" s="7">
        <v>3</v>
      </c>
      <c r="H9" s="7">
        <v>3</v>
      </c>
      <c r="I9" s="7">
        <v>3</v>
      </c>
      <c r="J9" s="60" t="s">
        <v>4758</v>
      </c>
      <c r="K9" s="7" t="s">
        <v>3997</v>
      </c>
      <c r="L9" s="7" t="s">
        <v>4759</v>
      </c>
      <c r="M9" s="7" t="s">
        <v>4759</v>
      </c>
      <c r="N9" s="7" t="s">
        <v>4759</v>
      </c>
      <c r="O9" s="7" t="s">
        <v>4760</v>
      </c>
      <c r="P9" s="73" t="s">
        <v>4143</v>
      </c>
      <c r="Q9" s="7">
        <v>1000</v>
      </c>
      <c r="R9" s="7">
        <v>1.4</v>
      </c>
      <c r="S9" s="7">
        <v>1.05</v>
      </c>
      <c r="T9" s="11"/>
      <c r="U9" s="11"/>
      <c r="V9" s="11"/>
      <c r="W9" s="11"/>
    </row>
    <row r="10" spans="1:23" ht="17.25">
      <c r="A10" s="35" t="s">
        <v>3142</v>
      </c>
      <c r="B10" s="36" t="s">
        <v>2911</v>
      </c>
      <c r="C10" s="22">
        <v>1521305</v>
      </c>
      <c r="D10" s="30" t="s">
        <v>11</v>
      </c>
      <c r="E10" s="36" t="s">
        <v>1237</v>
      </c>
      <c r="F10" s="7">
        <v>3</v>
      </c>
      <c r="G10" s="7">
        <v>3</v>
      </c>
      <c r="H10" s="7">
        <v>3</v>
      </c>
      <c r="I10" s="7">
        <v>3</v>
      </c>
      <c r="J10" s="60" t="s">
        <v>4758</v>
      </c>
      <c r="K10" s="7" t="s">
        <v>3997</v>
      </c>
      <c r="L10" s="7" t="s">
        <v>4759</v>
      </c>
      <c r="M10" s="7" t="s">
        <v>4759</v>
      </c>
      <c r="N10" s="7" t="s">
        <v>4759</v>
      </c>
      <c r="O10" s="7" t="s">
        <v>4760</v>
      </c>
      <c r="P10" s="73" t="s">
        <v>4143</v>
      </c>
      <c r="Q10" s="7">
        <v>1000</v>
      </c>
      <c r="R10" s="7">
        <v>1.4</v>
      </c>
      <c r="S10" s="7">
        <v>1.05</v>
      </c>
      <c r="T10" s="11"/>
      <c r="U10" s="11"/>
      <c r="V10" s="11"/>
      <c r="W10" s="11"/>
    </row>
    <row r="11" spans="1:23" ht="17.25">
      <c r="A11" s="35" t="s">
        <v>3143</v>
      </c>
      <c r="B11" s="36" t="s">
        <v>2911</v>
      </c>
      <c r="C11" s="22">
        <v>1521306</v>
      </c>
      <c r="D11" s="30" t="s">
        <v>19</v>
      </c>
      <c r="E11" s="36" t="s">
        <v>1237</v>
      </c>
      <c r="F11" s="7">
        <v>3</v>
      </c>
      <c r="G11" s="7">
        <v>3</v>
      </c>
      <c r="H11" s="7">
        <v>3</v>
      </c>
      <c r="I11" s="7">
        <v>3</v>
      </c>
      <c r="J11" s="60" t="s">
        <v>4758</v>
      </c>
      <c r="K11" s="7" t="s">
        <v>3997</v>
      </c>
      <c r="L11" s="7" t="s">
        <v>4759</v>
      </c>
      <c r="M11" s="7" t="s">
        <v>4759</v>
      </c>
      <c r="N11" s="7" t="s">
        <v>4759</v>
      </c>
      <c r="O11" s="7" t="s">
        <v>4760</v>
      </c>
      <c r="P11" s="73" t="s">
        <v>4143</v>
      </c>
      <c r="Q11" s="7">
        <v>1000</v>
      </c>
      <c r="R11" s="7">
        <v>1.4</v>
      </c>
      <c r="S11" s="7">
        <v>1.05</v>
      </c>
      <c r="T11" s="11"/>
      <c r="U11" s="11"/>
      <c r="V11" s="11"/>
      <c r="W11" s="11"/>
    </row>
    <row r="12" spans="1:23" ht="17.25">
      <c r="A12" s="35" t="s">
        <v>3144</v>
      </c>
      <c r="B12" s="36" t="s">
        <v>2911</v>
      </c>
      <c r="C12" s="22">
        <v>1521307</v>
      </c>
      <c r="D12" s="30" t="s">
        <v>0</v>
      </c>
      <c r="E12" s="36" t="s">
        <v>1237</v>
      </c>
      <c r="F12" s="7">
        <v>3</v>
      </c>
      <c r="G12" s="7">
        <v>3</v>
      </c>
      <c r="H12" s="7">
        <v>3</v>
      </c>
      <c r="I12" s="7">
        <v>3</v>
      </c>
      <c r="J12" s="60" t="s">
        <v>4758</v>
      </c>
      <c r="K12" s="7" t="s">
        <v>3997</v>
      </c>
      <c r="L12" s="7" t="s">
        <v>4759</v>
      </c>
      <c r="M12" s="7" t="s">
        <v>4759</v>
      </c>
      <c r="N12" s="7" t="s">
        <v>4759</v>
      </c>
      <c r="O12" s="7" t="s">
        <v>4760</v>
      </c>
      <c r="P12" s="73" t="s">
        <v>4143</v>
      </c>
      <c r="Q12" s="7">
        <v>1000</v>
      </c>
      <c r="R12" s="7">
        <v>1.4</v>
      </c>
      <c r="S12" s="7">
        <v>1.05</v>
      </c>
      <c r="T12" s="11"/>
      <c r="U12" s="11"/>
      <c r="V12" s="11"/>
      <c r="W12" s="11"/>
    </row>
    <row r="13" spans="1:23" ht="17.25">
      <c r="A13" s="35" t="s">
        <v>3145</v>
      </c>
      <c r="B13" s="36" t="s">
        <v>2911</v>
      </c>
      <c r="C13" s="22">
        <v>1521308</v>
      </c>
      <c r="D13" s="30" t="s">
        <v>25</v>
      </c>
      <c r="E13" s="36" t="s">
        <v>1237</v>
      </c>
      <c r="F13" s="7">
        <v>3</v>
      </c>
      <c r="G13" s="7">
        <v>3</v>
      </c>
      <c r="H13" s="7">
        <v>3</v>
      </c>
      <c r="I13" s="7">
        <v>3</v>
      </c>
      <c r="J13" s="60" t="s">
        <v>4758</v>
      </c>
      <c r="K13" s="7" t="s">
        <v>3997</v>
      </c>
      <c r="L13" s="7" t="s">
        <v>4759</v>
      </c>
      <c r="M13" s="7" t="s">
        <v>4759</v>
      </c>
      <c r="N13" s="7" t="s">
        <v>4759</v>
      </c>
      <c r="O13" s="7" t="s">
        <v>4760</v>
      </c>
      <c r="P13" s="73" t="s">
        <v>4143</v>
      </c>
      <c r="Q13" s="7">
        <v>1000</v>
      </c>
      <c r="R13" s="7">
        <v>1.4</v>
      </c>
      <c r="S13" s="7">
        <v>1.05</v>
      </c>
      <c r="T13" s="11"/>
      <c r="U13" s="11"/>
      <c r="V13" s="11"/>
      <c r="W13" s="11"/>
    </row>
    <row r="14" spans="1:23" ht="17.25">
      <c r="A14" s="35" t="s">
        <v>3146</v>
      </c>
      <c r="B14" s="36" t="s">
        <v>2911</v>
      </c>
      <c r="C14" s="22">
        <v>1521309</v>
      </c>
      <c r="D14" s="30" t="s">
        <v>129</v>
      </c>
      <c r="E14" s="36" t="s">
        <v>1237</v>
      </c>
      <c r="F14" s="7">
        <v>3</v>
      </c>
      <c r="G14" s="7">
        <v>3</v>
      </c>
      <c r="H14" s="7">
        <v>3</v>
      </c>
      <c r="I14" s="7">
        <v>3</v>
      </c>
      <c r="J14" s="60" t="s">
        <v>4758</v>
      </c>
      <c r="K14" s="7" t="s">
        <v>3997</v>
      </c>
      <c r="L14" s="7" t="s">
        <v>4759</v>
      </c>
      <c r="M14" s="7" t="s">
        <v>4759</v>
      </c>
      <c r="N14" s="7" t="s">
        <v>4759</v>
      </c>
      <c r="O14" s="7" t="s">
        <v>4760</v>
      </c>
      <c r="P14" s="73" t="s">
        <v>4143</v>
      </c>
      <c r="Q14" s="7">
        <v>1000</v>
      </c>
      <c r="R14" s="7">
        <v>1.4</v>
      </c>
      <c r="S14" s="7">
        <v>1.05</v>
      </c>
      <c r="T14" s="11"/>
      <c r="U14" s="11"/>
      <c r="V14" s="11"/>
      <c r="W14" s="11"/>
    </row>
    <row r="15" spans="1:23" ht="17.25">
      <c r="A15" s="35" t="s">
        <v>3147</v>
      </c>
      <c r="B15" s="36" t="s">
        <v>2911</v>
      </c>
      <c r="C15" s="22">
        <v>1521310</v>
      </c>
      <c r="D15" s="30" t="s">
        <v>69</v>
      </c>
      <c r="E15" s="36" t="s">
        <v>1237</v>
      </c>
      <c r="F15" s="7">
        <v>3</v>
      </c>
      <c r="G15" s="7">
        <v>3</v>
      </c>
      <c r="H15" s="7">
        <v>3</v>
      </c>
      <c r="I15" s="7">
        <v>3</v>
      </c>
      <c r="J15" s="60" t="s">
        <v>4758</v>
      </c>
      <c r="K15" s="7" t="s">
        <v>3997</v>
      </c>
      <c r="L15" s="7" t="s">
        <v>4759</v>
      </c>
      <c r="M15" s="7" t="s">
        <v>4759</v>
      </c>
      <c r="N15" s="7" t="s">
        <v>4759</v>
      </c>
      <c r="O15" s="7" t="s">
        <v>4760</v>
      </c>
      <c r="P15" s="73" t="s">
        <v>4143</v>
      </c>
      <c r="Q15" s="7">
        <v>1000</v>
      </c>
      <c r="R15" s="7">
        <v>1.4</v>
      </c>
      <c r="S15" s="7">
        <v>1.05</v>
      </c>
      <c r="T15" s="11"/>
      <c r="U15" s="11"/>
      <c r="V15" s="11"/>
      <c r="W15" s="11"/>
    </row>
    <row r="16" spans="1:23" ht="17.25">
      <c r="A16" s="35" t="s">
        <v>3148</v>
      </c>
      <c r="B16" s="36" t="s">
        <v>2911</v>
      </c>
      <c r="C16" s="22">
        <v>1521311</v>
      </c>
      <c r="D16" s="30" t="s">
        <v>73</v>
      </c>
      <c r="E16" s="36" t="s">
        <v>1237</v>
      </c>
      <c r="F16" s="7">
        <v>3</v>
      </c>
      <c r="G16" s="7">
        <v>3</v>
      </c>
      <c r="H16" s="7">
        <v>3</v>
      </c>
      <c r="I16" s="7">
        <v>3</v>
      </c>
      <c r="J16" s="60" t="s">
        <v>4758</v>
      </c>
      <c r="K16" s="7" t="s">
        <v>3997</v>
      </c>
      <c r="L16" s="7" t="s">
        <v>4759</v>
      </c>
      <c r="M16" s="7" t="s">
        <v>4759</v>
      </c>
      <c r="N16" s="7" t="s">
        <v>4759</v>
      </c>
      <c r="O16" s="7" t="s">
        <v>4760</v>
      </c>
      <c r="P16" s="73" t="s">
        <v>4143</v>
      </c>
      <c r="Q16" s="7">
        <v>1000</v>
      </c>
      <c r="R16" s="7">
        <v>1.4</v>
      </c>
      <c r="S16" s="7">
        <v>1.05</v>
      </c>
      <c r="T16" s="11"/>
      <c r="U16" s="11"/>
      <c r="V16" s="11"/>
      <c r="W16" s="11"/>
    </row>
    <row r="17" spans="1:23" ht="17.25">
      <c r="A17" s="35" t="s">
        <v>3149</v>
      </c>
      <c r="B17" s="36" t="s">
        <v>2911</v>
      </c>
      <c r="C17" s="22">
        <v>1521312</v>
      </c>
      <c r="D17" s="30" t="s">
        <v>27</v>
      </c>
      <c r="E17" s="36" t="s">
        <v>1237</v>
      </c>
      <c r="F17" s="7">
        <v>3</v>
      </c>
      <c r="G17" s="7">
        <v>3</v>
      </c>
      <c r="H17" s="7">
        <v>3</v>
      </c>
      <c r="I17" s="7">
        <v>3</v>
      </c>
      <c r="J17" s="60" t="s">
        <v>4758</v>
      </c>
      <c r="K17" s="7" t="s">
        <v>3997</v>
      </c>
      <c r="L17" s="7" t="s">
        <v>4759</v>
      </c>
      <c r="M17" s="7" t="s">
        <v>4759</v>
      </c>
      <c r="N17" s="7" t="s">
        <v>4759</v>
      </c>
      <c r="O17" s="7" t="s">
        <v>4760</v>
      </c>
      <c r="P17" s="73" t="s">
        <v>4143</v>
      </c>
      <c r="Q17" s="7">
        <v>1000</v>
      </c>
      <c r="R17" s="7">
        <v>1.4</v>
      </c>
      <c r="S17" s="7">
        <v>1.05</v>
      </c>
      <c r="T17" s="11"/>
      <c r="U17" s="11"/>
      <c r="V17" s="11"/>
      <c r="W17" s="11"/>
    </row>
    <row r="18" spans="1:23" ht="17.25">
      <c r="A18" s="35" t="s">
        <v>3150</v>
      </c>
      <c r="B18" s="36" t="s">
        <v>2911</v>
      </c>
      <c r="C18" s="22">
        <v>1521313</v>
      </c>
      <c r="D18" s="30" t="s">
        <v>130</v>
      </c>
      <c r="E18" s="36" t="s">
        <v>1237</v>
      </c>
      <c r="F18" s="7">
        <v>3</v>
      </c>
      <c r="G18" s="7">
        <v>3</v>
      </c>
      <c r="H18" s="7">
        <v>3</v>
      </c>
      <c r="I18" s="7">
        <v>3</v>
      </c>
      <c r="J18" s="60" t="s">
        <v>4758</v>
      </c>
      <c r="K18" s="7" t="s">
        <v>3997</v>
      </c>
      <c r="L18" s="7" t="s">
        <v>4759</v>
      </c>
      <c r="M18" s="7" t="s">
        <v>4759</v>
      </c>
      <c r="N18" s="7" t="s">
        <v>4759</v>
      </c>
      <c r="O18" s="7" t="s">
        <v>4760</v>
      </c>
      <c r="P18" s="73" t="s">
        <v>4143</v>
      </c>
      <c r="Q18" s="7">
        <v>1000</v>
      </c>
      <c r="R18" s="7">
        <v>1.4</v>
      </c>
      <c r="S18" s="7">
        <v>1.05</v>
      </c>
      <c r="T18" s="11"/>
      <c r="U18" s="11"/>
      <c r="V18" s="11"/>
      <c r="W18" s="11"/>
    </row>
    <row r="19" spans="1:23" ht="17.25">
      <c r="A19" s="35" t="s">
        <v>3151</v>
      </c>
      <c r="B19" s="36" t="s">
        <v>2911</v>
      </c>
      <c r="C19" s="22">
        <v>1521314</v>
      </c>
      <c r="D19" s="30" t="s">
        <v>71</v>
      </c>
      <c r="E19" s="36" t="s">
        <v>1237</v>
      </c>
      <c r="F19" s="7">
        <v>3</v>
      </c>
      <c r="G19" s="7">
        <v>3</v>
      </c>
      <c r="H19" s="7">
        <v>3</v>
      </c>
      <c r="I19" s="7">
        <v>3</v>
      </c>
      <c r="J19" s="60" t="s">
        <v>4758</v>
      </c>
      <c r="K19" s="7" t="s">
        <v>3997</v>
      </c>
      <c r="L19" s="7" t="s">
        <v>4759</v>
      </c>
      <c r="M19" s="7" t="s">
        <v>4759</v>
      </c>
      <c r="N19" s="7" t="s">
        <v>4759</v>
      </c>
      <c r="O19" s="7" t="s">
        <v>4760</v>
      </c>
      <c r="P19" s="73" t="s">
        <v>4143</v>
      </c>
      <c r="Q19" s="7">
        <v>1000</v>
      </c>
      <c r="R19" s="7">
        <v>1.4</v>
      </c>
      <c r="S19" s="7">
        <v>1.05</v>
      </c>
      <c r="T19" s="11"/>
      <c r="U19" s="11"/>
      <c r="V19" s="11"/>
      <c r="W19" s="11"/>
    </row>
    <row r="20" spans="1:23" ht="17.25">
      <c r="A20" s="35" t="s">
        <v>3152</v>
      </c>
      <c r="B20" s="36" t="s">
        <v>2911</v>
      </c>
      <c r="C20" s="22">
        <v>1521315</v>
      </c>
      <c r="D20" s="30" t="s">
        <v>75</v>
      </c>
      <c r="E20" s="36" t="s">
        <v>1237</v>
      </c>
      <c r="F20" s="7">
        <v>3</v>
      </c>
      <c r="G20" s="7">
        <v>3</v>
      </c>
      <c r="H20" s="7">
        <v>3</v>
      </c>
      <c r="I20" s="7">
        <v>3</v>
      </c>
      <c r="J20" s="60" t="s">
        <v>4758</v>
      </c>
      <c r="K20" s="7" t="s">
        <v>3997</v>
      </c>
      <c r="L20" s="7" t="s">
        <v>4759</v>
      </c>
      <c r="M20" s="7" t="s">
        <v>4759</v>
      </c>
      <c r="N20" s="7" t="s">
        <v>4759</v>
      </c>
      <c r="O20" s="7" t="s">
        <v>4760</v>
      </c>
      <c r="P20" s="73" t="s">
        <v>4143</v>
      </c>
      <c r="Q20" s="7">
        <v>1000</v>
      </c>
      <c r="R20" s="7">
        <v>1.4</v>
      </c>
      <c r="S20" s="7">
        <v>1.05</v>
      </c>
      <c r="T20" s="11"/>
      <c r="U20" s="11"/>
      <c r="V20" s="11"/>
      <c r="W20" s="11"/>
    </row>
    <row r="21" spans="1:23" ht="17.25">
      <c r="A21" s="35" t="s">
        <v>3153</v>
      </c>
      <c r="B21" s="36" t="s">
        <v>2911</v>
      </c>
      <c r="C21" s="22">
        <v>1521316</v>
      </c>
      <c r="D21" s="30" t="s">
        <v>13</v>
      </c>
      <c r="E21" s="36" t="s">
        <v>1237</v>
      </c>
      <c r="F21" s="7">
        <v>3</v>
      </c>
      <c r="G21" s="7">
        <v>3</v>
      </c>
      <c r="H21" s="7">
        <v>3</v>
      </c>
      <c r="I21" s="7">
        <v>3</v>
      </c>
      <c r="J21" s="60" t="s">
        <v>4758</v>
      </c>
      <c r="K21" s="7" t="s">
        <v>3997</v>
      </c>
      <c r="L21" s="7" t="s">
        <v>4759</v>
      </c>
      <c r="M21" s="7" t="s">
        <v>4759</v>
      </c>
      <c r="N21" s="7" t="s">
        <v>4759</v>
      </c>
      <c r="O21" s="7" t="s">
        <v>4760</v>
      </c>
      <c r="P21" s="73" t="s">
        <v>4143</v>
      </c>
      <c r="Q21" s="7">
        <v>1000</v>
      </c>
      <c r="R21" s="7">
        <v>1.4</v>
      </c>
      <c r="S21" s="7">
        <v>1.05</v>
      </c>
      <c r="T21" s="11"/>
      <c r="U21" s="11"/>
      <c r="V21" s="11"/>
      <c r="W21" s="11"/>
    </row>
    <row r="22" spans="1:23" ht="17.25">
      <c r="A22" s="35" t="s">
        <v>3154</v>
      </c>
      <c r="B22" s="36" t="s">
        <v>2911</v>
      </c>
      <c r="C22" s="22">
        <v>1521317</v>
      </c>
      <c r="D22" s="30" t="s">
        <v>14</v>
      </c>
      <c r="E22" s="36" t="s">
        <v>1237</v>
      </c>
      <c r="F22" s="7">
        <v>3</v>
      </c>
      <c r="G22" s="7">
        <v>3</v>
      </c>
      <c r="H22" s="7">
        <v>3</v>
      </c>
      <c r="I22" s="7">
        <v>3</v>
      </c>
      <c r="J22" s="60" t="s">
        <v>4758</v>
      </c>
      <c r="K22" s="7" t="s">
        <v>3997</v>
      </c>
      <c r="L22" s="7" t="s">
        <v>4759</v>
      </c>
      <c r="M22" s="7" t="s">
        <v>4759</v>
      </c>
      <c r="N22" s="7" t="s">
        <v>4759</v>
      </c>
      <c r="O22" s="7" t="s">
        <v>4760</v>
      </c>
      <c r="P22" s="73" t="s">
        <v>4143</v>
      </c>
      <c r="Q22" s="7">
        <v>1000</v>
      </c>
      <c r="R22" s="7">
        <v>1.4</v>
      </c>
      <c r="S22" s="7">
        <v>1.05</v>
      </c>
      <c r="T22" s="11"/>
      <c r="U22" s="11"/>
      <c r="V22" s="11"/>
      <c r="W22" s="11"/>
    </row>
    <row r="23" spans="1:23" ht="17.25">
      <c r="A23" s="35" t="s">
        <v>3155</v>
      </c>
      <c r="B23" s="36" t="s">
        <v>2911</v>
      </c>
      <c r="C23" s="22">
        <v>1521318</v>
      </c>
      <c r="D23" s="30" t="s">
        <v>21</v>
      </c>
      <c r="E23" s="36" t="s">
        <v>1237</v>
      </c>
      <c r="F23" s="7">
        <v>3</v>
      </c>
      <c r="G23" s="7">
        <v>3</v>
      </c>
      <c r="H23" s="7">
        <v>3</v>
      </c>
      <c r="I23" s="7">
        <v>3</v>
      </c>
      <c r="J23" s="60" t="s">
        <v>4758</v>
      </c>
      <c r="K23" s="7" t="s">
        <v>3997</v>
      </c>
      <c r="L23" s="7" t="s">
        <v>4759</v>
      </c>
      <c r="M23" s="7" t="s">
        <v>4759</v>
      </c>
      <c r="N23" s="7" t="s">
        <v>4759</v>
      </c>
      <c r="O23" s="7" t="s">
        <v>4760</v>
      </c>
      <c r="P23" s="73" t="s">
        <v>4143</v>
      </c>
      <c r="Q23" s="7">
        <v>1000</v>
      </c>
      <c r="R23" s="7">
        <v>1.4</v>
      </c>
      <c r="S23" s="7">
        <v>1.05</v>
      </c>
      <c r="T23" s="11"/>
      <c r="U23" s="11"/>
      <c r="V23" s="11"/>
      <c r="W23" s="11"/>
    </row>
    <row r="24" spans="1:23" ht="17.25">
      <c r="A24" s="35" t="s">
        <v>3156</v>
      </c>
      <c r="B24" s="36" t="s">
        <v>2911</v>
      </c>
      <c r="C24" s="22">
        <v>1521319</v>
      </c>
      <c r="D24" s="30" t="s">
        <v>22</v>
      </c>
      <c r="E24" s="36" t="s">
        <v>1237</v>
      </c>
      <c r="F24" s="7">
        <v>3</v>
      </c>
      <c r="G24" s="7">
        <v>3</v>
      </c>
      <c r="H24" s="7">
        <v>3</v>
      </c>
      <c r="I24" s="7">
        <v>3</v>
      </c>
      <c r="J24" s="60" t="s">
        <v>4758</v>
      </c>
      <c r="K24" s="7" t="s">
        <v>3997</v>
      </c>
      <c r="L24" s="7" t="s">
        <v>4759</v>
      </c>
      <c r="M24" s="7" t="s">
        <v>4759</v>
      </c>
      <c r="N24" s="7" t="s">
        <v>4759</v>
      </c>
      <c r="O24" s="7" t="s">
        <v>4760</v>
      </c>
      <c r="P24" s="73" t="s">
        <v>4143</v>
      </c>
      <c r="Q24" s="7">
        <v>1000</v>
      </c>
      <c r="R24" s="7">
        <v>1.4</v>
      </c>
      <c r="S24" s="7">
        <v>1.05</v>
      </c>
      <c r="T24" s="11"/>
      <c r="U24" s="11"/>
      <c r="V24" s="11"/>
      <c r="W24" s="11"/>
    </row>
    <row r="25" spans="1:23" ht="17.25">
      <c r="A25" s="35" t="s">
        <v>3157</v>
      </c>
      <c r="B25" s="36" t="s">
        <v>2911</v>
      </c>
      <c r="C25" s="22">
        <v>1521320</v>
      </c>
      <c r="D25" s="30" t="s">
        <v>45</v>
      </c>
      <c r="E25" s="36" t="s">
        <v>1237</v>
      </c>
      <c r="F25" s="7">
        <v>3</v>
      </c>
      <c r="G25" s="7">
        <v>3</v>
      </c>
      <c r="H25" s="7">
        <v>3</v>
      </c>
      <c r="I25" s="7">
        <v>3</v>
      </c>
      <c r="J25" s="60" t="s">
        <v>4758</v>
      </c>
      <c r="K25" s="7" t="s">
        <v>3997</v>
      </c>
      <c r="L25" s="7" t="s">
        <v>4759</v>
      </c>
      <c r="M25" s="7" t="s">
        <v>4759</v>
      </c>
      <c r="N25" s="7" t="s">
        <v>4759</v>
      </c>
      <c r="O25" s="7" t="s">
        <v>4760</v>
      </c>
      <c r="P25" s="73" t="s">
        <v>4143</v>
      </c>
      <c r="Q25" s="7">
        <v>1000</v>
      </c>
      <c r="R25" s="7">
        <v>1.4</v>
      </c>
      <c r="S25" s="7">
        <v>1.05</v>
      </c>
      <c r="T25" s="11"/>
      <c r="U25" s="11"/>
      <c r="V25" s="11"/>
      <c r="W25" s="11"/>
    </row>
    <row r="26" spans="1:23" ht="17.25">
      <c r="A26" s="35" t="s">
        <v>3158</v>
      </c>
      <c r="B26" s="36" t="s">
        <v>2911</v>
      </c>
      <c r="C26" s="22">
        <v>1521321</v>
      </c>
      <c r="D26" s="30" t="s">
        <v>46</v>
      </c>
      <c r="E26" s="36" t="s">
        <v>1237</v>
      </c>
      <c r="F26" s="7">
        <v>3</v>
      </c>
      <c r="G26" s="7">
        <v>3</v>
      </c>
      <c r="H26" s="7">
        <v>3</v>
      </c>
      <c r="I26" s="7">
        <v>3</v>
      </c>
      <c r="J26" s="60" t="s">
        <v>4758</v>
      </c>
      <c r="K26" s="7" t="s">
        <v>3997</v>
      </c>
      <c r="L26" s="7" t="s">
        <v>4759</v>
      </c>
      <c r="M26" s="7" t="s">
        <v>4759</v>
      </c>
      <c r="N26" s="7" t="s">
        <v>4759</v>
      </c>
      <c r="O26" s="7" t="s">
        <v>4760</v>
      </c>
      <c r="P26" s="73" t="s">
        <v>4143</v>
      </c>
      <c r="Q26" s="7">
        <v>1000</v>
      </c>
      <c r="R26" s="7">
        <v>1.4</v>
      </c>
      <c r="S26" s="7">
        <v>1.05</v>
      </c>
      <c r="T26" s="11"/>
      <c r="U26" s="11"/>
      <c r="V26" s="11"/>
      <c r="W26" s="11"/>
    </row>
    <row r="27" spans="1:23" ht="17.25">
      <c r="A27" s="35" t="s">
        <v>3159</v>
      </c>
      <c r="B27" s="36" t="s">
        <v>2911</v>
      </c>
      <c r="C27" s="22">
        <v>1521322</v>
      </c>
      <c r="D27" s="30" t="s">
        <v>65</v>
      </c>
      <c r="E27" s="36" t="s">
        <v>1237</v>
      </c>
      <c r="F27" s="7">
        <v>3</v>
      </c>
      <c r="G27" s="7">
        <v>3</v>
      </c>
      <c r="H27" s="7">
        <v>3</v>
      </c>
      <c r="I27" s="7">
        <v>3</v>
      </c>
      <c r="J27" s="60" t="s">
        <v>4758</v>
      </c>
      <c r="K27" s="7" t="s">
        <v>3997</v>
      </c>
      <c r="L27" s="7" t="s">
        <v>4759</v>
      </c>
      <c r="M27" s="7" t="s">
        <v>4759</v>
      </c>
      <c r="N27" s="7" t="s">
        <v>4759</v>
      </c>
      <c r="O27" s="7" t="s">
        <v>4760</v>
      </c>
      <c r="P27" s="73" t="s">
        <v>4143</v>
      </c>
      <c r="Q27" s="7">
        <v>1000</v>
      </c>
      <c r="R27" s="7">
        <v>1.4</v>
      </c>
      <c r="S27" s="7">
        <v>1.05</v>
      </c>
      <c r="T27" s="11"/>
      <c r="U27" s="11"/>
      <c r="V27" s="11"/>
      <c r="W27" s="11"/>
    </row>
    <row r="28" spans="1:23" ht="17.25">
      <c r="A28" s="35" t="s">
        <v>3160</v>
      </c>
      <c r="B28" s="36" t="s">
        <v>2911</v>
      </c>
      <c r="C28" s="22">
        <v>1521323</v>
      </c>
      <c r="D28" s="30" t="s">
        <v>66</v>
      </c>
      <c r="E28" s="36" t="s">
        <v>1237</v>
      </c>
      <c r="F28" s="7">
        <v>3</v>
      </c>
      <c r="G28" s="7">
        <v>3</v>
      </c>
      <c r="H28" s="7">
        <v>3</v>
      </c>
      <c r="I28" s="7">
        <v>3</v>
      </c>
      <c r="J28" s="60" t="s">
        <v>4758</v>
      </c>
      <c r="K28" s="7" t="s">
        <v>3997</v>
      </c>
      <c r="L28" s="7" t="s">
        <v>4759</v>
      </c>
      <c r="M28" s="7" t="s">
        <v>4759</v>
      </c>
      <c r="N28" s="7" t="s">
        <v>4759</v>
      </c>
      <c r="O28" s="7" t="s">
        <v>4760</v>
      </c>
      <c r="P28" s="73" t="s">
        <v>4143</v>
      </c>
      <c r="Q28" s="7">
        <v>1000</v>
      </c>
      <c r="R28" s="7">
        <v>1.4</v>
      </c>
      <c r="S28" s="7">
        <v>1.05</v>
      </c>
      <c r="T28" s="11"/>
      <c r="U28" s="11"/>
      <c r="V28" s="11"/>
      <c r="W28" s="11"/>
    </row>
    <row r="29" spans="1:23" ht="17.25">
      <c r="A29" s="35" t="s">
        <v>3161</v>
      </c>
      <c r="B29" s="36" t="s">
        <v>2911</v>
      </c>
      <c r="C29" s="22">
        <v>1521324</v>
      </c>
      <c r="D29" s="30" t="s">
        <v>131</v>
      </c>
      <c r="E29" s="36" t="s">
        <v>1237</v>
      </c>
      <c r="F29" s="7">
        <v>3</v>
      </c>
      <c r="G29" s="7">
        <v>3</v>
      </c>
      <c r="H29" s="7">
        <v>3</v>
      </c>
      <c r="I29" s="7">
        <v>3</v>
      </c>
      <c r="J29" s="60" t="s">
        <v>4758</v>
      </c>
      <c r="K29" s="7" t="s">
        <v>3997</v>
      </c>
      <c r="L29" s="7" t="s">
        <v>4759</v>
      </c>
      <c r="M29" s="7" t="s">
        <v>4759</v>
      </c>
      <c r="N29" s="7" t="s">
        <v>4759</v>
      </c>
      <c r="O29" s="7" t="s">
        <v>4760</v>
      </c>
      <c r="P29" s="73" t="s">
        <v>4143</v>
      </c>
      <c r="Q29" s="7">
        <v>1100</v>
      </c>
      <c r="R29" s="7">
        <v>1.4</v>
      </c>
      <c r="S29" s="7">
        <v>1.05</v>
      </c>
      <c r="T29" s="11"/>
      <c r="U29" s="11"/>
      <c r="V29" s="11"/>
      <c r="W29" s="11"/>
    </row>
    <row r="30" spans="1:23" ht="17.25">
      <c r="A30" s="35" t="s">
        <v>3162</v>
      </c>
      <c r="B30" s="36" t="s">
        <v>2911</v>
      </c>
      <c r="C30" s="22">
        <v>1521325</v>
      </c>
      <c r="D30" s="30" t="s">
        <v>128</v>
      </c>
      <c r="E30" s="36" t="s">
        <v>1237</v>
      </c>
      <c r="F30" s="7">
        <v>3</v>
      </c>
      <c r="G30" s="7">
        <v>3</v>
      </c>
      <c r="H30" s="7">
        <v>3</v>
      </c>
      <c r="I30" s="7">
        <v>3</v>
      </c>
      <c r="J30" s="60" t="s">
        <v>4758</v>
      </c>
      <c r="K30" s="7" t="s">
        <v>3997</v>
      </c>
      <c r="L30" s="7" t="s">
        <v>4759</v>
      </c>
      <c r="M30" s="7" t="s">
        <v>4759</v>
      </c>
      <c r="N30" s="7" t="s">
        <v>4759</v>
      </c>
      <c r="O30" s="7" t="s">
        <v>4760</v>
      </c>
      <c r="P30" s="73" t="s">
        <v>4143</v>
      </c>
      <c r="Q30" s="7">
        <v>1100</v>
      </c>
      <c r="R30" s="7">
        <v>1.4</v>
      </c>
      <c r="S30" s="7">
        <v>1.05</v>
      </c>
      <c r="T30" s="11"/>
      <c r="U30" s="11"/>
      <c r="V30" s="11"/>
      <c r="W30" s="11"/>
    </row>
    <row r="31" spans="1:23" ht="17.25">
      <c r="A31" s="35" t="s">
        <v>3163</v>
      </c>
      <c r="B31" s="36" t="s">
        <v>2911</v>
      </c>
      <c r="C31" s="22">
        <v>1521326</v>
      </c>
      <c r="D31" s="30" t="s">
        <v>2</v>
      </c>
      <c r="E31" s="36" t="s">
        <v>1237</v>
      </c>
      <c r="F31" s="7">
        <v>3</v>
      </c>
      <c r="G31" s="7">
        <v>3</v>
      </c>
      <c r="H31" s="7">
        <v>3</v>
      </c>
      <c r="I31" s="7">
        <v>3</v>
      </c>
      <c r="J31" s="60" t="s">
        <v>4758</v>
      </c>
      <c r="K31" s="7" t="s">
        <v>3997</v>
      </c>
      <c r="L31" s="7" t="s">
        <v>4759</v>
      </c>
      <c r="M31" s="7" t="s">
        <v>4759</v>
      </c>
      <c r="N31" s="7" t="s">
        <v>4759</v>
      </c>
      <c r="O31" s="7" t="s">
        <v>4760</v>
      </c>
      <c r="P31" s="73" t="s">
        <v>4143</v>
      </c>
      <c r="Q31" s="7">
        <v>1100</v>
      </c>
      <c r="R31" s="7">
        <v>1.4</v>
      </c>
      <c r="S31" s="7">
        <v>1.05</v>
      </c>
      <c r="T31" s="11"/>
      <c r="U31" s="11"/>
      <c r="V31" s="11"/>
      <c r="W31" s="11"/>
    </row>
    <row r="32" spans="1:23" ht="17.25">
      <c r="A32" s="35" t="s">
        <v>3164</v>
      </c>
      <c r="B32" s="36" t="s">
        <v>2911</v>
      </c>
      <c r="C32" s="22">
        <v>1521327</v>
      </c>
      <c r="D32" s="30" t="s">
        <v>3</v>
      </c>
      <c r="E32" s="36" t="s">
        <v>1237</v>
      </c>
      <c r="F32" s="7">
        <v>3</v>
      </c>
      <c r="G32" s="7">
        <v>3</v>
      </c>
      <c r="H32" s="7">
        <v>3</v>
      </c>
      <c r="I32" s="7">
        <v>3</v>
      </c>
      <c r="J32" s="60" t="s">
        <v>4758</v>
      </c>
      <c r="K32" s="7" t="s">
        <v>3997</v>
      </c>
      <c r="L32" s="7" t="s">
        <v>4759</v>
      </c>
      <c r="M32" s="7" t="s">
        <v>4759</v>
      </c>
      <c r="N32" s="7" t="s">
        <v>4759</v>
      </c>
      <c r="O32" s="7" t="s">
        <v>4760</v>
      </c>
      <c r="P32" s="73" t="s">
        <v>4143</v>
      </c>
      <c r="Q32" s="7">
        <v>1100</v>
      </c>
      <c r="R32" s="7">
        <v>1.4</v>
      </c>
      <c r="S32" s="7">
        <v>1.05</v>
      </c>
      <c r="T32" s="11"/>
      <c r="U32" s="11"/>
      <c r="V32" s="11"/>
      <c r="W32" s="11"/>
    </row>
    <row r="33" spans="1:23" ht="17.25">
      <c r="A33" s="35" t="s">
        <v>3165</v>
      </c>
      <c r="B33" s="36" t="s">
        <v>2911</v>
      </c>
      <c r="C33" s="22">
        <v>1521328</v>
      </c>
      <c r="D33" s="30" t="s">
        <v>33</v>
      </c>
      <c r="E33" s="36" t="s">
        <v>1237</v>
      </c>
      <c r="F33" s="7">
        <v>3</v>
      </c>
      <c r="G33" s="7">
        <v>3</v>
      </c>
      <c r="H33" s="7">
        <v>3</v>
      </c>
      <c r="I33" s="7">
        <v>3</v>
      </c>
      <c r="J33" s="60" t="s">
        <v>4758</v>
      </c>
      <c r="K33" s="7" t="s">
        <v>3997</v>
      </c>
      <c r="L33" s="7" t="s">
        <v>4759</v>
      </c>
      <c r="M33" s="7" t="s">
        <v>4759</v>
      </c>
      <c r="N33" s="7" t="s">
        <v>4759</v>
      </c>
      <c r="O33" s="7" t="s">
        <v>4760</v>
      </c>
      <c r="P33" s="73" t="s">
        <v>4143</v>
      </c>
      <c r="Q33" s="7">
        <v>1000</v>
      </c>
      <c r="R33" s="7">
        <v>1.4</v>
      </c>
      <c r="S33" s="7">
        <v>1.05</v>
      </c>
      <c r="T33" s="11"/>
      <c r="U33" s="11"/>
      <c r="V33" s="11"/>
      <c r="W33" s="11"/>
    </row>
    <row r="34" spans="1:23" ht="17.25">
      <c r="A34" s="35" t="s">
        <v>3166</v>
      </c>
      <c r="B34" s="36" t="s">
        <v>2911</v>
      </c>
      <c r="C34" s="22">
        <v>1521329</v>
      </c>
      <c r="D34" s="30" t="s">
        <v>34</v>
      </c>
      <c r="E34" s="36" t="s">
        <v>1237</v>
      </c>
      <c r="F34" s="7">
        <v>3</v>
      </c>
      <c r="G34" s="7">
        <v>3</v>
      </c>
      <c r="H34" s="7">
        <v>3</v>
      </c>
      <c r="I34" s="7">
        <v>3</v>
      </c>
      <c r="J34" s="60" t="s">
        <v>4758</v>
      </c>
      <c r="K34" s="7" t="s">
        <v>3997</v>
      </c>
      <c r="L34" s="7" t="s">
        <v>4759</v>
      </c>
      <c r="M34" s="7" t="s">
        <v>4759</v>
      </c>
      <c r="N34" s="7" t="s">
        <v>4759</v>
      </c>
      <c r="O34" s="7" t="s">
        <v>4760</v>
      </c>
      <c r="P34" s="73" t="s">
        <v>4143</v>
      </c>
      <c r="Q34" s="7">
        <v>1100</v>
      </c>
      <c r="R34" s="7">
        <v>1.4</v>
      </c>
      <c r="S34" s="7">
        <v>1.05</v>
      </c>
      <c r="T34" s="11"/>
      <c r="U34" s="11"/>
      <c r="V34" s="11"/>
      <c r="W34" s="11"/>
    </row>
    <row r="35" spans="1:23" ht="17.25">
      <c r="A35" s="35" t="s">
        <v>3167</v>
      </c>
      <c r="B35" s="36" t="s">
        <v>2911</v>
      </c>
      <c r="C35" s="22">
        <v>1521330</v>
      </c>
      <c r="D35" s="30" t="s">
        <v>35</v>
      </c>
      <c r="E35" s="36" t="s">
        <v>1237</v>
      </c>
      <c r="F35" s="7">
        <v>3</v>
      </c>
      <c r="G35" s="7">
        <v>3</v>
      </c>
      <c r="H35" s="7">
        <v>3</v>
      </c>
      <c r="I35" s="7">
        <v>3</v>
      </c>
      <c r="J35" s="60" t="s">
        <v>4758</v>
      </c>
      <c r="K35" s="7" t="s">
        <v>3997</v>
      </c>
      <c r="L35" s="7" t="s">
        <v>4759</v>
      </c>
      <c r="M35" s="7" t="s">
        <v>4759</v>
      </c>
      <c r="N35" s="7" t="s">
        <v>4759</v>
      </c>
      <c r="O35" s="7" t="s">
        <v>4760</v>
      </c>
      <c r="P35" s="73" t="s">
        <v>4143</v>
      </c>
      <c r="Q35" s="7">
        <v>1000</v>
      </c>
      <c r="R35" s="7">
        <v>1.4</v>
      </c>
      <c r="S35" s="7">
        <v>1.05</v>
      </c>
      <c r="T35" s="11"/>
      <c r="U35" s="11"/>
      <c r="V35" s="11"/>
      <c r="W35" s="11"/>
    </row>
    <row r="36" spans="1:23" ht="17.25">
      <c r="A36" s="35" t="s">
        <v>3168</v>
      </c>
      <c r="B36" s="36" t="s">
        <v>2911</v>
      </c>
      <c r="C36" s="22">
        <v>1521331</v>
      </c>
      <c r="D36" s="30" t="s">
        <v>36</v>
      </c>
      <c r="E36" s="36" t="s">
        <v>1237</v>
      </c>
      <c r="F36" s="7">
        <v>3</v>
      </c>
      <c r="G36" s="7">
        <v>3</v>
      </c>
      <c r="H36" s="7">
        <v>3</v>
      </c>
      <c r="I36" s="7">
        <v>3</v>
      </c>
      <c r="J36" s="60" t="s">
        <v>4758</v>
      </c>
      <c r="K36" s="7" t="s">
        <v>3997</v>
      </c>
      <c r="L36" s="7" t="s">
        <v>4759</v>
      </c>
      <c r="M36" s="7" t="s">
        <v>4759</v>
      </c>
      <c r="N36" s="7" t="s">
        <v>4759</v>
      </c>
      <c r="O36" s="7" t="s">
        <v>4760</v>
      </c>
      <c r="P36" s="73" t="s">
        <v>4143</v>
      </c>
      <c r="Q36" s="7">
        <v>1100</v>
      </c>
      <c r="R36" s="7">
        <v>1.4</v>
      </c>
      <c r="S36" s="7">
        <v>1.05</v>
      </c>
      <c r="T36" s="11"/>
      <c r="U36" s="11"/>
      <c r="V36" s="11"/>
      <c r="W36" s="11"/>
    </row>
    <row r="37" spans="1:23" ht="17.25">
      <c r="A37" s="35" t="s">
        <v>3169</v>
      </c>
      <c r="B37" s="36" t="s">
        <v>2911</v>
      </c>
      <c r="C37" s="22">
        <v>1521332</v>
      </c>
      <c r="D37" s="30" t="s">
        <v>53</v>
      </c>
      <c r="E37" s="36" t="s">
        <v>1237</v>
      </c>
      <c r="F37" s="7">
        <v>3</v>
      </c>
      <c r="G37" s="7">
        <v>3</v>
      </c>
      <c r="H37" s="7">
        <v>3</v>
      </c>
      <c r="I37" s="7">
        <v>3</v>
      </c>
      <c r="J37" s="60" t="s">
        <v>4758</v>
      </c>
      <c r="K37" s="7" t="s">
        <v>3997</v>
      </c>
      <c r="L37" s="7" t="s">
        <v>4759</v>
      </c>
      <c r="M37" s="7" t="s">
        <v>4759</v>
      </c>
      <c r="N37" s="7" t="s">
        <v>4759</v>
      </c>
      <c r="O37" s="7" t="s">
        <v>4760</v>
      </c>
      <c r="P37" s="73" t="s">
        <v>4143</v>
      </c>
      <c r="Q37" s="7">
        <v>1000</v>
      </c>
      <c r="R37" s="7">
        <v>1.4</v>
      </c>
      <c r="S37" s="7">
        <v>1.05</v>
      </c>
      <c r="T37" s="11"/>
      <c r="U37" s="11"/>
      <c r="V37" s="11"/>
      <c r="W37" s="11"/>
    </row>
    <row r="38" spans="1:23" ht="17.25">
      <c r="A38" s="35" t="s">
        <v>3170</v>
      </c>
      <c r="B38" s="36" t="s">
        <v>2911</v>
      </c>
      <c r="C38" s="22">
        <v>1521333</v>
      </c>
      <c r="D38" s="30" t="s">
        <v>54</v>
      </c>
      <c r="E38" s="36" t="s">
        <v>1237</v>
      </c>
      <c r="F38" s="7">
        <v>3</v>
      </c>
      <c r="G38" s="7">
        <v>3</v>
      </c>
      <c r="H38" s="7">
        <v>3</v>
      </c>
      <c r="I38" s="7">
        <v>3</v>
      </c>
      <c r="J38" s="60" t="s">
        <v>4758</v>
      </c>
      <c r="K38" s="7" t="s">
        <v>3997</v>
      </c>
      <c r="L38" s="7" t="s">
        <v>4759</v>
      </c>
      <c r="M38" s="7" t="s">
        <v>4759</v>
      </c>
      <c r="N38" s="7" t="s">
        <v>4759</v>
      </c>
      <c r="O38" s="7" t="s">
        <v>4760</v>
      </c>
      <c r="P38" s="73" t="s">
        <v>4143</v>
      </c>
      <c r="Q38" s="7">
        <v>1100</v>
      </c>
      <c r="R38" s="7">
        <v>1.4</v>
      </c>
      <c r="S38" s="7">
        <v>1.05</v>
      </c>
      <c r="T38" s="11"/>
      <c r="U38" s="11"/>
      <c r="V38" s="11"/>
      <c r="W38" s="11"/>
    </row>
    <row r="39" spans="1:23" ht="17.25">
      <c r="A39" s="35" t="s">
        <v>3171</v>
      </c>
      <c r="B39" s="36" t="s">
        <v>2911</v>
      </c>
      <c r="C39" s="22">
        <v>1521334</v>
      </c>
      <c r="D39" s="30" t="s">
        <v>55</v>
      </c>
      <c r="E39" s="36" t="s">
        <v>1237</v>
      </c>
      <c r="F39" s="7">
        <v>3</v>
      </c>
      <c r="G39" s="7">
        <v>3</v>
      </c>
      <c r="H39" s="7">
        <v>3</v>
      </c>
      <c r="I39" s="7">
        <v>3</v>
      </c>
      <c r="J39" s="60" t="s">
        <v>4758</v>
      </c>
      <c r="K39" s="7" t="s">
        <v>3997</v>
      </c>
      <c r="L39" s="7" t="s">
        <v>4759</v>
      </c>
      <c r="M39" s="7" t="s">
        <v>4759</v>
      </c>
      <c r="N39" s="7" t="s">
        <v>4759</v>
      </c>
      <c r="O39" s="7" t="s">
        <v>4760</v>
      </c>
      <c r="P39" s="73" t="s">
        <v>4143</v>
      </c>
      <c r="Q39" s="7">
        <v>1000</v>
      </c>
      <c r="R39" s="7">
        <v>1.4</v>
      </c>
      <c r="S39" s="7">
        <v>1.05</v>
      </c>
      <c r="T39" s="11"/>
      <c r="U39" s="11"/>
      <c r="V39" s="11"/>
      <c r="W39" s="11"/>
    </row>
    <row r="40" spans="1:23" ht="17.25">
      <c r="A40" s="35" t="s">
        <v>3172</v>
      </c>
      <c r="B40" s="36" t="s">
        <v>2911</v>
      </c>
      <c r="C40" s="22">
        <v>1521335</v>
      </c>
      <c r="D40" s="30" t="s">
        <v>56</v>
      </c>
      <c r="E40" s="36" t="s">
        <v>1237</v>
      </c>
      <c r="F40" s="7">
        <v>3</v>
      </c>
      <c r="G40" s="7">
        <v>3</v>
      </c>
      <c r="H40" s="7">
        <v>3</v>
      </c>
      <c r="I40" s="7">
        <v>3</v>
      </c>
      <c r="J40" s="60" t="s">
        <v>4758</v>
      </c>
      <c r="K40" s="7" t="s">
        <v>3997</v>
      </c>
      <c r="L40" s="7" t="s">
        <v>4759</v>
      </c>
      <c r="M40" s="7" t="s">
        <v>4759</v>
      </c>
      <c r="N40" s="7" t="s">
        <v>4759</v>
      </c>
      <c r="O40" s="7" t="s">
        <v>4760</v>
      </c>
      <c r="P40" s="73" t="s">
        <v>4143</v>
      </c>
      <c r="Q40" s="7">
        <v>1100</v>
      </c>
      <c r="R40" s="7">
        <v>1.4</v>
      </c>
      <c r="S40" s="7">
        <v>1.05</v>
      </c>
      <c r="T40" s="11"/>
      <c r="U40" s="11"/>
      <c r="V40" s="11"/>
      <c r="W40" s="11"/>
    </row>
    <row r="41" spans="1:23" ht="17.25">
      <c r="A41" s="35" t="s">
        <v>3173</v>
      </c>
      <c r="B41" s="36" t="s">
        <v>2911</v>
      </c>
      <c r="C41" s="22">
        <v>1521336</v>
      </c>
      <c r="D41" s="30" t="s">
        <v>29</v>
      </c>
      <c r="E41" s="36" t="s">
        <v>1237</v>
      </c>
      <c r="F41" s="7">
        <v>3</v>
      </c>
      <c r="G41" s="7">
        <v>3</v>
      </c>
      <c r="H41" s="7">
        <v>3</v>
      </c>
      <c r="I41" s="7">
        <v>3</v>
      </c>
      <c r="J41" s="60" t="s">
        <v>4758</v>
      </c>
      <c r="K41" s="7" t="s">
        <v>3997</v>
      </c>
      <c r="L41" s="7" t="s">
        <v>4759</v>
      </c>
      <c r="M41" s="7" t="s">
        <v>4759</v>
      </c>
      <c r="N41" s="7" t="s">
        <v>4759</v>
      </c>
      <c r="O41" s="7" t="s">
        <v>4760</v>
      </c>
      <c r="P41" s="73" t="s">
        <v>4143</v>
      </c>
      <c r="Q41" s="7">
        <v>1000</v>
      </c>
      <c r="R41" s="7">
        <v>1.4</v>
      </c>
      <c r="S41" s="7">
        <v>1.05</v>
      </c>
      <c r="T41" s="11"/>
      <c r="U41" s="11"/>
      <c r="V41" s="11"/>
      <c r="W41" s="11"/>
    </row>
    <row r="42" spans="1:23" ht="17.25">
      <c r="A42" s="35" t="s">
        <v>3174</v>
      </c>
      <c r="B42" s="36" t="s">
        <v>2911</v>
      </c>
      <c r="C42" s="22">
        <v>1521337</v>
      </c>
      <c r="D42" s="30" t="s">
        <v>30</v>
      </c>
      <c r="E42" s="36" t="s">
        <v>1237</v>
      </c>
      <c r="F42" s="7">
        <v>3</v>
      </c>
      <c r="G42" s="7">
        <v>3</v>
      </c>
      <c r="H42" s="7">
        <v>3</v>
      </c>
      <c r="I42" s="7">
        <v>3</v>
      </c>
      <c r="J42" s="60" t="s">
        <v>4758</v>
      </c>
      <c r="K42" s="7" t="s">
        <v>3997</v>
      </c>
      <c r="L42" s="7" t="s">
        <v>4759</v>
      </c>
      <c r="M42" s="7" t="s">
        <v>4759</v>
      </c>
      <c r="N42" s="7" t="s">
        <v>4759</v>
      </c>
      <c r="O42" s="7" t="s">
        <v>4760</v>
      </c>
      <c r="P42" s="73" t="s">
        <v>4143</v>
      </c>
      <c r="Q42" s="7">
        <v>1100</v>
      </c>
      <c r="R42" s="7">
        <v>1.4</v>
      </c>
      <c r="S42" s="7">
        <v>1.05</v>
      </c>
      <c r="T42" s="11"/>
      <c r="U42" s="11"/>
      <c r="V42" s="11"/>
      <c r="W42" s="11"/>
    </row>
    <row r="43" spans="1:23" ht="17.25">
      <c r="A43" s="35" t="s">
        <v>3175</v>
      </c>
      <c r="B43" s="36" t="s">
        <v>2911</v>
      </c>
      <c r="C43" s="22">
        <v>1521338</v>
      </c>
      <c r="D43" s="30" t="s">
        <v>31</v>
      </c>
      <c r="E43" s="36" t="s">
        <v>1237</v>
      </c>
      <c r="F43" s="7">
        <v>3</v>
      </c>
      <c r="G43" s="7">
        <v>3</v>
      </c>
      <c r="H43" s="7">
        <v>3</v>
      </c>
      <c r="I43" s="7">
        <v>3</v>
      </c>
      <c r="J43" s="60" t="s">
        <v>4758</v>
      </c>
      <c r="K43" s="7" t="s">
        <v>3997</v>
      </c>
      <c r="L43" s="7" t="s">
        <v>4759</v>
      </c>
      <c r="M43" s="7" t="s">
        <v>4759</v>
      </c>
      <c r="N43" s="7" t="s">
        <v>4759</v>
      </c>
      <c r="O43" s="7" t="s">
        <v>4760</v>
      </c>
      <c r="P43" s="73" t="s">
        <v>4143</v>
      </c>
      <c r="Q43" s="7">
        <v>1000</v>
      </c>
      <c r="R43" s="7">
        <v>1.4</v>
      </c>
      <c r="S43" s="7">
        <v>1.05</v>
      </c>
      <c r="T43" s="11"/>
      <c r="U43" s="11"/>
      <c r="V43" s="11"/>
      <c r="W43" s="11"/>
    </row>
    <row r="44" spans="1:23" ht="17.25">
      <c r="A44" s="35" t="s">
        <v>3176</v>
      </c>
      <c r="B44" s="36" t="s">
        <v>2911</v>
      </c>
      <c r="C44" s="22">
        <v>1521339</v>
      </c>
      <c r="D44" s="30" t="s">
        <v>32</v>
      </c>
      <c r="E44" s="36" t="s">
        <v>1237</v>
      </c>
      <c r="F44" s="7">
        <v>3</v>
      </c>
      <c r="G44" s="7">
        <v>3</v>
      </c>
      <c r="H44" s="7">
        <v>3</v>
      </c>
      <c r="I44" s="7">
        <v>3</v>
      </c>
      <c r="J44" s="60" t="s">
        <v>4758</v>
      </c>
      <c r="K44" s="7" t="s">
        <v>3997</v>
      </c>
      <c r="L44" s="7" t="s">
        <v>4759</v>
      </c>
      <c r="M44" s="7" t="s">
        <v>4759</v>
      </c>
      <c r="N44" s="7" t="s">
        <v>4759</v>
      </c>
      <c r="O44" s="7" t="s">
        <v>4760</v>
      </c>
      <c r="P44" s="73" t="s">
        <v>4143</v>
      </c>
      <c r="Q44" s="7">
        <v>1100</v>
      </c>
      <c r="R44" s="7">
        <v>1.4</v>
      </c>
      <c r="S44" s="7">
        <v>1.05</v>
      </c>
      <c r="T44" s="11"/>
      <c r="U44" s="11"/>
      <c r="V44" s="11"/>
      <c r="W44" s="11"/>
    </row>
    <row r="45" spans="1:23" ht="17.25">
      <c r="A45" s="35" t="s">
        <v>3177</v>
      </c>
      <c r="B45" s="36" t="s">
        <v>2911</v>
      </c>
      <c r="C45" s="22">
        <v>1521340</v>
      </c>
      <c r="D45" s="30" t="s">
        <v>49</v>
      </c>
      <c r="E45" s="36" t="s">
        <v>1237</v>
      </c>
      <c r="F45" s="7">
        <v>3</v>
      </c>
      <c r="G45" s="7">
        <v>3</v>
      </c>
      <c r="H45" s="7">
        <v>3</v>
      </c>
      <c r="I45" s="7">
        <v>3</v>
      </c>
      <c r="J45" s="60" t="s">
        <v>4758</v>
      </c>
      <c r="K45" s="7" t="s">
        <v>3997</v>
      </c>
      <c r="L45" s="7" t="s">
        <v>4759</v>
      </c>
      <c r="M45" s="7" t="s">
        <v>4759</v>
      </c>
      <c r="N45" s="7" t="s">
        <v>4759</v>
      </c>
      <c r="O45" s="7" t="s">
        <v>4760</v>
      </c>
      <c r="P45" s="73" t="s">
        <v>4143</v>
      </c>
      <c r="Q45" s="7">
        <v>1000</v>
      </c>
      <c r="R45" s="7">
        <v>1.4</v>
      </c>
      <c r="S45" s="7">
        <v>1.05</v>
      </c>
      <c r="T45" s="11"/>
      <c r="U45" s="11"/>
      <c r="V45" s="11"/>
      <c r="W45" s="11"/>
    </row>
    <row r="46" spans="1:23" ht="17.25">
      <c r="A46" s="35" t="s">
        <v>3178</v>
      </c>
      <c r="B46" s="36" t="s">
        <v>2911</v>
      </c>
      <c r="C46" s="22">
        <v>1521341</v>
      </c>
      <c r="D46" s="30" t="s">
        <v>50</v>
      </c>
      <c r="E46" s="36" t="s">
        <v>1237</v>
      </c>
      <c r="F46" s="7">
        <v>3</v>
      </c>
      <c r="G46" s="7">
        <v>3</v>
      </c>
      <c r="H46" s="7">
        <v>3</v>
      </c>
      <c r="I46" s="7">
        <v>3</v>
      </c>
      <c r="J46" s="60" t="s">
        <v>4758</v>
      </c>
      <c r="K46" s="7" t="s">
        <v>3997</v>
      </c>
      <c r="L46" s="7" t="s">
        <v>4759</v>
      </c>
      <c r="M46" s="7" t="s">
        <v>4759</v>
      </c>
      <c r="N46" s="7" t="s">
        <v>4759</v>
      </c>
      <c r="O46" s="7" t="s">
        <v>4760</v>
      </c>
      <c r="P46" s="73" t="s">
        <v>4143</v>
      </c>
      <c r="Q46" s="7">
        <v>1100</v>
      </c>
      <c r="R46" s="7">
        <v>1.4</v>
      </c>
      <c r="S46" s="7">
        <v>1.05</v>
      </c>
      <c r="T46" s="11"/>
      <c r="U46" s="11"/>
      <c r="V46" s="11"/>
      <c r="W46" s="11"/>
    </row>
    <row r="47" spans="1:23" ht="17.25">
      <c r="A47" s="35" t="s">
        <v>3179</v>
      </c>
      <c r="B47" s="36" t="s">
        <v>2911</v>
      </c>
      <c r="C47" s="22">
        <v>1521342</v>
      </c>
      <c r="D47" s="30" t="s">
        <v>51</v>
      </c>
      <c r="E47" s="36" t="s">
        <v>1237</v>
      </c>
      <c r="F47" s="7">
        <v>3</v>
      </c>
      <c r="G47" s="7">
        <v>3</v>
      </c>
      <c r="H47" s="7">
        <v>3</v>
      </c>
      <c r="I47" s="7">
        <v>3</v>
      </c>
      <c r="J47" s="60" t="s">
        <v>4758</v>
      </c>
      <c r="K47" s="7" t="s">
        <v>3997</v>
      </c>
      <c r="L47" s="7" t="s">
        <v>4759</v>
      </c>
      <c r="M47" s="7" t="s">
        <v>4759</v>
      </c>
      <c r="N47" s="7" t="s">
        <v>4759</v>
      </c>
      <c r="O47" s="7" t="s">
        <v>4760</v>
      </c>
      <c r="P47" s="73" t="s">
        <v>4143</v>
      </c>
      <c r="Q47" s="7">
        <v>1000</v>
      </c>
      <c r="R47" s="7">
        <v>1.4</v>
      </c>
      <c r="S47" s="7">
        <v>1.05</v>
      </c>
      <c r="T47" s="11"/>
      <c r="U47" s="11"/>
      <c r="V47" s="11"/>
      <c r="W47" s="11"/>
    </row>
    <row r="48" spans="1:23" ht="17.25">
      <c r="A48" s="35" t="s">
        <v>3180</v>
      </c>
      <c r="B48" s="36" t="s">
        <v>2911</v>
      </c>
      <c r="C48" s="22">
        <v>1521343</v>
      </c>
      <c r="D48" s="30" t="s">
        <v>52</v>
      </c>
      <c r="E48" s="36" t="s">
        <v>1237</v>
      </c>
      <c r="F48" s="7">
        <v>3</v>
      </c>
      <c r="G48" s="7">
        <v>3</v>
      </c>
      <c r="H48" s="7">
        <v>3</v>
      </c>
      <c r="I48" s="7">
        <v>3</v>
      </c>
      <c r="J48" s="60" t="s">
        <v>4758</v>
      </c>
      <c r="K48" s="7" t="s">
        <v>3997</v>
      </c>
      <c r="L48" s="7" t="s">
        <v>4759</v>
      </c>
      <c r="M48" s="7" t="s">
        <v>4759</v>
      </c>
      <c r="N48" s="7" t="s">
        <v>4759</v>
      </c>
      <c r="O48" s="7" t="s">
        <v>4760</v>
      </c>
      <c r="P48" s="73" t="s">
        <v>4143</v>
      </c>
      <c r="Q48" s="7">
        <v>1100</v>
      </c>
      <c r="R48" s="7">
        <v>1.4</v>
      </c>
      <c r="S48" s="7">
        <v>1.05</v>
      </c>
      <c r="T48" s="11"/>
      <c r="U48" s="11"/>
      <c r="V48" s="11"/>
      <c r="W48" s="11"/>
    </row>
    <row r="49" spans="1:23" ht="17.25">
      <c r="A49" s="35" t="s">
        <v>3181</v>
      </c>
      <c r="B49" s="36" t="s">
        <v>2911</v>
      </c>
      <c r="C49" s="22">
        <v>1521501</v>
      </c>
      <c r="D49" s="30" t="s">
        <v>6</v>
      </c>
      <c r="E49" s="36" t="s">
        <v>1237</v>
      </c>
      <c r="F49" s="7">
        <v>3</v>
      </c>
      <c r="G49" s="7">
        <v>3</v>
      </c>
      <c r="H49" s="7">
        <v>3</v>
      </c>
      <c r="I49" s="7">
        <v>3</v>
      </c>
      <c r="J49" s="60" t="s">
        <v>4758</v>
      </c>
      <c r="K49" s="7" t="s">
        <v>3997</v>
      </c>
      <c r="L49" s="7" t="s">
        <v>4759</v>
      </c>
      <c r="M49" s="7" t="s">
        <v>4759</v>
      </c>
      <c r="N49" s="7" t="s">
        <v>4759</v>
      </c>
      <c r="O49" s="7" t="s">
        <v>4760</v>
      </c>
      <c r="P49" s="73" t="s">
        <v>4143</v>
      </c>
      <c r="Q49" s="7">
        <v>1000</v>
      </c>
      <c r="R49" s="7">
        <v>1.73</v>
      </c>
      <c r="S49" s="7">
        <v>1.3</v>
      </c>
      <c r="T49" s="11"/>
      <c r="U49" s="11"/>
      <c r="V49" s="11"/>
      <c r="W49" s="11"/>
    </row>
    <row r="50" spans="1:23" ht="17.25">
      <c r="A50" s="35" t="s">
        <v>3182</v>
      </c>
      <c r="B50" s="36" t="s">
        <v>2911</v>
      </c>
      <c r="C50" s="22">
        <v>1521502</v>
      </c>
      <c r="D50" s="30" t="s">
        <v>10</v>
      </c>
      <c r="E50" s="36" t="s">
        <v>1237</v>
      </c>
      <c r="F50" s="7">
        <v>3</v>
      </c>
      <c r="G50" s="7">
        <v>3</v>
      </c>
      <c r="H50" s="7">
        <v>3</v>
      </c>
      <c r="I50" s="7">
        <v>3</v>
      </c>
      <c r="J50" s="60" t="s">
        <v>4758</v>
      </c>
      <c r="K50" s="7" t="s">
        <v>3997</v>
      </c>
      <c r="L50" s="7" t="s">
        <v>4759</v>
      </c>
      <c r="M50" s="7" t="s">
        <v>4759</v>
      </c>
      <c r="N50" s="7" t="s">
        <v>4759</v>
      </c>
      <c r="O50" s="7" t="s">
        <v>4760</v>
      </c>
      <c r="P50" s="73" t="s">
        <v>4143</v>
      </c>
      <c r="Q50" s="7">
        <v>1000</v>
      </c>
      <c r="R50" s="7">
        <v>1.73</v>
      </c>
      <c r="S50" s="7">
        <v>1.3</v>
      </c>
      <c r="T50" s="11"/>
      <c r="U50" s="11"/>
      <c r="V50" s="11"/>
      <c r="W50" s="11"/>
    </row>
    <row r="51" spans="1:23" ht="17.25">
      <c r="A51" s="35" t="s">
        <v>3183</v>
      </c>
      <c r="B51" s="36" t="s">
        <v>2911</v>
      </c>
      <c r="C51" s="22">
        <v>1521503</v>
      </c>
      <c r="D51" s="30" t="s">
        <v>18</v>
      </c>
      <c r="E51" s="36" t="s">
        <v>1237</v>
      </c>
      <c r="F51" s="7">
        <v>3</v>
      </c>
      <c r="G51" s="7">
        <v>3</v>
      </c>
      <c r="H51" s="7">
        <v>3</v>
      </c>
      <c r="I51" s="7">
        <v>3</v>
      </c>
      <c r="J51" s="60" t="s">
        <v>4758</v>
      </c>
      <c r="K51" s="7" t="s">
        <v>3997</v>
      </c>
      <c r="L51" s="7" t="s">
        <v>4759</v>
      </c>
      <c r="M51" s="7" t="s">
        <v>4759</v>
      </c>
      <c r="N51" s="7" t="s">
        <v>4759</v>
      </c>
      <c r="O51" s="7" t="s">
        <v>4760</v>
      </c>
      <c r="P51" s="73" t="s">
        <v>4143</v>
      </c>
      <c r="Q51" s="7">
        <v>1000</v>
      </c>
      <c r="R51" s="7">
        <v>1.73</v>
      </c>
      <c r="S51" s="7">
        <v>1.3</v>
      </c>
      <c r="T51" s="11"/>
      <c r="U51" s="11"/>
      <c r="V51" s="11"/>
      <c r="W51" s="11"/>
    </row>
    <row r="52" spans="1:23" ht="17.25">
      <c r="A52" s="35" t="s">
        <v>3184</v>
      </c>
      <c r="B52" s="36" t="s">
        <v>2911</v>
      </c>
      <c r="C52" s="22">
        <v>1521504</v>
      </c>
      <c r="D52" s="30" t="s">
        <v>8</v>
      </c>
      <c r="E52" s="36" t="s">
        <v>1237</v>
      </c>
      <c r="F52" s="7">
        <v>3</v>
      </c>
      <c r="G52" s="7">
        <v>3</v>
      </c>
      <c r="H52" s="7">
        <v>3</v>
      </c>
      <c r="I52" s="7">
        <v>3</v>
      </c>
      <c r="J52" s="60" t="s">
        <v>4758</v>
      </c>
      <c r="K52" s="7" t="s">
        <v>3997</v>
      </c>
      <c r="L52" s="7" t="s">
        <v>4759</v>
      </c>
      <c r="M52" s="7" t="s">
        <v>4759</v>
      </c>
      <c r="N52" s="7" t="s">
        <v>4759</v>
      </c>
      <c r="O52" s="7" t="s">
        <v>4760</v>
      </c>
      <c r="P52" s="73" t="s">
        <v>4143</v>
      </c>
      <c r="Q52" s="7">
        <v>1000</v>
      </c>
      <c r="R52" s="7">
        <v>1.73</v>
      </c>
      <c r="S52" s="7">
        <v>1.3</v>
      </c>
      <c r="T52" s="11"/>
      <c r="U52" s="11"/>
      <c r="V52" s="11"/>
      <c r="W52" s="11"/>
    </row>
    <row r="53" spans="1:23" ht="17.25">
      <c r="A53" s="35" t="s">
        <v>3185</v>
      </c>
      <c r="B53" s="36" t="s">
        <v>2911</v>
      </c>
      <c r="C53" s="22">
        <v>1521505</v>
      </c>
      <c r="D53" s="30" t="s">
        <v>12</v>
      </c>
      <c r="E53" s="36" t="s">
        <v>1237</v>
      </c>
      <c r="F53" s="7">
        <v>3</v>
      </c>
      <c r="G53" s="7">
        <v>3</v>
      </c>
      <c r="H53" s="7">
        <v>3</v>
      </c>
      <c r="I53" s="7">
        <v>3</v>
      </c>
      <c r="J53" s="60" t="s">
        <v>4758</v>
      </c>
      <c r="K53" s="7" t="s">
        <v>3997</v>
      </c>
      <c r="L53" s="7" t="s">
        <v>4759</v>
      </c>
      <c r="M53" s="7" t="s">
        <v>4759</v>
      </c>
      <c r="N53" s="7" t="s">
        <v>4759</v>
      </c>
      <c r="O53" s="7" t="s">
        <v>4760</v>
      </c>
      <c r="P53" s="73" t="s">
        <v>4143</v>
      </c>
      <c r="Q53" s="7">
        <v>1000</v>
      </c>
      <c r="R53" s="7">
        <v>1.73</v>
      </c>
      <c r="S53" s="7">
        <v>1.3</v>
      </c>
      <c r="T53" s="11"/>
      <c r="U53" s="11"/>
      <c r="V53" s="11"/>
      <c r="W53" s="11"/>
    </row>
    <row r="54" spans="1:23" ht="17.25">
      <c r="A54" s="35" t="s">
        <v>3186</v>
      </c>
      <c r="B54" s="36" t="s">
        <v>2911</v>
      </c>
      <c r="C54" s="22">
        <v>1521506</v>
      </c>
      <c r="D54" s="30" t="s">
        <v>20</v>
      </c>
      <c r="E54" s="36" t="s">
        <v>1237</v>
      </c>
      <c r="F54" s="7">
        <v>3</v>
      </c>
      <c r="G54" s="7">
        <v>3</v>
      </c>
      <c r="H54" s="7">
        <v>3</v>
      </c>
      <c r="I54" s="7">
        <v>3</v>
      </c>
      <c r="J54" s="60" t="s">
        <v>4758</v>
      </c>
      <c r="K54" s="7" t="s">
        <v>3997</v>
      </c>
      <c r="L54" s="7" t="s">
        <v>4759</v>
      </c>
      <c r="M54" s="7" t="s">
        <v>4759</v>
      </c>
      <c r="N54" s="7" t="s">
        <v>4759</v>
      </c>
      <c r="O54" s="7" t="s">
        <v>4760</v>
      </c>
      <c r="P54" s="73" t="s">
        <v>4143</v>
      </c>
      <c r="Q54" s="7">
        <v>1000</v>
      </c>
      <c r="R54" s="7">
        <v>1.73</v>
      </c>
      <c r="S54" s="7">
        <v>1.3</v>
      </c>
      <c r="T54" s="11"/>
      <c r="U54" s="11"/>
      <c r="V54" s="11"/>
      <c r="W54" s="11"/>
    </row>
    <row r="55" spans="1:23" ht="17.25">
      <c r="A55" s="35" t="s">
        <v>3187</v>
      </c>
      <c r="B55" s="36" t="s">
        <v>2911</v>
      </c>
      <c r="C55" s="22">
        <v>1521507</v>
      </c>
      <c r="D55" s="30" t="s">
        <v>1</v>
      </c>
      <c r="E55" s="36" t="s">
        <v>1237</v>
      </c>
      <c r="F55" s="7">
        <v>3</v>
      </c>
      <c r="G55" s="7">
        <v>3</v>
      </c>
      <c r="H55" s="7">
        <v>3</v>
      </c>
      <c r="I55" s="7">
        <v>3</v>
      </c>
      <c r="J55" s="60" t="s">
        <v>4758</v>
      </c>
      <c r="K55" s="7" t="s">
        <v>3997</v>
      </c>
      <c r="L55" s="7" t="s">
        <v>4759</v>
      </c>
      <c r="M55" s="7" t="s">
        <v>4759</v>
      </c>
      <c r="N55" s="7" t="s">
        <v>4759</v>
      </c>
      <c r="O55" s="7" t="s">
        <v>4760</v>
      </c>
      <c r="P55" s="73" t="s">
        <v>4143</v>
      </c>
      <c r="Q55" s="7">
        <v>1000</v>
      </c>
      <c r="R55" s="7">
        <v>1.73</v>
      </c>
      <c r="S55" s="7">
        <v>1.3</v>
      </c>
      <c r="T55" s="11"/>
      <c r="U55" s="11"/>
      <c r="V55" s="11"/>
      <c r="W55" s="11"/>
    </row>
    <row r="56" spans="1:23" ht="17.25">
      <c r="A56" s="35" t="s">
        <v>3188</v>
      </c>
      <c r="B56" s="36" t="s">
        <v>2911</v>
      </c>
      <c r="C56" s="22">
        <v>1521508</v>
      </c>
      <c r="D56" s="30" t="s">
        <v>26</v>
      </c>
      <c r="E56" s="36" t="s">
        <v>1237</v>
      </c>
      <c r="F56" s="7">
        <v>3</v>
      </c>
      <c r="G56" s="7">
        <v>3</v>
      </c>
      <c r="H56" s="7">
        <v>3</v>
      </c>
      <c r="I56" s="7">
        <v>3</v>
      </c>
      <c r="J56" s="60" t="s">
        <v>4758</v>
      </c>
      <c r="K56" s="7" t="s">
        <v>3997</v>
      </c>
      <c r="L56" s="7" t="s">
        <v>4759</v>
      </c>
      <c r="M56" s="7" t="s">
        <v>4759</v>
      </c>
      <c r="N56" s="7" t="s">
        <v>4759</v>
      </c>
      <c r="O56" s="7" t="s">
        <v>4760</v>
      </c>
      <c r="P56" s="73" t="s">
        <v>4143</v>
      </c>
      <c r="Q56" s="7">
        <v>1000</v>
      </c>
      <c r="R56" s="7">
        <v>1.73</v>
      </c>
      <c r="S56" s="7">
        <v>1.3</v>
      </c>
      <c r="T56" s="11"/>
      <c r="U56" s="11"/>
      <c r="V56" s="11"/>
      <c r="W56" s="11"/>
    </row>
    <row r="57" spans="1:23" ht="17.25">
      <c r="A57" s="35" t="s">
        <v>3189</v>
      </c>
      <c r="B57" s="36" t="s">
        <v>2911</v>
      </c>
      <c r="C57" s="22">
        <v>1521509</v>
      </c>
      <c r="D57" s="30" t="s">
        <v>125</v>
      </c>
      <c r="E57" s="36" t="s">
        <v>1237</v>
      </c>
      <c r="F57" s="7">
        <v>3</v>
      </c>
      <c r="G57" s="7">
        <v>3</v>
      </c>
      <c r="H57" s="7">
        <v>3</v>
      </c>
      <c r="I57" s="7">
        <v>3</v>
      </c>
      <c r="J57" s="60" t="s">
        <v>4758</v>
      </c>
      <c r="K57" s="7" t="s">
        <v>3997</v>
      </c>
      <c r="L57" s="7" t="s">
        <v>4759</v>
      </c>
      <c r="M57" s="7" t="s">
        <v>4759</v>
      </c>
      <c r="N57" s="7" t="s">
        <v>4759</v>
      </c>
      <c r="O57" s="7" t="s">
        <v>4760</v>
      </c>
      <c r="P57" s="73" t="s">
        <v>4143</v>
      </c>
      <c r="Q57" s="7">
        <v>1000</v>
      </c>
      <c r="R57" s="7">
        <v>1.73</v>
      </c>
      <c r="S57" s="7">
        <v>1.3</v>
      </c>
      <c r="T57" s="11"/>
      <c r="U57" s="11"/>
      <c r="V57" s="11"/>
      <c r="W57" s="11"/>
    </row>
    <row r="58" spans="1:23" ht="17.25">
      <c r="A58" s="35" t="s">
        <v>3190</v>
      </c>
      <c r="B58" s="36" t="s">
        <v>2911</v>
      </c>
      <c r="C58" s="22">
        <v>1521510</v>
      </c>
      <c r="D58" s="30" t="s">
        <v>70</v>
      </c>
      <c r="E58" s="36" t="s">
        <v>1237</v>
      </c>
      <c r="F58" s="7">
        <v>3</v>
      </c>
      <c r="G58" s="7">
        <v>3</v>
      </c>
      <c r="H58" s="7">
        <v>3</v>
      </c>
      <c r="I58" s="7">
        <v>3</v>
      </c>
      <c r="J58" s="60" t="s">
        <v>4758</v>
      </c>
      <c r="K58" s="7" t="s">
        <v>3997</v>
      </c>
      <c r="L58" s="7" t="s">
        <v>4759</v>
      </c>
      <c r="M58" s="7" t="s">
        <v>4759</v>
      </c>
      <c r="N58" s="7" t="s">
        <v>4759</v>
      </c>
      <c r="O58" s="7" t="s">
        <v>4760</v>
      </c>
      <c r="P58" s="73" t="s">
        <v>4143</v>
      </c>
      <c r="Q58" s="7">
        <v>1000</v>
      </c>
      <c r="R58" s="7">
        <v>1.73</v>
      </c>
      <c r="S58" s="7">
        <v>1.3</v>
      </c>
      <c r="T58" s="11"/>
      <c r="U58" s="11"/>
      <c r="V58" s="11"/>
      <c r="W58" s="11"/>
    </row>
    <row r="59" spans="1:23" ht="17.25">
      <c r="A59" s="35" t="s">
        <v>3191</v>
      </c>
      <c r="B59" s="36" t="s">
        <v>2911</v>
      </c>
      <c r="C59" s="22">
        <v>1521511</v>
      </c>
      <c r="D59" s="30" t="s">
        <v>74</v>
      </c>
      <c r="E59" s="36" t="s">
        <v>1237</v>
      </c>
      <c r="F59" s="7">
        <v>3</v>
      </c>
      <c r="G59" s="7">
        <v>3</v>
      </c>
      <c r="H59" s="7">
        <v>3</v>
      </c>
      <c r="I59" s="7">
        <v>3</v>
      </c>
      <c r="J59" s="60" t="s">
        <v>4758</v>
      </c>
      <c r="K59" s="7" t="s">
        <v>3997</v>
      </c>
      <c r="L59" s="7" t="s">
        <v>4759</v>
      </c>
      <c r="M59" s="7" t="s">
        <v>4759</v>
      </c>
      <c r="N59" s="7" t="s">
        <v>4759</v>
      </c>
      <c r="O59" s="7" t="s">
        <v>4760</v>
      </c>
      <c r="P59" s="73" t="s">
        <v>4143</v>
      </c>
      <c r="Q59" s="7">
        <v>1000</v>
      </c>
      <c r="R59" s="7">
        <v>1.73</v>
      </c>
      <c r="S59" s="7">
        <v>1.3</v>
      </c>
      <c r="T59" s="11"/>
      <c r="U59" s="11"/>
      <c r="V59" s="11"/>
      <c r="W59" s="11"/>
    </row>
    <row r="60" spans="1:23" ht="17.25">
      <c r="A60" s="35" t="s">
        <v>3192</v>
      </c>
      <c r="B60" s="36" t="s">
        <v>2911</v>
      </c>
      <c r="C60" s="22">
        <v>1521512</v>
      </c>
      <c r="D60" s="30" t="s">
        <v>28</v>
      </c>
      <c r="E60" s="36" t="s">
        <v>1237</v>
      </c>
      <c r="F60" s="7">
        <v>3</v>
      </c>
      <c r="G60" s="7">
        <v>3</v>
      </c>
      <c r="H60" s="7">
        <v>3</v>
      </c>
      <c r="I60" s="7">
        <v>3</v>
      </c>
      <c r="J60" s="60" t="s">
        <v>4758</v>
      </c>
      <c r="K60" s="7" t="s">
        <v>3997</v>
      </c>
      <c r="L60" s="7" t="s">
        <v>4759</v>
      </c>
      <c r="M60" s="7" t="s">
        <v>4759</v>
      </c>
      <c r="N60" s="7" t="s">
        <v>4759</v>
      </c>
      <c r="O60" s="7" t="s">
        <v>4760</v>
      </c>
      <c r="P60" s="73" t="s">
        <v>4143</v>
      </c>
      <c r="Q60" s="7">
        <v>1000</v>
      </c>
      <c r="R60" s="7">
        <v>1.73</v>
      </c>
      <c r="S60" s="7">
        <v>1.3</v>
      </c>
      <c r="T60" s="11"/>
      <c r="U60" s="11"/>
      <c r="V60" s="11"/>
      <c r="W60" s="11"/>
    </row>
    <row r="61" spans="1:23" ht="17.25">
      <c r="A61" s="35" t="s">
        <v>3193</v>
      </c>
      <c r="B61" s="36" t="s">
        <v>2911</v>
      </c>
      <c r="C61" s="22">
        <v>1521513</v>
      </c>
      <c r="D61" s="30" t="s">
        <v>123</v>
      </c>
      <c r="E61" s="36" t="s">
        <v>1237</v>
      </c>
      <c r="F61" s="7">
        <v>3</v>
      </c>
      <c r="G61" s="7">
        <v>3</v>
      </c>
      <c r="H61" s="7">
        <v>3</v>
      </c>
      <c r="I61" s="7">
        <v>3</v>
      </c>
      <c r="J61" s="60" t="s">
        <v>4758</v>
      </c>
      <c r="K61" s="7" t="s">
        <v>3997</v>
      </c>
      <c r="L61" s="7" t="s">
        <v>4759</v>
      </c>
      <c r="M61" s="7" t="s">
        <v>4759</v>
      </c>
      <c r="N61" s="7" t="s">
        <v>4759</v>
      </c>
      <c r="O61" s="7" t="s">
        <v>4760</v>
      </c>
      <c r="P61" s="73" t="s">
        <v>4143</v>
      </c>
      <c r="Q61" s="7">
        <v>1000</v>
      </c>
      <c r="R61" s="7">
        <v>1.73</v>
      </c>
      <c r="S61" s="7">
        <v>1.3</v>
      </c>
      <c r="T61" s="11"/>
      <c r="U61" s="11"/>
      <c r="V61" s="11"/>
      <c r="W61" s="11"/>
    </row>
    <row r="62" spans="1:23" ht="17.25">
      <c r="A62" s="35" t="s">
        <v>3194</v>
      </c>
      <c r="B62" s="36" t="s">
        <v>2911</v>
      </c>
      <c r="C62" s="22">
        <v>1521514</v>
      </c>
      <c r="D62" s="30" t="s">
        <v>72</v>
      </c>
      <c r="E62" s="36" t="s">
        <v>1237</v>
      </c>
      <c r="F62" s="7">
        <v>3</v>
      </c>
      <c r="G62" s="7">
        <v>3</v>
      </c>
      <c r="H62" s="7">
        <v>3</v>
      </c>
      <c r="I62" s="7">
        <v>3</v>
      </c>
      <c r="J62" s="60" t="s">
        <v>4758</v>
      </c>
      <c r="K62" s="7" t="s">
        <v>3997</v>
      </c>
      <c r="L62" s="7" t="s">
        <v>4759</v>
      </c>
      <c r="M62" s="7" t="s">
        <v>4759</v>
      </c>
      <c r="N62" s="7" t="s">
        <v>4759</v>
      </c>
      <c r="O62" s="7" t="s">
        <v>4760</v>
      </c>
      <c r="P62" s="73" t="s">
        <v>4143</v>
      </c>
      <c r="Q62" s="7">
        <v>1000</v>
      </c>
      <c r="R62" s="7">
        <v>1.73</v>
      </c>
      <c r="S62" s="7">
        <v>1.3</v>
      </c>
      <c r="T62" s="11"/>
      <c r="U62" s="11"/>
      <c r="V62" s="11"/>
      <c r="W62" s="11"/>
    </row>
    <row r="63" spans="1:23" ht="17.25">
      <c r="A63" s="35" t="s">
        <v>3195</v>
      </c>
      <c r="B63" s="36" t="s">
        <v>2911</v>
      </c>
      <c r="C63" s="22">
        <v>1521515</v>
      </c>
      <c r="D63" s="30" t="s">
        <v>76</v>
      </c>
      <c r="E63" s="36" t="s">
        <v>1237</v>
      </c>
      <c r="F63" s="7">
        <v>3</v>
      </c>
      <c r="G63" s="7">
        <v>3</v>
      </c>
      <c r="H63" s="7">
        <v>3</v>
      </c>
      <c r="I63" s="7">
        <v>3</v>
      </c>
      <c r="J63" s="60" t="s">
        <v>4758</v>
      </c>
      <c r="K63" s="7" t="s">
        <v>3997</v>
      </c>
      <c r="L63" s="7" t="s">
        <v>4759</v>
      </c>
      <c r="M63" s="7" t="s">
        <v>4759</v>
      </c>
      <c r="N63" s="7" t="s">
        <v>4759</v>
      </c>
      <c r="O63" s="7" t="s">
        <v>4760</v>
      </c>
      <c r="P63" s="73" t="s">
        <v>4143</v>
      </c>
      <c r="Q63" s="7">
        <v>1000</v>
      </c>
      <c r="R63" s="7">
        <v>1.73</v>
      </c>
      <c r="S63" s="7">
        <v>1.3</v>
      </c>
      <c r="T63" s="11"/>
      <c r="U63" s="11"/>
      <c r="V63" s="11"/>
      <c r="W63" s="11"/>
    </row>
    <row r="64" spans="1:23" ht="17.25">
      <c r="A64" s="35" t="s">
        <v>3196</v>
      </c>
      <c r="B64" s="36" t="s">
        <v>2911</v>
      </c>
      <c r="C64" s="22">
        <v>1521516</v>
      </c>
      <c r="D64" s="30" t="s">
        <v>15</v>
      </c>
      <c r="E64" s="36" t="s">
        <v>1237</v>
      </c>
      <c r="F64" s="7">
        <v>3</v>
      </c>
      <c r="G64" s="7">
        <v>3</v>
      </c>
      <c r="H64" s="7">
        <v>3</v>
      </c>
      <c r="I64" s="7">
        <v>3</v>
      </c>
      <c r="J64" s="60" t="s">
        <v>4758</v>
      </c>
      <c r="K64" s="7" t="s">
        <v>3997</v>
      </c>
      <c r="L64" s="7" t="s">
        <v>4759</v>
      </c>
      <c r="M64" s="7" t="s">
        <v>4759</v>
      </c>
      <c r="N64" s="7" t="s">
        <v>4759</v>
      </c>
      <c r="O64" s="7" t="s">
        <v>4760</v>
      </c>
      <c r="P64" s="73" t="s">
        <v>4143</v>
      </c>
      <c r="Q64" s="7">
        <v>1000</v>
      </c>
      <c r="R64" s="7">
        <v>1.73</v>
      </c>
      <c r="S64" s="7">
        <v>1.3</v>
      </c>
      <c r="T64" s="11"/>
      <c r="U64" s="11"/>
      <c r="V64" s="11"/>
      <c r="W64" s="11"/>
    </row>
    <row r="65" spans="1:23" ht="17.25">
      <c r="A65" s="35" t="s">
        <v>3197</v>
      </c>
      <c r="B65" s="36" t="s">
        <v>2911</v>
      </c>
      <c r="C65" s="22">
        <v>1521517</v>
      </c>
      <c r="D65" s="30" t="s">
        <v>16</v>
      </c>
      <c r="E65" s="36" t="s">
        <v>1237</v>
      </c>
      <c r="F65" s="7">
        <v>3</v>
      </c>
      <c r="G65" s="7">
        <v>3</v>
      </c>
      <c r="H65" s="7">
        <v>3</v>
      </c>
      <c r="I65" s="7">
        <v>3</v>
      </c>
      <c r="J65" s="60" t="s">
        <v>4758</v>
      </c>
      <c r="K65" s="7" t="s">
        <v>3997</v>
      </c>
      <c r="L65" s="7" t="s">
        <v>4759</v>
      </c>
      <c r="M65" s="7" t="s">
        <v>4759</v>
      </c>
      <c r="N65" s="7" t="s">
        <v>4759</v>
      </c>
      <c r="O65" s="7" t="s">
        <v>4760</v>
      </c>
      <c r="P65" s="73" t="s">
        <v>4143</v>
      </c>
      <c r="Q65" s="7">
        <v>1000</v>
      </c>
      <c r="R65" s="7">
        <v>1.73</v>
      </c>
      <c r="S65" s="7">
        <v>1.3</v>
      </c>
      <c r="T65" s="11"/>
      <c r="U65" s="11"/>
      <c r="V65" s="11"/>
      <c r="W65" s="11"/>
    </row>
    <row r="66" spans="1:23" ht="17.25">
      <c r="A66" s="35" t="s">
        <v>3198</v>
      </c>
      <c r="B66" s="36" t="s">
        <v>2911</v>
      </c>
      <c r="C66" s="22">
        <v>1521518</v>
      </c>
      <c r="D66" s="30" t="s">
        <v>23</v>
      </c>
      <c r="E66" s="36" t="s">
        <v>1237</v>
      </c>
      <c r="F66" s="7">
        <v>3</v>
      </c>
      <c r="G66" s="7">
        <v>3</v>
      </c>
      <c r="H66" s="7">
        <v>3</v>
      </c>
      <c r="I66" s="7">
        <v>3</v>
      </c>
      <c r="J66" s="60" t="s">
        <v>4758</v>
      </c>
      <c r="K66" s="7" t="s">
        <v>3997</v>
      </c>
      <c r="L66" s="7" t="s">
        <v>4759</v>
      </c>
      <c r="M66" s="7" t="s">
        <v>4759</v>
      </c>
      <c r="N66" s="7" t="s">
        <v>4759</v>
      </c>
      <c r="O66" s="7" t="s">
        <v>4760</v>
      </c>
      <c r="P66" s="73" t="s">
        <v>4143</v>
      </c>
      <c r="Q66" s="7">
        <v>1000</v>
      </c>
      <c r="R66" s="7">
        <v>1.73</v>
      </c>
      <c r="S66" s="7">
        <v>1.3</v>
      </c>
      <c r="T66" s="11"/>
      <c r="U66" s="11"/>
      <c r="V66" s="11"/>
      <c r="W66" s="11"/>
    </row>
    <row r="67" spans="1:23" ht="17.25">
      <c r="A67" s="35" t="s">
        <v>3199</v>
      </c>
      <c r="B67" s="36" t="s">
        <v>2911</v>
      </c>
      <c r="C67" s="22">
        <v>1521519</v>
      </c>
      <c r="D67" s="30" t="s">
        <v>24</v>
      </c>
      <c r="E67" s="36" t="s">
        <v>1237</v>
      </c>
      <c r="F67" s="7">
        <v>3</v>
      </c>
      <c r="G67" s="7">
        <v>3</v>
      </c>
      <c r="H67" s="7">
        <v>3</v>
      </c>
      <c r="I67" s="7">
        <v>3</v>
      </c>
      <c r="J67" s="60" t="s">
        <v>4758</v>
      </c>
      <c r="K67" s="7" t="s">
        <v>3997</v>
      </c>
      <c r="L67" s="7" t="s">
        <v>4759</v>
      </c>
      <c r="M67" s="7" t="s">
        <v>4759</v>
      </c>
      <c r="N67" s="7" t="s">
        <v>4759</v>
      </c>
      <c r="O67" s="7" t="s">
        <v>4760</v>
      </c>
      <c r="P67" s="73" t="s">
        <v>4143</v>
      </c>
      <c r="Q67" s="7">
        <v>1000</v>
      </c>
      <c r="R67" s="7">
        <v>1.73</v>
      </c>
      <c r="S67" s="7">
        <v>1.3</v>
      </c>
      <c r="T67" s="11"/>
      <c r="U67" s="11"/>
      <c r="V67" s="11"/>
      <c r="W67" s="11"/>
    </row>
    <row r="68" spans="1:23" ht="17.25">
      <c r="A68" s="35" t="s">
        <v>3200</v>
      </c>
      <c r="B68" s="36" t="s">
        <v>2911</v>
      </c>
      <c r="C68" s="22">
        <v>1521520</v>
      </c>
      <c r="D68" s="30" t="s">
        <v>47</v>
      </c>
      <c r="E68" s="36" t="s">
        <v>1237</v>
      </c>
      <c r="F68" s="7">
        <v>3</v>
      </c>
      <c r="G68" s="7">
        <v>3</v>
      </c>
      <c r="H68" s="7">
        <v>3</v>
      </c>
      <c r="I68" s="7">
        <v>3</v>
      </c>
      <c r="J68" s="60" t="s">
        <v>4758</v>
      </c>
      <c r="K68" s="7" t="s">
        <v>3997</v>
      </c>
      <c r="L68" s="7" t="s">
        <v>4759</v>
      </c>
      <c r="M68" s="7" t="s">
        <v>4759</v>
      </c>
      <c r="N68" s="7" t="s">
        <v>4759</v>
      </c>
      <c r="O68" s="7" t="s">
        <v>4760</v>
      </c>
      <c r="P68" s="73" t="s">
        <v>4143</v>
      </c>
      <c r="Q68" s="7">
        <v>1000</v>
      </c>
      <c r="R68" s="7">
        <v>1.73</v>
      </c>
      <c r="S68" s="7">
        <v>1.3</v>
      </c>
      <c r="T68" s="11"/>
      <c r="U68" s="11"/>
      <c r="V68" s="11"/>
      <c r="W68" s="11"/>
    </row>
    <row r="69" spans="1:23" ht="17.25">
      <c r="A69" s="35" t="s">
        <v>3201</v>
      </c>
      <c r="B69" s="36" t="s">
        <v>2911</v>
      </c>
      <c r="C69" s="22">
        <v>1521521</v>
      </c>
      <c r="D69" s="30" t="s">
        <v>48</v>
      </c>
      <c r="E69" s="36" t="s">
        <v>1237</v>
      </c>
      <c r="F69" s="7">
        <v>3</v>
      </c>
      <c r="G69" s="7">
        <v>3</v>
      </c>
      <c r="H69" s="7">
        <v>3</v>
      </c>
      <c r="I69" s="7">
        <v>3</v>
      </c>
      <c r="J69" s="60" t="s">
        <v>4758</v>
      </c>
      <c r="K69" s="7" t="s">
        <v>3997</v>
      </c>
      <c r="L69" s="7" t="s">
        <v>4759</v>
      </c>
      <c r="M69" s="7" t="s">
        <v>4759</v>
      </c>
      <c r="N69" s="7" t="s">
        <v>4759</v>
      </c>
      <c r="O69" s="7" t="s">
        <v>4760</v>
      </c>
      <c r="P69" s="73" t="s">
        <v>4143</v>
      </c>
      <c r="Q69" s="7">
        <v>1000</v>
      </c>
      <c r="R69" s="7">
        <v>1.73</v>
      </c>
      <c r="S69" s="7">
        <v>1.3</v>
      </c>
      <c r="T69" s="11"/>
      <c r="U69" s="11"/>
      <c r="V69" s="11"/>
      <c r="W69" s="11"/>
    </row>
    <row r="70" spans="1:23" ht="17.25">
      <c r="A70" s="35" t="s">
        <v>3202</v>
      </c>
      <c r="B70" s="36" t="s">
        <v>2911</v>
      </c>
      <c r="C70" s="22">
        <v>1521522</v>
      </c>
      <c r="D70" s="30" t="s">
        <v>67</v>
      </c>
      <c r="E70" s="36" t="s">
        <v>1237</v>
      </c>
      <c r="F70" s="7">
        <v>3</v>
      </c>
      <c r="G70" s="7">
        <v>3</v>
      </c>
      <c r="H70" s="7">
        <v>3</v>
      </c>
      <c r="I70" s="7">
        <v>3</v>
      </c>
      <c r="J70" s="60" t="s">
        <v>4758</v>
      </c>
      <c r="K70" s="7" t="s">
        <v>3997</v>
      </c>
      <c r="L70" s="7" t="s">
        <v>4759</v>
      </c>
      <c r="M70" s="7" t="s">
        <v>4759</v>
      </c>
      <c r="N70" s="7" t="s">
        <v>4759</v>
      </c>
      <c r="O70" s="7" t="s">
        <v>4760</v>
      </c>
      <c r="P70" s="73" t="s">
        <v>4143</v>
      </c>
      <c r="Q70" s="7">
        <v>1000</v>
      </c>
      <c r="R70" s="7">
        <v>1.73</v>
      </c>
      <c r="S70" s="7">
        <v>1.3</v>
      </c>
      <c r="T70" s="11"/>
      <c r="U70" s="11"/>
      <c r="V70" s="11"/>
      <c r="W70" s="11"/>
    </row>
    <row r="71" spans="1:23" ht="17.25">
      <c r="A71" s="35" t="s">
        <v>3203</v>
      </c>
      <c r="B71" s="36" t="s">
        <v>2911</v>
      </c>
      <c r="C71" s="22">
        <v>1521523</v>
      </c>
      <c r="D71" s="30" t="s">
        <v>68</v>
      </c>
      <c r="E71" s="36" t="s">
        <v>1237</v>
      </c>
      <c r="F71" s="7">
        <v>3</v>
      </c>
      <c r="G71" s="7">
        <v>3</v>
      </c>
      <c r="H71" s="7">
        <v>3</v>
      </c>
      <c r="I71" s="7">
        <v>3</v>
      </c>
      <c r="J71" s="60" t="s">
        <v>4758</v>
      </c>
      <c r="K71" s="7" t="s">
        <v>3997</v>
      </c>
      <c r="L71" s="7" t="s">
        <v>4759</v>
      </c>
      <c r="M71" s="7" t="s">
        <v>4759</v>
      </c>
      <c r="N71" s="7" t="s">
        <v>4759</v>
      </c>
      <c r="O71" s="7" t="s">
        <v>4760</v>
      </c>
      <c r="P71" s="73" t="s">
        <v>4143</v>
      </c>
      <c r="Q71" s="7">
        <v>1000</v>
      </c>
      <c r="R71" s="7">
        <v>1.73</v>
      </c>
      <c r="S71" s="7">
        <v>1.3</v>
      </c>
      <c r="T71" s="11"/>
      <c r="U71" s="11"/>
      <c r="V71" s="11"/>
      <c r="W71" s="11"/>
    </row>
    <row r="72" spans="1:23" ht="17.25">
      <c r="A72" s="35" t="s">
        <v>3204</v>
      </c>
      <c r="B72" s="36" t="s">
        <v>2911</v>
      </c>
      <c r="C72" s="22">
        <v>1521524</v>
      </c>
      <c r="D72" s="30" t="s">
        <v>132</v>
      </c>
      <c r="E72" s="36" t="s">
        <v>1237</v>
      </c>
      <c r="F72" s="7">
        <v>3</v>
      </c>
      <c r="G72" s="7">
        <v>3</v>
      </c>
      <c r="H72" s="7">
        <v>3</v>
      </c>
      <c r="I72" s="7">
        <v>3</v>
      </c>
      <c r="J72" s="60" t="s">
        <v>4758</v>
      </c>
      <c r="K72" s="7" t="s">
        <v>3997</v>
      </c>
      <c r="L72" s="7" t="s">
        <v>4759</v>
      </c>
      <c r="M72" s="7" t="s">
        <v>4759</v>
      </c>
      <c r="N72" s="7" t="s">
        <v>4759</v>
      </c>
      <c r="O72" s="7" t="s">
        <v>4760</v>
      </c>
      <c r="P72" s="73" t="s">
        <v>4143</v>
      </c>
      <c r="Q72" s="7">
        <v>1100</v>
      </c>
      <c r="R72" s="7">
        <v>1.73</v>
      </c>
      <c r="S72" s="7">
        <v>1.3</v>
      </c>
      <c r="T72" s="11"/>
      <c r="U72" s="11"/>
      <c r="V72" s="11"/>
      <c r="W72" s="11"/>
    </row>
    <row r="73" spans="1:23" ht="17.25">
      <c r="A73" s="35" t="s">
        <v>3205</v>
      </c>
      <c r="B73" s="36" t="s">
        <v>2911</v>
      </c>
      <c r="C73" s="22">
        <v>1521525</v>
      </c>
      <c r="D73" s="30" t="s">
        <v>77</v>
      </c>
      <c r="E73" s="36" t="s">
        <v>1237</v>
      </c>
      <c r="F73" s="7">
        <v>3</v>
      </c>
      <c r="G73" s="7">
        <v>3</v>
      </c>
      <c r="H73" s="7">
        <v>3</v>
      </c>
      <c r="I73" s="7">
        <v>3</v>
      </c>
      <c r="J73" s="60" t="s">
        <v>4758</v>
      </c>
      <c r="K73" s="7" t="s">
        <v>3997</v>
      </c>
      <c r="L73" s="7" t="s">
        <v>4759</v>
      </c>
      <c r="M73" s="7" t="s">
        <v>4759</v>
      </c>
      <c r="N73" s="7" t="s">
        <v>4759</v>
      </c>
      <c r="O73" s="7" t="s">
        <v>4760</v>
      </c>
      <c r="P73" s="73" t="s">
        <v>4143</v>
      </c>
      <c r="Q73" s="7">
        <v>1100</v>
      </c>
      <c r="R73" s="7">
        <v>1.73</v>
      </c>
      <c r="S73" s="7">
        <v>1.3</v>
      </c>
      <c r="T73" s="11"/>
      <c r="U73" s="11"/>
      <c r="V73" s="11"/>
      <c r="W73" s="11"/>
    </row>
    <row r="74" spans="1:23" ht="17.25">
      <c r="A74" s="35" t="s">
        <v>3206</v>
      </c>
      <c r="B74" s="36" t="s">
        <v>2911</v>
      </c>
      <c r="C74" s="22">
        <v>1521526</v>
      </c>
      <c r="D74" s="30" t="s">
        <v>4</v>
      </c>
      <c r="E74" s="36" t="s">
        <v>1237</v>
      </c>
      <c r="F74" s="7">
        <v>3</v>
      </c>
      <c r="G74" s="7">
        <v>3</v>
      </c>
      <c r="H74" s="7">
        <v>3</v>
      </c>
      <c r="I74" s="7">
        <v>3</v>
      </c>
      <c r="J74" s="60" t="s">
        <v>4758</v>
      </c>
      <c r="K74" s="7" t="s">
        <v>3997</v>
      </c>
      <c r="L74" s="7" t="s">
        <v>4759</v>
      </c>
      <c r="M74" s="7" t="s">
        <v>4759</v>
      </c>
      <c r="N74" s="7" t="s">
        <v>4759</v>
      </c>
      <c r="O74" s="7" t="s">
        <v>4760</v>
      </c>
      <c r="P74" s="73" t="s">
        <v>4143</v>
      </c>
      <c r="Q74" s="7">
        <v>1100</v>
      </c>
      <c r="R74" s="7">
        <v>1.73</v>
      </c>
      <c r="S74" s="7">
        <v>1.3</v>
      </c>
      <c r="T74" s="11"/>
      <c r="U74" s="11"/>
      <c r="V74" s="11"/>
      <c r="W74" s="11"/>
    </row>
    <row r="75" spans="1:23" ht="17.25">
      <c r="A75" s="35" t="s">
        <v>3207</v>
      </c>
      <c r="B75" s="36" t="s">
        <v>2911</v>
      </c>
      <c r="C75" s="22">
        <v>1521527</v>
      </c>
      <c r="D75" s="30" t="s">
        <v>41</v>
      </c>
      <c r="E75" s="36" t="s">
        <v>1237</v>
      </c>
      <c r="F75" s="7">
        <v>3</v>
      </c>
      <c r="G75" s="7">
        <v>3</v>
      </c>
      <c r="H75" s="7">
        <v>3</v>
      </c>
      <c r="I75" s="7">
        <v>3</v>
      </c>
      <c r="J75" s="60" t="s">
        <v>4758</v>
      </c>
      <c r="K75" s="7" t="s">
        <v>3997</v>
      </c>
      <c r="L75" s="7" t="s">
        <v>4759</v>
      </c>
      <c r="M75" s="7" t="s">
        <v>4759</v>
      </c>
      <c r="N75" s="7" t="s">
        <v>4759</v>
      </c>
      <c r="O75" s="7" t="s">
        <v>4760</v>
      </c>
      <c r="P75" s="73" t="s">
        <v>4143</v>
      </c>
      <c r="Q75" s="7">
        <v>1000</v>
      </c>
      <c r="R75" s="7">
        <v>1.73</v>
      </c>
      <c r="S75" s="7">
        <v>1.3</v>
      </c>
      <c r="T75" s="11"/>
      <c r="U75" s="13"/>
      <c r="V75" s="11"/>
      <c r="W75" s="11"/>
    </row>
    <row r="76" spans="1:23" ht="17.25">
      <c r="A76" s="35" t="s">
        <v>3208</v>
      </c>
      <c r="B76" s="36" t="s">
        <v>2911</v>
      </c>
      <c r="C76" s="22">
        <v>1521528</v>
      </c>
      <c r="D76" s="30" t="s">
        <v>42</v>
      </c>
      <c r="E76" s="36" t="s">
        <v>1237</v>
      </c>
      <c r="F76" s="7">
        <v>3</v>
      </c>
      <c r="G76" s="7">
        <v>3</v>
      </c>
      <c r="H76" s="7">
        <v>3</v>
      </c>
      <c r="I76" s="7">
        <v>3</v>
      </c>
      <c r="J76" s="60" t="s">
        <v>4758</v>
      </c>
      <c r="K76" s="7" t="s">
        <v>3997</v>
      </c>
      <c r="L76" s="7" t="s">
        <v>4759</v>
      </c>
      <c r="M76" s="7" t="s">
        <v>4759</v>
      </c>
      <c r="N76" s="7" t="s">
        <v>4759</v>
      </c>
      <c r="O76" s="7" t="s">
        <v>4760</v>
      </c>
      <c r="P76" s="73" t="s">
        <v>4143</v>
      </c>
      <c r="Q76" s="7">
        <v>1100</v>
      </c>
      <c r="R76" s="7">
        <v>1.73</v>
      </c>
      <c r="S76" s="7">
        <v>1.3</v>
      </c>
      <c r="T76" s="11"/>
      <c r="U76" s="13"/>
      <c r="V76" s="11"/>
      <c r="W76" s="11"/>
    </row>
    <row r="77" spans="1:23" ht="17.25">
      <c r="A77" s="35" t="s">
        <v>3209</v>
      </c>
      <c r="B77" s="36" t="s">
        <v>2911</v>
      </c>
      <c r="C77" s="22">
        <v>1521529</v>
      </c>
      <c r="D77" s="30" t="s">
        <v>43</v>
      </c>
      <c r="E77" s="36" t="s">
        <v>1237</v>
      </c>
      <c r="F77" s="7">
        <v>3</v>
      </c>
      <c r="G77" s="7">
        <v>3</v>
      </c>
      <c r="H77" s="7">
        <v>3</v>
      </c>
      <c r="I77" s="7">
        <v>3</v>
      </c>
      <c r="J77" s="60" t="s">
        <v>4758</v>
      </c>
      <c r="K77" s="7" t="s">
        <v>3997</v>
      </c>
      <c r="L77" s="7" t="s">
        <v>4759</v>
      </c>
      <c r="M77" s="7" t="s">
        <v>4759</v>
      </c>
      <c r="N77" s="7" t="s">
        <v>4759</v>
      </c>
      <c r="O77" s="7" t="s">
        <v>4760</v>
      </c>
      <c r="P77" s="73" t="s">
        <v>4143</v>
      </c>
      <c r="Q77" s="7">
        <v>1000</v>
      </c>
      <c r="R77" s="7">
        <v>1.73</v>
      </c>
      <c r="S77" s="7">
        <v>1.3</v>
      </c>
      <c r="T77" s="11"/>
      <c r="U77" s="13"/>
      <c r="V77" s="11"/>
      <c r="W77" s="11"/>
    </row>
    <row r="78" spans="1:23" ht="17.25">
      <c r="A78" s="35" t="s">
        <v>3209</v>
      </c>
      <c r="B78" s="36" t="s">
        <v>2911</v>
      </c>
      <c r="C78" s="22">
        <v>1521530</v>
      </c>
      <c r="D78" s="30" t="s">
        <v>44</v>
      </c>
      <c r="E78" s="36" t="s">
        <v>1237</v>
      </c>
      <c r="F78" s="7">
        <v>3</v>
      </c>
      <c r="G78" s="7">
        <v>3</v>
      </c>
      <c r="H78" s="7">
        <v>3</v>
      </c>
      <c r="I78" s="7">
        <v>3</v>
      </c>
      <c r="J78" s="60" t="s">
        <v>4758</v>
      </c>
      <c r="K78" s="7" t="s">
        <v>3997</v>
      </c>
      <c r="L78" s="7" t="s">
        <v>4759</v>
      </c>
      <c r="M78" s="7" t="s">
        <v>4759</v>
      </c>
      <c r="N78" s="7" t="s">
        <v>4759</v>
      </c>
      <c r="O78" s="7" t="s">
        <v>4760</v>
      </c>
      <c r="P78" s="73" t="s">
        <v>4143</v>
      </c>
      <c r="Q78" s="7">
        <v>1100</v>
      </c>
      <c r="R78" s="7">
        <v>1.73</v>
      </c>
      <c r="S78" s="7">
        <v>1.3</v>
      </c>
      <c r="T78" s="11"/>
      <c r="U78" s="11"/>
      <c r="V78" s="11"/>
      <c r="W78" s="11"/>
    </row>
    <row r="79" spans="1:23" ht="17.25">
      <c r="A79" s="35" t="s">
        <v>3210</v>
      </c>
      <c r="B79" s="36" t="s">
        <v>2911</v>
      </c>
      <c r="C79" s="22">
        <v>1521531</v>
      </c>
      <c r="D79" s="30" t="s">
        <v>61</v>
      </c>
      <c r="E79" s="36" t="s">
        <v>1237</v>
      </c>
      <c r="F79" s="7">
        <v>3</v>
      </c>
      <c r="G79" s="7">
        <v>3</v>
      </c>
      <c r="H79" s="7">
        <v>3</v>
      </c>
      <c r="I79" s="7">
        <v>3</v>
      </c>
      <c r="J79" s="60" t="s">
        <v>4758</v>
      </c>
      <c r="K79" s="7" t="s">
        <v>3997</v>
      </c>
      <c r="L79" s="7" t="s">
        <v>4759</v>
      </c>
      <c r="M79" s="7" t="s">
        <v>4759</v>
      </c>
      <c r="N79" s="7" t="s">
        <v>4759</v>
      </c>
      <c r="O79" s="7" t="s">
        <v>4760</v>
      </c>
      <c r="P79" s="73" t="s">
        <v>4143</v>
      </c>
      <c r="Q79" s="7">
        <v>1000</v>
      </c>
      <c r="R79" s="7">
        <v>1.73</v>
      </c>
      <c r="S79" s="7">
        <v>1.3</v>
      </c>
      <c r="T79" s="11"/>
      <c r="U79" s="11"/>
      <c r="V79" s="11"/>
      <c r="W79" s="11"/>
    </row>
    <row r="80" spans="1:23" ht="17.25">
      <c r="A80" s="35" t="s">
        <v>3211</v>
      </c>
      <c r="B80" s="36" t="s">
        <v>2911</v>
      </c>
      <c r="C80" s="22">
        <v>1521532</v>
      </c>
      <c r="D80" s="30" t="s">
        <v>62</v>
      </c>
      <c r="E80" s="36" t="s">
        <v>1237</v>
      </c>
      <c r="F80" s="7">
        <v>3</v>
      </c>
      <c r="G80" s="7">
        <v>3</v>
      </c>
      <c r="H80" s="7">
        <v>3</v>
      </c>
      <c r="I80" s="7">
        <v>3</v>
      </c>
      <c r="J80" s="60" t="s">
        <v>4758</v>
      </c>
      <c r="K80" s="7" t="s">
        <v>3997</v>
      </c>
      <c r="L80" s="7" t="s">
        <v>4759</v>
      </c>
      <c r="M80" s="7" t="s">
        <v>4759</v>
      </c>
      <c r="N80" s="7" t="s">
        <v>4759</v>
      </c>
      <c r="O80" s="7" t="s">
        <v>4760</v>
      </c>
      <c r="P80" s="73" t="s">
        <v>4143</v>
      </c>
      <c r="Q80" s="7">
        <v>1100</v>
      </c>
      <c r="R80" s="7">
        <v>1.73</v>
      </c>
      <c r="S80" s="7">
        <v>1.3</v>
      </c>
      <c r="T80" s="11"/>
      <c r="U80" s="11"/>
      <c r="V80" s="11"/>
      <c r="W80" s="11"/>
    </row>
    <row r="81" spans="1:23" ht="17.25">
      <c r="A81" s="35" t="s">
        <v>3212</v>
      </c>
      <c r="B81" s="36" t="s">
        <v>2911</v>
      </c>
      <c r="C81" s="22">
        <v>1521533</v>
      </c>
      <c r="D81" s="30" t="s">
        <v>63</v>
      </c>
      <c r="E81" s="36" t="s">
        <v>1237</v>
      </c>
      <c r="F81" s="7">
        <v>3</v>
      </c>
      <c r="G81" s="7">
        <v>3</v>
      </c>
      <c r="H81" s="7">
        <v>3</v>
      </c>
      <c r="I81" s="7">
        <v>3</v>
      </c>
      <c r="J81" s="60" t="s">
        <v>4758</v>
      </c>
      <c r="K81" s="7" t="s">
        <v>3997</v>
      </c>
      <c r="L81" s="7" t="s">
        <v>4759</v>
      </c>
      <c r="M81" s="7" t="s">
        <v>4759</v>
      </c>
      <c r="N81" s="7" t="s">
        <v>4759</v>
      </c>
      <c r="O81" s="7" t="s">
        <v>4760</v>
      </c>
      <c r="P81" s="73" t="s">
        <v>4143</v>
      </c>
      <c r="Q81" s="7">
        <v>1000</v>
      </c>
      <c r="R81" s="7">
        <v>1.73</v>
      </c>
      <c r="S81" s="7">
        <v>1.3</v>
      </c>
      <c r="T81" s="11"/>
      <c r="U81" s="11"/>
      <c r="V81" s="11"/>
      <c r="W81" s="11"/>
    </row>
    <row r="82" spans="1:23" ht="17.25">
      <c r="A82" s="35" t="s">
        <v>3213</v>
      </c>
      <c r="B82" s="36" t="s">
        <v>2911</v>
      </c>
      <c r="C82" s="22">
        <v>1521534</v>
      </c>
      <c r="D82" s="30" t="s">
        <v>64</v>
      </c>
      <c r="E82" s="36" t="s">
        <v>1237</v>
      </c>
      <c r="F82" s="7">
        <v>3</v>
      </c>
      <c r="G82" s="7">
        <v>3</v>
      </c>
      <c r="H82" s="7">
        <v>3</v>
      </c>
      <c r="I82" s="7">
        <v>3</v>
      </c>
      <c r="J82" s="60" t="s">
        <v>4758</v>
      </c>
      <c r="K82" s="7" t="s">
        <v>3997</v>
      </c>
      <c r="L82" s="7" t="s">
        <v>4759</v>
      </c>
      <c r="M82" s="7" t="s">
        <v>4759</v>
      </c>
      <c r="N82" s="7" t="s">
        <v>4759</v>
      </c>
      <c r="O82" s="7" t="s">
        <v>4760</v>
      </c>
      <c r="P82" s="73" t="s">
        <v>4143</v>
      </c>
      <c r="Q82" s="7">
        <v>1100</v>
      </c>
      <c r="R82" s="7">
        <v>1.73</v>
      </c>
      <c r="S82" s="7">
        <v>1.3</v>
      </c>
      <c r="T82" s="11"/>
      <c r="U82" s="11"/>
      <c r="V82" s="11"/>
      <c r="W82" s="11"/>
    </row>
    <row r="83" spans="1:23" ht="17.25">
      <c r="A83" s="35" t="s">
        <v>3214</v>
      </c>
      <c r="B83" s="36" t="s">
        <v>2911</v>
      </c>
      <c r="C83" s="22">
        <v>1521535</v>
      </c>
      <c r="D83" s="30" t="s">
        <v>37</v>
      </c>
      <c r="E83" s="36" t="s">
        <v>1237</v>
      </c>
      <c r="F83" s="7">
        <v>3</v>
      </c>
      <c r="G83" s="7">
        <v>3</v>
      </c>
      <c r="H83" s="7">
        <v>3</v>
      </c>
      <c r="I83" s="7">
        <v>3</v>
      </c>
      <c r="J83" s="60" t="s">
        <v>4758</v>
      </c>
      <c r="K83" s="7" t="s">
        <v>3997</v>
      </c>
      <c r="L83" s="7" t="s">
        <v>4759</v>
      </c>
      <c r="M83" s="7" t="s">
        <v>4759</v>
      </c>
      <c r="N83" s="7" t="s">
        <v>4759</v>
      </c>
      <c r="O83" s="7" t="s">
        <v>4760</v>
      </c>
      <c r="P83" s="73" t="s">
        <v>4143</v>
      </c>
      <c r="Q83" s="7">
        <v>1000</v>
      </c>
      <c r="R83" s="7">
        <v>1.73</v>
      </c>
      <c r="S83" s="7">
        <v>1.3</v>
      </c>
      <c r="T83" s="11"/>
      <c r="U83" s="11"/>
      <c r="V83" s="11"/>
      <c r="W83" s="11"/>
    </row>
    <row r="84" spans="1:23" ht="17.25">
      <c r="A84" s="35" t="s">
        <v>3215</v>
      </c>
      <c r="B84" s="36" t="s">
        <v>2911</v>
      </c>
      <c r="C84" s="22">
        <v>1521536</v>
      </c>
      <c r="D84" s="30" t="s">
        <v>38</v>
      </c>
      <c r="E84" s="36" t="s">
        <v>1237</v>
      </c>
      <c r="F84" s="7">
        <v>3</v>
      </c>
      <c r="G84" s="7">
        <v>3</v>
      </c>
      <c r="H84" s="7">
        <v>3</v>
      </c>
      <c r="I84" s="7">
        <v>3</v>
      </c>
      <c r="J84" s="60" t="s">
        <v>4758</v>
      </c>
      <c r="K84" s="7" t="s">
        <v>3997</v>
      </c>
      <c r="L84" s="7" t="s">
        <v>4759</v>
      </c>
      <c r="M84" s="7" t="s">
        <v>4759</v>
      </c>
      <c r="N84" s="7" t="s">
        <v>4759</v>
      </c>
      <c r="O84" s="7" t="s">
        <v>4760</v>
      </c>
      <c r="P84" s="73" t="s">
        <v>4143</v>
      </c>
      <c r="Q84" s="7">
        <v>1100</v>
      </c>
      <c r="R84" s="7">
        <v>1.73</v>
      </c>
      <c r="S84" s="7">
        <v>1.3</v>
      </c>
      <c r="T84" s="11"/>
      <c r="U84" s="11"/>
      <c r="V84" s="11"/>
      <c r="W84" s="11"/>
    </row>
    <row r="85" spans="1:23" ht="17.25">
      <c r="A85" s="35" t="s">
        <v>3216</v>
      </c>
      <c r="B85" s="36" t="s">
        <v>2911</v>
      </c>
      <c r="C85" s="22">
        <v>1521537</v>
      </c>
      <c r="D85" s="30" t="s">
        <v>39</v>
      </c>
      <c r="E85" s="36" t="s">
        <v>1237</v>
      </c>
      <c r="F85" s="7">
        <v>3</v>
      </c>
      <c r="G85" s="7">
        <v>3</v>
      </c>
      <c r="H85" s="7">
        <v>3</v>
      </c>
      <c r="I85" s="7">
        <v>3</v>
      </c>
      <c r="J85" s="60" t="s">
        <v>4758</v>
      </c>
      <c r="K85" s="7" t="s">
        <v>3997</v>
      </c>
      <c r="L85" s="7" t="s">
        <v>4759</v>
      </c>
      <c r="M85" s="7" t="s">
        <v>4759</v>
      </c>
      <c r="N85" s="7" t="s">
        <v>4759</v>
      </c>
      <c r="O85" s="7" t="s">
        <v>4760</v>
      </c>
      <c r="P85" s="73" t="s">
        <v>4143</v>
      </c>
      <c r="Q85" s="7">
        <v>1000</v>
      </c>
      <c r="R85" s="7">
        <v>1.73</v>
      </c>
      <c r="S85" s="7">
        <v>1.3</v>
      </c>
      <c r="T85" s="11"/>
      <c r="U85" s="11"/>
      <c r="V85" s="11"/>
      <c r="W85" s="11"/>
    </row>
    <row r="86" spans="1:23" ht="17.25">
      <c r="A86" s="35" t="s">
        <v>3217</v>
      </c>
      <c r="B86" s="36" t="s">
        <v>2911</v>
      </c>
      <c r="C86" s="22">
        <v>1521538</v>
      </c>
      <c r="D86" s="30" t="s">
        <v>40</v>
      </c>
      <c r="E86" s="36" t="s">
        <v>1237</v>
      </c>
      <c r="F86" s="7">
        <v>3</v>
      </c>
      <c r="G86" s="7">
        <v>3</v>
      </c>
      <c r="H86" s="7">
        <v>3</v>
      </c>
      <c r="I86" s="7">
        <v>3</v>
      </c>
      <c r="J86" s="60" t="s">
        <v>4758</v>
      </c>
      <c r="K86" s="7" t="s">
        <v>3997</v>
      </c>
      <c r="L86" s="7" t="s">
        <v>4759</v>
      </c>
      <c r="M86" s="7" t="s">
        <v>4759</v>
      </c>
      <c r="N86" s="7" t="s">
        <v>4759</v>
      </c>
      <c r="O86" s="7" t="s">
        <v>4760</v>
      </c>
      <c r="P86" s="73" t="s">
        <v>4143</v>
      </c>
      <c r="Q86" s="7">
        <v>1100</v>
      </c>
      <c r="R86" s="7">
        <v>1.73</v>
      </c>
      <c r="S86" s="7">
        <v>1.3</v>
      </c>
      <c r="T86" s="11"/>
      <c r="U86" s="11"/>
      <c r="V86" s="11"/>
      <c r="W86" s="11"/>
    </row>
    <row r="87" spans="1:23" ht="17.25">
      <c r="A87" s="35" t="s">
        <v>3218</v>
      </c>
      <c r="B87" s="36" t="s">
        <v>2911</v>
      </c>
      <c r="C87" s="22">
        <v>1521539</v>
      </c>
      <c r="D87" s="30" t="s">
        <v>57</v>
      </c>
      <c r="E87" s="36" t="s">
        <v>1237</v>
      </c>
      <c r="F87" s="7">
        <v>3</v>
      </c>
      <c r="G87" s="7">
        <v>3</v>
      </c>
      <c r="H87" s="7">
        <v>3</v>
      </c>
      <c r="I87" s="7">
        <v>3</v>
      </c>
      <c r="J87" s="60" t="s">
        <v>4758</v>
      </c>
      <c r="K87" s="7" t="s">
        <v>3997</v>
      </c>
      <c r="L87" s="7" t="s">
        <v>4759</v>
      </c>
      <c r="M87" s="7" t="s">
        <v>4759</v>
      </c>
      <c r="N87" s="7" t="s">
        <v>4759</v>
      </c>
      <c r="O87" s="7" t="s">
        <v>4760</v>
      </c>
      <c r="P87" s="73" t="s">
        <v>4143</v>
      </c>
      <c r="Q87" s="7">
        <v>1000</v>
      </c>
      <c r="R87" s="7">
        <v>1.73</v>
      </c>
      <c r="S87" s="7">
        <v>1.3</v>
      </c>
      <c r="T87" s="11"/>
      <c r="U87" s="11"/>
      <c r="V87" s="11"/>
      <c r="W87" s="11"/>
    </row>
    <row r="88" spans="1:23" ht="17.25">
      <c r="A88" s="35" t="s">
        <v>3219</v>
      </c>
      <c r="B88" s="36" t="s">
        <v>2911</v>
      </c>
      <c r="C88" s="22">
        <v>1521540</v>
      </c>
      <c r="D88" s="30" t="s">
        <v>58</v>
      </c>
      <c r="E88" s="36" t="s">
        <v>1237</v>
      </c>
      <c r="F88" s="7">
        <v>3</v>
      </c>
      <c r="G88" s="7">
        <v>3</v>
      </c>
      <c r="H88" s="7">
        <v>3</v>
      </c>
      <c r="I88" s="7">
        <v>3</v>
      </c>
      <c r="J88" s="60" t="s">
        <v>4758</v>
      </c>
      <c r="K88" s="7" t="s">
        <v>3997</v>
      </c>
      <c r="L88" s="7" t="s">
        <v>4759</v>
      </c>
      <c r="M88" s="7" t="s">
        <v>4759</v>
      </c>
      <c r="N88" s="7" t="s">
        <v>4759</v>
      </c>
      <c r="O88" s="7" t="s">
        <v>4760</v>
      </c>
      <c r="P88" s="73" t="s">
        <v>4143</v>
      </c>
      <c r="Q88" s="7">
        <v>1100</v>
      </c>
      <c r="R88" s="7">
        <v>1.73</v>
      </c>
      <c r="S88" s="7">
        <v>1.3</v>
      </c>
      <c r="T88" s="11"/>
      <c r="U88" s="11"/>
      <c r="V88" s="11"/>
      <c r="W88" s="11"/>
    </row>
    <row r="89" spans="1:23" ht="17.25">
      <c r="A89" s="35" t="s">
        <v>3220</v>
      </c>
      <c r="B89" s="36" t="s">
        <v>2911</v>
      </c>
      <c r="C89" s="22">
        <v>1521541</v>
      </c>
      <c r="D89" s="30" t="s">
        <v>59</v>
      </c>
      <c r="E89" s="36" t="s">
        <v>1237</v>
      </c>
      <c r="F89" s="7">
        <v>3</v>
      </c>
      <c r="G89" s="7">
        <v>3</v>
      </c>
      <c r="H89" s="7">
        <v>3</v>
      </c>
      <c r="I89" s="7">
        <v>3</v>
      </c>
      <c r="J89" s="60" t="s">
        <v>4758</v>
      </c>
      <c r="K89" s="7" t="s">
        <v>3997</v>
      </c>
      <c r="L89" s="7" t="s">
        <v>4759</v>
      </c>
      <c r="M89" s="7" t="s">
        <v>4759</v>
      </c>
      <c r="N89" s="7" t="s">
        <v>4759</v>
      </c>
      <c r="O89" s="7" t="s">
        <v>4760</v>
      </c>
      <c r="P89" s="73" t="s">
        <v>4143</v>
      </c>
      <c r="Q89" s="7">
        <v>1000</v>
      </c>
      <c r="R89" s="7">
        <v>1.73</v>
      </c>
      <c r="S89" s="7">
        <v>1.3</v>
      </c>
      <c r="T89" s="11"/>
      <c r="U89" s="11"/>
      <c r="V89" s="11"/>
      <c r="W89" s="11"/>
    </row>
    <row r="90" spans="1:23" ht="17.25">
      <c r="A90" s="35" t="s">
        <v>3221</v>
      </c>
      <c r="B90" s="36" t="s">
        <v>2911</v>
      </c>
      <c r="C90" s="22">
        <v>1521542</v>
      </c>
      <c r="D90" s="30" t="s">
        <v>60</v>
      </c>
      <c r="E90" s="36" t="s">
        <v>1237</v>
      </c>
      <c r="F90" s="7">
        <v>3</v>
      </c>
      <c r="G90" s="7">
        <v>3</v>
      </c>
      <c r="H90" s="7">
        <v>3</v>
      </c>
      <c r="I90" s="7">
        <v>3</v>
      </c>
      <c r="J90" s="60" t="s">
        <v>4758</v>
      </c>
      <c r="K90" s="7" t="s">
        <v>3997</v>
      </c>
      <c r="L90" s="7" t="s">
        <v>4759</v>
      </c>
      <c r="M90" s="7" t="s">
        <v>4759</v>
      </c>
      <c r="N90" s="7" t="s">
        <v>4759</v>
      </c>
      <c r="O90" s="7" t="s">
        <v>4760</v>
      </c>
      <c r="P90" s="73" t="s">
        <v>4143</v>
      </c>
      <c r="Q90" s="7">
        <v>1100</v>
      </c>
      <c r="R90" s="7">
        <v>1.73</v>
      </c>
      <c r="S90" s="7">
        <v>1.3</v>
      </c>
      <c r="T90" s="11"/>
      <c r="U90" s="11"/>
      <c r="V90" s="11"/>
      <c r="W90" s="11"/>
    </row>
    <row r="91" spans="1:23" ht="17.25">
      <c r="A91" s="35" t="s">
        <v>3222</v>
      </c>
      <c r="B91" s="36" t="s">
        <v>2911</v>
      </c>
      <c r="C91" s="22">
        <v>1521601</v>
      </c>
      <c r="D91" s="30" t="s">
        <v>5344</v>
      </c>
      <c r="E91" s="36" t="s">
        <v>1237</v>
      </c>
      <c r="F91" s="7">
        <v>3</v>
      </c>
      <c r="G91" s="7">
        <v>3</v>
      </c>
      <c r="H91" s="7">
        <v>3</v>
      </c>
      <c r="I91" s="7">
        <v>3</v>
      </c>
      <c r="J91" s="60" t="s">
        <v>4758</v>
      </c>
      <c r="K91" s="7" t="s">
        <v>3997</v>
      </c>
      <c r="L91" s="7" t="s">
        <v>4759</v>
      </c>
      <c r="M91" s="7" t="s">
        <v>4759</v>
      </c>
      <c r="N91" s="7" t="s">
        <v>4759</v>
      </c>
      <c r="O91" s="7" t="s">
        <v>4760</v>
      </c>
      <c r="P91" s="73" t="s">
        <v>4143</v>
      </c>
      <c r="Q91" s="7">
        <v>1000</v>
      </c>
      <c r="R91" s="7">
        <v>2</v>
      </c>
      <c r="S91" s="7">
        <v>1.35</v>
      </c>
      <c r="T91" s="11"/>
      <c r="U91" s="11"/>
      <c r="V91" s="11"/>
      <c r="W91" s="11"/>
    </row>
    <row r="92" spans="1:23" ht="17.25">
      <c r="A92" s="35" t="s">
        <v>3223</v>
      </c>
      <c r="B92" s="36" t="s">
        <v>2911</v>
      </c>
      <c r="C92" s="22">
        <v>1521602</v>
      </c>
      <c r="D92" s="30" t="s">
        <v>5345</v>
      </c>
      <c r="E92" s="36" t="s">
        <v>1237</v>
      </c>
      <c r="F92" s="7">
        <v>3</v>
      </c>
      <c r="G92" s="7">
        <v>3</v>
      </c>
      <c r="H92" s="7">
        <v>3</v>
      </c>
      <c r="I92" s="7">
        <v>3</v>
      </c>
      <c r="J92" s="60" t="s">
        <v>4758</v>
      </c>
      <c r="K92" s="7" t="s">
        <v>3997</v>
      </c>
      <c r="L92" s="7" t="s">
        <v>4759</v>
      </c>
      <c r="M92" s="7" t="s">
        <v>4759</v>
      </c>
      <c r="N92" s="7" t="s">
        <v>4759</v>
      </c>
      <c r="O92" s="7" t="s">
        <v>4760</v>
      </c>
      <c r="P92" s="73" t="s">
        <v>4143</v>
      </c>
      <c r="Q92" s="7">
        <v>1000</v>
      </c>
      <c r="R92" s="7">
        <v>2</v>
      </c>
      <c r="S92" s="7">
        <v>1.35</v>
      </c>
      <c r="T92" s="11"/>
      <c r="U92" s="11"/>
      <c r="V92" s="11"/>
      <c r="W92" s="11"/>
    </row>
    <row r="93" spans="1:23" ht="17.25">
      <c r="A93" s="35" t="s">
        <v>3224</v>
      </c>
      <c r="B93" s="36" t="s">
        <v>2911</v>
      </c>
      <c r="C93" s="22">
        <v>1521603</v>
      </c>
      <c r="D93" s="30" t="s">
        <v>5346</v>
      </c>
      <c r="E93" s="36" t="s">
        <v>1237</v>
      </c>
      <c r="F93" s="7">
        <v>3</v>
      </c>
      <c r="G93" s="7">
        <v>3</v>
      </c>
      <c r="H93" s="7">
        <v>3</v>
      </c>
      <c r="I93" s="7">
        <v>3</v>
      </c>
      <c r="J93" s="60" t="s">
        <v>4758</v>
      </c>
      <c r="K93" s="7" t="s">
        <v>3997</v>
      </c>
      <c r="L93" s="7" t="s">
        <v>4759</v>
      </c>
      <c r="M93" s="7" t="s">
        <v>4759</v>
      </c>
      <c r="N93" s="7" t="s">
        <v>4759</v>
      </c>
      <c r="O93" s="7" t="s">
        <v>4760</v>
      </c>
      <c r="P93" s="73" t="s">
        <v>4143</v>
      </c>
      <c r="Q93" s="7">
        <v>1000</v>
      </c>
      <c r="R93" s="7">
        <v>2</v>
      </c>
      <c r="S93" s="7">
        <v>1.35</v>
      </c>
      <c r="T93" s="11"/>
      <c r="U93" s="11"/>
      <c r="V93" s="11"/>
      <c r="W93" s="11"/>
    </row>
    <row r="94" spans="1:23" ht="30">
      <c r="A94" s="35" t="s">
        <v>3225</v>
      </c>
      <c r="B94" s="36" t="s">
        <v>2911</v>
      </c>
      <c r="C94" s="22">
        <v>1521604</v>
      </c>
      <c r="D94" s="30" t="s">
        <v>5347</v>
      </c>
      <c r="E94" s="36" t="s">
        <v>1237</v>
      </c>
      <c r="F94" s="7">
        <v>3</v>
      </c>
      <c r="G94" s="7">
        <v>3</v>
      </c>
      <c r="H94" s="7">
        <v>3</v>
      </c>
      <c r="I94" s="7">
        <v>3</v>
      </c>
      <c r="J94" s="60" t="s">
        <v>4758</v>
      </c>
      <c r="K94" s="7" t="s">
        <v>3997</v>
      </c>
      <c r="L94" s="7" t="s">
        <v>4759</v>
      </c>
      <c r="M94" s="7" t="s">
        <v>4759</v>
      </c>
      <c r="N94" s="7" t="s">
        <v>4759</v>
      </c>
      <c r="O94" s="7" t="s">
        <v>4760</v>
      </c>
      <c r="P94" s="73" t="s">
        <v>4143</v>
      </c>
      <c r="Q94" s="7">
        <v>1000</v>
      </c>
      <c r="R94" s="7">
        <v>2</v>
      </c>
      <c r="S94" s="7">
        <v>1.35</v>
      </c>
      <c r="T94" s="11"/>
      <c r="U94" s="11"/>
      <c r="V94" s="11"/>
      <c r="W94" s="11"/>
    </row>
    <row r="95" spans="1:23" ht="30">
      <c r="A95" s="35" t="s">
        <v>3226</v>
      </c>
      <c r="B95" s="36" t="s">
        <v>2911</v>
      </c>
      <c r="C95" s="22">
        <v>1521605</v>
      </c>
      <c r="D95" s="30" t="s">
        <v>5348</v>
      </c>
      <c r="E95" s="36" t="s">
        <v>1237</v>
      </c>
      <c r="F95" s="7">
        <v>3</v>
      </c>
      <c r="G95" s="7">
        <v>3</v>
      </c>
      <c r="H95" s="7">
        <v>3</v>
      </c>
      <c r="I95" s="7">
        <v>3</v>
      </c>
      <c r="J95" s="60" t="s">
        <v>4758</v>
      </c>
      <c r="K95" s="7" t="s">
        <v>3997</v>
      </c>
      <c r="L95" s="7" t="s">
        <v>4759</v>
      </c>
      <c r="M95" s="7" t="s">
        <v>4759</v>
      </c>
      <c r="N95" s="7" t="s">
        <v>4759</v>
      </c>
      <c r="O95" s="7" t="s">
        <v>4760</v>
      </c>
      <c r="P95" s="73" t="s">
        <v>4143</v>
      </c>
      <c r="Q95" s="7">
        <v>1000</v>
      </c>
      <c r="R95" s="7">
        <v>2</v>
      </c>
      <c r="S95" s="7">
        <v>1.35</v>
      </c>
      <c r="T95" s="11"/>
      <c r="U95" s="11"/>
      <c r="V95" s="11"/>
      <c r="W95" s="11"/>
    </row>
    <row r="96" spans="1:23" ht="30">
      <c r="A96" s="35" t="s">
        <v>3227</v>
      </c>
      <c r="B96" s="36" t="s">
        <v>2911</v>
      </c>
      <c r="C96" s="22">
        <v>1521606</v>
      </c>
      <c r="D96" s="30" t="s">
        <v>5349</v>
      </c>
      <c r="E96" s="36" t="s">
        <v>1237</v>
      </c>
      <c r="F96" s="7">
        <v>3</v>
      </c>
      <c r="G96" s="7">
        <v>3</v>
      </c>
      <c r="H96" s="7">
        <v>3</v>
      </c>
      <c r="I96" s="7">
        <v>3</v>
      </c>
      <c r="J96" s="60" t="s">
        <v>4758</v>
      </c>
      <c r="K96" s="7" t="s">
        <v>3997</v>
      </c>
      <c r="L96" s="7" t="s">
        <v>4759</v>
      </c>
      <c r="M96" s="7" t="s">
        <v>4759</v>
      </c>
      <c r="N96" s="7" t="s">
        <v>4759</v>
      </c>
      <c r="O96" s="7" t="s">
        <v>4760</v>
      </c>
      <c r="P96" s="73" t="s">
        <v>4143</v>
      </c>
      <c r="Q96" s="7">
        <v>1000</v>
      </c>
      <c r="R96" s="7">
        <v>2</v>
      </c>
      <c r="S96" s="7">
        <v>1.35</v>
      </c>
      <c r="T96" s="11"/>
      <c r="U96" s="11"/>
      <c r="V96" s="11"/>
      <c r="W96" s="11"/>
    </row>
    <row r="97" spans="1:23" ht="17.25">
      <c r="A97" s="35" t="s">
        <v>3228</v>
      </c>
      <c r="B97" s="36" t="s">
        <v>2911</v>
      </c>
      <c r="C97" s="22">
        <v>1521607</v>
      </c>
      <c r="D97" s="30" t="s">
        <v>5350</v>
      </c>
      <c r="E97" s="36" t="s">
        <v>1237</v>
      </c>
      <c r="F97" s="7">
        <v>3</v>
      </c>
      <c r="G97" s="7">
        <v>3</v>
      </c>
      <c r="H97" s="7">
        <v>3</v>
      </c>
      <c r="I97" s="7">
        <v>3</v>
      </c>
      <c r="J97" s="60" t="s">
        <v>4758</v>
      </c>
      <c r="K97" s="7" t="s">
        <v>3997</v>
      </c>
      <c r="L97" s="7" t="s">
        <v>4759</v>
      </c>
      <c r="M97" s="7" t="s">
        <v>4759</v>
      </c>
      <c r="N97" s="7" t="s">
        <v>4759</v>
      </c>
      <c r="O97" s="7" t="s">
        <v>4760</v>
      </c>
      <c r="P97" s="73" t="s">
        <v>4143</v>
      </c>
      <c r="Q97" s="7">
        <v>1000</v>
      </c>
      <c r="R97" s="7">
        <v>2</v>
      </c>
      <c r="S97" s="7">
        <v>1.35</v>
      </c>
      <c r="T97" s="11"/>
      <c r="U97" s="11"/>
      <c r="V97" s="11"/>
      <c r="W97" s="11"/>
    </row>
    <row r="98" spans="1:23" ht="17.25">
      <c r="A98" s="35" t="s">
        <v>3229</v>
      </c>
      <c r="B98" s="36" t="s">
        <v>2911</v>
      </c>
      <c r="C98" s="22">
        <v>1521608</v>
      </c>
      <c r="D98" s="30" t="s">
        <v>5351</v>
      </c>
      <c r="E98" s="36" t="s">
        <v>1237</v>
      </c>
      <c r="F98" s="7">
        <v>3</v>
      </c>
      <c r="G98" s="7">
        <v>3</v>
      </c>
      <c r="H98" s="7">
        <v>3</v>
      </c>
      <c r="I98" s="7">
        <v>3</v>
      </c>
      <c r="J98" s="60" t="s">
        <v>4758</v>
      </c>
      <c r="K98" s="7" t="s">
        <v>3997</v>
      </c>
      <c r="L98" s="7" t="s">
        <v>4759</v>
      </c>
      <c r="M98" s="7" t="s">
        <v>4759</v>
      </c>
      <c r="N98" s="7" t="s">
        <v>4759</v>
      </c>
      <c r="O98" s="7" t="s">
        <v>4760</v>
      </c>
      <c r="P98" s="73" t="s">
        <v>4143</v>
      </c>
      <c r="Q98" s="7">
        <v>1000</v>
      </c>
      <c r="R98" s="7">
        <v>2</v>
      </c>
      <c r="S98" s="7">
        <v>1.35</v>
      </c>
      <c r="T98" s="11"/>
      <c r="U98" s="11"/>
      <c r="V98" s="11"/>
      <c r="W98" s="11"/>
    </row>
    <row r="99" spans="1:23" ht="17.25">
      <c r="A99" s="35" t="s">
        <v>3230</v>
      </c>
      <c r="B99" s="36" t="s">
        <v>2911</v>
      </c>
      <c r="C99" s="22">
        <v>1521609</v>
      </c>
      <c r="D99" s="30" t="s">
        <v>124</v>
      </c>
      <c r="E99" s="36" t="s">
        <v>1237</v>
      </c>
      <c r="F99" s="7">
        <v>3</v>
      </c>
      <c r="G99" s="7">
        <v>3</v>
      </c>
      <c r="H99" s="7">
        <v>3</v>
      </c>
      <c r="I99" s="7">
        <v>3</v>
      </c>
      <c r="J99" s="60" t="s">
        <v>4758</v>
      </c>
      <c r="K99" s="7" t="s">
        <v>3997</v>
      </c>
      <c r="L99" s="7" t="s">
        <v>4759</v>
      </c>
      <c r="M99" s="7" t="s">
        <v>4759</v>
      </c>
      <c r="N99" s="7" t="s">
        <v>4759</v>
      </c>
      <c r="O99" s="7" t="s">
        <v>4760</v>
      </c>
      <c r="P99" s="73" t="s">
        <v>4143</v>
      </c>
      <c r="Q99" s="7">
        <v>1000</v>
      </c>
      <c r="R99" s="7">
        <v>2</v>
      </c>
      <c r="S99" s="7">
        <v>1.35</v>
      </c>
      <c r="T99" s="11"/>
      <c r="U99" s="11"/>
      <c r="V99" s="11"/>
      <c r="W99" s="11"/>
    </row>
    <row r="100" spans="1:23" ht="17.25">
      <c r="A100" s="35" t="s">
        <v>3231</v>
      </c>
      <c r="B100" s="36" t="s">
        <v>2911</v>
      </c>
      <c r="C100" s="22">
        <v>1521610</v>
      </c>
      <c r="D100" s="30" t="s">
        <v>5352</v>
      </c>
      <c r="E100" s="36" t="s">
        <v>1237</v>
      </c>
      <c r="F100" s="7">
        <v>3</v>
      </c>
      <c r="G100" s="7">
        <v>3</v>
      </c>
      <c r="H100" s="7">
        <v>3</v>
      </c>
      <c r="I100" s="7">
        <v>3</v>
      </c>
      <c r="J100" s="60" t="s">
        <v>4758</v>
      </c>
      <c r="K100" s="7" t="s">
        <v>3997</v>
      </c>
      <c r="L100" s="7" t="s">
        <v>4759</v>
      </c>
      <c r="M100" s="7" t="s">
        <v>4759</v>
      </c>
      <c r="N100" s="7" t="s">
        <v>4759</v>
      </c>
      <c r="O100" s="7" t="s">
        <v>4760</v>
      </c>
      <c r="P100" s="73" t="s">
        <v>4143</v>
      </c>
      <c r="Q100" s="7">
        <v>1000</v>
      </c>
      <c r="R100" s="7">
        <v>2</v>
      </c>
      <c r="S100" s="7">
        <v>1.35</v>
      </c>
      <c r="T100" s="11"/>
      <c r="U100" s="11"/>
      <c r="V100" s="11"/>
      <c r="W100" s="11"/>
    </row>
    <row r="101" spans="1:23" ht="17.25">
      <c r="A101" s="35" t="s">
        <v>3232</v>
      </c>
      <c r="B101" s="36" t="s">
        <v>2911</v>
      </c>
      <c r="C101" s="22">
        <v>1521611</v>
      </c>
      <c r="D101" s="30" t="s">
        <v>5353</v>
      </c>
      <c r="E101" s="36" t="s">
        <v>1237</v>
      </c>
      <c r="F101" s="7">
        <v>3</v>
      </c>
      <c r="G101" s="7">
        <v>3</v>
      </c>
      <c r="H101" s="7">
        <v>3</v>
      </c>
      <c r="I101" s="7">
        <v>3</v>
      </c>
      <c r="J101" s="60" t="s">
        <v>4758</v>
      </c>
      <c r="K101" s="7" t="s">
        <v>3997</v>
      </c>
      <c r="L101" s="7" t="s">
        <v>4759</v>
      </c>
      <c r="M101" s="7" t="s">
        <v>4759</v>
      </c>
      <c r="N101" s="7" t="s">
        <v>4759</v>
      </c>
      <c r="O101" s="7" t="s">
        <v>4760</v>
      </c>
      <c r="P101" s="73" t="s">
        <v>4143</v>
      </c>
      <c r="Q101" s="7">
        <v>1000</v>
      </c>
      <c r="R101" s="7">
        <v>2</v>
      </c>
      <c r="S101" s="7">
        <v>1.35</v>
      </c>
      <c r="T101" s="11"/>
      <c r="U101" s="11"/>
      <c r="V101" s="11"/>
      <c r="W101" s="11"/>
    </row>
    <row r="102" spans="1:23" ht="17.25">
      <c r="A102" s="35" t="s">
        <v>3233</v>
      </c>
      <c r="B102" s="36" t="s">
        <v>2911</v>
      </c>
      <c r="C102" s="22">
        <v>1521612</v>
      </c>
      <c r="D102" s="30" t="s">
        <v>5354</v>
      </c>
      <c r="E102" s="36" t="s">
        <v>1237</v>
      </c>
      <c r="F102" s="7">
        <v>3</v>
      </c>
      <c r="G102" s="7">
        <v>3</v>
      </c>
      <c r="H102" s="7">
        <v>3</v>
      </c>
      <c r="I102" s="7">
        <v>3</v>
      </c>
      <c r="J102" s="60" t="s">
        <v>4758</v>
      </c>
      <c r="K102" s="7" t="s">
        <v>3997</v>
      </c>
      <c r="L102" s="7" t="s">
        <v>4759</v>
      </c>
      <c r="M102" s="7" t="s">
        <v>4759</v>
      </c>
      <c r="N102" s="7" t="s">
        <v>4759</v>
      </c>
      <c r="O102" s="7" t="s">
        <v>4760</v>
      </c>
      <c r="P102" s="73" t="s">
        <v>4143</v>
      </c>
      <c r="Q102" s="7">
        <v>1000</v>
      </c>
      <c r="R102" s="7">
        <v>2</v>
      </c>
      <c r="S102" s="7">
        <v>1.35</v>
      </c>
      <c r="T102" s="11"/>
      <c r="U102" s="11"/>
      <c r="V102" s="11"/>
      <c r="W102" s="11"/>
    </row>
    <row r="103" spans="1:23" ht="17.25">
      <c r="A103" s="35" t="s">
        <v>3234</v>
      </c>
      <c r="B103" s="36" t="s">
        <v>2911</v>
      </c>
      <c r="C103" s="22">
        <v>1521613</v>
      </c>
      <c r="D103" s="30" t="s">
        <v>126</v>
      </c>
      <c r="E103" s="36" t="s">
        <v>1237</v>
      </c>
      <c r="F103" s="7">
        <v>3</v>
      </c>
      <c r="G103" s="7">
        <v>3</v>
      </c>
      <c r="H103" s="7">
        <v>3</v>
      </c>
      <c r="I103" s="7">
        <v>3</v>
      </c>
      <c r="J103" s="60" t="s">
        <v>4758</v>
      </c>
      <c r="K103" s="7" t="s">
        <v>3997</v>
      </c>
      <c r="L103" s="7" t="s">
        <v>4759</v>
      </c>
      <c r="M103" s="7" t="s">
        <v>4759</v>
      </c>
      <c r="N103" s="7" t="s">
        <v>4759</v>
      </c>
      <c r="O103" s="7" t="s">
        <v>4760</v>
      </c>
      <c r="P103" s="73" t="s">
        <v>4143</v>
      </c>
      <c r="Q103" s="7">
        <v>1000</v>
      </c>
      <c r="R103" s="7">
        <v>2</v>
      </c>
      <c r="S103" s="7">
        <v>1.35</v>
      </c>
      <c r="T103" s="11"/>
      <c r="U103" s="11"/>
      <c r="V103" s="11"/>
      <c r="W103" s="11"/>
    </row>
    <row r="104" spans="1:23" ht="17.25">
      <c r="A104" s="35" t="s">
        <v>3235</v>
      </c>
      <c r="B104" s="36" t="s">
        <v>2911</v>
      </c>
      <c r="C104" s="22">
        <v>1521614</v>
      </c>
      <c r="D104" s="30" t="s">
        <v>5355</v>
      </c>
      <c r="E104" s="36" t="s">
        <v>1237</v>
      </c>
      <c r="F104" s="7">
        <v>3</v>
      </c>
      <c r="G104" s="7">
        <v>3</v>
      </c>
      <c r="H104" s="7">
        <v>3</v>
      </c>
      <c r="I104" s="7">
        <v>3</v>
      </c>
      <c r="J104" s="60" t="s">
        <v>4758</v>
      </c>
      <c r="K104" s="7" t="s">
        <v>3997</v>
      </c>
      <c r="L104" s="7" t="s">
        <v>4759</v>
      </c>
      <c r="M104" s="7" t="s">
        <v>4759</v>
      </c>
      <c r="N104" s="7" t="s">
        <v>4759</v>
      </c>
      <c r="O104" s="7" t="s">
        <v>4760</v>
      </c>
      <c r="P104" s="73" t="s">
        <v>4143</v>
      </c>
      <c r="Q104" s="7">
        <v>1000</v>
      </c>
      <c r="R104" s="7">
        <v>2</v>
      </c>
      <c r="S104" s="7">
        <v>1.35</v>
      </c>
      <c r="T104" s="11"/>
      <c r="U104" s="11"/>
      <c r="V104" s="11"/>
      <c r="W104" s="11"/>
    </row>
    <row r="105" spans="1:23" ht="17.25">
      <c r="A105" s="35" t="s">
        <v>3236</v>
      </c>
      <c r="B105" s="36" t="s">
        <v>2911</v>
      </c>
      <c r="C105" s="22">
        <v>1521615</v>
      </c>
      <c r="D105" s="30" t="s">
        <v>5356</v>
      </c>
      <c r="E105" s="36" t="s">
        <v>1237</v>
      </c>
      <c r="F105" s="7">
        <v>3</v>
      </c>
      <c r="G105" s="7">
        <v>3</v>
      </c>
      <c r="H105" s="7">
        <v>3</v>
      </c>
      <c r="I105" s="7">
        <v>3</v>
      </c>
      <c r="J105" s="60" t="s">
        <v>4758</v>
      </c>
      <c r="K105" s="7" t="s">
        <v>3997</v>
      </c>
      <c r="L105" s="7" t="s">
        <v>4759</v>
      </c>
      <c r="M105" s="7" t="s">
        <v>4759</v>
      </c>
      <c r="N105" s="7" t="s">
        <v>4759</v>
      </c>
      <c r="O105" s="7" t="s">
        <v>4760</v>
      </c>
      <c r="P105" s="73" t="s">
        <v>4143</v>
      </c>
      <c r="Q105" s="7">
        <v>1000</v>
      </c>
      <c r="R105" s="7">
        <v>2</v>
      </c>
      <c r="S105" s="7">
        <v>1.35</v>
      </c>
      <c r="T105" s="11"/>
      <c r="U105" s="11"/>
      <c r="V105" s="11"/>
      <c r="W105" s="11"/>
    </row>
    <row r="106" spans="1:23" ht="30">
      <c r="A106" s="35" t="s">
        <v>3237</v>
      </c>
      <c r="B106" s="36" t="s">
        <v>2911</v>
      </c>
      <c r="C106" s="22">
        <v>1521616</v>
      </c>
      <c r="D106" s="30" t="s">
        <v>5357</v>
      </c>
      <c r="E106" s="36" t="s">
        <v>1237</v>
      </c>
      <c r="F106" s="7">
        <v>3</v>
      </c>
      <c r="G106" s="7">
        <v>3</v>
      </c>
      <c r="H106" s="7">
        <v>3</v>
      </c>
      <c r="I106" s="7">
        <v>3</v>
      </c>
      <c r="J106" s="60" t="s">
        <v>4758</v>
      </c>
      <c r="K106" s="7" t="s">
        <v>3997</v>
      </c>
      <c r="L106" s="7" t="s">
        <v>4759</v>
      </c>
      <c r="M106" s="7" t="s">
        <v>4759</v>
      </c>
      <c r="N106" s="7" t="s">
        <v>4759</v>
      </c>
      <c r="O106" s="7" t="s">
        <v>4760</v>
      </c>
      <c r="P106" s="73" t="s">
        <v>4143</v>
      </c>
      <c r="Q106" s="7">
        <v>1000</v>
      </c>
      <c r="R106" s="7">
        <v>2</v>
      </c>
      <c r="S106" s="7">
        <v>1.35</v>
      </c>
      <c r="T106" s="11"/>
      <c r="U106" s="11"/>
      <c r="V106" s="11"/>
      <c r="W106" s="11"/>
    </row>
    <row r="107" spans="1:23" ht="30">
      <c r="A107" s="35" t="s">
        <v>3238</v>
      </c>
      <c r="B107" s="36" t="s">
        <v>2911</v>
      </c>
      <c r="C107" s="22">
        <v>1521617</v>
      </c>
      <c r="D107" s="30" t="s">
        <v>5358</v>
      </c>
      <c r="E107" s="36" t="s">
        <v>1237</v>
      </c>
      <c r="F107" s="7">
        <v>3</v>
      </c>
      <c r="G107" s="7">
        <v>3</v>
      </c>
      <c r="H107" s="7">
        <v>3</v>
      </c>
      <c r="I107" s="7">
        <v>3</v>
      </c>
      <c r="J107" s="60" t="s">
        <v>4758</v>
      </c>
      <c r="K107" s="7" t="s">
        <v>3997</v>
      </c>
      <c r="L107" s="7" t="s">
        <v>4759</v>
      </c>
      <c r="M107" s="7" t="s">
        <v>4759</v>
      </c>
      <c r="N107" s="7" t="s">
        <v>4759</v>
      </c>
      <c r="O107" s="7" t="s">
        <v>4760</v>
      </c>
      <c r="P107" s="73" t="s">
        <v>4143</v>
      </c>
      <c r="Q107" s="7">
        <v>1000</v>
      </c>
      <c r="R107" s="7">
        <v>2</v>
      </c>
      <c r="S107" s="7">
        <v>1.35</v>
      </c>
      <c r="T107" s="11"/>
      <c r="U107" s="11"/>
      <c r="V107" s="11"/>
      <c r="W107" s="11"/>
    </row>
    <row r="108" spans="1:23" ht="30">
      <c r="A108" s="35" t="s">
        <v>3239</v>
      </c>
      <c r="B108" s="36" t="s">
        <v>2911</v>
      </c>
      <c r="C108" s="22">
        <v>1521618</v>
      </c>
      <c r="D108" s="30" t="s">
        <v>5359</v>
      </c>
      <c r="E108" s="36" t="s">
        <v>1237</v>
      </c>
      <c r="F108" s="7">
        <v>3</v>
      </c>
      <c r="G108" s="7">
        <v>3</v>
      </c>
      <c r="H108" s="7">
        <v>3</v>
      </c>
      <c r="I108" s="7">
        <v>3</v>
      </c>
      <c r="J108" s="60" t="s">
        <v>4758</v>
      </c>
      <c r="K108" s="7" t="s">
        <v>3997</v>
      </c>
      <c r="L108" s="7" t="s">
        <v>4759</v>
      </c>
      <c r="M108" s="7" t="s">
        <v>4759</v>
      </c>
      <c r="N108" s="7" t="s">
        <v>4759</v>
      </c>
      <c r="O108" s="7" t="s">
        <v>4760</v>
      </c>
      <c r="P108" s="73" t="s">
        <v>4143</v>
      </c>
      <c r="Q108" s="7">
        <v>1000</v>
      </c>
      <c r="R108" s="7">
        <v>2</v>
      </c>
      <c r="S108" s="7">
        <v>1.35</v>
      </c>
      <c r="T108" s="11"/>
      <c r="U108" s="11"/>
      <c r="V108" s="11"/>
      <c r="W108" s="11"/>
    </row>
    <row r="109" spans="1:23" ht="30">
      <c r="A109" s="35" t="s">
        <v>3240</v>
      </c>
      <c r="B109" s="36" t="s">
        <v>2911</v>
      </c>
      <c r="C109" s="22">
        <v>1521619</v>
      </c>
      <c r="D109" s="30" t="s">
        <v>5360</v>
      </c>
      <c r="E109" s="36" t="s">
        <v>1237</v>
      </c>
      <c r="F109" s="7">
        <v>3</v>
      </c>
      <c r="G109" s="7">
        <v>3</v>
      </c>
      <c r="H109" s="7">
        <v>3</v>
      </c>
      <c r="I109" s="7">
        <v>3</v>
      </c>
      <c r="J109" s="60" t="s">
        <v>4758</v>
      </c>
      <c r="K109" s="7" t="s">
        <v>3997</v>
      </c>
      <c r="L109" s="7" t="s">
        <v>4759</v>
      </c>
      <c r="M109" s="7" t="s">
        <v>4759</v>
      </c>
      <c r="N109" s="7" t="s">
        <v>4759</v>
      </c>
      <c r="O109" s="7" t="s">
        <v>4760</v>
      </c>
      <c r="P109" s="73" t="s">
        <v>4143</v>
      </c>
      <c r="Q109" s="7">
        <v>1000</v>
      </c>
      <c r="R109" s="7">
        <v>2</v>
      </c>
      <c r="S109" s="7">
        <v>1.35</v>
      </c>
      <c r="T109" s="11"/>
      <c r="U109" s="11"/>
      <c r="V109" s="11"/>
      <c r="W109" s="11"/>
    </row>
    <row r="110" spans="1:23" ht="17.25">
      <c r="A110" s="35" t="s">
        <v>3241</v>
      </c>
      <c r="B110" s="36" t="s">
        <v>2911</v>
      </c>
      <c r="C110" s="22">
        <v>1521620</v>
      </c>
      <c r="D110" s="30" t="s">
        <v>127</v>
      </c>
      <c r="E110" s="36" t="s">
        <v>1237</v>
      </c>
      <c r="F110" s="7">
        <v>3</v>
      </c>
      <c r="G110" s="7">
        <v>3</v>
      </c>
      <c r="H110" s="7">
        <v>3</v>
      </c>
      <c r="I110" s="7">
        <v>3</v>
      </c>
      <c r="J110" s="60" t="s">
        <v>4758</v>
      </c>
      <c r="K110" s="7" t="s">
        <v>3997</v>
      </c>
      <c r="L110" s="7" t="s">
        <v>4759</v>
      </c>
      <c r="M110" s="7" t="s">
        <v>4759</v>
      </c>
      <c r="N110" s="7" t="s">
        <v>4759</v>
      </c>
      <c r="O110" s="7" t="s">
        <v>4760</v>
      </c>
      <c r="P110" s="73" t="s">
        <v>4143</v>
      </c>
      <c r="Q110" s="7">
        <v>1100</v>
      </c>
      <c r="R110" s="7">
        <v>2</v>
      </c>
      <c r="S110" s="7">
        <v>1.35</v>
      </c>
      <c r="T110" s="11"/>
      <c r="U110" s="11"/>
      <c r="V110" s="11"/>
      <c r="W110" s="11"/>
    </row>
    <row r="111" spans="1:23" ht="17.25">
      <c r="A111" s="35" t="s">
        <v>3242</v>
      </c>
      <c r="B111" s="36" t="s">
        <v>2911</v>
      </c>
      <c r="C111" s="22">
        <v>1521621</v>
      </c>
      <c r="D111" s="30" t="s">
        <v>5361</v>
      </c>
      <c r="E111" s="36" t="s">
        <v>1237</v>
      </c>
      <c r="F111" s="7">
        <v>3</v>
      </c>
      <c r="G111" s="7">
        <v>3</v>
      </c>
      <c r="H111" s="7">
        <v>3</v>
      </c>
      <c r="I111" s="7">
        <v>3</v>
      </c>
      <c r="J111" s="60" t="s">
        <v>4758</v>
      </c>
      <c r="K111" s="7" t="s">
        <v>3997</v>
      </c>
      <c r="L111" s="7" t="s">
        <v>4759</v>
      </c>
      <c r="M111" s="7" t="s">
        <v>4759</v>
      </c>
      <c r="N111" s="7" t="s">
        <v>4759</v>
      </c>
      <c r="O111" s="7" t="s">
        <v>4760</v>
      </c>
      <c r="P111" s="73" t="s">
        <v>4143</v>
      </c>
      <c r="Q111" s="7">
        <v>1100</v>
      </c>
      <c r="R111" s="7">
        <v>2</v>
      </c>
      <c r="S111" s="7">
        <v>1.35</v>
      </c>
      <c r="T111" s="11"/>
      <c r="U111" s="11"/>
      <c r="V111" s="11"/>
      <c r="W111" s="11"/>
    </row>
    <row r="112" spans="1:23" ht="17.25">
      <c r="A112" s="35" t="s">
        <v>3243</v>
      </c>
      <c r="B112" s="36" t="s">
        <v>2911</v>
      </c>
      <c r="C112" s="22">
        <v>1521622</v>
      </c>
      <c r="D112" s="30" t="s">
        <v>5362</v>
      </c>
      <c r="E112" s="36" t="s">
        <v>1237</v>
      </c>
      <c r="F112" s="7">
        <v>3</v>
      </c>
      <c r="G112" s="7">
        <v>3</v>
      </c>
      <c r="H112" s="7">
        <v>3</v>
      </c>
      <c r="I112" s="7">
        <v>3</v>
      </c>
      <c r="J112" s="60" t="s">
        <v>4758</v>
      </c>
      <c r="K112" s="7" t="s">
        <v>3997</v>
      </c>
      <c r="L112" s="7" t="s">
        <v>4759</v>
      </c>
      <c r="M112" s="7" t="s">
        <v>4759</v>
      </c>
      <c r="N112" s="7" t="s">
        <v>4759</v>
      </c>
      <c r="O112" s="7" t="s">
        <v>4760</v>
      </c>
      <c r="P112" s="73" t="s">
        <v>4143</v>
      </c>
      <c r="Q112" s="7">
        <v>1100</v>
      </c>
      <c r="R112" s="7">
        <v>2</v>
      </c>
      <c r="S112" s="7">
        <v>1.35</v>
      </c>
      <c r="T112" s="11"/>
      <c r="U112" s="11"/>
      <c r="V112" s="11"/>
      <c r="W112" s="11"/>
    </row>
    <row r="113" spans="1:23" ht="30">
      <c r="A113" s="35" t="s">
        <v>3244</v>
      </c>
      <c r="B113" s="36" t="s">
        <v>2911</v>
      </c>
      <c r="C113" s="22">
        <v>1521623</v>
      </c>
      <c r="D113" s="30" t="s">
        <v>5363</v>
      </c>
      <c r="E113" s="36" t="s">
        <v>1237</v>
      </c>
      <c r="F113" s="7">
        <v>3</v>
      </c>
      <c r="G113" s="7">
        <v>3</v>
      </c>
      <c r="H113" s="7">
        <v>3</v>
      </c>
      <c r="I113" s="7">
        <v>3</v>
      </c>
      <c r="J113" s="60" t="s">
        <v>4758</v>
      </c>
      <c r="K113" s="7" t="s">
        <v>3997</v>
      </c>
      <c r="L113" s="7" t="s">
        <v>4759</v>
      </c>
      <c r="M113" s="7" t="s">
        <v>4759</v>
      </c>
      <c r="N113" s="7" t="s">
        <v>4759</v>
      </c>
      <c r="O113" s="7" t="s">
        <v>4760</v>
      </c>
      <c r="P113" s="73" t="s">
        <v>4143</v>
      </c>
      <c r="Q113" s="7">
        <v>1000</v>
      </c>
      <c r="R113" s="7">
        <v>2</v>
      </c>
      <c r="S113" s="7">
        <v>1.35</v>
      </c>
      <c r="T113" s="11"/>
      <c r="U113" s="11"/>
      <c r="V113" s="11"/>
      <c r="W113" s="11"/>
    </row>
    <row r="114" spans="1:23" ht="30">
      <c r="A114" s="35" t="s">
        <v>3245</v>
      </c>
      <c r="B114" s="36" t="s">
        <v>2911</v>
      </c>
      <c r="C114" s="22">
        <v>1521624</v>
      </c>
      <c r="D114" s="30" t="s">
        <v>5364</v>
      </c>
      <c r="E114" s="36" t="s">
        <v>1237</v>
      </c>
      <c r="F114" s="7">
        <v>3</v>
      </c>
      <c r="G114" s="7">
        <v>3</v>
      </c>
      <c r="H114" s="7">
        <v>3</v>
      </c>
      <c r="I114" s="7">
        <v>3</v>
      </c>
      <c r="J114" s="60" t="s">
        <v>4758</v>
      </c>
      <c r="K114" s="7" t="s">
        <v>3997</v>
      </c>
      <c r="L114" s="7" t="s">
        <v>4759</v>
      </c>
      <c r="M114" s="7" t="s">
        <v>4759</v>
      </c>
      <c r="N114" s="7" t="s">
        <v>4759</v>
      </c>
      <c r="O114" s="7" t="s">
        <v>4760</v>
      </c>
      <c r="P114" s="73" t="s">
        <v>4143</v>
      </c>
      <c r="Q114" s="7">
        <v>1100</v>
      </c>
      <c r="R114" s="7">
        <v>2</v>
      </c>
      <c r="S114" s="7">
        <v>1.35</v>
      </c>
      <c r="T114" s="11"/>
      <c r="U114" s="11"/>
      <c r="V114" s="11"/>
      <c r="W114" s="11"/>
    </row>
    <row r="115" spans="1:23" ht="30">
      <c r="A115" s="35" t="s">
        <v>3246</v>
      </c>
      <c r="B115" s="36" t="s">
        <v>2911</v>
      </c>
      <c r="C115" s="22">
        <v>1521625</v>
      </c>
      <c r="D115" s="30" t="s">
        <v>5365</v>
      </c>
      <c r="E115" s="36" t="s">
        <v>1237</v>
      </c>
      <c r="F115" s="7">
        <v>3</v>
      </c>
      <c r="G115" s="7">
        <v>3</v>
      </c>
      <c r="H115" s="7">
        <v>3</v>
      </c>
      <c r="I115" s="7">
        <v>3</v>
      </c>
      <c r="J115" s="60" t="s">
        <v>4758</v>
      </c>
      <c r="K115" s="7" t="s">
        <v>3997</v>
      </c>
      <c r="L115" s="7" t="s">
        <v>4759</v>
      </c>
      <c r="M115" s="7" t="s">
        <v>4759</v>
      </c>
      <c r="N115" s="7" t="s">
        <v>4759</v>
      </c>
      <c r="O115" s="7" t="s">
        <v>4760</v>
      </c>
      <c r="P115" s="73" t="s">
        <v>4143</v>
      </c>
      <c r="Q115" s="7">
        <v>1000</v>
      </c>
      <c r="R115" s="7">
        <v>2</v>
      </c>
      <c r="S115" s="7">
        <v>1.35</v>
      </c>
      <c r="T115" s="11"/>
      <c r="U115" s="11"/>
      <c r="V115" s="11"/>
      <c r="W115" s="11"/>
    </row>
    <row r="116" spans="1:23" ht="30">
      <c r="A116" s="35" t="s">
        <v>3247</v>
      </c>
      <c r="B116" s="36" t="s">
        <v>2911</v>
      </c>
      <c r="C116" s="22">
        <v>1521626</v>
      </c>
      <c r="D116" s="30" t="s">
        <v>5366</v>
      </c>
      <c r="E116" s="36" t="s">
        <v>1237</v>
      </c>
      <c r="F116" s="7">
        <v>3</v>
      </c>
      <c r="G116" s="7">
        <v>3</v>
      </c>
      <c r="H116" s="7">
        <v>3</v>
      </c>
      <c r="I116" s="7">
        <v>3</v>
      </c>
      <c r="J116" s="60" t="s">
        <v>4758</v>
      </c>
      <c r="K116" s="7" t="s">
        <v>3997</v>
      </c>
      <c r="L116" s="7" t="s">
        <v>4759</v>
      </c>
      <c r="M116" s="7" t="s">
        <v>4759</v>
      </c>
      <c r="N116" s="7" t="s">
        <v>4759</v>
      </c>
      <c r="O116" s="7" t="s">
        <v>4760</v>
      </c>
      <c r="P116" s="73" t="s">
        <v>4143</v>
      </c>
      <c r="Q116" s="7">
        <v>1100</v>
      </c>
      <c r="R116" s="7">
        <v>2</v>
      </c>
      <c r="S116" s="7">
        <v>1.35</v>
      </c>
      <c r="T116" s="11"/>
      <c r="U116" s="11"/>
      <c r="V116" s="11"/>
      <c r="W116" s="11"/>
    </row>
    <row r="117" spans="1:23" ht="30">
      <c r="A117" s="35" t="s">
        <v>3248</v>
      </c>
      <c r="B117" s="36" t="s">
        <v>2911</v>
      </c>
      <c r="C117" s="22">
        <v>1521627</v>
      </c>
      <c r="D117" s="30" t="s">
        <v>5367</v>
      </c>
      <c r="E117" s="36" t="s">
        <v>1237</v>
      </c>
      <c r="F117" s="7">
        <v>3</v>
      </c>
      <c r="G117" s="7">
        <v>3</v>
      </c>
      <c r="H117" s="7">
        <v>3</v>
      </c>
      <c r="I117" s="7">
        <v>3</v>
      </c>
      <c r="J117" s="60" t="s">
        <v>4758</v>
      </c>
      <c r="K117" s="7" t="s">
        <v>3997</v>
      </c>
      <c r="L117" s="7" t="s">
        <v>4759</v>
      </c>
      <c r="M117" s="7" t="s">
        <v>4759</v>
      </c>
      <c r="N117" s="7" t="s">
        <v>4759</v>
      </c>
      <c r="O117" s="7" t="s">
        <v>4760</v>
      </c>
      <c r="P117" s="73" t="s">
        <v>4143</v>
      </c>
      <c r="Q117" s="7">
        <v>1000</v>
      </c>
      <c r="R117" s="7">
        <v>2</v>
      </c>
      <c r="S117" s="7">
        <v>1.35</v>
      </c>
      <c r="T117" s="11"/>
      <c r="U117" s="11"/>
      <c r="V117" s="11"/>
      <c r="W117" s="11"/>
    </row>
    <row r="118" spans="1:23" ht="30">
      <c r="A118" s="35" t="s">
        <v>3249</v>
      </c>
      <c r="B118" s="36" t="s">
        <v>2911</v>
      </c>
      <c r="C118" s="22">
        <v>1521628</v>
      </c>
      <c r="D118" s="30" t="s">
        <v>5368</v>
      </c>
      <c r="E118" s="36" t="s">
        <v>1237</v>
      </c>
      <c r="F118" s="7">
        <v>3</v>
      </c>
      <c r="G118" s="7">
        <v>3</v>
      </c>
      <c r="H118" s="7">
        <v>3</v>
      </c>
      <c r="I118" s="7">
        <v>3</v>
      </c>
      <c r="J118" s="60" t="s">
        <v>4758</v>
      </c>
      <c r="K118" s="7" t="s">
        <v>3997</v>
      </c>
      <c r="L118" s="7" t="s">
        <v>4759</v>
      </c>
      <c r="M118" s="7" t="s">
        <v>4759</v>
      </c>
      <c r="N118" s="7" t="s">
        <v>4759</v>
      </c>
      <c r="O118" s="7" t="s">
        <v>4760</v>
      </c>
      <c r="P118" s="73" t="s">
        <v>4143</v>
      </c>
      <c r="Q118" s="7">
        <v>1100</v>
      </c>
      <c r="R118" s="7">
        <v>2</v>
      </c>
      <c r="S118" s="7">
        <v>1.35</v>
      </c>
      <c r="T118" s="11"/>
      <c r="U118" s="11"/>
      <c r="V118" s="11"/>
      <c r="W118" s="11"/>
    </row>
    <row r="119" spans="1:23" ht="30">
      <c r="A119" s="35" t="s">
        <v>3250</v>
      </c>
      <c r="B119" s="36" t="s">
        <v>2911</v>
      </c>
      <c r="C119" s="22">
        <v>1521629</v>
      </c>
      <c r="D119" s="30" t="s">
        <v>5369</v>
      </c>
      <c r="E119" s="36" t="s">
        <v>1237</v>
      </c>
      <c r="F119" s="7">
        <v>3</v>
      </c>
      <c r="G119" s="7">
        <v>3</v>
      </c>
      <c r="H119" s="7">
        <v>3</v>
      </c>
      <c r="I119" s="7">
        <v>3</v>
      </c>
      <c r="J119" s="60" t="s">
        <v>4758</v>
      </c>
      <c r="K119" s="7" t="s">
        <v>3997</v>
      </c>
      <c r="L119" s="7" t="s">
        <v>4759</v>
      </c>
      <c r="M119" s="7" t="s">
        <v>4759</v>
      </c>
      <c r="N119" s="7" t="s">
        <v>4759</v>
      </c>
      <c r="O119" s="7" t="s">
        <v>4760</v>
      </c>
      <c r="P119" s="73" t="s">
        <v>4143</v>
      </c>
      <c r="Q119" s="7">
        <v>1000</v>
      </c>
      <c r="R119" s="7">
        <v>2</v>
      </c>
      <c r="S119" s="7">
        <v>1.35</v>
      </c>
      <c r="T119" s="11"/>
      <c r="U119" s="11"/>
      <c r="V119" s="11"/>
      <c r="W119" s="11"/>
    </row>
    <row r="120" spans="1:23" ht="30">
      <c r="A120" s="35" t="s">
        <v>3251</v>
      </c>
      <c r="B120" s="36" t="s">
        <v>2911</v>
      </c>
      <c r="C120" s="22">
        <v>1521630</v>
      </c>
      <c r="D120" s="30" t="s">
        <v>5370</v>
      </c>
      <c r="E120" s="36" t="s">
        <v>1237</v>
      </c>
      <c r="F120" s="7">
        <v>3</v>
      </c>
      <c r="G120" s="7">
        <v>3</v>
      </c>
      <c r="H120" s="7">
        <v>3</v>
      </c>
      <c r="I120" s="7">
        <v>3</v>
      </c>
      <c r="J120" s="60" t="s">
        <v>4758</v>
      </c>
      <c r="K120" s="7" t="s">
        <v>3997</v>
      </c>
      <c r="L120" s="7" t="s">
        <v>4759</v>
      </c>
      <c r="M120" s="7" t="s">
        <v>4759</v>
      </c>
      <c r="N120" s="7" t="s">
        <v>4759</v>
      </c>
      <c r="O120" s="7" t="s">
        <v>4760</v>
      </c>
      <c r="P120" s="73" t="s">
        <v>4143</v>
      </c>
      <c r="Q120" s="7">
        <v>1100</v>
      </c>
      <c r="R120" s="7">
        <v>2</v>
      </c>
      <c r="S120" s="7">
        <v>1.35</v>
      </c>
      <c r="T120" s="11"/>
      <c r="U120" s="11"/>
      <c r="V120" s="11"/>
      <c r="W120" s="11"/>
    </row>
    <row r="121" spans="1:23" ht="17.25">
      <c r="A121" s="35" t="s">
        <v>3252</v>
      </c>
      <c r="B121" s="36" t="s">
        <v>2911</v>
      </c>
      <c r="C121" s="22">
        <v>1521631</v>
      </c>
      <c r="D121" s="30" t="s">
        <v>5371</v>
      </c>
      <c r="E121" s="36" t="s">
        <v>1237</v>
      </c>
      <c r="F121" s="7">
        <v>3</v>
      </c>
      <c r="G121" s="7">
        <v>3</v>
      </c>
      <c r="H121" s="7">
        <v>3</v>
      </c>
      <c r="I121" s="7">
        <v>3</v>
      </c>
      <c r="J121" s="60" t="s">
        <v>4758</v>
      </c>
      <c r="K121" s="7" t="s">
        <v>3997</v>
      </c>
      <c r="L121" s="7" t="s">
        <v>4759</v>
      </c>
      <c r="M121" s="7" t="s">
        <v>4759</v>
      </c>
      <c r="N121" s="7" t="s">
        <v>4759</v>
      </c>
      <c r="O121" s="7" t="s">
        <v>4760</v>
      </c>
      <c r="P121" s="73" t="s">
        <v>4143</v>
      </c>
      <c r="Q121" s="7">
        <v>1000</v>
      </c>
      <c r="R121" s="7">
        <v>2</v>
      </c>
      <c r="S121" s="7">
        <v>1.35</v>
      </c>
      <c r="T121" s="11"/>
      <c r="U121" s="11"/>
      <c r="V121" s="11"/>
      <c r="W121" s="11"/>
    </row>
    <row r="122" spans="1:23" ht="17.25">
      <c r="A122" s="35" t="s">
        <v>3253</v>
      </c>
      <c r="B122" s="36" t="s">
        <v>2911</v>
      </c>
      <c r="C122" s="22">
        <v>1521632</v>
      </c>
      <c r="D122" s="30" t="s">
        <v>5372</v>
      </c>
      <c r="E122" s="36" t="s">
        <v>1237</v>
      </c>
      <c r="F122" s="7">
        <v>3</v>
      </c>
      <c r="G122" s="7">
        <v>3</v>
      </c>
      <c r="H122" s="7">
        <v>3</v>
      </c>
      <c r="I122" s="7">
        <v>3</v>
      </c>
      <c r="J122" s="60" t="s">
        <v>4758</v>
      </c>
      <c r="K122" s="7" t="s">
        <v>3997</v>
      </c>
      <c r="L122" s="7" t="s">
        <v>4759</v>
      </c>
      <c r="M122" s="7" t="s">
        <v>4759</v>
      </c>
      <c r="N122" s="7" t="s">
        <v>4759</v>
      </c>
      <c r="O122" s="7" t="s">
        <v>4760</v>
      </c>
      <c r="P122" s="73" t="s">
        <v>4143</v>
      </c>
      <c r="Q122" s="7">
        <v>1100</v>
      </c>
      <c r="R122" s="7">
        <v>2</v>
      </c>
      <c r="S122" s="7">
        <v>1.35</v>
      </c>
      <c r="T122" s="11"/>
      <c r="U122" s="11"/>
      <c r="V122" s="11"/>
      <c r="W122" s="11"/>
    </row>
    <row r="123" spans="1:23" ht="17.25">
      <c r="A123" s="35" t="s">
        <v>3254</v>
      </c>
      <c r="B123" s="36" t="s">
        <v>2911</v>
      </c>
      <c r="C123" s="22">
        <v>1521633</v>
      </c>
      <c r="D123" s="30" t="s">
        <v>5373</v>
      </c>
      <c r="E123" s="36" t="s">
        <v>1237</v>
      </c>
      <c r="F123" s="7">
        <v>3</v>
      </c>
      <c r="G123" s="7">
        <v>3</v>
      </c>
      <c r="H123" s="7">
        <v>3</v>
      </c>
      <c r="I123" s="7">
        <v>3</v>
      </c>
      <c r="J123" s="60" t="s">
        <v>4758</v>
      </c>
      <c r="K123" s="7" t="s">
        <v>3997</v>
      </c>
      <c r="L123" s="7" t="s">
        <v>4759</v>
      </c>
      <c r="M123" s="7" t="s">
        <v>4759</v>
      </c>
      <c r="N123" s="7" t="s">
        <v>4759</v>
      </c>
      <c r="O123" s="7" t="s">
        <v>4760</v>
      </c>
      <c r="P123" s="73" t="s">
        <v>4143</v>
      </c>
      <c r="Q123" s="7">
        <v>1000</v>
      </c>
      <c r="R123" s="7">
        <v>2</v>
      </c>
      <c r="S123" s="7">
        <v>1.35</v>
      </c>
      <c r="T123" s="11"/>
      <c r="U123" s="11"/>
      <c r="V123" s="11"/>
      <c r="W123" s="11"/>
    </row>
    <row r="124" spans="1:23" ht="17.25">
      <c r="A124" s="35" t="s">
        <v>3255</v>
      </c>
      <c r="B124" s="36" t="s">
        <v>2911</v>
      </c>
      <c r="C124" s="22">
        <v>1521634</v>
      </c>
      <c r="D124" s="30" t="s">
        <v>5374</v>
      </c>
      <c r="E124" s="36" t="s">
        <v>1237</v>
      </c>
      <c r="F124" s="7">
        <v>3</v>
      </c>
      <c r="G124" s="7">
        <v>3</v>
      </c>
      <c r="H124" s="7">
        <v>3</v>
      </c>
      <c r="I124" s="7">
        <v>3</v>
      </c>
      <c r="J124" s="60" t="s">
        <v>4758</v>
      </c>
      <c r="K124" s="7" t="s">
        <v>3997</v>
      </c>
      <c r="L124" s="7" t="s">
        <v>4759</v>
      </c>
      <c r="M124" s="7" t="s">
        <v>4759</v>
      </c>
      <c r="N124" s="7" t="s">
        <v>4759</v>
      </c>
      <c r="O124" s="7" t="s">
        <v>4760</v>
      </c>
      <c r="P124" s="73" t="s">
        <v>4143</v>
      </c>
      <c r="Q124" s="7">
        <v>1100</v>
      </c>
      <c r="R124" s="7">
        <v>2</v>
      </c>
      <c r="S124" s="7">
        <v>1.35</v>
      </c>
      <c r="T124" s="11"/>
      <c r="U124" s="11"/>
      <c r="V124" s="11"/>
      <c r="W124" s="11"/>
    </row>
    <row r="125" spans="1:23" ht="17.25">
      <c r="A125" s="35" t="s">
        <v>3256</v>
      </c>
      <c r="B125" s="36" t="s">
        <v>2911</v>
      </c>
      <c r="C125" s="22">
        <v>1521635</v>
      </c>
      <c r="D125" s="30" t="s">
        <v>5375</v>
      </c>
      <c r="E125" s="36" t="s">
        <v>1237</v>
      </c>
      <c r="F125" s="7">
        <v>3</v>
      </c>
      <c r="G125" s="7">
        <v>3</v>
      </c>
      <c r="H125" s="7">
        <v>3</v>
      </c>
      <c r="I125" s="7">
        <v>3</v>
      </c>
      <c r="J125" s="60" t="s">
        <v>4758</v>
      </c>
      <c r="K125" s="7" t="s">
        <v>3997</v>
      </c>
      <c r="L125" s="7" t="s">
        <v>4759</v>
      </c>
      <c r="M125" s="7" t="s">
        <v>4759</v>
      </c>
      <c r="N125" s="7" t="s">
        <v>4759</v>
      </c>
      <c r="O125" s="7" t="s">
        <v>4760</v>
      </c>
      <c r="P125" s="73" t="s">
        <v>4143</v>
      </c>
      <c r="Q125" s="7">
        <v>1000</v>
      </c>
      <c r="R125" s="7">
        <v>2</v>
      </c>
      <c r="S125" s="7">
        <v>1.35</v>
      </c>
      <c r="T125" s="11"/>
      <c r="U125" s="11"/>
      <c r="V125" s="11"/>
      <c r="W125" s="11"/>
    </row>
    <row r="126" spans="1:23" ht="17.25">
      <c r="A126" s="35" t="s">
        <v>3257</v>
      </c>
      <c r="B126" s="36" t="s">
        <v>2911</v>
      </c>
      <c r="C126" s="22">
        <v>1521636</v>
      </c>
      <c r="D126" s="30" t="s">
        <v>5376</v>
      </c>
      <c r="E126" s="36" t="s">
        <v>1237</v>
      </c>
      <c r="F126" s="7">
        <v>3</v>
      </c>
      <c r="G126" s="7">
        <v>3</v>
      </c>
      <c r="H126" s="7">
        <v>3</v>
      </c>
      <c r="I126" s="7">
        <v>3</v>
      </c>
      <c r="J126" s="60" t="s">
        <v>4758</v>
      </c>
      <c r="K126" s="7" t="s">
        <v>3997</v>
      </c>
      <c r="L126" s="7" t="s">
        <v>4759</v>
      </c>
      <c r="M126" s="7" t="s">
        <v>4759</v>
      </c>
      <c r="N126" s="7" t="s">
        <v>4759</v>
      </c>
      <c r="O126" s="7" t="s">
        <v>4760</v>
      </c>
      <c r="P126" s="73" t="s">
        <v>4143</v>
      </c>
      <c r="Q126" s="7">
        <v>1100</v>
      </c>
      <c r="R126" s="7">
        <v>2</v>
      </c>
      <c r="S126" s="7">
        <v>1.35</v>
      </c>
      <c r="T126" s="11"/>
      <c r="U126" s="11"/>
      <c r="V126" s="11"/>
      <c r="W126" s="11"/>
    </row>
    <row r="127" spans="1:23" ht="17.25">
      <c r="A127" s="35" t="s">
        <v>3258</v>
      </c>
      <c r="B127" s="36" t="s">
        <v>2911</v>
      </c>
      <c r="C127" s="22">
        <v>1521637</v>
      </c>
      <c r="D127" s="30" t="s">
        <v>5377</v>
      </c>
      <c r="E127" s="36" t="s">
        <v>1237</v>
      </c>
      <c r="F127" s="7">
        <v>3</v>
      </c>
      <c r="G127" s="7">
        <v>3</v>
      </c>
      <c r="H127" s="7">
        <v>3</v>
      </c>
      <c r="I127" s="7">
        <v>3</v>
      </c>
      <c r="J127" s="60" t="s">
        <v>4758</v>
      </c>
      <c r="K127" s="7" t="s">
        <v>3997</v>
      </c>
      <c r="L127" s="7" t="s">
        <v>4759</v>
      </c>
      <c r="M127" s="7" t="s">
        <v>4759</v>
      </c>
      <c r="N127" s="7" t="s">
        <v>4759</v>
      </c>
      <c r="O127" s="7" t="s">
        <v>4760</v>
      </c>
      <c r="P127" s="73" t="s">
        <v>4143</v>
      </c>
      <c r="Q127" s="7">
        <v>1000</v>
      </c>
      <c r="R127" s="7">
        <v>2</v>
      </c>
      <c r="S127" s="7">
        <v>1.35</v>
      </c>
      <c r="T127" s="11"/>
      <c r="U127" s="11"/>
      <c r="V127" s="11"/>
      <c r="W127" s="11"/>
    </row>
    <row r="128" spans="1:23" ht="17.25">
      <c r="A128" s="35" t="s">
        <v>3259</v>
      </c>
      <c r="B128" s="36" t="s">
        <v>2911</v>
      </c>
      <c r="C128" s="22">
        <v>1521638</v>
      </c>
      <c r="D128" s="30" t="s">
        <v>5378</v>
      </c>
      <c r="E128" s="36" t="s">
        <v>1237</v>
      </c>
      <c r="F128" s="7">
        <v>3</v>
      </c>
      <c r="G128" s="7">
        <v>3</v>
      </c>
      <c r="H128" s="7">
        <v>3</v>
      </c>
      <c r="I128" s="7">
        <v>3</v>
      </c>
      <c r="J128" s="60" t="s">
        <v>4758</v>
      </c>
      <c r="K128" s="7" t="s">
        <v>3997</v>
      </c>
      <c r="L128" s="7" t="s">
        <v>4759</v>
      </c>
      <c r="M128" s="7" t="s">
        <v>4759</v>
      </c>
      <c r="N128" s="7" t="s">
        <v>4759</v>
      </c>
      <c r="O128" s="7" t="s">
        <v>4760</v>
      </c>
      <c r="P128" s="73" t="s">
        <v>4143</v>
      </c>
      <c r="Q128" s="7">
        <v>1100</v>
      </c>
      <c r="R128" s="7">
        <v>2</v>
      </c>
      <c r="S128" s="7">
        <v>1.35</v>
      </c>
      <c r="T128" s="11"/>
      <c r="U128" s="11"/>
      <c r="V128" s="11"/>
      <c r="W128" s="11"/>
    </row>
    <row r="129" spans="17:19">
      <c r="Q129" s="1"/>
      <c r="R129" s="1"/>
      <c r="S129" s="1"/>
    </row>
  </sheetData>
  <mergeCells count="23">
    <mergeCell ref="P4:P5"/>
    <mergeCell ref="A1:A3"/>
    <mergeCell ref="B1:Q3"/>
    <mergeCell ref="R1:S3"/>
    <mergeCell ref="A4:A5"/>
    <mergeCell ref="B4:B5"/>
    <mergeCell ref="C4:C5"/>
    <mergeCell ref="D4:D5"/>
    <mergeCell ref="E4:E5"/>
    <mergeCell ref="F4:I4"/>
    <mergeCell ref="J4:J5"/>
    <mergeCell ref="K4:K5"/>
    <mergeCell ref="L4:L5"/>
    <mergeCell ref="M4:M5"/>
    <mergeCell ref="N4:N5"/>
    <mergeCell ref="O4:O5"/>
    <mergeCell ref="W4:W5"/>
    <mergeCell ref="Q4:Q5"/>
    <mergeCell ref="R4:R5"/>
    <mergeCell ref="S4:S5"/>
    <mergeCell ref="T4:T5"/>
    <mergeCell ref="U4:U5"/>
    <mergeCell ref="V4:V5"/>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65"/>
  <sheetViews>
    <sheetView topLeftCell="A29" zoomScale="70" zoomScaleNormal="70" workbookViewId="0">
      <selection activeCell="D26" sqref="D26"/>
    </sheetView>
  </sheetViews>
  <sheetFormatPr defaultRowHeight="15"/>
  <cols>
    <col min="1" max="1" width="41.140625" customWidth="1"/>
    <col min="2" max="2" width="18.42578125" customWidth="1"/>
    <col min="4" max="4" width="16.5703125" customWidth="1"/>
    <col min="5" max="5" width="8.5703125" bestFit="1" customWidth="1"/>
    <col min="6" max="9" width="3.5703125" customWidth="1"/>
    <col min="10" max="10" width="38.42578125" bestFit="1" customWidth="1"/>
    <col min="11" max="11" width="30.85546875" bestFit="1" customWidth="1"/>
    <col min="12" max="19" width="13.5703125" customWidth="1"/>
    <col min="20" max="20" width="18.140625" bestFit="1" customWidth="1"/>
    <col min="21" max="21" width="16.42578125" bestFit="1" customWidth="1"/>
    <col min="22" max="22" width="10.42578125" bestFit="1" customWidth="1"/>
    <col min="23" max="23" width="24.140625" bestFit="1" customWidth="1"/>
  </cols>
  <sheetData>
    <row r="1" spans="1:23">
      <c r="A1" s="277" t="str">
        <f>'[15]表紙 '!A1:E3</f>
        <v>AMI-Q411-H022 Ver.1</v>
      </c>
      <c r="B1" s="277" t="s">
        <v>5379</v>
      </c>
      <c r="C1" s="277"/>
      <c r="D1" s="277"/>
      <c r="E1" s="277"/>
      <c r="F1" s="277"/>
      <c r="G1" s="277"/>
      <c r="H1" s="277"/>
      <c r="I1" s="277"/>
      <c r="J1" s="277"/>
      <c r="K1" s="277"/>
      <c r="L1" s="277"/>
      <c r="M1" s="277"/>
      <c r="N1" s="277"/>
      <c r="O1" s="277"/>
      <c r="P1" s="277"/>
      <c r="Q1" s="277"/>
      <c r="R1" s="264" t="s">
        <v>3971</v>
      </c>
      <c r="S1" s="265"/>
    </row>
    <row r="2" spans="1:23">
      <c r="A2" s="277"/>
      <c r="B2" s="277"/>
      <c r="C2" s="277"/>
      <c r="D2" s="277"/>
      <c r="E2" s="277"/>
      <c r="F2" s="277"/>
      <c r="G2" s="277"/>
      <c r="H2" s="277"/>
      <c r="I2" s="277"/>
      <c r="J2" s="277"/>
      <c r="K2" s="277"/>
      <c r="L2" s="277"/>
      <c r="M2" s="277"/>
      <c r="N2" s="277"/>
      <c r="O2" s="277"/>
      <c r="P2" s="277"/>
      <c r="Q2" s="277"/>
      <c r="R2" s="314"/>
      <c r="S2" s="315"/>
    </row>
    <row r="3" spans="1:23">
      <c r="A3" s="277"/>
      <c r="B3" s="277"/>
      <c r="C3" s="277"/>
      <c r="D3" s="277"/>
      <c r="E3" s="277"/>
      <c r="F3" s="277"/>
      <c r="G3" s="277"/>
      <c r="H3" s="277"/>
      <c r="I3" s="277"/>
      <c r="J3" s="277"/>
      <c r="K3" s="277"/>
      <c r="L3" s="277"/>
      <c r="M3" s="277"/>
      <c r="N3" s="277"/>
      <c r="O3" s="277"/>
      <c r="P3" s="277"/>
      <c r="Q3" s="277"/>
      <c r="R3" s="266"/>
      <c r="S3" s="267"/>
    </row>
    <row r="4" spans="1:23" ht="18" customHeight="1">
      <c r="A4" s="277" t="s">
        <v>3972</v>
      </c>
      <c r="B4" s="339" t="s">
        <v>3973</v>
      </c>
      <c r="C4" s="324" t="s">
        <v>3974</v>
      </c>
      <c r="D4" s="277" t="s">
        <v>3975</v>
      </c>
      <c r="E4" s="277" t="s">
        <v>3976</v>
      </c>
      <c r="F4" s="277" t="s">
        <v>3977</v>
      </c>
      <c r="G4" s="277"/>
      <c r="H4" s="277"/>
      <c r="I4" s="277"/>
      <c r="J4" s="277" t="s">
        <v>3978</v>
      </c>
      <c r="K4" s="277" t="s">
        <v>3979</v>
      </c>
      <c r="L4" s="324" t="s">
        <v>3980</v>
      </c>
      <c r="M4" s="324" t="s">
        <v>3981</v>
      </c>
      <c r="N4" s="324" t="s">
        <v>3982</v>
      </c>
      <c r="O4" s="324" t="s">
        <v>3983</v>
      </c>
      <c r="P4" s="324" t="s">
        <v>3984</v>
      </c>
      <c r="Q4" s="328" t="s">
        <v>3985</v>
      </c>
      <c r="R4" s="328" t="s">
        <v>4229</v>
      </c>
      <c r="S4" s="328" t="s">
        <v>3987</v>
      </c>
      <c r="T4" s="277" t="s">
        <v>3988</v>
      </c>
      <c r="U4" s="277" t="s">
        <v>3989</v>
      </c>
      <c r="V4" s="277" t="s">
        <v>3990</v>
      </c>
      <c r="W4" s="277" t="s">
        <v>3991</v>
      </c>
    </row>
    <row r="5" spans="1:23">
      <c r="A5" s="277"/>
      <c r="B5" s="338"/>
      <c r="C5" s="324"/>
      <c r="D5" s="277"/>
      <c r="E5" s="277"/>
      <c r="F5" s="11" t="s">
        <v>3992</v>
      </c>
      <c r="G5" s="11" t="s">
        <v>3993</v>
      </c>
      <c r="H5" s="11" t="s">
        <v>3994</v>
      </c>
      <c r="I5" s="11" t="s">
        <v>3995</v>
      </c>
      <c r="J5" s="277"/>
      <c r="K5" s="277"/>
      <c r="L5" s="277"/>
      <c r="M5" s="277"/>
      <c r="N5" s="277"/>
      <c r="O5" s="277"/>
      <c r="P5" s="277"/>
      <c r="Q5" s="328"/>
      <c r="R5" s="328"/>
      <c r="S5" s="328"/>
      <c r="T5" s="277"/>
      <c r="U5" s="277"/>
      <c r="V5" s="277"/>
      <c r="W5" s="277"/>
    </row>
    <row r="6" spans="1:23" s="1" customFormat="1">
      <c r="A6" s="35" t="s">
        <v>3083</v>
      </c>
      <c r="B6" s="36" t="s">
        <v>2906</v>
      </c>
      <c r="C6" s="22">
        <v>666024</v>
      </c>
      <c r="D6" s="30" t="s">
        <v>101</v>
      </c>
      <c r="E6" s="36" t="s">
        <v>1238</v>
      </c>
      <c r="F6" s="17">
        <v>3</v>
      </c>
      <c r="G6" s="17">
        <v>3</v>
      </c>
      <c r="H6" s="17" t="s">
        <v>4176</v>
      </c>
      <c r="I6" s="20" t="s">
        <v>4176</v>
      </c>
      <c r="J6" s="10" t="s">
        <v>3996</v>
      </c>
      <c r="K6" s="10" t="s">
        <v>3997</v>
      </c>
      <c r="L6" s="10" t="s">
        <v>2090</v>
      </c>
      <c r="M6" s="10" t="s">
        <v>2090</v>
      </c>
      <c r="N6" s="10" t="s">
        <v>2090</v>
      </c>
      <c r="O6" s="10" t="s">
        <v>3998</v>
      </c>
      <c r="P6" s="10" t="s">
        <v>228</v>
      </c>
      <c r="Q6" s="7">
        <v>3000</v>
      </c>
      <c r="R6" s="7">
        <v>0.85</v>
      </c>
      <c r="S6" s="7" t="s">
        <v>225</v>
      </c>
      <c r="T6" s="11"/>
      <c r="U6" s="11"/>
      <c r="V6" s="11"/>
      <c r="W6" s="11"/>
    </row>
    <row r="7" spans="1:23" s="1" customFormat="1">
      <c r="A7" s="35" t="s">
        <v>3082</v>
      </c>
      <c r="B7" s="36" t="s">
        <v>2906</v>
      </c>
      <c r="C7" s="22">
        <v>666023</v>
      </c>
      <c r="D7" s="30" t="s">
        <v>96</v>
      </c>
      <c r="E7" s="36" t="s">
        <v>1238</v>
      </c>
      <c r="F7" s="17">
        <v>3</v>
      </c>
      <c r="G7" s="17">
        <v>3</v>
      </c>
      <c r="H7" s="17" t="s">
        <v>4176</v>
      </c>
      <c r="I7" s="20" t="s">
        <v>4176</v>
      </c>
      <c r="J7" s="10" t="s">
        <v>3996</v>
      </c>
      <c r="K7" s="10" t="s">
        <v>3997</v>
      </c>
      <c r="L7" s="10" t="s">
        <v>2090</v>
      </c>
      <c r="M7" s="10" t="s">
        <v>2090</v>
      </c>
      <c r="N7" s="10" t="s">
        <v>2090</v>
      </c>
      <c r="O7" s="10" t="s">
        <v>3998</v>
      </c>
      <c r="P7" s="10" t="s">
        <v>228</v>
      </c>
      <c r="Q7" s="7">
        <v>2600</v>
      </c>
      <c r="R7" s="7">
        <v>0.85</v>
      </c>
      <c r="S7" s="7" t="s">
        <v>225</v>
      </c>
      <c r="T7" s="11"/>
      <c r="U7" s="11"/>
      <c r="V7" s="11"/>
      <c r="W7" s="11"/>
    </row>
    <row r="8" spans="1:23" s="1" customFormat="1">
      <c r="A8" s="35" t="s">
        <v>3081</v>
      </c>
      <c r="B8" s="36" t="s">
        <v>2906</v>
      </c>
      <c r="C8" s="22">
        <v>666022</v>
      </c>
      <c r="D8" s="30" t="s">
        <v>94</v>
      </c>
      <c r="E8" s="36" t="s">
        <v>1238</v>
      </c>
      <c r="F8" s="17">
        <v>3</v>
      </c>
      <c r="G8" s="17">
        <v>3</v>
      </c>
      <c r="H8" s="17" t="s">
        <v>4176</v>
      </c>
      <c r="I8" s="20" t="s">
        <v>4176</v>
      </c>
      <c r="J8" s="10" t="s">
        <v>3996</v>
      </c>
      <c r="K8" s="10" t="s">
        <v>3997</v>
      </c>
      <c r="L8" s="10" t="s">
        <v>2090</v>
      </c>
      <c r="M8" s="10" t="s">
        <v>2090</v>
      </c>
      <c r="N8" s="10" t="s">
        <v>2090</v>
      </c>
      <c r="O8" s="10" t="s">
        <v>3998</v>
      </c>
      <c r="P8" s="10" t="s">
        <v>228</v>
      </c>
      <c r="Q8" s="7">
        <v>2000</v>
      </c>
      <c r="R8" s="7">
        <v>0.85</v>
      </c>
      <c r="S8" s="7" t="s">
        <v>225</v>
      </c>
      <c r="T8" s="11"/>
      <c r="U8" s="11"/>
      <c r="V8" s="11"/>
      <c r="W8" s="11"/>
    </row>
    <row r="9" spans="1:23" s="1" customFormat="1">
      <c r="A9" s="35" t="s">
        <v>3080</v>
      </c>
      <c r="B9" s="36" t="s">
        <v>2906</v>
      </c>
      <c r="C9" s="22">
        <v>666021</v>
      </c>
      <c r="D9" s="30" t="s">
        <v>89</v>
      </c>
      <c r="E9" s="36" t="s">
        <v>1238</v>
      </c>
      <c r="F9" s="17">
        <v>3</v>
      </c>
      <c r="G9" s="17">
        <v>3</v>
      </c>
      <c r="H9" s="17" t="s">
        <v>4176</v>
      </c>
      <c r="I9" s="20" t="s">
        <v>4176</v>
      </c>
      <c r="J9" s="10" t="s">
        <v>3996</v>
      </c>
      <c r="K9" s="10" t="s">
        <v>3997</v>
      </c>
      <c r="L9" s="10" t="s">
        <v>2090</v>
      </c>
      <c r="M9" s="10" t="s">
        <v>2090</v>
      </c>
      <c r="N9" s="10" t="s">
        <v>2090</v>
      </c>
      <c r="O9" s="10" t="s">
        <v>3998</v>
      </c>
      <c r="P9" s="10" t="s">
        <v>228</v>
      </c>
      <c r="Q9" s="7">
        <v>1500</v>
      </c>
      <c r="R9" s="7">
        <v>0.85</v>
      </c>
      <c r="S9" s="7" t="s">
        <v>225</v>
      </c>
      <c r="T9" s="11"/>
      <c r="U9" s="11"/>
      <c r="V9" s="11"/>
      <c r="W9" s="11"/>
    </row>
    <row r="10" spans="1:23" s="1" customFormat="1">
      <c r="A10" s="35" t="s">
        <v>3079</v>
      </c>
      <c r="B10" s="36" t="s">
        <v>2906</v>
      </c>
      <c r="C10" s="22">
        <v>666020</v>
      </c>
      <c r="D10" s="30" t="s">
        <v>100</v>
      </c>
      <c r="E10" s="36" t="s">
        <v>1238</v>
      </c>
      <c r="F10" s="17">
        <v>3</v>
      </c>
      <c r="G10" s="17">
        <v>3</v>
      </c>
      <c r="H10" s="17" t="s">
        <v>4176</v>
      </c>
      <c r="I10" s="20" t="s">
        <v>4176</v>
      </c>
      <c r="J10" s="10" t="s">
        <v>3996</v>
      </c>
      <c r="K10" s="10" t="s">
        <v>3997</v>
      </c>
      <c r="L10" s="10" t="s">
        <v>2090</v>
      </c>
      <c r="M10" s="10" t="s">
        <v>2090</v>
      </c>
      <c r="N10" s="10" t="s">
        <v>2090</v>
      </c>
      <c r="O10" s="10" t="s">
        <v>3998</v>
      </c>
      <c r="P10" s="10" t="s">
        <v>228</v>
      </c>
      <c r="Q10" s="7">
        <v>3000</v>
      </c>
      <c r="R10" s="7">
        <v>0.85</v>
      </c>
      <c r="S10" s="7" t="s">
        <v>225</v>
      </c>
      <c r="T10" s="11"/>
      <c r="U10" s="11"/>
      <c r="V10" s="11"/>
      <c r="W10" s="11"/>
    </row>
    <row r="11" spans="1:23" s="1" customFormat="1">
      <c r="A11" s="35" t="s">
        <v>3078</v>
      </c>
      <c r="B11" s="36" t="s">
        <v>2906</v>
      </c>
      <c r="C11" s="22">
        <v>666019</v>
      </c>
      <c r="D11" s="30" t="s">
        <v>93</v>
      </c>
      <c r="E11" s="36" t="s">
        <v>1238</v>
      </c>
      <c r="F11" s="17">
        <v>3</v>
      </c>
      <c r="G11" s="17">
        <v>3</v>
      </c>
      <c r="H11" s="17" t="s">
        <v>4176</v>
      </c>
      <c r="I11" s="20" t="s">
        <v>4176</v>
      </c>
      <c r="J11" s="10" t="s">
        <v>3996</v>
      </c>
      <c r="K11" s="10" t="s">
        <v>3997</v>
      </c>
      <c r="L11" s="10" t="s">
        <v>2090</v>
      </c>
      <c r="M11" s="10" t="s">
        <v>2090</v>
      </c>
      <c r="N11" s="10" t="s">
        <v>2090</v>
      </c>
      <c r="O11" s="10" t="s">
        <v>3998</v>
      </c>
      <c r="P11" s="10" t="s">
        <v>228</v>
      </c>
      <c r="Q11" s="7">
        <v>2000</v>
      </c>
      <c r="R11" s="7">
        <v>0.85</v>
      </c>
      <c r="S11" s="7" t="s">
        <v>225</v>
      </c>
      <c r="T11" s="11"/>
      <c r="U11" s="11"/>
      <c r="V11" s="11"/>
      <c r="W11" s="11"/>
    </row>
    <row r="12" spans="1:23" s="1" customFormat="1">
      <c r="A12" s="35" t="s">
        <v>3077</v>
      </c>
      <c r="B12" s="36" t="s">
        <v>2906</v>
      </c>
      <c r="C12" s="22">
        <v>666018</v>
      </c>
      <c r="D12" s="30" t="s">
        <v>91</v>
      </c>
      <c r="E12" s="36" t="s">
        <v>1238</v>
      </c>
      <c r="F12" s="17">
        <v>3</v>
      </c>
      <c r="G12" s="17">
        <v>3</v>
      </c>
      <c r="H12" s="17" t="s">
        <v>4176</v>
      </c>
      <c r="I12" s="20" t="s">
        <v>4176</v>
      </c>
      <c r="J12" s="10" t="s">
        <v>3996</v>
      </c>
      <c r="K12" s="10" t="s">
        <v>3997</v>
      </c>
      <c r="L12" s="10" t="s">
        <v>2090</v>
      </c>
      <c r="M12" s="10" t="s">
        <v>2090</v>
      </c>
      <c r="N12" s="10" t="s">
        <v>2090</v>
      </c>
      <c r="O12" s="10" t="s">
        <v>3998</v>
      </c>
      <c r="P12" s="10" t="s">
        <v>228</v>
      </c>
      <c r="Q12" s="7">
        <v>1800</v>
      </c>
      <c r="R12" s="7">
        <v>0.85</v>
      </c>
      <c r="S12" s="7" t="s">
        <v>225</v>
      </c>
      <c r="T12" s="11"/>
      <c r="U12" s="11"/>
      <c r="V12" s="11"/>
      <c r="W12" s="11"/>
    </row>
    <row r="13" spans="1:23" s="1" customFormat="1">
      <c r="A13" s="35" t="s">
        <v>3076</v>
      </c>
      <c r="B13" s="36" t="s">
        <v>2906</v>
      </c>
      <c r="C13" s="22">
        <v>666017</v>
      </c>
      <c r="D13" s="30" t="s">
        <v>99</v>
      </c>
      <c r="E13" s="36" t="s">
        <v>1238</v>
      </c>
      <c r="F13" s="17">
        <v>3</v>
      </c>
      <c r="G13" s="17">
        <v>3</v>
      </c>
      <c r="H13" s="17" t="s">
        <v>4176</v>
      </c>
      <c r="I13" s="20" t="s">
        <v>4176</v>
      </c>
      <c r="J13" s="10" t="s">
        <v>3996</v>
      </c>
      <c r="K13" s="10" t="s">
        <v>3997</v>
      </c>
      <c r="L13" s="10" t="s">
        <v>2090</v>
      </c>
      <c r="M13" s="10" t="s">
        <v>2090</v>
      </c>
      <c r="N13" s="10" t="s">
        <v>2090</v>
      </c>
      <c r="O13" s="10" t="s">
        <v>3998</v>
      </c>
      <c r="P13" s="10" t="s">
        <v>228</v>
      </c>
      <c r="Q13" s="7">
        <v>3000</v>
      </c>
      <c r="R13" s="7">
        <v>0.85</v>
      </c>
      <c r="S13" s="7" t="s">
        <v>225</v>
      </c>
      <c r="T13" s="11"/>
      <c r="U13" s="11"/>
      <c r="V13" s="11"/>
      <c r="W13" s="11"/>
    </row>
    <row r="14" spans="1:23" s="1" customFormat="1">
      <c r="A14" s="35" t="s">
        <v>3075</v>
      </c>
      <c r="B14" s="36" t="s">
        <v>2906</v>
      </c>
      <c r="C14" s="22">
        <v>666016</v>
      </c>
      <c r="D14" s="30" t="s">
        <v>95</v>
      </c>
      <c r="E14" s="36" t="s">
        <v>1238</v>
      </c>
      <c r="F14" s="17">
        <v>3</v>
      </c>
      <c r="G14" s="17">
        <v>3</v>
      </c>
      <c r="H14" s="17" t="s">
        <v>4176</v>
      </c>
      <c r="I14" s="20" t="s">
        <v>4176</v>
      </c>
      <c r="J14" s="10" t="s">
        <v>3996</v>
      </c>
      <c r="K14" s="10" t="s">
        <v>3997</v>
      </c>
      <c r="L14" s="10" t="s">
        <v>2090</v>
      </c>
      <c r="M14" s="10" t="s">
        <v>2090</v>
      </c>
      <c r="N14" s="10" t="s">
        <v>2090</v>
      </c>
      <c r="O14" s="10" t="s">
        <v>3998</v>
      </c>
      <c r="P14" s="10" t="s">
        <v>228</v>
      </c>
      <c r="Q14" s="7">
        <v>2200</v>
      </c>
      <c r="R14" s="7">
        <v>0.85</v>
      </c>
      <c r="S14" s="7" t="s">
        <v>225</v>
      </c>
      <c r="T14" s="11"/>
      <c r="U14" s="11"/>
      <c r="V14" s="11"/>
      <c r="W14" s="11"/>
    </row>
    <row r="15" spans="1:23" s="1" customFormat="1">
      <c r="A15" s="35" t="s">
        <v>3074</v>
      </c>
      <c r="B15" s="36" t="s">
        <v>2906</v>
      </c>
      <c r="C15" s="22">
        <v>666015</v>
      </c>
      <c r="D15" s="30" t="s">
        <v>92</v>
      </c>
      <c r="E15" s="36" t="s">
        <v>1238</v>
      </c>
      <c r="F15" s="17">
        <v>3</v>
      </c>
      <c r="G15" s="17">
        <v>3</v>
      </c>
      <c r="H15" s="17" t="s">
        <v>4176</v>
      </c>
      <c r="I15" s="20" t="s">
        <v>4176</v>
      </c>
      <c r="J15" s="10" t="s">
        <v>3996</v>
      </c>
      <c r="K15" s="10" t="s">
        <v>3997</v>
      </c>
      <c r="L15" s="10" t="s">
        <v>2090</v>
      </c>
      <c r="M15" s="10" t="s">
        <v>2090</v>
      </c>
      <c r="N15" s="10" t="s">
        <v>2090</v>
      </c>
      <c r="O15" s="10" t="s">
        <v>3998</v>
      </c>
      <c r="P15" s="10" t="s">
        <v>228</v>
      </c>
      <c r="Q15" s="7">
        <v>2000</v>
      </c>
      <c r="R15" s="7">
        <v>0.85</v>
      </c>
      <c r="S15" s="7" t="s">
        <v>225</v>
      </c>
      <c r="T15" s="11"/>
      <c r="U15" s="11"/>
      <c r="V15" s="11"/>
      <c r="W15" s="11"/>
    </row>
    <row r="16" spans="1:23" s="1" customFormat="1">
      <c r="A16" s="35" t="s">
        <v>3073</v>
      </c>
      <c r="B16" s="36" t="s">
        <v>2906</v>
      </c>
      <c r="C16" s="22">
        <v>666014</v>
      </c>
      <c r="D16" s="30" t="s">
        <v>90</v>
      </c>
      <c r="E16" s="36" t="s">
        <v>1238</v>
      </c>
      <c r="F16" s="17">
        <v>3</v>
      </c>
      <c r="G16" s="17">
        <v>3</v>
      </c>
      <c r="H16" s="17" t="s">
        <v>4176</v>
      </c>
      <c r="I16" s="20" t="s">
        <v>4176</v>
      </c>
      <c r="J16" s="10" t="s">
        <v>3996</v>
      </c>
      <c r="K16" s="10" t="s">
        <v>3997</v>
      </c>
      <c r="L16" s="10" t="s">
        <v>2090</v>
      </c>
      <c r="M16" s="10" t="s">
        <v>2090</v>
      </c>
      <c r="N16" s="10" t="s">
        <v>2090</v>
      </c>
      <c r="O16" s="10" t="s">
        <v>3998</v>
      </c>
      <c r="P16" s="10" t="s">
        <v>228</v>
      </c>
      <c r="Q16" s="7">
        <v>1800</v>
      </c>
      <c r="R16" s="7">
        <v>0.85</v>
      </c>
      <c r="S16" s="7" t="s">
        <v>225</v>
      </c>
      <c r="T16" s="11"/>
      <c r="U16" s="11"/>
      <c r="V16" s="11"/>
      <c r="W16" s="11"/>
    </row>
    <row r="17" spans="1:23" s="1" customFormat="1">
      <c r="A17" s="35" t="s">
        <v>3072</v>
      </c>
      <c r="B17" s="36" t="s">
        <v>2906</v>
      </c>
      <c r="C17" s="22">
        <v>666013</v>
      </c>
      <c r="D17" s="30" t="s">
        <v>86</v>
      </c>
      <c r="E17" s="36" t="s">
        <v>1238</v>
      </c>
      <c r="F17" s="17">
        <v>3</v>
      </c>
      <c r="G17" s="17">
        <v>3</v>
      </c>
      <c r="H17" s="17" t="s">
        <v>4176</v>
      </c>
      <c r="I17" s="20" t="s">
        <v>4176</v>
      </c>
      <c r="J17" s="10" t="s">
        <v>3996</v>
      </c>
      <c r="K17" s="10" t="s">
        <v>3997</v>
      </c>
      <c r="L17" s="10" t="s">
        <v>2090</v>
      </c>
      <c r="M17" s="10" t="s">
        <v>2090</v>
      </c>
      <c r="N17" s="10" t="s">
        <v>2090</v>
      </c>
      <c r="O17" s="10" t="s">
        <v>3998</v>
      </c>
      <c r="P17" s="10" t="s">
        <v>228</v>
      </c>
      <c r="Q17" s="7">
        <v>3000</v>
      </c>
      <c r="R17" s="7">
        <v>0.85</v>
      </c>
      <c r="S17" s="7" t="s">
        <v>225</v>
      </c>
      <c r="T17" s="11"/>
      <c r="U17" s="11"/>
      <c r="V17" s="11"/>
      <c r="W17" s="11"/>
    </row>
    <row r="18" spans="1:23" s="1" customFormat="1">
      <c r="A18" s="35" t="s">
        <v>3071</v>
      </c>
      <c r="B18" s="36" t="s">
        <v>2906</v>
      </c>
      <c r="C18" s="22">
        <v>666012</v>
      </c>
      <c r="D18" s="30" t="s">
        <v>83</v>
      </c>
      <c r="E18" s="36" t="s">
        <v>1238</v>
      </c>
      <c r="F18" s="17">
        <v>3</v>
      </c>
      <c r="G18" s="17">
        <v>3</v>
      </c>
      <c r="H18" s="17" t="s">
        <v>4176</v>
      </c>
      <c r="I18" s="20" t="s">
        <v>4176</v>
      </c>
      <c r="J18" s="10" t="s">
        <v>3996</v>
      </c>
      <c r="K18" s="10" t="s">
        <v>3997</v>
      </c>
      <c r="L18" s="10" t="s">
        <v>2090</v>
      </c>
      <c r="M18" s="10" t="s">
        <v>2090</v>
      </c>
      <c r="N18" s="10" t="s">
        <v>2090</v>
      </c>
      <c r="O18" s="10" t="s">
        <v>3998</v>
      </c>
      <c r="P18" s="10" t="s">
        <v>228</v>
      </c>
      <c r="Q18" s="7">
        <v>2200</v>
      </c>
      <c r="R18" s="7">
        <v>0.85</v>
      </c>
      <c r="S18" s="7" t="s">
        <v>225</v>
      </c>
      <c r="T18" s="11"/>
      <c r="U18" s="11"/>
      <c r="V18" s="11"/>
      <c r="W18" s="11"/>
    </row>
    <row r="19" spans="1:23" s="1" customFormat="1">
      <c r="A19" s="35" t="s">
        <v>3070</v>
      </c>
      <c r="B19" s="36" t="s">
        <v>2906</v>
      </c>
      <c r="C19" s="22">
        <v>666011</v>
      </c>
      <c r="D19" s="30" t="s">
        <v>82</v>
      </c>
      <c r="E19" s="36" t="s">
        <v>1238</v>
      </c>
      <c r="F19" s="17">
        <v>3</v>
      </c>
      <c r="G19" s="17">
        <v>3</v>
      </c>
      <c r="H19" s="17" t="s">
        <v>4176</v>
      </c>
      <c r="I19" s="20" t="s">
        <v>4176</v>
      </c>
      <c r="J19" s="10" t="s">
        <v>3996</v>
      </c>
      <c r="K19" s="10" t="s">
        <v>3997</v>
      </c>
      <c r="L19" s="10" t="s">
        <v>2090</v>
      </c>
      <c r="M19" s="10" t="s">
        <v>2090</v>
      </c>
      <c r="N19" s="10" t="s">
        <v>2090</v>
      </c>
      <c r="O19" s="10" t="s">
        <v>3998</v>
      </c>
      <c r="P19" s="10" t="s">
        <v>228</v>
      </c>
      <c r="Q19" s="7">
        <v>2000</v>
      </c>
      <c r="R19" s="7">
        <v>0.85</v>
      </c>
      <c r="S19" s="7" t="s">
        <v>225</v>
      </c>
      <c r="T19" s="11"/>
      <c r="U19" s="11"/>
      <c r="V19" s="11"/>
      <c r="W19" s="11"/>
    </row>
    <row r="20" spans="1:23" s="1" customFormat="1">
      <c r="A20" s="35" t="s">
        <v>3069</v>
      </c>
      <c r="B20" s="36" t="s">
        <v>2906</v>
      </c>
      <c r="C20" s="22">
        <v>666010</v>
      </c>
      <c r="D20" s="30" t="s">
        <v>81</v>
      </c>
      <c r="E20" s="36" t="s">
        <v>1238</v>
      </c>
      <c r="F20" s="17">
        <v>3</v>
      </c>
      <c r="G20" s="17">
        <v>3</v>
      </c>
      <c r="H20" s="17" t="s">
        <v>4176</v>
      </c>
      <c r="I20" s="20" t="s">
        <v>4176</v>
      </c>
      <c r="J20" s="10" t="s">
        <v>3996</v>
      </c>
      <c r="K20" s="10" t="s">
        <v>3997</v>
      </c>
      <c r="L20" s="10" t="s">
        <v>2090</v>
      </c>
      <c r="M20" s="10" t="s">
        <v>2090</v>
      </c>
      <c r="N20" s="10" t="s">
        <v>2090</v>
      </c>
      <c r="O20" s="10" t="s">
        <v>3998</v>
      </c>
      <c r="P20" s="10" t="s">
        <v>228</v>
      </c>
      <c r="Q20" s="7">
        <v>1800</v>
      </c>
      <c r="R20" s="7">
        <v>0.85</v>
      </c>
      <c r="S20" s="7" t="s">
        <v>225</v>
      </c>
      <c r="T20" s="11"/>
      <c r="U20" s="11"/>
      <c r="V20" s="11"/>
      <c r="W20" s="11"/>
    </row>
    <row r="21" spans="1:23" s="1" customFormat="1">
      <c r="A21" s="35" t="s">
        <v>3068</v>
      </c>
      <c r="B21" s="36" t="s">
        <v>2906</v>
      </c>
      <c r="C21" s="22">
        <v>666009</v>
      </c>
      <c r="D21" s="30" t="s">
        <v>84</v>
      </c>
      <c r="E21" s="36" t="s">
        <v>1238</v>
      </c>
      <c r="F21" s="17">
        <v>3</v>
      </c>
      <c r="G21" s="17">
        <v>3</v>
      </c>
      <c r="H21" s="17" t="s">
        <v>4176</v>
      </c>
      <c r="I21" s="20" t="s">
        <v>4176</v>
      </c>
      <c r="J21" s="10" t="s">
        <v>3996</v>
      </c>
      <c r="K21" s="10" t="s">
        <v>3997</v>
      </c>
      <c r="L21" s="10" t="s">
        <v>2090</v>
      </c>
      <c r="M21" s="10" t="s">
        <v>2090</v>
      </c>
      <c r="N21" s="10" t="s">
        <v>2090</v>
      </c>
      <c r="O21" s="10" t="s">
        <v>3998</v>
      </c>
      <c r="P21" s="10" t="s">
        <v>228</v>
      </c>
      <c r="Q21" s="7">
        <v>1750</v>
      </c>
      <c r="R21" s="7">
        <v>0.85</v>
      </c>
      <c r="S21" s="7" t="s">
        <v>225</v>
      </c>
      <c r="T21" s="11"/>
      <c r="U21" s="11"/>
      <c r="V21" s="11"/>
      <c r="W21" s="11"/>
    </row>
    <row r="22" spans="1:23" s="1" customFormat="1">
      <c r="A22" s="35" t="s">
        <v>3067</v>
      </c>
      <c r="B22" s="36" t="s">
        <v>2906</v>
      </c>
      <c r="C22" s="22">
        <v>666005</v>
      </c>
      <c r="D22" s="30" t="s">
        <v>88</v>
      </c>
      <c r="E22" s="36" t="s">
        <v>1238</v>
      </c>
      <c r="F22" s="17">
        <v>3</v>
      </c>
      <c r="G22" s="17">
        <v>3</v>
      </c>
      <c r="H22" s="17" t="s">
        <v>4176</v>
      </c>
      <c r="I22" s="20" t="s">
        <v>4176</v>
      </c>
      <c r="J22" s="10" t="s">
        <v>3996</v>
      </c>
      <c r="K22" s="10" t="s">
        <v>3997</v>
      </c>
      <c r="L22" s="10" t="s">
        <v>2090</v>
      </c>
      <c r="M22" s="10" t="s">
        <v>2090</v>
      </c>
      <c r="N22" s="10" t="s">
        <v>2090</v>
      </c>
      <c r="O22" s="10" t="s">
        <v>3998</v>
      </c>
      <c r="P22" s="10" t="s">
        <v>228</v>
      </c>
      <c r="Q22" s="7">
        <v>1500</v>
      </c>
      <c r="R22" s="7">
        <v>0.85</v>
      </c>
      <c r="S22" s="7" t="s">
        <v>225</v>
      </c>
      <c r="T22" s="11"/>
      <c r="U22" s="11"/>
      <c r="V22" s="11"/>
      <c r="W22" s="11"/>
    </row>
    <row r="23" spans="1:23" s="1" customFormat="1">
      <c r="A23" s="35" t="s">
        <v>3066</v>
      </c>
      <c r="B23" s="36" t="s">
        <v>2906</v>
      </c>
      <c r="C23" s="22">
        <v>666004</v>
      </c>
      <c r="D23" s="30" t="s">
        <v>87</v>
      </c>
      <c r="E23" s="36" t="s">
        <v>1238</v>
      </c>
      <c r="F23" s="17">
        <v>3</v>
      </c>
      <c r="G23" s="17">
        <v>3</v>
      </c>
      <c r="H23" s="17" t="s">
        <v>4176</v>
      </c>
      <c r="I23" s="20" t="s">
        <v>4176</v>
      </c>
      <c r="J23" s="10" t="s">
        <v>3996</v>
      </c>
      <c r="K23" s="10" t="s">
        <v>3997</v>
      </c>
      <c r="L23" s="10" t="s">
        <v>2090</v>
      </c>
      <c r="M23" s="10" t="s">
        <v>2090</v>
      </c>
      <c r="N23" s="10" t="s">
        <v>2090</v>
      </c>
      <c r="O23" s="10" t="s">
        <v>3998</v>
      </c>
      <c r="P23" s="10" t="s">
        <v>228</v>
      </c>
      <c r="Q23" s="7">
        <v>1500</v>
      </c>
      <c r="R23" s="7">
        <v>0.85</v>
      </c>
      <c r="S23" s="7" t="s">
        <v>225</v>
      </c>
      <c r="T23" s="11"/>
      <c r="U23" s="11"/>
      <c r="V23" s="11"/>
      <c r="W23" s="11"/>
    </row>
    <row r="24" spans="1:23" s="1" customFormat="1">
      <c r="A24" s="35" t="s">
        <v>3065</v>
      </c>
      <c r="B24" s="36" t="s">
        <v>2906</v>
      </c>
      <c r="C24" s="22">
        <v>666003</v>
      </c>
      <c r="D24" s="30" t="s">
        <v>80</v>
      </c>
      <c r="E24" s="36" t="s">
        <v>1238</v>
      </c>
      <c r="F24" s="17">
        <v>3</v>
      </c>
      <c r="G24" s="17">
        <v>3</v>
      </c>
      <c r="H24" s="17" t="s">
        <v>4176</v>
      </c>
      <c r="I24" s="20" t="s">
        <v>4176</v>
      </c>
      <c r="J24" s="10" t="s">
        <v>3996</v>
      </c>
      <c r="K24" s="10" t="s">
        <v>3997</v>
      </c>
      <c r="L24" s="10" t="s">
        <v>2090</v>
      </c>
      <c r="M24" s="10" t="s">
        <v>2090</v>
      </c>
      <c r="N24" s="10" t="s">
        <v>2090</v>
      </c>
      <c r="O24" s="10" t="s">
        <v>3998</v>
      </c>
      <c r="P24" s="10" t="s">
        <v>228</v>
      </c>
      <c r="Q24" s="7">
        <v>1500</v>
      </c>
      <c r="R24" s="7">
        <v>0.85</v>
      </c>
      <c r="S24" s="7" t="s">
        <v>225</v>
      </c>
      <c r="T24" s="11"/>
      <c r="U24" s="11"/>
      <c r="V24" s="11"/>
      <c r="W24" s="11"/>
    </row>
    <row r="25" spans="1:23" s="1" customFormat="1">
      <c r="A25" s="35" t="s">
        <v>3064</v>
      </c>
      <c r="B25" s="36" t="s">
        <v>2906</v>
      </c>
      <c r="C25" s="22">
        <v>666002</v>
      </c>
      <c r="D25" s="30" t="s">
        <v>102</v>
      </c>
      <c r="E25" s="36" t="s">
        <v>1238</v>
      </c>
      <c r="F25" s="17">
        <v>3</v>
      </c>
      <c r="G25" s="17">
        <v>3</v>
      </c>
      <c r="H25" s="17" t="s">
        <v>4176</v>
      </c>
      <c r="I25" s="20" t="s">
        <v>4176</v>
      </c>
      <c r="J25" s="10" t="s">
        <v>3996</v>
      </c>
      <c r="K25" s="10" t="s">
        <v>3997</v>
      </c>
      <c r="L25" s="10" t="s">
        <v>2090</v>
      </c>
      <c r="M25" s="10" t="s">
        <v>2090</v>
      </c>
      <c r="N25" s="10" t="s">
        <v>2090</v>
      </c>
      <c r="O25" s="10" t="s">
        <v>3998</v>
      </c>
      <c r="P25" s="10" t="s">
        <v>228</v>
      </c>
      <c r="Q25" s="7">
        <v>1500</v>
      </c>
      <c r="R25" s="7">
        <v>0.85</v>
      </c>
      <c r="S25" s="7" t="s">
        <v>225</v>
      </c>
      <c r="T25" s="11"/>
      <c r="U25" s="11"/>
      <c r="V25" s="11"/>
      <c r="W25" s="11"/>
    </row>
    <row r="26" spans="1:23" s="1" customFormat="1">
      <c r="A26" s="35" t="s">
        <v>3063</v>
      </c>
      <c r="B26" s="36" t="s">
        <v>2906</v>
      </c>
      <c r="C26" s="22">
        <v>666001</v>
      </c>
      <c r="D26" s="30" t="s">
        <v>85</v>
      </c>
      <c r="E26" s="36" t="s">
        <v>1238</v>
      </c>
      <c r="F26" s="17">
        <v>3</v>
      </c>
      <c r="G26" s="17">
        <v>3</v>
      </c>
      <c r="H26" s="17" t="s">
        <v>4176</v>
      </c>
      <c r="I26" s="20" t="s">
        <v>4176</v>
      </c>
      <c r="J26" s="10" t="s">
        <v>3996</v>
      </c>
      <c r="K26" s="10" t="s">
        <v>3997</v>
      </c>
      <c r="L26" s="10" t="s">
        <v>2090</v>
      </c>
      <c r="M26" s="10" t="s">
        <v>2090</v>
      </c>
      <c r="N26" s="10" t="s">
        <v>2090</v>
      </c>
      <c r="O26" s="10" t="s">
        <v>3998</v>
      </c>
      <c r="P26" s="10" t="s">
        <v>228</v>
      </c>
      <c r="Q26" s="7">
        <v>2600</v>
      </c>
      <c r="R26" s="7">
        <v>0.85</v>
      </c>
      <c r="S26" s="7" t="s">
        <v>225</v>
      </c>
      <c r="T26" s="11"/>
      <c r="U26" s="11"/>
      <c r="V26" s="11"/>
      <c r="W26" s="11"/>
    </row>
    <row r="27" spans="1:23" s="1" customFormat="1">
      <c r="A27" s="35" t="s">
        <v>3061</v>
      </c>
      <c r="B27" s="36" t="s">
        <v>5380</v>
      </c>
      <c r="C27" s="22">
        <v>566003</v>
      </c>
      <c r="D27" s="30" t="s">
        <v>98</v>
      </c>
      <c r="E27" s="36" t="s">
        <v>1238</v>
      </c>
      <c r="F27" s="17">
        <v>3</v>
      </c>
      <c r="G27" s="17">
        <v>3</v>
      </c>
      <c r="H27" s="17" t="s">
        <v>4176</v>
      </c>
      <c r="I27" s="20" t="s">
        <v>4176</v>
      </c>
      <c r="J27" s="10" t="s">
        <v>3996</v>
      </c>
      <c r="K27" s="10" t="s">
        <v>3997</v>
      </c>
      <c r="L27" s="10" t="s">
        <v>2090</v>
      </c>
      <c r="M27" s="10" t="s">
        <v>2090</v>
      </c>
      <c r="N27" s="10" t="s">
        <v>2090</v>
      </c>
      <c r="O27" s="10" t="s">
        <v>3998</v>
      </c>
      <c r="P27" s="10" t="s">
        <v>228</v>
      </c>
      <c r="Q27" s="7">
        <v>2600</v>
      </c>
      <c r="R27" s="7">
        <v>0.81</v>
      </c>
      <c r="S27" s="7" t="s">
        <v>225</v>
      </c>
      <c r="T27" s="11"/>
      <c r="U27" s="11"/>
      <c r="V27" s="11"/>
      <c r="W27" s="11"/>
    </row>
    <row r="28" spans="1:23" s="1" customFormat="1">
      <c r="A28" s="35" t="s">
        <v>3060</v>
      </c>
      <c r="B28" s="36" t="s">
        <v>5380</v>
      </c>
      <c r="C28" s="22">
        <v>566002</v>
      </c>
      <c r="D28" s="30" t="s">
        <v>97</v>
      </c>
      <c r="E28" s="36" t="s">
        <v>1238</v>
      </c>
      <c r="F28" s="17">
        <v>3</v>
      </c>
      <c r="G28" s="17">
        <v>3</v>
      </c>
      <c r="H28" s="17" t="s">
        <v>4176</v>
      </c>
      <c r="I28" s="20" t="s">
        <v>4176</v>
      </c>
      <c r="J28" s="10" t="s">
        <v>3996</v>
      </c>
      <c r="K28" s="10" t="s">
        <v>3997</v>
      </c>
      <c r="L28" s="10" t="s">
        <v>2090</v>
      </c>
      <c r="M28" s="10" t="s">
        <v>2090</v>
      </c>
      <c r="N28" s="10" t="s">
        <v>2090</v>
      </c>
      <c r="O28" s="10" t="s">
        <v>3998</v>
      </c>
      <c r="P28" s="10" t="s">
        <v>228</v>
      </c>
      <c r="Q28" s="7">
        <v>2600</v>
      </c>
      <c r="R28" s="7">
        <v>0.81</v>
      </c>
      <c r="S28" s="7" t="s">
        <v>225</v>
      </c>
      <c r="T28" s="11"/>
      <c r="U28" s="11"/>
      <c r="V28" s="11"/>
      <c r="W28" s="11"/>
    </row>
    <row r="29" spans="1:23" s="1" customFormat="1">
      <c r="A29" s="35" t="s">
        <v>3059</v>
      </c>
      <c r="B29" s="36" t="s">
        <v>5380</v>
      </c>
      <c r="C29" s="22">
        <v>566001</v>
      </c>
      <c r="D29" s="30" t="s">
        <v>104</v>
      </c>
      <c r="E29" s="36" t="s">
        <v>1238</v>
      </c>
      <c r="F29" s="17">
        <v>3</v>
      </c>
      <c r="G29" s="17">
        <v>3</v>
      </c>
      <c r="H29" s="17" t="s">
        <v>4176</v>
      </c>
      <c r="I29" s="20" t="s">
        <v>4176</v>
      </c>
      <c r="J29" s="10" t="s">
        <v>3996</v>
      </c>
      <c r="K29" s="10" t="s">
        <v>3997</v>
      </c>
      <c r="L29" s="10" t="s">
        <v>2090</v>
      </c>
      <c r="M29" s="10" t="s">
        <v>2090</v>
      </c>
      <c r="N29" s="10" t="s">
        <v>2090</v>
      </c>
      <c r="O29" s="10" t="s">
        <v>3998</v>
      </c>
      <c r="P29" s="10" t="s">
        <v>228</v>
      </c>
      <c r="Q29" s="7">
        <v>2600</v>
      </c>
      <c r="R29" s="7">
        <v>0.81</v>
      </c>
      <c r="S29" s="7" t="s">
        <v>225</v>
      </c>
      <c r="T29" s="11"/>
      <c r="U29" s="11"/>
      <c r="V29" s="11"/>
      <c r="W29" s="11"/>
    </row>
    <row r="30" spans="1:23" s="1" customFormat="1">
      <c r="A30" s="35" t="s">
        <v>3085</v>
      </c>
      <c r="B30" s="36" t="s">
        <v>2906</v>
      </c>
      <c r="C30" s="22">
        <v>1466021</v>
      </c>
      <c r="D30" s="30" t="s">
        <v>5381</v>
      </c>
      <c r="E30" s="36" t="s">
        <v>1239</v>
      </c>
      <c r="F30" s="17">
        <v>3</v>
      </c>
      <c r="G30" s="17">
        <v>3</v>
      </c>
      <c r="H30" s="17" t="s">
        <v>4176</v>
      </c>
      <c r="I30" s="20" t="s">
        <v>4176</v>
      </c>
      <c r="J30" s="10" t="s">
        <v>3996</v>
      </c>
      <c r="K30" s="10" t="s">
        <v>3997</v>
      </c>
      <c r="L30" s="10" t="s">
        <v>2090</v>
      </c>
      <c r="M30" s="10" t="s">
        <v>2090</v>
      </c>
      <c r="N30" s="10" t="s">
        <v>2090</v>
      </c>
      <c r="O30" s="10" t="s">
        <v>3998</v>
      </c>
      <c r="P30" s="10" t="s">
        <v>228</v>
      </c>
      <c r="Q30" s="7">
        <v>1800</v>
      </c>
      <c r="R30" s="7">
        <v>0.85</v>
      </c>
      <c r="S30" s="7" t="s">
        <v>225</v>
      </c>
      <c r="T30" s="11"/>
      <c r="U30" s="11"/>
      <c r="V30" s="11"/>
      <c r="W30" s="11"/>
    </row>
    <row r="31" spans="1:23" s="1" customFormat="1">
      <c r="A31" s="35" t="s">
        <v>3137</v>
      </c>
      <c r="B31" s="36" t="s">
        <v>2906</v>
      </c>
      <c r="C31" s="22">
        <v>1466020</v>
      </c>
      <c r="D31" s="30" t="s">
        <v>5382</v>
      </c>
      <c r="E31" s="36" t="s">
        <v>1239</v>
      </c>
      <c r="F31" s="17">
        <v>3</v>
      </c>
      <c r="G31" s="17">
        <v>3</v>
      </c>
      <c r="H31" s="17" t="s">
        <v>4176</v>
      </c>
      <c r="I31" s="20" t="s">
        <v>4176</v>
      </c>
      <c r="J31" s="10" t="s">
        <v>3996</v>
      </c>
      <c r="K31" s="10" t="s">
        <v>3997</v>
      </c>
      <c r="L31" s="10" t="s">
        <v>2090</v>
      </c>
      <c r="M31" s="10" t="s">
        <v>2090</v>
      </c>
      <c r="N31" s="10" t="s">
        <v>2090</v>
      </c>
      <c r="O31" s="10" t="s">
        <v>3998</v>
      </c>
      <c r="P31" s="10" t="s">
        <v>228</v>
      </c>
      <c r="Q31" s="7">
        <v>3000</v>
      </c>
      <c r="R31" s="7">
        <v>0.85</v>
      </c>
      <c r="S31" s="7" t="s">
        <v>225</v>
      </c>
      <c r="T31" s="11"/>
      <c r="U31" s="11"/>
      <c r="V31" s="11"/>
      <c r="W31" s="11"/>
    </row>
    <row r="32" spans="1:23" s="1" customFormat="1">
      <c r="A32" s="35" t="s">
        <v>3136</v>
      </c>
      <c r="B32" s="36" t="s">
        <v>2906</v>
      </c>
      <c r="C32" s="22">
        <v>1466019</v>
      </c>
      <c r="D32" s="30" t="s">
        <v>5383</v>
      </c>
      <c r="E32" s="36" t="s">
        <v>1239</v>
      </c>
      <c r="F32" s="17">
        <v>3</v>
      </c>
      <c r="G32" s="17">
        <v>3</v>
      </c>
      <c r="H32" s="17" t="s">
        <v>4176</v>
      </c>
      <c r="I32" s="20" t="s">
        <v>4176</v>
      </c>
      <c r="J32" s="10" t="s">
        <v>3996</v>
      </c>
      <c r="K32" s="10" t="s">
        <v>3997</v>
      </c>
      <c r="L32" s="10" t="s">
        <v>2090</v>
      </c>
      <c r="M32" s="10" t="s">
        <v>2090</v>
      </c>
      <c r="N32" s="10" t="s">
        <v>2090</v>
      </c>
      <c r="O32" s="10" t="s">
        <v>3998</v>
      </c>
      <c r="P32" s="10" t="s">
        <v>228</v>
      </c>
      <c r="Q32" s="7">
        <v>2000</v>
      </c>
      <c r="R32" s="7">
        <v>0.85</v>
      </c>
      <c r="S32" s="7" t="s">
        <v>225</v>
      </c>
      <c r="T32" s="11"/>
      <c r="U32" s="11"/>
      <c r="V32" s="11"/>
      <c r="W32" s="11"/>
    </row>
    <row r="33" spans="1:23" s="1" customFormat="1">
      <c r="A33" s="35" t="s">
        <v>3135</v>
      </c>
      <c r="B33" s="36" t="s">
        <v>2906</v>
      </c>
      <c r="C33" s="22">
        <v>1466018</v>
      </c>
      <c r="D33" s="30" t="s">
        <v>5384</v>
      </c>
      <c r="E33" s="36" t="s">
        <v>1239</v>
      </c>
      <c r="F33" s="17">
        <v>3</v>
      </c>
      <c r="G33" s="17">
        <v>3</v>
      </c>
      <c r="H33" s="17" t="s">
        <v>4176</v>
      </c>
      <c r="I33" s="20" t="s">
        <v>4176</v>
      </c>
      <c r="J33" s="10" t="s">
        <v>3996</v>
      </c>
      <c r="K33" s="10" t="s">
        <v>3997</v>
      </c>
      <c r="L33" s="10" t="s">
        <v>2090</v>
      </c>
      <c r="M33" s="10" t="s">
        <v>2090</v>
      </c>
      <c r="N33" s="10" t="s">
        <v>2090</v>
      </c>
      <c r="O33" s="10" t="s">
        <v>3998</v>
      </c>
      <c r="P33" s="10" t="s">
        <v>228</v>
      </c>
      <c r="Q33" s="7">
        <v>1800</v>
      </c>
      <c r="R33" s="7">
        <v>0.85</v>
      </c>
      <c r="S33" s="7" t="s">
        <v>225</v>
      </c>
      <c r="T33" s="11"/>
      <c r="U33" s="11"/>
      <c r="V33" s="11"/>
      <c r="W33" s="11"/>
    </row>
    <row r="34" spans="1:23" s="1" customFormat="1">
      <c r="A34" s="35" t="s">
        <v>3134</v>
      </c>
      <c r="B34" s="36" t="s">
        <v>2906</v>
      </c>
      <c r="C34" s="22">
        <v>1466017</v>
      </c>
      <c r="D34" s="30" t="s">
        <v>5385</v>
      </c>
      <c r="E34" s="36" t="s">
        <v>1239</v>
      </c>
      <c r="F34" s="17">
        <v>3</v>
      </c>
      <c r="G34" s="17">
        <v>3</v>
      </c>
      <c r="H34" s="17" t="s">
        <v>4176</v>
      </c>
      <c r="I34" s="20" t="s">
        <v>4176</v>
      </c>
      <c r="J34" s="10" t="s">
        <v>3996</v>
      </c>
      <c r="K34" s="10" t="s">
        <v>3997</v>
      </c>
      <c r="L34" s="10" t="s">
        <v>2090</v>
      </c>
      <c r="M34" s="10" t="s">
        <v>2090</v>
      </c>
      <c r="N34" s="10" t="s">
        <v>2090</v>
      </c>
      <c r="O34" s="10" t="s">
        <v>3998</v>
      </c>
      <c r="P34" s="10" t="s">
        <v>228</v>
      </c>
      <c r="Q34" s="7">
        <v>3000</v>
      </c>
      <c r="R34" s="7">
        <v>0.85</v>
      </c>
      <c r="S34" s="7" t="s">
        <v>225</v>
      </c>
      <c r="T34" s="11"/>
      <c r="U34" s="11"/>
      <c r="V34" s="11"/>
      <c r="W34" s="11"/>
    </row>
    <row r="35" spans="1:23" s="1" customFormat="1">
      <c r="A35" s="35" t="s">
        <v>3133</v>
      </c>
      <c r="B35" s="36" t="s">
        <v>2906</v>
      </c>
      <c r="C35" s="22">
        <v>1466016</v>
      </c>
      <c r="D35" s="30" t="s">
        <v>5386</v>
      </c>
      <c r="E35" s="36" t="s">
        <v>1239</v>
      </c>
      <c r="F35" s="17">
        <v>3</v>
      </c>
      <c r="G35" s="17">
        <v>3</v>
      </c>
      <c r="H35" s="17" t="s">
        <v>4176</v>
      </c>
      <c r="I35" s="20" t="s">
        <v>4176</v>
      </c>
      <c r="J35" s="10" t="s">
        <v>3996</v>
      </c>
      <c r="K35" s="10" t="s">
        <v>3997</v>
      </c>
      <c r="L35" s="10" t="s">
        <v>2090</v>
      </c>
      <c r="M35" s="10" t="s">
        <v>2090</v>
      </c>
      <c r="N35" s="10" t="s">
        <v>2090</v>
      </c>
      <c r="O35" s="10" t="s">
        <v>3998</v>
      </c>
      <c r="P35" s="10" t="s">
        <v>228</v>
      </c>
      <c r="Q35" s="7">
        <v>2200</v>
      </c>
      <c r="R35" s="7">
        <v>0.85</v>
      </c>
      <c r="S35" s="7" t="s">
        <v>225</v>
      </c>
      <c r="T35" s="11"/>
      <c r="U35" s="11"/>
      <c r="V35" s="11"/>
      <c r="W35" s="11"/>
    </row>
    <row r="36" spans="1:23" s="1" customFormat="1">
      <c r="A36" s="35" t="s">
        <v>3132</v>
      </c>
      <c r="B36" s="36" t="s">
        <v>2906</v>
      </c>
      <c r="C36" s="22">
        <v>1466015</v>
      </c>
      <c r="D36" s="30" t="s">
        <v>5387</v>
      </c>
      <c r="E36" s="36" t="s">
        <v>1239</v>
      </c>
      <c r="F36" s="17">
        <v>3</v>
      </c>
      <c r="G36" s="17">
        <v>3</v>
      </c>
      <c r="H36" s="17" t="s">
        <v>4176</v>
      </c>
      <c r="I36" s="20" t="s">
        <v>4176</v>
      </c>
      <c r="J36" s="10" t="s">
        <v>3996</v>
      </c>
      <c r="K36" s="10" t="s">
        <v>3997</v>
      </c>
      <c r="L36" s="10" t="s">
        <v>2090</v>
      </c>
      <c r="M36" s="10" t="s">
        <v>2090</v>
      </c>
      <c r="N36" s="10" t="s">
        <v>2090</v>
      </c>
      <c r="O36" s="10" t="s">
        <v>3998</v>
      </c>
      <c r="P36" s="10" t="s">
        <v>228</v>
      </c>
      <c r="Q36" s="7">
        <v>2000</v>
      </c>
      <c r="R36" s="7">
        <v>0.85</v>
      </c>
      <c r="S36" s="7" t="s">
        <v>225</v>
      </c>
      <c r="T36" s="11"/>
      <c r="U36" s="11"/>
      <c r="V36" s="11"/>
      <c r="W36" s="11"/>
    </row>
    <row r="37" spans="1:23" s="1" customFormat="1">
      <c r="A37" s="35" t="s">
        <v>3131</v>
      </c>
      <c r="B37" s="36" t="s">
        <v>2906</v>
      </c>
      <c r="C37" s="22">
        <v>1466014</v>
      </c>
      <c r="D37" s="30" t="s">
        <v>5388</v>
      </c>
      <c r="E37" s="36" t="s">
        <v>1239</v>
      </c>
      <c r="F37" s="17">
        <v>3</v>
      </c>
      <c r="G37" s="17">
        <v>3</v>
      </c>
      <c r="H37" s="17" t="s">
        <v>4176</v>
      </c>
      <c r="I37" s="20" t="s">
        <v>4176</v>
      </c>
      <c r="J37" s="10" t="s">
        <v>3996</v>
      </c>
      <c r="K37" s="10" t="s">
        <v>3997</v>
      </c>
      <c r="L37" s="10" t="s">
        <v>2090</v>
      </c>
      <c r="M37" s="10" t="s">
        <v>2090</v>
      </c>
      <c r="N37" s="10" t="s">
        <v>2090</v>
      </c>
      <c r="O37" s="10" t="s">
        <v>3998</v>
      </c>
      <c r="P37" s="10" t="s">
        <v>228</v>
      </c>
      <c r="Q37" s="7">
        <v>1800</v>
      </c>
      <c r="R37" s="7">
        <v>0.85</v>
      </c>
      <c r="S37" s="7" t="s">
        <v>225</v>
      </c>
      <c r="T37" s="11"/>
      <c r="U37" s="11"/>
      <c r="V37" s="11"/>
      <c r="W37" s="11"/>
    </row>
    <row r="38" spans="1:23" s="1" customFormat="1">
      <c r="A38" s="35" t="s">
        <v>3130</v>
      </c>
      <c r="B38" s="36" t="s">
        <v>2906</v>
      </c>
      <c r="C38" s="22">
        <v>1466013</v>
      </c>
      <c r="D38" s="30" t="s">
        <v>5389</v>
      </c>
      <c r="E38" s="36" t="s">
        <v>1239</v>
      </c>
      <c r="F38" s="17">
        <v>3</v>
      </c>
      <c r="G38" s="17">
        <v>3</v>
      </c>
      <c r="H38" s="17" t="s">
        <v>4176</v>
      </c>
      <c r="I38" s="20" t="s">
        <v>4176</v>
      </c>
      <c r="J38" s="10" t="s">
        <v>3996</v>
      </c>
      <c r="K38" s="10" t="s">
        <v>3997</v>
      </c>
      <c r="L38" s="10" t="s">
        <v>2090</v>
      </c>
      <c r="M38" s="10" t="s">
        <v>2090</v>
      </c>
      <c r="N38" s="10" t="s">
        <v>2090</v>
      </c>
      <c r="O38" s="10" t="s">
        <v>3998</v>
      </c>
      <c r="P38" s="10" t="s">
        <v>228</v>
      </c>
      <c r="Q38" s="7">
        <v>3000</v>
      </c>
      <c r="R38" s="7">
        <v>0.85</v>
      </c>
      <c r="S38" s="7" t="s">
        <v>225</v>
      </c>
      <c r="T38" s="11"/>
      <c r="U38" s="11"/>
      <c r="V38" s="11"/>
      <c r="W38" s="11"/>
    </row>
    <row r="39" spans="1:23" s="1" customFormat="1">
      <c r="A39" s="35" t="s">
        <v>3129</v>
      </c>
      <c r="B39" s="36" t="s">
        <v>2906</v>
      </c>
      <c r="C39" s="22">
        <v>1466012</v>
      </c>
      <c r="D39" s="30" t="s">
        <v>5390</v>
      </c>
      <c r="E39" s="36" t="s">
        <v>1239</v>
      </c>
      <c r="F39" s="17">
        <v>3</v>
      </c>
      <c r="G39" s="17">
        <v>3</v>
      </c>
      <c r="H39" s="17" t="s">
        <v>4176</v>
      </c>
      <c r="I39" s="20" t="s">
        <v>4176</v>
      </c>
      <c r="J39" s="10" t="s">
        <v>3996</v>
      </c>
      <c r="K39" s="10" t="s">
        <v>3997</v>
      </c>
      <c r="L39" s="10" t="s">
        <v>2090</v>
      </c>
      <c r="M39" s="10" t="s">
        <v>2090</v>
      </c>
      <c r="N39" s="10" t="s">
        <v>2090</v>
      </c>
      <c r="O39" s="10" t="s">
        <v>3998</v>
      </c>
      <c r="P39" s="10" t="s">
        <v>228</v>
      </c>
      <c r="Q39" s="7">
        <v>2200</v>
      </c>
      <c r="R39" s="7">
        <v>0.85</v>
      </c>
      <c r="S39" s="7" t="s">
        <v>225</v>
      </c>
      <c r="T39" s="11"/>
      <c r="U39" s="11"/>
      <c r="V39" s="11"/>
      <c r="W39" s="11"/>
    </row>
    <row r="40" spans="1:23" s="1" customFormat="1">
      <c r="A40" s="35" t="s">
        <v>3128</v>
      </c>
      <c r="B40" s="36" t="s">
        <v>2906</v>
      </c>
      <c r="C40" s="22">
        <v>1466011</v>
      </c>
      <c r="D40" s="30" t="s">
        <v>5391</v>
      </c>
      <c r="E40" s="36" t="s">
        <v>1239</v>
      </c>
      <c r="F40" s="17">
        <v>3</v>
      </c>
      <c r="G40" s="17">
        <v>3</v>
      </c>
      <c r="H40" s="17" t="s">
        <v>4176</v>
      </c>
      <c r="I40" s="20" t="s">
        <v>4176</v>
      </c>
      <c r="J40" s="10" t="s">
        <v>3996</v>
      </c>
      <c r="K40" s="10" t="s">
        <v>3997</v>
      </c>
      <c r="L40" s="10" t="s">
        <v>2090</v>
      </c>
      <c r="M40" s="10" t="s">
        <v>2090</v>
      </c>
      <c r="N40" s="10" t="s">
        <v>2090</v>
      </c>
      <c r="O40" s="10" t="s">
        <v>3998</v>
      </c>
      <c r="P40" s="10" t="s">
        <v>228</v>
      </c>
      <c r="Q40" s="7">
        <v>2000</v>
      </c>
      <c r="R40" s="7">
        <v>0.85</v>
      </c>
      <c r="S40" s="7" t="s">
        <v>225</v>
      </c>
      <c r="T40" s="11"/>
      <c r="U40" s="11"/>
      <c r="V40" s="11"/>
      <c r="W40" s="11"/>
    </row>
    <row r="41" spans="1:23" s="1" customFormat="1">
      <c r="A41" s="35" t="s">
        <v>3127</v>
      </c>
      <c r="B41" s="36" t="s">
        <v>2906</v>
      </c>
      <c r="C41" s="22">
        <v>1466010</v>
      </c>
      <c r="D41" s="30" t="s">
        <v>5392</v>
      </c>
      <c r="E41" s="36" t="s">
        <v>1239</v>
      </c>
      <c r="F41" s="17">
        <v>3</v>
      </c>
      <c r="G41" s="17">
        <v>3</v>
      </c>
      <c r="H41" s="17" t="s">
        <v>4176</v>
      </c>
      <c r="I41" s="20" t="s">
        <v>4176</v>
      </c>
      <c r="J41" s="10" t="s">
        <v>3996</v>
      </c>
      <c r="K41" s="10" t="s">
        <v>3997</v>
      </c>
      <c r="L41" s="10" t="s">
        <v>2090</v>
      </c>
      <c r="M41" s="10" t="s">
        <v>2090</v>
      </c>
      <c r="N41" s="10" t="s">
        <v>2090</v>
      </c>
      <c r="O41" s="10" t="s">
        <v>3998</v>
      </c>
      <c r="P41" s="10" t="s">
        <v>228</v>
      </c>
      <c r="Q41" s="7">
        <v>1800</v>
      </c>
      <c r="R41" s="7">
        <v>0.85</v>
      </c>
      <c r="S41" s="7" t="s">
        <v>225</v>
      </c>
      <c r="T41" s="11"/>
      <c r="U41" s="11"/>
      <c r="V41" s="11"/>
      <c r="W41" s="11"/>
    </row>
    <row r="42" spans="1:23" s="1" customFormat="1">
      <c r="A42" s="35" t="s">
        <v>3126</v>
      </c>
      <c r="B42" s="36" t="s">
        <v>2906</v>
      </c>
      <c r="C42" s="22">
        <v>1466009</v>
      </c>
      <c r="D42" s="30" t="s">
        <v>5393</v>
      </c>
      <c r="E42" s="36" t="s">
        <v>1239</v>
      </c>
      <c r="F42" s="17">
        <v>3</v>
      </c>
      <c r="G42" s="17">
        <v>3</v>
      </c>
      <c r="H42" s="17" t="s">
        <v>4176</v>
      </c>
      <c r="I42" s="20" t="s">
        <v>4176</v>
      </c>
      <c r="J42" s="10" t="s">
        <v>3996</v>
      </c>
      <c r="K42" s="10" t="s">
        <v>3997</v>
      </c>
      <c r="L42" s="10" t="s">
        <v>2090</v>
      </c>
      <c r="M42" s="10" t="s">
        <v>2090</v>
      </c>
      <c r="N42" s="10" t="s">
        <v>2090</v>
      </c>
      <c r="O42" s="10" t="s">
        <v>3998</v>
      </c>
      <c r="P42" s="10" t="s">
        <v>228</v>
      </c>
      <c r="Q42" s="7">
        <v>500</v>
      </c>
      <c r="R42" s="7">
        <v>0.85</v>
      </c>
      <c r="S42" s="7" t="s">
        <v>225</v>
      </c>
      <c r="T42" s="11"/>
      <c r="U42" s="11"/>
      <c r="V42" s="11"/>
      <c r="W42" s="11"/>
    </row>
    <row r="43" spans="1:23" s="1" customFormat="1">
      <c r="A43" s="35" t="s">
        <v>3125</v>
      </c>
      <c r="B43" s="36" t="s">
        <v>2906</v>
      </c>
      <c r="C43" s="22">
        <v>1466008</v>
      </c>
      <c r="D43" s="30" t="s">
        <v>5394</v>
      </c>
      <c r="E43" s="36" t="s">
        <v>1239</v>
      </c>
      <c r="F43" s="17">
        <v>3</v>
      </c>
      <c r="G43" s="17">
        <v>3</v>
      </c>
      <c r="H43" s="17" t="s">
        <v>4176</v>
      </c>
      <c r="I43" s="20" t="s">
        <v>4176</v>
      </c>
      <c r="J43" s="10" t="s">
        <v>3996</v>
      </c>
      <c r="K43" s="10" t="s">
        <v>3997</v>
      </c>
      <c r="L43" s="10" t="s">
        <v>2090</v>
      </c>
      <c r="M43" s="10" t="s">
        <v>2090</v>
      </c>
      <c r="N43" s="10" t="s">
        <v>2090</v>
      </c>
      <c r="O43" s="10" t="s">
        <v>3998</v>
      </c>
      <c r="P43" s="10" t="s">
        <v>228</v>
      </c>
      <c r="Q43" s="7">
        <v>1500</v>
      </c>
      <c r="R43" s="7">
        <v>0.85</v>
      </c>
      <c r="S43" s="7" t="s">
        <v>225</v>
      </c>
      <c r="T43" s="11"/>
      <c r="U43" s="11"/>
      <c r="V43" s="11"/>
      <c r="W43" s="11"/>
    </row>
    <row r="44" spans="1:23" s="1" customFormat="1">
      <c r="A44" s="35" t="s">
        <v>3124</v>
      </c>
      <c r="B44" s="36" t="s">
        <v>2906</v>
      </c>
      <c r="C44" s="22">
        <v>1466007</v>
      </c>
      <c r="D44" s="30" t="s">
        <v>5395</v>
      </c>
      <c r="E44" s="36" t="s">
        <v>1239</v>
      </c>
      <c r="F44" s="17">
        <v>3</v>
      </c>
      <c r="G44" s="17">
        <v>3</v>
      </c>
      <c r="H44" s="17" t="s">
        <v>4176</v>
      </c>
      <c r="I44" s="20" t="s">
        <v>4176</v>
      </c>
      <c r="J44" s="10" t="s">
        <v>3996</v>
      </c>
      <c r="K44" s="10" t="s">
        <v>3997</v>
      </c>
      <c r="L44" s="10" t="s">
        <v>2090</v>
      </c>
      <c r="M44" s="10" t="s">
        <v>2090</v>
      </c>
      <c r="N44" s="10" t="s">
        <v>2090</v>
      </c>
      <c r="O44" s="10" t="s">
        <v>3998</v>
      </c>
      <c r="P44" s="10" t="s">
        <v>228</v>
      </c>
      <c r="Q44" s="7">
        <v>1500</v>
      </c>
      <c r="R44" s="7">
        <v>0.85</v>
      </c>
      <c r="S44" s="7" t="s">
        <v>225</v>
      </c>
      <c r="T44" s="11"/>
      <c r="U44" s="11"/>
      <c r="V44" s="11"/>
      <c r="W44" s="11"/>
    </row>
    <row r="45" spans="1:23" s="1" customFormat="1">
      <c r="A45" s="35" t="s">
        <v>3123</v>
      </c>
      <c r="B45" s="36" t="s">
        <v>2906</v>
      </c>
      <c r="C45" s="22">
        <v>1466006</v>
      </c>
      <c r="D45" s="30" t="s">
        <v>5396</v>
      </c>
      <c r="E45" s="36" t="s">
        <v>1239</v>
      </c>
      <c r="F45" s="17">
        <v>3</v>
      </c>
      <c r="G45" s="17">
        <v>3</v>
      </c>
      <c r="H45" s="17" t="s">
        <v>4176</v>
      </c>
      <c r="I45" s="20" t="s">
        <v>4176</v>
      </c>
      <c r="J45" s="10" t="s">
        <v>3996</v>
      </c>
      <c r="K45" s="10" t="s">
        <v>3997</v>
      </c>
      <c r="L45" s="10" t="s">
        <v>2090</v>
      </c>
      <c r="M45" s="10" t="s">
        <v>2090</v>
      </c>
      <c r="N45" s="10" t="s">
        <v>2090</v>
      </c>
      <c r="O45" s="10" t="s">
        <v>3998</v>
      </c>
      <c r="P45" s="10" t="s">
        <v>228</v>
      </c>
      <c r="Q45" s="7">
        <v>1500</v>
      </c>
      <c r="R45" s="7">
        <v>0.85</v>
      </c>
      <c r="S45" s="7" t="s">
        <v>225</v>
      </c>
      <c r="T45" s="11"/>
      <c r="U45" s="11"/>
      <c r="V45" s="11"/>
      <c r="W45" s="11"/>
    </row>
    <row r="46" spans="1:23" s="1" customFormat="1">
      <c r="A46" s="35" t="s">
        <v>3122</v>
      </c>
      <c r="B46" s="36" t="s">
        <v>2906</v>
      </c>
      <c r="C46" s="22">
        <v>1466005</v>
      </c>
      <c r="D46" s="30" t="s">
        <v>5397</v>
      </c>
      <c r="E46" s="36" t="s">
        <v>1239</v>
      </c>
      <c r="F46" s="17">
        <v>3</v>
      </c>
      <c r="G46" s="17">
        <v>3</v>
      </c>
      <c r="H46" s="17" t="s">
        <v>4176</v>
      </c>
      <c r="I46" s="20" t="s">
        <v>4176</v>
      </c>
      <c r="J46" s="10" t="s">
        <v>3996</v>
      </c>
      <c r="K46" s="10" t="s">
        <v>3997</v>
      </c>
      <c r="L46" s="10" t="s">
        <v>2090</v>
      </c>
      <c r="M46" s="10" t="s">
        <v>2090</v>
      </c>
      <c r="N46" s="10" t="s">
        <v>2090</v>
      </c>
      <c r="O46" s="10" t="s">
        <v>3998</v>
      </c>
      <c r="P46" s="10" t="s">
        <v>228</v>
      </c>
      <c r="Q46" s="7">
        <v>1500</v>
      </c>
      <c r="R46" s="7">
        <v>0.85</v>
      </c>
      <c r="S46" s="7" t="s">
        <v>225</v>
      </c>
      <c r="T46" s="11"/>
      <c r="U46" s="11"/>
      <c r="V46" s="11"/>
      <c r="W46" s="11"/>
    </row>
    <row r="47" spans="1:23" s="1" customFormat="1">
      <c r="A47" s="35" t="s">
        <v>3121</v>
      </c>
      <c r="B47" s="36" t="s">
        <v>2906</v>
      </c>
      <c r="C47" s="22">
        <v>1466004</v>
      </c>
      <c r="D47" s="30" t="s">
        <v>5398</v>
      </c>
      <c r="E47" s="36" t="s">
        <v>1239</v>
      </c>
      <c r="F47" s="17">
        <v>3</v>
      </c>
      <c r="G47" s="17">
        <v>3</v>
      </c>
      <c r="H47" s="17" t="s">
        <v>4176</v>
      </c>
      <c r="I47" s="20" t="s">
        <v>4176</v>
      </c>
      <c r="J47" s="10" t="s">
        <v>3996</v>
      </c>
      <c r="K47" s="10" t="s">
        <v>3997</v>
      </c>
      <c r="L47" s="10" t="s">
        <v>2090</v>
      </c>
      <c r="M47" s="10" t="s">
        <v>2090</v>
      </c>
      <c r="N47" s="10" t="s">
        <v>2090</v>
      </c>
      <c r="O47" s="10" t="s">
        <v>3998</v>
      </c>
      <c r="P47" s="10" t="s">
        <v>228</v>
      </c>
      <c r="Q47" s="7">
        <v>2600</v>
      </c>
      <c r="R47" s="7">
        <v>0.85</v>
      </c>
      <c r="S47" s="7" t="s">
        <v>225</v>
      </c>
      <c r="T47" s="11"/>
      <c r="U47" s="11"/>
      <c r="V47" s="11"/>
      <c r="W47" s="11"/>
    </row>
    <row r="48" spans="1:23" s="1" customFormat="1">
      <c r="A48" s="35" t="s">
        <v>3061</v>
      </c>
      <c r="B48" s="36" t="s">
        <v>2906</v>
      </c>
      <c r="C48" s="22">
        <v>1466003</v>
      </c>
      <c r="D48" s="30" t="s">
        <v>5399</v>
      </c>
      <c r="E48" s="36" t="s">
        <v>1239</v>
      </c>
      <c r="F48" s="17">
        <v>3</v>
      </c>
      <c r="G48" s="17">
        <v>3</v>
      </c>
      <c r="H48" s="17" t="s">
        <v>4176</v>
      </c>
      <c r="I48" s="20" t="s">
        <v>4176</v>
      </c>
      <c r="J48" s="10" t="s">
        <v>3996</v>
      </c>
      <c r="K48" s="10" t="s">
        <v>3997</v>
      </c>
      <c r="L48" s="10" t="s">
        <v>2090</v>
      </c>
      <c r="M48" s="10" t="s">
        <v>2090</v>
      </c>
      <c r="N48" s="10" t="s">
        <v>2090</v>
      </c>
      <c r="O48" s="10" t="s">
        <v>3998</v>
      </c>
      <c r="P48" s="10" t="s">
        <v>228</v>
      </c>
      <c r="Q48" s="7">
        <v>2600</v>
      </c>
      <c r="R48" s="7">
        <v>0.85</v>
      </c>
      <c r="S48" s="7" t="s">
        <v>225</v>
      </c>
      <c r="T48" s="11"/>
      <c r="U48" s="11"/>
      <c r="V48" s="11"/>
      <c r="W48" s="11"/>
    </row>
    <row r="49" spans="1:23" s="1" customFormat="1">
      <c r="A49" s="35" t="s">
        <v>3060</v>
      </c>
      <c r="B49" s="36" t="s">
        <v>2906</v>
      </c>
      <c r="C49" s="22">
        <v>1466002</v>
      </c>
      <c r="D49" s="30" t="s">
        <v>5400</v>
      </c>
      <c r="E49" s="36" t="s">
        <v>1239</v>
      </c>
      <c r="F49" s="17">
        <v>3</v>
      </c>
      <c r="G49" s="17">
        <v>3</v>
      </c>
      <c r="H49" s="17" t="s">
        <v>4176</v>
      </c>
      <c r="I49" s="20" t="s">
        <v>4176</v>
      </c>
      <c r="J49" s="10" t="s">
        <v>3996</v>
      </c>
      <c r="K49" s="10" t="s">
        <v>3997</v>
      </c>
      <c r="L49" s="10" t="s">
        <v>2090</v>
      </c>
      <c r="M49" s="10" t="s">
        <v>2090</v>
      </c>
      <c r="N49" s="10" t="s">
        <v>2090</v>
      </c>
      <c r="O49" s="10" t="s">
        <v>3998</v>
      </c>
      <c r="P49" s="10" t="s">
        <v>228</v>
      </c>
      <c r="Q49" s="7">
        <v>2600</v>
      </c>
      <c r="R49" s="7">
        <v>0.85</v>
      </c>
      <c r="S49" s="7" t="s">
        <v>225</v>
      </c>
      <c r="T49" s="11"/>
      <c r="U49" s="11"/>
      <c r="V49" s="11"/>
      <c r="W49" s="11"/>
    </row>
    <row r="50" spans="1:23" s="1" customFormat="1">
      <c r="A50" s="35" t="s">
        <v>3059</v>
      </c>
      <c r="B50" s="36" t="s">
        <v>2906</v>
      </c>
      <c r="C50" s="22">
        <v>1466001</v>
      </c>
      <c r="D50" s="30" t="s">
        <v>5401</v>
      </c>
      <c r="E50" s="36" t="s">
        <v>1239</v>
      </c>
      <c r="F50" s="17">
        <v>3</v>
      </c>
      <c r="G50" s="17">
        <v>3</v>
      </c>
      <c r="H50" s="17" t="s">
        <v>4176</v>
      </c>
      <c r="I50" s="20" t="s">
        <v>4176</v>
      </c>
      <c r="J50" s="10" t="s">
        <v>3996</v>
      </c>
      <c r="K50" s="10" t="s">
        <v>3997</v>
      </c>
      <c r="L50" s="10" t="s">
        <v>2090</v>
      </c>
      <c r="M50" s="10" t="s">
        <v>2090</v>
      </c>
      <c r="N50" s="10" t="s">
        <v>2090</v>
      </c>
      <c r="O50" s="10" t="s">
        <v>3998</v>
      </c>
      <c r="P50" s="10" t="s">
        <v>228</v>
      </c>
      <c r="Q50" s="7">
        <v>2600</v>
      </c>
      <c r="R50" s="7">
        <v>0.85</v>
      </c>
      <c r="S50" s="7" t="s">
        <v>225</v>
      </c>
      <c r="T50" s="11"/>
      <c r="U50" s="11"/>
      <c r="V50" s="11"/>
      <c r="W50" s="11"/>
    </row>
    <row r="51" spans="1:23" s="1" customFormat="1">
      <c r="A51" s="35" t="s">
        <v>3085</v>
      </c>
      <c r="B51" s="36" t="s">
        <v>2906</v>
      </c>
      <c r="C51" s="36" t="s">
        <v>5402</v>
      </c>
      <c r="D51" s="30" t="s">
        <v>103</v>
      </c>
      <c r="E51" s="36" t="s">
        <v>1238</v>
      </c>
      <c r="F51" s="17">
        <v>3</v>
      </c>
      <c r="G51" s="17">
        <v>3</v>
      </c>
      <c r="H51" s="17" t="s">
        <v>4176</v>
      </c>
      <c r="I51" s="20" t="s">
        <v>4176</v>
      </c>
      <c r="J51" s="10" t="s">
        <v>3996</v>
      </c>
      <c r="K51" s="10" t="s">
        <v>3997</v>
      </c>
      <c r="L51" s="10" t="s">
        <v>2090</v>
      </c>
      <c r="M51" s="10" t="s">
        <v>2090</v>
      </c>
      <c r="N51" s="10" t="s">
        <v>2090</v>
      </c>
      <c r="O51" s="10" t="s">
        <v>3998</v>
      </c>
      <c r="P51" s="10" t="s">
        <v>228</v>
      </c>
      <c r="Q51" s="7">
        <v>1800</v>
      </c>
      <c r="R51" s="7">
        <v>0.85</v>
      </c>
      <c r="S51" s="7" t="s">
        <v>225</v>
      </c>
      <c r="T51" s="7"/>
      <c r="U51" s="7"/>
      <c r="V51" s="7"/>
      <c r="W51" s="7"/>
    </row>
    <row r="52" spans="1:23" s="1" customFormat="1">
      <c r="A52" s="35" t="s">
        <v>3062</v>
      </c>
      <c r="B52" s="36" t="s">
        <v>2906</v>
      </c>
      <c r="C52" s="22">
        <v>666007</v>
      </c>
      <c r="D52" s="30" t="s">
        <v>79</v>
      </c>
      <c r="E52" s="36" t="s">
        <v>1238</v>
      </c>
      <c r="F52" s="17">
        <v>3</v>
      </c>
      <c r="G52" s="17">
        <v>3</v>
      </c>
      <c r="H52" s="17" t="s">
        <v>4176</v>
      </c>
      <c r="I52" s="20" t="s">
        <v>4176</v>
      </c>
      <c r="J52" s="10" t="s">
        <v>3996</v>
      </c>
      <c r="K52" s="10" t="s">
        <v>3997</v>
      </c>
      <c r="L52" s="10" t="s">
        <v>2090</v>
      </c>
      <c r="M52" s="10" t="s">
        <v>2090</v>
      </c>
      <c r="N52" s="10" t="s">
        <v>2090</v>
      </c>
      <c r="O52" s="10" t="s">
        <v>3998</v>
      </c>
      <c r="P52" s="32" t="s">
        <v>4143</v>
      </c>
      <c r="Q52" s="7">
        <v>800</v>
      </c>
      <c r="R52" s="7">
        <v>0.85</v>
      </c>
      <c r="S52" s="7" t="s">
        <v>225</v>
      </c>
      <c r="T52" s="7"/>
      <c r="U52" s="7"/>
      <c r="V52" s="7"/>
      <c r="W52" s="7"/>
    </row>
    <row r="53" spans="1:23" s="1" customFormat="1">
      <c r="A53" s="35" t="s">
        <v>3062</v>
      </c>
      <c r="B53" s="36" t="s">
        <v>2906</v>
      </c>
      <c r="C53" s="22">
        <v>666006</v>
      </c>
      <c r="D53" s="30" t="s">
        <v>78</v>
      </c>
      <c r="E53" s="36" t="s">
        <v>1238</v>
      </c>
      <c r="F53" s="17">
        <v>3</v>
      </c>
      <c r="G53" s="17">
        <v>3</v>
      </c>
      <c r="H53" s="17" t="s">
        <v>4176</v>
      </c>
      <c r="I53" s="20" t="s">
        <v>4176</v>
      </c>
      <c r="J53" s="10" t="s">
        <v>3996</v>
      </c>
      <c r="K53" s="10" t="s">
        <v>3997</v>
      </c>
      <c r="L53" s="10" t="s">
        <v>2090</v>
      </c>
      <c r="M53" s="10" t="s">
        <v>2090</v>
      </c>
      <c r="N53" s="10" t="s">
        <v>2090</v>
      </c>
      <c r="O53" s="10" t="s">
        <v>3998</v>
      </c>
      <c r="P53" s="32" t="s">
        <v>4143</v>
      </c>
      <c r="Q53" s="7">
        <v>500</v>
      </c>
      <c r="R53" s="7">
        <v>0.85</v>
      </c>
      <c r="S53" s="7" t="s">
        <v>225</v>
      </c>
      <c r="T53" s="7"/>
      <c r="U53" s="7"/>
      <c r="V53" s="7"/>
      <c r="W53" s="7"/>
    </row>
    <row r="54" spans="1:23" s="1" customFormat="1"/>
    <row r="55" spans="1:23" s="1" customFormat="1"/>
    <row r="56" spans="1:23" s="1" customFormat="1"/>
    <row r="57" spans="1:23" s="1" customFormat="1"/>
    <row r="58" spans="1:23" s="1" customFormat="1"/>
    <row r="59" spans="1:23" s="1" customFormat="1"/>
    <row r="60" spans="1:23" s="1" customFormat="1"/>
    <row r="61" spans="1:23" s="1" customFormat="1"/>
    <row r="62" spans="1:23" s="1" customFormat="1"/>
    <row r="63" spans="1:23" s="1" customFormat="1"/>
    <row r="64" spans="1:23" s="1" customFormat="1"/>
    <row r="65" s="1" customFormat="1"/>
  </sheetData>
  <mergeCells count="23">
    <mergeCell ref="P4:P5"/>
    <mergeCell ref="A1:A3"/>
    <mergeCell ref="B1:Q3"/>
    <mergeCell ref="R1:S3"/>
    <mergeCell ref="A4:A5"/>
    <mergeCell ref="B4:B5"/>
    <mergeCell ref="C4:C5"/>
    <mergeCell ref="D4:D5"/>
    <mergeCell ref="E4:E5"/>
    <mergeCell ref="F4:I4"/>
    <mergeCell ref="J4:J5"/>
    <mergeCell ref="K4:K5"/>
    <mergeCell ref="L4:L5"/>
    <mergeCell ref="M4:M5"/>
    <mergeCell ref="N4:N5"/>
    <mergeCell ref="O4:O5"/>
    <mergeCell ref="W4:W5"/>
    <mergeCell ref="Q4:Q5"/>
    <mergeCell ref="R4:R5"/>
    <mergeCell ref="S4:S5"/>
    <mergeCell ref="T4:T5"/>
    <mergeCell ref="U4:U5"/>
    <mergeCell ref="V4:V5"/>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99"/>
  <sheetViews>
    <sheetView topLeftCell="A72" zoomScale="70" zoomScaleNormal="70" workbookViewId="0">
      <selection activeCell="A6" sqref="A6:XFD99"/>
    </sheetView>
  </sheetViews>
  <sheetFormatPr defaultColWidth="8.85546875" defaultRowHeight="15"/>
  <cols>
    <col min="1" max="1" width="56.5703125" style="4" customWidth="1"/>
    <col min="2" max="2" width="18.42578125" style="4" customWidth="1"/>
    <col min="3" max="3" width="9.5703125" style="4" customWidth="1"/>
    <col min="4" max="4" width="17.5703125" style="4" customWidth="1"/>
    <col min="5" max="5" width="14.85546875" style="4" customWidth="1"/>
    <col min="6" max="9" width="3.5703125" style="4" customWidth="1"/>
    <col min="10" max="10" width="38.42578125" style="4" bestFit="1" customWidth="1"/>
    <col min="11" max="11" width="30.85546875" style="4" bestFit="1" customWidth="1"/>
    <col min="12" max="12" width="18" style="4" customWidth="1"/>
    <col min="13" max="13" width="16.5703125" style="4" customWidth="1"/>
    <col min="14" max="14" width="16.140625" style="4" customWidth="1"/>
    <col min="15" max="15" width="18" style="4" customWidth="1"/>
    <col min="16" max="16" width="17.5703125" style="4" customWidth="1"/>
    <col min="17" max="17" width="13.85546875" style="4" customWidth="1"/>
    <col min="18" max="18" width="17" style="4" customWidth="1"/>
    <col min="19" max="19" width="14.85546875" style="4" customWidth="1"/>
    <col min="20" max="20" width="18.140625" style="4" bestFit="1" customWidth="1"/>
    <col min="21" max="21" width="16.42578125" style="4" bestFit="1" customWidth="1"/>
    <col min="22" max="22" width="10.42578125" style="4" bestFit="1" customWidth="1"/>
    <col min="23" max="23" width="24.140625" style="4" bestFit="1" customWidth="1"/>
    <col min="24" max="16384" width="8.85546875" style="4"/>
  </cols>
  <sheetData>
    <row r="1" spans="1:23">
      <c r="A1" s="277" t="str">
        <f>[16]表紙!A1</f>
        <v>AMI-Q411-H101 Ver.1</v>
      </c>
      <c r="B1" s="277" t="s">
        <v>5403</v>
      </c>
      <c r="C1" s="277"/>
      <c r="D1" s="277"/>
      <c r="E1" s="277"/>
      <c r="F1" s="277"/>
      <c r="G1" s="277"/>
      <c r="H1" s="277"/>
      <c r="I1" s="277"/>
      <c r="J1" s="277"/>
      <c r="K1" s="277"/>
      <c r="L1" s="277"/>
      <c r="M1" s="277"/>
      <c r="N1" s="277"/>
      <c r="O1" s="277"/>
      <c r="P1" s="277"/>
      <c r="Q1" s="277"/>
      <c r="R1" s="277" t="s">
        <v>3971</v>
      </c>
      <c r="S1" s="277"/>
    </row>
    <row r="2" spans="1:23">
      <c r="A2" s="277"/>
      <c r="B2" s="277"/>
      <c r="C2" s="277"/>
      <c r="D2" s="277"/>
      <c r="E2" s="277"/>
      <c r="F2" s="277"/>
      <c r="G2" s="277"/>
      <c r="H2" s="277"/>
      <c r="I2" s="277"/>
      <c r="J2" s="277"/>
      <c r="K2" s="277"/>
      <c r="L2" s="277"/>
      <c r="M2" s="277"/>
      <c r="N2" s="277"/>
      <c r="O2" s="277"/>
      <c r="P2" s="277"/>
      <c r="Q2" s="277"/>
      <c r="R2" s="277"/>
      <c r="S2" s="277"/>
    </row>
    <row r="3" spans="1:23">
      <c r="A3" s="277"/>
      <c r="B3" s="277"/>
      <c r="C3" s="277"/>
      <c r="D3" s="277"/>
      <c r="E3" s="277"/>
      <c r="F3" s="277"/>
      <c r="G3" s="277"/>
      <c r="H3" s="277"/>
      <c r="I3" s="277"/>
      <c r="J3" s="277"/>
      <c r="K3" s="277"/>
      <c r="L3" s="277"/>
      <c r="M3" s="277"/>
      <c r="N3" s="277"/>
      <c r="O3" s="277"/>
      <c r="P3" s="277"/>
      <c r="Q3" s="277"/>
      <c r="R3" s="277"/>
      <c r="S3" s="277"/>
    </row>
    <row r="4" spans="1:23">
      <c r="A4" s="277" t="s">
        <v>3972</v>
      </c>
      <c r="B4" s="346" t="s">
        <v>3973</v>
      </c>
      <c r="C4" s="326" t="s">
        <v>3974</v>
      </c>
      <c r="D4" s="277" t="s">
        <v>3975</v>
      </c>
      <c r="E4" s="277" t="s">
        <v>3976</v>
      </c>
      <c r="F4" s="277" t="s">
        <v>3977</v>
      </c>
      <c r="G4" s="277"/>
      <c r="H4" s="277"/>
      <c r="I4" s="277"/>
      <c r="J4" s="326" t="s">
        <v>3978</v>
      </c>
      <c r="K4" s="277" t="s">
        <v>3979</v>
      </c>
      <c r="L4" s="343" t="s">
        <v>3980</v>
      </c>
      <c r="M4" s="343" t="s">
        <v>3981</v>
      </c>
      <c r="N4" s="343" t="s">
        <v>3982</v>
      </c>
      <c r="O4" s="343" t="s">
        <v>3983</v>
      </c>
      <c r="P4" s="343" t="s">
        <v>3984</v>
      </c>
      <c r="Q4" s="340" t="s">
        <v>3985</v>
      </c>
      <c r="R4" s="340" t="s">
        <v>3986</v>
      </c>
      <c r="S4" s="340" t="s">
        <v>3987</v>
      </c>
      <c r="T4" s="326" t="s">
        <v>3988</v>
      </c>
      <c r="U4" s="326" t="s">
        <v>3989</v>
      </c>
      <c r="V4" s="326" t="s">
        <v>3990</v>
      </c>
      <c r="W4" s="326" t="s">
        <v>3991</v>
      </c>
    </row>
    <row r="5" spans="1:23">
      <c r="A5" s="339"/>
      <c r="B5" s="360"/>
      <c r="C5" s="346"/>
      <c r="D5" s="339"/>
      <c r="E5" s="339"/>
      <c r="F5" s="28" t="s">
        <v>3992</v>
      </c>
      <c r="G5" s="28" t="s">
        <v>3993</v>
      </c>
      <c r="H5" s="28" t="s">
        <v>3994</v>
      </c>
      <c r="I5" s="28" t="s">
        <v>3995</v>
      </c>
      <c r="J5" s="346"/>
      <c r="K5" s="339"/>
      <c r="L5" s="335"/>
      <c r="M5" s="344"/>
      <c r="N5" s="344"/>
      <c r="O5" s="335"/>
      <c r="P5" s="344"/>
      <c r="Q5" s="362"/>
      <c r="R5" s="362"/>
      <c r="S5" s="362"/>
      <c r="T5" s="326"/>
      <c r="U5" s="326"/>
      <c r="V5" s="326"/>
      <c r="W5" s="326"/>
    </row>
    <row r="6" spans="1:23" s="18" customFormat="1">
      <c r="A6" s="35" t="s">
        <v>2986</v>
      </c>
      <c r="B6" s="36" t="s">
        <v>2916</v>
      </c>
      <c r="C6" s="22">
        <v>1236036</v>
      </c>
      <c r="D6" s="30" t="s">
        <v>5404</v>
      </c>
      <c r="E6" s="22" t="s">
        <v>1239</v>
      </c>
      <c r="F6" s="17">
        <v>2</v>
      </c>
      <c r="G6" s="17">
        <v>2</v>
      </c>
      <c r="H6" s="17">
        <v>2</v>
      </c>
      <c r="I6" s="17">
        <v>2</v>
      </c>
      <c r="J6" s="10" t="s">
        <v>3996</v>
      </c>
      <c r="K6" s="10" t="s">
        <v>3997</v>
      </c>
      <c r="L6" s="10" t="s">
        <v>2091</v>
      </c>
      <c r="M6" s="10" t="s">
        <v>2091</v>
      </c>
      <c r="N6" s="10" t="s">
        <v>2091</v>
      </c>
      <c r="O6" s="10" t="s">
        <v>3998</v>
      </c>
      <c r="P6" s="10" t="s">
        <v>228</v>
      </c>
      <c r="Q6" s="10">
        <v>1813</v>
      </c>
      <c r="R6" s="10">
        <v>0.36</v>
      </c>
      <c r="S6" s="10" t="s">
        <v>225</v>
      </c>
      <c r="T6" s="35"/>
      <c r="U6" s="35"/>
      <c r="V6" s="35"/>
      <c r="W6" s="35"/>
    </row>
    <row r="7" spans="1:23" s="18" customFormat="1">
      <c r="A7" s="35" t="s">
        <v>3095</v>
      </c>
      <c r="B7" s="36" t="s">
        <v>2916</v>
      </c>
      <c r="C7" s="22">
        <v>1236037</v>
      </c>
      <c r="D7" s="36" t="s">
        <v>5405</v>
      </c>
      <c r="E7" s="36" t="s">
        <v>1239</v>
      </c>
      <c r="F7" s="17">
        <v>2</v>
      </c>
      <c r="G7" s="17">
        <v>2</v>
      </c>
      <c r="H7" s="17">
        <v>2</v>
      </c>
      <c r="I7" s="17">
        <v>2</v>
      </c>
      <c r="J7" s="10" t="s">
        <v>3996</v>
      </c>
      <c r="K7" s="10" t="s">
        <v>3997</v>
      </c>
      <c r="L7" s="10" t="s">
        <v>2091</v>
      </c>
      <c r="M7" s="10" t="s">
        <v>2091</v>
      </c>
      <c r="N7" s="10" t="s">
        <v>2091</v>
      </c>
      <c r="O7" s="10" t="s">
        <v>3998</v>
      </c>
      <c r="P7" s="10" t="s">
        <v>228</v>
      </c>
      <c r="Q7" s="10">
        <v>1813</v>
      </c>
      <c r="R7" s="10">
        <v>0.36</v>
      </c>
      <c r="S7" s="10" t="s">
        <v>225</v>
      </c>
      <c r="T7" s="14"/>
      <c r="U7" s="14"/>
      <c r="V7" s="14"/>
      <c r="W7" s="14"/>
    </row>
    <row r="8" spans="1:23" s="18" customFormat="1">
      <c r="A8" s="35" t="s">
        <v>2976</v>
      </c>
      <c r="B8" s="36" t="s">
        <v>2916</v>
      </c>
      <c r="C8" s="22">
        <v>1236042</v>
      </c>
      <c r="D8" s="36" t="s">
        <v>5406</v>
      </c>
      <c r="E8" s="36" t="s">
        <v>1239</v>
      </c>
      <c r="F8" s="17">
        <v>2</v>
      </c>
      <c r="G8" s="17">
        <v>2</v>
      </c>
      <c r="H8" s="17">
        <v>2</v>
      </c>
      <c r="I8" s="17">
        <v>2</v>
      </c>
      <c r="J8" s="10" t="s">
        <v>3996</v>
      </c>
      <c r="K8" s="10" t="s">
        <v>3997</v>
      </c>
      <c r="L8" s="10" t="s">
        <v>2091</v>
      </c>
      <c r="M8" s="10" t="s">
        <v>2091</v>
      </c>
      <c r="N8" s="10" t="s">
        <v>2091</v>
      </c>
      <c r="O8" s="10" t="s">
        <v>3998</v>
      </c>
      <c r="P8" s="10" t="s">
        <v>228</v>
      </c>
      <c r="Q8" s="10">
        <v>1808</v>
      </c>
      <c r="R8" s="10">
        <v>0.36</v>
      </c>
      <c r="S8" s="10" t="s">
        <v>225</v>
      </c>
      <c r="T8" s="14"/>
      <c r="U8" s="14"/>
      <c r="V8" s="14"/>
      <c r="W8" s="14"/>
    </row>
    <row r="9" spans="1:23" s="18" customFormat="1">
      <c r="A9" s="35" t="s">
        <v>2980</v>
      </c>
      <c r="B9" s="36" t="s">
        <v>2916</v>
      </c>
      <c r="C9" s="22">
        <v>1236044</v>
      </c>
      <c r="D9" s="36" t="s">
        <v>5407</v>
      </c>
      <c r="E9" s="36" t="s">
        <v>1239</v>
      </c>
      <c r="F9" s="17">
        <v>2</v>
      </c>
      <c r="G9" s="17">
        <v>2</v>
      </c>
      <c r="H9" s="17">
        <v>2</v>
      </c>
      <c r="I9" s="17">
        <v>2</v>
      </c>
      <c r="J9" s="10" t="s">
        <v>3996</v>
      </c>
      <c r="K9" s="10" t="s">
        <v>3997</v>
      </c>
      <c r="L9" s="10" t="s">
        <v>2091</v>
      </c>
      <c r="M9" s="10" t="s">
        <v>2091</v>
      </c>
      <c r="N9" s="10" t="s">
        <v>2091</v>
      </c>
      <c r="O9" s="10" t="s">
        <v>3998</v>
      </c>
      <c r="P9" s="10" t="s">
        <v>228</v>
      </c>
      <c r="Q9" s="10">
        <v>1803</v>
      </c>
      <c r="R9" s="10">
        <v>0.36</v>
      </c>
      <c r="S9" s="10" t="s">
        <v>225</v>
      </c>
      <c r="T9" s="14"/>
      <c r="U9" s="14"/>
      <c r="V9" s="14"/>
      <c r="W9" s="14"/>
    </row>
    <row r="10" spans="1:23" s="18" customFormat="1">
      <c r="A10" s="35" t="s">
        <v>2984</v>
      </c>
      <c r="B10" s="36" t="s">
        <v>2916</v>
      </c>
      <c r="C10" s="22">
        <v>1236045</v>
      </c>
      <c r="D10" s="36" t="s">
        <v>5408</v>
      </c>
      <c r="E10" s="36" t="s">
        <v>1239</v>
      </c>
      <c r="F10" s="17">
        <v>2</v>
      </c>
      <c r="G10" s="17">
        <v>2</v>
      </c>
      <c r="H10" s="17">
        <v>2</v>
      </c>
      <c r="I10" s="17">
        <v>2</v>
      </c>
      <c r="J10" s="10" t="s">
        <v>3996</v>
      </c>
      <c r="K10" s="10" t="s">
        <v>3997</v>
      </c>
      <c r="L10" s="10" t="s">
        <v>2091</v>
      </c>
      <c r="M10" s="10" t="s">
        <v>2091</v>
      </c>
      <c r="N10" s="10" t="s">
        <v>2091</v>
      </c>
      <c r="O10" s="10" t="s">
        <v>3998</v>
      </c>
      <c r="P10" s="10" t="s">
        <v>228</v>
      </c>
      <c r="Q10" s="10">
        <v>1803</v>
      </c>
      <c r="R10" s="10">
        <v>0.36</v>
      </c>
      <c r="S10" s="10" t="s">
        <v>225</v>
      </c>
      <c r="T10" s="14"/>
      <c r="U10" s="14"/>
      <c r="V10" s="14"/>
      <c r="W10" s="14"/>
    </row>
    <row r="11" spans="1:23" s="18" customFormat="1">
      <c r="A11" s="35" t="s">
        <v>3113</v>
      </c>
      <c r="B11" s="36" t="s">
        <v>2916</v>
      </c>
      <c r="C11" s="22">
        <v>1336013</v>
      </c>
      <c r="D11" s="36" t="s">
        <v>5409</v>
      </c>
      <c r="E11" s="36" t="s">
        <v>1239</v>
      </c>
      <c r="F11" s="17">
        <v>2</v>
      </c>
      <c r="G11" s="17">
        <v>2</v>
      </c>
      <c r="H11" s="17">
        <v>2</v>
      </c>
      <c r="I11" s="17">
        <v>2</v>
      </c>
      <c r="J11" s="10" t="s">
        <v>3996</v>
      </c>
      <c r="K11" s="10" t="s">
        <v>3997</v>
      </c>
      <c r="L11" s="10" t="s">
        <v>2091</v>
      </c>
      <c r="M11" s="10" t="s">
        <v>2091</v>
      </c>
      <c r="N11" s="10" t="s">
        <v>2091</v>
      </c>
      <c r="O11" s="10" t="s">
        <v>3998</v>
      </c>
      <c r="P11" s="10" t="s">
        <v>228</v>
      </c>
      <c r="Q11" s="10">
        <v>1650</v>
      </c>
      <c r="R11" s="10">
        <v>0.36</v>
      </c>
      <c r="S11" s="10" t="s">
        <v>225</v>
      </c>
      <c r="T11" s="14"/>
      <c r="U11" s="14"/>
      <c r="V11" s="14"/>
      <c r="W11" s="14"/>
    </row>
    <row r="12" spans="1:23" s="18" customFormat="1">
      <c r="A12" s="35" t="s">
        <v>2976</v>
      </c>
      <c r="B12" s="36" t="s">
        <v>2916</v>
      </c>
      <c r="C12" s="22">
        <v>1536052</v>
      </c>
      <c r="D12" s="36" t="s">
        <v>5410</v>
      </c>
      <c r="E12" s="36" t="s">
        <v>1242</v>
      </c>
      <c r="F12" s="17">
        <v>2</v>
      </c>
      <c r="G12" s="17">
        <v>2</v>
      </c>
      <c r="H12" s="17">
        <v>2</v>
      </c>
      <c r="I12" s="17">
        <v>2</v>
      </c>
      <c r="J12" s="10" t="s">
        <v>3996</v>
      </c>
      <c r="K12" s="10" t="s">
        <v>3997</v>
      </c>
      <c r="L12" s="10" t="s">
        <v>2091</v>
      </c>
      <c r="M12" s="10" t="s">
        <v>2091</v>
      </c>
      <c r="N12" s="10" t="s">
        <v>2091</v>
      </c>
      <c r="O12" s="10" t="s">
        <v>3998</v>
      </c>
      <c r="P12" s="10" t="s">
        <v>228</v>
      </c>
      <c r="Q12" s="10">
        <v>1808</v>
      </c>
      <c r="R12" s="10">
        <v>0.36</v>
      </c>
      <c r="S12" s="10" t="s">
        <v>225</v>
      </c>
      <c r="T12" s="14"/>
      <c r="U12" s="14"/>
      <c r="V12" s="14"/>
      <c r="W12" s="14"/>
    </row>
    <row r="13" spans="1:23" s="18" customFormat="1">
      <c r="A13" s="35" t="s">
        <v>2977</v>
      </c>
      <c r="B13" s="36" t="s">
        <v>2916</v>
      </c>
      <c r="C13" s="22">
        <v>1536053</v>
      </c>
      <c r="D13" s="35" t="s">
        <v>1141</v>
      </c>
      <c r="E13" s="35" t="s">
        <v>1242</v>
      </c>
      <c r="F13" s="17">
        <v>2</v>
      </c>
      <c r="G13" s="17">
        <v>2</v>
      </c>
      <c r="H13" s="17">
        <v>2</v>
      </c>
      <c r="I13" s="17">
        <v>2</v>
      </c>
      <c r="J13" s="10" t="s">
        <v>3996</v>
      </c>
      <c r="K13" s="10" t="s">
        <v>3997</v>
      </c>
      <c r="L13" s="10" t="s">
        <v>2091</v>
      </c>
      <c r="M13" s="10" t="s">
        <v>2091</v>
      </c>
      <c r="N13" s="10" t="s">
        <v>2091</v>
      </c>
      <c r="O13" s="10" t="s">
        <v>3998</v>
      </c>
      <c r="P13" s="10" t="s">
        <v>228</v>
      </c>
      <c r="Q13" s="10">
        <v>1808</v>
      </c>
      <c r="R13" s="10">
        <v>0.36</v>
      </c>
      <c r="S13" s="10" t="s">
        <v>225</v>
      </c>
      <c r="T13" s="14"/>
      <c r="U13" s="14"/>
      <c r="V13" s="14"/>
      <c r="W13" s="14"/>
    </row>
    <row r="14" spans="1:23" s="18" customFormat="1">
      <c r="A14" s="35" t="s">
        <v>2978</v>
      </c>
      <c r="B14" s="36" t="s">
        <v>2916</v>
      </c>
      <c r="C14" s="22">
        <v>1536054</v>
      </c>
      <c r="D14" s="35" t="s">
        <v>1142</v>
      </c>
      <c r="E14" s="35" t="s">
        <v>1242</v>
      </c>
      <c r="F14" s="17">
        <v>2</v>
      </c>
      <c r="G14" s="17">
        <v>2</v>
      </c>
      <c r="H14" s="17">
        <v>2</v>
      </c>
      <c r="I14" s="17">
        <v>2</v>
      </c>
      <c r="J14" s="10" t="s">
        <v>3996</v>
      </c>
      <c r="K14" s="10" t="s">
        <v>3997</v>
      </c>
      <c r="L14" s="10" t="s">
        <v>2091</v>
      </c>
      <c r="M14" s="10" t="s">
        <v>2091</v>
      </c>
      <c r="N14" s="10" t="s">
        <v>2091</v>
      </c>
      <c r="O14" s="10" t="s">
        <v>3998</v>
      </c>
      <c r="P14" s="10" t="s">
        <v>228</v>
      </c>
      <c r="Q14" s="10">
        <v>3028</v>
      </c>
      <c r="R14" s="10">
        <v>0.36</v>
      </c>
      <c r="S14" s="10" t="s">
        <v>225</v>
      </c>
      <c r="T14" s="14"/>
      <c r="U14" s="14"/>
      <c r="V14" s="14"/>
      <c r="W14" s="14"/>
    </row>
    <row r="15" spans="1:23" s="18" customFormat="1">
      <c r="A15" s="35" t="s">
        <v>2979</v>
      </c>
      <c r="B15" s="36" t="s">
        <v>2916</v>
      </c>
      <c r="C15" s="22">
        <v>1536055</v>
      </c>
      <c r="D15" s="35" t="s">
        <v>1143</v>
      </c>
      <c r="E15" s="35" t="s">
        <v>1242</v>
      </c>
      <c r="F15" s="17">
        <v>2</v>
      </c>
      <c r="G15" s="17">
        <v>2</v>
      </c>
      <c r="H15" s="17">
        <v>2</v>
      </c>
      <c r="I15" s="17">
        <v>2</v>
      </c>
      <c r="J15" s="10" t="s">
        <v>3996</v>
      </c>
      <c r="K15" s="10" t="s">
        <v>3997</v>
      </c>
      <c r="L15" s="10" t="s">
        <v>2091</v>
      </c>
      <c r="M15" s="10" t="s">
        <v>2091</v>
      </c>
      <c r="N15" s="10" t="s">
        <v>2091</v>
      </c>
      <c r="O15" s="10" t="s">
        <v>3998</v>
      </c>
      <c r="P15" s="10" t="s">
        <v>228</v>
      </c>
      <c r="Q15" s="10">
        <v>3028</v>
      </c>
      <c r="R15" s="10">
        <v>0.36</v>
      </c>
      <c r="S15" s="10" t="s">
        <v>225</v>
      </c>
      <c r="T15" s="14"/>
      <c r="U15" s="14"/>
      <c r="V15" s="14"/>
      <c r="W15" s="14"/>
    </row>
    <row r="16" spans="1:23" s="18" customFormat="1">
      <c r="A16" s="35" t="s">
        <v>2980</v>
      </c>
      <c r="B16" s="36" t="s">
        <v>2916</v>
      </c>
      <c r="C16" s="22">
        <v>1536060</v>
      </c>
      <c r="D16" s="36" t="s">
        <v>5411</v>
      </c>
      <c r="E16" s="36" t="s">
        <v>1242</v>
      </c>
      <c r="F16" s="17">
        <v>2</v>
      </c>
      <c r="G16" s="17">
        <v>2</v>
      </c>
      <c r="H16" s="17">
        <v>2</v>
      </c>
      <c r="I16" s="17">
        <v>2</v>
      </c>
      <c r="J16" s="10" t="s">
        <v>3996</v>
      </c>
      <c r="K16" s="10" t="s">
        <v>3997</v>
      </c>
      <c r="L16" s="10" t="s">
        <v>2091</v>
      </c>
      <c r="M16" s="10" t="s">
        <v>2091</v>
      </c>
      <c r="N16" s="10" t="s">
        <v>2091</v>
      </c>
      <c r="O16" s="10" t="s">
        <v>3998</v>
      </c>
      <c r="P16" s="10" t="s">
        <v>228</v>
      </c>
      <c r="Q16" s="10">
        <v>1803</v>
      </c>
      <c r="R16" s="10">
        <v>0.36</v>
      </c>
      <c r="S16" s="10" t="s">
        <v>225</v>
      </c>
      <c r="T16" s="14"/>
      <c r="U16" s="14"/>
      <c r="V16" s="14"/>
      <c r="W16" s="14"/>
    </row>
    <row r="17" spans="1:23" s="18" customFormat="1">
      <c r="A17" s="35" t="s">
        <v>2981</v>
      </c>
      <c r="B17" s="36" t="s">
        <v>2916</v>
      </c>
      <c r="C17" s="22">
        <v>1536061</v>
      </c>
      <c r="D17" s="35" t="s">
        <v>1146</v>
      </c>
      <c r="E17" s="35" t="s">
        <v>1242</v>
      </c>
      <c r="F17" s="17">
        <v>2</v>
      </c>
      <c r="G17" s="17">
        <v>2</v>
      </c>
      <c r="H17" s="17">
        <v>2</v>
      </c>
      <c r="I17" s="17">
        <v>2</v>
      </c>
      <c r="J17" s="10" t="s">
        <v>3996</v>
      </c>
      <c r="K17" s="10" t="s">
        <v>3997</v>
      </c>
      <c r="L17" s="10" t="s">
        <v>2091</v>
      </c>
      <c r="M17" s="10" t="s">
        <v>2091</v>
      </c>
      <c r="N17" s="10" t="s">
        <v>2091</v>
      </c>
      <c r="O17" s="10" t="s">
        <v>3998</v>
      </c>
      <c r="P17" s="10" t="s">
        <v>228</v>
      </c>
      <c r="Q17" s="10">
        <v>1803</v>
      </c>
      <c r="R17" s="10">
        <v>0.36</v>
      </c>
      <c r="S17" s="10" t="s">
        <v>225</v>
      </c>
      <c r="T17" s="14"/>
      <c r="U17" s="14"/>
      <c r="V17" s="14"/>
      <c r="W17" s="14"/>
    </row>
    <row r="18" spans="1:23" s="18" customFormat="1">
      <c r="A18" s="35" t="s">
        <v>2982</v>
      </c>
      <c r="B18" s="36" t="s">
        <v>2916</v>
      </c>
      <c r="C18" s="22">
        <v>1536062</v>
      </c>
      <c r="D18" s="35" t="s">
        <v>1147</v>
      </c>
      <c r="E18" s="35" t="s">
        <v>1242</v>
      </c>
      <c r="F18" s="17">
        <v>2</v>
      </c>
      <c r="G18" s="17">
        <v>2</v>
      </c>
      <c r="H18" s="17">
        <v>2</v>
      </c>
      <c r="I18" s="17">
        <v>2</v>
      </c>
      <c r="J18" s="10" t="s">
        <v>3996</v>
      </c>
      <c r="K18" s="10" t="s">
        <v>3997</v>
      </c>
      <c r="L18" s="10" t="s">
        <v>2091</v>
      </c>
      <c r="M18" s="10" t="s">
        <v>2091</v>
      </c>
      <c r="N18" s="10" t="s">
        <v>2091</v>
      </c>
      <c r="O18" s="10" t="s">
        <v>3998</v>
      </c>
      <c r="P18" s="10" t="s">
        <v>228</v>
      </c>
      <c r="Q18" s="10">
        <v>3023</v>
      </c>
      <c r="R18" s="10">
        <v>0.36</v>
      </c>
      <c r="S18" s="10" t="s">
        <v>225</v>
      </c>
      <c r="T18" s="14"/>
      <c r="U18" s="14"/>
      <c r="V18" s="14"/>
      <c r="W18" s="14"/>
    </row>
    <row r="19" spans="1:23" s="18" customFormat="1">
      <c r="A19" s="35" t="s">
        <v>2983</v>
      </c>
      <c r="B19" s="36" t="s">
        <v>2916</v>
      </c>
      <c r="C19" s="22">
        <v>1536063</v>
      </c>
      <c r="D19" s="35" t="s">
        <v>1148</v>
      </c>
      <c r="E19" s="35" t="s">
        <v>1242</v>
      </c>
      <c r="F19" s="17">
        <v>2</v>
      </c>
      <c r="G19" s="17">
        <v>2</v>
      </c>
      <c r="H19" s="17">
        <v>2</v>
      </c>
      <c r="I19" s="17">
        <v>2</v>
      </c>
      <c r="J19" s="10" t="s">
        <v>3996</v>
      </c>
      <c r="K19" s="10" t="s">
        <v>3997</v>
      </c>
      <c r="L19" s="10" t="s">
        <v>2091</v>
      </c>
      <c r="M19" s="10" t="s">
        <v>2091</v>
      </c>
      <c r="N19" s="10" t="s">
        <v>2091</v>
      </c>
      <c r="O19" s="10" t="s">
        <v>3998</v>
      </c>
      <c r="P19" s="10" t="s">
        <v>228</v>
      </c>
      <c r="Q19" s="10">
        <v>3023</v>
      </c>
      <c r="R19" s="10">
        <v>0.36</v>
      </c>
      <c r="S19" s="10" t="s">
        <v>225</v>
      </c>
      <c r="T19" s="14"/>
      <c r="U19" s="14"/>
      <c r="V19" s="14"/>
      <c r="W19" s="14"/>
    </row>
    <row r="20" spans="1:23" s="18" customFormat="1">
      <c r="A20" s="35" t="s">
        <v>2984</v>
      </c>
      <c r="B20" s="36" t="s">
        <v>2916</v>
      </c>
      <c r="C20" s="22">
        <v>1536064</v>
      </c>
      <c r="D20" s="36" t="s">
        <v>5412</v>
      </c>
      <c r="E20" s="36" t="s">
        <v>1242</v>
      </c>
      <c r="F20" s="17">
        <v>2</v>
      </c>
      <c r="G20" s="17">
        <v>2</v>
      </c>
      <c r="H20" s="17">
        <v>2</v>
      </c>
      <c r="I20" s="17">
        <v>2</v>
      </c>
      <c r="J20" s="10" t="s">
        <v>3996</v>
      </c>
      <c r="K20" s="10" t="s">
        <v>3997</v>
      </c>
      <c r="L20" s="10" t="s">
        <v>2091</v>
      </c>
      <c r="M20" s="10" t="s">
        <v>2091</v>
      </c>
      <c r="N20" s="10" t="s">
        <v>2091</v>
      </c>
      <c r="O20" s="10" t="s">
        <v>3998</v>
      </c>
      <c r="P20" s="10" t="s">
        <v>228</v>
      </c>
      <c r="Q20" s="10">
        <v>1803</v>
      </c>
      <c r="R20" s="10">
        <v>0.36</v>
      </c>
      <c r="S20" s="10" t="s">
        <v>225</v>
      </c>
      <c r="T20" s="14"/>
      <c r="U20" s="14"/>
      <c r="V20" s="14"/>
      <c r="W20" s="14"/>
    </row>
    <row r="21" spans="1:23" s="18" customFormat="1">
      <c r="A21" s="35" t="s">
        <v>2985</v>
      </c>
      <c r="B21" s="36" t="s">
        <v>2916</v>
      </c>
      <c r="C21" s="22">
        <v>1536065</v>
      </c>
      <c r="D21" s="35" t="s">
        <v>1149</v>
      </c>
      <c r="E21" s="35" t="s">
        <v>1242</v>
      </c>
      <c r="F21" s="17">
        <v>2</v>
      </c>
      <c r="G21" s="17">
        <v>2</v>
      </c>
      <c r="H21" s="17">
        <v>2</v>
      </c>
      <c r="I21" s="17">
        <v>2</v>
      </c>
      <c r="J21" s="10" t="s">
        <v>3996</v>
      </c>
      <c r="K21" s="10" t="s">
        <v>3997</v>
      </c>
      <c r="L21" s="10" t="s">
        <v>2091</v>
      </c>
      <c r="M21" s="10" t="s">
        <v>2091</v>
      </c>
      <c r="N21" s="10" t="s">
        <v>2091</v>
      </c>
      <c r="O21" s="10" t="s">
        <v>3998</v>
      </c>
      <c r="P21" s="10" t="s">
        <v>228</v>
      </c>
      <c r="Q21" s="10">
        <v>1803</v>
      </c>
      <c r="R21" s="10">
        <v>0.36</v>
      </c>
      <c r="S21" s="10" t="s">
        <v>225</v>
      </c>
      <c r="T21" s="14"/>
      <c r="U21" s="14"/>
      <c r="V21" s="14"/>
      <c r="W21" s="14"/>
    </row>
    <row r="22" spans="1:23" s="18" customFormat="1">
      <c r="A22" s="35" t="s">
        <v>2986</v>
      </c>
      <c r="B22" s="36" t="s">
        <v>2916</v>
      </c>
      <c r="C22" s="22">
        <v>1536070</v>
      </c>
      <c r="D22" s="30" t="s">
        <v>5413</v>
      </c>
      <c r="E22" s="36" t="s">
        <v>1242</v>
      </c>
      <c r="F22" s="17">
        <v>2</v>
      </c>
      <c r="G22" s="17">
        <v>2</v>
      </c>
      <c r="H22" s="17">
        <v>2</v>
      </c>
      <c r="I22" s="17">
        <v>2</v>
      </c>
      <c r="J22" s="10" t="s">
        <v>3996</v>
      </c>
      <c r="K22" s="10" t="s">
        <v>3997</v>
      </c>
      <c r="L22" s="10" t="s">
        <v>2091</v>
      </c>
      <c r="M22" s="10" t="s">
        <v>2091</v>
      </c>
      <c r="N22" s="10" t="s">
        <v>2091</v>
      </c>
      <c r="O22" s="10" t="s">
        <v>3998</v>
      </c>
      <c r="P22" s="10" t="s">
        <v>228</v>
      </c>
      <c r="Q22" s="10">
        <v>1813</v>
      </c>
      <c r="R22" s="10">
        <v>0.36</v>
      </c>
      <c r="S22" s="10" t="s">
        <v>225</v>
      </c>
      <c r="T22" s="35"/>
      <c r="U22" s="35"/>
      <c r="V22" s="35"/>
      <c r="W22" s="35"/>
    </row>
    <row r="23" spans="1:23" s="18" customFormat="1">
      <c r="A23" s="35" t="s">
        <v>2987</v>
      </c>
      <c r="B23" s="36" t="s">
        <v>2916</v>
      </c>
      <c r="C23" s="22">
        <v>1536071</v>
      </c>
      <c r="D23" s="29" t="s">
        <v>1157</v>
      </c>
      <c r="E23" s="35" t="s">
        <v>1242</v>
      </c>
      <c r="F23" s="17">
        <v>2</v>
      </c>
      <c r="G23" s="17">
        <v>2</v>
      </c>
      <c r="H23" s="17">
        <v>2</v>
      </c>
      <c r="I23" s="17">
        <v>2</v>
      </c>
      <c r="J23" s="10" t="s">
        <v>3996</v>
      </c>
      <c r="K23" s="10" t="s">
        <v>3997</v>
      </c>
      <c r="L23" s="10" t="s">
        <v>2091</v>
      </c>
      <c r="M23" s="10" t="s">
        <v>2091</v>
      </c>
      <c r="N23" s="10" t="s">
        <v>2091</v>
      </c>
      <c r="O23" s="10" t="s">
        <v>3998</v>
      </c>
      <c r="P23" s="10" t="s">
        <v>228</v>
      </c>
      <c r="Q23" s="10">
        <v>1813</v>
      </c>
      <c r="R23" s="10">
        <v>0.36</v>
      </c>
      <c r="S23" s="10" t="s">
        <v>225</v>
      </c>
      <c r="T23" s="35"/>
      <c r="U23" s="35"/>
      <c r="V23" s="35"/>
      <c r="W23" s="35"/>
    </row>
    <row r="24" spans="1:23" s="18" customFormat="1">
      <c r="A24" s="35" t="s">
        <v>2988</v>
      </c>
      <c r="B24" s="36" t="s">
        <v>2916</v>
      </c>
      <c r="C24" s="22">
        <v>1536072</v>
      </c>
      <c r="D24" s="30" t="s">
        <v>5414</v>
      </c>
      <c r="E24" s="36" t="s">
        <v>1242</v>
      </c>
      <c r="F24" s="17">
        <v>2</v>
      </c>
      <c r="G24" s="17">
        <v>2</v>
      </c>
      <c r="H24" s="17">
        <v>2</v>
      </c>
      <c r="I24" s="17">
        <v>2</v>
      </c>
      <c r="J24" s="10" t="s">
        <v>3996</v>
      </c>
      <c r="K24" s="10" t="s">
        <v>3997</v>
      </c>
      <c r="L24" s="10" t="s">
        <v>2091</v>
      </c>
      <c r="M24" s="10" t="s">
        <v>2091</v>
      </c>
      <c r="N24" s="10" t="s">
        <v>2091</v>
      </c>
      <c r="O24" s="10" t="s">
        <v>3998</v>
      </c>
      <c r="P24" s="10" t="s">
        <v>228</v>
      </c>
      <c r="Q24" s="10">
        <v>3033</v>
      </c>
      <c r="R24" s="10">
        <v>0.36</v>
      </c>
      <c r="S24" s="10" t="s">
        <v>225</v>
      </c>
      <c r="T24" s="35"/>
      <c r="U24" s="35"/>
      <c r="V24" s="35"/>
      <c r="W24" s="35"/>
    </row>
    <row r="25" spans="1:23" s="18" customFormat="1">
      <c r="A25" s="35" t="s">
        <v>2989</v>
      </c>
      <c r="B25" s="36" t="s">
        <v>2916</v>
      </c>
      <c r="C25" s="22">
        <v>1536073</v>
      </c>
      <c r="D25" s="29" t="s">
        <v>1158</v>
      </c>
      <c r="E25" s="35" t="s">
        <v>1242</v>
      </c>
      <c r="F25" s="17">
        <v>2</v>
      </c>
      <c r="G25" s="17">
        <v>2</v>
      </c>
      <c r="H25" s="17">
        <v>2</v>
      </c>
      <c r="I25" s="17">
        <v>2</v>
      </c>
      <c r="J25" s="10" t="s">
        <v>3996</v>
      </c>
      <c r="K25" s="10" t="s">
        <v>3997</v>
      </c>
      <c r="L25" s="10" t="s">
        <v>2091</v>
      </c>
      <c r="M25" s="10" t="s">
        <v>2091</v>
      </c>
      <c r="N25" s="10" t="s">
        <v>2091</v>
      </c>
      <c r="O25" s="10" t="s">
        <v>3998</v>
      </c>
      <c r="P25" s="10" t="s">
        <v>228</v>
      </c>
      <c r="Q25" s="10">
        <v>3033</v>
      </c>
      <c r="R25" s="10">
        <v>0.36</v>
      </c>
      <c r="S25" s="10" t="s">
        <v>225</v>
      </c>
      <c r="T25" s="35"/>
      <c r="U25" s="35"/>
      <c r="V25" s="35"/>
      <c r="W25" s="35"/>
    </row>
    <row r="26" spans="1:23" s="18" customFormat="1">
      <c r="A26" s="35" t="s">
        <v>2990</v>
      </c>
      <c r="B26" s="36" t="s">
        <v>2916</v>
      </c>
      <c r="C26" s="22">
        <v>1536075</v>
      </c>
      <c r="D26" s="35" t="s">
        <v>1159</v>
      </c>
      <c r="E26" s="35" t="s">
        <v>1242</v>
      </c>
      <c r="F26" s="17">
        <v>2</v>
      </c>
      <c r="G26" s="17">
        <v>2</v>
      </c>
      <c r="H26" s="17">
        <v>2</v>
      </c>
      <c r="I26" s="17">
        <v>2</v>
      </c>
      <c r="J26" s="10" t="s">
        <v>3996</v>
      </c>
      <c r="K26" s="10" t="s">
        <v>3997</v>
      </c>
      <c r="L26" s="10" t="s">
        <v>2091</v>
      </c>
      <c r="M26" s="10" t="s">
        <v>2091</v>
      </c>
      <c r="N26" s="10" t="s">
        <v>2091</v>
      </c>
      <c r="O26" s="10" t="s">
        <v>3998</v>
      </c>
      <c r="P26" s="10" t="s">
        <v>228</v>
      </c>
      <c r="Q26" s="10">
        <v>1813</v>
      </c>
      <c r="R26" s="10">
        <v>0.36</v>
      </c>
      <c r="S26" s="10" t="s">
        <v>225</v>
      </c>
      <c r="T26" s="14"/>
      <c r="U26" s="14"/>
      <c r="V26" s="14"/>
      <c r="W26" s="14"/>
    </row>
    <row r="27" spans="1:23" s="18" customFormat="1">
      <c r="A27" s="35" t="s">
        <v>2991</v>
      </c>
      <c r="B27" s="36" t="s">
        <v>2916</v>
      </c>
      <c r="C27" s="22">
        <v>1536076</v>
      </c>
      <c r="D27" s="35" t="s">
        <v>1160</v>
      </c>
      <c r="E27" s="35" t="s">
        <v>1242</v>
      </c>
      <c r="F27" s="17">
        <v>2</v>
      </c>
      <c r="G27" s="17">
        <v>2</v>
      </c>
      <c r="H27" s="17">
        <v>2</v>
      </c>
      <c r="I27" s="17">
        <v>2</v>
      </c>
      <c r="J27" s="10" t="s">
        <v>3996</v>
      </c>
      <c r="K27" s="10" t="s">
        <v>3997</v>
      </c>
      <c r="L27" s="10" t="s">
        <v>2091</v>
      </c>
      <c r="M27" s="10" t="s">
        <v>2091</v>
      </c>
      <c r="N27" s="10" t="s">
        <v>2091</v>
      </c>
      <c r="O27" s="10" t="s">
        <v>3998</v>
      </c>
      <c r="P27" s="10" t="s">
        <v>228</v>
      </c>
      <c r="Q27" s="10">
        <v>1813</v>
      </c>
      <c r="R27" s="10">
        <v>0.36</v>
      </c>
      <c r="S27" s="10" t="s">
        <v>225</v>
      </c>
      <c r="T27" s="14"/>
      <c r="U27" s="14"/>
      <c r="V27" s="14"/>
      <c r="W27" s="14"/>
    </row>
    <row r="28" spans="1:23" s="18" customFormat="1">
      <c r="A28" s="35" t="s">
        <v>1165</v>
      </c>
      <c r="B28" s="36" t="s">
        <v>2916</v>
      </c>
      <c r="C28" s="22">
        <v>1536077</v>
      </c>
      <c r="D28" s="35" t="s">
        <v>1161</v>
      </c>
      <c r="E28" s="35" t="s">
        <v>1242</v>
      </c>
      <c r="F28" s="17">
        <v>2</v>
      </c>
      <c r="G28" s="17">
        <v>2</v>
      </c>
      <c r="H28" s="17">
        <v>2</v>
      </c>
      <c r="I28" s="17">
        <v>2</v>
      </c>
      <c r="J28" s="10" t="s">
        <v>3996</v>
      </c>
      <c r="K28" s="10" t="s">
        <v>3997</v>
      </c>
      <c r="L28" s="10" t="s">
        <v>2091</v>
      </c>
      <c r="M28" s="10" t="s">
        <v>2091</v>
      </c>
      <c r="N28" s="10" t="s">
        <v>2091</v>
      </c>
      <c r="O28" s="10" t="s">
        <v>3998</v>
      </c>
      <c r="P28" s="10" t="s">
        <v>228</v>
      </c>
      <c r="Q28" s="10">
        <v>3033</v>
      </c>
      <c r="R28" s="10">
        <v>0.36</v>
      </c>
      <c r="S28" s="10" t="s">
        <v>225</v>
      </c>
      <c r="T28" s="14"/>
      <c r="U28" s="14"/>
      <c r="V28" s="14"/>
      <c r="W28" s="14"/>
    </row>
    <row r="29" spans="1:23" s="18" customFormat="1">
      <c r="A29" s="35" t="s">
        <v>2992</v>
      </c>
      <c r="B29" s="36" t="s">
        <v>2916</v>
      </c>
      <c r="C29" s="22">
        <v>1536078</v>
      </c>
      <c r="D29" s="35" t="s">
        <v>1162</v>
      </c>
      <c r="E29" s="35" t="s">
        <v>1242</v>
      </c>
      <c r="F29" s="17">
        <v>2</v>
      </c>
      <c r="G29" s="17">
        <v>2</v>
      </c>
      <c r="H29" s="17">
        <v>2</v>
      </c>
      <c r="I29" s="17">
        <v>2</v>
      </c>
      <c r="J29" s="10" t="s">
        <v>3996</v>
      </c>
      <c r="K29" s="10" t="s">
        <v>3997</v>
      </c>
      <c r="L29" s="10" t="s">
        <v>2091</v>
      </c>
      <c r="M29" s="10" t="s">
        <v>2091</v>
      </c>
      <c r="N29" s="10" t="s">
        <v>2091</v>
      </c>
      <c r="O29" s="10" t="s">
        <v>3998</v>
      </c>
      <c r="P29" s="10" t="s">
        <v>228</v>
      </c>
      <c r="Q29" s="10">
        <v>3033</v>
      </c>
      <c r="R29" s="10">
        <v>0.36</v>
      </c>
      <c r="S29" s="10" t="s">
        <v>225</v>
      </c>
      <c r="T29" s="14"/>
      <c r="U29" s="14"/>
      <c r="V29" s="14"/>
      <c r="W29" s="14"/>
    </row>
    <row r="30" spans="1:23" s="18" customFormat="1">
      <c r="A30" s="35" t="s">
        <v>2998</v>
      </c>
      <c r="B30" s="36" t="s">
        <v>2916</v>
      </c>
      <c r="C30" s="22">
        <v>1536089</v>
      </c>
      <c r="D30" s="36" t="s">
        <v>5415</v>
      </c>
      <c r="E30" s="36" t="s">
        <v>1242</v>
      </c>
      <c r="F30" s="17">
        <v>2</v>
      </c>
      <c r="G30" s="17">
        <v>2</v>
      </c>
      <c r="H30" s="17">
        <v>2</v>
      </c>
      <c r="I30" s="17">
        <v>2</v>
      </c>
      <c r="J30" s="10" t="s">
        <v>3996</v>
      </c>
      <c r="K30" s="10" t="s">
        <v>3997</v>
      </c>
      <c r="L30" s="10" t="s">
        <v>2091</v>
      </c>
      <c r="M30" s="10" t="s">
        <v>2091</v>
      </c>
      <c r="N30" s="10" t="s">
        <v>2091</v>
      </c>
      <c r="O30" s="10" t="s">
        <v>3998</v>
      </c>
      <c r="P30" s="10" t="s">
        <v>228</v>
      </c>
      <c r="Q30" s="10">
        <v>1650</v>
      </c>
      <c r="R30" s="10">
        <v>0.36</v>
      </c>
      <c r="S30" s="10" t="s">
        <v>225</v>
      </c>
      <c r="T30" s="14"/>
      <c r="U30" s="14"/>
      <c r="V30" s="14"/>
      <c r="W30" s="14"/>
    </row>
    <row r="31" spans="1:23" s="18" customFormat="1">
      <c r="A31" s="35" t="s">
        <v>3013</v>
      </c>
      <c r="B31" s="36" t="s">
        <v>2916</v>
      </c>
      <c r="C31" s="22">
        <v>1731087</v>
      </c>
      <c r="D31" s="22" t="s">
        <v>5416</v>
      </c>
      <c r="E31" s="22" t="s">
        <v>4029</v>
      </c>
      <c r="F31" s="17">
        <v>2</v>
      </c>
      <c r="G31" s="17">
        <v>2</v>
      </c>
      <c r="H31" s="17">
        <v>2</v>
      </c>
      <c r="I31" s="17">
        <v>2</v>
      </c>
      <c r="J31" s="10" t="s">
        <v>3996</v>
      </c>
      <c r="K31" s="10" t="s">
        <v>3997</v>
      </c>
      <c r="L31" s="10" t="s">
        <v>2091</v>
      </c>
      <c r="M31" s="10" t="s">
        <v>2091</v>
      </c>
      <c r="N31" s="10" t="s">
        <v>2091</v>
      </c>
      <c r="O31" s="10" t="s">
        <v>3998</v>
      </c>
      <c r="P31" s="10" t="s">
        <v>228</v>
      </c>
      <c r="Q31" s="10">
        <v>1808</v>
      </c>
      <c r="R31" s="10">
        <v>0.36</v>
      </c>
      <c r="S31" s="10" t="s">
        <v>225</v>
      </c>
      <c r="T31" s="14" t="s">
        <v>2032</v>
      </c>
      <c r="U31" s="14" t="s">
        <v>5417</v>
      </c>
      <c r="V31" s="14"/>
      <c r="W31" s="14"/>
    </row>
    <row r="32" spans="1:23" s="18" customFormat="1">
      <c r="A32" s="35" t="s">
        <v>3014</v>
      </c>
      <c r="B32" s="36" t="s">
        <v>2916</v>
      </c>
      <c r="C32" s="22">
        <v>1731088</v>
      </c>
      <c r="D32" s="22" t="s">
        <v>5418</v>
      </c>
      <c r="E32" s="22" t="s">
        <v>4029</v>
      </c>
      <c r="F32" s="17">
        <v>2</v>
      </c>
      <c r="G32" s="17">
        <v>2</v>
      </c>
      <c r="H32" s="17">
        <v>2</v>
      </c>
      <c r="I32" s="17">
        <v>2</v>
      </c>
      <c r="J32" s="10" t="s">
        <v>3996</v>
      </c>
      <c r="K32" s="10" t="s">
        <v>3997</v>
      </c>
      <c r="L32" s="10" t="s">
        <v>2091</v>
      </c>
      <c r="M32" s="10" t="s">
        <v>2091</v>
      </c>
      <c r="N32" s="10" t="s">
        <v>2091</v>
      </c>
      <c r="O32" s="10" t="s">
        <v>3998</v>
      </c>
      <c r="P32" s="10" t="s">
        <v>228</v>
      </c>
      <c r="Q32" s="10">
        <v>3028</v>
      </c>
      <c r="R32" s="10">
        <v>0.36</v>
      </c>
      <c r="S32" s="10" t="s">
        <v>225</v>
      </c>
      <c r="T32" s="14" t="s">
        <v>2032</v>
      </c>
      <c r="U32" s="14" t="s">
        <v>5417</v>
      </c>
      <c r="V32" s="14"/>
      <c r="W32" s="14"/>
    </row>
    <row r="33" spans="1:23" s="18" customFormat="1">
      <c r="A33" s="35" t="s">
        <v>3015</v>
      </c>
      <c r="B33" s="36" t="s">
        <v>2916</v>
      </c>
      <c r="C33" s="22">
        <v>1731091</v>
      </c>
      <c r="D33" s="22" t="s">
        <v>5419</v>
      </c>
      <c r="E33" s="22" t="s">
        <v>4029</v>
      </c>
      <c r="F33" s="17">
        <v>2</v>
      </c>
      <c r="G33" s="17">
        <v>2</v>
      </c>
      <c r="H33" s="17">
        <v>2</v>
      </c>
      <c r="I33" s="17">
        <v>2</v>
      </c>
      <c r="J33" s="10" t="s">
        <v>3996</v>
      </c>
      <c r="K33" s="10" t="s">
        <v>3997</v>
      </c>
      <c r="L33" s="10" t="s">
        <v>2091</v>
      </c>
      <c r="M33" s="10" t="s">
        <v>2091</v>
      </c>
      <c r="N33" s="10" t="s">
        <v>2091</v>
      </c>
      <c r="O33" s="10" t="s">
        <v>3998</v>
      </c>
      <c r="P33" s="10" t="s">
        <v>228</v>
      </c>
      <c r="Q33" s="10">
        <v>1803</v>
      </c>
      <c r="R33" s="10">
        <v>0.36</v>
      </c>
      <c r="S33" s="10" t="s">
        <v>225</v>
      </c>
      <c r="T33" s="14" t="s">
        <v>2032</v>
      </c>
      <c r="U33" s="14" t="s">
        <v>5417</v>
      </c>
      <c r="V33" s="14"/>
      <c r="W33" s="14"/>
    </row>
    <row r="34" spans="1:23" s="18" customFormat="1">
      <c r="A34" s="35" t="s">
        <v>3016</v>
      </c>
      <c r="B34" s="36" t="s">
        <v>2916</v>
      </c>
      <c r="C34" s="22">
        <v>1731092</v>
      </c>
      <c r="D34" s="22" t="s">
        <v>5420</v>
      </c>
      <c r="E34" s="22" t="s">
        <v>4029</v>
      </c>
      <c r="F34" s="17">
        <v>2</v>
      </c>
      <c r="G34" s="17">
        <v>2</v>
      </c>
      <c r="H34" s="17">
        <v>2</v>
      </c>
      <c r="I34" s="17">
        <v>2</v>
      </c>
      <c r="J34" s="10" t="s">
        <v>3996</v>
      </c>
      <c r="K34" s="10" t="s">
        <v>3997</v>
      </c>
      <c r="L34" s="10" t="s">
        <v>2091</v>
      </c>
      <c r="M34" s="10" t="s">
        <v>2091</v>
      </c>
      <c r="N34" s="10" t="s">
        <v>2091</v>
      </c>
      <c r="O34" s="10" t="s">
        <v>3998</v>
      </c>
      <c r="P34" s="10" t="s">
        <v>228</v>
      </c>
      <c r="Q34" s="10">
        <v>3023</v>
      </c>
      <c r="R34" s="10">
        <v>0.36</v>
      </c>
      <c r="S34" s="10" t="s">
        <v>225</v>
      </c>
      <c r="T34" s="14" t="s">
        <v>2032</v>
      </c>
      <c r="U34" s="14" t="s">
        <v>5417</v>
      </c>
      <c r="V34" s="14"/>
      <c r="W34" s="14"/>
    </row>
    <row r="35" spans="1:23" s="18" customFormat="1">
      <c r="A35" s="35" t="s">
        <v>3017</v>
      </c>
      <c r="B35" s="36" t="s">
        <v>2916</v>
      </c>
      <c r="C35" s="22">
        <v>1731093</v>
      </c>
      <c r="D35" s="22" t="s">
        <v>5421</v>
      </c>
      <c r="E35" s="22" t="s">
        <v>4029</v>
      </c>
      <c r="F35" s="17">
        <v>2</v>
      </c>
      <c r="G35" s="17">
        <v>2</v>
      </c>
      <c r="H35" s="17">
        <v>2</v>
      </c>
      <c r="I35" s="17">
        <v>2</v>
      </c>
      <c r="J35" s="10" t="s">
        <v>3996</v>
      </c>
      <c r="K35" s="10" t="s">
        <v>3997</v>
      </c>
      <c r="L35" s="10" t="s">
        <v>2091</v>
      </c>
      <c r="M35" s="10" t="s">
        <v>2091</v>
      </c>
      <c r="N35" s="10" t="s">
        <v>2091</v>
      </c>
      <c r="O35" s="10" t="s">
        <v>3998</v>
      </c>
      <c r="P35" s="10" t="s">
        <v>228</v>
      </c>
      <c r="Q35" s="10">
        <v>1803</v>
      </c>
      <c r="R35" s="10">
        <v>0.36</v>
      </c>
      <c r="S35" s="10" t="s">
        <v>225</v>
      </c>
      <c r="T35" s="14" t="s">
        <v>2032</v>
      </c>
      <c r="U35" s="14" t="s">
        <v>5422</v>
      </c>
      <c r="V35" s="14"/>
      <c r="W35" s="14"/>
    </row>
    <row r="36" spans="1:23" s="18" customFormat="1">
      <c r="A36" s="35" t="s">
        <v>3018</v>
      </c>
      <c r="B36" s="36" t="s">
        <v>2916</v>
      </c>
      <c r="C36" s="22">
        <v>1731094</v>
      </c>
      <c r="D36" s="22" t="s">
        <v>5423</v>
      </c>
      <c r="E36" s="22" t="s">
        <v>4029</v>
      </c>
      <c r="F36" s="17">
        <v>2</v>
      </c>
      <c r="G36" s="17">
        <v>2</v>
      </c>
      <c r="H36" s="17">
        <v>2</v>
      </c>
      <c r="I36" s="17">
        <v>2</v>
      </c>
      <c r="J36" s="10" t="s">
        <v>3996</v>
      </c>
      <c r="K36" s="10" t="s">
        <v>3997</v>
      </c>
      <c r="L36" s="10" t="s">
        <v>2091</v>
      </c>
      <c r="M36" s="10" t="s">
        <v>2091</v>
      </c>
      <c r="N36" s="10" t="s">
        <v>2091</v>
      </c>
      <c r="O36" s="10" t="s">
        <v>3998</v>
      </c>
      <c r="P36" s="10" t="s">
        <v>228</v>
      </c>
      <c r="Q36" s="10">
        <v>3023</v>
      </c>
      <c r="R36" s="10">
        <v>0.36</v>
      </c>
      <c r="S36" s="10" t="s">
        <v>225</v>
      </c>
      <c r="T36" s="14" t="s">
        <v>2032</v>
      </c>
      <c r="U36" s="14" t="s">
        <v>5422</v>
      </c>
      <c r="V36" s="14"/>
      <c r="W36" s="14"/>
    </row>
    <row r="37" spans="1:23" s="18" customFormat="1">
      <c r="A37" s="35" t="s">
        <v>2998</v>
      </c>
      <c r="B37" s="36" t="s">
        <v>2916</v>
      </c>
      <c r="C37" s="22">
        <v>1731118</v>
      </c>
      <c r="D37" s="22" t="s">
        <v>1224</v>
      </c>
      <c r="E37" s="22" t="s">
        <v>1240</v>
      </c>
      <c r="F37" s="17">
        <v>2</v>
      </c>
      <c r="G37" s="17">
        <v>2</v>
      </c>
      <c r="H37" s="17">
        <v>2</v>
      </c>
      <c r="I37" s="20">
        <v>2</v>
      </c>
      <c r="J37" s="10" t="s">
        <v>3996</v>
      </c>
      <c r="K37" s="10" t="s">
        <v>3997</v>
      </c>
      <c r="L37" s="10" t="s">
        <v>2091</v>
      </c>
      <c r="M37" s="10" t="s">
        <v>2091</v>
      </c>
      <c r="N37" s="10" t="s">
        <v>2091</v>
      </c>
      <c r="O37" s="10" t="s">
        <v>3998</v>
      </c>
      <c r="P37" s="10" t="s">
        <v>228</v>
      </c>
      <c r="Q37" s="10">
        <v>1650</v>
      </c>
      <c r="R37" s="10">
        <v>0.36</v>
      </c>
      <c r="S37" s="10" t="s">
        <v>225</v>
      </c>
      <c r="T37" s="14" t="s">
        <v>5424</v>
      </c>
      <c r="U37" s="14"/>
      <c r="V37" s="14"/>
      <c r="W37" s="14"/>
    </row>
    <row r="38" spans="1:23" s="18" customFormat="1">
      <c r="A38" s="35" t="s">
        <v>3029</v>
      </c>
      <c r="B38" s="36" t="s">
        <v>2916</v>
      </c>
      <c r="C38" s="22">
        <v>1731127</v>
      </c>
      <c r="D38" s="22" t="s">
        <v>5425</v>
      </c>
      <c r="E38" s="22" t="s">
        <v>1240</v>
      </c>
      <c r="F38" s="17">
        <v>2</v>
      </c>
      <c r="G38" s="17">
        <v>2</v>
      </c>
      <c r="H38" s="17">
        <v>2</v>
      </c>
      <c r="I38" s="20">
        <v>2</v>
      </c>
      <c r="J38" s="10" t="s">
        <v>3996</v>
      </c>
      <c r="K38" s="10" t="s">
        <v>3997</v>
      </c>
      <c r="L38" s="10" t="s">
        <v>2091</v>
      </c>
      <c r="M38" s="10" t="s">
        <v>2091</v>
      </c>
      <c r="N38" s="10" t="s">
        <v>2091</v>
      </c>
      <c r="O38" s="10" t="s">
        <v>3998</v>
      </c>
      <c r="P38" s="10" t="s">
        <v>228</v>
      </c>
      <c r="Q38" s="10">
        <v>1813</v>
      </c>
      <c r="R38" s="10">
        <v>0.36</v>
      </c>
      <c r="S38" s="10" t="s">
        <v>225</v>
      </c>
      <c r="T38" s="14" t="s">
        <v>2032</v>
      </c>
      <c r="U38" s="14" t="s">
        <v>5422</v>
      </c>
      <c r="V38" s="14"/>
      <c r="W38" s="14"/>
    </row>
    <row r="39" spans="1:23" s="18" customFormat="1">
      <c r="A39" s="35" t="s">
        <v>3030</v>
      </c>
      <c r="B39" s="36" t="s">
        <v>2916</v>
      </c>
      <c r="C39" s="22">
        <v>1731128</v>
      </c>
      <c r="D39" s="22" t="s">
        <v>5426</v>
      </c>
      <c r="E39" s="22" t="s">
        <v>1240</v>
      </c>
      <c r="F39" s="17">
        <v>2</v>
      </c>
      <c r="G39" s="17">
        <v>2</v>
      </c>
      <c r="H39" s="17">
        <v>2</v>
      </c>
      <c r="I39" s="20">
        <v>2</v>
      </c>
      <c r="J39" s="10" t="s">
        <v>3996</v>
      </c>
      <c r="K39" s="10" t="s">
        <v>3997</v>
      </c>
      <c r="L39" s="10" t="s">
        <v>2091</v>
      </c>
      <c r="M39" s="10" t="s">
        <v>2091</v>
      </c>
      <c r="N39" s="10" t="s">
        <v>2091</v>
      </c>
      <c r="O39" s="10" t="s">
        <v>3998</v>
      </c>
      <c r="P39" s="10" t="s">
        <v>228</v>
      </c>
      <c r="Q39" s="10">
        <v>3033</v>
      </c>
      <c r="R39" s="10">
        <v>0.36</v>
      </c>
      <c r="S39" s="10" t="s">
        <v>225</v>
      </c>
      <c r="T39" s="14" t="s">
        <v>2032</v>
      </c>
      <c r="U39" s="14" t="s">
        <v>5422</v>
      </c>
      <c r="V39" s="14"/>
      <c r="W39" s="14"/>
    </row>
    <row r="40" spans="1:23" s="18" customFormat="1">
      <c r="A40" s="35" t="s">
        <v>3031</v>
      </c>
      <c r="B40" s="36" t="s">
        <v>2916</v>
      </c>
      <c r="C40" s="22">
        <v>1731129</v>
      </c>
      <c r="D40" s="22" t="s">
        <v>5427</v>
      </c>
      <c r="E40" s="22" t="s">
        <v>1240</v>
      </c>
      <c r="F40" s="17">
        <v>2</v>
      </c>
      <c r="G40" s="17">
        <v>2</v>
      </c>
      <c r="H40" s="17">
        <v>2</v>
      </c>
      <c r="I40" s="20">
        <v>2</v>
      </c>
      <c r="J40" s="10" t="s">
        <v>3996</v>
      </c>
      <c r="K40" s="10" t="s">
        <v>3997</v>
      </c>
      <c r="L40" s="10" t="s">
        <v>2091</v>
      </c>
      <c r="M40" s="10" t="s">
        <v>2091</v>
      </c>
      <c r="N40" s="10" t="s">
        <v>2091</v>
      </c>
      <c r="O40" s="10" t="s">
        <v>3998</v>
      </c>
      <c r="P40" s="10" t="s">
        <v>228</v>
      </c>
      <c r="Q40" s="10">
        <v>1813</v>
      </c>
      <c r="R40" s="10">
        <v>0.36</v>
      </c>
      <c r="S40" s="10" t="s">
        <v>225</v>
      </c>
      <c r="T40" s="14" t="s">
        <v>2032</v>
      </c>
      <c r="U40" s="14" t="s">
        <v>5422</v>
      </c>
      <c r="V40" s="14"/>
      <c r="W40" s="14"/>
    </row>
    <row r="41" spans="1:23" s="18" customFormat="1">
      <c r="A41" s="35" t="s">
        <v>3032</v>
      </c>
      <c r="B41" s="36" t="s">
        <v>2916</v>
      </c>
      <c r="C41" s="22">
        <v>1731130</v>
      </c>
      <c r="D41" s="22" t="s">
        <v>5428</v>
      </c>
      <c r="E41" s="22" t="s">
        <v>1240</v>
      </c>
      <c r="F41" s="17">
        <v>2</v>
      </c>
      <c r="G41" s="17">
        <v>2</v>
      </c>
      <c r="H41" s="17">
        <v>2</v>
      </c>
      <c r="I41" s="20">
        <v>2</v>
      </c>
      <c r="J41" s="10" t="s">
        <v>3996</v>
      </c>
      <c r="K41" s="10" t="s">
        <v>3997</v>
      </c>
      <c r="L41" s="10" t="s">
        <v>2091</v>
      </c>
      <c r="M41" s="10" t="s">
        <v>2091</v>
      </c>
      <c r="N41" s="10" t="s">
        <v>2091</v>
      </c>
      <c r="O41" s="10" t="s">
        <v>3998</v>
      </c>
      <c r="P41" s="10" t="s">
        <v>228</v>
      </c>
      <c r="Q41" s="10">
        <v>3033</v>
      </c>
      <c r="R41" s="10">
        <v>0.36</v>
      </c>
      <c r="S41" s="10" t="s">
        <v>225</v>
      </c>
      <c r="T41" s="14" t="s">
        <v>2032</v>
      </c>
      <c r="U41" s="14" t="s">
        <v>5422</v>
      </c>
      <c r="V41" s="14"/>
      <c r="W41" s="14"/>
    </row>
    <row r="42" spans="1:23" s="18" customFormat="1">
      <c r="A42" s="35" t="s">
        <v>3033</v>
      </c>
      <c r="B42" s="36" t="s">
        <v>2916</v>
      </c>
      <c r="C42" s="22">
        <v>1731143</v>
      </c>
      <c r="D42" s="31" t="s">
        <v>5429</v>
      </c>
      <c r="E42" s="22" t="s">
        <v>1240</v>
      </c>
      <c r="F42" s="17">
        <v>2</v>
      </c>
      <c r="G42" s="17">
        <v>2</v>
      </c>
      <c r="H42" s="17">
        <v>2</v>
      </c>
      <c r="I42" s="20">
        <v>2</v>
      </c>
      <c r="J42" s="10" t="s">
        <v>3996</v>
      </c>
      <c r="K42" s="10" t="s">
        <v>3997</v>
      </c>
      <c r="L42" s="10" t="s">
        <v>2091</v>
      </c>
      <c r="M42" s="10" t="s">
        <v>2091</v>
      </c>
      <c r="N42" s="10" t="s">
        <v>2091</v>
      </c>
      <c r="O42" s="10" t="s">
        <v>3998</v>
      </c>
      <c r="P42" s="10" t="s">
        <v>228</v>
      </c>
      <c r="Q42" s="10">
        <v>1813</v>
      </c>
      <c r="R42" s="10">
        <v>0.36</v>
      </c>
      <c r="S42" s="10" t="s">
        <v>225</v>
      </c>
      <c r="T42" s="35" t="s">
        <v>2032</v>
      </c>
      <c r="U42" s="35" t="s">
        <v>5422</v>
      </c>
      <c r="V42" s="35"/>
      <c r="W42" s="35"/>
    </row>
    <row r="43" spans="1:23" s="18" customFormat="1">
      <c r="A43" s="35" t="s">
        <v>3034</v>
      </c>
      <c r="B43" s="36" t="s">
        <v>2916</v>
      </c>
      <c r="C43" s="22">
        <v>1731144</v>
      </c>
      <c r="D43" s="31" t="s">
        <v>5430</v>
      </c>
      <c r="E43" s="22" t="s">
        <v>1240</v>
      </c>
      <c r="F43" s="17">
        <v>2</v>
      </c>
      <c r="G43" s="17">
        <v>2</v>
      </c>
      <c r="H43" s="17">
        <v>2</v>
      </c>
      <c r="I43" s="20">
        <v>2</v>
      </c>
      <c r="J43" s="10" t="s">
        <v>3996</v>
      </c>
      <c r="K43" s="10" t="s">
        <v>3997</v>
      </c>
      <c r="L43" s="10" t="s">
        <v>2091</v>
      </c>
      <c r="M43" s="10" t="s">
        <v>2091</v>
      </c>
      <c r="N43" s="10" t="s">
        <v>2091</v>
      </c>
      <c r="O43" s="10" t="s">
        <v>3998</v>
      </c>
      <c r="P43" s="10" t="s">
        <v>228</v>
      </c>
      <c r="Q43" s="10">
        <v>3033</v>
      </c>
      <c r="R43" s="10">
        <v>0.36</v>
      </c>
      <c r="S43" s="10" t="s">
        <v>225</v>
      </c>
      <c r="T43" s="35" t="s">
        <v>2032</v>
      </c>
      <c r="U43" s="35" t="s">
        <v>5422</v>
      </c>
      <c r="V43" s="35"/>
      <c r="W43" s="35"/>
    </row>
    <row r="44" spans="1:23" s="18" customFormat="1">
      <c r="A44" s="35" t="s">
        <v>3035</v>
      </c>
      <c r="B44" s="36" t="s">
        <v>2916</v>
      </c>
      <c r="C44" s="22">
        <v>1731145</v>
      </c>
      <c r="D44" s="31" t="s">
        <v>5431</v>
      </c>
      <c r="E44" s="22" t="s">
        <v>1240</v>
      </c>
      <c r="F44" s="17">
        <v>2</v>
      </c>
      <c r="G44" s="17">
        <v>2</v>
      </c>
      <c r="H44" s="17">
        <v>2</v>
      </c>
      <c r="I44" s="20">
        <v>2</v>
      </c>
      <c r="J44" s="10" t="s">
        <v>3996</v>
      </c>
      <c r="K44" s="10" t="s">
        <v>3997</v>
      </c>
      <c r="L44" s="10" t="s">
        <v>2091</v>
      </c>
      <c r="M44" s="10" t="s">
        <v>2091</v>
      </c>
      <c r="N44" s="10" t="s">
        <v>2091</v>
      </c>
      <c r="O44" s="10" t="s">
        <v>3998</v>
      </c>
      <c r="P44" s="10" t="s">
        <v>228</v>
      </c>
      <c r="Q44" s="10">
        <v>1813</v>
      </c>
      <c r="R44" s="10">
        <v>0.36</v>
      </c>
      <c r="S44" s="10" t="s">
        <v>225</v>
      </c>
      <c r="T44" s="35" t="s">
        <v>2032</v>
      </c>
      <c r="U44" s="35" t="s">
        <v>5422</v>
      </c>
      <c r="V44" s="35"/>
      <c r="W44" s="35"/>
    </row>
    <row r="45" spans="1:23" s="18" customFormat="1">
      <c r="A45" s="35" t="s">
        <v>3036</v>
      </c>
      <c r="B45" s="36" t="s">
        <v>2916</v>
      </c>
      <c r="C45" s="22">
        <v>1731146</v>
      </c>
      <c r="D45" s="31" t="s">
        <v>5432</v>
      </c>
      <c r="E45" s="22" t="s">
        <v>1240</v>
      </c>
      <c r="F45" s="17">
        <v>2</v>
      </c>
      <c r="G45" s="17">
        <v>2</v>
      </c>
      <c r="H45" s="17">
        <v>2</v>
      </c>
      <c r="I45" s="20">
        <v>2</v>
      </c>
      <c r="J45" s="10" t="s">
        <v>3996</v>
      </c>
      <c r="K45" s="10" t="s">
        <v>3997</v>
      </c>
      <c r="L45" s="10" t="s">
        <v>2091</v>
      </c>
      <c r="M45" s="10" t="s">
        <v>2091</v>
      </c>
      <c r="N45" s="10" t="s">
        <v>2091</v>
      </c>
      <c r="O45" s="10" t="s">
        <v>3998</v>
      </c>
      <c r="P45" s="10" t="s">
        <v>228</v>
      </c>
      <c r="Q45" s="10">
        <v>3033</v>
      </c>
      <c r="R45" s="10">
        <v>0.36</v>
      </c>
      <c r="S45" s="10" t="s">
        <v>225</v>
      </c>
      <c r="T45" s="35" t="s">
        <v>2032</v>
      </c>
      <c r="U45" s="35" t="s">
        <v>5422</v>
      </c>
      <c r="V45" s="35"/>
      <c r="W45" s="35"/>
    </row>
    <row r="46" spans="1:23" s="18" customFormat="1">
      <c r="A46" s="35" t="s">
        <v>1333</v>
      </c>
      <c r="B46" s="22" t="s">
        <v>2916</v>
      </c>
      <c r="C46" s="22">
        <v>1831186</v>
      </c>
      <c r="D46" s="30" t="s">
        <v>5433</v>
      </c>
      <c r="E46" s="36" t="s">
        <v>1236</v>
      </c>
      <c r="F46" s="17">
        <v>2</v>
      </c>
      <c r="G46" s="17">
        <v>2</v>
      </c>
      <c r="H46" s="17">
        <v>2</v>
      </c>
      <c r="I46" s="17">
        <v>2</v>
      </c>
      <c r="J46" s="10" t="s">
        <v>3996</v>
      </c>
      <c r="K46" s="10" t="s">
        <v>3997</v>
      </c>
      <c r="L46" s="10" t="s">
        <v>2091</v>
      </c>
      <c r="M46" s="10" t="s">
        <v>2091</v>
      </c>
      <c r="N46" s="10" t="s">
        <v>2091</v>
      </c>
      <c r="O46" s="10" t="s">
        <v>3998</v>
      </c>
      <c r="P46" s="10" t="s">
        <v>228</v>
      </c>
      <c r="Q46" s="10">
        <v>1813</v>
      </c>
      <c r="R46" s="10">
        <v>0.35499999999999998</v>
      </c>
      <c r="S46" s="10" t="s">
        <v>225</v>
      </c>
      <c r="T46" s="35" t="s">
        <v>2032</v>
      </c>
      <c r="U46" s="35" t="s">
        <v>5434</v>
      </c>
      <c r="V46" s="35" t="s">
        <v>5435</v>
      </c>
      <c r="W46" s="35"/>
    </row>
    <row r="47" spans="1:23" s="18" customFormat="1">
      <c r="A47" s="35" t="s">
        <v>5436</v>
      </c>
      <c r="B47" s="35" t="s">
        <v>5437</v>
      </c>
      <c r="C47" s="74">
        <v>1831197</v>
      </c>
      <c r="D47" s="35" t="s">
        <v>5438</v>
      </c>
      <c r="E47" s="35" t="s">
        <v>4107</v>
      </c>
      <c r="F47" s="10">
        <v>2</v>
      </c>
      <c r="G47" s="10">
        <v>2</v>
      </c>
      <c r="H47" s="10">
        <v>2</v>
      </c>
      <c r="I47" s="10">
        <v>2</v>
      </c>
      <c r="J47" s="10" t="s">
        <v>5439</v>
      </c>
      <c r="K47" s="10" t="s">
        <v>3997</v>
      </c>
      <c r="L47" s="10" t="s">
        <v>2091</v>
      </c>
      <c r="M47" s="10" t="s">
        <v>2091</v>
      </c>
      <c r="N47" s="10" t="s">
        <v>2091</v>
      </c>
      <c r="O47" s="10" t="s">
        <v>3998</v>
      </c>
      <c r="P47" s="17" t="s">
        <v>4143</v>
      </c>
      <c r="Q47" s="10">
        <v>3033</v>
      </c>
      <c r="R47" s="10">
        <v>0.36</v>
      </c>
      <c r="S47" s="10" t="s">
        <v>225</v>
      </c>
      <c r="T47" s="14" t="s">
        <v>2032</v>
      </c>
      <c r="U47" s="14" t="s">
        <v>5440</v>
      </c>
      <c r="V47" s="14" t="s">
        <v>5441</v>
      </c>
      <c r="W47" s="14"/>
    </row>
    <row r="48" spans="1:23" s="18" customFormat="1">
      <c r="A48" s="35" t="s">
        <v>1341</v>
      </c>
      <c r="B48" s="36" t="s">
        <v>2916</v>
      </c>
      <c r="C48" s="22">
        <v>1831198</v>
      </c>
      <c r="D48" s="36" t="s">
        <v>5442</v>
      </c>
      <c r="E48" s="36" t="s">
        <v>1236</v>
      </c>
      <c r="F48" s="17">
        <v>2</v>
      </c>
      <c r="G48" s="17">
        <v>2</v>
      </c>
      <c r="H48" s="17">
        <v>2</v>
      </c>
      <c r="I48" s="17">
        <v>2</v>
      </c>
      <c r="J48" s="10" t="s">
        <v>3996</v>
      </c>
      <c r="K48" s="10" t="s">
        <v>3997</v>
      </c>
      <c r="L48" s="10" t="s">
        <v>2091</v>
      </c>
      <c r="M48" s="10" t="s">
        <v>2091</v>
      </c>
      <c r="N48" s="10" t="s">
        <v>2091</v>
      </c>
      <c r="O48" s="10" t="s">
        <v>3998</v>
      </c>
      <c r="P48" s="10" t="s">
        <v>228</v>
      </c>
      <c r="Q48" s="10">
        <v>1813</v>
      </c>
      <c r="R48" s="10">
        <v>0.36</v>
      </c>
      <c r="S48" s="10" t="s">
        <v>225</v>
      </c>
      <c r="T48" s="14" t="s">
        <v>2032</v>
      </c>
      <c r="U48" s="14" t="s">
        <v>5440</v>
      </c>
      <c r="V48" s="14" t="s">
        <v>5443</v>
      </c>
      <c r="W48" s="14"/>
    </row>
    <row r="49" spans="1:23" s="18" customFormat="1">
      <c r="A49" s="35" t="s">
        <v>1165</v>
      </c>
      <c r="B49" s="36" t="s">
        <v>2916</v>
      </c>
      <c r="C49" s="22">
        <v>1831199</v>
      </c>
      <c r="D49" s="36" t="s">
        <v>5444</v>
      </c>
      <c r="E49" s="36" t="s">
        <v>1236</v>
      </c>
      <c r="F49" s="17">
        <v>2</v>
      </c>
      <c r="G49" s="17">
        <v>2</v>
      </c>
      <c r="H49" s="17">
        <v>2</v>
      </c>
      <c r="I49" s="17">
        <v>2</v>
      </c>
      <c r="J49" s="10" t="s">
        <v>3996</v>
      </c>
      <c r="K49" s="10" t="s">
        <v>3997</v>
      </c>
      <c r="L49" s="10" t="s">
        <v>2091</v>
      </c>
      <c r="M49" s="10" t="s">
        <v>2091</v>
      </c>
      <c r="N49" s="10" t="s">
        <v>2091</v>
      </c>
      <c r="O49" s="10" t="s">
        <v>3998</v>
      </c>
      <c r="P49" s="10" t="s">
        <v>228</v>
      </c>
      <c r="Q49" s="10">
        <v>3033</v>
      </c>
      <c r="R49" s="10">
        <v>0.36</v>
      </c>
      <c r="S49" s="10" t="s">
        <v>225</v>
      </c>
      <c r="T49" s="14" t="s">
        <v>2032</v>
      </c>
      <c r="U49" s="14" t="s">
        <v>5440</v>
      </c>
      <c r="V49" s="14" t="s">
        <v>5443</v>
      </c>
      <c r="W49" s="14"/>
    </row>
    <row r="50" spans="1:23" s="18" customFormat="1">
      <c r="A50" s="35" t="s">
        <v>3045</v>
      </c>
      <c r="B50" s="36" t="s">
        <v>2916</v>
      </c>
      <c r="C50" s="24">
        <v>1831252</v>
      </c>
      <c r="D50" s="26" t="s">
        <v>5445</v>
      </c>
      <c r="E50" s="22" t="s">
        <v>4107</v>
      </c>
      <c r="F50" s="17">
        <v>2</v>
      </c>
      <c r="G50" s="17">
        <v>2</v>
      </c>
      <c r="H50" s="17">
        <v>2</v>
      </c>
      <c r="I50" s="17">
        <v>2</v>
      </c>
      <c r="J50" s="10" t="s">
        <v>3996</v>
      </c>
      <c r="K50" s="10" t="s">
        <v>3997</v>
      </c>
      <c r="L50" s="10" t="s">
        <v>2091</v>
      </c>
      <c r="M50" s="10" t="s">
        <v>2091</v>
      </c>
      <c r="N50" s="10" t="s">
        <v>2091</v>
      </c>
      <c r="O50" s="10" t="s">
        <v>3998</v>
      </c>
      <c r="P50" s="10" t="s">
        <v>228</v>
      </c>
      <c r="Q50" s="10">
        <v>1808</v>
      </c>
      <c r="R50" s="10">
        <v>0.35499999999999998</v>
      </c>
      <c r="S50" s="10" t="s">
        <v>225</v>
      </c>
      <c r="T50" s="14" t="s">
        <v>2032</v>
      </c>
      <c r="U50" s="14" t="s">
        <v>5446</v>
      </c>
      <c r="V50" s="14" t="s">
        <v>5447</v>
      </c>
      <c r="W50" s="14"/>
    </row>
    <row r="51" spans="1:23" s="18" customFormat="1">
      <c r="A51" s="35" t="s">
        <v>3046</v>
      </c>
      <c r="B51" s="36" t="s">
        <v>2916</v>
      </c>
      <c r="C51" s="24">
        <v>1831253</v>
      </c>
      <c r="D51" s="26" t="s">
        <v>5448</v>
      </c>
      <c r="E51" s="22" t="s">
        <v>4107</v>
      </c>
      <c r="F51" s="17">
        <v>2</v>
      </c>
      <c r="G51" s="17">
        <v>2</v>
      </c>
      <c r="H51" s="17">
        <v>2</v>
      </c>
      <c r="I51" s="17">
        <v>2</v>
      </c>
      <c r="J51" s="10" t="s">
        <v>3996</v>
      </c>
      <c r="K51" s="10" t="s">
        <v>3997</v>
      </c>
      <c r="L51" s="10" t="s">
        <v>2091</v>
      </c>
      <c r="M51" s="10" t="s">
        <v>2091</v>
      </c>
      <c r="N51" s="10" t="s">
        <v>2091</v>
      </c>
      <c r="O51" s="10" t="s">
        <v>3998</v>
      </c>
      <c r="P51" s="10" t="s">
        <v>228</v>
      </c>
      <c r="Q51" s="10">
        <v>1803</v>
      </c>
      <c r="R51" s="10">
        <v>0.35499999999999998</v>
      </c>
      <c r="S51" s="10" t="s">
        <v>225</v>
      </c>
      <c r="T51" s="14" t="s">
        <v>2032</v>
      </c>
      <c r="U51" s="14" t="s">
        <v>5449</v>
      </c>
      <c r="V51" s="14" t="s">
        <v>5447</v>
      </c>
      <c r="W51" s="14"/>
    </row>
    <row r="52" spans="1:23" s="18" customFormat="1">
      <c r="A52" s="35" t="s">
        <v>3048</v>
      </c>
      <c r="B52" s="36" t="s">
        <v>2916</v>
      </c>
      <c r="C52" s="24">
        <v>1831255</v>
      </c>
      <c r="D52" s="26" t="s">
        <v>5450</v>
      </c>
      <c r="E52" s="22" t="s">
        <v>4107</v>
      </c>
      <c r="F52" s="17">
        <v>2</v>
      </c>
      <c r="G52" s="17">
        <v>2</v>
      </c>
      <c r="H52" s="17">
        <v>2</v>
      </c>
      <c r="I52" s="17">
        <v>2</v>
      </c>
      <c r="J52" s="10" t="s">
        <v>3996</v>
      </c>
      <c r="K52" s="10" t="s">
        <v>3997</v>
      </c>
      <c r="L52" s="10" t="s">
        <v>2091</v>
      </c>
      <c r="M52" s="10" t="s">
        <v>2091</v>
      </c>
      <c r="N52" s="10" t="s">
        <v>2091</v>
      </c>
      <c r="O52" s="10" t="s">
        <v>3998</v>
      </c>
      <c r="P52" s="10" t="s">
        <v>228</v>
      </c>
      <c r="Q52" s="10">
        <v>1803</v>
      </c>
      <c r="R52" s="10">
        <v>0.35499999999999998</v>
      </c>
      <c r="S52" s="10" t="s">
        <v>225</v>
      </c>
      <c r="T52" s="14" t="s">
        <v>2032</v>
      </c>
      <c r="U52" s="14" t="s">
        <v>5451</v>
      </c>
      <c r="V52" s="14" t="s">
        <v>5447</v>
      </c>
      <c r="W52" s="14"/>
    </row>
    <row r="53" spans="1:23" s="18" customFormat="1">
      <c r="A53" s="35" t="s">
        <v>149</v>
      </c>
      <c r="B53" s="36" t="s">
        <v>2916</v>
      </c>
      <c r="C53" s="22">
        <v>1931139</v>
      </c>
      <c r="D53" s="36" t="s">
        <v>5452</v>
      </c>
      <c r="E53" s="36" t="s">
        <v>1236</v>
      </c>
      <c r="F53" s="17">
        <v>2</v>
      </c>
      <c r="G53" s="17">
        <v>2</v>
      </c>
      <c r="H53" s="17">
        <v>2</v>
      </c>
      <c r="I53" s="20" t="s">
        <v>4176</v>
      </c>
      <c r="J53" s="10" t="s">
        <v>3996</v>
      </c>
      <c r="K53" s="10" t="s">
        <v>3997</v>
      </c>
      <c r="L53" s="10" t="s">
        <v>2091</v>
      </c>
      <c r="M53" s="10" t="s">
        <v>2091</v>
      </c>
      <c r="N53" s="10" t="s">
        <v>2091</v>
      </c>
      <c r="O53" s="10" t="s">
        <v>3998</v>
      </c>
      <c r="P53" s="10" t="s">
        <v>228</v>
      </c>
      <c r="Q53" s="10">
        <v>1650</v>
      </c>
      <c r="R53" s="10">
        <v>0.36</v>
      </c>
      <c r="S53" s="10" t="s">
        <v>225</v>
      </c>
      <c r="T53" s="14" t="s">
        <v>5453</v>
      </c>
      <c r="U53" s="14" t="s">
        <v>1936</v>
      </c>
      <c r="V53" s="14" t="s">
        <v>1937</v>
      </c>
      <c r="W53" s="14"/>
    </row>
    <row r="54" spans="1:23" s="18" customFormat="1">
      <c r="A54" s="35" t="s">
        <v>3056</v>
      </c>
      <c r="B54" s="36" t="s">
        <v>2916</v>
      </c>
      <c r="C54" s="22">
        <v>1931140</v>
      </c>
      <c r="D54" s="36" t="s">
        <v>5454</v>
      </c>
      <c r="E54" s="36" t="s">
        <v>1236</v>
      </c>
      <c r="F54" s="17">
        <v>2</v>
      </c>
      <c r="G54" s="17">
        <v>2</v>
      </c>
      <c r="H54" s="17">
        <v>2</v>
      </c>
      <c r="I54" s="20" t="s">
        <v>151</v>
      </c>
      <c r="J54" s="10" t="s">
        <v>3996</v>
      </c>
      <c r="K54" s="10" t="s">
        <v>3997</v>
      </c>
      <c r="L54" s="10" t="s">
        <v>2091</v>
      </c>
      <c r="M54" s="10" t="s">
        <v>2091</v>
      </c>
      <c r="N54" s="10" t="s">
        <v>2091</v>
      </c>
      <c r="O54" s="10" t="s">
        <v>3998</v>
      </c>
      <c r="P54" s="10" t="s">
        <v>228</v>
      </c>
      <c r="Q54" s="10">
        <v>1650</v>
      </c>
      <c r="R54" s="10">
        <v>0.36</v>
      </c>
      <c r="S54" s="10" t="s">
        <v>225</v>
      </c>
      <c r="T54" s="14" t="s">
        <v>5453</v>
      </c>
      <c r="U54" s="14" t="s">
        <v>1936</v>
      </c>
      <c r="V54" s="14" t="s">
        <v>1937</v>
      </c>
      <c r="W54" s="14"/>
    </row>
    <row r="55" spans="1:23" s="18" customFormat="1">
      <c r="A55" s="35" t="s">
        <v>5455</v>
      </c>
      <c r="B55" s="36" t="s">
        <v>5456</v>
      </c>
      <c r="C55" s="22">
        <v>1931141</v>
      </c>
      <c r="D55" s="36" t="s">
        <v>5457</v>
      </c>
      <c r="E55" s="36" t="s">
        <v>1236</v>
      </c>
      <c r="F55" s="17">
        <v>2</v>
      </c>
      <c r="G55" s="17">
        <v>2</v>
      </c>
      <c r="H55" s="17">
        <v>2</v>
      </c>
      <c r="I55" s="20" t="s">
        <v>151</v>
      </c>
      <c r="J55" s="10" t="s">
        <v>3996</v>
      </c>
      <c r="K55" s="10" t="s">
        <v>3997</v>
      </c>
      <c r="L55" s="10" t="s">
        <v>2091</v>
      </c>
      <c r="M55" s="10" t="s">
        <v>2091</v>
      </c>
      <c r="N55" s="10" t="s">
        <v>2091</v>
      </c>
      <c r="O55" s="10" t="s">
        <v>3998</v>
      </c>
      <c r="P55" s="17" t="s">
        <v>4143</v>
      </c>
      <c r="Q55" s="10">
        <v>1650</v>
      </c>
      <c r="R55" s="10">
        <v>0.36</v>
      </c>
      <c r="S55" s="10" t="s">
        <v>225</v>
      </c>
      <c r="T55" s="14" t="s">
        <v>5453</v>
      </c>
      <c r="U55" s="14" t="s">
        <v>1936</v>
      </c>
      <c r="V55" s="14" t="s">
        <v>1937</v>
      </c>
      <c r="W55" s="14"/>
    </row>
    <row r="56" spans="1:23" s="18" customFormat="1">
      <c r="A56" s="35" t="s">
        <v>2858</v>
      </c>
      <c r="B56" s="22" t="s">
        <v>2916</v>
      </c>
      <c r="C56" s="22">
        <v>2131003</v>
      </c>
      <c r="D56" s="36" t="s">
        <v>2850</v>
      </c>
      <c r="E56" s="36" t="s">
        <v>4254</v>
      </c>
      <c r="F56" s="17">
        <v>2</v>
      </c>
      <c r="G56" s="17">
        <v>2</v>
      </c>
      <c r="H56" s="17">
        <v>2</v>
      </c>
      <c r="I56" s="17">
        <v>2</v>
      </c>
      <c r="J56" s="10" t="s">
        <v>3996</v>
      </c>
      <c r="K56" s="10" t="s">
        <v>3997</v>
      </c>
      <c r="L56" s="10" t="s">
        <v>2091</v>
      </c>
      <c r="M56" s="10" t="s">
        <v>2091</v>
      </c>
      <c r="N56" s="10" t="s">
        <v>2091</v>
      </c>
      <c r="O56" s="10" t="s">
        <v>3998</v>
      </c>
      <c r="P56" s="10" t="s">
        <v>228</v>
      </c>
      <c r="Q56" s="10">
        <v>1813</v>
      </c>
      <c r="R56" s="10">
        <v>0.36</v>
      </c>
      <c r="S56" s="10" t="s">
        <v>225</v>
      </c>
      <c r="T56" s="14" t="s">
        <v>5458</v>
      </c>
      <c r="U56" s="14" t="s">
        <v>5459</v>
      </c>
      <c r="V56" s="14" t="s">
        <v>5460</v>
      </c>
      <c r="W56" s="14"/>
    </row>
    <row r="57" spans="1:23" s="18" customFormat="1">
      <c r="A57" s="35" t="s">
        <v>2859</v>
      </c>
      <c r="B57" s="22" t="s">
        <v>2916</v>
      </c>
      <c r="C57" s="22">
        <v>2131004</v>
      </c>
      <c r="D57" s="36" t="s">
        <v>2851</v>
      </c>
      <c r="E57" s="36" t="s">
        <v>4254</v>
      </c>
      <c r="F57" s="17">
        <v>2</v>
      </c>
      <c r="G57" s="17">
        <v>2</v>
      </c>
      <c r="H57" s="17">
        <v>2</v>
      </c>
      <c r="I57" s="17">
        <v>2</v>
      </c>
      <c r="J57" s="10" t="s">
        <v>3996</v>
      </c>
      <c r="K57" s="10" t="s">
        <v>3997</v>
      </c>
      <c r="L57" s="10" t="s">
        <v>2091</v>
      </c>
      <c r="M57" s="10" t="s">
        <v>2091</v>
      </c>
      <c r="N57" s="10" t="s">
        <v>2091</v>
      </c>
      <c r="O57" s="10" t="s">
        <v>3998</v>
      </c>
      <c r="P57" s="10" t="s">
        <v>228</v>
      </c>
      <c r="Q57" s="10">
        <v>3033</v>
      </c>
      <c r="R57" s="10">
        <v>0.36</v>
      </c>
      <c r="S57" s="10" t="s">
        <v>225</v>
      </c>
      <c r="T57" s="14" t="s">
        <v>5458</v>
      </c>
      <c r="U57" s="14" t="s">
        <v>5459</v>
      </c>
      <c r="V57" s="14" t="s">
        <v>5460</v>
      </c>
      <c r="W57" s="14"/>
    </row>
    <row r="58" spans="1:23" s="18" customFormat="1">
      <c r="A58" s="35" t="s">
        <v>2860</v>
      </c>
      <c r="B58" s="22" t="s">
        <v>2916</v>
      </c>
      <c r="C58" s="22">
        <v>2131005</v>
      </c>
      <c r="D58" s="36" t="s">
        <v>2852</v>
      </c>
      <c r="E58" s="36" t="s">
        <v>4254</v>
      </c>
      <c r="F58" s="17">
        <v>2</v>
      </c>
      <c r="G58" s="17">
        <v>2</v>
      </c>
      <c r="H58" s="17">
        <v>2</v>
      </c>
      <c r="I58" s="17">
        <v>2</v>
      </c>
      <c r="J58" s="10" t="s">
        <v>3996</v>
      </c>
      <c r="K58" s="10" t="s">
        <v>3997</v>
      </c>
      <c r="L58" s="10" t="s">
        <v>2091</v>
      </c>
      <c r="M58" s="10" t="s">
        <v>2091</v>
      </c>
      <c r="N58" s="10" t="s">
        <v>2091</v>
      </c>
      <c r="O58" s="10" t="s">
        <v>3998</v>
      </c>
      <c r="P58" s="10" t="s">
        <v>228</v>
      </c>
      <c r="Q58" s="10">
        <v>1808</v>
      </c>
      <c r="R58" s="10">
        <v>0.36</v>
      </c>
      <c r="S58" s="10" t="s">
        <v>225</v>
      </c>
      <c r="T58" s="14" t="s">
        <v>5458</v>
      </c>
      <c r="U58" s="14" t="s">
        <v>5459</v>
      </c>
      <c r="V58" s="14" t="s">
        <v>5460</v>
      </c>
      <c r="W58" s="14"/>
    </row>
    <row r="59" spans="1:23" s="18" customFormat="1">
      <c r="A59" s="35" t="s">
        <v>2861</v>
      </c>
      <c r="B59" s="22" t="s">
        <v>2916</v>
      </c>
      <c r="C59" s="22">
        <v>2131007</v>
      </c>
      <c r="D59" s="36" t="s">
        <v>2853</v>
      </c>
      <c r="E59" s="36" t="s">
        <v>4254</v>
      </c>
      <c r="F59" s="17">
        <v>2</v>
      </c>
      <c r="G59" s="17">
        <v>2</v>
      </c>
      <c r="H59" s="17">
        <v>2</v>
      </c>
      <c r="I59" s="17">
        <v>2</v>
      </c>
      <c r="J59" s="10" t="s">
        <v>3996</v>
      </c>
      <c r="K59" s="10" t="s">
        <v>3997</v>
      </c>
      <c r="L59" s="10" t="s">
        <v>2091</v>
      </c>
      <c r="M59" s="10" t="s">
        <v>2091</v>
      </c>
      <c r="N59" s="10" t="s">
        <v>2091</v>
      </c>
      <c r="O59" s="10" t="s">
        <v>3998</v>
      </c>
      <c r="P59" s="10" t="s">
        <v>228</v>
      </c>
      <c r="Q59" s="10">
        <v>3028</v>
      </c>
      <c r="R59" s="10">
        <v>0.36</v>
      </c>
      <c r="S59" s="10" t="s">
        <v>225</v>
      </c>
      <c r="T59" s="14" t="s">
        <v>5458</v>
      </c>
      <c r="U59" s="14" t="s">
        <v>5459</v>
      </c>
      <c r="V59" s="14" t="s">
        <v>5460</v>
      </c>
      <c r="W59" s="14"/>
    </row>
    <row r="60" spans="1:23" s="18" customFormat="1">
      <c r="A60" s="35" t="s">
        <v>2862</v>
      </c>
      <c r="B60" s="22" t="s">
        <v>2916</v>
      </c>
      <c r="C60" s="22">
        <v>2131008</v>
      </c>
      <c r="D60" s="36" t="s">
        <v>2854</v>
      </c>
      <c r="E60" s="36" t="s">
        <v>4254</v>
      </c>
      <c r="F60" s="17">
        <v>2</v>
      </c>
      <c r="G60" s="17">
        <v>2</v>
      </c>
      <c r="H60" s="17">
        <v>2</v>
      </c>
      <c r="I60" s="17">
        <v>2</v>
      </c>
      <c r="J60" s="10" t="s">
        <v>3996</v>
      </c>
      <c r="K60" s="10" t="s">
        <v>3997</v>
      </c>
      <c r="L60" s="10" t="s">
        <v>2091</v>
      </c>
      <c r="M60" s="10" t="s">
        <v>2091</v>
      </c>
      <c r="N60" s="10" t="s">
        <v>2091</v>
      </c>
      <c r="O60" s="10" t="s">
        <v>3998</v>
      </c>
      <c r="P60" s="10" t="s">
        <v>228</v>
      </c>
      <c r="Q60" s="10">
        <v>1803</v>
      </c>
      <c r="R60" s="10">
        <v>0.36</v>
      </c>
      <c r="S60" s="10" t="s">
        <v>225</v>
      </c>
      <c r="T60" s="14" t="s">
        <v>5458</v>
      </c>
      <c r="U60" s="14" t="s">
        <v>5459</v>
      </c>
      <c r="V60" s="14" t="s">
        <v>5460</v>
      </c>
      <c r="W60" s="14"/>
    </row>
    <row r="61" spans="1:23" s="18" customFormat="1">
      <c r="A61" s="35" t="s">
        <v>2863</v>
      </c>
      <c r="B61" s="22" t="s">
        <v>2916</v>
      </c>
      <c r="C61" s="22">
        <v>2131010</v>
      </c>
      <c r="D61" s="36" t="s">
        <v>2855</v>
      </c>
      <c r="E61" s="36" t="s">
        <v>4254</v>
      </c>
      <c r="F61" s="17">
        <v>2</v>
      </c>
      <c r="G61" s="17">
        <v>2</v>
      </c>
      <c r="H61" s="17">
        <v>2</v>
      </c>
      <c r="I61" s="17">
        <v>2</v>
      </c>
      <c r="J61" s="10" t="s">
        <v>3996</v>
      </c>
      <c r="K61" s="10" t="s">
        <v>3997</v>
      </c>
      <c r="L61" s="10" t="s">
        <v>2091</v>
      </c>
      <c r="M61" s="10" t="s">
        <v>2091</v>
      </c>
      <c r="N61" s="10" t="s">
        <v>2091</v>
      </c>
      <c r="O61" s="10" t="s">
        <v>3998</v>
      </c>
      <c r="P61" s="10" t="s">
        <v>228</v>
      </c>
      <c r="Q61" s="10">
        <v>3023</v>
      </c>
      <c r="R61" s="10">
        <v>0.36</v>
      </c>
      <c r="S61" s="10" t="s">
        <v>225</v>
      </c>
      <c r="T61" s="14" t="s">
        <v>5458</v>
      </c>
      <c r="U61" s="14" t="s">
        <v>5459</v>
      </c>
      <c r="V61" s="14" t="s">
        <v>5460</v>
      </c>
      <c r="W61" s="14"/>
    </row>
    <row r="62" spans="1:23" s="18" customFormat="1">
      <c r="A62" s="35" t="s">
        <v>2864</v>
      </c>
      <c r="B62" s="22" t="s">
        <v>2916</v>
      </c>
      <c r="C62" s="22">
        <v>2131011</v>
      </c>
      <c r="D62" s="36" t="s">
        <v>2856</v>
      </c>
      <c r="E62" s="36" t="s">
        <v>4254</v>
      </c>
      <c r="F62" s="17">
        <v>2</v>
      </c>
      <c r="G62" s="17">
        <v>2</v>
      </c>
      <c r="H62" s="17">
        <v>2</v>
      </c>
      <c r="I62" s="17">
        <v>2</v>
      </c>
      <c r="J62" s="10" t="s">
        <v>3996</v>
      </c>
      <c r="K62" s="10" t="s">
        <v>3997</v>
      </c>
      <c r="L62" s="10" t="s">
        <v>2091</v>
      </c>
      <c r="M62" s="10" t="s">
        <v>2091</v>
      </c>
      <c r="N62" s="10" t="s">
        <v>2091</v>
      </c>
      <c r="O62" s="10" t="s">
        <v>3998</v>
      </c>
      <c r="P62" s="10" t="s">
        <v>228</v>
      </c>
      <c r="Q62" s="10">
        <v>1803</v>
      </c>
      <c r="R62" s="10">
        <v>0.36</v>
      </c>
      <c r="S62" s="10" t="s">
        <v>225</v>
      </c>
      <c r="T62" s="14" t="s">
        <v>5458</v>
      </c>
      <c r="U62" s="14" t="s">
        <v>5459</v>
      </c>
      <c r="V62" s="14" t="s">
        <v>5460</v>
      </c>
      <c r="W62" s="14"/>
    </row>
    <row r="63" spans="1:23" s="18" customFormat="1">
      <c r="A63" s="35" t="s">
        <v>2865</v>
      </c>
      <c r="B63" s="22" t="s">
        <v>2916</v>
      </c>
      <c r="C63" s="22">
        <v>2131013</v>
      </c>
      <c r="D63" s="36" t="s">
        <v>2857</v>
      </c>
      <c r="E63" s="36" t="s">
        <v>4254</v>
      </c>
      <c r="F63" s="17">
        <v>2</v>
      </c>
      <c r="G63" s="17">
        <v>2</v>
      </c>
      <c r="H63" s="17">
        <v>2</v>
      </c>
      <c r="I63" s="17">
        <v>2</v>
      </c>
      <c r="J63" s="10" t="s">
        <v>3996</v>
      </c>
      <c r="K63" s="10" t="s">
        <v>3997</v>
      </c>
      <c r="L63" s="10" t="s">
        <v>2091</v>
      </c>
      <c r="M63" s="10" t="s">
        <v>2091</v>
      </c>
      <c r="N63" s="10" t="s">
        <v>2091</v>
      </c>
      <c r="O63" s="10" t="s">
        <v>3998</v>
      </c>
      <c r="P63" s="10" t="s">
        <v>228</v>
      </c>
      <c r="Q63" s="10">
        <v>3023</v>
      </c>
      <c r="R63" s="10">
        <v>0.36</v>
      </c>
      <c r="S63" s="10" t="s">
        <v>225</v>
      </c>
      <c r="T63" s="14" t="s">
        <v>5458</v>
      </c>
      <c r="U63" s="14" t="s">
        <v>5459</v>
      </c>
      <c r="V63" s="14" t="s">
        <v>5460</v>
      </c>
      <c r="W63" s="14"/>
    </row>
    <row r="64" spans="1:23" s="18" customFormat="1">
      <c r="A64" s="35" t="s">
        <v>2868</v>
      </c>
      <c r="B64" s="36" t="s">
        <v>2916</v>
      </c>
      <c r="C64" s="35">
        <v>2131074</v>
      </c>
      <c r="D64" s="35" t="s">
        <v>2866</v>
      </c>
      <c r="E64" s="36" t="s">
        <v>1241</v>
      </c>
      <c r="F64" s="17">
        <v>2</v>
      </c>
      <c r="G64" s="17">
        <v>2</v>
      </c>
      <c r="H64" s="17">
        <v>2</v>
      </c>
      <c r="I64" s="17">
        <v>2</v>
      </c>
      <c r="J64" s="10" t="s">
        <v>3996</v>
      </c>
      <c r="K64" s="10" t="s">
        <v>3997</v>
      </c>
      <c r="L64" s="10" t="s">
        <v>2091</v>
      </c>
      <c r="M64" s="10" t="s">
        <v>2091</v>
      </c>
      <c r="N64" s="10" t="s">
        <v>2091</v>
      </c>
      <c r="O64" s="10" t="s">
        <v>3998</v>
      </c>
      <c r="P64" s="10" t="s">
        <v>228</v>
      </c>
      <c r="Q64" s="10">
        <v>1813</v>
      </c>
      <c r="R64" s="10">
        <v>0.36</v>
      </c>
      <c r="S64" s="10" t="s">
        <v>225</v>
      </c>
      <c r="T64" s="14" t="s">
        <v>5458</v>
      </c>
      <c r="U64" s="14" t="s">
        <v>5459</v>
      </c>
      <c r="V64" s="14" t="s">
        <v>5460</v>
      </c>
      <c r="W64" s="14"/>
    </row>
    <row r="65" spans="1:23" s="18" customFormat="1">
      <c r="A65" s="35" t="s">
        <v>2869</v>
      </c>
      <c r="B65" s="36" t="s">
        <v>2916</v>
      </c>
      <c r="C65" s="35">
        <v>2131075</v>
      </c>
      <c r="D65" s="35" t="s">
        <v>2867</v>
      </c>
      <c r="E65" s="36" t="s">
        <v>1241</v>
      </c>
      <c r="F65" s="17">
        <v>2</v>
      </c>
      <c r="G65" s="17">
        <v>2</v>
      </c>
      <c r="H65" s="17">
        <v>2</v>
      </c>
      <c r="I65" s="17">
        <v>2</v>
      </c>
      <c r="J65" s="10" t="s">
        <v>3996</v>
      </c>
      <c r="K65" s="10" t="s">
        <v>3997</v>
      </c>
      <c r="L65" s="10" t="s">
        <v>2091</v>
      </c>
      <c r="M65" s="10" t="s">
        <v>2091</v>
      </c>
      <c r="N65" s="10" t="s">
        <v>2091</v>
      </c>
      <c r="O65" s="10" t="s">
        <v>3998</v>
      </c>
      <c r="P65" s="10" t="s">
        <v>228</v>
      </c>
      <c r="Q65" s="10">
        <v>3033</v>
      </c>
      <c r="R65" s="10">
        <v>0.36</v>
      </c>
      <c r="S65" s="10" t="s">
        <v>225</v>
      </c>
      <c r="T65" s="14" t="s">
        <v>5458</v>
      </c>
      <c r="U65" s="14" t="s">
        <v>5459</v>
      </c>
      <c r="V65" s="14" t="s">
        <v>5460</v>
      </c>
      <c r="W65" s="14"/>
    </row>
    <row r="66" spans="1:23" s="18" customFormat="1">
      <c r="A66" s="35" t="s">
        <v>2876</v>
      </c>
      <c r="B66" s="22" t="s">
        <v>2916</v>
      </c>
      <c r="C66" s="22">
        <v>2131101</v>
      </c>
      <c r="D66" s="36" t="s">
        <v>2870</v>
      </c>
      <c r="E66" s="36" t="s">
        <v>1241</v>
      </c>
      <c r="F66" s="17">
        <v>2</v>
      </c>
      <c r="G66" s="17">
        <v>2</v>
      </c>
      <c r="H66" s="17">
        <v>2</v>
      </c>
      <c r="I66" s="17">
        <v>2</v>
      </c>
      <c r="J66" s="10" t="s">
        <v>3996</v>
      </c>
      <c r="K66" s="10" t="s">
        <v>3997</v>
      </c>
      <c r="L66" s="10" t="s">
        <v>2091</v>
      </c>
      <c r="M66" s="10" t="s">
        <v>2091</v>
      </c>
      <c r="N66" s="10" t="s">
        <v>2091</v>
      </c>
      <c r="O66" s="10" t="s">
        <v>3998</v>
      </c>
      <c r="P66" s="10" t="s">
        <v>228</v>
      </c>
      <c r="Q66" s="10">
        <v>1808</v>
      </c>
      <c r="R66" s="10">
        <v>0.36</v>
      </c>
      <c r="S66" s="10" t="s">
        <v>225</v>
      </c>
      <c r="T66" s="14" t="s">
        <v>5458</v>
      </c>
      <c r="U66" s="14" t="s">
        <v>5459</v>
      </c>
      <c r="V66" s="14" t="s">
        <v>5460</v>
      </c>
      <c r="W66" s="14"/>
    </row>
    <row r="67" spans="1:23" s="18" customFormat="1">
      <c r="A67" s="35" t="s">
        <v>2877</v>
      </c>
      <c r="B67" s="22" t="s">
        <v>2916</v>
      </c>
      <c r="C67" s="22">
        <v>2131103</v>
      </c>
      <c r="D67" s="36" t="s">
        <v>2871</v>
      </c>
      <c r="E67" s="36" t="s">
        <v>1241</v>
      </c>
      <c r="F67" s="17">
        <v>2</v>
      </c>
      <c r="G67" s="17">
        <v>2</v>
      </c>
      <c r="H67" s="17">
        <v>2</v>
      </c>
      <c r="I67" s="17">
        <v>2</v>
      </c>
      <c r="J67" s="10" t="s">
        <v>3996</v>
      </c>
      <c r="K67" s="10" t="s">
        <v>3997</v>
      </c>
      <c r="L67" s="10" t="s">
        <v>2091</v>
      </c>
      <c r="M67" s="10" t="s">
        <v>2091</v>
      </c>
      <c r="N67" s="10" t="s">
        <v>2091</v>
      </c>
      <c r="O67" s="10" t="s">
        <v>3998</v>
      </c>
      <c r="P67" s="10" t="s">
        <v>228</v>
      </c>
      <c r="Q67" s="10">
        <v>3028</v>
      </c>
      <c r="R67" s="10">
        <v>0.36</v>
      </c>
      <c r="S67" s="10" t="s">
        <v>225</v>
      </c>
      <c r="T67" s="14" t="s">
        <v>5458</v>
      </c>
      <c r="U67" s="14" t="s">
        <v>5459</v>
      </c>
      <c r="V67" s="14" t="s">
        <v>5460</v>
      </c>
      <c r="W67" s="14"/>
    </row>
    <row r="68" spans="1:23" s="18" customFormat="1">
      <c r="A68" s="35" t="s">
        <v>2878</v>
      </c>
      <c r="B68" s="22" t="s">
        <v>2916</v>
      </c>
      <c r="C68" s="22">
        <v>2131104</v>
      </c>
      <c r="D68" s="36" t="s">
        <v>2872</v>
      </c>
      <c r="E68" s="36" t="s">
        <v>1241</v>
      </c>
      <c r="F68" s="17">
        <v>2</v>
      </c>
      <c r="G68" s="17">
        <v>2</v>
      </c>
      <c r="H68" s="17">
        <v>2</v>
      </c>
      <c r="I68" s="17">
        <v>2</v>
      </c>
      <c r="J68" s="10" t="s">
        <v>3996</v>
      </c>
      <c r="K68" s="10" t="s">
        <v>3997</v>
      </c>
      <c r="L68" s="10" t="s">
        <v>2091</v>
      </c>
      <c r="M68" s="10" t="s">
        <v>2091</v>
      </c>
      <c r="N68" s="10" t="s">
        <v>2091</v>
      </c>
      <c r="O68" s="10" t="s">
        <v>3998</v>
      </c>
      <c r="P68" s="10" t="s">
        <v>228</v>
      </c>
      <c r="Q68" s="10">
        <v>1803</v>
      </c>
      <c r="R68" s="10">
        <v>0.36</v>
      </c>
      <c r="S68" s="10" t="s">
        <v>225</v>
      </c>
      <c r="T68" s="14" t="s">
        <v>5458</v>
      </c>
      <c r="U68" s="14" t="s">
        <v>5459</v>
      </c>
      <c r="V68" s="14" t="s">
        <v>5460</v>
      </c>
      <c r="W68" s="14"/>
    </row>
    <row r="69" spans="1:23" s="18" customFormat="1">
      <c r="A69" s="35" t="s">
        <v>2879</v>
      </c>
      <c r="B69" s="22" t="s">
        <v>2916</v>
      </c>
      <c r="C69" s="22">
        <v>2131106</v>
      </c>
      <c r="D69" s="36" t="s">
        <v>2873</v>
      </c>
      <c r="E69" s="36" t="s">
        <v>1241</v>
      </c>
      <c r="F69" s="17">
        <v>2</v>
      </c>
      <c r="G69" s="17">
        <v>2</v>
      </c>
      <c r="H69" s="17">
        <v>2</v>
      </c>
      <c r="I69" s="17">
        <v>2</v>
      </c>
      <c r="J69" s="10" t="s">
        <v>3996</v>
      </c>
      <c r="K69" s="10" t="s">
        <v>3997</v>
      </c>
      <c r="L69" s="10" t="s">
        <v>2091</v>
      </c>
      <c r="M69" s="10" t="s">
        <v>2091</v>
      </c>
      <c r="N69" s="10" t="s">
        <v>2091</v>
      </c>
      <c r="O69" s="10" t="s">
        <v>3998</v>
      </c>
      <c r="P69" s="10" t="s">
        <v>228</v>
      </c>
      <c r="Q69" s="10">
        <v>3023</v>
      </c>
      <c r="R69" s="10">
        <v>0.36</v>
      </c>
      <c r="S69" s="10" t="s">
        <v>225</v>
      </c>
      <c r="T69" s="14" t="s">
        <v>5458</v>
      </c>
      <c r="U69" s="14" t="s">
        <v>5459</v>
      </c>
      <c r="V69" s="14" t="s">
        <v>5460</v>
      </c>
      <c r="W69" s="14"/>
    </row>
    <row r="70" spans="1:23" s="18" customFormat="1">
      <c r="A70" s="35" t="s">
        <v>2880</v>
      </c>
      <c r="B70" s="22" t="s">
        <v>2916</v>
      </c>
      <c r="C70" s="22">
        <v>2131107</v>
      </c>
      <c r="D70" s="36" t="s">
        <v>2874</v>
      </c>
      <c r="E70" s="36" t="s">
        <v>1241</v>
      </c>
      <c r="F70" s="17">
        <v>2</v>
      </c>
      <c r="G70" s="17">
        <v>2</v>
      </c>
      <c r="H70" s="17">
        <v>2</v>
      </c>
      <c r="I70" s="17">
        <v>2</v>
      </c>
      <c r="J70" s="10" t="s">
        <v>3996</v>
      </c>
      <c r="K70" s="10" t="s">
        <v>3997</v>
      </c>
      <c r="L70" s="10" t="s">
        <v>2091</v>
      </c>
      <c r="M70" s="10" t="s">
        <v>2091</v>
      </c>
      <c r="N70" s="10" t="s">
        <v>2091</v>
      </c>
      <c r="O70" s="10" t="s">
        <v>3998</v>
      </c>
      <c r="P70" s="10" t="s">
        <v>228</v>
      </c>
      <c r="Q70" s="10">
        <v>1803</v>
      </c>
      <c r="R70" s="10">
        <v>0.36</v>
      </c>
      <c r="S70" s="10" t="s">
        <v>225</v>
      </c>
      <c r="T70" s="14" t="s">
        <v>5458</v>
      </c>
      <c r="U70" s="14" t="s">
        <v>5459</v>
      </c>
      <c r="V70" s="14" t="s">
        <v>5460</v>
      </c>
      <c r="W70" s="14"/>
    </row>
    <row r="71" spans="1:23" s="18" customFormat="1">
      <c r="A71" s="35" t="s">
        <v>2881</v>
      </c>
      <c r="B71" s="22" t="s">
        <v>2916</v>
      </c>
      <c r="C71" s="22">
        <v>2131109</v>
      </c>
      <c r="D71" s="36" t="s">
        <v>2875</v>
      </c>
      <c r="E71" s="36" t="s">
        <v>1241</v>
      </c>
      <c r="F71" s="17">
        <v>2</v>
      </c>
      <c r="G71" s="17">
        <v>2</v>
      </c>
      <c r="H71" s="17">
        <v>2</v>
      </c>
      <c r="I71" s="17">
        <v>2</v>
      </c>
      <c r="J71" s="10" t="s">
        <v>3996</v>
      </c>
      <c r="K71" s="10" t="s">
        <v>3997</v>
      </c>
      <c r="L71" s="10" t="s">
        <v>2091</v>
      </c>
      <c r="M71" s="10" t="s">
        <v>2091</v>
      </c>
      <c r="N71" s="10" t="s">
        <v>2091</v>
      </c>
      <c r="O71" s="10" t="s">
        <v>3998</v>
      </c>
      <c r="P71" s="10" t="s">
        <v>228</v>
      </c>
      <c r="Q71" s="10">
        <v>3023</v>
      </c>
      <c r="R71" s="10">
        <v>0.36</v>
      </c>
      <c r="S71" s="10" t="s">
        <v>225</v>
      </c>
      <c r="T71" s="14" t="s">
        <v>5458</v>
      </c>
      <c r="U71" s="14" t="s">
        <v>5459</v>
      </c>
      <c r="V71" s="14" t="s">
        <v>5460</v>
      </c>
      <c r="W71" s="14"/>
    </row>
    <row r="72" spans="1:23" s="18" customFormat="1">
      <c r="A72" s="35" t="s">
        <v>2976</v>
      </c>
      <c r="B72" s="39" t="s">
        <v>2916</v>
      </c>
      <c r="C72" s="22">
        <v>2131223</v>
      </c>
      <c r="D72" s="36" t="s">
        <v>5461</v>
      </c>
      <c r="E72" s="36" t="s">
        <v>1238</v>
      </c>
      <c r="F72" s="17">
        <v>2</v>
      </c>
      <c r="G72" s="17">
        <v>2</v>
      </c>
      <c r="H72" s="17">
        <v>2</v>
      </c>
      <c r="I72" s="17">
        <v>2</v>
      </c>
      <c r="J72" s="10" t="s">
        <v>3996</v>
      </c>
      <c r="K72" s="10" t="s">
        <v>3997</v>
      </c>
      <c r="L72" s="10" t="s">
        <v>2091</v>
      </c>
      <c r="M72" s="10" t="s">
        <v>2091</v>
      </c>
      <c r="N72" s="10" t="s">
        <v>2091</v>
      </c>
      <c r="O72" s="10" t="s">
        <v>3998</v>
      </c>
      <c r="P72" s="10" t="s">
        <v>228</v>
      </c>
      <c r="Q72" s="10">
        <v>1808</v>
      </c>
      <c r="R72" s="10">
        <v>0.36</v>
      </c>
      <c r="S72" s="10" t="s">
        <v>225</v>
      </c>
      <c r="T72" s="14" t="s">
        <v>4073</v>
      </c>
      <c r="U72" s="14" t="s">
        <v>4074</v>
      </c>
      <c r="V72" s="14" t="s">
        <v>4075</v>
      </c>
      <c r="W72" s="14"/>
    </row>
    <row r="73" spans="1:23" s="18" customFormat="1">
      <c r="A73" s="35" t="s">
        <v>2980</v>
      </c>
      <c r="B73" s="39" t="s">
        <v>2916</v>
      </c>
      <c r="C73" s="22">
        <v>2131224</v>
      </c>
      <c r="D73" s="36" t="s">
        <v>5462</v>
      </c>
      <c r="E73" s="36" t="s">
        <v>1238</v>
      </c>
      <c r="F73" s="17">
        <v>2</v>
      </c>
      <c r="G73" s="17">
        <v>2</v>
      </c>
      <c r="H73" s="17">
        <v>2</v>
      </c>
      <c r="I73" s="17">
        <v>2</v>
      </c>
      <c r="J73" s="10" t="s">
        <v>3996</v>
      </c>
      <c r="K73" s="10" t="s">
        <v>3997</v>
      </c>
      <c r="L73" s="10" t="s">
        <v>2091</v>
      </c>
      <c r="M73" s="10" t="s">
        <v>2091</v>
      </c>
      <c r="N73" s="10" t="s">
        <v>2091</v>
      </c>
      <c r="O73" s="10" t="s">
        <v>3998</v>
      </c>
      <c r="P73" s="10" t="s">
        <v>228</v>
      </c>
      <c r="Q73" s="10">
        <v>1803</v>
      </c>
      <c r="R73" s="10">
        <v>0.36</v>
      </c>
      <c r="S73" s="10" t="s">
        <v>225</v>
      </c>
      <c r="T73" s="14" t="s">
        <v>4073</v>
      </c>
      <c r="U73" s="14" t="s">
        <v>4074</v>
      </c>
      <c r="V73" s="14" t="s">
        <v>4075</v>
      </c>
      <c r="W73" s="14"/>
    </row>
    <row r="74" spans="1:23" s="18" customFormat="1">
      <c r="A74" s="35" t="s">
        <v>2984</v>
      </c>
      <c r="B74" s="39" t="s">
        <v>2916</v>
      </c>
      <c r="C74" s="22">
        <v>2131225</v>
      </c>
      <c r="D74" s="36" t="s">
        <v>5463</v>
      </c>
      <c r="E74" s="36" t="s">
        <v>1238</v>
      </c>
      <c r="F74" s="17">
        <v>2</v>
      </c>
      <c r="G74" s="17">
        <v>2</v>
      </c>
      <c r="H74" s="17">
        <v>2</v>
      </c>
      <c r="I74" s="17">
        <v>2</v>
      </c>
      <c r="J74" s="10" t="s">
        <v>3996</v>
      </c>
      <c r="K74" s="10" t="s">
        <v>3997</v>
      </c>
      <c r="L74" s="10" t="s">
        <v>2091</v>
      </c>
      <c r="M74" s="10" t="s">
        <v>2091</v>
      </c>
      <c r="N74" s="10" t="s">
        <v>2091</v>
      </c>
      <c r="O74" s="10" t="s">
        <v>3998</v>
      </c>
      <c r="P74" s="10" t="s">
        <v>228</v>
      </c>
      <c r="Q74" s="10">
        <v>1803</v>
      </c>
      <c r="R74" s="10">
        <v>0.36</v>
      </c>
      <c r="S74" s="10" t="s">
        <v>225</v>
      </c>
      <c r="T74" s="14" t="s">
        <v>4073</v>
      </c>
      <c r="U74" s="14" t="s">
        <v>4074</v>
      </c>
      <c r="V74" s="14" t="s">
        <v>4075</v>
      </c>
      <c r="W74" s="14"/>
    </row>
    <row r="75" spans="1:23" s="18" customFormat="1">
      <c r="A75" s="35" t="s">
        <v>2990</v>
      </c>
      <c r="B75" s="39" t="s">
        <v>2916</v>
      </c>
      <c r="C75" s="22">
        <v>2131226</v>
      </c>
      <c r="D75" s="36" t="s">
        <v>5464</v>
      </c>
      <c r="E75" s="36" t="s">
        <v>1238</v>
      </c>
      <c r="F75" s="17">
        <v>2</v>
      </c>
      <c r="G75" s="17">
        <v>2</v>
      </c>
      <c r="H75" s="17">
        <v>2</v>
      </c>
      <c r="I75" s="17">
        <v>2</v>
      </c>
      <c r="J75" s="10" t="s">
        <v>3996</v>
      </c>
      <c r="K75" s="10" t="s">
        <v>3997</v>
      </c>
      <c r="L75" s="10" t="s">
        <v>2091</v>
      </c>
      <c r="M75" s="10" t="s">
        <v>2091</v>
      </c>
      <c r="N75" s="10" t="s">
        <v>2091</v>
      </c>
      <c r="O75" s="10" t="s">
        <v>3998</v>
      </c>
      <c r="P75" s="10" t="s">
        <v>228</v>
      </c>
      <c r="Q75" s="10">
        <v>1813</v>
      </c>
      <c r="R75" s="10">
        <v>0.36</v>
      </c>
      <c r="S75" s="10" t="s">
        <v>225</v>
      </c>
      <c r="T75" s="14" t="s">
        <v>4073</v>
      </c>
      <c r="U75" s="14" t="s">
        <v>4074</v>
      </c>
      <c r="V75" s="14" t="s">
        <v>4075</v>
      </c>
      <c r="W75" s="14"/>
    </row>
    <row r="76" spans="1:23" s="18" customFormat="1">
      <c r="A76" s="35" t="s">
        <v>2986</v>
      </c>
      <c r="B76" s="39" t="s">
        <v>2916</v>
      </c>
      <c r="C76" s="22">
        <v>2131227</v>
      </c>
      <c r="D76" s="36" t="s">
        <v>5465</v>
      </c>
      <c r="E76" s="36" t="s">
        <v>1238</v>
      </c>
      <c r="F76" s="17">
        <v>2</v>
      </c>
      <c r="G76" s="17">
        <v>2</v>
      </c>
      <c r="H76" s="17">
        <v>2</v>
      </c>
      <c r="I76" s="17">
        <v>2</v>
      </c>
      <c r="J76" s="10" t="s">
        <v>3996</v>
      </c>
      <c r="K76" s="10" t="s">
        <v>3997</v>
      </c>
      <c r="L76" s="10" t="s">
        <v>2091</v>
      </c>
      <c r="M76" s="10" t="s">
        <v>2091</v>
      </c>
      <c r="N76" s="10" t="s">
        <v>2091</v>
      </c>
      <c r="O76" s="10" t="s">
        <v>3998</v>
      </c>
      <c r="P76" s="10" t="s">
        <v>228</v>
      </c>
      <c r="Q76" s="10">
        <v>1813</v>
      </c>
      <c r="R76" s="10">
        <v>0.36</v>
      </c>
      <c r="S76" s="10" t="s">
        <v>225</v>
      </c>
      <c r="T76" s="35" t="s">
        <v>4073</v>
      </c>
      <c r="U76" s="35" t="s">
        <v>4074</v>
      </c>
      <c r="V76" s="35" t="s">
        <v>4075</v>
      </c>
      <c r="W76" s="35"/>
    </row>
    <row r="77" spans="1:23" s="18" customFormat="1">
      <c r="A77" s="35" t="s">
        <v>2987</v>
      </c>
      <c r="B77" s="39" t="s">
        <v>2916</v>
      </c>
      <c r="C77" s="22">
        <v>2131228</v>
      </c>
      <c r="D77" s="36" t="s">
        <v>5466</v>
      </c>
      <c r="E77" s="36" t="s">
        <v>1238</v>
      </c>
      <c r="F77" s="17">
        <v>2</v>
      </c>
      <c r="G77" s="17">
        <v>2</v>
      </c>
      <c r="H77" s="17">
        <v>2</v>
      </c>
      <c r="I77" s="17">
        <v>2</v>
      </c>
      <c r="J77" s="10" t="s">
        <v>3996</v>
      </c>
      <c r="K77" s="10" t="s">
        <v>3997</v>
      </c>
      <c r="L77" s="10" t="s">
        <v>2091</v>
      </c>
      <c r="M77" s="10" t="s">
        <v>2091</v>
      </c>
      <c r="N77" s="10" t="s">
        <v>2091</v>
      </c>
      <c r="O77" s="10" t="s">
        <v>3998</v>
      </c>
      <c r="P77" s="10" t="s">
        <v>228</v>
      </c>
      <c r="Q77" s="10">
        <v>1813</v>
      </c>
      <c r="R77" s="10">
        <v>0.36</v>
      </c>
      <c r="S77" s="10" t="s">
        <v>225</v>
      </c>
      <c r="T77" s="35" t="s">
        <v>4073</v>
      </c>
      <c r="U77" s="35" t="s">
        <v>4074</v>
      </c>
      <c r="V77" s="35" t="s">
        <v>4075</v>
      </c>
      <c r="W77" s="35"/>
    </row>
    <row r="78" spans="1:23" s="18" customFormat="1">
      <c r="A78" s="35" t="s">
        <v>2988</v>
      </c>
      <c r="B78" s="39" t="s">
        <v>2916</v>
      </c>
      <c r="C78" s="22">
        <v>2131229</v>
      </c>
      <c r="D78" s="36" t="s">
        <v>5467</v>
      </c>
      <c r="E78" s="36" t="s">
        <v>1238</v>
      </c>
      <c r="F78" s="17">
        <v>2</v>
      </c>
      <c r="G78" s="17">
        <v>2</v>
      </c>
      <c r="H78" s="17">
        <v>2</v>
      </c>
      <c r="I78" s="17">
        <v>2</v>
      </c>
      <c r="J78" s="10" t="s">
        <v>3996</v>
      </c>
      <c r="K78" s="10" t="s">
        <v>3997</v>
      </c>
      <c r="L78" s="10" t="s">
        <v>2091</v>
      </c>
      <c r="M78" s="10" t="s">
        <v>2091</v>
      </c>
      <c r="N78" s="10" t="s">
        <v>2091</v>
      </c>
      <c r="O78" s="10" t="s">
        <v>3998</v>
      </c>
      <c r="P78" s="10" t="s">
        <v>228</v>
      </c>
      <c r="Q78" s="10">
        <v>3033</v>
      </c>
      <c r="R78" s="10">
        <v>0.36</v>
      </c>
      <c r="S78" s="10" t="s">
        <v>225</v>
      </c>
      <c r="T78" s="35" t="s">
        <v>4073</v>
      </c>
      <c r="U78" s="35" t="s">
        <v>4074</v>
      </c>
      <c r="V78" s="35" t="s">
        <v>4075</v>
      </c>
      <c r="W78" s="35"/>
    </row>
    <row r="79" spans="1:23" s="18" customFormat="1">
      <c r="A79" s="35" t="s">
        <v>2989</v>
      </c>
      <c r="B79" s="39" t="s">
        <v>2916</v>
      </c>
      <c r="C79" s="22">
        <v>2131230</v>
      </c>
      <c r="D79" s="36" t="s">
        <v>5468</v>
      </c>
      <c r="E79" s="36" t="s">
        <v>1238</v>
      </c>
      <c r="F79" s="17">
        <v>2</v>
      </c>
      <c r="G79" s="17">
        <v>2</v>
      </c>
      <c r="H79" s="17">
        <v>2</v>
      </c>
      <c r="I79" s="17">
        <v>2</v>
      </c>
      <c r="J79" s="10" t="s">
        <v>3996</v>
      </c>
      <c r="K79" s="10" t="s">
        <v>3997</v>
      </c>
      <c r="L79" s="10" t="s">
        <v>2091</v>
      </c>
      <c r="M79" s="10" t="s">
        <v>2091</v>
      </c>
      <c r="N79" s="10" t="s">
        <v>2091</v>
      </c>
      <c r="O79" s="10" t="s">
        <v>3998</v>
      </c>
      <c r="P79" s="10" t="s">
        <v>228</v>
      </c>
      <c r="Q79" s="10">
        <v>3033</v>
      </c>
      <c r="R79" s="10">
        <v>0.36</v>
      </c>
      <c r="S79" s="10" t="s">
        <v>225</v>
      </c>
      <c r="T79" s="35" t="s">
        <v>4073</v>
      </c>
      <c r="U79" s="35" t="s">
        <v>4074</v>
      </c>
      <c r="V79" s="35" t="s">
        <v>4075</v>
      </c>
      <c r="W79" s="35"/>
    </row>
    <row r="80" spans="1:23" s="18" customFormat="1">
      <c r="A80" s="35" t="s">
        <v>2991</v>
      </c>
      <c r="B80" s="39" t="s">
        <v>2916</v>
      </c>
      <c r="C80" s="22">
        <v>2131231</v>
      </c>
      <c r="D80" s="36" t="s">
        <v>5469</v>
      </c>
      <c r="E80" s="36" t="s">
        <v>1238</v>
      </c>
      <c r="F80" s="17">
        <v>2</v>
      </c>
      <c r="G80" s="17">
        <v>2</v>
      </c>
      <c r="H80" s="17">
        <v>2</v>
      </c>
      <c r="I80" s="17">
        <v>2</v>
      </c>
      <c r="J80" s="10" t="s">
        <v>3996</v>
      </c>
      <c r="K80" s="10" t="s">
        <v>3997</v>
      </c>
      <c r="L80" s="10" t="s">
        <v>2091</v>
      </c>
      <c r="M80" s="10" t="s">
        <v>2091</v>
      </c>
      <c r="N80" s="10" t="s">
        <v>2091</v>
      </c>
      <c r="O80" s="10" t="s">
        <v>3998</v>
      </c>
      <c r="P80" s="10" t="s">
        <v>228</v>
      </c>
      <c r="Q80" s="10">
        <v>1813</v>
      </c>
      <c r="R80" s="10">
        <v>0.36</v>
      </c>
      <c r="S80" s="10" t="s">
        <v>225</v>
      </c>
      <c r="T80" s="14" t="s">
        <v>4073</v>
      </c>
      <c r="U80" s="14" t="s">
        <v>4074</v>
      </c>
      <c r="V80" s="14" t="s">
        <v>4075</v>
      </c>
      <c r="W80" s="14"/>
    </row>
    <row r="81" spans="1:25" s="18" customFormat="1">
      <c r="A81" s="35" t="s">
        <v>1165</v>
      </c>
      <c r="B81" s="39" t="s">
        <v>2916</v>
      </c>
      <c r="C81" s="22">
        <v>2131232</v>
      </c>
      <c r="D81" s="36" t="s">
        <v>5470</v>
      </c>
      <c r="E81" s="36" t="s">
        <v>1238</v>
      </c>
      <c r="F81" s="17">
        <v>2</v>
      </c>
      <c r="G81" s="17">
        <v>2</v>
      </c>
      <c r="H81" s="17">
        <v>2</v>
      </c>
      <c r="I81" s="17">
        <v>2</v>
      </c>
      <c r="J81" s="10" t="s">
        <v>3996</v>
      </c>
      <c r="K81" s="10" t="s">
        <v>3997</v>
      </c>
      <c r="L81" s="10" t="s">
        <v>2091</v>
      </c>
      <c r="M81" s="10" t="s">
        <v>2091</v>
      </c>
      <c r="N81" s="10" t="s">
        <v>2091</v>
      </c>
      <c r="O81" s="10" t="s">
        <v>3998</v>
      </c>
      <c r="P81" s="10" t="s">
        <v>228</v>
      </c>
      <c r="Q81" s="10">
        <v>3033</v>
      </c>
      <c r="R81" s="10">
        <v>0.36</v>
      </c>
      <c r="S81" s="10" t="s">
        <v>225</v>
      </c>
      <c r="T81" s="14" t="s">
        <v>4073</v>
      </c>
      <c r="U81" s="14" t="s">
        <v>4074</v>
      </c>
      <c r="V81" s="14" t="s">
        <v>4075</v>
      </c>
      <c r="W81" s="14"/>
    </row>
    <row r="82" spans="1:25" s="18" customFormat="1">
      <c r="A82" s="35" t="s">
        <v>2992</v>
      </c>
      <c r="B82" s="39" t="s">
        <v>2916</v>
      </c>
      <c r="C82" s="22">
        <v>2131233</v>
      </c>
      <c r="D82" s="36" t="s">
        <v>5471</v>
      </c>
      <c r="E82" s="36" t="s">
        <v>1238</v>
      </c>
      <c r="F82" s="17">
        <v>2</v>
      </c>
      <c r="G82" s="17">
        <v>2</v>
      </c>
      <c r="H82" s="17">
        <v>2</v>
      </c>
      <c r="I82" s="17">
        <v>2</v>
      </c>
      <c r="J82" s="10" t="s">
        <v>3996</v>
      </c>
      <c r="K82" s="10" t="s">
        <v>3997</v>
      </c>
      <c r="L82" s="10" t="s">
        <v>2091</v>
      </c>
      <c r="M82" s="10" t="s">
        <v>2091</v>
      </c>
      <c r="N82" s="10" t="s">
        <v>2091</v>
      </c>
      <c r="O82" s="10" t="s">
        <v>3998</v>
      </c>
      <c r="P82" s="10" t="s">
        <v>228</v>
      </c>
      <c r="Q82" s="10">
        <v>3033</v>
      </c>
      <c r="R82" s="10">
        <v>0.36</v>
      </c>
      <c r="S82" s="10" t="s">
        <v>225</v>
      </c>
      <c r="T82" s="14" t="s">
        <v>4073</v>
      </c>
      <c r="U82" s="14" t="s">
        <v>4074</v>
      </c>
      <c r="V82" s="14" t="s">
        <v>4075</v>
      </c>
      <c r="W82" s="14"/>
    </row>
    <row r="83" spans="1:25" s="18" customFormat="1">
      <c r="A83" s="35" t="s">
        <v>2977</v>
      </c>
      <c r="B83" s="39" t="s">
        <v>2916</v>
      </c>
      <c r="C83" s="22">
        <v>2131234</v>
      </c>
      <c r="D83" s="36" t="s">
        <v>5472</v>
      </c>
      <c r="E83" s="36" t="s">
        <v>1238</v>
      </c>
      <c r="F83" s="17">
        <v>2</v>
      </c>
      <c r="G83" s="17">
        <v>2</v>
      </c>
      <c r="H83" s="17">
        <v>2</v>
      </c>
      <c r="I83" s="17">
        <v>2</v>
      </c>
      <c r="J83" s="10" t="s">
        <v>3996</v>
      </c>
      <c r="K83" s="10" t="s">
        <v>3997</v>
      </c>
      <c r="L83" s="10" t="s">
        <v>2091</v>
      </c>
      <c r="M83" s="10" t="s">
        <v>2091</v>
      </c>
      <c r="N83" s="10" t="s">
        <v>2091</v>
      </c>
      <c r="O83" s="10" t="s">
        <v>3998</v>
      </c>
      <c r="P83" s="10" t="s">
        <v>228</v>
      </c>
      <c r="Q83" s="10">
        <v>1808</v>
      </c>
      <c r="R83" s="10">
        <v>0.36</v>
      </c>
      <c r="S83" s="10" t="s">
        <v>225</v>
      </c>
      <c r="T83" s="14" t="s">
        <v>4073</v>
      </c>
      <c r="U83" s="14" t="s">
        <v>4074</v>
      </c>
      <c r="V83" s="14" t="s">
        <v>4075</v>
      </c>
      <c r="W83" s="14"/>
    </row>
    <row r="84" spans="1:25" s="18" customFormat="1">
      <c r="A84" s="35" t="s">
        <v>2978</v>
      </c>
      <c r="B84" s="39" t="s">
        <v>2916</v>
      </c>
      <c r="C84" s="22">
        <v>2131235</v>
      </c>
      <c r="D84" s="36" t="s">
        <v>5473</v>
      </c>
      <c r="E84" s="36" t="s">
        <v>1238</v>
      </c>
      <c r="F84" s="17">
        <v>2</v>
      </c>
      <c r="G84" s="17">
        <v>2</v>
      </c>
      <c r="H84" s="17">
        <v>2</v>
      </c>
      <c r="I84" s="17">
        <v>2</v>
      </c>
      <c r="J84" s="10" t="s">
        <v>3996</v>
      </c>
      <c r="K84" s="10" t="s">
        <v>3997</v>
      </c>
      <c r="L84" s="10" t="s">
        <v>2091</v>
      </c>
      <c r="M84" s="10" t="s">
        <v>2091</v>
      </c>
      <c r="N84" s="10" t="s">
        <v>2091</v>
      </c>
      <c r="O84" s="10" t="s">
        <v>3998</v>
      </c>
      <c r="P84" s="10" t="s">
        <v>228</v>
      </c>
      <c r="Q84" s="10">
        <v>3028</v>
      </c>
      <c r="R84" s="10">
        <v>0.36</v>
      </c>
      <c r="S84" s="10" t="s">
        <v>225</v>
      </c>
      <c r="T84" s="14" t="s">
        <v>4073</v>
      </c>
      <c r="U84" s="14" t="s">
        <v>4074</v>
      </c>
      <c r="V84" s="14" t="s">
        <v>4075</v>
      </c>
      <c r="W84" s="14"/>
    </row>
    <row r="85" spans="1:25" s="18" customFormat="1">
      <c r="A85" s="35" t="s">
        <v>2982</v>
      </c>
      <c r="B85" s="39" t="s">
        <v>2916</v>
      </c>
      <c r="C85" s="22">
        <v>2131238</v>
      </c>
      <c r="D85" s="36" t="s">
        <v>5474</v>
      </c>
      <c r="E85" s="36" t="s">
        <v>1238</v>
      </c>
      <c r="F85" s="17">
        <v>2</v>
      </c>
      <c r="G85" s="17">
        <v>2</v>
      </c>
      <c r="H85" s="17">
        <v>2</v>
      </c>
      <c r="I85" s="17">
        <v>2</v>
      </c>
      <c r="J85" s="10" t="s">
        <v>3996</v>
      </c>
      <c r="K85" s="10" t="s">
        <v>3997</v>
      </c>
      <c r="L85" s="10" t="s">
        <v>2091</v>
      </c>
      <c r="M85" s="10" t="s">
        <v>2091</v>
      </c>
      <c r="N85" s="10" t="s">
        <v>2091</v>
      </c>
      <c r="O85" s="10" t="s">
        <v>3998</v>
      </c>
      <c r="P85" s="10" t="s">
        <v>228</v>
      </c>
      <c r="Q85" s="10">
        <v>3023</v>
      </c>
      <c r="R85" s="10">
        <v>0.36</v>
      </c>
      <c r="S85" s="10" t="s">
        <v>225</v>
      </c>
      <c r="T85" s="14" t="s">
        <v>4073</v>
      </c>
      <c r="U85" s="14" t="s">
        <v>4074</v>
      </c>
      <c r="V85" s="14" t="s">
        <v>4075</v>
      </c>
      <c r="W85" s="14"/>
    </row>
    <row r="86" spans="1:25" s="18" customFormat="1">
      <c r="A86" s="35" t="s">
        <v>3626</v>
      </c>
      <c r="B86" s="36" t="s">
        <v>2916</v>
      </c>
      <c r="C86" s="22">
        <v>2131674</v>
      </c>
      <c r="D86" s="36" t="s">
        <v>5475</v>
      </c>
      <c r="E86" s="36" t="s">
        <v>4070</v>
      </c>
      <c r="F86" s="17">
        <v>2</v>
      </c>
      <c r="G86" s="17">
        <v>2</v>
      </c>
      <c r="H86" s="17">
        <v>2</v>
      </c>
      <c r="I86" s="17">
        <v>2</v>
      </c>
      <c r="J86" s="10" t="s">
        <v>3996</v>
      </c>
      <c r="K86" s="10" t="s">
        <v>3997</v>
      </c>
      <c r="L86" s="10" t="s">
        <v>2091</v>
      </c>
      <c r="M86" s="10" t="s">
        <v>2091</v>
      </c>
      <c r="N86" s="10" t="s">
        <v>2091</v>
      </c>
      <c r="O86" s="10" t="s">
        <v>3998</v>
      </c>
      <c r="P86" s="10" t="s">
        <v>228</v>
      </c>
      <c r="Q86" s="10">
        <v>1808</v>
      </c>
      <c r="R86" s="10">
        <v>0.36</v>
      </c>
      <c r="S86" s="10" t="s">
        <v>225</v>
      </c>
      <c r="T86" s="14" t="s">
        <v>4073</v>
      </c>
      <c r="U86" s="14" t="s">
        <v>4074</v>
      </c>
      <c r="V86" s="14" t="s">
        <v>4075</v>
      </c>
      <c r="W86" s="14"/>
    </row>
    <row r="87" spans="1:25" s="18" customFormat="1">
      <c r="A87" s="35" t="s">
        <v>3627</v>
      </c>
      <c r="B87" s="36" t="s">
        <v>2916</v>
      </c>
      <c r="C87" s="22">
        <v>2131675</v>
      </c>
      <c r="D87" s="36" t="s">
        <v>5476</v>
      </c>
      <c r="E87" s="36" t="s">
        <v>4070</v>
      </c>
      <c r="F87" s="17">
        <v>2</v>
      </c>
      <c r="G87" s="17">
        <v>2</v>
      </c>
      <c r="H87" s="17">
        <v>2</v>
      </c>
      <c r="I87" s="17">
        <v>2</v>
      </c>
      <c r="J87" s="10" t="s">
        <v>3996</v>
      </c>
      <c r="K87" s="10" t="s">
        <v>3997</v>
      </c>
      <c r="L87" s="10" t="s">
        <v>2091</v>
      </c>
      <c r="M87" s="10" t="s">
        <v>2091</v>
      </c>
      <c r="N87" s="10" t="s">
        <v>2091</v>
      </c>
      <c r="O87" s="10" t="s">
        <v>3998</v>
      </c>
      <c r="P87" s="10" t="s">
        <v>228</v>
      </c>
      <c r="Q87" s="10">
        <v>3028</v>
      </c>
      <c r="R87" s="10">
        <v>0.36</v>
      </c>
      <c r="S87" s="10" t="s">
        <v>225</v>
      </c>
      <c r="T87" s="14" t="s">
        <v>4073</v>
      </c>
      <c r="U87" s="14" t="s">
        <v>4074</v>
      </c>
      <c r="V87" s="14" t="s">
        <v>4075</v>
      </c>
      <c r="W87" s="14"/>
    </row>
    <row r="88" spans="1:25" s="18" customFormat="1">
      <c r="A88" s="35" t="s">
        <v>3628</v>
      </c>
      <c r="B88" s="36" t="s">
        <v>2916</v>
      </c>
      <c r="C88" s="22">
        <v>2131678</v>
      </c>
      <c r="D88" s="36" t="s">
        <v>5477</v>
      </c>
      <c r="E88" s="36" t="s">
        <v>4070</v>
      </c>
      <c r="F88" s="17">
        <v>2</v>
      </c>
      <c r="G88" s="17">
        <v>2</v>
      </c>
      <c r="H88" s="17">
        <v>2</v>
      </c>
      <c r="I88" s="17">
        <v>2</v>
      </c>
      <c r="J88" s="10" t="s">
        <v>3996</v>
      </c>
      <c r="K88" s="10" t="s">
        <v>3997</v>
      </c>
      <c r="L88" s="10" t="s">
        <v>2091</v>
      </c>
      <c r="M88" s="10" t="s">
        <v>2091</v>
      </c>
      <c r="N88" s="10" t="s">
        <v>2091</v>
      </c>
      <c r="O88" s="10" t="s">
        <v>3998</v>
      </c>
      <c r="P88" s="10" t="s">
        <v>228</v>
      </c>
      <c r="Q88" s="10">
        <v>1803</v>
      </c>
      <c r="R88" s="10">
        <v>0.36</v>
      </c>
      <c r="S88" s="10" t="s">
        <v>225</v>
      </c>
      <c r="T88" s="14" t="s">
        <v>4073</v>
      </c>
      <c r="U88" s="14" t="s">
        <v>4074</v>
      </c>
      <c r="V88" s="14" t="s">
        <v>4075</v>
      </c>
      <c r="W88" s="14"/>
    </row>
    <row r="89" spans="1:25" s="18" customFormat="1">
      <c r="A89" s="35" t="s">
        <v>3629</v>
      </c>
      <c r="B89" s="36" t="s">
        <v>2916</v>
      </c>
      <c r="C89" s="22">
        <v>2131679</v>
      </c>
      <c r="D89" s="36" t="s">
        <v>5478</v>
      </c>
      <c r="E89" s="36" t="s">
        <v>4070</v>
      </c>
      <c r="F89" s="17">
        <v>2</v>
      </c>
      <c r="G89" s="17">
        <v>2</v>
      </c>
      <c r="H89" s="17">
        <v>2</v>
      </c>
      <c r="I89" s="17">
        <v>2</v>
      </c>
      <c r="J89" s="10" t="s">
        <v>3996</v>
      </c>
      <c r="K89" s="10" t="s">
        <v>3997</v>
      </c>
      <c r="L89" s="10" t="s">
        <v>2091</v>
      </c>
      <c r="M89" s="10" t="s">
        <v>2091</v>
      </c>
      <c r="N89" s="10" t="s">
        <v>2091</v>
      </c>
      <c r="O89" s="10" t="s">
        <v>3998</v>
      </c>
      <c r="P89" s="10" t="s">
        <v>228</v>
      </c>
      <c r="Q89" s="10">
        <v>3023</v>
      </c>
      <c r="R89" s="10">
        <v>0.36</v>
      </c>
      <c r="S89" s="10" t="s">
        <v>225</v>
      </c>
      <c r="T89" s="14" t="s">
        <v>4073</v>
      </c>
      <c r="U89" s="14" t="s">
        <v>4074</v>
      </c>
      <c r="V89" s="14" t="s">
        <v>4075</v>
      </c>
      <c r="W89" s="14"/>
    </row>
    <row r="90" spans="1:25" s="18" customFormat="1">
      <c r="A90" s="35" t="s">
        <v>3017</v>
      </c>
      <c r="B90" s="36" t="s">
        <v>2916</v>
      </c>
      <c r="C90" s="22">
        <v>2131681</v>
      </c>
      <c r="D90" s="36" t="s">
        <v>5479</v>
      </c>
      <c r="E90" s="36" t="s">
        <v>4070</v>
      </c>
      <c r="F90" s="17">
        <v>2</v>
      </c>
      <c r="G90" s="17">
        <v>2</v>
      </c>
      <c r="H90" s="17">
        <v>2</v>
      </c>
      <c r="I90" s="17">
        <v>2</v>
      </c>
      <c r="J90" s="10" t="s">
        <v>3996</v>
      </c>
      <c r="K90" s="10" t="s">
        <v>3997</v>
      </c>
      <c r="L90" s="10" t="s">
        <v>2091</v>
      </c>
      <c r="M90" s="10" t="s">
        <v>2091</v>
      </c>
      <c r="N90" s="10" t="s">
        <v>2091</v>
      </c>
      <c r="O90" s="10" t="s">
        <v>3998</v>
      </c>
      <c r="P90" s="10" t="s">
        <v>228</v>
      </c>
      <c r="Q90" s="10">
        <v>1803</v>
      </c>
      <c r="R90" s="10">
        <v>0.36</v>
      </c>
      <c r="S90" s="10" t="s">
        <v>225</v>
      </c>
      <c r="T90" s="14" t="s">
        <v>4073</v>
      </c>
      <c r="U90" s="14" t="s">
        <v>4074</v>
      </c>
      <c r="V90" s="14" t="s">
        <v>4075</v>
      </c>
      <c r="W90" s="14"/>
    </row>
    <row r="91" spans="1:25" s="18" customFormat="1">
      <c r="A91" s="35" t="s">
        <v>3018</v>
      </c>
      <c r="B91" s="36" t="s">
        <v>2916</v>
      </c>
      <c r="C91" s="22">
        <v>2131682</v>
      </c>
      <c r="D91" s="36" t="s">
        <v>5480</v>
      </c>
      <c r="E91" s="36" t="s">
        <v>4070</v>
      </c>
      <c r="F91" s="17">
        <v>2</v>
      </c>
      <c r="G91" s="17">
        <v>2</v>
      </c>
      <c r="H91" s="17">
        <v>2</v>
      </c>
      <c r="I91" s="17">
        <v>2</v>
      </c>
      <c r="J91" s="10" t="s">
        <v>3996</v>
      </c>
      <c r="K91" s="10" t="s">
        <v>3997</v>
      </c>
      <c r="L91" s="10" t="s">
        <v>2091</v>
      </c>
      <c r="M91" s="10" t="s">
        <v>2091</v>
      </c>
      <c r="N91" s="10" t="s">
        <v>2091</v>
      </c>
      <c r="O91" s="10" t="s">
        <v>3998</v>
      </c>
      <c r="P91" s="10" t="s">
        <v>228</v>
      </c>
      <c r="Q91" s="10">
        <v>3023</v>
      </c>
      <c r="R91" s="10">
        <v>0.36</v>
      </c>
      <c r="S91" s="10" t="s">
        <v>225</v>
      </c>
      <c r="T91" s="14" t="s">
        <v>4073</v>
      </c>
      <c r="U91" s="14" t="s">
        <v>4074</v>
      </c>
      <c r="V91" s="14" t="s">
        <v>4075</v>
      </c>
      <c r="W91" s="14"/>
    </row>
    <row r="92" spans="1:25" s="18" customFormat="1">
      <c r="A92" s="35" t="s">
        <v>2694</v>
      </c>
      <c r="B92" s="36" t="s">
        <v>2916</v>
      </c>
      <c r="C92" s="22">
        <v>2331087</v>
      </c>
      <c r="D92" s="36" t="s">
        <v>5481</v>
      </c>
      <c r="E92" s="36" t="s">
        <v>1241</v>
      </c>
      <c r="F92" s="17">
        <v>2</v>
      </c>
      <c r="G92" s="17">
        <v>2</v>
      </c>
      <c r="H92" s="17">
        <v>2</v>
      </c>
      <c r="I92" s="17">
        <v>2</v>
      </c>
      <c r="J92" s="10" t="s">
        <v>3996</v>
      </c>
      <c r="K92" s="10" t="s">
        <v>3997</v>
      </c>
      <c r="L92" s="10" t="s">
        <v>2091</v>
      </c>
      <c r="M92" s="10" t="s">
        <v>2091</v>
      </c>
      <c r="N92" s="10" t="s">
        <v>2091</v>
      </c>
      <c r="O92" s="10" t="s">
        <v>3998</v>
      </c>
      <c r="P92" s="10" t="s">
        <v>228</v>
      </c>
      <c r="Q92" s="10">
        <v>1650</v>
      </c>
      <c r="R92" s="10">
        <v>0.36</v>
      </c>
      <c r="S92" s="10" t="s">
        <v>225</v>
      </c>
      <c r="T92" s="14"/>
      <c r="U92" s="14"/>
      <c r="V92" s="14"/>
      <c r="W92" s="14"/>
    </row>
    <row r="93" spans="1:25" s="18" customFormat="1">
      <c r="A93" s="35" t="s">
        <v>2694</v>
      </c>
      <c r="B93" s="22" t="s">
        <v>2916</v>
      </c>
      <c r="C93" s="22">
        <v>2331263</v>
      </c>
      <c r="D93" s="22" t="s">
        <v>2972</v>
      </c>
      <c r="E93" s="36" t="s">
        <v>4049</v>
      </c>
      <c r="F93" s="17">
        <v>2</v>
      </c>
      <c r="G93" s="17">
        <v>2</v>
      </c>
      <c r="H93" s="17">
        <v>2</v>
      </c>
      <c r="I93" s="17">
        <v>2</v>
      </c>
      <c r="J93" s="10" t="s">
        <v>3996</v>
      </c>
      <c r="K93" s="10" t="s">
        <v>3997</v>
      </c>
      <c r="L93" s="10" t="s">
        <v>2091</v>
      </c>
      <c r="M93" s="10" t="s">
        <v>2091</v>
      </c>
      <c r="N93" s="10" t="s">
        <v>2091</v>
      </c>
      <c r="O93" s="10" t="s">
        <v>3998</v>
      </c>
      <c r="P93" s="10" t="s">
        <v>228</v>
      </c>
      <c r="Q93" s="10">
        <v>1650</v>
      </c>
      <c r="R93" s="10">
        <v>0.36</v>
      </c>
      <c r="S93" s="10" t="s">
        <v>225</v>
      </c>
      <c r="T93" s="14" t="s">
        <v>5482</v>
      </c>
      <c r="U93" s="14" t="s">
        <v>2973</v>
      </c>
      <c r="V93" s="14" t="s">
        <v>2951</v>
      </c>
      <c r="W93" s="14"/>
    </row>
    <row r="94" spans="1:25" s="18" customFormat="1">
      <c r="A94" s="35" t="s">
        <v>2694</v>
      </c>
      <c r="B94" s="39" t="s">
        <v>5483</v>
      </c>
      <c r="C94" s="22">
        <v>2331263</v>
      </c>
      <c r="D94" s="36" t="s">
        <v>5484</v>
      </c>
      <c r="E94" s="36" t="s">
        <v>5485</v>
      </c>
      <c r="F94" s="17">
        <v>2</v>
      </c>
      <c r="G94" s="17">
        <v>2</v>
      </c>
      <c r="H94" s="17">
        <v>2</v>
      </c>
      <c r="I94" s="17">
        <v>2</v>
      </c>
      <c r="J94" s="10" t="s">
        <v>3996</v>
      </c>
      <c r="K94" s="10" t="s">
        <v>3997</v>
      </c>
      <c r="L94" s="10" t="s">
        <v>2091</v>
      </c>
      <c r="M94" s="10" t="s">
        <v>2091</v>
      </c>
      <c r="N94" s="10" t="s">
        <v>2091</v>
      </c>
      <c r="O94" s="10" t="s">
        <v>3998</v>
      </c>
      <c r="P94" s="10" t="s">
        <v>228</v>
      </c>
      <c r="Q94" s="10">
        <v>1650</v>
      </c>
      <c r="R94" s="10">
        <v>0.36</v>
      </c>
      <c r="S94" s="10" t="s">
        <v>225</v>
      </c>
      <c r="T94" s="14" t="s">
        <v>5482</v>
      </c>
      <c r="U94" s="14" t="s">
        <v>2973</v>
      </c>
      <c r="V94" s="14" t="s">
        <v>2951</v>
      </c>
      <c r="W94" s="14"/>
    </row>
    <row r="95" spans="1:25">
      <c r="A95" s="35" t="s">
        <v>3047</v>
      </c>
      <c r="B95" s="35" t="s">
        <v>5437</v>
      </c>
      <c r="C95" s="75">
        <v>1831254</v>
      </c>
      <c r="D95" s="35" t="s">
        <v>5486</v>
      </c>
      <c r="E95" s="35" t="s">
        <v>1236</v>
      </c>
      <c r="F95" s="10">
        <v>2</v>
      </c>
      <c r="G95" s="10">
        <v>2</v>
      </c>
      <c r="H95" s="10">
        <v>2</v>
      </c>
      <c r="I95" s="10">
        <v>2</v>
      </c>
      <c r="J95" s="10" t="s">
        <v>3996</v>
      </c>
      <c r="K95" s="10" t="s">
        <v>3997</v>
      </c>
      <c r="L95" s="10" t="s">
        <v>2091</v>
      </c>
      <c r="M95" s="10" t="s">
        <v>2091</v>
      </c>
      <c r="N95" s="10" t="s">
        <v>2091</v>
      </c>
      <c r="O95" s="10" t="s">
        <v>3998</v>
      </c>
      <c r="P95" s="10" t="s">
        <v>228</v>
      </c>
      <c r="Q95" s="10">
        <v>1803</v>
      </c>
      <c r="R95" s="10">
        <v>0.35499999999999998</v>
      </c>
      <c r="S95" s="10" t="s">
        <v>225</v>
      </c>
      <c r="T95" s="35" t="s">
        <v>2032</v>
      </c>
      <c r="U95" s="35" t="s">
        <v>5487</v>
      </c>
      <c r="V95" s="35" t="s">
        <v>5488</v>
      </c>
      <c r="W95" s="35"/>
      <c r="X95" s="76"/>
      <c r="Y95" s="76"/>
    </row>
    <row r="96" spans="1:25">
      <c r="A96" s="35" t="s">
        <v>1176</v>
      </c>
      <c r="B96" s="36" t="s">
        <v>2916</v>
      </c>
      <c r="C96" s="22">
        <v>1536083</v>
      </c>
      <c r="D96" s="29" t="s">
        <v>1169</v>
      </c>
      <c r="E96" s="35" t="s">
        <v>1242</v>
      </c>
      <c r="F96" s="17">
        <v>3</v>
      </c>
      <c r="G96" s="17">
        <v>3</v>
      </c>
      <c r="H96" s="17">
        <v>2</v>
      </c>
      <c r="I96" s="17">
        <v>2</v>
      </c>
      <c r="J96" s="10" t="s">
        <v>3996</v>
      </c>
      <c r="K96" s="10" t="s">
        <v>3997</v>
      </c>
      <c r="L96" s="10" t="s">
        <v>2091</v>
      </c>
      <c r="M96" s="10" t="s">
        <v>2091</v>
      </c>
      <c r="N96" s="10" t="s">
        <v>2091</v>
      </c>
      <c r="O96" s="10" t="s">
        <v>3998</v>
      </c>
      <c r="P96" s="10" t="s">
        <v>228</v>
      </c>
      <c r="Q96" s="10">
        <v>3022</v>
      </c>
      <c r="R96" s="10">
        <v>0.36</v>
      </c>
      <c r="S96" s="10" t="s">
        <v>225</v>
      </c>
      <c r="T96" s="35"/>
      <c r="U96" s="35"/>
      <c r="V96" s="35"/>
      <c r="W96" s="35"/>
      <c r="X96" s="76"/>
      <c r="Y96" s="76"/>
    </row>
    <row r="97" spans="1:25">
      <c r="A97" s="35" t="s">
        <v>1175</v>
      </c>
      <c r="B97" s="36" t="s">
        <v>2916</v>
      </c>
      <c r="C97" s="22">
        <v>1536082</v>
      </c>
      <c r="D97" s="29" t="s">
        <v>1168</v>
      </c>
      <c r="E97" s="35" t="s">
        <v>1242</v>
      </c>
      <c r="F97" s="17">
        <v>3</v>
      </c>
      <c r="G97" s="17">
        <v>3</v>
      </c>
      <c r="H97" s="17">
        <v>2</v>
      </c>
      <c r="I97" s="17">
        <v>2</v>
      </c>
      <c r="J97" s="10" t="s">
        <v>3996</v>
      </c>
      <c r="K97" s="10" t="s">
        <v>3997</v>
      </c>
      <c r="L97" s="10" t="s">
        <v>2091</v>
      </c>
      <c r="M97" s="10" t="s">
        <v>2091</v>
      </c>
      <c r="N97" s="10" t="s">
        <v>2091</v>
      </c>
      <c r="O97" s="10" t="s">
        <v>3998</v>
      </c>
      <c r="P97" s="10" t="s">
        <v>228</v>
      </c>
      <c r="Q97" s="10">
        <v>3022</v>
      </c>
      <c r="R97" s="10">
        <v>0.36</v>
      </c>
      <c r="S97" s="10" t="s">
        <v>225</v>
      </c>
      <c r="T97" s="35"/>
      <c r="U97" s="35"/>
      <c r="V97" s="35"/>
      <c r="W97" s="35"/>
      <c r="X97" s="76"/>
      <c r="Y97" s="76"/>
    </row>
    <row r="98" spans="1:25">
      <c r="A98" s="35" t="s">
        <v>1174</v>
      </c>
      <c r="B98" s="36" t="s">
        <v>2916</v>
      </c>
      <c r="C98" s="22">
        <v>1536081</v>
      </c>
      <c r="D98" s="30" t="s">
        <v>5489</v>
      </c>
      <c r="E98" s="36" t="s">
        <v>1242</v>
      </c>
      <c r="F98" s="17">
        <v>3</v>
      </c>
      <c r="G98" s="17">
        <v>3</v>
      </c>
      <c r="H98" s="17">
        <v>2</v>
      </c>
      <c r="I98" s="17">
        <v>2</v>
      </c>
      <c r="J98" s="10" t="s">
        <v>3996</v>
      </c>
      <c r="K98" s="10" t="s">
        <v>3997</v>
      </c>
      <c r="L98" s="10" t="s">
        <v>2091</v>
      </c>
      <c r="M98" s="10" t="s">
        <v>2091</v>
      </c>
      <c r="N98" s="10" t="s">
        <v>2091</v>
      </c>
      <c r="O98" s="10" t="s">
        <v>3998</v>
      </c>
      <c r="P98" s="10" t="s">
        <v>228</v>
      </c>
      <c r="Q98" s="10">
        <v>1802</v>
      </c>
      <c r="R98" s="10">
        <v>0.36</v>
      </c>
      <c r="S98" s="10" t="s">
        <v>225</v>
      </c>
      <c r="T98" s="35"/>
      <c r="U98" s="35"/>
      <c r="V98" s="35"/>
      <c r="W98" s="35"/>
      <c r="X98" s="76"/>
      <c r="Y98" s="76"/>
    </row>
    <row r="99" spans="1:25">
      <c r="A99" s="35" t="s">
        <v>1174</v>
      </c>
      <c r="B99" s="36" t="s">
        <v>2916</v>
      </c>
      <c r="C99" s="22">
        <v>1236040</v>
      </c>
      <c r="D99" s="30" t="s">
        <v>5490</v>
      </c>
      <c r="E99" s="36" t="s">
        <v>1239</v>
      </c>
      <c r="F99" s="17">
        <v>2</v>
      </c>
      <c r="G99" s="17">
        <v>2</v>
      </c>
      <c r="H99" s="17">
        <v>2</v>
      </c>
      <c r="I99" s="17">
        <v>2</v>
      </c>
      <c r="J99" s="10" t="s">
        <v>3996</v>
      </c>
      <c r="K99" s="10" t="s">
        <v>3997</v>
      </c>
      <c r="L99" s="10" t="s">
        <v>2091</v>
      </c>
      <c r="M99" s="10" t="s">
        <v>2091</v>
      </c>
      <c r="N99" s="10" t="s">
        <v>2091</v>
      </c>
      <c r="O99" s="10" t="s">
        <v>3998</v>
      </c>
      <c r="P99" s="10" t="s">
        <v>228</v>
      </c>
      <c r="Q99" s="10">
        <v>1802</v>
      </c>
      <c r="R99" s="10">
        <v>0.36</v>
      </c>
      <c r="S99" s="10" t="s">
        <v>225</v>
      </c>
      <c r="T99" s="35" t="s">
        <v>5491</v>
      </c>
      <c r="U99" s="35"/>
      <c r="V99" s="35"/>
      <c r="W99" s="35"/>
      <c r="X99" s="76"/>
      <c r="Y99" s="76"/>
    </row>
  </sheetData>
  <mergeCells count="23">
    <mergeCell ref="P4:P5"/>
    <mergeCell ref="A1:A3"/>
    <mergeCell ref="B1:Q3"/>
    <mergeCell ref="R1:S3"/>
    <mergeCell ref="A4:A5"/>
    <mergeCell ref="B4:B5"/>
    <mergeCell ref="C4:C5"/>
    <mergeCell ref="D4:D5"/>
    <mergeCell ref="E4:E5"/>
    <mergeCell ref="F4:I4"/>
    <mergeCell ref="J4:J5"/>
    <mergeCell ref="K4:K5"/>
    <mergeCell ref="L4:L5"/>
    <mergeCell ref="M4:M5"/>
    <mergeCell ref="N4:N5"/>
    <mergeCell ref="O4:O5"/>
    <mergeCell ref="W4:W5"/>
    <mergeCell ref="Q4:Q5"/>
    <mergeCell ref="R4:R5"/>
    <mergeCell ref="S4:S5"/>
    <mergeCell ref="T4:T5"/>
    <mergeCell ref="U4:U5"/>
    <mergeCell ref="V4:V5"/>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42"/>
  <sheetViews>
    <sheetView zoomScale="70" zoomScaleNormal="70" workbookViewId="0">
      <selection activeCell="Z23" sqref="Z23"/>
    </sheetView>
  </sheetViews>
  <sheetFormatPr defaultColWidth="8.85546875" defaultRowHeight="15"/>
  <cols>
    <col min="1" max="1" width="62.42578125" style="4" customWidth="1"/>
    <col min="2" max="2" width="20.42578125" style="18" customWidth="1"/>
    <col min="3" max="3" width="11" style="18" customWidth="1"/>
    <col min="4" max="4" width="22.85546875" style="18" customWidth="1"/>
    <col min="5" max="5" width="14.42578125" style="18" customWidth="1"/>
    <col min="6" max="9" width="3.5703125" style="18" customWidth="1"/>
    <col min="10" max="10" width="27.42578125" style="18" customWidth="1"/>
    <col min="11" max="11" width="30.85546875" style="18" bestFit="1" customWidth="1"/>
    <col min="12" max="13" width="13.5703125" style="18" customWidth="1"/>
    <col min="14" max="14" width="17.5703125" style="18" customWidth="1"/>
    <col min="15" max="16" width="13.5703125" style="18" customWidth="1"/>
    <col min="17" max="17" width="11.140625" style="18" customWidth="1"/>
    <col min="18" max="19" width="13.5703125" style="18" customWidth="1"/>
    <col min="20" max="20" width="18.140625" style="76" bestFit="1" customWidth="1"/>
    <col min="21" max="21" width="16.42578125" style="76" bestFit="1" customWidth="1"/>
    <col min="22" max="22" width="10.42578125" style="76" bestFit="1" customWidth="1"/>
    <col min="23" max="23" width="24.140625" style="76" bestFit="1" customWidth="1"/>
    <col min="24" max="24" width="8.85546875" style="76"/>
    <col min="25" max="16384" width="8.85546875" style="4"/>
  </cols>
  <sheetData>
    <row r="1" spans="1:35">
      <c r="A1" s="277" t="s">
        <v>5953</v>
      </c>
      <c r="B1" s="277" t="s">
        <v>5492</v>
      </c>
      <c r="C1" s="277"/>
      <c r="D1" s="277"/>
      <c r="E1" s="277"/>
      <c r="F1" s="277"/>
      <c r="G1" s="277"/>
      <c r="H1" s="277"/>
      <c r="I1" s="277"/>
      <c r="J1" s="277"/>
      <c r="K1" s="277"/>
      <c r="L1" s="277"/>
      <c r="M1" s="277"/>
      <c r="N1" s="277"/>
      <c r="O1" s="277"/>
      <c r="P1" s="277"/>
      <c r="Q1" s="277"/>
      <c r="R1" s="277" t="s">
        <v>3971</v>
      </c>
      <c r="S1" s="277"/>
    </row>
    <row r="2" spans="1:35">
      <c r="A2" s="277"/>
      <c r="B2" s="277"/>
      <c r="C2" s="277"/>
      <c r="D2" s="277"/>
      <c r="E2" s="277"/>
      <c r="F2" s="277"/>
      <c r="G2" s="277"/>
      <c r="H2" s="277"/>
      <c r="I2" s="277"/>
      <c r="J2" s="277"/>
      <c r="K2" s="277"/>
      <c r="L2" s="277"/>
      <c r="M2" s="277"/>
      <c r="N2" s="277"/>
      <c r="O2" s="277"/>
      <c r="P2" s="277"/>
      <c r="Q2" s="277"/>
      <c r="R2" s="277"/>
      <c r="S2" s="277"/>
    </row>
    <row r="3" spans="1:35">
      <c r="A3" s="277"/>
      <c r="B3" s="277"/>
      <c r="C3" s="277"/>
      <c r="D3" s="277"/>
      <c r="E3" s="277"/>
      <c r="F3" s="277"/>
      <c r="G3" s="277"/>
      <c r="H3" s="277"/>
      <c r="I3" s="277"/>
      <c r="J3" s="277"/>
      <c r="K3" s="277"/>
      <c r="L3" s="277"/>
      <c r="M3" s="277"/>
      <c r="N3" s="277"/>
      <c r="O3" s="277"/>
      <c r="P3" s="277"/>
      <c r="Q3" s="277"/>
      <c r="R3" s="277"/>
      <c r="S3" s="277"/>
    </row>
    <row r="4" spans="1:35" ht="18" customHeight="1">
      <c r="A4" s="277" t="s">
        <v>3972</v>
      </c>
      <c r="B4" s="356" t="s">
        <v>3973</v>
      </c>
      <c r="C4" s="343" t="s">
        <v>3974</v>
      </c>
      <c r="D4" s="277" t="s">
        <v>3975</v>
      </c>
      <c r="E4" s="277" t="s">
        <v>3976</v>
      </c>
      <c r="F4" s="277" t="s">
        <v>3977</v>
      </c>
      <c r="G4" s="277"/>
      <c r="H4" s="277"/>
      <c r="I4" s="277"/>
      <c r="J4" s="326" t="s">
        <v>3978</v>
      </c>
      <c r="K4" s="277" t="s">
        <v>3979</v>
      </c>
      <c r="L4" s="343" t="s">
        <v>3980</v>
      </c>
      <c r="M4" s="343" t="s">
        <v>3981</v>
      </c>
      <c r="N4" s="343" t="s">
        <v>5168</v>
      </c>
      <c r="O4" s="343" t="s">
        <v>3983</v>
      </c>
      <c r="P4" s="343" t="s">
        <v>3984</v>
      </c>
      <c r="Q4" s="357" t="s">
        <v>3985</v>
      </c>
      <c r="R4" s="357" t="s">
        <v>3986</v>
      </c>
      <c r="S4" s="357" t="s">
        <v>3987</v>
      </c>
      <c r="T4" s="373" t="s">
        <v>3988</v>
      </c>
      <c r="U4" s="373" t="s">
        <v>3989</v>
      </c>
      <c r="V4" s="373" t="s">
        <v>3990</v>
      </c>
      <c r="W4" s="373" t="s">
        <v>3991</v>
      </c>
    </row>
    <row r="5" spans="1:35">
      <c r="A5" s="337"/>
      <c r="B5" s="360"/>
      <c r="C5" s="361"/>
      <c r="D5" s="337"/>
      <c r="E5" s="337"/>
      <c r="F5" s="235" t="s">
        <v>3992</v>
      </c>
      <c r="G5" s="235" t="s">
        <v>3993</v>
      </c>
      <c r="H5" s="235" t="s">
        <v>3994</v>
      </c>
      <c r="I5" s="235" t="s">
        <v>3995</v>
      </c>
      <c r="J5" s="356"/>
      <c r="K5" s="337"/>
      <c r="L5" s="337"/>
      <c r="M5" s="356"/>
      <c r="N5" s="356"/>
      <c r="O5" s="337"/>
      <c r="P5" s="356"/>
      <c r="Q5" s="367"/>
      <c r="R5" s="367"/>
      <c r="S5" s="367"/>
      <c r="T5" s="374"/>
      <c r="U5" s="374"/>
      <c r="V5" s="374"/>
      <c r="W5" s="374"/>
    </row>
    <row r="6" spans="1:35" s="18" customFormat="1">
      <c r="A6" s="176" t="s">
        <v>5941</v>
      </c>
      <c r="B6" s="177" t="s">
        <v>1331</v>
      </c>
      <c r="C6" s="178">
        <v>2131564</v>
      </c>
      <c r="D6" s="239" t="s">
        <v>5942</v>
      </c>
      <c r="E6" s="176" t="s">
        <v>4254</v>
      </c>
      <c r="F6" s="240" t="s">
        <v>5943</v>
      </c>
      <c r="G6" s="240">
        <v>3</v>
      </c>
      <c r="H6" s="240">
        <v>2</v>
      </c>
      <c r="I6" s="241" t="s">
        <v>4176</v>
      </c>
      <c r="J6" s="179" t="s">
        <v>3996</v>
      </c>
      <c r="K6" s="180" t="s">
        <v>3997</v>
      </c>
      <c r="L6" s="180" t="s">
        <v>2092</v>
      </c>
      <c r="M6" s="179" t="s">
        <v>2092</v>
      </c>
      <c r="N6" s="179" t="s">
        <v>2092</v>
      </c>
      <c r="O6" s="180" t="s">
        <v>3998</v>
      </c>
      <c r="P6" s="179" t="s">
        <v>228</v>
      </c>
      <c r="Q6" s="181">
        <v>1916</v>
      </c>
      <c r="R6" s="181">
        <v>0.36</v>
      </c>
      <c r="S6" s="181" t="s">
        <v>225</v>
      </c>
      <c r="T6" s="236" t="s">
        <v>5944</v>
      </c>
      <c r="U6" s="236" t="s">
        <v>5945</v>
      </c>
      <c r="V6" s="236" t="s">
        <v>5946</v>
      </c>
      <c r="W6" s="236"/>
      <c r="X6" s="76"/>
      <c r="Y6" s="4"/>
      <c r="Z6" s="4"/>
      <c r="AA6" s="4"/>
      <c r="AB6" s="4"/>
      <c r="AC6" s="4"/>
      <c r="AD6" s="4"/>
      <c r="AE6" s="4"/>
      <c r="AF6" s="4"/>
      <c r="AG6" s="4"/>
      <c r="AH6" s="4"/>
      <c r="AI6" s="4"/>
    </row>
    <row r="7" spans="1:35">
      <c r="A7" s="176" t="s">
        <v>5947</v>
      </c>
      <c r="B7" s="177" t="s">
        <v>1331</v>
      </c>
      <c r="C7" s="178">
        <v>2131565</v>
      </c>
      <c r="D7" s="239" t="s">
        <v>5948</v>
      </c>
      <c r="E7" s="176" t="s">
        <v>4254</v>
      </c>
      <c r="F7" s="240">
        <v>3</v>
      </c>
      <c r="G7" s="240">
        <v>3</v>
      </c>
      <c r="H7" s="240">
        <v>2</v>
      </c>
      <c r="I7" s="241" t="s">
        <v>4176</v>
      </c>
      <c r="J7" s="179" t="s">
        <v>3996</v>
      </c>
      <c r="K7" s="180" t="s">
        <v>3997</v>
      </c>
      <c r="L7" s="180" t="s">
        <v>2092</v>
      </c>
      <c r="M7" s="179" t="s">
        <v>2092</v>
      </c>
      <c r="N7" s="179" t="s">
        <v>2092</v>
      </c>
      <c r="O7" s="180" t="s">
        <v>3998</v>
      </c>
      <c r="P7" s="179" t="s">
        <v>228</v>
      </c>
      <c r="Q7" s="181">
        <v>1916</v>
      </c>
      <c r="R7" s="181">
        <v>0.36</v>
      </c>
      <c r="S7" s="181" t="s">
        <v>225</v>
      </c>
      <c r="T7" s="236" t="s">
        <v>5944</v>
      </c>
      <c r="U7" s="236" t="s">
        <v>5945</v>
      </c>
      <c r="V7" s="236" t="s">
        <v>5946</v>
      </c>
      <c r="W7" s="236"/>
    </row>
    <row r="8" spans="1:35">
      <c r="A8" s="176" t="s">
        <v>5949</v>
      </c>
      <c r="B8" s="177" t="s">
        <v>1331</v>
      </c>
      <c r="C8" s="178">
        <v>2131566</v>
      </c>
      <c r="D8" s="239" t="s">
        <v>5950</v>
      </c>
      <c r="E8" s="176" t="s">
        <v>4254</v>
      </c>
      <c r="F8" s="240">
        <v>3</v>
      </c>
      <c r="G8" s="240">
        <v>3</v>
      </c>
      <c r="H8" s="240">
        <v>2</v>
      </c>
      <c r="I8" s="241" t="s">
        <v>4176</v>
      </c>
      <c r="J8" s="179" t="s">
        <v>3996</v>
      </c>
      <c r="K8" s="180" t="s">
        <v>3997</v>
      </c>
      <c r="L8" s="180" t="s">
        <v>2092</v>
      </c>
      <c r="M8" s="179" t="s">
        <v>2092</v>
      </c>
      <c r="N8" s="179" t="s">
        <v>2092</v>
      </c>
      <c r="O8" s="180" t="s">
        <v>3998</v>
      </c>
      <c r="P8" s="179" t="s">
        <v>228</v>
      </c>
      <c r="Q8" s="181">
        <v>3036</v>
      </c>
      <c r="R8" s="181">
        <v>0.36</v>
      </c>
      <c r="S8" s="181" t="s">
        <v>225</v>
      </c>
      <c r="T8" s="236" t="s">
        <v>5944</v>
      </c>
      <c r="U8" s="236" t="s">
        <v>5945</v>
      </c>
      <c r="V8" s="236" t="s">
        <v>5946</v>
      </c>
      <c r="W8" s="236"/>
    </row>
    <row r="9" spans="1:35">
      <c r="A9" s="176" t="s">
        <v>5951</v>
      </c>
      <c r="B9" s="177" t="s">
        <v>1331</v>
      </c>
      <c r="C9" s="178">
        <v>2131567</v>
      </c>
      <c r="D9" s="239" t="s">
        <v>5952</v>
      </c>
      <c r="E9" s="176" t="s">
        <v>4254</v>
      </c>
      <c r="F9" s="240">
        <v>3</v>
      </c>
      <c r="G9" s="240">
        <v>3</v>
      </c>
      <c r="H9" s="240">
        <v>2</v>
      </c>
      <c r="I9" s="241" t="s">
        <v>4176</v>
      </c>
      <c r="J9" s="179" t="s">
        <v>3996</v>
      </c>
      <c r="K9" s="180" t="s">
        <v>3997</v>
      </c>
      <c r="L9" s="180" t="s">
        <v>2092</v>
      </c>
      <c r="M9" s="179" t="s">
        <v>2092</v>
      </c>
      <c r="N9" s="179" t="s">
        <v>2092</v>
      </c>
      <c r="O9" s="180" t="s">
        <v>3998</v>
      </c>
      <c r="P9" s="179" t="s">
        <v>228</v>
      </c>
      <c r="Q9" s="181">
        <v>3036</v>
      </c>
      <c r="R9" s="181">
        <v>0.36</v>
      </c>
      <c r="S9" s="181" t="s">
        <v>225</v>
      </c>
      <c r="T9" s="236" t="s">
        <v>5944</v>
      </c>
      <c r="U9" s="236" t="s">
        <v>5945</v>
      </c>
      <c r="V9" s="236" t="s">
        <v>5946</v>
      </c>
      <c r="W9" s="236"/>
    </row>
    <row r="10" spans="1:35">
      <c r="A10" s="242" t="s">
        <v>5887</v>
      </c>
      <c r="B10" s="35" t="s">
        <v>1331</v>
      </c>
      <c r="C10" s="165">
        <v>2531269</v>
      </c>
      <c r="D10" s="242" t="s">
        <v>5888</v>
      </c>
      <c r="E10" s="242" t="s">
        <v>4056</v>
      </c>
      <c r="F10" s="235">
        <v>2</v>
      </c>
      <c r="G10" s="235">
        <v>2</v>
      </c>
      <c r="H10" s="235">
        <v>2</v>
      </c>
      <c r="I10" s="235">
        <v>2</v>
      </c>
      <c r="J10" s="235" t="s">
        <v>3996</v>
      </c>
      <c r="K10" s="230" t="s">
        <v>3997</v>
      </c>
      <c r="L10" s="230" t="s">
        <v>2092</v>
      </c>
      <c r="M10" s="235" t="s">
        <v>2092</v>
      </c>
      <c r="N10" s="235" t="s">
        <v>2092</v>
      </c>
      <c r="O10" s="230" t="s">
        <v>3998</v>
      </c>
      <c r="P10" s="235" t="s">
        <v>228</v>
      </c>
      <c r="Q10" s="234">
        <v>1916</v>
      </c>
      <c r="R10" s="234">
        <v>0.36</v>
      </c>
      <c r="S10" s="234" t="s">
        <v>225</v>
      </c>
      <c r="T10" s="236" t="s">
        <v>5889</v>
      </c>
      <c r="U10" s="236"/>
      <c r="V10" s="236" t="s">
        <v>5890</v>
      </c>
      <c r="W10" s="236"/>
    </row>
    <row r="11" spans="1:35">
      <c r="A11" s="242" t="s">
        <v>5891</v>
      </c>
      <c r="B11" s="35" t="s">
        <v>1331</v>
      </c>
      <c r="C11" s="165">
        <v>2531270</v>
      </c>
      <c r="D11" s="242" t="s">
        <v>5892</v>
      </c>
      <c r="E11" s="242" t="s">
        <v>4056</v>
      </c>
      <c r="F11" s="235">
        <v>2</v>
      </c>
      <c r="G11" s="235">
        <v>2</v>
      </c>
      <c r="H11" s="235">
        <v>2</v>
      </c>
      <c r="I11" s="235">
        <v>2</v>
      </c>
      <c r="J11" s="235" t="s">
        <v>3996</v>
      </c>
      <c r="K11" s="230" t="s">
        <v>3997</v>
      </c>
      <c r="L11" s="230" t="s">
        <v>2092</v>
      </c>
      <c r="M11" s="235" t="s">
        <v>2092</v>
      </c>
      <c r="N11" s="235" t="s">
        <v>2092</v>
      </c>
      <c r="O11" s="230" t="s">
        <v>3998</v>
      </c>
      <c r="P11" s="235" t="s">
        <v>228</v>
      </c>
      <c r="Q11" s="234">
        <v>3036</v>
      </c>
      <c r="R11" s="234">
        <v>0.36</v>
      </c>
      <c r="S11" s="234" t="s">
        <v>225</v>
      </c>
      <c r="T11" s="236" t="s">
        <v>5889</v>
      </c>
      <c r="U11" s="236"/>
      <c r="V11" s="236" t="s">
        <v>5890</v>
      </c>
      <c r="W11" s="236"/>
    </row>
    <row r="12" spans="1:35">
      <c r="A12" s="242" t="s">
        <v>5893</v>
      </c>
      <c r="B12" s="35" t="s">
        <v>1331</v>
      </c>
      <c r="C12" s="165">
        <v>2531271</v>
      </c>
      <c r="D12" s="242" t="s">
        <v>5894</v>
      </c>
      <c r="E12" s="242" t="s">
        <v>4056</v>
      </c>
      <c r="F12" s="235">
        <v>2</v>
      </c>
      <c r="G12" s="235">
        <v>2</v>
      </c>
      <c r="H12" s="235">
        <v>2</v>
      </c>
      <c r="I12" s="235">
        <v>2</v>
      </c>
      <c r="J12" s="235" t="s">
        <v>3996</v>
      </c>
      <c r="K12" s="230" t="s">
        <v>3997</v>
      </c>
      <c r="L12" s="230" t="s">
        <v>2092</v>
      </c>
      <c r="M12" s="235" t="s">
        <v>2092</v>
      </c>
      <c r="N12" s="235" t="s">
        <v>2092</v>
      </c>
      <c r="O12" s="230" t="s">
        <v>3998</v>
      </c>
      <c r="P12" s="235" t="s">
        <v>228</v>
      </c>
      <c r="Q12" s="234">
        <v>1916</v>
      </c>
      <c r="R12" s="234">
        <v>0.36</v>
      </c>
      <c r="S12" s="234" t="s">
        <v>225</v>
      </c>
      <c r="T12" s="236" t="s">
        <v>5889</v>
      </c>
      <c r="U12" s="236"/>
      <c r="V12" s="236" t="s">
        <v>5890</v>
      </c>
      <c r="W12" s="236"/>
    </row>
    <row r="13" spans="1:35">
      <c r="A13" s="242" t="s">
        <v>5895</v>
      </c>
      <c r="B13" s="35" t="s">
        <v>1331</v>
      </c>
      <c r="C13" s="165">
        <v>2531272</v>
      </c>
      <c r="D13" s="242" t="s">
        <v>5896</v>
      </c>
      <c r="E13" s="242" t="s">
        <v>4056</v>
      </c>
      <c r="F13" s="235">
        <v>2</v>
      </c>
      <c r="G13" s="235">
        <v>2</v>
      </c>
      <c r="H13" s="235">
        <v>2</v>
      </c>
      <c r="I13" s="235">
        <v>2</v>
      </c>
      <c r="J13" s="235" t="s">
        <v>3996</v>
      </c>
      <c r="K13" s="230" t="s">
        <v>3997</v>
      </c>
      <c r="L13" s="230" t="s">
        <v>2092</v>
      </c>
      <c r="M13" s="235" t="s">
        <v>2092</v>
      </c>
      <c r="N13" s="235" t="s">
        <v>2092</v>
      </c>
      <c r="O13" s="230" t="s">
        <v>3998</v>
      </c>
      <c r="P13" s="235" t="s">
        <v>228</v>
      </c>
      <c r="Q13" s="234">
        <v>3036</v>
      </c>
      <c r="R13" s="234">
        <v>0.36</v>
      </c>
      <c r="S13" s="234" t="s">
        <v>225</v>
      </c>
      <c r="T13" s="236" t="s">
        <v>5889</v>
      </c>
      <c r="U13" s="236"/>
      <c r="V13" s="236" t="s">
        <v>5890</v>
      </c>
      <c r="W13" s="236"/>
    </row>
    <row r="14" spans="1:35">
      <c r="A14" s="242" t="s">
        <v>5897</v>
      </c>
      <c r="B14" s="35" t="s">
        <v>2921</v>
      </c>
      <c r="C14" s="165">
        <v>2131258</v>
      </c>
      <c r="D14" s="242" t="s">
        <v>5898</v>
      </c>
      <c r="E14" s="242" t="s">
        <v>1241</v>
      </c>
      <c r="F14" s="235">
        <v>2</v>
      </c>
      <c r="G14" s="235">
        <v>2</v>
      </c>
      <c r="H14" s="235">
        <v>2</v>
      </c>
      <c r="I14" s="235">
        <v>2</v>
      </c>
      <c r="J14" s="227" t="s">
        <v>3996</v>
      </c>
      <c r="K14" s="227" t="s">
        <v>3997</v>
      </c>
      <c r="L14" s="229" t="s">
        <v>2092</v>
      </c>
      <c r="M14" s="229" t="s">
        <v>2092</v>
      </c>
      <c r="N14" s="229" t="s">
        <v>2092</v>
      </c>
      <c r="O14" s="229" t="s">
        <v>3998</v>
      </c>
      <c r="P14" s="233" t="s">
        <v>4143</v>
      </c>
      <c r="Q14" s="229">
        <v>1793</v>
      </c>
      <c r="R14" s="229">
        <v>0.45</v>
      </c>
      <c r="S14" s="229" t="s">
        <v>225</v>
      </c>
      <c r="T14" s="236" t="s">
        <v>5899</v>
      </c>
      <c r="U14" s="236" t="s">
        <v>5900</v>
      </c>
      <c r="V14" s="236" t="s">
        <v>5901</v>
      </c>
      <c r="W14" s="236"/>
    </row>
    <row r="15" spans="1:35">
      <c r="A15" s="242" t="s">
        <v>5902</v>
      </c>
      <c r="B15" s="35" t="s">
        <v>2921</v>
      </c>
      <c r="C15" s="165">
        <v>2131259</v>
      </c>
      <c r="D15" s="242" t="s">
        <v>5903</v>
      </c>
      <c r="E15" s="242" t="s">
        <v>1241</v>
      </c>
      <c r="F15" s="235">
        <v>2</v>
      </c>
      <c r="G15" s="235">
        <v>2</v>
      </c>
      <c r="H15" s="235">
        <v>2</v>
      </c>
      <c r="I15" s="235">
        <v>2</v>
      </c>
      <c r="J15" s="227" t="s">
        <v>3996</v>
      </c>
      <c r="K15" s="227" t="s">
        <v>3997</v>
      </c>
      <c r="L15" s="229" t="s">
        <v>2092</v>
      </c>
      <c r="M15" s="229" t="s">
        <v>2092</v>
      </c>
      <c r="N15" s="229" t="s">
        <v>2092</v>
      </c>
      <c r="O15" s="229" t="s">
        <v>3998</v>
      </c>
      <c r="P15" s="233" t="s">
        <v>4143</v>
      </c>
      <c r="Q15" s="229">
        <v>3013</v>
      </c>
      <c r="R15" s="229">
        <v>0.45</v>
      </c>
      <c r="S15" s="229" t="s">
        <v>225</v>
      </c>
      <c r="T15" s="236" t="s">
        <v>5899</v>
      </c>
      <c r="U15" s="236" t="s">
        <v>5900</v>
      </c>
      <c r="V15" s="236" t="s">
        <v>5901</v>
      </c>
      <c r="W15" s="236"/>
    </row>
    <row r="16" spans="1:35">
      <c r="A16" s="242" t="s">
        <v>5904</v>
      </c>
      <c r="B16" s="35" t="s">
        <v>2921</v>
      </c>
      <c r="C16" s="165">
        <v>2131260</v>
      </c>
      <c r="D16" s="242" t="s">
        <v>5905</v>
      </c>
      <c r="E16" s="242" t="s">
        <v>1241</v>
      </c>
      <c r="F16" s="235">
        <v>2</v>
      </c>
      <c r="G16" s="235">
        <v>2</v>
      </c>
      <c r="H16" s="235">
        <v>2</v>
      </c>
      <c r="I16" s="235">
        <v>2</v>
      </c>
      <c r="J16" s="227" t="s">
        <v>3996</v>
      </c>
      <c r="K16" s="227" t="s">
        <v>3997</v>
      </c>
      <c r="L16" s="229" t="s">
        <v>2092</v>
      </c>
      <c r="M16" s="229" t="s">
        <v>2092</v>
      </c>
      <c r="N16" s="229" t="s">
        <v>2092</v>
      </c>
      <c r="O16" s="229" t="s">
        <v>3998</v>
      </c>
      <c r="P16" s="233" t="s">
        <v>4143</v>
      </c>
      <c r="Q16" s="229">
        <v>1791</v>
      </c>
      <c r="R16" s="229">
        <v>0.36</v>
      </c>
      <c r="S16" s="229" t="s">
        <v>225</v>
      </c>
      <c r="T16" s="236" t="s">
        <v>5899</v>
      </c>
      <c r="U16" s="236" t="s">
        <v>5900</v>
      </c>
      <c r="V16" s="236" t="s">
        <v>5901</v>
      </c>
      <c r="W16" s="236"/>
    </row>
    <row r="17" spans="1:35">
      <c r="A17" s="242" t="s">
        <v>5906</v>
      </c>
      <c r="B17" s="35" t="s">
        <v>2921</v>
      </c>
      <c r="C17" s="165">
        <v>2131261</v>
      </c>
      <c r="D17" s="242" t="s">
        <v>5907</v>
      </c>
      <c r="E17" s="242" t="s">
        <v>1241</v>
      </c>
      <c r="F17" s="235">
        <v>2</v>
      </c>
      <c r="G17" s="235">
        <v>2</v>
      </c>
      <c r="H17" s="235">
        <v>2</v>
      </c>
      <c r="I17" s="235">
        <v>2</v>
      </c>
      <c r="J17" s="227" t="s">
        <v>3996</v>
      </c>
      <c r="K17" s="227" t="s">
        <v>3997</v>
      </c>
      <c r="L17" s="229" t="s">
        <v>2092</v>
      </c>
      <c r="M17" s="229" t="s">
        <v>2092</v>
      </c>
      <c r="N17" s="229" t="s">
        <v>2092</v>
      </c>
      <c r="O17" s="229" t="s">
        <v>3998</v>
      </c>
      <c r="P17" s="233" t="s">
        <v>4143</v>
      </c>
      <c r="Q17" s="229">
        <v>3011</v>
      </c>
      <c r="R17" s="229">
        <v>0.36</v>
      </c>
      <c r="S17" s="229" t="s">
        <v>225</v>
      </c>
      <c r="T17" s="236" t="s">
        <v>5899</v>
      </c>
      <c r="U17" s="236" t="s">
        <v>5900</v>
      </c>
      <c r="V17" s="236" t="s">
        <v>5901</v>
      </c>
      <c r="W17" s="236"/>
    </row>
    <row r="18" spans="1:35">
      <c r="A18" s="242" t="s">
        <v>5908</v>
      </c>
      <c r="B18" s="35" t="s">
        <v>2921</v>
      </c>
      <c r="C18" s="165">
        <v>2131262</v>
      </c>
      <c r="D18" s="242" t="s">
        <v>5909</v>
      </c>
      <c r="E18" s="242" t="s">
        <v>1241</v>
      </c>
      <c r="F18" s="235">
        <v>2</v>
      </c>
      <c r="G18" s="235">
        <v>2</v>
      </c>
      <c r="H18" s="235">
        <v>2</v>
      </c>
      <c r="I18" s="235">
        <v>2</v>
      </c>
      <c r="J18" s="227" t="s">
        <v>3996</v>
      </c>
      <c r="K18" s="227" t="s">
        <v>3997</v>
      </c>
      <c r="L18" s="229" t="s">
        <v>2092</v>
      </c>
      <c r="M18" s="229" t="s">
        <v>2092</v>
      </c>
      <c r="N18" s="229" t="s">
        <v>2092</v>
      </c>
      <c r="O18" s="229" t="s">
        <v>3998</v>
      </c>
      <c r="P18" s="233" t="s">
        <v>4143</v>
      </c>
      <c r="Q18" s="229">
        <v>1990</v>
      </c>
      <c r="R18" s="229">
        <v>0.36</v>
      </c>
      <c r="S18" s="229" t="s">
        <v>225</v>
      </c>
      <c r="T18" s="236" t="s">
        <v>5899</v>
      </c>
      <c r="U18" s="236" t="s">
        <v>5900</v>
      </c>
      <c r="V18" s="236" t="s">
        <v>5901</v>
      </c>
      <c r="W18" s="236"/>
    </row>
    <row r="19" spans="1:35">
      <c r="A19" s="242" t="s">
        <v>5910</v>
      </c>
      <c r="B19" s="35" t="s">
        <v>2921</v>
      </c>
      <c r="C19" s="165">
        <v>2131263</v>
      </c>
      <c r="D19" s="242" t="s">
        <v>5911</v>
      </c>
      <c r="E19" s="242" t="s">
        <v>1241</v>
      </c>
      <c r="F19" s="235">
        <v>2</v>
      </c>
      <c r="G19" s="235">
        <v>2</v>
      </c>
      <c r="H19" s="235">
        <v>2</v>
      </c>
      <c r="I19" s="235">
        <v>2</v>
      </c>
      <c r="J19" s="227" t="s">
        <v>3996</v>
      </c>
      <c r="K19" s="227" t="s">
        <v>3997</v>
      </c>
      <c r="L19" s="229" t="s">
        <v>2092</v>
      </c>
      <c r="M19" s="229" t="s">
        <v>2092</v>
      </c>
      <c r="N19" s="229" t="s">
        <v>2092</v>
      </c>
      <c r="O19" s="229" t="s">
        <v>3998</v>
      </c>
      <c r="P19" s="233" t="s">
        <v>4143</v>
      </c>
      <c r="Q19" s="229">
        <v>3010</v>
      </c>
      <c r="R19" s="229">
        <v>0.36</v>
      </c>
      <c r="S19" s="229" t="s">
        <v>225</v>
      </c>
      <c r="T19" s="236" t="s">
        <v>5899</v>
      </c>
      <c r="U19" s="236" t="s">
        <v>5900</v>
      </c>
      <c r="V19" s="236" t="s">
        <v>5901</v>
      </c>
      <c r="W19" s="236"/>
    </row>
    <row r="20" spans="1:35">
      <c r="A20" s="35" t="s">
        <v>1361</v>
      </c>
      <c r="B20" s="36" t="s">
        <v>2921</v>
      </c>
      <c r="C20" s="16">
        <v>1831227</v>
      </c>
      <c r="D20" s="36" t="s">
        <v>5493</v>
      </c>
      <c r="E20" s="36" t="s">
        <v>1236</v>
      </c>
      <c r="F20" s="229">
        <v>2</v>
      </c>
      <c r="G20" s="229">
        <v>2</v>
      </c>
      <c r="H20" s="229">
        <v>2</v>
      </c>
      <c r="I20" s="229">
        <v>2</v>
      </c>
      <c r="J20" s="229" t="s">
        <v>3996</v>
      </c>
      <c r="K20" s="229" t="s">
        <v>3997</v>
      </c>
      <c r="L20" s="229" t="s">
        <v>2092</v>
      </c>
      <c r="M20" s="229" t="s">
        <v>2092</v>
      </c>
      <c r="N20" s="229" t="s">
        <v>2092</v>
      </c>
      <c r="O20" s="229" t="s">
        <v>3998</v>
      </c>
      <c r="P20" s="17" t="s">
        <v>4143</v>
      </c>
      <c r="Q20" s="229">
        <v>1808</v>
      </c>
      <c r="R20" s="229">
        <v>0.36</v>
      </c>
      <c r="S20" s="229" t="s">
        <v>4232</v>
      </c>
      <c r="T20" s="35" t="s">
        <v>4300</v>
      </c>
      <c r="U20" s="35" t="s">
        <v>5494</v>
      </c>
      <c r="V20" s="35" t="s">
        <v>5495</v>
      </c>
      <c r="W20" s="35"/>
      <c r="Y20" s="76"/>
      <c r="Z20" s="18"/>
      <c r="AA20" s="18"/>
      <c r="AB20" s="18"/>
      <c r="AC20" s="18"/>
      <c r="AD20" s="18"/>
      <c r="AE20" s="18"/>
      <c r="AF20" s="18"/>
      <c r="AG20" s="18"/>
      <c r="AH20" s="18"/>
      <c r="AI20" s="18"/>
    </row>
    <row r="21" spans="1:35">
      <c r="A21" s="35" t="s">
        <v>159</v>
      </c>
      <c r="B21" s="36" t="s">
        <v>2921</v>
      </c>
      <c r="C21" s="16">
        <v>1556123</v>
      </c>
      <c r="D21" s="36" t="s">
        <v>5496</v>
      </c>
      <c r="E21" s="36" t="s">
        <v>1242</v>
      </c>
      <c r="F21" s="17">
        <v>2</v>
      </c>
      <c r="G21" s="17">
        <v>2</v>
      </c>
      <c r="H21" s="17">
        <v>2</v>
      </c>
      <c r="I21" s="17">
        <v>2</v>
      </c>
      <c r="J21" s="229" t="s">
        <v>3996</v>
      </c>
      <c r="K21" s="229" t="s">
        <v>3997</v>
      </c>
      <c r="L21" s="229" t="s">
        <v>2092</v>
      </c>
      <c r="M21" s="229" t="s">
        <v>2092</v>
      </c>
      <c r="N21" s="229" t="s">
        <v>2092</v>
      </c>
      <c r="O21" s="229" t="s">
        <v>3998</v>
      </c>
      <c r="P21" s="17" t="s">
        <v>4143</v>
      </c>
      <c r="Q21" s="229">
        <v>3028</v>
      </c>
      <c r="R21" s="229">
        <v>0.42</v>
      </c>
      <c r="S21" s="229" t="s">
        <v>225</v>
      </c>
      <c r="T21" s="35"/>
      <c r="U21" s="35"/>
      <c r="V21" s="35"/>
      <c r="W21" s="35"/>
      <c r="Y21" s="76"/>
    </row>
    <row r="22" spans="1:35">
      <c r="A22" s="35" t="s">
        <v>159</v>
      </c>
      <c r="B22" s="36" t="s">
        <v>4142</v>
      </c>
      <c r="C22" s="16">
        <v>1356020</v>
      </c>
      <c r="D22" s="36" t="s">
        <v>5497</v>
      </c>
      <c r="E22" s="36" t="s">
        <v>1239</v>
      </c>
      <c r="F22" s="17">
        <v>2</v>
      </c>
      <c r="G22" s="17">
        <v>2</v>
      </c>
      <c r="H22" s="17">
        <v>2</v>
      </c>
      <c r="I22" s="17">
        <v>2</v>
      </c>
      <c r="J22" s="229" t="s">
        <v>3996</v>
      </c>
      <c r="K22" s="229" t="s">
        <v>3997</v>
      </c>
      <c r="L22" s="229" t="s">
        <v>2092</v>
      </c>
      <c r="M22" s="229" t="s">
        <v>2092</v>
      </c>
      <c r="N22" s="229" t="s">
        <v>2092</v>
      </c>
      <c r="O22" s="229" t="s">
        <v>3998</v>
      </c>
      <c r="P22" s="17" t="s">
        <v>4143</v>
      </c>
      <c r="Q22" s="229">
        <v>3028</v>
      </c>
      <c r="R22" s="229">
        <v>0.42</v>
      </c>
      <c r="S22" s="229" t="s">
        <v>225</v>
      </c>
      <c r="T22" s="35" t="s">
        <v>4178</v>
      </c>
      <c r="U22" s="35"/>
      <c r="V22" s="35"/>
      <c r="W22" s="35"/>
      <c r="Y22" s="76"/>
    </row>
    <row r="23" spans="1:35">
      <c r="A23" s="35" t="s">
        <v>159</v>
      </c>
      <c r="B23" s="36" t="s">
        <v>2921</v>
      </c>
      <c r="C23" s="74">
        <v>1831260</v>
      </c>
      <c r="D23" s="26" t="s">
        <v>5498</v>
      </c>
      <c r="E23" s="22" t="s">
        <v>4107</v>
      </c>
      <c r="F23" s="17">
        <v>2</v>
      </c>
      <c r="G23" s="17">
        <v>2</v>
      </c>
      <c r="H23" s="17">
        <v>2</v>
      </c>
      <c r="I23" s="17">
        <v>2</v>
      </c>
      <c r="J23" s="229" t="s">
        <v>3996</v>
      </c>
      <c r="K23" s="229" t="s">
        <v>3997</v>
      </c>
      <c r="L23" s="229" t="s">
        <v>2092</v>
      </c>
      <c r="M23" s="229" t="s">
        <v>2092</v>
      </c>
      <c r="N23" s="229" t="s">
        <v>2092</v>
      </c>
      <c r="O23" s="229" t="s">
        <v>3998</v>
      </c>
      <c r="P23" s="17" t="s">
        <v>4143</v>
      </c>
      <c r="Q23" s="229">
        <v>3028</v>
      </c>
      <c r="R23" s="229">
        <v>0.42</v>
      </c>
      <c r="S23" s="229" t="s">
        <v>225</v>
      </c>
      <c r="T23" s="35" t="s">
        <v>2032</v>
      </c>
      <c r="U23" s="35" t="s">
        <v>5499</v>
      </c>
      <c r="V23" s="35" t="s">
        <v>4170</v>
      </c>
      <c r="W23" s="35"/>
      <c r="Y23" s="76"/>
    </row>
    <row r="24" spans="1:35">
      <c r="A24" s="35" t="s">
        <v>3114</v>
      </c>
      <c r="B24" s="36" t="s">
        <v>4142</v>
      </c>
      <c r="C24" s="16">
        <v>1356019</v>
      </c>
      <c r="D24" s="36" t="s">
        <v>5500</v>
      </c>
      <c r="E24" s="36" t="s">
        <v>1239</v>
      </c>
      <c r="F24" s="17">
        <v>2</v>
      </c>
      <c r="G24" s="17">
        <v>2</v>
      </c>
      <c r="H24" s="17">
        <v>2</v>
      </c>
      <c r="I24" s="17">
        <v>2</v>
      </c>
      <c r="J24" s="229" t="s">
        <v>3996</v>
      </c>
      <c r="K24" s="229" t="s">
        <v>3997</v>
      </c>
      <c r="L24" s="229" t="s">
        <v>2092</v>
      </c>
      <c r="M24" s="229" t="s">
        <v>2092</v>
      </c>
      <c r="N24" s="229" t="s">
        <v>2092</v>
      </c>
      <c r="O24" s="229" t="s">
        <v>3998</v>
      </c>
      <c r="P24" s="17" t="s">
        <v>4143</v>
      </c>
      <c r="Q24" s="229">
        <v>1908</v>
      </c>
      <c r="R24" s="229">
        <v>0.42</v>
      </c>
      <c r="S24" s="229" t="s">
        <v>225</v>
      </c>
      <c r="T24" s="35" t="s">
        <v>4178</v>
      </c>
      <c r="U24" s="35"/>
      <c r="V24" s="35"/>
      <c r="W24" s="35"/>
      <c r="Y24" s="76"/>
    </row>
    <row r="25" spans="1:35">
      <c r="A25" s="35" t="s">
        <v>158</v>
      </c>
      <c r="B25" s="36" t="s">
        <v>2921</v>
      </c>
      <c r="C25" s="16">
        <v>1556122</v>
      </c>
      <c r="D25" s="36" t="s">
        <v>5501</v>
      </c>
      <c r="E25" s="36" t="s">
        <v>1242</v>
      </c>
      <c r="F25" s="17">
        <v>2</v>
      </c>
      <c r="G25" s="17">
        <v>2</v>
      </c>
      <c r="H25" s="17">
        <v>2</v>
      </c>
      <c r="I25" s="17">
        <v>2</v>
      </c>
      <c r="J25" s="229" t="s">
        <v>3996</v>
      </c>
      <c r="K25" s="229" t="s">
        <v>3997</v>
      </c>
      <c r="L25" s="229" t="s">
        <v>2092</v>
      </c>
      <c r="M25" s="229" t="s">
        <v>2092</v>
      </c>
      <c r="N25" s="229" t="s">
        <v>2092</v>
      </c>
      <c r="O25" s="229" t="s">
        <v>3998</v>
      </c>
      <c r="P25" s="17" t="s">
        <v>4143</v>
      </c>
      <c r="Q25" s="229">
        <v>1908</v>
      </c>
      <c r="R25" s="229">
        <v>0.42</v>
      </c>
      <c r="S25" s="229" t="s">
        <v>225</v>
      </c>
      <c r="T25" s="35"/>
      <c r="U25" s="35"/>
      <c r="V25" s="35"/>
      <c r="W25" s="35"/>
      <c r="Y25" s="76"/>
    </row>
    <row r="26" spans="1:35">
      <c r="A26" s="35" t="s">
        <v>158</v>
      </c>
      <c r="B26" s="36" t="s">
        <v>2921</v>
      </c>
      <c r="C26" s="74">
        <v>1831261</v>
      </c>
      <c r="D26" s="26" t="s">
        <v>5502</v>
      </c>
      <c r="E26" s="22" t="s">
        <v>4107</v>
      </c>
      <c r="F26" s="17">
        <v>2</v>
      </c>
      <c r="G26" s="17">
        <v>2</v>
      </c>
      <c r="H26" s="17">
        <v>2</v>
      </c>
      <c r="I26" s="17">
        <v>2</v>
      </c>
      <c r="J26" s="229" t="s">
        <v>3996</v>
      </c>
      <c r="K26" s="229" t="s">
        <v>3997</v>
      </c>
      <c r="L26" s="229" t="s">
        <v>2092</v>
      </c>
      <c r="M26" s="229" t="s">
        <v>2092</v>
      </c>
      <c r="N26" s="229" t="s">
        <v>2092</v>
      </c>
      <c r="O26" s="229" t="s">
        <v>3998</v>
      </c>
      <c r="P26" s="17" t="s">
        <v>4143</v>
      </c>
      <c r="Q26" s="229">
        <v>1908</v>
      </c>
      <c r="R26" s="229">
        <v>0.42</v>
      </c>
      <c r="S26" s="229" t="s">
        <v>225</v>
      </c>
      <c r="T26" s="35" t="s">
        <v>2032</v>
      </c>
      <c r="U26" s="35" t="s">
        <v>5499</v>
      </c>
      <c r="V26" s="35" t="s">
        <v>4170</v>
      </c>
      <c r="W26" s="35"/>
      <c r="Y26" s="76"/>
    </row>
    <row r="27" spans="1:35">
      <c r="A27" s="35" t="s">
        <v>1073</v>
      </c>
      <c r="B27" s="36" t="s">
        <v>2921</v>
      </c>
      <c r="C27" s="16">
        <v>1556121</v>
      </c>
      <c r="D27" s="36" t="s">
        <v>5503</v>
      </c>
      <c r="E27" s="36" t="s">
        <v>1242</v>
      </c>
      <c r="F27" s="17">
        <v>2</v>
      </c>
      <c r="G27" s="17">
        <v>2</v>
      </c>
      <c r="H27" s="17">
        <v>2</v>
      </c>
      <c r="I27" s="17">
        <v>2</v>
      </c>
      <c r="J27" s="229" t="s">
        <v>3996</v>
      </c>
      <c r="K27" s="229" t="s">
        <v>3997</v>
      </c>
      <c r="L27" s="229" t="s">
        <v>2092</v>
      </c>
      <c r="M27" s="229" t="s">
        <v>2092</v>
      </c>
      <c r="N27" s="229" t="s">
        <v>2092</v>
      </c>
      <c r="O27" s="229" t="s">
        <v>3998</v>
      </c>
      <c r="P27" s="17" t="s">
        <v>4143</v>
      </c>
      <c r="Q27" s="229">
        <v>3028</v>
      </c>
      <c r="R27" s="229">
        <v>0.42</v>
      </c>
      <c r="S27" s="229" t="s">
        <v>225</v>
      </c>
      <c r="T27" s="35"/>
      <c r="U27" s="35"/>
      <c r="V27" s="35"/>
      <c r="W27" s="35"/>
      <c r="Y27" s="76"/>
    </row>
    <row r="28" spans="1:35">
      <c r="A28" s="35" t="s">
        <v>157</v>
      </c>
      <c r="B28" s="36" t="s">
        <v>4142</v>
      </c>
      <c r="C28" s="16">
        <v>1556120</v>
      </c>
      <c r="D28" s="36" t="s">
        <v>5504</v>
      </c>
      <c r="E28" s="36" t="s">
        <v>1242</v>
      </c>
      <c r="F28" s="17">
        <v>2</v>
      </c>
      <c r="G28" s="17">
        <v>2</v>
      </c>
      <c r="H28" s="17">
        <v>2</v>
      </c>
      <c r="I28" s="17">
        <v>2</v>
      </c>
      <c r="J28" s="229" t="s">
        <v>3996</v>
      </c>
      <c r="K28" s="229" t="s">
        <v>3997</v>
      </c>
      <c r="L28" s="229" t="s">
        <v>2092</v>
      </c>
      <c r="M28" s="229" t="s">
        <v>2092</v>
      </c>
      <c r="N28" s="229" t="s">
        <v>2092</v>
      </c>
      <c r="O28" s="229" t="s">
        <v>3998</v>
      </c>
      <c r="P28" s="17" t="s">
        <v>4143</v>
      </c>
      <c r="Q28" s="229">
        <v>1808</v>
      </c>
      <c r="R28" s="229">
        <v>0.42</v>
      </c>
      <c r="S28" s="229" t="s">
        <v>225</v>
      </c>
      <c r="T28" s="35"/>
      <c r="U28" s="35"/>
      <c r="V28" s="35"/>
      <c r="W28" s="35"/>
      <c r="Y28" s="76"/>
    </row>
    <row r="29" spans="1:35">
      <c r="A29" s="35" t="s">
        <v>1393</v>
      </c>
      <c r="B29" s="36" t="s">
        <v>2921</v>
      </c>
      <c r="C29" s="74">
        <v>1831259</v>
      </c>
      <c r="D29" s="26" t="s">
        <v>5505</v>
      </c>
      <c r="E29" s="22" t="s">
        <v>4107</v>
      </c>
      <c r="F29" s="17">
        <v>2</v>
      </c>
      <c r="G29" s="17">
        <v>2</v>
      </c>
      <c r="H29" s="17">
        <v>2</v>
      </c>
      <c r="I29" s="17">
        <v>2</v>
      </c>
      <c r="J29" s="229" t="s">
        <v>3996</v>
      </c>
      <c r="K29" s="229" t="s">
        <v>3997</v>
      </c>
      <c r="L29" s="229" t="s">
        <v>2092</v>
      </c>
      <c r="M29" s="229" t="s">
        <v>2092</v>
      </c>
      <c r="N29" s="229" t="s">
        <v>2092</v>
      </c>
      <c r="O29" s="229" t="s">
        <v>3998</v>
      </c>
      <c r="P29" s="17" t="s">
        <v>4143</v>
      </c>
      <c r="Q29" s="229">
        <v>1808</v>
      </c>
      <c r="R29" s="229">
        <v>0.42</v>
      </c>
      <c r="S29" s="229" t="s">
        <v>225</v>
      </c>
      <c r="T29" s="35" t="s">
        <v>2032</v>
      </c>
      <c r="U29" s="35" t="s">
        <v>5506</v>
      </c>
      <c r="V29" s="35" t="s">
        <v>4170</v>
      </c>
      <c r="W29" s="35"/>
      <c r="Y29" s="76"/>
    </row>
    <row r="30" spans="1:35">
      <c r="A30" s="35" t="s">
        <v>3058</v>
      </c>
      <c r="B30" s="22" t="s">
        <v>4142</v>
      </c>
      <c r="C30" s="16">
        <v>2031352</v>
      </c>
      <c r="D30" s="22" t="s">
        <v>5507</v>
      </c>
      <c r="E30" s="22" t="s">
        <v>1236</v>
      </c>
      <c r="F30" s="17">
        <v>2</v>
      </c>
      <c r="G30" s="17">
        <v>2</v>
      </c>
      <c r="H30" s="17">
        <v>2</v>
      </c>
      <c r="I30" s="17">
        <v>2</v>
      </c>
      <c r="J30" s="229" t="s">
        <v>3996</v>
      </c>
      <c r="K30" s="229" t="s">
        <v>3997</v>
      </c>
      <c r="L30" s="229" t="s">
        <v>2092</v>
      </c>
      <c r="M30" s="229" t="s">
        <v>2092</v>
      </c>
      <c r="N30" s="229" t="s">
        <v>2092</v>
      </c>
      <c r="O30" s="229" t="s">
        <v>3998</v>
      </c>
      <c r="P30" s="17" t="s">
        <v>4143</v>
      </c>
      <c r="Q30" s="229">
        <v>3010</v>
      </c>
      <c r="R30" s="229">
        <v>0.36</v>
      </c>
      <c r="S30" s="229" t="s">
        <v>4232</v>
      </c>
      <c r="T30" s="35" t="s">
        <v>5508</v>
      </c>
      <c r="U30" s="35" t="s">
        <v>5509</v>
      </c>
      <c r="V30" s="35"/>
      <c r="W30" s="35"/>
      <c r="Y30" s="76"/>
    </row>
    <row r="31" spans="1:35">
      <c r="A31" s="35" t="s">
        <v>3057</v>
      </c>
      <c r="B31" s="22" t="s">
        <v>4142</v>
      </c>
      <c r="C31" s="16">
        <v>2031351</v>
      </c>
      <c r="D31" s="22" t="s">
        <v>5510</v>
      </c>
      <c r="E31" s="22" t="s">
        <v>1236</v>
      </c>
      <c r="F31" s="17">
        <v>2</v>
      </c>
      <c r="G31" s="17">
        <v>2</v>
      </c>
      <c r="H31" s="17">
        <v>2</v>
      </c>
      <c r="I31" s="17">
        <v>2</v>
      </c>
      <c r="J31" s="229" t="s">
        <v>3996</v>
      </c>
      <c r="K31" s="229" t="s">
        <v>3997</v>
      </c>
      <c r="L31" s="229" t="s">
        <v>2092</v>
      </c>
      <c r="M31" s="229" t="s">
        <v>2092</v>
      </c>
      <c r="N31" s="229" t="s">
        <v>2092</v>
      </c>
      <c r="O31" s="229" t="s">
        <v>3998</v>
      </c>
      <c r="P31" s="17" t="s">
        <v>4143</v>
      </c>
      <c r="Q31" s="229">
        <v>3015</v>
      </c>
      <c r="R31" s="229">
        <v>0.36</v>
      </c>
      <c r="S31" s="229" t="s">
        <v>225</v>
      </c>
      <c r="T31" s="35" t="s">
        <v>5511</v>
      </c>
      <c r="U31" s="35" t="s">
        <v>5512</v>
      </c>
      <c r="V31" s="35"/>
      <c r="W31" s="35"/>
      <c r="Y31" s="76"/>
    </row>
    <row r="32" spans="1:35">
      <c r="A32" s="35" t="s">
        <v>1046</v>
      </c>
      <c r="B32" s="36" t="s">
        <v>2921</v>
      </c>
      <c r="C32" s="16">
        <v>1631049</v>
      </c>
      <c r="D32" s="22" t="s">
        <v>5513</v>
      </c>
      <c r="E32" s="22" t="s">
        <v>1240</v>
      </c>
      <c r="F32" s="17">
        <v>2</v>
      </c>
      <c r="G32" s="17">
        <v>2</v>
      </c>
      <c r="H32" s="17">
        <v>2</v>
      </c>
      <c r="I32" s="17">
        <v>2</v>
      </c>
      <c r="J32" s="229" t="s">
        <v>3996</v>
      </c>
      <c r="K32" s="229" t="s">
        <v>3997</v>
      </c>
      <c r="L32" s="229" t="s">
        <v>2092</v>
      </c>
      <c r="M32" s="229" t="s">
        <v>2092</v>
      </c>
      <c r="N32" s="229" t="s">
        <v>2092</v>
      </c>
      <c r="O32" s="229" t="s">
        <v>3998</v>
      </c>
      <c r="P32" s="17" t="s">
        <v>4143</v>
      </c>
      <c r="Q32" s="229">
        <v>3010</v>
      </c>
      <c r="R32" s="229">
        <v>0.36</v>
      </c>
      <c r="S32" s="229" t="s">
        <v>225</v>
      </c>
      <c r="T32" s="35" t="s">
        <v>2032</v>
      </c>
      <c r="U32" s="35"/>
      <c r="V32" s="35"/>
      <c r="W32" s="35"/>
      <c r="Y32" s="76"/>
    </row>
    <row r="33" spans="1:25">
      <c r="A33" s="35" t="s">
        <v>1046</v>
      </c>
      <c r="B33" s="36" t="s">
        <v>4142</v>
      </c>
      <c r="C33" s="16">
        <v>1931084</v>
      </c>
      <c r="D33" s="22" t="s">
        <v>5514</v>
      </c>
      <c r="E33" s="22" t="s">
        <v>1239</v>
      </c>
      <c r="F33" s="17">
        <v>2</v>
      </c>
      <c r="G33" s="17">
        <v>2</v>
      </c>
      <c r="H33" s="17">
        <v>2</v>
      </c>
      <c r="I33" s="17">
        <v>2</v>
      </c>
      <c r="J33" s="229" t="s">
        <v>3996</v>
      </c>
      <c r="K33" s="229" t="s">
        <v>3997</v>
      </c>
      <c r="L33" s="229" t="s">
        <v>2092</v>
      </c>
      <c r="M33" s="229" t="s">
        <v>2092</v>
      </c>
      <c r="N33" s="229" t="s">
        <v>2092</v>
      </c>
      <c r="O33" s="229" t="s">
        <v>3998</v>
      </c>
      <c r="P33" s="17" t="s">
        <v>4143</v>
      </c>
      <c r="Q33" s="229">
        <v>3010</v>
      </c>
      <c r="R33" s="229">
        <v>0.36</v>
      </c>
      <c r="S33" s="229" t="s">
        <v>225</v>
      </c>
      <c r="T33" s="35" t="s">
        <v>4178</v>
      </c>
      <c r="U33" s="35" t="s">
        <v>5515</v>
      </c>
      <c r="V33" s="35" t="s">
        <v>4180</v>
      </c>
      <c r="W33" s="35"/>
      <c r="Y33" s="76"/>
    </row>
    <row r="34" spans="1:25">
      <c r="A34" s="35" t="s">
        <v>1046</v>
      </c>
      <c r="B34" s="36" t="s">
        <v>4142</v>
      </c>
      <c r="C34" s="16">
        <v>1731065</v>
      </c>
      <c r="D34" s="22" t="s">
        <v>1014</v>
      </c>
      <c r="E34" s="22" t="s">
        <v>1242</v>
      </c>
      <c r="F34" s="17">
        <v>2</v>
      </c>
      <c r="G34" s="17">
        <v>2</v>
      </c>
      <c r="H34" s="17">
        <v>2</v>
      </c>
      <c r="I34" s="17">
        <v>2</v>
      </c>
      <c r="J34" s="229" t="s">
        <v>3996</v>
      </c>
      <c r="K34" s="229" t="s">
        <v>3997</v>
      </c>
      <c r="L34" s="229" t="s">
        <v>2092</v>
      </c>
      <c r="M34" s="229" t="s">
        <v>2092</v>
      </c>
      <c r="N34" s="229" t="s">
        <v>2092</v>
      </c>
      <c r="O34" s="229" t="s">
        <v>3998</v>
      </c>
      <c r="P34" s="17" t="s">
        <v>4143</v>
      </c>
      <c r="Q34" s="229">
        <v>3010</v>
      </c>
      <c r="R34" s="229">
        <v>0.36</v>
      </c>
      <c r="S34" s="229" t="s">
        <v>225</v>
      </c>
      <c r="T34" s="35" t="s">
        <v>2032</v>
      </c>
      <c r="U34" s="35" t="s">
        <v>4144</v>
      </c>
      <c r="V34" s="35" t="s">
        <v>4145</v>
      </c>
      <c r="W34" s="35"/>
      <c r="Y34" s="76"/>
    </row>
    <row r="35" spans="1:25">
      <c r="A35" s="35" t="s">
        <v>1045</v>
      </c>
      <c r="B35" s="36" t="s">
        <v>2921</v>
      </c>
      <c r="C35" s="16">
        <v>1631048</v>
      </c>
      <c r="D35" s="22" t="s">
        <v>5516</v>
      </c>
      <c r="E35" s="22" t="s">
        <v>1240</v>
      </c>
      <c r="F35" s="17">
        <v>2</v>
      </c>
      <c r="G35" s="17">
        <v>2</v>
      </c>
      <c r="H35" s="17">
        <v>2</v>
      </c>
      <c r="I35" s="17">
        <v>2</v>
      </c>
      <c r="J35" s="229" t="s">
        <v>3996</v>
      </c>
      <c r="K35" s="229" t="s">
        <v>3997</v>
      </c>
      <c r="L35" s="229" t="s">
        <v>2092</v>
      </c>
      <c r="M35" s="229" t="s">
        <v>2092</v>
      </c>
      <c r="N35" s="229" t="s">
        <v>2092</v>
      </c>
      <c r="O35" s="229" t="s">
        <v>3998</v>
      </c>
      <c r="P35" s="17" t="s">
        <v>4143</v>
      </c>
      <c r="Q35" s="229">
        <v>1990</v>
      </c>
      <c r="R35" s="229">
        <v>0.36</v>
      </c>
      <c r="S35" s="229" t="s">
        <v>225</v>
      </c>
      <c r="T35" s="35" t="s">
        <v>2032</v>
      </c>
      <c r="U35" s="35"/>
      <c r="V35" s="35"/>
      <c r="W35" s="35"/>
      <c r="Y35" s="76"/>
    </row>
    <row r="36" spans="1:25">
      <c r="A36" s="35" t="s">
        <v>1045</v>
      </c>
      <c r="B36" s="36" t="s">
        <v>4142</v>
      </c>
      <c r="C36" s="16">
        <v>1931083</v>
      </c>
      <c r="D36" s="22" t="s">
        <v>5517</v>
      </c>
      <c r="E36" s="22" t="s">
        <v>1239</v>
      </c>
      <c r="F36" s="17">
        <v>2</v>
      </c>
      <c r="G36" s="17">
        <v>2</v>
      </c>
      <c r="H36" s="17">
        <v>2</v>
      </c>
      <c r="I36" s="17">
        <v>2</v>
      </c>
      <c r="J36" s="229" t="s">
        <v>3996</v>
      </c>
      <c r="K36" s="229" t="s">
        <v>3997</v>
      </c>
      <c r="L36" s="229" t="s">
        <v>2092</v>
      </c>
      <c r="M36" s="229" t="s">
        <v>2092</v>
      </c>
      <c r="N36" s="229" t="s">
        <v>2092</v>
      </c>
      <c r="O36" s="229" t="s">
        <v>3998</v>
      </c>
      <c r="P36" s="17" t="s">
        <v>4143</v>
      </c>
      <c r="Q36" s="229">
        <v>1990</v>
      </c>
      <c r="R36" s="229">
        <v>0.36</v>
      </c>
      <c r="S36" s="229" t="s">
        <v>225</v>
      </c>
      <c r="T36" s="35" t="s">
        <v>4178</v>
      </c>
      <c r="U36" s="35" t="s">
        <v>5515</v>
      </c>
      <c r="V36" s="35" t="s">
        <v>4180</v>
      </c>
      <c r="W36" s="35"/>
      <c r="Y36" s="76"/>
    </row>
    <row r="37" spans="1:25">
      <c r="A37" s="35" t="s">
        <v>1045</v>
      </c>
      <c r="B37" s="36" t="s">
        <v>4142</v>
      </c>
      <c r="C37" s="16">
        <v>1731064</v>
      </c>
      <c r="D37" s="22" t="s">
        <v>1013</v>
      </c>
      <c r="E37" s="22" t="s">
        <v>1242</v>
      </c>
      <c r="F37" s="17">
        <v>2</v>
      </c>
      <c r="G37" s="17">
        <v>2</v>
      </c>
      <c r="H37" s="17">
        <v>2</v>
      </c>
      <c r="I37" s="17">
        <v>2</v>
      </c>
      <c r="J37" s="229" t="s">
        <v>3996</v>
      </c>
      <c r="K37" s="229" t="s">
        <v>3997</v>
      </c>
      <c r="L37" s="229" t="s">
        <v>2092</v>
      </c>
      <c r="M37" s="229" t="s">
        <v>2092</v>
      </c>
      <c r="N37" s="229" t="s">
        <v>2092</v>
      </c>
      <c r="O37" s="229" t="s">
        <v>3998</v>
      </c>
      <c r="P37" s="17" t="s">
        <v>4143</v>
      </c>
      <c r="Q37" s="229">
        <v>1990</v>
      </c>
      <c r="R37" s="229">
        <v>0.36</v>
      </c>
      <c r="S37" s="229" t="s">
        <v>225</v>
      </c>
      <c r="T37" s="35" t="s">
        <v>2032</v>
      </c>
      <c r="U37" s="35" t="s">
        <v>4144</v>
      </c>
      <c r="V37" s="35" t="s">
        <v>4145</v>
      </c>
      <c r="W37" s="35"/>
      <c r="Y37" s="76"/>
    </row>
    <row r="38" spans="1:25">
      <c r="A38" s="35" t="s">
        <v>1074</v>
      </c>
      <c r="B38" s="36" t="s">
        <v>4142</v>
      </c>
      <c r="C38" s="16">
        <v>1356018</v>
      </c>
      <c r="D38" s="36" t="s">
        <v>5518</v>
      </c>
      <c r="E38" s="36" t="s">
        <v>1239</v>
      </c>
      <c r="F38" s="17">
        <v>2</v>
      </c>
      <c r="G38" s="17">
        <v>2</v>
      </c>
      <c r="H38" s="17">
        <v>2</v>
      </c>
      <c r="I38" s="17">
        <v>2</v>
      </c>
      <c r="J38" s="229" t="s">
        <v>3996</v>
      </c>
      <c r="K38" s="229" t="s">
        <v>3997</v>
      </c>
      <c r="L38" s="229" t="s">
        <v>2092</v>
      </c>
      <c r="M38" s="229" t="s">
        <v>2092</v>
      </c>
      <c r="N38" s="229" t="s">
        <v>2092</v>
      </c>
      <c r="O38" s="229" t="s">
        <v>3998</v>
      </c>
      <c r="P38" s="17" t="s">
        <v>4143</v>
      </c>
      <c r="Q38" s="229">
        <v>3011</v>
      </c>
      <c r="R38" s="229">
        <v>0.36</v>
      </c>
      <c r="S38" s="229" t="s">
        <v>225</v>
      </c>
      <c r="T38" s="35" t="s">
        <v>4178</v>
      </c>
      <c r="U38" s="35"/>
      <c r="V38" s="35"/>
      <c r="W38" s="35"/>
      <c r="Y38" s="76"/>
    </row>
    <row r="39" spans="1:25">
      <c r="A39" s="35" t="s">
        <v>1074</v>
      </c>
      <c r="B39" s="36" t="s">
        <v>2921</v>
      </c>
      <c r="C39" s="16">
        <v>1556129</v>
      </c>
      <c r="D39" s="36" t="s">
        <v>5519</v>
      </c>
      <c r="E39" s="36" t="s">
        <v>1242</v>
      </c>
      <c r="F39" s="17">
        <v>2</v>
      </c>
      <c r="G39" s="17">
        <v>2</v>
      </c>
      <c r="H39" s="17">
        <v>2</v>
      </c>
      <c r="I39" s="17">
        <v>2</v>
      </c>
      <c r="J39" s="229" t="s">
        <v>3996</v>
      </c>
      <c r="K39" s="229" t="s">
        <v>3997</v>
      </c>
      <c r="L39" s="229" t="s">
        <v>2092</v>
      </c>
      <c r="M39" s="229" t="s">
        <v>2092</v>
      </c>
      <c r="N39" s="229" t="s">
        <v>2092</v>
      </c>
      <c r="O39" s="229" t="s">
        <v>3998</v>
      </c>
      <c r="P39" s="17" t="s">
        <v>4143</v>
      </c>
      <c r="Q39" s="229">
        <v>3011</v>
      </c>
      <c r="R39" s="229">
        <v>0.36</v>
      </c>
      <c r="S39" s="229" t="s">
        <v>225</v>
      </c>
      <c r="T39" s="35"/>
      <c r="U39" s="35"/>
      <c r="V39" s="35"/>
      <c r="W39" s="35"/>
      <c r="Y39" s="76"/>
    </row>
    <row r="40" spans="1:25">
      <c r="A40" s="35" t="s">
        <v>1193</v>
      </c>
      <c r="B40" s="36" t="s">
        <v>4142</v>
      </c>
      <c r="C40" s="16">
        <v>1356017</v>
      </c>
      <c r="D40" s="36" t="s">
        <v>5520</v>
      </c>
      <c r="E40" s="36" t="s">
        <v>1239</v>
      </c>
      <c r="F40" s="17">
        <v>2</v>
      </c>
      <c r="G40" s="17">
        <v>2</v>
      </c>
      <c r="H40" s="17">
        <v>2</v>
      </c>
      <c r="I40" s="17">
        <v>2</v>
      </c>
      <c r="J40" s="229" t="s">
        <v>3996</v>
      </c>
      <c r="K40" s="229" t="s">
        <v>3997</v>
      </c>
      <c r="L40" s="229" t="s">
        <v>2092</v>
      </c>
      <c r="M40" s="229" t="s">
        <v>2092</v>
      </c>
      <c r="N40" s="229" t="s">
        <v>2092</v>
      </c>
      <c r="O40" s="229" t="s">
        <v>3998</v>
      </c>
      <c r="P40" s="17" t="s">
        <v>4143</v>
      </c>
      <c r="Q40" s="229">
        <v>1791</v>
      </c>
      <c r="R40" s="229">
        <v>0.36</v>
      </c>
      <c r="S40" s="229" t="s">
        <v>225</v>
      </c>
      <c r="T40" s="35" t="s">
        <v>4178</v>
      </c>
      <c r="U40" s="35"/>
      <c r="V40" s="35"/>
      <c r="W40" s="35"/>
      <c r="Y40" s="76"/>
    </row>
    <row r="41" spans="1:25">
      <c r="A41" s="35" t="s">
        <v>3009</v>
      </c>
      <c r="B41" s="36" t="s">
        <v>2921</v>
      </c>
      <c r="C41" s="16">
        <v>1556128</v>
      </c>
      <c r="D41" s="36" t="s">
        <v>5521</v>
      </c>
      <c r="E41" s="36" t="s">
        <v>1242</v>
      </c>
      <c r="F41" s="17">
        <v>2</v>
      </c>
      <c r="G41" s="17">
        <v>2</v>
      </c>
      <c r="H41" s="17">
        <v>2</v>
      </c>
      <c r="I41" s="17">
        <v>2</v>
      </c>
      <c r="J41" s="229" t="s">
        <v>3996</v>
      </c>
      <c r="K41" s="229" t="s">
        <v>3997</v>
      </c>
      <c r="L41" s="229" t="s">
        <v>2092</v>
      </c>
      <c r="M41" s="229" t="s">
        <v>2092</v>
      </c>
      <c r="N41" s="229" t="s">
        <v>2092</v>
      </c>
      <c r="O41" s="229" t="s">
        <v>3998</v>
      </c>
      <c r="P41" s="17" t="s">
        <v>4143</v>
      </c>
      <c r="Q41" s="229">
        <v>1791</v>
      </c>
      <c r="R41" s="229">
        <v>0.36</v>
      </c>
      <c r="S41" s="229" t="s">
        <v>225</v>
      </c>
      <c r="T41" s="35"/>
      <c r="U41" s="35"/>
      <c r="V41" s="35"/>
      <c r="W41" s="35"/>
      <c r="Y41" s="76"/>
    </row>
    <row r="42" spans="1:25">
      <c r="A42" s="35" t="s">
        <v>161</v>
      </c>
      <c r="B42" s="36" t="s">
        <v>2921</v>
      </c>
      <c r="C42" s="16">
        <v>1556127</v>
      </c>
      <c r="D42" s="36" t="s">
        <v>5522</v>
      </c>
      <c r="E42" s="36" t="s">
        <v>1242</v>
      </c>
      <c r="F42" s="17">
        <v>2</v>
      </c>
      <c r="G42" s="17">
        <v>2</v>
      </c>
      <c r="H42" s="17">
        <v>2</v>
      </c>
      <c r="I42" s="17">
        <v>2</v>
      </c>
      <c r="J42" s="229" t="s">
        <v>3996</v>
      </c>
      <c r="K42" s="229" t="s">
        <v>3997</v>
      </c>
      <c r="L42" s="229" t="s">
        <v>2092</v>
      </c>
      <c r="M42" s="229" t="s">
        <v>2092</v>
      </c>
      <c r="N42" s="229" t="s">
        <v>2092</v>
      </c>
      <c r="O42" s="229" t="s">
        <v>3998</v>
      </c>
      <c r="P42" s="17" t="s">
        <v>4143</v>
      </c>
      <c r="Q42" s="229">
        <v>3013</v>
      </c>
      <c r="R42" s="229">
        <v>0.45</v>
      </c>
      <c r="S42" s="229" t="s">
        <v>225</v>
      </c>
      <c r="T42" s="35"/>
      <c r="U42" s="35"/>
      <c r="V42" s="35"/>
      <c r="W42" s="35"/>
      <c r="Y42" s="76"/>
    </row>
    <row r="43" spans="1:25">
      <c r="A43" s="35" t="s">
        <v>160</v>
      </c>
      <c r="B43" s="36" t="s">
        <v>2921</v>
      </c>
      <c r="C43" s="16">
        <v>1556126</v>
      </c>
      <c r="D43" s="36" t="s">
        <v>5523</v>
      </c>
      <c r="E43" s="36" t="s">
        <v>1242</v>
      </c>
      <c r="F43" s="17">
        <v>2</v>
      </c>
      <c r="G43" s="17">
        <v>2</v>
      </c>
      <c r="H43" s="17">
        <v>2</v>
      </c>
      <c r="I43" s="17">
        <v>2</v>
      </c>
      <c r="J43" s="229" t="s">
        <v>3996</v>
      </c>
      <c r="K43" s="229" t="s">
        <v>3997</v>
      </c>
      <c r="L43" s="229" t="s">
        <v>2092</v>
      </c>
      <c r="M43" s="229" t="s">
        <v>2092</v>
      </c>
      <c r="N43" s="229" t="s">
        <v>2092</v>
      </c>
      <c r="O43" s="229" t="s">
        <v>3998</v>
      </c>
      <c r="P43" s="17" t="s">
        <v>4143</v>
      </c>
      <c r="Q43" s="229">
        <v>1793</v>
      </c>
      <c r="R43" s="229">
        <v>0.45</v>
      </c>
      <c r="S43" s="229" t="s">
        <v>225</v>
      </c>
      <c r="T43" s="35"/>
      <c r="U43" s="35"/>
      <c r="V43" s="35"/>
      <c r="W43" s="35"/>
      <c r="Y43" s="76"/>
    </row>
    <row r="44" spans="1:25">
      <c r="A44" s="35" t="s">
        <v>1379</v>
      </c>
      <c r="B44" s="36" t="s">
        <v>2921</v>
      </c>
      <c r="C44" s="74">
        <v>1831234</v>
      </c>
      <c r="D44" s="26" t="s">
        <v>5524</v>
      </c>
      <c r="E44" s="22" t="s">
        <v>4107</v>
      </c>
      <c r="F44" s="17">
        <v>2</v>
      </c>
      <c r="G44" s="17">
        <v>2</v>
      </c>
      <c r="H44" s="17">
        <v>2</v>
      </c>
      <c r="I44" s="17">
        <v>2</v>
      </c>
      <c r="J44" s="229" t="s">
        <v>3996</v>
      </c>
      <c r="K44" s="229" t="s">
        <v>3997</v>
      </c>
      <c r="L44" s="229" t="s">
        <v>2092</v>
      </c>
      <c r="M44" s="229" t="s">
        <v>2092</v>
      </c>
      <c r="N44" s="229" t="s">
        <v>2092</v>
      </c>
      <c r="O44" s="229" t="s">
        <v>3998</v>
      </c>
      <c r="P44" s="17" t="s">
        <v>4143</v>
      </c>
      <c r="Q44" s="229">
        <v>1793</v>
      </c>
      <c r="R44" s="229">
        <v>0.44</v>
      </c>
      <c r="S44" s="229" t="s">
        <v>225</v>
      </c>
      <c r="T44" s="35" t="s">
        <v>2032</v>
      </c>
      <c r="U44" s="35" t="s">
        <v>5525</v>
      </c>
      <c r="V44" s="35" t="s">
        <v>4170</v>
      </c>
      <c r="W44" s="35"/>
      <c r="Y44" s="76"/>
    </row>
    <row r="45" spans="1:25">
      <c r="A45" s="35" t="s">
        <v>3040</v>
      </c>
      <c r="B45" s="36" t="s">
        <v>4021</v>
      </c>
      <c r="C45" s="74">
        <v>1831216</v>
      </c>
      <c r="D45" s="26" t="s">
        <v>5526</v>
      </c>
      <c r="E45" s="22" t="s">
        <v>4107</v>
      </c>
      <c r="F45" s="17">
        <v>2</v>
      </c>
      <c r="G45" s="17">
        <v>2</v>
      </c>
      <c r="H45" s="17">
        <v>2</v>
      </c>
      <c r="I45" s="17">
        <v>2</v>
      </c>
      <c r="J45" s="229" t="s">
        <v>3996</v>
      </c>
      <c r="K45" s="229" t="s">
        <v>3997</v>
      </c>
      <c r="L45" s="229" t="s">
        <v>2092</v>
      </c>
      <c r="M45" s="229" t="s">
        <v>2092</v>
      </c>
      <c r="N45" s="229" t="s">
        <v>2092</v>
      </c>
      <c r="O45" s="229" t="s">
        <v>3998</v>
      </c>
      <c r="P45" s="229" t="s">
        <v>228</v>
      </c>
      <c r="Q45" s="229">
        <v>1990</v>
      </c>
      <c r="R45" s="229">
        <v>0.36199999999999999</v>
      </c>
      <c r="S45" s="229" t="s">
        <v>225</v>
      </c>
      <c r="T45" s="35" t="s">
        <v>5527</v>
      </c>
      <c r="U45" s="35" t="s">
        <v>5528</v>
      </c>
      <c r="V45" s="35" t="s">
        <v>4170</v>
      </c>
      <c r="W45" s="35"/>
      <c r="Y45" s="76"/>
    </row>
    <row r="46" spans="1:25">
      <c r="A46" s="35" t="s">
        <v>3039</v>
      </c>
      <c r="B46" s="36" t="s">
        <v>4021</v>
      </c>
      <c r="C46" s="74">
        <v>1831214</v>
      </c>
      <c r="D46" s="26" t="s">
        <v>5529</v>
      </c>
      <c r="E46" s="22" t="s">
        <v>4107</v>
      </c>
      <c r="F46" s="17">
        <v>2</v>
      </c>
      <c r="G46" s="17">
        <v>2</v>
      </c>
      <c r="H46" s="17">
        <v>2</v>
      </c>
      <c r="I46" s="17">
        <v>2</v>
      </c>
      <c r="J46" s="229" t="s">
        <v>3996</v>
      </c>
      <c r="K46" s="229" t="s">
        <v>3997</v>
      </c>
      <c r="L46" s="229" t="s">
        <v>2092</v>
      </c>
      <c r="M46" s="229" t="s">
        <v>2092</v>
      </c>
      <c r="N46" s="229" t="s">
        <v>2092</v>
      </c>
      <c r="O46" s="229" t="s">
        <v>3998</v>
      </c>
      <c r="P46" s="229" t="s">
        <v>228</v>
      </c>
      <c r="Q46" s="229">
        <v>1795</v>
      </c>
      <c r="R46" s="229">
        <v>0.36</v>
      </c>
      <c r="S46" s="229" t="s">
        <v>225</v>
      </c>
      <c r="T46" s="35" t="s">
        <v>2032</v>
      </c>
      <c r="U46" s="35" t="s">
        <v>5530</v>
      </c>
      <c r="V46" s="35" t="s">
        <v>5531</v>
      </c>
      <c r="W46" s="35"/>
      <c r="Y46" s="76"/>
    </row>
    <row r="47" spans="1:25">
      <c r="A47" s="35" t="s">
        <v>3043</v>
      </c>
      <c r="B47" s="36" t="s">
        <v>2921</v>
      </c>
      <c r="C47" s="74">
        <v>1831226</v>
      </c>
      <c r="D47" s="26" t="s">
        <v>5532</v>
      </c>
      <c r="E47" s="22" t="s">
        <v>4107</v>
      </c>
      <c r="F47" s="17">
        <v>2</v>
      </c>
      <c r="G47" s="17">
        <v>2</v>
      </c>
      <c r="H47" s="17">
        <v>2</v>
      </c>
      <c r="I47" s="17">
        <v>2</v>
      </c>
      <c r="J47" s="229" t="s">
        <v>3996</v>
      </c>
      <c r="K47" s="229" t="s">
        <v>3997</v>
      </c>
      <c r="L47" s="229" t="s">
        <v>2092</v>
      </c>
      <c r="M47" s="229" t="s">
        <v>2092</v>
      </c>
      <c r="N47" s="229" t="s">
        <v>2092</v>
      </c>
      <c r="O47" s="229" t="s">
        <v>3998</v>
      </c>
      <c r="P47" s="17" t="s">
        <v>4143</v>
      </c>
      <c r="Q47" s="229">
        <v>3028</v>
      </c>
      <c r="R47" s="229">
        <v>0.36</v>
      </c>
      <c r="S47" s="229" t="s">
        <v>4232</v>
      </c>
      <c r="T47" s="35" t="s">
        <v>4300</v>
      </c>
      <c r="U47" s="35" t="s">
        <v>5533</v>
      </c>
      <c r="V47" s="35" t="s">
        <v>5534</v>
      </c>
      <c r="W47" s="35"/>
      <c r="Y47" s="76"/>
    </row>
    <row r="48" spans="1:25">
      <c r="A48" s="35" t="s">
        <v>3041</v>
      </c>
      <c r="B48" s="36" t="s">
        <v>4142</v>
      </c>
      <c r="C48" s="74">
        <v>1831224</v>
      </c>
      <c r="D48" s="26" t="s">
        <v>5535</v>
      </c>
      <c r="E48" s="22" t="s">
        <v>4107</v>
      </c>
      <c r="F48" s="17">
        <v>2</v>
      </c>
      <c r="G48" s="17">
        <v>2</v>
      </c>
      <c r="H48" s="17">
        <v>2</v>
      </c>
      <c r="I48" s="17">
        <v>2</v>
      </c>
      <c r="J48" s="229" t="s">
        <v>3996</v>
      </c>
      <c r="K48" s="229" t="s">
        <v>3997</v>
      </c>
      <c r="L48" s="229" t="s">
        <v>2092</v>
      </c>
      <c r="M48" s="229" t="s">
        <v>2092</v>
      </c>
      <c r="N48" s="229" t="s">
        <v>2092</v>
      </c>
      <c r="O48" s="229" t="s">
        <v>3998</v>
      </c>
      <c r="P48" s="17" t="s">
        <v>4143</v>
      </c>
      <c r="Q48" s="229">
        <v>1808</v>
      </c>
      <c r="R48" s="229">
        <v>0.36</v>
      </c>
      <c r="S48" s="229" t="s">
        <v>4232</v>
      </c>
      <c r="T48" s="35" t="s">
        <v>4300</v>
      </c>
      <c r="U48" s="35" t="s">
        <v>5536</v>
      </c>
      <c r="V48" s="35" t="s">
        <v>5534</v>
      </c>
      <c r="W48" s="35"/>
      <c r="Y48" s="76"/>
    </row>
    <row r="49" spans="1:25">
      <c r="A49" s="35" t="s">
        <v>2753</v>
      </c>
      <c r="B49" s="39" t="s">
        <v>1331</v>
      </c>
      <c r="C49" s="16">
        <v>2331141</v>
      </c>
      <c r="D49" s="36" t="s">
        <v>5537</v>
      </c>
      <c r="E49" s="36" t="s">
        <v>1241</v>
      </c>
      <c r="F49" s="17">
        <v>2</v>
      </c>
      <c r="G49" s="17">
        <v>2</v>
      </c>
      <c r="H49" s="17">
        <v>2</v>
      </c>
      <c r="I49" s="17">
        <v>2</v>
      </c>
      <c r="J49" s="229" t="s">
        <v>3996</v>
      </c>
      <c r="K49" s="229" t="s">
        <v>3997</v>
      </c>
      <c r="L49" s="229" t="s">
        <v>2092</v>
      </c>
      <c r="M49" s="229" t="s">
        <v>2092</v>
      </c>
      <c r="N49" s="229" t="s">
        <v>2092</v>
      </c>
      <c r="O49" s="229" t="s">
        <v>3998</v>
      </c>
      <c r="P49" s="229" t="s">
        <v>228</v>
      </c>
      <c r="Q49" s="229">
        <v>3028</v>
      </c>
      <c r="R49" s="229">
        <v>0.35</v>
      </c>
      <c r="S49" s="229" t="s">
        <v>4232</v>
      </c>
      <c r="T49" s="35"/>
      <c r="U49" s="35"/>
      <c r="V49" s="35"/>
      <c r="W49" s="35"/>
      <c r="Y49" s="76"/>
    </row>
    <row r="50" spans="1:25">
      <c r="A50" s="35" t="s">
        <v>2752</v>
      </c>
      <c r="B50" s="39" t="s">
        <v>1331</v>
      </c>
      <c r="C50" s="16">
        <v>2331140</v>
      </c>
      <c r="D50" s="36" t="s">
        <v>5538</v>
      </c>
      <c r="E50" s="36" t="s">
        <v>1241</v>
      </c>
      <c r="F50" s="17">
        <v>2</v>
      </c>
      <c r="G50" s="17">
        <v>2</v>
      </c>
      <c r="H50" s="17">
        <v>2</v>
      </c>
      <c r="I50" s="17">
        <v>2</v>
      </c>
      <c r="J50" s="229" t="s">
        <v>3996</v>
      </c>
      <c r="K50" s="229" t="s">
        <v>3997</v>
      </c>
      <c r="L50" s="229" t="s">
        <v>2092</v>
      </c>
      <c r="M50" s="229" t="s">
        <v>2092</v>
      </c>
      <c r="N50" s="229" t="s">
        <v>2092</v>
      </c>
      <c r="O50" s="229" t="s">
        <v>3998</v>
      </c>
      <c r="P50" s="229" t="s">
        <v>228</v>
      </c>
      <c r="Q50" s="229">
        <v>1808</v>
      </c>
      <c r="R50" s="229">
        <v>0.35</v>
      </c>
      <c r="S50" s="229" t="s">
        <v>4232</v>
      </c>
      <c r="T50" s="35"/>
      <c r="U50" s="35"/>
      <c r="V50" s="35"/>
      <c r="W50" s="35"/>
      <c r="Y50" s="76"/>
    </row>
    <row r="51" spans="1:25">
      <c r="A51" s="35" t="s">
        <v>2751</v>
      </c>
      <c r="B51" s="39" t="s">
        <v>1331</v>
      </c>
      <c r="C51" s="16">
        <v>2331139</v>
      </c>
      <c r="D51" s="36" t="s">
        <v>5539</v>
      </c>
      <c r="E51" s="36" t="s">
        <v>1241</v>
      </c>
      <c r="F51" s="17">
        <v>2</v>
      </c>
      <c r="G51" s="17">
        <v>2</v>
      </c>
      <c r="H51" s="17">
        <v>2</v>
      </c>
      <c r="I51" s="17">
        <v>2</v>
      </c>
      <c r="J51" s="229" t="s">
        <v>3996</v>
      </c>
      <c r="K51" s="229" t="s">
        <v>3997</v>
      </c>
      <c r="L51" s="229" t="s">
        <v>2092</v>
      </c>
      <c r="M51" s="229" t="s">
        <v>2092</v>
      </c>
      <c r="N51" s="229" t="s">
        <v>2092</v>
      </c>
      <c r="O51" s="229" t="s">
        <v>3998</v>
      </c>
      <c r="P51" s="229" t="s">
        <v>228</v>
      </c>
      <c r="Q51" s="229">
        <v>3028</v>
      </c>
      <c r="R51" s="229">
        <v>0.35</v>
      </c>
      <c r="S51" s="229" t="s">
        <v>4232</v>
      </c>
      <c r="T51" s="35"/>
      <c r="U51" s="35"/>
      <c r="V51" s="35"/>
      <c r="W51" s="35"/>
      <c r="Y51" s="76"/>
    </row>
    <row r="52" spans="1:25">
      <c r="A52" s="35" t="s">
        <v>2750</v>
      </c>
      <c r="B52" s="39" t="s">
        <v>1331</v>
      </c>
      <c r="C52" s="16">
        <v>2331138</v>
      </c>
      <c r="D52" s="36" t="s">
        <v>5540</v>
      </c>
      <c r="E52" s="36" t="s">
        <v>1241</v>
      </c>
      <c r="F52" s="17">
        <v>2</v>
      </c>
      <c r="G52" s="17">
        <v>2</v>
      </c>
      <c r="H52" s="17">
        <v>2</v>
      </c>
      <c r="I52" s="17">
        <v>2</v>
      </c>
      <c r="J52" s="229" t="s">
        <v>3996</v>
      </c>
      <c r="K52" s="229" t="s">
        <v>3997</v>
      </c>
      <c r="L52" s="229" t="s">
        <v>2092</v>
      </c>
      <c r="M52" s="229" t="s">
        <v>2092</v>
      </c>
      <c r="N52" s="229" t="s">
        <v>2092</v>
      </c>
      <c r="O52" s="229" t="s">
        <v>3998</v>
      </c>
      <c r="P52" s="229" t="s">
        <v>228</v>
      </c>
      <c r="Q52" s="229">
        <v>1808</v>
      </c>
      <c r="R52" s="229">
        <v>0.35</v>
      </c>
      <c r="S52" s="229" t="s">
        <v>4232</v>
      </c>
      <c r="T52" s="35"/>
      <c r="U52" s="35"/>
      <c r="V52" s="35"/>
      <c r="W52" s="35"/>
      <c r="Y52" s="76"/>
    </row>
    <row r="53" spans="1:25">
      <c r="A53" s="35" t="s">
        <v>1145</v>
      </c>
      <c r="B53" s="39" t="s">
        <v>1331</v>
      </c>
      <c r="C53" s="16">
        <v>2331137</v>
      </c>
      <c r="D53" s="36" t="s">
        <v>5541</v>
      </c>
      <c r="E53" s="36" t="s">
        <v>1241</v>
      </c>
      <c r="F53" s="17">
        <v>2</v>
      </c>
      <c r="G53" s="17">
        <v>2</v>
      </c>
      <c r="H53" s="17">
        <v>2</v>
      </c>
      <c r="I53" s="17">
        <v>2</v>
      </c>
      <c r="J53" s="229" t="s">
        <v>3996</v>
      </c>
      <c r="K53" s="229" t="s">
        <v>3997</v>
      </c>
      <c r="L53" s="229" t="s">
        <v>2092</v>
      </c>
      <c r="M53" s="229" t="s">
        <v>2092</v>
      </c>
      <c r="N53" s="229" t="s">
        <v>2092</v>
      </c>
      <c r="O53" s="229" t="s">
        <v>3998</v>
      </c>
      <c r="P53" s="229" t="s">
        <v>228</v>
      </c>
      <c r="Q53" s="229">
        <v>3028</v>
      </c>
      <c r="R53" s="229">
        <v>0.35</v>
      </c>
      <c r="S53" s="229" t="s">
        <v>4232</v>
      </c>
      <c r="T53" s="35"/>
      <c r="U53" s="35"/>
      <c r="V53" s="35"/>
      <c r="W53" s="35"/>
      <c r="Y53" s="76"/>
    </row>
    <row r="54" spans="1:25">
      <c r="A54" s="35" t="s">
        <v>1144</v>
      </c>
      <c r="B54" s="39" t="s">
        <v>1331</v>
      </c>
      <c r="C54" s="16">
        <v>2331136</v>
      </c>
      <c r="D54" s="36" t="s">
        <v>5542</v>
      </c>
      <c r="E54" s="36" t="s">
        <v>1241</v>
      </c>
      <c r="F54" s="17">
        <v>2</v>
      </c>
      <c r="G54" s="17">
        <v>2</v>
      </c>
      <c r="H54" s="17">
        <v>2</v>
      </c>
      <c r="I54" s="17">
        <v>2</v>
      </c>
      <c r="J54" s="229" t="s">
        <v>3996</v>
      </c>
      <c r="K54" s="229" t="s">
        <v>3997</v>
      </c>
      <c r="L54" s="229" t="s">
        <v>2092</v>
      </c>
      <c r="M54" s="229" t="s">
        <v>2092</v>
      </c>
      <c r="N54" s="229" t="s">
        <v>2092</v>
      </c>
      <c r="O54" s="229" t="s">
        <v>3998</v>
      </c>
      <c r="P54" s="229" t="s">
        <v>228</v>
      </c>
      <c r="Q54" s="229">
        <v>3028</v>
      </c>
      <c r="R54" s="229">
        <v>0.35</v>
      </c>
      <c r="S54" s="229" t="s">
        <v>4232</v>
      </c>
      <c r="T54" s="35"/>
      <c r="U54" s="35"/>
      <c r="V54" s="35"/>
      <c r="W54" s="35"/>
      <c r="Y54" s="76"/>
    </row>
    <row r="55" spans="1:25">
      <c r="A55" s="35" t="s">
        <v>1137</v>
      </c>
      <c r="B55" s="39" t="s">
        <v>1331</v>
      </c>
      <c r="C55" s="16">
        <v>2331135</v>
      </c>
      <c r="D55" s="36" t="s">
        <v>5543</v>
      </c>
      <c r="E55" s="36" t="s">
        <v>1241</v>
      </c>
      <c r="F55" s="17">
        <v>2</v>
      </c>
      <c r="G55" s="17">
        <v>2</v>
      </c>
      <c r="H55" s="17">
        <v>2</v>
      </c>
      <c r="I55" s="17">
        <v>2</v>
      </c>
      <c r="J55" s="229" t="s">
        <v>3996</v>
      </c>
      <c r="K55" s="229" t="s">
        <v>3997</v>
      </c>
      <c r="L55" s="229" t="s">
        <v>2092</v>
      </c>
      <c r="M55" s="229" t="s">
        <v>2092</v>
      </c>
      <c r="N55" s="229" t="s">
        <v>2092</v>
      </c>
      <c r="O55" s="229" t="s">
        <v>3998</v>
      </c>
      <c r="P55" s="229" t="s">
        <v>228</v>
      </c>
      <c r="Q55" s="229">
        <v>1808</v>
      </c>
      <c r="R55" s="229">
        <v>0.35</v>
      </c>
      <c r="S55" s="229" t="s">
        <v>4232</v>
      </c>
      <c r="T55" s="35"/>
      <c r="U55" s="35"/>
      <c r="V55" s="35"/>
      <c r="W55" s="35"/>
      <c r="Y55" s="76"/>
    </row>
    <row r="56" spans="1:25">
      <c r="A56" s="35" t="s">
        <v>1136</v>
      </c>
      <c r="B56" s="39" t="s">
        <v>1331</v>
      </c>
      <c r="C56" s="16">
        <v>2331134</v>
      </c>
      <c r="D56" s="36" t="s">
        <v>5544</v>
      </c>
      <c r="E56" s="36" t="s">
        <v>1241</v>
      </c>
      <c r="F56" s="17">
        <v>2</v>
      </c>
      <c r="G56" s="17">
        <v>2</v>
      </c>
      <c r="H56" s="17">
        <v>2</v>
      </c>
      <c r="I56" s="17">
        <v>2</v>
      </c>
      <c r="J56" s="229" t="s">
        <v>3996</v>
      </c>
      <c r="K56" s="229" t="s">
        <v>3997</v>
      </c>
      <c r="L56" s="229" t="s">
        <v>2092</v>
      </c>
      <c r="M56" s="229" t="s">
        <v>2092</v>
      </c>
      <c r="N56" s="229" t="s">
        <v>2092</v>
      </c>
      <c r="O56" s="229" t="s">
        <v>3998</v>
      </c>
      <c r="P56" s="229" t="s">
        <v>228</v>
      </c>
      <c r="Q56" s="229">
        <v>1808</v>
      </c>
      <c r="R56" s="229">
        <v>0.35</v>
      </c>
      <c r="S56" s="229" t="s">
        <v>4232</v>
      </c>
      <c r="T56" s="35"/>
      <c r="U56" s="35"/>
      <c r="V56" s="35"/>
      <c r="W56" s="35"/>
      <c r="Y56" s="76"/>
    </row>
    <row r="57" spans="1:25">
      <c r="A57" s="35" t="s">
        <v>2753</v>
      </c>
      <c r="B57" s="36" t="s">
        <v>1331</v>
      </c>
      <c r="C57" s="16">
        <v>2131646</v>
      </c>
      <c r="D57" s="36" t="s">
        <v>5545</v>
      </c>
      <c r="E57" s="36" t="s">
        <v>4070</v>
      </c>
      <c r="F57" s="17">
        <v>2</v>
      </c>
      <c r="G57" s="17">
        <v>2</v>
      </c>
      <c r="H57" s="17">
        <v>2</v>
      </c>
      <c r="I57" s="17">
        <v>2</v>
      </c>
      <c r="J57" s="229" t="s">
        <v>3996</v>
      </c>
      <c r="K57" s="229" t="s">
        <v>3997</v>
      </c>
      <c r="L57" s="229" t="s">
        <v>2092</v>
      </c>
      <c r="M57" s="229" t="s">
        <v>2092</v>
      </c>
      <c r="N57" s="229" t="s">
        <v>2092</v>
      </c>
      <c r="O57" s="229" t="s">
        <v>3998</v>
      </c>
      <c r="P57" s="229" t="s">
        <v>228</v>
      </c>
      <c r="Q57" s="229">
        <v>3028</v>
      </c>
      <c r="R57" s="229">
        <v>0.35</v>
      </c>
      <c r="S57" s="229" t="s">
        <v>4232</v>
      </c>
      <c r="T57" s="35" t="s">
        <v>5546</v>
      </c>
      <c r="U57" s="35" t="s">
        <v>5547</v>
      </c>
      <c r="V57" s="35" t="s">
        <v>5548</v>
      </c>
      <c r="W57" s="35"/>
      <c r="Y57" s="76"/>
    </row>
    <row r="58" spans="1:25">
      <c r="A58" s="35" t="s">
        <v>2752</v>
      </c>
      <c r="B58" s="36" t="s">
        <v>1331</v>
      </c>
      <c r="C58" s="16">
        <v>2131645</v>
      </c>
      <c r="D58" s="36" t="s">
        <v>5549</v>
      </c>
      <c r="E58" s="36" t="s">
        <v>4070</v>
      </c>
      <c r="F58" s="17">
        <v>2</v>
      </c>
      <c r="G58" s="17">
        <v>2</v>
      </c>
      <c r="H58" s="17">
        <v>2</v>
      </c>
      <c r="I58" s="17">
        <v>2</v>
      </c>
      <c r="J58" s="229" t="s">
        <v>3996</v>
      </c>
      <c r="K58" s="229" t="s">
        <v>3997</v>
      </c>
      <c r="L58" s="229" t="s">
        <v>2092</v>
      </c>
      <c r="M58" s="229" t="s">
        <v>2092</v>
      </c>
      <c r="N58" s="229" t="s">
        <v>2092</v>
      </c>
      <c r="O58" s="229" t="s">
        <v>3998</v>
      </c>
      <c r="P58" s="229" t="s">
        <v>228</v>
      </c>
      <c r="Q58" s="229">
        <v>1808</v>
      </c>
      <c r="R58" s="229">
        <v>0.35</v>
      </c>
      <c r="S58" s="229" t="s">
        <v>4232</v>
      </c>
      <c r="T58" s="35" t="s">
        <v>5546</v>
      </c>
      <c r="U58" s="35" t="s">
        <v>5547</v>
      </c>
      <c r="V58" s="35" t="s">
        <v>5548</v>
      </c>
      <c r="W58" s="35"/>
      <c r="Y58" s="76"/>
    </row>
    <row r="59" spans="1:25">
      <c r="A59" s="35" t="s">
        <v>2751</v>
      </c>
      <c r="B59" s="36" t="s">
        <v>1331</v>
      </c>
      <c r="C59" s="16">
        <v>2131644</v>
      </c>
      <c r="D59" s="36" t="s">
        <v>5550</v>
      </c>
      <c r="E59" s="36" t="s">
        <v>4070</v>
      </c>
      <c r="F59" s="17">
        <v>2</v>
      </c>
      <c r="G59" s="17">
        <v>2</v>
      </c>
      <c r="H59" s="17">
        <v>2</v>
      </c>
      <c r="I59" s="17">
        <v>2</v>
      </c>
      <c r="J59" s="229" t="s">
        <v>3996</v>
      </c>
      <c r="K59" s="229" t="s">
        <v>3997</v>
      </c>
      <c r="L59" s="229" t="s">
        <v>2092</v>
      </c>
      <c r="M59" s="229" t="s">
        <v>2092</v>
      </c>
      <c r="N59" s="229" t="s">
        <v>2092</v>
      </c>
      <c r="O59" s="229" t="s">
        <v>3998</v>
      </c>
      <c r="P59" s="229" t="s">
        <v>228</v>
      </c>
      <c r="Q59" s="229">
        <v>3028</v>
      </c>
      <c r="R59" s="229">
        <v>0.35</v>
      </c>
      <c r="S59" s="229" t="s">
        <v>4232</v>
      </c>
      <c r="T59" s="35" t="s">
        <v>5546</v>
      </c>
      <c r="U59" s="35" t="s">
        <v>5547</v>
      </c>
      <c r="V59" s="35" t="s">
        <v>5548</v>
      </c>
      <c r="W59" s="35"/>
      <c r="Y59" s="76"/>
    </row>
    <row r="60" spans="1:25">
      <c r="A60" s="35" t="s">
        <v>2750</v>
      </c>
      <c r="B60" s="36" t="s">
        <v>1331</v>
      </c>
      <c r="C60" s="16">
        <v>2131643</v>
      </c>
      <c r="D60" s="36" t="s">
        <v>5551</v>
      </c>
      <c r="E60" s="36" t="s">
        <v>4070</v>
      </c>
      <c r="F60" s="17">
        <v>2</v>
      </c>
      <c r="G60" s="17">
        <v>2</v>
      </c>
      <c r="H60" s="17">
        <v>2</v>
      </c>
      <c r="I60" s="17">
        <v>2</v>
      </c>
      <c r="J60" s="229" t="s">
        <v>3996</v>
      </c>
      <c r="K60" s="229" t="s">
        <v>3997</v>
      </c>
      <c r="L60" s="229" t="s">
        <v>2092</v>
      </c>
      <c r="M60" s="229" t="s">
        <v>2092</v>
      </c>
      <c r="N60" s="229" t="s">
        <v>2092</v>
      </c>
      <c r="O60" s="229" t="s">
        <v>3998</v>
      </c>
      <c r="P60" s="229" t="s">
        <v>228</v>
      </c>
      <c r="Q60" s="229">
        <v>1808</v>
      </c>
      <c r="R60" s="229">
        <v>0.35</v>
      </c>
      <c r="S60" s="229" t="s">
        <v>4232</v>
      </c>
      <c r="T60" s="35" t="s">
        <v>5546</v>
      </c>
      <c r="U60" s="35" t="s">
        <v>5547</v>
      </c>
      <c r="V60" s="35" t="s">
        <v>5548</v>
      </c>
      <c r="W60" s="35"/>
      <c r="Y60" s="76"/>
    </row>
    <row r="61" spans="1:25">
      <c r="A61" s="35" t="s">
        <v>1145</v>
      </c>
      <c r="B61" s="36" t="s">
        <v>1331</v>
      </c>
      <c r="C61" s="16">
        <v>2131642</v>
      </c>
      <c r="D61" s="36" t="s">
        <v>5552</v>
      </c>
      <c r="E61" s="36" t="s">
        <v>4070</v>
      </c>
      <c r="F61" s="17">
        <v>2</v>
      </c>
      <c r="G61" s="17">
        <v>2</v>
      </c>
      <c r="H61" s="17">
        <v>2</v>
      </c>
      <c r="I61" s="17">
        <v>2</v>
      </c>
      <c r="J61" s="229" t="s">
        <v>3996</v>
      </c>
      <c r="K61" s="229" t="s">
        <v>3997</v>
      </c>
      <c r="L61" s="229" t="s">
        <v>2092</v>
      </c>
      <c r="M61" s="229" t="s">
        <v>2092</v>
      </c>
      <c r="N61" s="229" t="s">
        <v>2092</v>
      </c>
      <c r="O61" s="229" t="s">
        <v>3998</v>
      </c>
      <c r="P61" s="229" t="s">
        <v>228</v>
      </c>
      <c r="Q61" s="229">
        <v>3028</v>
      </c>
      <c r="R61" s="229">
        <v>0.35</v>
      </c>
      <c r="S61" s="229" t="s">
        <v>4232</v>
      </c>
      <c r="T61" s="35" t="s">
        <v>5546</v>
      </c>
      <c r="U61" s="35" t="s">
        <v>5547</v>
      </c>
      <c r="V61" s="35" t="s">
        <v>5548</v>
      </c>
      <c r="W61" s="35"/>
      <c r="Y61" s="76"/>
    </row>
    <row r="62" spans="1:25">
      <c r="A62" s="35" t="s">
        <v>1144</v>
      </c>
      <c r="B62" s="36" t="s">
        <v>1331</v>
      </c>
      <c r="C62" s="16">
        <v>2131641</v>
      </c>
      <c r="D62" s="36" t="s">
        <v>5553</v>
      </c>
      <c r="E62" s="36" t="s">
        <v>4070</v>
      </c>
      <c r="F62" s="17">
        <v>2</v>
      </c>
      <c r="G62" s="17">
        <v>2</v>
      </c>
      <c r="H62" s="17">
        <v>2</v>
      </c>
      <c r="I62" s="17">
        <v>2</v>
      </c>
      <c r="J62" s="229" t="s">
        <v>3996</v>
      </c>
      <c r="K62" s="229" t="s">
        <v>3997</v>
      </c>
      <c r="L62" s="229" t="s">
        <v>2092</v>
      </c>
      <c r="M62" s="229" t="s">
        <v>2092</v>
      </c>
      <c r="N62" s="229" t="s">
        <v>2092</v>
      </c>
      <c r="O62" s="229" t="s">
        <v>3998</v>
      </c>
      <c r="P62" s="229" t="s">
        <v>228</v>
      </c>
      <c r="Q62" s="229">
        <v>3028</v>
      </c>
      <c r="R62" s="229">
        <v>0.35</v>
      </c>
      <c r="S62" s="229" t="s">
        <v>4232</v>
      </c>
      <c r="T62" s="35" t="s">
        <v>5546</v>
      </c>
      <c r="U62" s="35" t="s">
        <v>5547</v>
      </c>
      <c r="V62" s="35" t="s">
        <v>5548</v>
      </c>
      <c r="W62" s="35"/>
      <c r="Y62" s="76"/>
    </row>
    <row r="63" spans="1:25">
      <c r="A63" s="35" t="s">
        <v>1144</v>
      </c>
      <c r="B63" s="22" t="s">
        <v>1331</v>
      </c>
      <c r="C63" s="16">
        <v>2131641</v>
      </c>
      <c r="D63" s="22" t="s">
        <v>2953</v>
      </c>
      <c r="E63" s="36" t="s">
        <v>5554</v>
      </c>
      <c r="F63" s="17">
        <v>2</v>
      </c>
      <c r="G63" s="17">
        <v>2</v>
      </c>
      <c r="H63" s="17">
        <v>2</v>
      </c>
      <c r="I63" s="17">
        <v>2</v>
      </c>
      <c r="J63" s="229" t="s">
        <v>3996</v>
      </c>
      <c r="K63" s="229" t="s">
        <v>3997</v>
      </c>
      <c r="L63" s="229" t="s">
        <v>2092</v>
      </c>
      <c r="M63" s="229" t="s">
        <v>2092</v>
      </c>
      <c r="N63" s="229" t="s">
        <v>2092</v>
      </c>
      <c r="O63" s="229" t="s">
        <v>3998</v>
      </c>
      <c r="P63" s="229" t="s">
        <v>228</v>
      </c>
      <c r="Q63" s="229">
        <v>3028</v>
      </c>
      <c r="R63" s="229">
        <v>0.35</v>
      </c>
      <c r="S63" s="229" t="s">
        <v>4232</v>
      </c>
      <c r="T63" s="35" t="s">
        <v>5546</v>
      </c>
      <c r="U63" s="35" t="s">
        <v>5547</v>
      </c>
      <c r="V63" s="35" t="s">
        <v>5548</v>
      </c>
      <c r="W63" s="35"/>
      <c r="Y63" s="76"/>
    </row>
    <row r="64" spans="1:25">
      <c r="A64" s="35" t="s">
        <v>1137</v>
      </c>
      <c r="B64" s="36" t="s">
        <v>1331</v>
      </c>
      <c r="C64" s="16">
        <v>2131640</v>
      </c>
      <c r="D64" s="36" t="s">
        <v>5555</v>
      </c>
      <c r="E64" s="36" t="s">
        <v>4070</v>
      </c>
      <c r="F64" s="17">
        <v>2</v>
      </c>
      <c r="G64" s="17">
        <v>2</v>
      </c>
      <c r="H64" s="17">
        <v>2</v>
      </c>
      <c r="I64" s="17">
        <v>2</v>
      </c>
      <c r="J64" s="229" t="s">
        <v>3996</v>
      </c>
      <c r="K64" s="229" t="s">
        <v>3997</v>
      </c>
      <c r="L64" s="229" t="s">
        <v>2092</v>
      </c>
      <c r="M64" s="229" t="s">
        <v>2092</v>
      </c>
      <c r="N64" s="229" t="s">
        <v>2092</v>
      </c>
      <c r="O64" s="229" t="s">
        <v>3998</v>
      </c>
      <c r="P64" s="229" t="s">
        <v>228</v>
      </c>
      <c r="Q64" s="229">
        <v>1808</v>
      </c>
      <c r="R64" s="229">
        <v>0.35</v>
      </c>
      <c r="S64" s="229" t="s">
        <v>4232</v>
      </c>
      <c r="T64" s="35" t="s">
        <v>5546</v>
      </c>
      <c r="U64" s="35" t="s">
        <v>5547</v>
      </c>
      <c r="V64" s="35" t="s">
        <v>5548</v>
      </c>
      <c r="W64" s="35"/>
      <c r="Y64" s="76"/>
    </row>
    <row r="65" spans="1:25">
      <c r="A65" s="35" t="s">
        <v>1137</v>
      </c>
      <c r="B65" s="22" t="s">
        <v>1331</v>
      </c>
      <c r="C65" s="16">
        <v>2131640</v>
      </c>
      <c r="D65" s="22" t="s">
        <v>2952</v>
      </c>
      <c r="E65" s="36" t="s">
        <v>5554</v>
      </c>
      <c r="F65" s="17">
        <v>2</v>
      </c>
      <c r="G65" s="17">
        <v>2</v>
      </c>
      <c r="H65" s="17">
        <v>2</v>
      </c>
      <c r="I65" s="17">
        <v>2</v>
      </c>
      <c r="J65" s="229" t="s">
        <v>3996</v>
      </c>
      <c r="K65" s="229" t="s">
        <v>3997</v>
      </c>
      <c r="L65" s="229" t="s">
        <v>2092</v>
      </c>
      <c r="M65" s="229" t="s">
        <v>2092</v>
      </c>
      <c r="N65" s="229" t="s">
        <v>2092</v>
      </c>
      <c r="O65" s="229" t="s">
        <v>3998</v>
      </c>
      <c r="P65" s="229" t="s">
        <v>228</v>
      </c>
      <c r="Q65" s="229">
        <v>1808</v>
      </c>
      <c r="R65" s="229">
        <v>0.35</v>
      </c>
      <c r="S65" s="229" t="s">
        <v>4232</v>
      </c>
      <c r="T65" s="35" t="s">
        <v>5546</v>
      </c>
      <c r="U65" s="35" t="s">
        <v>5547</v>
      </c>
      <c r="V65" s="35" t="s">
        <v>5548</v>
      </c>
      <c r="W65" s="35"/>
      <c r="Y65" s="76"/>
    </row>
    <row r="66" spans="1:25">
      <c r="A66" s="35" t="s">
        <v>1136</v>
      </c>
      <c r="B66" s="36" t="s">
        <v>1331</v>
      </c>
      <c r="C66" s="16">
        <v>2131639</v>
      </c>
      <c r="D66" s="36" t="s">
        <v>2084</v>
      </c>
      <c r="E66" s="36" t="s">
        <v>4070</v>
      </c>
      <c r="F66" s="17">
        <v>2</v>
      </c>
      <c r="G66" s="17">
        <v>2</v>
      </c>
      <c r="H66" s="17">
        <v>2</v>
      </c>
      <c r="I66" s="17">
        <v>2</v>
      </c>
      <c r="J66" s="229" t="s">
        <v>3996</v>
      </c>
      <c r="K66" s="229" t="s">
        <v>3997</v>
      </c>
      <c r="L66" s="229" t="s">
        <v>2092</v>
      </c>
      <c r="M66" s="229" t="s">
        <v>2092</v>
      </c>
      <c r="N66" s="229" t="s">
        <v>2092</v>
      </c>
      <c r="O66" s="229" t="s">
        <v>3998</v>
      </c>
      <c r="P66" s="229" t="s">
        <v>228</v>
      </c>
      <c r="Q66" s="229">
        <v>1808</v>
      </c>
      <c r="R66" s="229">
        <v>0.36</v>
      </c>
      <c r="S66" s="229" t="s">
        <v>4232</v>
      </c>
      <c r="T66" s="35" t="s">
        <v>5556</v>
      </c>
      <c r="U66" s="35" t="s">
        <v>5547</v>
      </c>
      <c r="V66" s="35" t="s">
        <v>5557</v>
      </c>
      <c r="W66" s="35"/>
      <c r="Y66" s="76"/>
    </row>
    <row r="67" spans="1:25">
      <c r="A67" s="35" t="s">
        <v>1136</v>
      </c>
      <c r="B67" s="22" t="s">
        <v>1331</v>
      </c>
      <c r="C67" s="16">
        <v>2131639</v>
      </c>
      <c r="D67" s="22" t="s">
        <v>2084</v>
      </c>
      <c r="E67" s="36" t="s">
        <v>5554</v>
      </c>
      <c r="F67" s="17">
        <v>2</v>
      </c>
      <c r="G67" s="17">
        <v>2</v>
      </c>
      <c r="H67" s="17">
        <v>2</v>
      </c>
      <c r="I67" s="17">
        <v>2</v>
      </c>
      <c r="J67" s="229" t="s">
        <v>3996</v>
      </c>
      <c r="K67" s="229" t="s">
        <v>3997</v>
      </c>
      <c r="L67" s="229" t="s">
        <v>2092</v>
      </c>
      <c r="M67" s="229" t="s">
        <v>2092</v>
      </c>
      <c r="N67" s="229" t="s">
        <v>2092</v>
      </c>
      <c r="O67" s="229" t="s">
        <v>3998</v>
      </c>
      <c r="P67" s="229" t="s">
        <v>228</v>
      </c>
      <c r="Q67" s="229">
        <v>1808</v>
      </c>
      <c r="R67" s="229">
        <v>0.36</v>
      </c>
      <c r="S67" s="229" t="s">
        <v>4232</v>
      </c>
      <c r="T67" s="35" t="s">
        <v>5556</v>
      </c>
      <c r="U67" s="35" t="s">
        <v>5547</v>
      </c>
      <c r="V67" s="35" t="s">
        <v>5557</v>
      </c>
      <c r="W67" s="35"/>
      <c r="Y67" s="76"/>
    </row>
    <row r="68" spans="1:25">
      <c r="A68" s="35" t="s">
        <v>3623</v>
      </c>
      <c r="B68" s="22" t="s">
        <v>1331</v>
      </c>
      <c r="C68" s="16">
        <v>2131115</v>
      </c>
      <c r="D68" s="36" t="s">
        <v>2939</v>
      </c>
      <c r="E68" s="36" t="s">
        <v>1241</v>
      </c>
      <c r="F68" s="17">
        <v>2</v>
      </c>
      <c r="G68" s="17">
        <v>2</v>
      </c>
      <c r="H68" s="17">
        <v>2</v>
      </c>
      <c r="I68" s="17">
        <v>2</v>
      </c>
      <c r="J68" s="229" t="s">
        <v>3996</v>
      </c>
      <c r="K68" s="229" t="s">
        <v>3997</v>
      </c>
      <c r="L68" s="229" t="s">
        <v>2092</v>
      </c>
      <c r="M68" s="229" t="s">
        <v>2092</v>
      </c>
      <c r="N68" s="229" t="s">
        <v>2092</v>
      </c>
      <c r="O68" s="229" t="s">
        <v>3998</v>
      </c>
      <c r="P68" s="229" t="s">
        <v>228</v>
      </c>
      <c r="Q68" s="229">
        <v>3028</v>
      </c>
      <c r="R68" s="229">
        <v>0.35</v>
      </c>
      <c r="S68" s="229" t="s">
        <v>4232</v>
      </c>
      <c r="T68" s="35" t="s">
        <v>5558</v>
      </c>
      <c r="U68" s="35" t="s">
        <v>5559</v>
      </c>
      <c r="V68" s="35" t="s">
        <v>5560</v>
      </c>
      <c r="W68" s="35"/>
      <c r="Y68" s="76"/>
    </row>
    <row r="69" spans="1:25">
      <c r="A69" s="35" t="s">
        <v>3622</v>
      </c>
      <c r="B69" s="22" t="s">
        <v>1331</v>
      </c>
      <c r="C69" s="16">
        <v>2131114</v>
      </c>
      <c r="D69" s="36" t="s">
        <v>2938</v>
      </c>
      <c r="E69" s="36" t="s">
        <v>1241</v>
      </c>
      <c r="F69" s="17">
        <v>2</v>
      </c>
      <c r="G69" s="17">
        <v>2</v>
      </c>
      <c r="H69" s="17">
        <v>2</v>
      </c>
      <c r="I69" s="17">
        <v>2</v>
      </c>
      <c r="J69" s="229" t="s">
        <v>3996</v>
      </c>
      <c r="K69" s="229" t="s">
        <v>3997</v>
      </c>
      <c r="L69" s="229" t="s">
        <v>2092</v>
      </c>
      <c r="M69" s="229" t="s">
        <v>2092</v>
      </c>
      <c r="N69" s="229" t="s">
        <v>2092</v>
      </c>
      <c r="O69" s="229" t="s">
        <v>3998</v>
      </c>
      <c r="P69" s="229" t="s">
        <v>228</v>
      </c>
      <c r="Q69" s="229">
        <v>1808</v>
      </c>
      <c r="R69" s="229">
        <v>0.35</v>
      </c>
      <c r="S69" s="229" t="s">
        <v>4232</v>
      </c>
      <c r="T69" s="35" t="s">
        <v>5558</v>
      </c>
      <c r="U69" s="35" t="s">
        <v>5559</v>
      </c>
      <c r="V69" s="35" t="s">
        <v>5560</v>
      </c>
      <c r="W69" s="35"/>
      <c r="Y69" s="76"/>
    </row>
    <row r="70" spans="1:25">
      <c r="A70" s="35" t="s">
        <v>3621</v>
      </c>
      <c r="B70" s="22" t="s">
        <v>1331</v>
      </c>
      <c r="C70" s="16">
        <v>2131111</v>
      </c>
      <c r="D70" s="36" t="s">
        <v>2935</v>
      </c>
      <c r="E70" s="36" t="s">
        <v>1241</v>
      </c>
      <c r="F70" s="17">
        <v>2</v>
      </c>
      <c r="G70" s="17">
        <v>2</v>
      </c>
      <c r="H70" s="17">
        <v>2</v>
      </c>
      <c r="I70" s="17">
        <v>2</v>
      </c>
      <c r="J70" s="229" t="s">
        <v>3996</v>
      </c>
      <c r="K70" s="229" t="s">
        <v>3997</v>
      </c>
      <c r="L70" s="229" t="s">
        <v>2092</v>
      </c>
      <c r="M70" s="229" t="s">
        <v>2092</v>
      </c>
      <c r="N70" s="229" t="s">
        <v>2092</v>
      </c>
      <c r="O70" s="229" t="s">
        <v>3998</v>
      </c>
      <c r="P70" s="229" t="s">
        <v>228</v>
      </c>
      <c r="Q70" s="229">
        <v>3028</v>
      </c>
      <c r="R70" s="229">
        <v>0.35</v>
      </c>
      <c r="S70" s="229" t="s">
        <v>4232</v>
      </c>
      <c r="T70" s="35" t="s">
        <v>5558</v>
      </c>
      <c r="U70" s="35" t="s">
        <v>5559</v>
      </c>
      <c r="V70" s="35" t="s">
        <v>5560</v>
      </c>
      <c r="W70" s="35"/>
      <c r="Y70" s="76"/>
    </row>
    <row r="71" spans="1:25">
      <c r="A71" s="35" t="s">
        <v>3620</v>
      </c>
      <c r="B71" s="22" t="s">
        <v>1331</v>
      </c>
      <c r="C71" s="16">
        <v>2131110</v>
      </c>
      <c r="D71" s="36" t="s">
        <v>2934</v>
      </c>
      <c r="E71" s="36" t="s">
        <v>1241</v>
      </c>
      <c r="F71" s="17">
        <v>2</v>
      </c>
      <c r="G71" s="17">
        <v>2</v>
      </c>
      <c r="H71" s="17">
        <v>2</v>
      </c>
      <c r="I71" s="17">
        <v>2</v>
      </c>
      <c r="J71" s="229" t="s">
        <v>3996</v>
      </c>
      <c r="K71" s="229" t="s">
        <v>3997</v>
      </c>
      <c r="L71" s="229" t="s">
        <v>2092</v>
      </c>
      <c r="M71" s="229" t="s">
        <v>2092</v>
      </c>
      <c r="N71" s="229" t="s">
        <v>2092</v>
      </c>
      <c r="O71" s="229" t="s">
        <v>3998</v>
      </c>
      <c r="P71" s="229" t="s">
        <v>228</v>
      </c>
      <c r="Q71" s="229">
        <v>1808</v>
      </c>
      <c r="R71" s="229">
        <v>0.35</v>
      </c>
      <c r="S71" s="229" t="s">
        <v>4232</v>
      </c>
      <c r="T71" s="35" t="s">
        <v>5558</v>
      </c>
      <c r="U71" s="35" t="s">
        <v>5559</v>
      </c>
      <c r="V71" s="35" t="s">
        <v>5560</v>
      </c>
      <c r="W71" s="35"/>
      <c r="Y71" s="76"/>
    </row>
    <row r="72" spans="1:25">
      <c r="A72" s="35" t="s">
        <v>3615</v>
      </c>
      <c r="B72" s="36" t="s">
        <v>1331</v>
      </c>
      <c r="C72" s="75">
        <v>2131077</v>
      </c>
      <c r="D72" s="35" t="s">
        <v>2929</v>
      </c>
      <c r="E72" s="36" t="s">
        <v>1241</v>
      </c>
      <c r="F72" s="17">
        <v>2</v>
      </c>
      <c r="G72" s="17">
        <v>2</v>
      </c>
      <c r="H72" s="17">
        <v>2</v>
      </c>
      <c r="I72" s="17">
        <v>2</v>
      </c>
      <c r="J72" s="229" t="s">
        <v>3996</v>
      </c>
      <c r="K72" s="229" t="s">
        <v>3997</v>
      </c>
      <c r="L72" s="229" t="s">
        <v>2092</v>
      </c>
      <c r="M72" s="229" t="s">
        <v>2092</v>
      </c>
      <c r="N72" s="229" t="s">
        <v>2092</v>
      </c>
      <c r="O72" s="229" t="s">
        <v>3998</v>
      </c>
      <c r="P72" s="229" t="s">
        <v>228</v>
      </c>
      <c r="Q72" s="229">
        <v>3028</v>
      </c>
      <c r="R72" s="229">
        <v>0.35</v>
      </c>
      <c r="S72" s="229" t="s">
        <v>4232</v>
      </c>
      <c r="T72" s="35" t="s">
        <v>5558</v>
      </c>
      <c r="U72" s="35" t="s">
        <v>5559</v>
      </c>
      <c r="V72" s="35" t="s">
        <v>5560</v>
      </c>
      <c r="W72" s="35"/>
      <c r="Y72" s="76"/>
    </row>
    <row r="73" spans="1:25">
      <c r="A73" s="35" t="s">
        <v>3614</v>
      </c>
      <c r="B73" s="36" t="s">
        <v>1331</v>
      </c>
      <c r="C73" s="75">
        <v>2131076</v>
      </c>
      <c r="D73" s="35" t="s">
        <v>2928</v>
      </c>
      <c r="E73" s="36" t="s">
        <v>1241</v>
      </c>
      <c r="F73" s="17">
        <v>2</v>
      </c>
      <c r="G73" s="17">
        <v>2</v>
      </c>
      <c r="H73" s="17">
        <v>2</v>
      </c>
      <c r="I73" s="17">
        <v>2</v>
      </c>
      <c r="J73" s="229" t="s">
        <v>3996</v>
      </c>
      <c r="K73" s="229" t="s">
        <v>3997</v>
      </c>
      <c r="L73" s="229" t="s">
        <v>2092</v>
      </c>
      <c r="M73" s="229" t="s">
        <v>2092</v>
      </c>
      <c r="N73" s="229" t="s">
        <v>2092</v>
      </c>
      <c r="O73" s="229" t="s">
        <v>3998</v>
      </c>
      <c r="P73" s="229" t="s">
        <v>228</v>
      </c>
      <c r="Q73" s="229">
        <v>1808</v>
      </c>
      <c r="R73" s="229">
        <v>0.35</v>
      </c>
      <c r="S73" s="229" t="s">
        <v>4232</v>
      </c>
      <c r="T73" s="35" t="s">
        <v>5558</v>
      </c>
      <c r="U73" s="35" t="s">
        <v>5559</v>
      </c>
      <c r="V73" s="35" t="s">
        <v>5560</v>
      </c>
      <c r="W73" s="35"/>
      <c r="Y73" s="76"/>
    </row>
    <row r="74" spans="1:25">
      <c r="A74" s="35" t="s">
        <v>3595</v>
      </c>
      <c r="B74" s="22" t="s">
        <v>4021</v>
      </c>
      <c r="C74" s="16">
        <v>2131015</v>
      </c>
      <c r="D74" s="36" t="s">
        <v>5561</v>
      </c>
      <c r="E74" s="36" t="s">
        <v>4254</v>
      </c>
      <c r="F74" s="17">
        <v>2</v>
      </c>
      <c r="G74" s="17">
        <v>2</v>
      </c>
      <c r="H74" s="17">
        <v>2</v>
      </c>
      <c r="I74" s="17">
        <v>2</v>
      </c>
      <c r="J74" s="229" t="s">
        <v>3996</v>
      </c>
      <c r="K74" s="229" t="s">
        <v>3997</v>
      </c>
      <c r="L74" s="229" t="s">
        <v>2092</v>
      </c>
      <c r="M74" s="229" t="s">
        <v>2092</v>
      </c>
      <c r="N74" s="229" t="s">
        <v>2092</v>
      </c>
      <c r="O74" s="229" t="s">
        <v>3998</v>
      </c>
      <c r="P74" s="229" t="s">
        <v>228</v>
      </c>
      <c r="Q74" s="229">
        <v>3028</v>
      </c>
      <c r="R74" s="229">
        <v>0.35</v>
      </c>
      <c r="S74" s="229" t="s">
        <v>4232</v>
      </c>
      <c r="T74" s="35" t="s">
        <v>5558</v>
      </c>
      <c r="U74" s="35" t="s">
        <v>5559</v>
      </c>
      <c r="V74" s="35" t="s">
        <v>5560</v>
      </c>
      <c r="W74" s="35"/>
      <c r="Y74" s="76"/>
    </row>
    <row r="75" spans="1:25">
      <c r="A75" s="35" t="s">
        <v>3594</v>
      </c>
      <c r="B75" s="22" t="s">
        <v>4021</v>
      </c>
      <c r="C75" s="16">
        <v>2131014</v>
      </c>
      <c r="D75" s="36" t="s">
        <v>5562</v>
      </c>
      <c r="E75" s="36" t="s">
        <v>4254</v>
      </c>
      <c r="F75" s="17">
        <v>2</v>
      </c>
      <c r="G75" s="17">
        <v>2</v>
      </c>
      <c r="H75" s="17">
        <v>2</v>
      </c>
      <c r="I75" s="17">
        <v>2</v>
      </c>
      <c r="J75" s="229" t="s">
        <v>3996</v>
      </c>
      <c r="K75" s="229" t="s">
        <v>3997</v>
      </c>
      <c r="L75" s="229" t="s">
        <v>2092</v>
      </c>
      <c r="M75" s="229" t="s">
        <v>2092</v>
      </c>
      <c r="N75" s="229" t="s">
        <v>2092</v>
      </c>
      <c r="O75" s="229" t="s">
        <v>3998</v>
      </c>
      <c r="P75" s="229" t="s">
        <v>228</v>
      </c>
      <c r="Q75" s="229">
        <v>1808</v>
      </c>
      <c r="R75" s="229">
        <v>0.35</v>
      </c>
      <c r="S75" s="229" t="s">
        <v>4232</v>
      </c>
      <c r="T75" s="35" t="s">
        <v>5558</v>
      </c>
      <c r="U75" s="35" t="s">
        <v>5559</v>
      </c>
      <c r="V75" s="35" t="s">
        <v>5560</v>
      </c>
      <c r="W75" s="35"/>
      <c r="Y75" s="76"/>
    </row>
    <row r="76" spans="1:25">
      <c r="A76" s="35" t="s">
        <v>3042</v>
      </c>
      <c r="B76" s="36" t="s">
        <v>4021</v>
      </c>
      <c r="C76" s="77">
        <v>1831225</v>
      </c>
      <c r="D76" s="26" t="s">
        <v>5563</v>
      </c>
      <c r="E76" s="22" t="s">
        <v>4107</v>
      </c>
      <c r="F76" s="17">
        <v>2</v>
      </c>
      <c r="G76" s="17">
        <v>2</v>
      </c>
      <c r="H76" s="17">
        <v>2</v>
      </c>
      <c r="I76" s="17">
        <v>2</v>
      </c>
      <c r="J76" s="229" t="s">
        <v>3996</v>
      </c>
      <c r="K76" s="229" t="s">
        <v>3997</v>
      </c>
      <c r="L76" s="229" t="s">
        <v>2092</v>
      </c>
      <c r="M76" s="229" t="s">
        <v>2092</v>
      </c>
      <c r="N76" s="229" t="s">
        <v>2092</v>
      </c>
      <c r="O76" s="229" t="s">
        <v>3998</v>
      </c>
      <c r="P76" s="229" t="s">
        <v>228</v>
      </c>
      <c r="Q76" s="229">
        <v>1808</v>
      </c>
      <c r="R76" s="229">
        <v>0.36</v>
      </c>
      <c r="S76" s="229" t="s">
        <v>4232</v>
      </c>
      <c r="T76" s="35" t="s">
        <v>4300</v>
      </c>
      <c r="U76" s="35" t="s">
        <v>5536</v>
      </c>
      <c r="V76" s="35" t="s">
        <v>5534</v>
      </c>
      <c r="W76" s="35"/>
      <c r="Y76" s="76"/>
    </row>
    <row r="77" spans="1:25">
      <c r="A77" s="35" t="s">
        <v>2753</v>
      </c>
      <c r="B77" s="36" t="s">
        <v>1331</v>
      </c>
      <c r="C77" s="16">
        <v>1731138</v>
      </c>
      <c r="D77" s="22" t="s">
        <v>5564</v>
      </c>
      <c r="E77" s="22" t="s">
        <v>1240</v>
      </c>
      <c r="F77" s="17">
        <v>2</v>
      </c>
      <c r="G77" s="17">
        <v>2</v>
      </c>
      <c r="H77" s="17">
        <v>2</v>
      </c>
      <c r="I77" s="20">
        <v>2</v>
      </c>
      <c r="J77" s="229" t="s">
        <v>3996</v>
      </c>
      <c r="K77" s="229" t="s">
        <v>3997</v>
      </c>
      <c r="L77" s="229" t="s">
        <v>2092</v>
      </c>
      <c r="M77" s="229" t="s">
        <v>2092</v>
      </c>
      <c r="N77" s="229" t="s">
        <v>2092</v>
      </c>
      <c r="O77" s="229" t="s">
        <v>3998</v>
      </c>
      <c r="P77" s="229" t="s">
        <v>228</v>
      </c>
      <c r="Q77" s="229">
        <v>3028</v>
      </c>
      <c r="R77" s="229">
        <v>0.35</v>
      </c>
      <c r="S77" s="229" t="s">
        <v>4232</v>
      </c>
      <c r="T77" s="35" t="s">
        <v>4300</v>
      </c>
      <c r="U77" s="35"/>
      <c r="V77" s="35"/>
      <c r="W77" s="35"/>
      <c r="Y77" s="76"/>
    </row>
    <row r="78" spans="1:25">
      <c r="A78" s="35" t="s">
        <v>2752</v>
      </c>
      <c r="B78" s="36" t="s">
        <v>1331</v>
      </c>
      <c r="C78" s="16">
        <v>1731137</v>
      </c>
      <c r="D78" s="22" t="s">
        <v>5565</v>
      </c>
      <c r="E78" s="22" t="s">
        <v>1240</v>
      </c>
      <c r="F78" s="17">
        <v>2</v>
      </c>
      <c r="G78" s="17">
        <v>2</v>
      </c>
      <c r="H78" s="17">
        <v>2</v>
      </c>
      <c r="I78" s="20">
        <v>2</v>
      </c>
      <c r="J78" s="229" t="s">
        <v>3996</v>
      </c>
      <c r="K78" s="229" t="s">
        <v>3997</v>
      </c>
      <c r="L78" s="229" t="s">
        <v>2092</v>
      </c>
      <c r="M78" s="229" t="s">
        <v>2092</v>
      </c>
      <c r="N78" s="229" t="s">
        <v>2092</v>
      </c>
      <c r="O78" s="229" t="s">
        <v>3998</v>
      </c>
      <c r="P78" s="229" t="s">
        <v>228</v>
      </c>
      <c r="Q78" s="229">
        <v>1808</v>
      </c>
      <c r="R78" s="229">
        <v>0.35</v>
      </c>
      <c r="S78" s="229" t="s">
        <v>4232</v>
      </c>
      <c r="T78" s="35" t="s">
        <v>4300</v>
      </c>
      <c r="U78" s="35"/>
      <c r="V78" s="35"/>
      <c r="W78" s="35"/>
      <c r="Y78" s="76"/>
    </row>
    <row r="79" spans="1:25">
      <c r="A79" s="35" t="s">
        <v>2751</v>
      </c>
      <c r="B79" s="36" t="s">
        <v>1331</v>
      </c>
      <c r="C79" s="16">
        <v>1731136</v>
      </c>
      <c r="D79" s="22" t="s">
        <v>5566</v>
      </c>
      <c r="E79" s="22" t="s">
        <v>1240</v>
      </c>
      <c r="F79" s="17">
        <v>2</v>
      </c>
      <c r="G79" s="17">
        <v>2</v>
      </c>
      <c r="H79" s="17">
        <v>2</v>
      </c>
      <c r="I79" s="20">
        <v>2</v>
      </c>
      <c r="J79" s="229" t="s">
        <v>3996</v>
      </c>
      <c r="K79" s="229" t="s">
        <v>3997</v>
      </c>
      <c r="L79" s="229" t="s">
        <v>2092</v>
      </c>
      <c r="M79" s="229" t="s">
        <v>2092</v>
      </c>
      <c r="N79" s="229" t="s">
        <v>2092</v>
      </c>
      <c r="O79" s="229" t="s">
        <v>3998</v>
      </c>
      <c r="P79" s="229" t="s">
        <v>228</v>
      </c>
      <c r="Q79" s="229">
        <v>3028</v>
      </c>
      <c r="R79" s="229">
        <v>0.35</v>
      </c>
      <c r="S79" s="229" t="s">
        <v>4232</v>
      </c>
      <c r="T79" s="35" t="s">
        <v>4300</v>
      </c>
      <c r="U79" s="35"/>
      <c r="V79" s="35"/>
      <c r="W79" s="35"/>
      <c r="Y79" s="76"/>
    </row>
    <row r="80" spans="1:25">
      <c r="A80" s="35" t="s">
        <v>2750</v>
      </c>
      <c r="B80" s="36" t="s">
        <v>1331</v>
      </c>
      <c r="C80" s="16">
        <v>1731135</v>
      </c>
      <c r="D80" s="22" t="s">
        <v>5567</v>
      </c>
      <c r="E80" s="22" t="s">
        <v>1240</v>
      </c>
      <c r="F80" s="17">
        <v>2</v>
      </c>
      <c r="G80" s="17">
        <v>2</v>
      </c>
      <c r="H80" s="17">
        <v>2</v>
      </c>
      <c r="I80" s="20">
        <v>2</v>
      </c>
      <c r="J80" s="229" t="s">
        <v>3996</v>
      </c>
      <c r="K80" s="229" t="s">
        <v>3997</v>
      </c>
      <c r="L80" s="229" t="s">
        <v>2092</v>
      </c>
      <c r="M80" s="229" t="s">
        <v>2092</v>
      </c>
      <c r="N80" s="229" t="s">
        <v>2092</v>
      </c>
      <c r="O80" s="229" t="s">
        <v>3998</v>
      </c>
      <c r="P80" s="229" t="s">
        <v>228</v>
      </c>
      <c r="Q80" s="229">
        <v>1808</v>
      </c>
      <c r="R80" s="229">
        <v>0.35</v>
      </c>
      <c r="S80" s="229" t="s">
        <v>4232</v>
      </c>
      <c r="T80" s="35" t="s">
        <v>4300</v>
      </c>
      <c r="U80" s="35"/>
      <c r="V80" s="35"/>
      <c r="W80" s="35"/>
      <c r="Y80" s="76"/>
    </row>
    <row r="81" spans="1:25">
      <c r="A81" s="35" t="s">
        <v>1145</v>
      </c>
      <c r="B81" s="36" t="s">
        <v>1331</v>
      </c>
      <c r="C81" s="16">
        <v>1536051</v>
      </c>
      <c r="D81" s="35" t="s">
        <v>1140</v>
      </c>
      <c r="E81" s="35" t="s">
        <v>1242</v>
      </c>
      <c r="F81" s="17">
        <v>2</v>
      </c>
      <c r="G81" s="17">
        <v>2</v>
      </c>
      <c r="H81" s="17">
        <v>2</v>
      </c>
      <c r="I81" s="17">
        <v>2</v>
      </c>
      <c r="J81" s="229" t="s">
        <v>3996</v>
      </c>
      <c r="K81" s="229" t="s">
        <v>3997</v>
      </c>
      <c r="L81" s="229" t="s">
        <v>2092</v>
      </c>
      <c r="M81" s="229" t="s">
        <v>2092</v>
      </c>
      <c r="N81" s="229" t="s">
        <v>2092</v>
      </c>
      <c r="O81" s="229" t="s">
        <v>3998</v>
      </c>
      <c r="P81" s="229" t="s">
        <v>228</v>
      </c>
      <c r="Q81" s="229">
        <v>3028</v>
      </c>
      <c r="R81" s="229">
        <v>0.35</v>
      </c>
      <c r="S81" s="229" t="s">
        <v>4232</v>
      </c>
      <c r="T81" s="35"/>
      <c r="U81" s="35"/>
      <c r="V81" s="35"/>
      <c r="W81" s="35"/>
      <c r="Y81" s="76"/>
    </row>
    <row r="82" spans="1:25">
      <c r="A82" s="35" t="s">
        <v>1144</v>
      </c>
      <c r="B82" s="36" t="s">
        <v>1331</v>
      </c>
      <c r="C82" s="16">
        <v>1536050</v>
      </c>
      <c r="D82" s="35" t="s">
        <v>1139</v>
      </c>
      <c r="E82" s="35" t="s">
        <v>1242</v>
      </c>
      <c r="F82" s="17">
        <v>2</v>
      </c>
      <c r="G82" s="17">
        <v>2</v>
      </c>
      <c r="H82" s="17">
        <v>2</v>
      </c>
      <c r="I82" s="17">
        <v>2</v>
      </c>
      <c r="J82" s="229" t="s">
        <v>3996</v>
      </c>
      <c r="K82" s="229" t="s">
        <v>3997</v>
      </c>
      <c r="L82" s="229" t="s">
        <v>2092</v>
      </c>
      <c r="M82" s="229" t="s">
        <v>2092</v>
      </c>
      <c r="N82" s="229" t="s">
        <v>2092</v>
      </c>
      <c r="O82" s="229" t="s">
        <v>3998</v>
      </c>
      <c r="P82" s="229" t="s">
        <v>228</v>
      </c>
      <c r="Q82" s="229">
        <v>3028</v>
      </c>
      <c r="R82" s="229">
        <v>0.35</v>
      </c>
      <c r="S82" s="229" t="s">
        <v>4232</v>
      </c>
      <c r="T82" s="35"/>
      <c r="U82" s="35"/>
      <c r="V82" s="35"/>
      <c r="W82" s="35"/>
      <c r="Y82" s="76"/>
    </row>
    <row r="83" spans="1:25">
      <c r="A83" s="35" t="s">
        <v>1137</v>
      </c>
      <c r="B83" s="36" t="s">
        <v>1331</v>
      </c>
      <c r="C83" s="16">
        <v>1536049</v>
      </c>
      <c r="D83" s="35" t="s">
        <v>1138</v>
      </c>
      <c r="E83" s="35" t="s">
        <v>1242</v>
      </c>
      <c r="F83" s="17">
        <v>2</v>
      </c>
      <c r="G83" s="17">
        <v>2</v>
      </c>
      <c r="H83" s="17">
        <v>2</v>
      </c>
      <c r="I83" s="17">
        <v>2</v>
      </c>
      <c r="J83" s="229" t="s">
        <v>3996</v>
      </c>
      <c r="K83" s="229" t="s">
        <v>3997</v>
      </c>
      <c r="L83" s="229" t="s">
        <v>2092</v>
      </c>
      <c r="M83" s="229" t="s">
        <v>2092</v>
      </c>
      <c r="N83" s="229" t="s">
        <v>2092</v>
      </c>
      <c r="O83" s="229" t="s">
        <v>3998</v>
      </c>
      <c r="P83" s="229" t="s">
        <v>228</v>
      </c>
      <c r="Q83" s="229">
        <v>1808</v>
      </c>
      <c r="R83" s="229">
        <v>0.35</v>
      </c>
      <c r="S83" s="229" t="s">
        <v>4232</v>
      </c>
      <c r="T83" s="35"/>
      <c r="U83" s="35"/>
      <c r="V83" s="35"/>
      <c r="W83" s="35"/>
      <c r="Y83" s="76"/>
    </row>
    <row r="84" spans="1:25">
      <c r="A84" s="35" t="s">
        <v>1136</v>
      </c>
      <c r="B84" s="36" t="s">
        <v>1331</v>
      </c>
      <c r="C84" s="16">
        <v>1536048</v>
      </c>
      <c r="D84" s="36" t="s">
        <v>5568</v>
      </c>
      <c r="E84" s="36" t="s">
        <v>1242</v>
      </c>
      <c r="F84" s="17">
        <v>2</v>
      </c>
      <c r="G84" s="17">
        <v>2</v>
      </c>
      <c r="H84" s="17">
        <v>2</v>
      </c>
      <c r="I84" s="17">
        <v>2</v>
      </c>
      <c r="J84" s="229" t="s">
        <v>3996</v>
      </c>
      <c r="K84" s="229" t="s">
        <v>3997</v>
      </c>
      <c r="L84" s="229" t="s">
        <v>2092</v>
      </c>
      <c r="M84" s="229" t="s">
        <v>2092</v>
      </c>
      <c r="N84" s="229" t="s">
        <v>2092</v>
      </c>
      <c r="O84" s="229" t="s">
        <v>3998</v>
      </c>
      <c r="P84" s="229" t="s">
        <v>228</v>
      </c>
      <c r="Q84" s="229">
        <v>1808</v>
      </c>
      <c r="R84" s="229">
        <v>0.35</v>
      </c>
      <c r="S84" s="229" t="s">
        <v>4232</v>
      </c>
      <c r="T84" s="35"/>
      <c r="U84" s="35"/>
      <c r="V84" s="35"/>
      <c r="W84" s="35"/>
      <c r="Y84" s="76"/>
    </row>
    <row r="85" spans="1:25">
      <c r="A85" s="35" t="s">
        <v>1136</v>
      </c>
      <c r="B85" s="36" t="s">
        <v>1331</v>
      </c>
      <c r="C85" s="16">
        <v>1236046</v>
      </c>
      <c r="D85" s="36" t="s">
        <v>5569</v>
      </c>
      <c r="E85" s="36" t="s">
        <v>1239</v>
      </c>
      <c r="F85" s="17">
        <v>2</v>
      </c>
      <c r="G85" s="17">
        <v>2</v>
      </c>
      <c r="H85" s="17">
        <v>2</v>
      </c>
      <c r="I85" s="17">
        <v>2</v>
      </c>
      <c r="J85" s="229" t="s">
        <v>3996</v>
      </c>
      <c r="K85" s="229" t="s">
        <v>3997</v>
      </c>
      <c r="L85" s="229" t="s">
        <v>2092</v>
      </c>
      <c r="M85" s="229" t="s">
        <v>2092</v>
      </c>
      <c r="N85" s="229" t="s">
        <v>2092</v>
      </c>
      <c r="O85" s="229" t="s">
        <v>3998</v>
      </c>
      <c r="P85" s="229" t="s">
        <v>228</v>
      </c>
      <c r="Q85" s="229">
        <v>1808</v>
      </c>
      <c r="R85" s="229">
        <v>0.35</v>
      </c>
      <c r="S85" s="229" t="s">
        <v>4232</v>
      </c>
      <c r="T85" s="35"/>
      <c r="U85" s="35"/>
      <c r="V85" s="35"/>
      <c r="W85" s="35"/>
      <c r="Y85" s="76"/>
    </row>
    <row r="86" spans="1:25">
      <c r="A86" s="35" t="s">
        <v>3288</v>
      </c>
      <c r="B86" s="36" t="s">
        <v>4021</v>
      </c>
      <c r="C86" s="22">
        <v>2131670</v>
      </c>
      <c r="D86" s="36" t="s">
        <v>5570</v>
      </c>
      <c r="E86" s="36" t="s">
        <v>4070</v>
      </c>
      <c r="F86" s="17">
        <v>2</v>
      </c>
      <c r="G86" s="17">
        <v>2</v>
      </c>
      <c r="H86" s="17">
        <v>2</v>
      </c>
      <c r="I86" s="17">
        <v>2</v>
      </c>
      <c r="J86" s="229" t="s">
        <v>3996</v>
      </c>
      <c r="K86" s="229" t="s">
        <v>3997</v>
      </c>
      <c r="L86" s="229" t="s">
        <v>2092</v>
      </c>
      <c r="M86" s="229" t="s">
        <v>2092</v>
      </c>
      <c r="N86" s="229" t="s">
        <v>2092</v>
      </c>
      <c r="O86" s="229" t="s">
        <v>3998</v>
      </c>
      <c r="P86" s="229" t="s">
        <v>228</v>
      </c>
      <c r="Q86" s="229">
        <v>3015</v>
      </c>
      <c r="R86" s="229">
        <v>0.36</v>
      </c>
      <c r="S86" s="229" t="s">
        <v>225</v>
      </c>
      <c r="T86" s="35" t="s">
        <v>4073</v>
      </c>
      <c r="U86" s="35" t="s">
        <v>4074</v>
      </c>
      <c r="V86" s="35" t="s">
        <v>4075</v>
      </c>
      <c r="W86" s="35"/>
      <c r="Y86" s="76"/>
    </row>
    <row r="87" spans="1:25">
      <c r="A87" s="35" t="s">
        <v>3287</v>
      </c>
      <c r="B87" s="36" t="s">
        <v>4021</v>
      </c>
      <c r="C87" s="22">
        <v>2131669</v>
      </c>
      <c r="D87" s="36" t="s">
        <v>5571</v>
      </c>
      <c r="E87" s="36" t="s">
        <v>4070</v>
      </c>
      <c r="F87" s="17">
        <v>2</v>
      </c>
      <c r="G87" s="17">
        <v>2</v>
      </c>
      <c r="H87" s="17">
        <v>2</v>
      </c>
      <c r="I87" s="17">
        <v>2</v>
      </c>
      <c r="J87" s="229" t="s">
        <v>3996</v>
      </c>
      <c r="K87" s="229" t="s">
        <v>3997</v>
      </c>
      <c r="L87" s="229" t="s">
        <v>2092</v>
      </c>
      <c r="M87" s="229" t="s">
        <v>2092</v>
      </c>
      <c r="N87" s="229" t="s">
        <v>2092</v>
      </c>
      <c r="O87" s="229" t="s">
        <v>3998</v>
      </c>
      <c r="P87" s="229" t="s">
        <v>228</v>
      </c>
      <c r="Q87" s="229">
        <v>1795</v>
      </c>
      <c r="R87" s="229">
        <v>0.36</v>
      </c>
      <c r="S87" s="229" t="s">
        <v>225</v>
      </c>
      <c r="T87" s="35" t="s">
        <v>4073</v>
      </c>
      <c r="U87" s="35" t="s">
        <v>4074</v>
      </c>
      <c r="V87" s="35" t="s">
        <v>4075</v>
      </c>
      <c r="W87" s="35"/>
      <c r="Y87" s="76"/>
    </row>
    <row r="88" spans="1:25">
      <c r="A88" s="35" t="s">
        <v>2997</v>
      </c>
      <c r="B88" s="36" t="s">
        <v>4021</v>
      </c>
      <c r="C88" s="22">
        <v>2131668</v>
      </c>
      <c r="D88" s="36" t="s">
        <v>2086</v>
      </c>
      <c r="E88" s="36" t="s">
        <v>4070</v>
      </c>
      <c r="F88" s="17">
        <v>2</v>
      </c>
      <c r="G88" s="17">
        <v>2</v>
      </c>
      <c r="H88" s="17">
        <v>2</v>
      </c>
      <c r="I88" s="17">
        <v>2</v>
      </c>
      <c r="J88" s="229" t="s">
        <v>3996</v>
      </c>
      <c r="K88" s="229" t="s">
        <v>3997</v>
      </c>
      <c r="L88" s="229" t="s">
        <v>2092</v>
      </c>
      <c r="M88" s="229" t="s">
        <v>2092</v>
      </c>
      <c r="N88" s="229" t="s">
        <v>2092</v>
      </c>
      <c r="O88" s="229" t="s">
        <v>3998</v>
      </c>
      <c r="P88" s="229" t="s">
        <v>228</v>
      </c>
      <c r="Q88" s="229">
        <v>1795</v>
      </c>
      <c r="R88" s="229">
        <v>0.36</v>
      </c>
      <c r="S88" s="229" t="s">
        <v>225</v>
      </c>
      <c r="T88" s="35" t="s">
        <v>5572</v>
      </c>
      <c r="U88" s="35" t="s">
        <v>4074</v>
      </c>
      <c r="V88" s="35" t="s">
        <v>5573</v>
      </c>
      <c r="W88" s="35"/>
      <c r="Y88" s="76"/>
    </row>
    <row r="89" spans="1:25">
      <c r="A89" s="35" t="s">
        <v>2997</v>
      </c>
      <c r="B89" s="22" t="s">
        <v>1331</v>
      </c>
      <c r="C89" s="22">
        <v>2131668</v>
      </c>
      <c r="D89" s="22" t="s">
        <v>2086</v>
      </c>
      <c r="E89" s="36" t="s">
        <v>4049</v>
      </c>
      <c r="F89" s="17">
        <v>2</v>
      </c>
      <c r="G89" s="17">
        <v>2</v>
      </c>
      <c r="H89" s="17">
        <v>2</v>
      </c>
      <c r="I89" s="17">
        <v>2</v>
      </c>
      <c r="J89" s="229" t="s">
        <v>3996</v>
      </c>
      <c r="K89" s="229" t="s">
        <v>3997</v>
      </c>
      <c r="L89" s="229" t="s">
        <v>2092</v>
      </c>
      <c r="M89" s="229" t="s">
        <v>2092</v>
      </c>
      <c r="N89" s="229" t="s">
        <v>2092</v>
      </c>
      <c r="O89" s="229" t="s">
        <v>3998</v>
      </c>
      <c r="P89" s="229" t="s">
        <v>228</v>
      </c>
      <c r="Q89" s="229">
        <v>1795</v>
      </c>
      <c r="R89" s="229">
        <v>0.36</v>
      </c>
      <c r="S89" s="229" t="s">
        <v>225</v>
      </c>
      <c r="T89" s="35" t="s">
        <v>5572</v>
      </c>
      <c r="U89" s="35" t="s">
        <v>4074</v>
      </c>
      <c r="V89" s="35" t="s">
        <v>5573</v>
      </c>
      <c r="W89" s="35"/>
      <c r="Y89" s="76"/>
    </row>
    <row r="90" spans="1:25">
      <c r="A90" s="35" t="s">
        <v>3286</v>
      </c>
      <c r="B90" s="36" t="s">
        <v>4021</v>
      </c>
      <c r="C90" s="22">
        <v>2131667</v>
      </c>
      <c r="D90" s="36" t="s">
        <v>5574</v>
      </c>
      <c r="E90" s="36" t="s">
        <v>4070</v>
      </c>
      <c r="F90" s="17">
        <v>2</v>
      </c>
      <c r="G90" s="17">
        <v>2</v>
      </c>
      <c r="H90" s="17">
        <v>2</v>
      </c>
      <c r="I90" s="17">
        <v>2</v>
      </c>
      <c r="J90" s="229" t="s">
        <v>3996</v>
      </c>
      <c r="K90" s="229" t="s">
        <v>3997</v>
      </c>
      <c r="L90" s="229" t="s">
        <v>2092</v>
      </c>
      <c r="M90" s="229" t="s">
        <v>2092</v>
      </c>
      <c r="N90" s="229" t="s">
        <v>2092</v>
      </c>
      <c r="O90" s="229" t="s">
        <v>3998</v>
      </c>
      <c r="P90" s="229" t="s">
        <v>228</v>
      </c>
      <c r="Q90" s="229">
        <v>3022</v>
      </c>
      <c r="R90" s="229">
        <v>0.36</v>
      </c>
      <c r="S90" s="229" t="s">
        <v>225</v>
      </c>
      <c r="T90" s="35" t="s">
        <v>4073</v>
      </c>
      <c r="U90" s="35" t="s">
        <v>4074</v>
      </c>
      <c r="V90" s="35" t="s">
        <v>4075</v>
      </c>
      <c r="W90" s="35"/>
      <c r="Y90" s="76"/>
    </row>
    <row r="91" spans="1:25">
      <c r="A91" s="35" t="s">
        <v>3285</v>
      </c>
      <c r="B91" s="36" t="s">
        <v>4021</v>
      </c>
      <c r="C91" s="22">
        <v>2131666</v>
      </c>
      <c r="D91" s="36" t="s">
        <v>5575</v>
      </c>
      <c r="E91" s="36" t="s">
        <v>4070</v>
      </c>
      <c r="F91" s="17">
        <v>2</v>
      </c>
      <c r="G91" s="17">
        <v>2</v>
      </c>
      <c r="H91" s="17">
        <v>2</v>
      </c>
      <c r="I91" s="17">
        <v>2</v>
      </c>
      <c r="J91" s="229" t="s">
        <v>3996</v>
      </c>
      <c r="K91" s="229" t="s">
        <v>3997</v>
      </c>
      <c r="L91" s="229" t="s">
        <v>2092</v>
      </c>
      <c r="M91" s="229" t="s">
        <v>2092</v>
      </c>
      <c r="N91" s="229" t="s">
        <v>2092</v>
      </c>
      <c r="O91" s="229" t="s">
        <v>3998</v>
      </c>
      <c r="P91" s="229" t="s">
        <v>228</v>
      </c>
      <c r="Q91" s="229">
        <v>1802</v>
      </c>
      <c r="R91" s="229">
        <v>0.36</v>
      </c>
      <c r="S91" s="229" t="s">
        <v>225</v>
      </c>
      <c r="T91" s="35" t="s">
        <v>4073</v>
      </c>
      <c r="U91" s="35" t="s">
        <v>4074</v>
      </c>
      <c r="V91" s="35" t="s">
        <v>4075</v>
      </c>
      <c r="W91" s="35"/>
      <c r="Y91" s="76"/>
    </row>
    <row r="92" spans="1:25">
      <c r="A92" s="35" t="s">
        <v>2996</v>
      </c>
      <c r="B92" s="36" t="s">
        <v>4021</v>
      </c>
      <c r="C92" s="22">
        <v>2131665</v>
      </c>
      <c r="D92" s="36" t="s">
        <v>5576</v>
      </c>
      <c r="E92" s="36" t="s">
        <v>4070</v>
      </c>
      <c r="F92" s="17">
        <v>2</v>
      </c>
      <c r="G92" s="17">
        <v>2</v>
      </c>
      <c r="H92" s="17">
        <v>2</v>
      </c>
      <c r="I92" s="17">
        <v>2</v>
      </c>
      <c r="J92" s="229" t="s">
        <v>3996</v>
      </c>
      <c r="K92" s="229" t="s">
        <v>3997</v>
      </c>
      <c r="L92" s="229" t="s">
        <v>2092</v>
      </c>
      <c r="M92" s="229" t="s">
        <v>2092</v>
      </c>
      <c r="N92" s="229" t="s">
        <v>2092</v>
      </c>
      <c r="O92" s="229" t="s">
        <v>3998</v>
      </c>
      <c r="P92" s="229" t="s">
        <v>228</v>
      </c>
      <c r="Q92" s="229">
        <v>3022</v>
      </c>
      <c r="R92" s="229">
        <v>0.36</v>
      </c>
      <c r="S92" s="229" t="s">
        <v>225</v>
      </c>
      <c r="T92" s="35" t="s">
        <v>4073</v>
      </c>
      <c r="U92" s="35" t="s">
        <v>4074</v>
      </c>
      <c r="V92" s="35" t="s">
        <v>4075</v>
      </c>
      <c r="W92" s="35"/>
      <c r="Y92" s="76"/>
    </row>
    <row r="93" spans="1:25">
      <c r="A93" s="35" t="s">
        <v>2995</v>
      </c>
      <c r="B93" s="36" t="s">
        <v>4021</v>
      </c>
      <c r="C93" s="22">
        <v>2131664</v>
      </c>
      <c r="D93" s="36" t="s">
        <v>5577</v>
      </c>
      <c r="E93" s="36" t="s">
        <v>4070</v>
      </c>
      <c r="F93" s="17">
        <v>2</v>
      </c>
      <c r="G93" s="17">
        <v>2</v>
      </c>
      <c r="H93" s="17">
        <v>2</v>
      </c>
      <c r="I93" s="17">
        <v>2</v>
      </c>
      <c r="J93" s="229" t="s">
        <v>3996</v>
      </c>
      <c r="K93" s="229" t="s">
        <v>3997</v>
      </c>
      <c r="L93" s="229" t="s">
        <v>2092</v>
      </c>
      <c r="M93" s="229" t="s">
        <v>2092</v>
      </c>
      <c r="N93" s="229" t="s">
        <v>2092</v>
      </c>
      <c r="O93" s="229" t="s">
        <v>3998</v>
      </c>
      <c r="P93" s="229" t="s">
        <v>228</v>
      </c>
      <c r="Q93" s="229">
        <v>1802</v>
      </c>
      <c r="R93" s="229">
        <v>0.36</v>
      </c>
      <c r="S93" s="229" t="s">
        <v>225</v>
      </c>
      <c r="T93" s="35" t="s">
        <v>4073</v>
      </c>
      <c r="U93" s="35" t="s">
        <v>4074</v>
      </c>
      <c r="V93" s="35" t="s">
        <v>4075</v>
      </c>
      <c r="W93" s="35"/>
      <c r="Y93" s="76"/>
    </row>
    <row r="94" spans="1:25">
      <c r="A94" s="35" t="s">
        <v>2995</v>
      </c>
      <c r="B94" s="36" t="s">
        <v>4021</v>
      </c>
      <c r="C94" s="22">
        <v>2131663</v>
      </c>
      <c r="D94" s="36" t="s">
        <v>5578</v>
      </c>
      <c r="E94" s="36" t="s">
        <v>4070</v>
      </c>
      <c r="F94" s="17">
        <v>2</v>
      </c>
      <c r="G94" s="17">
        <v>2</v>
      </c>
      <c r="H94" s="17">
        <v>2</v>
      </c>
      <c r="I94" s="17">
        <v>2</v>
      </c>
      <c r="J94" s="229" t="s">
        <v>3996</v>
      </c>
      <c r="K94" s="229" t="s">
        <v>3997</v>
      </c>
      <c r="L94" s="229" t="s">
        <v>2092</v>
      </c>
      <c r="M94" s="229" t="s">
        <v>2092</v>
      </c>
      <c r="N94" s="229" t="s">
        <v>2092</v>
      </c>
      <c r="O94" s="229" t="s">
        <v>3998</v>
      </c>
      <c r="P94" s="229" t="s">
        <v>228</v>
      </c>
      <c r="Q94" s="229">
        <v>1802</v>
      </c>
      <c r="R94" s="229">
        <v>0.36</v>
      </c>
      <c r="S94" s="229" t="s">
        <v>225</v>
      </c>
      <c r="T94" s="35" t="s">
        <v>4073</v>
      </c>
      <c r="U94" s="35" t="s">
        <v>4074</v>
      </c>
      <c r="V94" s="35" t="s">
        <v>4075</v>
      </c>
      <c r="W94" s="35"/>
      <c r="Y94" s="76"/>
    </row>
    <row r="95" spans="1:25">
      <c r="A95" s="35" t="s">
        <v>2993</v>
      </c>
      <c r="B95" s="36" t="s">
        <v>4021</v>
      </c>
      <c r="C95" s="22">
        <v>2131662</v>
      </c>
      <c r="D95" s="36" t="s">
        <v>2085</v>
      </c>
      <c r="E95" s="36" t="s">
        <v>4070</v>
      </c>
      <c r="F95" s="17">
        <v>2</v>
      </c>
      <c r="G95" s="17">
        <v>2</v>
      </c>
      <c r="H95" s="17">
        <v>2</v>
      </c>
      <c r="I95" s="17">
        <v>2</v>
      </c>
      <c r="J95" s="229" t="s">
        <v>3996</v>
      </c>
      <c r="K95" s="229" t="s">
        <v>3997</v>
      </c>
      <c r="L95" s="229" t="s">
        <v>2092</v>
      </c>
      <c r="M95" s="229" t="s">
        <v>2092</v>
      </c>
      <c r="N95" s="229" t="s">
        <v>2092</v>
      </c>
      <c r="O95" s="229" t="s">
        <v>3998</v>
      </c>
      <c r="P95" s="229" t="s">
        <v>228</v>
      </c>
      <c r="Q95" s="229">
        <v>1802</v>
      </c>
      <c r="R95" s="229">
        <v>0.36</v>
      </c>
      <c r="S95" s="229" t="s">
        <v>225</v>
      </c>
      <c r="T95" s="35" t="s">
        <v>5572</v>
      </c>
      <c r="U95" s="35" t="s">
        <v>4074</v>
      </c>
      <c r="V95" s="35" t="s">
        <v>5573</v>
      </c>
      <c r="W95" s="35"/>
      <c r="Y95" s="76"/>
    </row>
    <row r="96" spans="1:25">
      <c r="A96" s="35" t="s">
        <v>3613</v>
      </c>
      <c r="B96" s="36" t="s">
        <v>4021</v>
      </c>
      <c r="C96" s="35">
        <v>2131068</v>
      </c>
      <c r="D96" s="35" t="s">
        <v>2895</v>
      </c>
      <c r="E96" s="36" t="s">
        <v>4254</v>
      </c>
      <c r="F96" s="17">
        <v>2</v>
      </c>
      <c r="G96" s="17">
        <v>2</v>
      </c>
      <c r="H96" s="17">
        <v>2</v>
      </c>
      <c r="I96" s="17">
        <v>2</v>
      </c>
      <c r="J96" s="229" t="s">
        <v>3996</v>
      </c>
      <c r="K96" s="229" t="s">
        <v>3997</v>
      </c>
      <c r="L96" s="229" t="s">
        <v>2092</v>
      </c>
      <c r="M96" s="229" t="s">
        <v>2092</v>
      </c>
      <c r="N96" s="229" t="s">
        <v>2092</v>
      </c>
      <c r="O96" s="229" t="s">
        <v>3998</v>
      </c>
      <c r="P96" s="229" t="s">
        <v>228</v>
      </c>
      <c r="Q96" s="229">
        <v>3015</v>
      </c>
      <c r="R96" s="229">
        <v>0.36</v>
      </c>
      <c r="S96" s="229" t="s">
        <v>225</v>
      </c>
      <c r="T96" s="35" t="s">
        <v>2896</v>
      </c>
      <c r="U96" s="35" t="s">
        <v>2897</v>
      </c>
      <c r="V96" s="35" t="s">
        <v>2898</v>
      </c>
      <c r="W96" s="35"/>
      <c r="Y96" s="76"/>
    </row>
    <row r="97" spans="1:25">
      <c r="A97" s="35" t="s">
        <v>3612</v>
      </c>
      <c r="B97" s="36" t="s">
        <v>4021</v>
      </c>
      <c r="C97" s="35">
        <v>2131066</v>
      </c>
      <c r="D97" s="35" t="s">
        <v>2894</v>
      </c>
      <c r="E97" s="36" t="s">
        <v>4254</v>
      </c>
      <c r="F97" s="17">
        <v>2</v>
      </c>
      <c r="G97" s="17">
        <v>2</v>
      </c>
      <c r="H97" s="17">
        <v>2</v>
      </c>
      <c r="I97" s="17">
        <v>2</v>
      </c>
      <c r="J97" s="229" t="s">
        <v>3996</v>
      </c>
      <c r="K97" s="229" t="s">
        <v>3997</v>
      </c>
      <c r="L97" s="229" t="s">
        <v>2092</v>
      </c>
      <c r="M97" s="229" t="s">
        <v>2092</v>
      </c>
      <c r="N97" s="229" t="s">
        <v>2092</v>
      </c>
      <c r="O97" s="229" t="s">
        <v>3998</v>
      </c>
      <c r="P97" s="229" t="s">
        <v>228</v>
      </c>
      <c r="Q97" s="229">
        <v>1895</v>
      </c>
      <c r="R97" s="229">
        <v>0.36</v>
      </c>
      <c r="S97" s="229" t="s">
        <v>225</v>
      </c>
      <c r="T97" s="35" t="s">
        <v>2896</v>
      </c>
      <c r="U97" s="35" t="s">
        <v>2897</v>
      </c>
      <c r="V97" s="35" t="s">
        <v>2898</v>
      </c>
      <c r="W97" s="35"/>
      <c r="Y97" s="76"/>
    </row>
    <row r="98" spans="1:25">
      <c r="A98" s="35" t="s">
        <v>3611</v>
      </c>
      <c r="B98" s="36" t="s">
        <v>4021</v>
      </c>
      <c r="C98" s="35">
        <v>2131058</v>
      </c>
      <c r="D98" s="35" t="s">
        <v>2893</v>
      </c>
      <c r="E98" s="36" t="s">
        <v>4254</v>
      </c>
      <c r="F98" s="17">
        <v>2</v>
      </c>
      <c r="G98" s="17">
        <v>2</v>
      </c>
      <c r="H98" s="17">
        <v>2</v>
      </c>
      <c r="I98" s="17">
        <v>2</v>
      </c>
      <c r="J98" s="229" t="s">
        <v>3996</v>
      </c>
      <c r="K98" s="229" t="s">
        <v>3997</v>
      </c>
      <c r="L98" s="229" t="s">
        <v>2092</v>
      </c>
      <c r="M98" s="229" t="s">
        <v>2092</v>
      </c>
      <c r="N98" s="229" t="s">
        <v>2092</v>
      </c>
      <c r="O98" s="229" t="s">
        <v>3998</v>
      </c>
      <c r="P98" s="229" t="s">
        <v>228</v>
      </c>
      <c r="Q98" s="229">
        <v>3015</v>
      </c>
      <c r="R98" s="229">
        <v>0.36</v>
      </c>
      <c r="S98" s="229" t="s">
        <v>225</v>
      </c>
      <c r="T98" s="35" t="s">
        <v>2896</v>
      </c>
      <c r="U98" s="35" t="s">
        <v>2897</v>
      </c>
      <c r="V98" s="35" t="s">
        <v>2898</v>
      </c>
      <c r="W98" s="35"/>
      <c r="Y98" s="76"/>
    </row>
    <row r="99" spans="1:25">
      <c r="A99" s="35" t="s">
        <v>3610</v>
      </c>
      <c r="B99" s="36" t="s">
        <v>4021</v>
      </c>
      <c r="C99" s="35">
        <v>2131056</v>
      </c>
      <c r="D99" s="35" t="s">
        <v>2892</v>
      </c>
      <c r="E99" s="36" t="s">
        <v>4254</v>
      </c>
      <c r="F99" s="17">
        <v>2</v>
      </c>
      <c r="G99" s="17">
        <v>2</v>
      </c>
      <c r="H99" s="17">
        <v>2</v>
      </c>
      <c r="I99" s="17">
        <v>2</v>
      </c>
      <c r="J99" s="229" t="s">
        <v>3996</v>
      </c>
      <c r="K99" s="229" t="s">
        <v>3997</v>
      </c>
      <c r="L99" s="229" t="s">
        <v>2092</v>
      </c>
      <c r="M99" s="229" t="s">
        <v>2092</v>
      </c>
      <c r="N99" s="229" t="s">
        <v>2092</v>
      </c>
      <c r="O99" s="229" t="s">
        <v>3998</v>
      </c>
      <c r="P99" s="229" t="s">
        <v>228</v>
      </c>
      <c r="Q99" s="229">
        <v>1895</v>
      </c>
      <c r="R99" s="229">
        <v>0.36</v>
      </c>
      <c r="S99" s="229" t="s">
        <v>225</v>
      </c>
      <c r="T99" s="35" t="s">
        <v>2896</v>
      </c>
      <c r="U99" s="35" t="s">
        <v>2897</v>
      </c>
      <c r="V99" s="35" t="s">
        <v>2898</v>
      </c>
      <c r="W99" s="35"/>
      <c r="Y99" s="76"/>
    </row>
    <row r="100" spans="1:25">
      <c r="A100" s="35" t="s">
        <v>3609</v>
      </c>
      <c r="B100" s="36" t="s">
        <v>4021</v>
      </c>
      <c r="C100" s="35">
        <v>2131054</v>
      </c>
      <c r="D100" s="35" t="s">
        <v>2891</v>
      </c>
      <c r="E100" s="36" t="s">
        <v>4254</v>
      </c>
      <c r="F100" s="17">
        <v>2</v>
      </c>
      <c r="G100" s="17">
        <v>2</v>
      </c>
      <c r="H100" s="17">
        <v>2</v>
      </c>
      <c r="I100" s="17">
        <v>2</v>
      </c>
      <c r="J100" s="229" t="s">
        <v>3996</v>
      </c>
      <c r="K100" s="229" t="s">
        <v>3997</v>
      </c>
      <c r="L100" s="229" t="s">
        <v>2092</v>
      </c>
      <c r="M100" s="229" t="s">
        <v>2092</v>
      </c>
      <c r="N100" s="229" t="s">
        <v>2092</v>
      </c>
      <c r="O100" s="229" t="s">
        <v>3998</v>
      </c>
      <c r="P100" s="229" t="s">
        <v>228</v>
      </c>
      <c r="Q100" s="229">
        <v>3022</v>
      </c>
      <c r="R100" s="229">
        <v>0.36</v>
      </c>
      <c r="S100" s="229" t="s">
        <v>225</v>
      </c>
      <c r="T100" s="35" t="s">
        <v>2896</v>
      </c>
      <c r="U100" s="35" t="s">
        <v>2897</v>
      </c>
      <c r="V100" s="35" t="s">
        <v>2898</v>
      </c>
      <c r="W100" s="35"/>
      <c r="Y100" s="76"/>
    </row>
    <row r="101" spans="1:25">
      <c r="A101" s="35" t="s">
        <v>3608</v>
      </c>
      <c r="B101" s="36" t="s">
        <v>4021</v>
      </c>
      <c r="C101" s="35">
        <v>2131052</v>
      </c>
      <c r="D101" s="35" t="s">
        <v>2890</v>
      </c>
      <c r="E101" s="36" t="s">
        <v>4254</v>
      </c>
      <c r="F101" s="17">
        <v>2</v>
      </c>
      <c r="G101" s="17">
        <v>2</v>
      </c>
      <c r="H101" s="17">
        <v>2</v>
      </c>
      <c r="I101" s="17">
        <v>2</v>
      </c>
      <c r="J101" s="229" t="s">
        <v>3996</v>
      </c>
      <c r="K101" s="229" t="s">
        <v>3997</v>
      </c>
      <c r="L101" s="229" t="s">
        <v>2092</v>
      </c>
      <c r="M101" s="229" t="s">
        <v>2092</v>
      </c>
      <c r="N101" s="229" t="s">
        <v>2092</v>
      </c>
      <c r="O101" s="229" t="s">
        <v>3998</v>
      </c>
      <c r="P101" s="229" t="s">
        <v>228</v>
      </c>
      <c r="Q101" s="229">
        <v>1902</v>
      </c>
      <c r="R101" s="229">
        <v>0.36</v>
      </c>
      <c r="S101" s="229" t="s">
        <v>225</v>
      </c>
      <c r="T101" s="35" t="s">
        <v>2896</v>
      </c>
      <c r="U101" s="35" t="s">
        <v>2897</v>
      </c>
      <c r="V101" s="35" t="s">
        <v>2898</v>
      </c>
      <c r="W101" s="35"/>
      <c r="Y101" s="76"/>
    </row>
    <row r="102" spans="1:25">
      <c r="A102" s="35" t="s">
        <v>3607</v>
      </c>
      <c r="B102" s="36" t="s">
        <v>4021</v>
      </c>
      <c r="C102" s="35">
        <v>2131047</v>
      </c>
      <c r="D102" s="35" t="s">
        <v>2889</v>
      </c>
      <c r="E102" s="36" t="s">
        <v>4254</v>
      </c>
      <c r="F102" s="17">
        <v>2</v>
      </c>
      <c r="G102" s="17">
        <v>2</v>
      </c>
      <c r="H102" s="17">
        <v>2</v>
      </c>
      <c r="I102" s="17">
        <v>2</v>
      </c>
      <c r="J102" s="229" t="s">
        <v>3996</v>
      </c>
      <c r="K102" s="229" t="s">
        <v>3997</v>
      </c>
      <c r="L102" s="229" t="s">
        <v>2092</v>
      </c>
      <c r="M102" s="229" t="s">
        <v>2092</v>
      </c>
      <c r="N102" s="229" t="s">
        <v>2092</v>
      </c>
      <c r="O102" s="229" t="s">
        <v>3998</v>
      </c>
      <c r="P102" s="229" t="s">
        <v>228</v>
      </c>
      <c r="Q102" s="229">
        <v>3015</v>
      </c>
      <c r="R102" s="229">
        <v>0.36</v>
      </c>
      <c r="S102" s="229" t="s">
        <v>225</v>
      </c>
      <c r="T102" s="35" t="s">
        <v>2896</v>
      </c>
      <c r="U102" s="35" t="s">
        <v>2897</v>
      </c>
      <c r="V102" s="35" t="s">
        <v>2898</v>
      </c>
      <c r="W102" s="35"/>
      <c r="Y102" s="76"/>
    </row>
    <row r="103" spans="1:25">
      <c r="A103" s="35" t="s">
        <v>3606</v>
      </c>
      <c r="B103" s="36" t="s">
        <v>4021</v>
      </c>
      <c r="C103" s="35">
        <v>2131045</v>
      </c>
      <c r="D103" s="35" t="s">
        <v>2888</v>
      </c>
      <c r="E103" s="36" t="s">
        <v>4254</v>
      </c>
      <c r="F103" s="17">
        <v>2</v>
      </c>
      <c r="G103" s="17">
        <v>2</v>
      </c>
      <c r="H103" s="17">
        <v>2</v>
      </c>
      <c r="I103" s="17">
        <v>2</v>
      </c>
      <c r="J103" s="229" t="s">
        <v>3996</v>
      </c>
      <c r="K103" s="229" t="s">
        <v>3997</v>
      </c>
      <c r="L103" s="229" t="s">
        <v>2092</v>
      </c>
      <c r="M103" s="229" t="s">
        <v>2092</v>
      </c>
      <c r="N103" s="229" t="s">
        <v>2092</v>
      </c>
      <c r="O103" s="229" t="s">
        <v>3998</v>
      </c>
      <c r="P103" s="229" t="s">
        <v>228</v>
      </c>
      <c r="Q103" s="229">
        <v>1895</v>
      </c>
      <c r="R103" s="229">
        <v>0.36</v>
      </c>
      <c r="S103" s="229" t="s">
        <v>225</v>
      </c>
      <c r="T103" s="35" t="s">
        <v>2896</v>
      </c>
      <c r="U103" s="35" t="s">
        <v>2897</v>
      </c>
      <c r="V103" s="35" t="s">
        <v>2898</v>
      </c>
      <c r="W103" s="35"/>
      <c r="Y103" s="76"/>
    </row>
    <row r="104" spans="1:25">
      <c r="A104" s="35" t="s">
        <v>3605</v>
      </c>
      <c r="B104" s="36" t="s">
        <v>4021</v>
      </c>
      <c r="C104" s="35">
        <v>2131037</v>
      </c>
      <c r="D104" s="35" t="s">
        <v>2887</v>
      </c>
      <c r="E104" s="36" t="s">
        <v>4254</v>
      </c>
      <c r="F104" s="17">
        <v>2</v>
      </c>
      <c r="G104" s="17">
        <v>2</v>
      </c>
      <c r="H104" s="17">
        <v>2</v>
      </c>
      <c r="I104" s="17">
        <v>2</v>
      </c>
      <c r="J104" s="229" t="s">
        <v>3996</v>
      </c>
      <c r="K104" s="229" t="s">
        <v>3997</v>
      </c>
      <c r="L104" s="229" t="s">
        <v>2092</v>
      </c>
      <c r="M104" s="229" t="s">
        <v>2092</v>
      </c>
      <c r="N104" s="229" t="s">
        <v>2092</v>
      </c>
      <c r="O104" s="229" t="s">
        <v>3998</v>
      </c>
      <c r="P104" s="229" t="s">
        <v>228</v>
      </c>
      <c r="Q104" s="229">
        <v>3015</v>
      </c>
      <c r="R104" s="229">
        <v>0.36</v>
      </c>
      <c r="S104" s="229" t="s">
        <v>225</v>
      </c>
      <c r="T104" s="35" t="s">
        <v>2896</v>
      </c>
      <c r="U104" s="35" t="s">
        <v>2897</v>
      </c>
      <c r="V104" s="35" t="s">
        <v>2898</v>
      </c>
      <c r="W104" s="35"/>
      <c r="Y104" s="76"/>
    </row>
    <row r="105" spans="1:25">
      <c r="A105" s="35" t="s">
        <v>3604</v>
      </c>
      <c r="B105" s="36" t="s">
        <v>4021</v>
      </c>
      <c r="C105" s="35">
        <v>2131035</v>
      </c>
      <c r="D105" s="35" t="s">
        <v>2886</v>
      </c>
      <c r="E105" s="36" t="s">
        <v>4254</v>
      </c>
      <c r="F105" s="17">
        <v>2</v>
      </c>
      <c r="G105" s="17">
        <v>2</v>
      </c>
      <c r="H105" s="17">
        <v>2</v>
      </c>
      <c r="I105" s="17">
        <v>2</v>
      </c>
      <c r="J105" s="229" t="s">
        <v>3996</v>
      </c>
      <c r="K105" s="229" t="s">
        <v>3997</v>
      </c>
      <c r="L105" s="229" t="s">
        <v>2092</v>
      </c>
      <c r="M105" s="229" t="s">
        <v>2092</v>
      </c>
      <c r="N105" s="229" t="s">
        <v>2092</v>
      </c>
      <c r="O105" s="229" t="s">
        <v>3998</v>
      </c>
      <c r="P105" s="229" t="s">
        <v>228</v>
      </c>
      <c r="Q105" s="229">
        <v>1895</v>
      </c>
      <c r="R105" s="229">
        <v>0.36</v>
      </c>
      <c r="S105" s="229" t="s">
        <v>225</v>
      </c>
      <c r="T105" s="35" t="s">
        <v>2896</v>
      </c>
      <c r="U105" s="35" t="s">
        <v>2897</v>
      </c>
      <c r="V105" s="35" t="s">
        <v>2898</v>
      </c>
      <c r="W105" s="35"/>
      <c r="Y105" s="76"/>
    </row>
    <row r="106" spans="1:25">
      <c r="A106" s="35" t="s">
        <v>3603</v>
      </c>
      <c r="B106" s="36" t="s">
        <v>4021</v>
      </c>
      <c r="C106" s="35">
        <v>2131033</v>
      </c>
      <c r="D106" s="35" t="s">
        <v>2885</v>
      </c>
      <c r="E106" s="36" t="s">
        <v>4254</v>
      </c>
      <c r="F106" s="17">
        <v>2</v>
      </c>
      <c r="G106" s="17">
        <v>2</v>
      </c>
      <c r="H106" s="17">
        <v>2</v>
      </c>
      <c r="I106" s="17">
        <v>2</v>
      </c>
      <c r="J106" s="229" t="s">
        <v>3996</v>
      </c>
      <c r="K106" s="229" t="s">
        <v>3997</v>
      </c>
      <c r="L106" s="229" t="s">
        <v>2092</v>
      </c>
      <c r="M106" s="229" t="s">
        <v>2092</v>
      </c>
      <c r="N106" s="229" t="s">
        <v>2092</v>
      </c>
      <c r="O106" s="229" t="s">
        <v>3998</v>
      </c>
      <c r="P106" s="229" t="s">
        <v>228</v>
      </c>
      <c r="Q106" s="229">
        <v>3022</v>
      </c>
      <c r="R106" s="229">
        <v>0.36</v>
      </c>
      <c r="S106" s="229" t="s">
        <v>225</v>
      </c>
      <c r="T106" s="35" t="s">
        <v>2896</v>
      </c>
      <c r="U106" s="35" t="s">
        <v>2897</v>
      </c>
      <c r="V106" s="35" t="s">
        <v>2898</v>
      </c>
      <c r="W106" s="35"/>
      <c r="Y106" s="76"/>
    </row>
    <row r="107" spans="1:25">
      <c r="A107" s="35" t="s">
        <v>3602</v>
      </c>
      <c r="B107" s="36" t="s">
        <v>4021</v>
      </c>
      <c r="C107" s="35">
        <v>2131031</v>
      </c>
      <c r="D107" s="35" t="s">
        <v>2884</v>
      </c>
      <c r="E107" s="36" t="s">
        <v>4254</v>
      </c>
      <c r="F107" s="17">
        <v>2</v>
      </c>
      <c r="G107" s="17">
        <v>2</v>
      </c>
      <c r="H107" s="17">
        <v>2</v>
      </c>
      <c r="I107" s="17">
        <v>2</v>
      </c>
      <c r="J107" s="229" t="s">
        <v>3996</v>
      </c>
      <c r="K107" s="229" t="s">
        <v>3997</v>
      </c>
      <c r="L107" s="229" t="s">
        <v>2092</v>
      </c>
      <c r="M107" s="229" t="s">
        <v>2092</v>
      </c>
      <c r="N107" s="229" t="s">
        <v>2092</v>
      </c>
      <c r="O107" s="229" t="s">
        <v>3998</v>
      </c>
      <c r="P107" s="229" t="s">
        <v>228</v>
      </c>
      <c r="Q107" s="229">
        <v>1902</v>
      </c>
      <c r="R107" s="229">
        <v>0.36</v>
      </c>
      <c r="S107" s="229" t="s">
        <v>225</v>
      </c>
      <c r="T107" s="35" t="s">
        <v>2896</v>
      </c>
      <c r="U107" s="35" t="s">
        <v>2897</v>
      </c>
      <c r="V107" s="35" t="s">
        <v>2898</v>
      </c>
      <c r="W107" s="35"/>
      <c r="Y107" s="76"/>
    </row>
    <row r="108" spans="1:25">
      <c r="A108" s="35" t="s">
        <v>3567</v>
      </c>
      <c r="B108" s="22" t="s">
        <v>4021</v>
      </c>
      <c r="C108" s="22">
        <v>2031152</v>
      </c>
      <c r="D108" s="22" t="s">
        <v>5579</v>
      </c>
      <c r="E108" s="22" t="s">
        <v>1236</v>
      </c>
      <c r="F108" s="17">
        <v>2</v>
      </c>
      <c r="G108" s="17">
        <v>2</v>
      </c>
      <c r="H108" s="17">
        <v>2</v>
      </c>
      <c r="I108" s="17">
        <v>2</v>
      </c>
      <c r="J108" s="229" t="s">
        <v>3996</v>
      </c>
      <c r="K108" s="229" t="s">
        <v>3997</v>
      </c>
      <c r="L108" s="229" t="s">
        <v>2092</v>
      </c>
      <c r="M108" s="229" t="s">
        <v>2092</v>
      </c>
      <c r="N108" s="229" t="s">
        <v>2092</v>
      </c>
      <c r="O108" s="229" t="s">
        <v>3998</v>
      </c>
      <c r="P108" s="229" t="s">
        <v>228</v>
      </c>
      <c r="Q108" s="229">
        <v>3011</v>
      </c>
      <c r="R108" s="229">
        <v>0.36199999999999999</v>
      </c>
      <c r="S108" s="229" t="s">
        <v>225</v>
      </c>
      <c r="T108" s="35" t="s">
        <v>5580</v>
      </c>
      <c r="U108" s="35" t="s">
        <v>5581</v>
      </c>
      <c r="V108" s="35" t="s">
        <v>5582</v>
      </c>
      <c r="W108" s="35"/>
      <c r="Y108" s="76"/>
    </row>
    <row r="109" spans="1:25">
      <c r="A109" s="35" t="s">
        <v>3566</v>
      </c>
      <c r="B109" s="22" t="s">
        <v>4021</v>
      </c>
      <c r="C109" s="22">
        <v>2031151</v>
      </c>
      <c r="D109" s="22" t="s">
        <v>5583</v>
      </c>
      <c r="E109" s="22" t="s">
        <v>1236</v>
      </c>
      <c r="F109" s="17">
        <v>2</v>
      </c>
      <c r="G109" s="17">
        <v>2</v>
      </c>
      <c r="H109" s="17">
        <v>2</v>
      </c>
      <c r="I109" s="17">
        <v>2</v>
      </c>
      <c r="J109" s="229" t="s">
        <v>3996</v>
      </c>
      <c r="K109" s="229" t="s">
        <v>3997</v>
      </c>
      <c r="L109" s="229" t="s">
        <v>2092</v>
      </c>
      <c r="M109" s="229" t="s">
        <v>2092</v>
      </c>
      <c r="N109" s="229" t="s">
        <v>2092</v>
      </c>
      <c r="O109" s="229" t="s">
        <v>3998</v>
      </c>
      <c r="P109" s="229" t="s">
        <v>228</v>
      </c>
      <c r="Q109" s="229">
        <v>3011</v>
      </c>
      <c r="R109" s="229">
        <v>0.36199999999999999</v>
      </c>
      <c r="S109" s="229" t="s">
        <v>225</v>
      </c>
      <c r="T109" s="35" t="s">
        <v>5580</v>
      </c>
      <c r="U109" s="35" t="s">
        <v>5581</v>
      </c>
      <c r="V109" s="35" t="s">
        <v>5582</v>
      </c>
      <c r="W109" s="35"/>
      <c r="Y109" s="76"/>
    </row>
    <row r="110" spans="1:25">
      <c r="A110" s="35" t="s">
        <v>3565</v>
      </c>
      <c r="B110" s="22" t="s">
        <v>4021</v>
      </c>
      <c r="C110" s="22">
        <v>2031150</v>
      </c>
      <c r="D110" s="22" t="s">
        <v>5584</v>
      </c>
      <c r="E110" s="22" t="s">
        <v>1236</v>
      </c>
      <c r="F110" s="17">
        <v>2</v>
      </c>
      <c r="G110" s="17">
        <v>2</v>
      </c>
      <c r="H110" s="17">
        <v>2</v>
      </c>
      <c r="I110" s="17">
        <v>2</v>
      </c>
      <c r="J110" s="229" t="s">
        <v>3996</v>
      </c>
      <c r="K110" s="229" t="s">
        <v>3997</v>
      </c>
      <c r="L110" s="229" t="s">
        <v>2092</v>
      </c>
      <c r="M110" s="229" t="s">
        <v>2092</v>
      </c>
      <c r="N110" s="229" t="s">
        <v>2092</v>
      </c>
      <c r="O110" s="229" t="s">
        <v>3998</v>
      </c>
      <c r="P110" s="229" t="s">
        <v>228</v>
      </c>
      <c r="Q110" s="229">
        <v>2344</v>
      </c>
      <c r="R110" s="229">
        <v>0.36199999999999999</v>
      </c>
      <c r="S110" s="229" t="s">
        <v>225</v>
      </c>
      <c r="T110" s="35" t="s">
        <v>5580</v>
      </c>
      <c r="U110" s="35" t="s">
        <v>5581</v>
      </c>
      <c r="V110" s="35" t="s">
        <v>5585</v>
      </c>
      <c r="W110" s="35"/>
      <c r="Y110" s="76"/>
    </row>
    <row r="111" spans="1:25">
      <c r="A111" s="35" t="s">
        <v>3564</v>
      </c>
      <c r="B111" s="22" t="s">
        <v>4021</v>
      </c>
      <c r="C111" s="22">
        <v>2031149</v>
      </c>
      <c r="D111" s="22" t="s">
        <v>5586</v>
      </c>
      <c r="E111" s="22" t="s">
        <v>1236</v>
      </c>
      <c r="F111" s="17">
        <v>2</v>
      </c>
      <c r="G111" s="17">
        <v>2</v>
      </c>
      <c r="H111" s="17">
        <v>2</v>
      </c>
      <c r="I111" s="17">
        <v>2</v>
      </c>
      <c r="J111" s="229" t="s">
        <v>3996</v>
      </c>
      <c r="K111" s="229" t="s">
        <v>3997</v>
      </c>
      <c r="L111" s="229" t="s">
        <v>2092</v>
      </c>
      <c r="M111" s="229" t="s">
        <v>2092</v>
      </c>
      <c r="N111" s="229" t="s">
        <v>2092</v>
      </c>
      <c r="O111" s="229" t="s">
        <v>3998</v>
      </c>
      <c r="P111" s="229" t="s">
        <v>228</v>
      </c>
      <c r="Q111" s="229">
        <v>2344</v>
      </c>
      <c r="R111" s="229">
        <v>0.36199999999999999</v>
      </c>
      <c r="S111" s="229" t="s">
        <v>225</v>
      </c>
      <c r="T111" s="35" t="s">
        <v>5580</v>
      </c>
      <c r="U111" s="35" t="s">
        <v>5581</v>
      </c>
      <c r="V111" s="35" t="s">
        <v>5585</v>
      </c>
      <c r="W111" s="35"/>
      <c r="Y111" s="76"/>
    </row>
    <row r="112" spans="1:25">
      <c r="A112" s="35" t="s">
        <v>3563</v>
      </c>
      <c r="B112" s="22" t="s">
        <v>4021</v>
      </c>
      <c r="C112" s="22">
        <v>2031148</v>
      </c>
      <c r="D112" s="22" t="s">
        <v>5587</v>
      </c>
      <c r="E112" s="22" t="s">
        <v>1236</v>
      </c>
      <c r="F112" s="17">
        <v>2</v>
      </c>
      <c r="G112" s="17">
        <v>2</v>
      </c>
      <c r="H112" s="17">
        <v>2</v>
      </c>
      <c r="I112" s="17">
        <v>2</v>
      </c>
      <c r="J112" s="229" t="s">
        <v>3996</v>
      </c>
      <c r="K112" s="229" t="s">
        <v>3997</v>
      </c>
      <c r="L112" s="229" t="s">
        <v>2092</v>
      </c>
      <c r="M112" s="229" t="s">
        <v>2092</v>
      </c>
      <c r="N112" s="229" t="s">
        <v>2092</v>
      </c>
      <c r="O112" s="229" t="s">
        <v>3998</v>
      </c>
      <c r="P112" s="229" t="s">
        <v>228</v>
      </c>
      <c r="Q112" s="229">
        <v>1890</v>
      </c>
      <c r="R112" s="229">
        <v>0.36199999999999999</v>
      </c>
      <c r="S112" s="229" t="s">
        <v>225</v>
      </c>
      <c r="T112" s="35" t="s">
        <v>5580</v>
      </c>
      <c r="U112" s="35" t="s">
        <v>5581</v>
      </c>
      <c r="V112" s="35" t="s">
        <v>5582</v>
      </c>
      <c r="W112" s="35"/>
      <c r="Y112" s="76"/>
    </row>
    <row r="113" spans="1:25">
      <c r="A113" s="35" t="s">
        <v>3562</v>
      </c>
      <c r="B113" s="22" t="s">
        <v>4021</v>
      </c>
      <c r="C113" s="22">
        <v>2031147</v>
      </c>
      <c r="D113" s="22" t="s">
        <v>5588</v>
      </c>
      <c r="E113" s="22" t="s">
        <v>1236</v>
      </c>
      <c r="F113" s="17">
        <v>2</v>
      </c>
      <c r="G113" s="17">
        <v>2</v>
      </c>
      <c r="H113" s="17">
        <v>2</v>
      </c>
      <c r="I113" s="17">
        <v>2</v>
      </c>
      <c r="J113" s="229" t="s">
        <v>3996</v>
      </c>
      <c r="K113" s="229" t="s">
        <v>3997</v>
      </c>
      <c r="L113" s="229" t="s">
        <v>2092</v>
      </c>
      <c r="M113" s="229" t="s">
        <v>2092</v>
      </c>
      <c r="N113" s="229" t="s">
        <v>2092</v>
      </c>
      <c r="O113" s="229" t="s">
        <v>3998</v>
      </c>
      <c r="P113" s="229" t="s">
        <v>228</v>
      </c>
      <c r="Q113" s="229">
        <v>1890</v>
      </c>
      <c r="R113" s="229">
        <v>0.36199999999999999</v>
      </c>
      <c r="S113" s="229" t="s">
        <v>225</v>
      </c>
      <c r="T113" s="35" t="s">
        <v>5580</v>
      </c>
      <c r="U113" s="35" t="s">
        <v>5581</v>
      </c>
      <c r="V113" s="35" t="s">
        <v>5582</v>
      </c>
      <c r="W113" s="35"/>
      <c r="Y113" s="76"/>
    </row>
    <row r="114" spans="1:25">
      <c r="A114" s="35" t="s">
        <v>3572</v>
      </c>
      <c r="B114" s="22" t="s">
        <v>4021</v>
      </c>
      <c r="C114" s="22">
        <v>2031078</v>
      </c>
      <c r="D114" s="22" t="s">
        <v>5589</v>
      </c>
      <c r="E114" s="22" t="s">
        <v>1236</v>
      </c>
      <c r="F114" s="17">
        <v>2</v>
      </c>
      <c r="G114" s="17">
        <v>2</v>
      </c>
      <c r="H114" s="17">
        <v>2</v>
      </c>
      <c r="I114" s="17">
        <v>2</v>
      </c>
      <c r="J114" s="229" t="s">
        <v>3996</v>
      </c>
      <c r="K114" s="229" t="s">
        <v>3997</v>
      </c>
      <c r="L114" s="229" t="s">
        <v>2092</v>
      </c>
      <c r="M114" s="229" t="s">
        <v>2092</v>
      </c>
      <c r="N114" s="229" t="s">
        <v>2092</v>
      </c>
      <c r="O114" s="229" t="s">
        <v>3998</v>
      </c>
      <c r="P114" s="229" t="s">
        <v>228</v>
      </c>
      <c r="Q114" s="229">
        <v>3015</v>
      </c>
      <c r="R114" s="229">
        <v>0.36199999999999999</v>
      </c>
      <c r="S114" s="229" t="s">
        <v>225</v>
      </c>
      <c r="T114" s="35" t="s">
        <v>5590</v>
      </c>
      <c r="U114" s="35" t="s">
        <v>5591</v>
      </c>
      <c r="V114" s="35" t="s">
        <v>5582</v>
      </c>
      <c r="W114" s="35"/>
      <c r="Y114" s="76"/>
    </row>
    <row r="115" spans="1:25">
      <c r="A115" s="35" t="s">
        <v>3571</v>
      </c>
      <c r="B115" s="22" t="s">
        <v>4021</v>
      </c>
      <c r="C115" s="22">
        <v>2031077</v>
      </c>
      <c r="D115" s="22" t="s">
        <v>5592</v>
      </c>
      <c r="E115" s="22" t="s">
        <v>1236</v>
      </c>
      <c r="F115" s="17">
        <v>2</v>
      </c>
      <c r="G115" s="17">
        <v>2</v>
      </c>
      <c r="H115" s="17">
        <v>2</v>
      </c>
      <c r="I115" s="17">
        <v>2</v>
      </c>
      <c r="J115" s="229" t="s">
        <v>3996</v>
      </c>
      <c r="K115" s="229" t="s">
        <v>3997</v>
      </c>
      <c r="L115" s="229" t="s">
        <v>2092</v>
      </c>
      <c r="M115" s="229" t="s">
        <v>2092</v>
      </c>
      <c r="N115" s="229" t="s">
        <v>2092</v>
      </c>
      <c r="O115" s="229" t="s">
        <v>3998</v>
      </c>
      <c r="P115" s="229" t="s">
        <v>228</v>
      </c>
      <c r="Q115" s="229">
        <v>2349</v>
      </c>
      <c r="R115" s="229">
        <v>0.36199999999999999</v>
      </c>
      <c r="S115" s="229" t="s">
        <v>225</v>
      </c>
      <c r="T115" s="35" t="s">
        <v>5590</v>
      </c>
      <c r="U115" s="35" t="s">
        <v>5591</v>
      </c>
      <c r="V115" s="35" t="s">
        <v>5585</v>
      </c>
      <c r="W115" s="35"/>
      <c r="Y115" s="76"/>
    </row>
    <row r="116" spans="1:25">
      <c r="A116" s="35" t="s">
        <v>3570</v>
      </c>
      <c r="B116" s="22" t="s">
        <v>4021</v>
      </c>
      <c r="C116" s="22">
        <v>2031076</v>
      </c>
      <c r="D116" s="22" t="s">
        <v>5593</v>
      </c>
      <c r="E116" s="22" t="s">
        <v>1236</v>
      </c>
      <c r="F116" s="17">
        <v>2</v>
      </c>
      <c r="G116" s="17">
        <v>2</v>
      </c>
      <c r="H116" s="17">
        <v>2</v>
      </c>
      <c r="I116" s="17">
        <v>2</v>
      </c>
      <c r="J116" s="229" t="s">
        <v>3996</v>
      </c>
      <c r="K116" s="229" t="s">
        <v>3997</v>
      </c>
      <c r="L116" s="229" t="s">
        <v>2092</v>
      </c>
      <c r="M116" s="229" t="s">
        <v>2092</v>
      </c>
      <c r="N116" s="229" t="s">
        <v>2092</v>
      </c>
      <c r="O116" s="229" t="s">
        <v>3998</v>
      </c>
      <c r="P116" s="229" t="s">
        <v>228</v>
      </c>
      <c r="Q116" s="229">
        <v>1895</v>
      </c>
      <c r="R116" s="229">
        <v>0.36199999999999999</v>
      </c>
      <c r="S116" s="229" t="s">
        <v>225</v>
      </c>
      <c r="T116" s="35" t="s">
        <v>5590</v>
      </c>
      <c r="U116" s="35" t="s">
        <v>5591</v>
      </c>
      <c r="V116" s="35" t="s">
        <v>5585</v>
      </c>
      <c r="W116" s="35"/>
      <c r="Y116" s="76"/>
    </row>
    <row r="117" spans="1:25">
      <c r="A117" s="35" t="s">
        <v>3569</v>
      </c>
      <c r="B117" s="22" t="s">
        <v>4021</v>
      </c>
      <c r="C117" s="22">
        <v>2031075</v>
      </c>
      <c r="D117" s="22" t="s">
        <v>5594</v>
      </c>
      <c r="E117" s="22" t="s">
        <v>1236</v>
      </c>
      <c r="F117" s="17">
        <v>2</v>
      </c>
      <c r="G117" s="17">
        <v>2</v>
      </c>
      <c r="H117" s="17">
        <v>2</v>
      </c>
      <c r="I117" s="17">
        <v>2</v>
      </c>
      <c r="J117" s="229" t="s">
        <v>3996</v>
      </c>
      <c r="K117" s="229" t="s">
        <v>3997</v>
      </c>
      <c r="L117" s="229" t="s">
        <v>2092</v>
      </c>
      <c r="M117" s="229" t="s">
        <v>2092</v>
      </c>
      <c r="N117" s="229" t="s">
        <v>2092</v>
      </c>
      <c r="O117" s="229" t="s">
        <v>3998</v>
      </c>
      <c r="P117" s="229" t="s">
        <v>228</v>
      </c>
      <c r="Q117" s="229">
        <v>2349</v>
      </c>
      <c r="R117" s="229">
        <v>0.36199999999999999</v>
      </c>
      <c r="S117" s="229" t="s">
        <v>225</v>
      </c>
      <c r="T117" s="35" t="s">
        <v>5590</v>
      </c>
      <c r="U117" s="35" t="s">
        <v>5591</v>
      </c>
      <c r="V117" s="35" t="s">
        <v>5585</v>
      </c>
      <c r="W117" s="35"/>
      <c r="Y117" s="76"/>
    </row>
    <row r="118" spans="1:25">
      <c r="A118" s="35" t="s">
        <v>2082</v>
      </c>
      <c r="B118" s="36" t="s">
        <v>4021</v>
      </c>
      <c r="C118" s="22">
        <v>2031074</v>
      </c>
      <c r="D118" s="22" t="s">
        <v>5595</v>
      </c>
      <c r="E118" s="22" t="s">
        <v>4029</v>
      </c>
      <c r="F118" s="17">
        <v>2</v>
      </c>
      <c r="G118" s="17">
        <v>2</v>
      </c>
      <c r="H118" s="17">
        <v>2</v>
      </c>
      <c r="I118" s="17">
        <v>2</v>
      </c>
      <c r="J118" s="229" t="s">
        <v>3996</v>
      </c>
      <c r="K118" s="229" t="s">
        <v>3997</v>
      </c>
      <c r="L118" s="229" t="s">
        <v>2092</v>
      </c>
      <c r="M118" s="229" t="s">
        <v>2092</v>
      </c>
      <c r="N118" s="229" t="s">
        <v>2092</v>
      </c>
      <c r="O118" s="229" t="s">
        <v>3998</v>
      </c>
      <c r="P118" s="229" t="s">
        <v>228</v>
      </c>
      <c r="Q118" s="229">
        <v>2344</v>
      </c>
      <c r="R118" s="229">
        <v>0.36</v>
      </c>
      <c r="S118" s="229" t="s">
        <v>225</v>
      </c>
      <c r="T118" s="35" t="s">
        <v>5596</v>
      </c>
      <c r="U118" s="35" t="s">
        <v>5597</v>
      </c>
      <c r="V118" s="35" t="s">
        <v>5598</v>
      </c>
      <c r="W118" s="35"/>
      <c r="Y118" s="76"/>
    </row>
    <row r="119" spans="1:25">
      <c r="A119" s="35" t="s">
        <v>2081</v>
      </c>
      <c r="B119" s="36" t="s">
        <v>4021</v>
      </c>
      <c r="C119" s="22">
        <v>2031073</v>
      </c>
      <c r="D119" s="22" t="s">
        <v>5599</v>
      </c>
      <c r="E119" s="22" t="s">
        <v>4029</v>
      </c>
      <c r="F119" s="17">
        <v>2</v>
      </c>
      <c r="G119" s="17">
        <v>2</v>
      </c>
      <c r="H119" s="17">
        <v>2</v>
      </c>
      <c r="I119" s="17">
        <v>2</v>
      </c>
      <c r="J119" s="229" t="s">
        <v>3996</v>
      </c>
      <c r="K119" s="229" t="s">
        <v>3997</v>
      </c>
      <c r="L119" s="229" t="s">
        <v>2092</v>
      </c>
      <c r="M119" s="229" t="s">
        <v>2092</v>
      </c>
      <c r="N119" s="229" t="s">
        <v>2092</v>
      </c>
      <c r="O119" s="229" t="s">
        <v>3998</v>
      </c>
      <c r="P119" s="229" t="s">
        <v>228</v>
      </c>
      <c r="Q119" s="229">
        <v>2344</v>
      </c>
      <c r="R119" s="229">
        <v>0.36</v>
      </c>
      <c r="S119" s="229" t="s">
        <v>225</v>
      </c>
      <c r="T119" s="35" t="s">
        <v>5596</v>
      </c>
      <c r="U119" s="35" t="s">
        <v>5597</v>
      </c>
      <c r="V119" s="35" t="s">
        <v>5598</v>
      </c>
      <c r="W119" s="35"/>
      <c r="Y119" s="76"/>
    </row>
    <row r="120" spans="1:25">
      <c r="A120" s="35" t="s">
        <v>3568</v>
      </c>
      <c r="B120" s="22" t="s">
        <v>4021</v>
      </c>
      <c r="C120" s="22">
        <v>2031060</v>
      </c>
      <c r="D120" s="22" t="s">
        <v>5600</v>
      </c>
      <c r="E120" s="22" t="s">
        <v>1236</v>
      </c>
      <c r="F120" s="17">
        <v>2</v>
      </c>
      <c r="G120" s="17">
        <v>2</v>
      </c>
      <c r="H120" s="17">
        <v>2</v>
      </c>
      <c r="I120" s="17">
        <v>2</v>
      </c>
      <c r="J120" s="229" t="s">
        <v>3996</v>
      </c>
      <c r="K120" s="229" t="s">
        <v>3997</v>
      </c>
      <c r="L120" s="229" t="s">
        <v>2092</v>
      </c>
      <c r="M120" s="229" t="s">
        <v>2092</v>
      </c>
      <c r="N120" s="229" t="s">
        <v>2092</v>
      </c>
      <c r="O120" s="229" t="s">
        <v>3998</v>
      </c>
      <c r="P120" s="229" t="s">
        <v>228</v>
      </c>
      <c r="Q120" s="229">
        <v>2349</v>
      </c>
      <c r="R120" s="229">
        <v>0.36199999999999999</v>
      </c>
      <c r="S120" s="229" t="s">
        <v>225</v>
      </c>
      <c r="T120" s="35" t="s">
        <v>5590</v>
      </c>
      <c r="U120" s="35" t="s">
        <v>5591</v>
      </c>
      <c r="V120" s="35" t="s">
        <v>5585</v>
      </c>
      <c r="W120" s="35"/>
      <c r="Y120" s="76"/>
    </row>
    <row r="121" spans="1:25">
      <c r="A121" s="35" t="s">
        <v>3561</v>
      </c>
      <c r="B121" s="22" t="s">
        <v>4021</v>
      </c>
      <c r="C121" s="22">
        <v>2031046</v>
      </c>
      <c r="D121" s="22" t="s">
        <v>5601</v>
      </c>
      <c r="E121" s="22" t="s">
        <v>1236</v>
      </c>
      <c r="F121" s="17">
        <v>2</v>
      </c>
      <c r="G121" s="17">
        <v>2</v>
      </c>
      <c r="H121" s="17">
        <v>2</v>
      </c>
      <c r="I121" s="17">
        <v>2</v>
      </c>
      <c r="J121" s="229" t="s">
        <v>3996</v>
      </c>
      <c r="K121" s="229" t="s">
        <v>3997</v>
      </c>
      <c r="L121" s="229" t="s">
        <v>2092</v>
      </c>
      <c r="M121" s="229" t="s">
        <v>2092</v>
      </c>
      <c r="N121" s="229" t="s">
        <v>2092</v>
      </c>
      <c r="O121" s="229" t="s">
        <v>3998</v>
      </c>
      <c r="P121" s="229" t="s">
        <v>228</v>
      </c>
      <c r="Q121" s="229">
        <v>3015</v>
      </c>
      <c r="R121" s="229">
        <v>0.36199999999999999</v>
      </c>
      <c r="S121" s="229" t="s">
        <v>225</v>
      </c>
      <c r="T121" s="35" t="s">
        <v>5590</v>
      </c>
      <c r="U121" s="35" t="s">
        <v>5591</v>
      </c>
      <c r="V121" s="35" t="s">
        <v>5582</v>
      </c>
      <c r="W121" s="35"/>
      <c r="Y121" s="76"/>
    </row>
    <row r="122" spans="1:25">
      <c r="A122" s="35" t="s">
        <v>3560</v>
      </c>
      <c r="B122" s="22" t="s">
        <v>4021</v>
      </c>
      <c r="C122" s="22">
        <v>2031044</v>
      </c>
      <c r="D122" s="22" t="s">
        <v>5602</v>
      </c>
      <c r="E122" s="22" t="s">
        <v>1236</v>
      </c>
      <c r="F122" s="17">
        <v>2</v>
      </c>
      <c r="G122" s="17">
        <v>2</v>
      </c>
      <c r="H122" s="17">
        <v>2</v>
      </c>
      <c r="I122" s="17">
        <v>2</v>
      </c>
      <c r="J122" s="229" t="s">
        <v>3996</v>
      </c>
      <c r="K122" s="229" t="s">
        <v>3997</v>
      </c>
      <c r="L122" s="229" t="s">
        <v>2092</v>
      </c>
      <c r="M122" s="229" t="s">
        <v>2092</v>
      </c>
      <c r="N122" s="229" t="s">
        <v>2092</v>
      </c>
      <c r="O122" s="229" t="s">
        <v>3998</v>
      </c>
      <c r="P122" s="229" t="s">
        <v>228</v>
      </c>
      <c r="Q122" s="229">
        <v>1895</v>
      </c>
      <c r="R122" s="229">
        <v>0.36199999999999999</v>
      </c>
      <c r="S122" s="229" t="s">
        <v>225</v>
      </c>
      <c r="T122" s="35" t="s">
        <v>5590</v>
      </c>
      <c r="U122" s="35" t="s">
        <v>5591</v>
      </c>
      <c r="V122" s="35" t="s">
        <v>5585</v>
      </c>
      <c r="W122" s="35"/>
      <c r="Y122" s="76"/>
    </row>
    <row r="123" spans="1:25">
      <c r="A123" s="35" t="s">
        <v>3559</v>
      </c>
      <c r="B123" s="22" t="s">
        <v>4021</v>
      </c>
      <c r="C123" s="22">
        <v>2031041</v>
      </c>
      <c r="D123" s="22" t="s">
        <v>5603</v>
      </c>
      <c r="E123" s="22" t="s">
        <v>1236</v>
      </c>
      <c r="F123" s="17">
        <v>2</v>
      </c>
      <c r="G123" s="17">
        <v>2</v>
      </c>
      <c r="H123" s="17">
        <v>2</v>
      </c>
      <c r="I123" s="17">
        <v>2</v>
      </c>
      <c r="J123" s="229" t="s">
        <v>3996</v>
      </c>
      <c r="K123" s="229" t="s">
        <v>3997</v>
      </c>
      <c r="L123" s="229" t="s">
        <v>2092</v>
      </c>
      <c r="M123" s="229" t="s">
        <v>2092</v>
      </c>
      <c r="N123" s="229" t="s">
        <v>2092</v>
      </c>
      <c r="O123" s="229" t="s">
        <v>3998</v>
      </c>
      <c r="P123" s="229" t="s">
        <v>228</v>
      </c>
      <c r="Q123" s="229">
        <v>3015</v>
      </c>
      <c r="R123" s="229">
        <v>0.36199999999999999</v>
      </c>
      <c r="S123" s="229" t="s">
        <v>225</v>
      </c>
      <c r="T123" s="35" t="s">
        <v>5590</v>
      </c>
      <c r="U123" s="35" t="s">
        <v>5591</v>
      </c>
      <c r="V123" s="35" t="s">
        <v>5582</v>
      </c>
      <c r="W123" s="35"/>
      <c r="Y123" s="76"/>
    </row>
    <row r="124" spans="1:25">
      <c r="A124" s="35" t="s">
        <v>3558</v>
      </c>
      <c r="B124" s="22" t="s">
        <v>4021</v>
      </c>
      <c r="C124" s="22">
        <v>2031035</v>
      </c>
      <c r="D124" s="22" t="s">
        <v>5604</v>
      </c>
      <c r="E124" s="22" t="s">
        <v>1236</v>
      </c>
      <c r="F124" s="17">
        <v>2</v>
      </c>
      <c r="G124" s="17">
        <v>2</v>
      </c>
      <c r="H124" s="17">
        <v>2</v>
      </c>
      <c r="I124" s="17">
        <v>2</v>
      </c>
      <c r="J124" s="229" t="s">
        <v>3996</v>
      </c>
      <c r="K124" s="229" t="s">
        <v>3997</v>
      </c>
      <c r="L124" s="229" t="s">
        <v>2092</v>
      </c>
      <c r="M124" s="229" t="s">
        <v>2092</v>
      </c>
      <c r="N124" s="229" t="s">
        <v>2092</v>
      </c>
      <c r="O124" s="229" t="s">
        <v>3998</v>
      </c>
      <c r="P124" s="229" t="s">
        <v>228</v>
      </c>
      <c r="Q124" s="229">
        <v>1895</v>
      </c>
      <c r="R124" s="229">
        <v>0.36199999999999999</v>
      </c>
      <c r="S124" s="229" t="s">
        <v>225</v>
      </c>
      <c r="T124" s="35" t="s">
        <v>5590</v>
      </c>
      <c r="U124" s="35" t="s">
        <v>5591</v>
      </c>
      <c r="V124" s="35" t="s">
        <v>5585</v>
      </c>
      <c r="W124" s="35"/>
      <c r="Y124" s="76"/>
    </row>
    <row r="125" spans="1:25">
      <c r="A125" s="35" t="s">
        <v>2080</v>
      </c>
      <c r="B125" s="36" t="s">
        <v>4021</v>
      </c>
      <c r="C125" s="22">
        <v>1931311</v>
      </c>
      <c r="D125" s="22" t="s">
        <v>5605</v>
      </c>
      <c r="E125" s="22" t="s">
        <v>4029</v>
      </c>
      <c r="F125" s="17">
        <v>2</v>
      </c>
      <c r="G125" s="17">
        <v>2</v>
      </c>
      <c r="H125" s="17">
        <v>2</v>
      </c>
      <c r="I125" s="17">
        <v>2</v>
      </c>
      <c r="J125" s="229" t="s">
        <v>3996</v>
      </c>
      <c r="K125" s="229" t="s">
        <v>3997</v>
      </c>
      <c r="L125" s="229" t="s">
        <v>2092</v>
      </c>
      <c r="M125" s="229" t="s">
        <v>2092</v>
      </c>
      <c r="N125" s="229" t="s">
        <v>2092</v>
      </c>
      <c r="O125" s="229" t="s">
        <v>3998</v>
      </c>
      <c r="P125" s="229" t="s">
        <v>228</v>
      </c>
      <c r="Q125" s="229">
        <v>3011</v>
      </c>
      <c r="R125" s="229">
        <v>0.36</v>
      </c>
      <c r="S125" s="229" t="s">
        <v>225</v>
      </c>
      <c r="T125" s="35" t="s">
        <v>5596</v>
      </c>
      <c r="U125" s="35" t="s">
        <v>5597</v>
      </c>
      <c r="V125" s="35" t="s">
        <v>5598</v>
      </c>
      <c r="W125" s="35"/>
      <c r="Y125" s="76"/>
    </row>
    <row r="126" spans="1:25">
      <c r="A126" s="35" t="s">
        <v>2079</v>
      </c>
      <c r="B126" s="36" t="s">
        <v>4021</v>
      </c>
      <c r="C126" s="22">
        <v>1931310</v>
      </c>
      <c r="D126" s="22" t="s">
        <v>5606</v>
      </c>
      <c r="E126" s="22" t="s">
        <v>4029</v>
      </c>
      <c r="F126" s="17">
        <v>2</v>
      </c>
      <c r="G126" s="17">
        <v>2</v>
      </c>
      <c r="H126" s="17">
        <v>2</v>
      </c>
      <c r="I126" s="17">
        <v>2</v>
      </c>
      <c r="J126" s="229" t="s">
        <v>3996</v>
      </c>
      <c r="K126" s="229" t="s">
        <v>3997</v>
      </c>
      <c r="L126" s="229" t="s">
        <v>2092</v>
      </c>
      <c r="M126" s="229" t="s">
        <v>2092</v>
      </c>
      <c r="N126" s="229" t="s">
        <v>2092</v>
      </c>
      <c r="O126" s="229" t="s">
        <v>3998</v>
      </c>
      <c r="P126" s="229" t="s">
        <v>228</v>
      </c>
      <c r="Q126" s="229">
        <v>3011</v>
      </c>
      <c r="R126" s="229">
        <v>0.36</v>
      </c>
      <c r="S126" s="229" t="s">
        <v>225</v>
      </c>
      <c r="T126" s="35" t="s">
        <v>5596</v>
      </c>
      <c r="U126" s="35" t="s">
        <v>5597</v>
      </c>
      <c r="V126" s="35" t="s">
        <v>5598</v>
      </c>
      <c r="W126" s="35"/>
      <c r="Y126" s="76"/>
    </row>
    <row r="127" spans="1:25">
      <c r="A127" s="35" t="s">
        <v>2078</v>
      </c>
      <c r="B127" s="36" t="s">
        <v>4021</v>
      </c>
      <c r="C127" s="22">
        <v>1931309</v>
      </c>
      <c r="D127" s="22" t="s">
        <v>5607</v>
      </c>
      <c r="E127" s="22" t="s">
        <v>4029</v>
      </c>
      <c r="F127" s="17">
        <v>2</v>
      </c>
      <c r="G127" s="17">
        <v>2</v>
      </c>
      <c r="H127" s="17">
        <v>2</v>
      </c>
      <c r="I127" s="17">
        <v>2</v>
      </c>
      <c r="J127" s="229" t="s">
        <v>3996</v>
      </c>
      <c r="K127" s="229" t="s">
        <v>3997</v>
      </c>
      <c r="L127" s="229" t="s">
        <v>2092</v>
      </c>
      <c r="M127" s="229" t="s">
        <v>2092</v>
      </c>
      <c r="N127" s="229" t="s">
        <v>2092</v>
      </c>
      <c r="O127" s="229" t="s">
        <v>3998</v>
      </c>
      <c r="P127" s="229" t="s">
        <v>228</v>
      </c>
      <c r="Q127" s="229">
        <v>1890</v>
      </c>
      <c r="R127" s="229">
        <v>0.36</v>
      </c>
      <c r="S127" s="229" t="s">
        <v>225</v>
      </c>
      <c r="T127" s="35" t="s">
        <v>5596</v>
      </c>
      <c r="U127" s="35" t="s">
        <v>5597</v>
      </c>
      <c r="V127" s="35" t="s">
        <v>5598</v>
      </c>
      <c r="W127" s="35"/>
      <c r="Y127" s="76"/>
    </row>
    <row r="128" spans="1:25">
      <c r="A128" s="35" t="s">
        <v>2077</v>
      </c>
      <c r="B128" s="36" t="s">
        <v>4021</v>
      </c>
      <c r="C128" s="22">
        <v>1931308</v>
      </c>
      <c r="D128" s="22" t="s">
        <v>5608</v>
      </c>
      <c r="E128" s="22" t="s">
        <v>4029</v>
      </c>
      <c r="F128" s="17">
        <v>2</v>
      </c>
      <c r="G128" s="17">
        <v>2</v>
      </c>
      <c r="H128" s="17">
        <v>2</v>
      </c>
      <c r="I128" s="17">
        <v>2</v>
      </c>
      <c r="J128" s="229" t="s">
        <v>3996</v>
      </c>
      <c r="K128" s="229" t="s">
        <v>3997</v>
      </c>
      <c r="L128" s="229" t="s">
        <v>2092</v>
      </c>
      <c r="M128" s="229" t="s">
        <v>2092</v>
      </c>
      <c r="N128" s="229" t="s">
        <v>2092</v>
      </c>
      <c r="O128" s="229" t="s">
        <v>3998</v>
      </c>
      <c r="P128" s="229" t="s">
        <v>228</v>
      </c>
      <c r="Q128" s="229">
        <v>1890</v>
      </c>
      <c r="R128" s="229">
        <v>0.36</v>
      </c>
      <c r="S128" s="229" t="s">
        <v>225</v>
      </c>
      <c r="T128" s="35" t="s">
        <v>5596</v>
      </c>
      <c r="U128" s="35" t="s">
        <v>5597</v>
      </c>
      <c r="V128" s="35" t="s">
        <v>5598</v>
      </c>
      <c r="W128" s="35"/>
      <c r="Y128" s="76"/>
    </row>
    <row r="129" spans="1:25">
      <c r="A129" s="35" t="s">
        <v>1356</v>
      </c>
      <c r="B129" s="36" t="s">
        <v>4021</v>
      </c>
      <c r="C129" s="22">
        <v>1831217</v>
      </c>
      <c r="D129" s="36" t="s">
        <v>5609</v>
      </c>
      <c r="E129" s="36" t="s">
        <v>1236</v>
      </c>
      <c r="F129" s="17">
        <v>2</v>
      </c>
      <c r="G129" s="17">
        <v>2</v>
      </c>
      <c r="H129" s="17">
        <v>2</v>
      </c>
      <c r="I129" s="17">
        <v>2</v>
      </c>
      <c r="J129" s="229" t="s">
        <v>3996</v>
      </c>
      <c r="K129" s="229" t="s">
        <v>3997</v>
      </c>
      <c r="L129" s="229" t="s">
        <v>2092</v>
      </c>
      <c r="M129" s="229" t="s">
        <v>2092</v>
      </c>
      <c r="N129" s="229" t="s">
        <v>2092</v>
      </c>
      <c r="O129" s="229" t="s">
        <v>3998</v>
      </c>
      <c r="P129" s="229" t="s">
        <v>228</v>
      </c>
      <c r="Q129" s="229">
        <v>1790</v>
      </c>
      <c r="R129" s="229">
        <v>0.36199999999999999</v>
      </c>
      <c r="S129" s="229" t="s">
        <v>225</v>
      </c>
      <c r="T129" s="35" t="s">
        <v>5527</v>
      </c>
      <c r="U129" s="35" t="s">
        <v>5610</v>
      </c>
      <c r="V129" s="35" t="s">
        <v>5611</v>
      </c>
      <c r="W129" s="35"/>
      <c r="Y129" s="76"/>
    </row>
    <row r="130" spans="1:25">
      <c r="A130" s="35" t="s">
        <v>1355</v>
      </c>
      <c r="B130" s="36" t="s">
        <v>4021</v>
      </c>
      <c r="C130" s="22">
        <v>1831215</v>
      </c>
      <c r="D130" s="36" t="s">
        <v>5612</v>
      </c>
      <c r="E130" s="36" t="s">
        <v>1236</v>
      </c>
      <c r="F130" s="17">
        <v>2</v>
      </c>
      <c r="G130" s="17">
        <v>2</v>
      </c>
      <c r="H130" s="17">
        <v>2</v>
      </c>
      <c r="I130" s="17">
        <v>2</v>
      </c>
      <c r="J130" s="229" t="s">
        <v>3996</v>
      </c>
      <c r="K130" s="229" t="s">
        <v>3997</v>
      </c>
      <c r="L130" s="229" t="s">
        <v>2092</v>
      </c>
      <c r="M130" s="229" t="s">
        <v>2092</v>
      </c>
      <c r="N130" s="229" t="s">
        <v>2092</v>
      </c>
      <c r="O130" s="229" t="s">
        <v>3998</v>
      </c>
      <c r="P130" s="229" t="s">
        <v>228</v>
      </c>
      <c r="Q130" s="229">
        <v>1791</v>
      </c>
      <c r="R130" s="229">
        <v>0.36</v>
      </c>
      <c r="S130" s="229" t="s">
        <v>225</v>
      </c>
      <c r="T130" s="35" t="s">
        <v>2032</v>
      </c>
      <c r="U130" s="35" t="s">
        <v>5613</v>
      </c>
      <c r="V130" s="35" t="s">
        <v>5611</v>
      </c>
      <c r="W130" s="35"/>
      <c r="Y130" s="76"/>
    </row>
    <row r="131" spans="1:25">
      <c r="A131" s="35" t="s">
        <v>1354</v>
      </c>
      <c r="B131" s="36" t="s">
        <v>4021</v>
      </c>
      <c r="C131" s="22">
        <v>1831213</v>
      </c>
      <c r="D131" s="36" t="s">
        <v>5614</v>
      </c>
      <c r="E131" s="36" t="s">
        <v>1236</v>
      </c>
      <c r="F131" s="17">
        <v>2</v>
      </c>
      <c r="G131" s="17">
        <v>2</v>
      </c>
      <c r="H131" s="17">
        <v>2</v>
      </c>
      <c r="I131" s="17">
        <v>2</v>
      </c>
      <c r="J131" s="229" t="s">
        <v>3996</v>
      </c>
      <c r="K131" s="229" t="s">
        <v>3997</v>
      </c>
      <c r="L131" s="229" t="s">
        <v>2092</v>
      </c>
      <c r="M131" s="229" t="s">
        <v>2092</v>
      </c>
      <c r="N131" s="229" t="s">
        <v>2092</v>
      </c>
      <c r="O131" s="229" t="s">
        <v>3998</v>
      </c>
      <c r="P131" s="229" t="s">
        <v>228</v>
      </c>
      <c r="Q131" s="229">
        <v>1795</v>
      </c>
      <c r="R131" s="229">
        <v>0.36</v>
      </c>
      <c r="S131" s="229" t="s">
        <v>225</v>
      </c>
      <c r="T131" s="35" t="s">
        <v>2032</v>
      </c>
      <c r="U131" s="35" t="s">
        <v>5615</v>
      </c>
      <c r="V131" s="35" t="s">
        <v>5611</v>
      </c>
      <c r="W131" s="35"/>
      <c r="Y131" s="76"/>
    </row>
    <row r="132" spans="1:25">
      <c r="A132" s="35" t="s">
        <v>1353</v>
      </c>
      <c r="B132" s="36" t="s">
        <v>4021</v>
      </c>
      <c r="C132" s="22">
        <v>1831212</v>
      </c>
      <c r="D132" s="36" t="s">
        <v>5616</v>
      </c>
      <c r="E132" s="36" t="s">
        <v>1236</v>
      </c>
      <c r="F132" s="17">
        <v>2</v>
      </c>
      <c r="G132" s="17">
        <v>2</v>
      </c>
      <c r="H132" s="17">
        <v>2</v>
      </c>
      <c r="I132" s="17">
        <v>2</v>
      </c>
      <c r="J132" s="229" t="s">
        <v>3996</v>
      </c>
      <c r="K132" s="229" t="s">
        <v>3997</v>
      </c>
      <c r="L132" s="229" t="s">
        <v>2092</v>
      </c>
      <c r="M132" s="229" t="s">
        <v>2092</v>
      </c>
      <c r="N132" s="229" t="s">
        <v>2092</v>
      </c>
      <c r="O132" s="229" t="s">
        <v>3998</v>
      </c>
      <c r="P132" s="229" t="s">
        <v>228</v>
      </c>
      <c r="Q132" s="229">
        <v>1802</v>
      </c>
      <c r="R132" s="229">
        <v>0.36</v>
      </c>
      <c r="S132" s="229" t="s">
        <v>225</v>
      </c>
      <c r="T132" s="35" t="s">
        <v>2032</v>
      </c>
      <c r="U132" s="35" t="s">
        <v>5617</v>
      </c>
      <c r="V132" s="35" t="s">
        <v>5611</v>
      </c>
      <c r="W132" s="35"/>
      <c r="Y132" s="76"/>
    </row>
    <row r="133" spans="1:25">
      <c r="A133" s="35" t="s">
        <v>3288</v>
      </c>
      <c r="B133" s="36" t="s">
        <v>1331</v>
      </c>
      <c r="C133" s="22">
        <v>1731084</v>
      </c>
      <c r="D133" s="22" t="s">
        <v>5618</v>
      </c>
      <c r="E133" s="22" t="s">
        <v>4029</v>
      </c>
      <c r="F133" s="17">
        <v>2</v>
      </c>
      <c r="G133" s="17">
        <v>2</v>
      </c>
      <c r="H133" s="17">
        <v>2</v>
      </c>
      <c r="I133" s="17">
        <v>2</v>
      </c>
      <c r="J133" s="229" t="s">
        <v>3996</v>
      </c>
      <c r="K133" s="229" t="s">
        <v>3997</v>
      </c>
      <c r="L133" s="229" t="s">
        <v>2092</v>
      </c>
      <c r="M133" s="229" t="s">
        <v>2092</v>
      </c>
      <c r="N133" s="229" t="s">
        <v>2092</v>
      </c>
      <c r="O133" s="229" t="s">
        <v>3998</v>
      </c>
      <c r="P133" s="229" t="s">
        <v>228</v>
      </c>
      <c r="Q133" s="229">
        <v>3015</v>
      </c>
      <c r="R133" s="229">
        <v>0.36</v>
      </c>
      <c r="S133" s="229" t="s">
        <v>225</v>
      </c>
      <c r="T133" s="35" t="s">
        <v>2032</v>
      </c>
      <c r="U133" s="35"/>
      <c r="V133" s="35"/>
      <c r="W133" s="35"/>
      <c r="Y133" s="76"/>
    </row>
    <row r="134" spans="1:25">
      <c r="A134" s="35" t="s">
        <v>3287</v>
      </c>
      <c r="B134" s="36" t="s">
        <v>1331</v>
      </c>
      <c r="C134" s="22">
        <v>1731083</v>
      </c>
      <c r="D134" s="22" t="s">
        <v>5619</v>
      </c>
      <c r="E134" s="22" t="s">
        <v>4029</v>
      </c>
      <c r="F134" s="17">
        <v>2</v>
      </c>
      <c r="G134" s="17">
        <v>2</v>
      </c>
      <c r="H134" s="17">
        <v>2</v>
      </c>
      <c r="I134" s="17">
        <v>2</v>
      </c>
      <c r="J134" s="229" t="s">
        <v>3996</v>
      </c>
      <c r="K134" s="229" t="s">
        <v>3997</v>
      </c>
      <c r="L134" s="229" t="s">
        <v>2092</v>
      </c>
      <c r="M134" s="229" t="s">
        <v>2092</v>
      </c>
      <c r="N134" s="229" t="s">
        <v>2092</v>
      </c>
      <c r="O134" s="229" t="s">
        <v>3998</v>
      </c>
      <c r="P134" s="229" t="s">
        <v>228</v>
      </c>
      <c r="Q134" s="229">
        <v>1795</v>
      </c>
      <c r="R134" s="229">
        <v>0.36</v>
      </c>
      <c r="S134" s="229" t="s">
        <v>225</v>
      </c>
      <c r="T134" s="35" t="s">
        <v>2032</v>
      </c>
      <c r="U134" s="35"/>
      <c r="V134" s="35"/>
      <c r="W134" s="35"/>
      <c r="Y134" s="76"/>
    </row>
    <row r="135" spans="1:25">
      <c r="A135" s="35" t="s">
        <v>3286</v>
      </c>
      <c r="B135" s="36" t="s">
        <v>1331</v>
      </c>
      <c r="C135" s="22">
        <v>1731082</v>
      </c>
      <c r="D135" s="22" t="s">
        <v>5620</v>
      </c>
      <c r="E135" s="22" t="s">
        <v>4029</v>
      </c>
      <c r="F135" s="17">
        <v>2</v>
      </c>
      <c r="G135" s="17">
        <v>2</v>
      </c>
      <c r="H135" s="17">
        <v>2</v>
      </c>
      <c r="I135" s="17">
        <v>2</v>
      </c>
      <c r="J135" s="229" t="s">
        <v>3996</v>
      </c>
      <c r="K135" s="229" t="s">
        <v>3997</v>
      </c>
      <c r="L135" s="229" t="s">
        <v>2092</v>
      </c>
      <c r="M135" s="229" t="s">
        <v>2092</v>
      </c>
      <c r="N135" s="229" t="s">
        <v>2092</v>
      </c>
      <c r="O135" s="229" t="s">
        <v>3998</v>
      </c>
      <c r="P135" s="229" t="s">
        <v>228</v>
      </c>
      <c r="Q135" s="229">
        <v>3022</v>
      </c>
      <c r="R135" s="229">
        <v>0.36</v>
      </c>
      <c r="S135" s="229" t="s">
        <v>225</v>
      </c>
      <c r="T135" s="35" t="s">
        <v>2032</v>
      </c>
      <c r="U135" s="35"/>
      <c r="V135" s="35"/>
      <c r="W135" s="35"/>
      <c r="Y135" s="76"/>
    </row>
    <row r="136" spans="1:25">
      <c r="A136" s="35" t="s">
        <v>3285</v>
      </c>
      <c r="B136" s="36" t="s">
        <v>1331</v>
      </c>
      <c r="C136" s="22">
        <v>1731081</v>
      </c>
      <c r="D136" s="22" t="s">
        <v>5621</v>
      </c>
      <c r="E136" s="22" t="s">
        <v>4029</v>
      </c>
      <c r="F136" s="17">
        <v>2</v>
      </c>
      <c r="G136" s="17">
        <v>2</v>
      </c>
      <c r="H136" s="17">
        <v>2</v>
      </c>
      <c r="I136" s="17">
        <v>2</v>
      </c>
      <c r="J136" s="229" t="s">
        <v>3996</v>
      </c>
      <c r="K136" s="229" t="s">
        <v>3997</v>
      </c>
      <c r="L136" s="229" t="s">
        <v>2092</v>
      </c>
      <c r="M136" s="229" t="s">
        <v>2092</v>
      </c>
      <c r="N136" s="229" t="s">
        <v>2092</v>
      </c>
      <c r="O136" s="229" t="s">
        <v>3998</v>
      </c>
      <c r="P136" s="229" t="s">
        <v>228</v>
      </c>
      <c r="Q136" s="229">
        <v>1802</v>
      </c>
      <c r="R136" s="229">
        <v>0.36</v>
      </c>
      <c r="S136" s="229" t="s">
        <v>225</v>
      </c>
      <c r="T136" s="35" t="s">
        <v>2032</v>
      </c>
      <c r="U136" s="35"/>
      <c r="V136" s="35"/>
      <c r="W136" s="35"/>
      <c r="Y136" s="76"/>
    </row>
    <row r="137" spans="1:25">
      <c r="A137" s="35" t="s">
        <v>2997</v>
      </c>
      <c r="B137" s="36" t="s">
        <v>1331</v>
      </c>
      <c r="C137" s="22">
        <v>1536088</v>
      </c>
      <c r="D137" s="36" t="s">
        <v>5622</v>
      </c>
      <c r="E137" s="36" t="s">
        <v>1242</v>
      </c>
      <c r="F137" s="17">
        <v>2</v>
      </c>
      <c r="G137" s="17">
        <v>2</v>
      </c>
      <c r="H137" s="17">
        <v>2</v>
      </c>
      <c r="I137" s="17">
        <v>2</v>
      </c>
      <c r="J137" s="229" t="s">
        <v>3996</v>
      </c>
      <c r="K137" s="229" t="s">
        <v>3997</v>
      </c>
      <c r="L137" s="229" t="s">
        <v>2092</v>
      </c>
      <c r="M137" s="229" t="s">
        <v>2092</v>
      </c>
      <c r="N137" s="229" t="s">
        <v>2092</v>
      </c>
      <c r="O137" s="229" t="s">
        <v>3998</v>
      </c>
      <c r="P137" s="229" t="s">
        <v>228</v>
      </c>
      <c r="Q137" s="229">
        <v>1795</v>
      </c>
      <c r="R137" s="229">
        <v>0.36</v>
      </c>
      <c r="S137" s="229" t="s">
        <v>225</v>
      </c>
      <c r="T137" s="35"/>
      <c r="U137" s="35"/>
      <c r="V137" s="35"/>
      <c r="W137" s="35"/>
      <c r="Y137" s="76"/>
    </row>
    <row r="138" spans="1:25">
      <c r="A138" s="35" t="s">
        <v>2996</v>
      </c>
      <c r="B138" s="36" t="s">
        <v>1331</v>
      </c>
      <c r="C138" s="22">
        <v>1536087</v>
      </c>
      <c r="D138" s="35" t="s">
        <v>1172</v>
      </c>
      <c r="E138" s="35" t="s">
        <v>1242</v>
      </c>
      <c r="F138" s="17">
        <v>2</v>
      </c>
      <c r="G138" s="17">
        <v>2</v>
      </c>
      <c r="H138" s="17">
        <v>2</v>
      </c>
      <c r="I138" s="17">
        <v>2</v>
      </c>
      <c r="J138" s="229" t="s">
        <v>3996</v>
      </c>
      <c r="K138" s="229" t="s">
        <v>3997</v>
      </c>
      <c r="L138" s="229" t="s">
        <v>2092</v>
      </c>
      <c r="M138" s="229" t="s">
        <v>2092</v>
      </c>
      <c r="N138" s="229" t="s">
        <v>2092</v>
      </c>
      <c r="O138" s="229" t="s">
        <v>3998</v>
      </c>
      <c r="P138" s="229" t="s">
        <v>228</v>
      </c>
      <c r="Q138" s="229">
        <v>3022</v>
      </c>
      <c r="R138" s="229">
        <v>0.36</v>
      </c>
      <c r="S138" s="229" t="s">
        <v>225</v>
      </c>
      <c r="T138" s="35"/>
      <c r="U138" s="35"/>
      <c r="V138" s="35"/>
      <c r="W138" s="35"/>
      <c r="Y138" s="76"/>
    </row>
    <row r="139" spans="1:25">
      <c r="A139" s="35" t="s">
        <v>2995</v>
      </c>
      <c r="B139" s="36" t="s">
        <v>1331</v>
      </c>
      <c r="C139" s="22">
        <v>1536086</v>
      </c>
      <c r="D139" s="35" t="s">
        <v>1171</v>
      </c>
      <c r="E139" s="35" t="s">
        <v>1242</v>
      </c>
      <c r="F139" s="17">
        <v>2</v>
      </c>
      <c r="G139" s="17">
        <v>2</v>
      </c>
      <c r="H139" s="17">
        <v>2</v>
      </c>
      <c r="I139" s="17">
        <v>2</v>
      </c>
      <c r="J139" s="229" t="s">
        <v>3996</v>
      </c>
      <c r="K139" s="229" t="s">
        <v>3997</v>
      </c>
      <c r="L139" s="229" t="s">
        <v>2092</v>
      </c>
      <c r="M139" s="229" t="s">
        <v>2092</v>
      </c>
      <c r="N139" s="229" t="s">
        <v>2092</v>
      </c>
      <c r="O139" s="229" t="s">
        <v>3998</v>
      </c>
      <c r="P139" s="229" t="s">
        <v>228</v>
      </c>
      <c r="Q139" s="229">
        <v>3022</v>
      </c>
      <c r="R139" s="229">
        <v>0.36</v>
      </c>
      <c r="S139" s="229" t="s">
        <v>225</v>
      </c>
      <c r="T139" s="35"/>
      <c r="U139" s="35"/>
      <c r="V139" s="35"/>
      <c r="W139" s="35"/>
      <c r="Y139" s="76"/>
    </row>
    <row r="140" spans="1:25">
      <c r="A140" s="35" t="s">
        <v>2994</v>
      </c>
      <c r="B140" s="36" t="s">
        <v>1331</v>
      </c>
      <c r="C140" s="22">
        <v>1536085</v>
      </c>
      <c r="D140" s="35" t="s">
        <v>1170</v>
      </c>
      <c r="E140" s="35" t="s">
        <v>1242</v>
      </c>
      <c r="F140" s="17">
        <v>2</v>
      </c>
      <c r="G140" s="17">
        <v>2</v>
      </c>
      <c r="H140" s="17">
        <v>2</v>
      </c>
      <c r="I140" s="17">
        <v>2</v>
      </c>
      <c r="J140" s="229" t="s">
        <v>3996</v>
      </c>
      <c r="K140" s="229" t="s">
        <v>3997</v>
      </c>
      <c r="L140" s="229" t="s">
        <v>2092</v>
      </c>
      <c r="M140" s="229" t="s">
        <v>2092</v>
      </c>
      <c r="N140" s="229" t="s">
        <v>2092</v>
      </c>
      <c r="O140" s="229" t="s">
        <v>3998</v>
      </c>
      <c r="P140" s="229" t="s">
        <v>228</v>
      </c>
      <c r="Q140" s="229">
        <v>1802</v>
      </c>
      <c r="R140" s="229">
        <v>0.36</v>
      </c>
      <c r="S140" s="229" t="s">
        <v>225</v>
      </c>
      <c r="T140" s="35"/>
      <c r="U140" s="35"/>
      <c r="V140" s="35"/>
      <c r="W140" s="35"/>
      <c r="Y140" s="76"/>
    </row>
    <row r="141" spans="1:25">
      <c r="A141" s="35" t="s">
        <v>2993</v>
      </c>
      <c r="B141" s="36" t="s">
        <v>1331</v>
      </c>
      <c r="C141" s="22">
        <v>1536084</v>
      </c>
      <c r="D141" s="36" t="s">
        <v>5623</v>
      </c>
      <c r="E141" s="36" t="s">
        <v>1242</v>
      </c>
      <c r="F141" s="17">
        <v>2</v>
      </c>
      <c r="G141" s="17">
        <v>2</v>
      </c>
      <c r="H141" s="17">
        <v>2</v>
      </c>
      <c r="I141" s="17">
        <v>2</v>
      </c>
      <c r="J141" s="229" t="s">
        <v>3996</v>
      </c>
      <c r="K141" s="229" t="s">
        <v>3997</v>
      </c>
      <c r="L141" s="229" t="s">
        <v>2092</v>
      </c>
      <c r="M141" s="229" t="s">
        <v>2092</v>
      </c>
      <c r="N141" s="229" t="s">
        <v>2092</v>
      </c>
      <c r="O141" s="229" t="s">
        <v>3998</v>
      </c>
      <c r="P141" s="229" t="s">
        <v>228</v>
      </c>
      <c r="Q141" s="229">
        <v>1802</v>
      </c>
      <c r="R141" s="229">
        <v>0.36</v>
      </c>
      <c r="S141" s="229" t="s">
        <v>225</v>
      </c>
      <c r="T141" s="35"/>
      <c r="U141" s="35"/>
      <c r="V141" s="35"/>
      <c r="W141" s="35"/>
      <c r="Y141" s="76"/>
    </row>
    <row r="142" spans="1:25">
      <c r="A142" s="35" t="s">
        <v>148</v>
      </c>
      <c r="B142" s="36" t="s">
        <v>1331</v>
      </c>
      <c r="C142" s="78">
        <v>1436075</v>
      </c>
      <c r="D142" s="22" t="s">
        <v>5624</v>
      </c>
      <c r="E142" s="22" t="s">
        <v>1238</v>
      </c>
      <c r="F142" s="17">
        <v>2</v>
      </c>
      <c r="G142" s="17">
        <v>2</v>
      </c>
      <c r="H142" s="17">
        <v>2</v>
      </c>
      <c r="I142" s="20" t="s">
        <v>4176</v>
      </c>
      <c r="J142" s="229" t="s">
        <v>3996</v>
      </c>
      <c r="K142" s="229" t="s">
        <v>3997</v>
      </c>
      <c r="L142" s="229" t="s">
        <v>2092</v>
      </c>
      <c r="M142" s="229" t="s">
        <v>2092</v>
      </c>
      <c r="N142" s="229" t="s">
        <v>2092</v>
      </c>
      <c r="O142" s="229" t="s">
        <v>3998</v>
      </c>
      <c r="P142" s="229" t="s">
        <v>228</v>
      </c>
      <c r="Q142" s="229">
        <v>1791</v>
      </c>
      <c r="R142" s="229">
        <v>0.36</v>
      </c>
      <c r="S142" s="229" t="s">
        <v>225</v>
      </c>
      <c r="T142" s="35"/>
      <c r="U142" s="35"/>
      <c r="V142" s="35"/>
      <c r="W142" s="35"/>
      <c r="Y142" s="76"/>
    </row>
    <row r="143" spans="1:25">
      <c r="A143" s="35" t="s">
        <v>3091</v>
      </c>
      <c r="B143" s="36" t="s">
        <v>1331</v>
      </c>
      <c r="C143" s="22">
        <v>1236007</v>
      </c>
      <c r="D143" s="36" t="s">
        <v>5625</v>
      </c>
      <c r="E143" s="36" t="s">
        <v>1239</v>
      </c>
      <c r="F143" s="17">
        <v>2</v>
      </c>
      <c r="G143" s="17">
        <v>2</v>
      </c>
      <c r="H143" s="17">
        <v>2</v>
      </c>
      <c r="I143" s="17">
        <v>2</v>
      </c>
      <c r="J143" s="229" t="s">
        <v>3996</v>
      </c>
      <c r="K143" s="229" t="s">
        <v>3997</v>
      </c>
      <c r="L143" s="229" t="s">
        <v>2092</v>
      </c>
      <c r="M143" s="229" t="s">
        <v>2092</v>
      </c>
      <c r="N143" s="229" t="s">
        <v>2092</v>
      </c>
      <c r="O143" s="229" t="s">
        <v>3998</v>
      </c>
      <c r="P143" s="229" t="s">
        <v>228</v>
      </c>
      <c r="Q143" s="229">
        <v>1791</v>
      </c>
      <c r="R143" s="229">
        <v>0.36</v>
      </c>
      <c r="S143" s="229" t="s">
        <v>225</v>
      </c>
      <c r="T143" s="35"/>
      <c r="U143" s="35"/>
      <c r="V143" s="35"/>
      <c r="W143" s="35"/>
      <c r="Y143" s="76"/>
    </row>
    <row r="144" spans="1:25">
      <c r="A144" s="35" t="s">
        <v>3090</v>
      </c>
      <c r="B144" s="36" t="s">
        <v>1331</v>
      </c>
      <c r="C144" s="22">
        <v>1236006</v>
      </c>
      <c r="D144" s="36" t="s">
        <v>5626</v>
      </c>
      <c r="E144" s="36" t="s">
        <v>1239</v>
      </c>
      <c r="F144" s="17">
        <v>2</v>
      </c>
      <c r="G144" s="17">
        <v>2</v>
      </c>
      <c r="H144" s="17">
        <v>2</v>
      </c>
      <c r="I144" s="17">
        <v>2</v>
      </c>
      <c r="J144" s="229" t="s">
        <v>3996</v>
      </c>
      <c r="K144" s="229" t="s">
        <v>3997</v>
      </c>
      <c r="L144" s="229" t="s">
        <v>2092</v>
      </c>
      <c r="M144" s="229" t="s">
        <v>2092</v>
      </c>
      <c r="N144" s="229" t="s">
        <v>2092</v>
      </c>
      <c r="O144" s="229" t="s">
        <v>3998</v>
      </c>
      <c r="P144" s="229" t="s">
        <v>228</v>
      </c>
      <c r="Q144" s="229">
        <v>3015</v>
      </c>
      <c r="R144" s="229">
        <v>0.36</v>
      </c>
      <c r="S144" s="229" t="s">
        <v>225</v>
      </c>
      <c r="T144" s="35"/>
      <c r="U144" s="35"/>
      <c r="V144" s="35"/>
      <c r="W144" s="35"/>
      <c r="Y144" s="76"/>
    </row>
    <row r="145" spans="1:25">
      <c r="A145" s="35" t="s">
        <v>2997</v>
      </c>
      <c r="B145" s="36" t="s">
        <v>1331</v>
      </c>
      <c r="C145" s="22">
        <v>1236005</v>
      </c>
      <c r="D145" s="36" t="s">
        <v>5627</v>
      </c>
      <c r="E145" s="36" t="s">
        <v>1239</v>
      </c>
      <c r="F145" s="17">
        <v>2</v>
      </c>
      <c r="G145" s="17">
        <v>2</v>
      </c>
      <c r="H145" s="17">
        <v>2</v>
      </c>
      <c r="I145" s="17">
        <v>2</v>
      </c>
      <c r="J145" s="229" t="s">
        <v>3996</v>
      </c>
      <c r="K145" s="229" t="s">
        <v>3997</v>
      </c>
      <c r="L145" s="229" t="s">
        <v>2092</v>
      </c>
      <c r="M145" s="229" t="s">
        <v>2092</v>
      </c>
      <c r="N145" s="229" t="s">
        <v>2092</v>
      </c>
      <c r="O145" s="229" t="s">
        <v>3998</v>
      </c>
      <c r="P145" s="229" t="s">
        <v>228</v>
      </c>
      <c r="Q145" s="229">
        <v>1795</v>
      </c>
      <c r="R145" s="229">
        <v>0.36</v>
      </c>
      <c r="S145" s="229" t="s">
        <v>225</v>
      </c>
      <c r="T145" s="35"/>
      <c r="U145" s="35"/>
      <c r="V145" s="35"/>
      <c r="W145" s="35"/>
      <c r="Y145" s="76"/>
    </row>
    <row r="146" spans="1:25">
      <c r="A146" s="35" t="s">
        <v>2996</v>
      </c>
      <c r="B146" s="36" t="s">
        <v>1331</v>
      </c>
      <c r="C146" s="22">
        <v>1236004</v>
      </c>
      <c r="D146" s="36" t="s">
        <v>5628</v>
      </c>
      <c r="E146" s="36" t="s">
        <v>1239</v>
      </c>
      <c r="F146" s="17">
        <v>2</v>
      </c>
      <c r="G146" s="17">
        <v>2</v>
      </c>
      <c r="H146" s="17">
        <v>2</v>
      </c>
      <c r="I146" s="17">
        <v>2</v>
      </c>
      <c r="J146" s="229" t="s">
        <v>3996</v>
      </c>
      <c r="K146" s="229" t="s">
        <v>3997</v>
      </c>
      <c r="L146" s="229" t="s">
        <v>2092</v>
      </c>
      <c r="M146" s="229" t="s">
        <v>2092</v>
      </c>
      <c r="N146" s="229" t="s">
        <v>2092</v>
      </c>
      <c r="O146" s="229" t="s">
        <v>3998</v>
      </c>
      <c r="P146" s="229" t="s">
        <v>228</v>
      </c>
      <c r="Q146" s="229">
        <v>3022</v>
      </c>
      <c r="R146" s="229">
        <v>0.36</v>
      </c>
      <c r="S146" s="229" t="s">
        <v>225</v>
      </c>
      <c r="T146" s="35"/>
      <c r="U146" s="35"/>
      <c r="V146" s="35"/>
      <c r="W146" s="35"/>
      <c r="Y146" s="76"/>
    </row>
    <row r="147" spans="1:25">
      <c r="A147" s="35" t="s">
        <v>2995</v>
      </c>
      <c r="B147" s="36" t="s">
        <v>1331</v>
      </c>
      <c r="C147" s="22">
        <v>1236003</v>
      </c>
      <c r="D147" s="36" t="s">
        <v>5629</v>
      </c>
      <c r="E147" s="36" t="s">
        <v>1239</v>
      </c>
      <c r="F147" s="17">
        <v>2</v>
      </c>
      <c r="G147" s="17">
        <v>2</v>
      </c>
      <c r="H147" s="17">
        <v>2</v>
      </c>
      <c r="I147" s="17">
        <v>2</v>
      </c>
      <c r="J147" s="229" t="s">
        <v>3996</v>
      </c>
      <c r="K147" s="229" t="s">
        <v>3997</v>
      </c>
      <c r="L147" s="229" t="s">
        <v>2092</v>
      </c>
      <c r="M147" s="229" t="s">
        <v>2092</v>
      </c>
      <c r="N147" s="229" t="s">
        <v>2092</v>
      </c>
      <c r="O147" s="229" t="s">
        <v>3998</v>
      </c>
      <c r="P147" s="229" t="s">
        <v>228</v>
      </c>
      <c r="Q147" s="229">
        <v>3022</v>
      </c>
      <c r="R147" s="229">
        <v>0.36</v>
      </c>
      <c r="S147" s="229" t="s">
        <v>225</v>
      </c>
      <c r="T147" s="35"/>
      <c r="U147" s="35"/>
      <c r="V147" s="35"/>
      <c r="W147" s="35"/>
      <c r="Y147" s="76"/>
    </row>
    <row r="148" spans="1:25">
      <c r="A148" s="35" t="s">
        <v>2994</v>
      </c>
      <c r="B148" s="36" t="s">
        <v>1331</v>
      </c>
      <c r="C148" s="22">
        <v>1236002</v>
      </c>
      <c r="D148" s="36" t="s">
        <v>5630</v>
      </c>
      <c r="E148" s="36" t="s">
        <v>1239</v>
      </c>
      <c r="F148" s="17">
        <v>2</v>
      </c>
      <c r="G148" s="17">
        <v>2</v>
      </c>
      <c r="H148" s="17">
        <v>2</v>
      </c>
      <c r="I148" s="17">
        <v>2</v>
      </c>
      <c r="J148" s="229" t="s">
        <v>3996</v>
      </c>
      <c r="K148" s="229" t="s">
        <v>3997</v>
      </c>
      <c r="L148" s="229" t="s">
        <v>2092</v>
      </c>
      <c r="M148" s="229" t="s">
        <v>2092</v>
      </c>
      <c r="N148" s="229" t="s">
        <v>2092</v>
      </c>
      <c r="O148" s="229" t="s">
        <v>3998</v>
      </c>
      <c r="P148" s="229" t="s">
        <v>228</v>
      </c>
      <c r="Q148" s="229">
        <v>1802</v>
      </c>
      <c r="R148" s="229">
        <v>0.36</v>
      </c>
      <c r="S148" s="229" t="s">
        <v>225</v>
      </c>
      <c r="T148" s="35"/>
      <c r="U148" s="35"/>
      <c r="V148" s="35"/>
      <c r="W148" s="35"/>
      <c r="Y148" s="76"/>
    </row>
    <row r="149" spans="1:25">
      <c r="A149" s="35" t="s">
        <v>2993</v>
      </c>
      <c r="B149" s="36" t="s">
        <v>1331</v>
      </c>
      <c r="C149" s="22">
        <v>1236001</v>
      </c>
      <c r="D149" s="36" t="s">
        <v>5631</v>
      </c>
      <c r="E149" s="36" t="s">
        <v>1239</v>
      </c>
      <c r="F149" s="17">
        <v>2</v>
      </c>
      <c r="G149" s="17">
        <v>2</v>
      </c>
      <c r="H149" s="17">
        <v>2</v>
      </c>
      <c r="I149" s="17">
        <v>2</v>
      </c>
      <c r="J149" s="229" t="s">
        <v>3996</v>
      </c>
      <c r="K149" s="229" t="s">
        <v>3997</v>
      </c>
      <c r="L149" s="229" t="s">
        <v>2092</v>
      </c>
      <c r="M149" s="229" t="s">
        <v>2092</v>
      </c>
      <c r="N149" s="229" t="s">
        <v>2092</v>
      </c>
      <c r="O149" s="229" t="s">
        <v>3998</v>
      </c>
      <c r="P149" s="229" t="s">
        <v>228</v>
      </c>
      <c r="Q149" s="229">
        <v>1802</v>
      </c>
      <c r="R149" s="229">
        <v>0.36</v>
      </c>
      <c r="S149" s="229" t="s">
        <v>225</v>
      </c>
      <c r="T149" s="35"/>
      <c r="U149" s="35"/>
      <c r="V149" s="35"/>
      <c r="W149" s="35"/>
      <c r="Y149" s="76"/>
    </row>
    <row r="150" spans="1:25">
      <c r="A150" s="22" t="s">
        <v>148</v>
      </c>
      <c r="B150" s="36" t="s">
        <v>1331</v>
      </c>
      <c r="C150" s="22">
        <v>1136077</v>
      </c>
      <c r="D150" s="36" t="s">
        <v>122</v>
      </c>
      <c r="E150" s="36" t="s">
        <v>1238</v>
      </c>
      <c r="F150" s="17">
        <v>3</v>
      </c>
      <c r="G150" s="17">
        <v>3</v>
      </c>
      <c r="H150" s="17">
        <v>2</v>
      </c>
      <c r="I150" s="20" t="s">
        <v>4176</v>
      </c>
      <c r="J150" s="229" t="s">
        <v>3996</v>
      </c>
      <c r="K150" s="229" t="s">
        <v>3997</v>
      </c>
      <c r="L150" s="229" t="s">
        <v>2092</v>
      </c>
      <c r="M150" s="229" t="s">
        <v>2092</v>
      </c>
      <c r="N150" s="229" t="s">
        <v>2092</v>
      </c>
      <c r="O150" s="229" t="s">
        <v>3998</v>
      </c>
      <c r="P150" s="229" t="s">
        <v>228</v>
      </c>
      <c r="Q150" s="229">
        <v>1791</v>
      </c>
      <c r="R150" s="229">
        <v>0.36</v>
      </c>
      <c r="S150" s="229" t="s">
        <v>225</v>
      </c>
      <c r="T150" s="35"/>
      <c r="U150" s="35"/>
      <c r="V150" s="35"/>
      <c r="W150" s="35"/>
      <c r="Y150" s="76"/>
    </row>
    <row r="151" spans="1:25">
      <c r="A151" s="29" t="s">
        <v>1154</v>
      </c>
      <c r="B151" s="45" t="s">
        <v>1331</v>
      </c>
      <c r="C151" s="228">
        <v>2331143</v>
      </c>
      <c r="D151" s="30" t="s">
        <v>5632</v>
      </c>
      <c r="E151" s="30" t="s">
        <v>1241</v>
      </c>
      <c r="F151" s="233">
        <v>2</v>
      </c>
      <c r="G151" s="233">
        <v>2</v>
      </c>
      <c r="H151" s="233">
        <v>2</v>
      </c>
      <c r="I151" s="233">
        <v>2</v>
      </c>
      <c r="J151" s="231" t="s">
        <v>3996</v>
      </c>
      <c r="K151" s="231" t="s">
        <v>3997</v>
      </c>
      <c r="L151" s="231" t="s">
        <v>2092</v>
      </c>
      <c r="M151" s="231" t="s">
        <v>2092</v>
      </c>
      <c r="N151" s="231" t="s">
        <v>2092</v>
      </c>
      <c r="O151" s="231" t="s">
        <v>3998</v>
      </c>
      <c r="P151" s="231" t="s">
        <v>228</v>
      </c>
      <c r="Q151" s="229">
        <v>3028</v>
      </c>
      <c r="R151" s="229">
        <v>0.36</v>
      </c>
      <c r="S151" s="229" t="s">
        <v>225</v>
      </c>
      <c r="T151" s="35"/>
      <c r="U151" s="35"/>
      <c r="V151" s="35"/>
      <c r="W151" s="35"/>
      <c r="Y151" s="76"/>
    </row>
    <row r="152" spans="1:25">
      <c r="A152" s="29" t="s">
        <v>1153</v>
      </c>
      <c r="B152" s="45" t="s">
        <v>1331</v>
      </c>
      <c r="C152" s="30">
        <v>2331142</v>
      </c>
      <c r="D152" s="30" t="s">
        <v>5633</v>
      </c>
      <c r="E152" s="30" t="s">
        <v>1241</v>
      </c>
      <c r="F152" s="233">
        <v>2</v>
      </c>
      <c r="G152" s="233">
        <v>2</v>
      </c>
      <c r="H152" s="233">
        <v>2</v>
      </c>
      <c r="I152" s="233">
        <v>2</v>
      </c>
      <c r="J152" s="231" t="s">
        <v>3996</v>
      </c>
      <c r="K152" s="231" t="s">
        <v>3997</v>
      </c>
      <c r="L152" s="231" t="s">
        <v>2092</v>
      </c>
      <c r="M152" s="231" t="s">
        <v>2092</v>
      </c>
      <c r="N152" s="231" t="s">
        <v>2092</v>
      </c>
      <c r="O152" s="231" t="s">
        <v>3998</v>
      </c>
      <c r="P152" s="231" t="s">
        <v>228</v>
      </c>
      <c r="Q152" s="229">
        <v>1808</v>
      </c>
      <c r="R152" s="229">
        <v>0.36</v>
      </c>
      <c r="S152" s="229" t="s">
        <v>225</v>
      </c>
      <c r="T152" s="35"/>
      <c r="U152" s="35"/>
      <c r="V152" s="35"/>
      <c r="W152" s="35"/>
      <c r="Y152" s="76"/>
    </row>
    <row r="153" spans="1:25">
      <c r="A153" s="29" t="s">
        <v>1156</v>
      </c>
      <c r="B153" s="30" t="s">
        <v>1331</v>
      </c>
      <c r="C153" s="228">
        <v>2131686</v>
      </c>
      <c r="D153" s="30" t="s">
        <v>5634</v>
      </c>
      <c r="E153" s="30" t="s">
        <v>4070</v>
      </c>
      <c r="F153" s="233">
        <v>2</v>
      </c>
      <c r="G153" s="233">
        <v>2</v>
      </c>
      <c r="H153" s="233">
        <v>2</v>
      </c>
      <c r="I153" s="233">
        <v>2</v>
      </c>
      <c r="J153" s="231" t="s">
        <v>3996</v>
      </c>
      <c r="K153" s="231" t="s">
        <v>3997</v>
      </c>
      <c r="L153" s="231" t="s">
        <v>2092</v>
      </c>
      <c r="M153" s="231" t="s">
        <v>2092</v>
      </c>
      <c r="N153" s="231" t="s">
        <v>2092</v>
      </c>
      <c r="O153" s="231" t="s">
        <v>3998</v>
      </c>
      <c r="P153" s="231" t="s">
        <v>228</v>
      </c>
      <c r="Q153" s="229">
        <v>3028</v>
      </c>
      <c r="R153" s="229">
        <v>0.36</v>
      </c>
      <c r="S153" s="229" t="s">
        <v>225</v>
      </c>
      <c r="T153" s="35" t="s">
        <v>4073</v>
      </c>
      <c r="U153" s="35" t="s">
        <v>4074</v>
      </c>
      <c r="V153" s="35" t="s">
        <v>4075</v>
      </c>
      <c r="W153" s="35"/>
      <c r="Y153" s="76"/>
    </row>
    <row r="154" spans="1:25">
      <c r="A154" s="29" t="s">
        <v>1154</v>
      </c>
      <c r="B154" s="30" t="s">
        <v>1331</v>
      </c>
      <c r="C154" s="228">
        <v>2131685</v>
      </c>
      <c r="D154" s="30" t="s">
        <v>5635</v>
      </c>
      <c r="E154" s="30" t="s">
        <v>4070</v>
      </c>
      <c r="F154" s="233">
        <v>2</v>
      </c>
      <c r="G154" s="233">
        <v>2</v>
      </c>
      <c r="H154" s="233">
        <v>2</v>
      </c>
      <c r="I154" s="233">
        <v>2</v>
      </c>
      <c r="J154" s="231" t="s">
        <v>3996</v>
      </c>
      <c r="K154" s="231" t="s">
        <v>3997</v>
      </c>
      <c r="L154" s="231" t="s">
        <v>2092</v>
      </c>
      <c r="M154" s="231" t="s">
        <v>2092</v>
      </c>
      <c r="N154" s="231" t="s">
        <v>2092</v>
      </c>
      <c r="O154" s="231" t="s">
        <v>3998</v>
      </c>
      <c r="P154" s="231" t="s">
        <v>228</v>
      </c>
      <c r="Q154" s="229">
        <v>3028</v>
      </c>
      <c r="R154" s="229">
        <v>0.36</v>
      </c>
      <c r="S154" s="229" t="s">
        <v>225</v>
      </c>
      <c r="T154" s="35" t="s">
        <v>4073</v>
      </c>
      <c r="U154" s="35" t="s">
        <v>4074</v>
      </c>
      <c r="V154" s="35" t="s">
        <v>4075</v>
      </c>
      <c r="W154" s="35"/>
      <c r="Y154" s="76"/>
    </row>
    <row r="155" spans="1:25">
      <c r="A155" s="29" t="s">
        <v>1155</v>
      </c>
      <c r="B155" s="30" t="s">
        <v>1331</v>
      </c>
      <c r="C155" s="228">
        <v>2131684</v>
      </c>
      <c r="D155" s="30" t="s">
        <v>5636</v>
      </c>
      <c r="E155" s="30" t="s">
        <v>4070</v>
      </c>
      <c r="F155" s="233">
        <v>2</v>
      </c>
      <c r="G155" s="233">
        <v>2</v>
      </c>
      <c r="H155" s="233">
        <v>2</v>
      </c>
      <c r="I155" s="233">
        <v>2</v>
      </c>
      <c r="J155" s="231" t="s">
        <v>3996</v>
      </c>
      <c r="K155" s="231" t="s">
        <v>3997</v>
      </c>
      <c r="L155" s="231" t="s">
        <v>2092</v>
      </c>
      <c r="M155" s="231" t="s">
        <v>2092</v>
      </c>
      <c r="N155" s="231" t="s">
        <v>2092</v>
      </c>
      <c r="O155" s="231" t="s">
        <v>3998</v>
      </c>
      <c r="P155" s="231" t="s">
        <v>228</v>
      </c>
      <c r="Q155" s="229">
        <v>1808</v>
      </c>
      <c r="R155" s="229">
        <v>0.36</v>
      </c>
      <c r="S155" s="229" t="s">
        <v>225</v>
      </c>
      <c r="T155" s="35" t="s">
        <v>4073</v>
      </c>
      <c r="U155" s="35" t="s">
        <v>4074</v>
      </c>
      <c r="V155" s="35" t="s">
        <v>4075</v>
      </c>
      <c r="W155" s="35"/>
      <c r="Y155" s="76"/>
    </row>
    <row r="156" spans="1:25">
      <c r="A156" s="29" t="s">
        <v>1153</v>
      </c>
      <c r="B156" s="30" t="s">
        <v>1331</v>
      </c>
      <c r="C156" s="228">
        <v>2131683</v>
      </c>
      <c r="D156" s="30" t="s">
        <v>2087</v>
      </c>
      <c r="E156" s="30" t="s">
        <v>4070</v>
      </c>
      <c r="F156" s="233">
        <v>2</v>
      </c>
      <c r="G156" s="233">
        <v>2</v>
      </c>
      <c r="H156" s="233">
        <v>2</v>
      </c>
      <c r="I156" s="233">
        <v>2</v>
      </c>
      <c r="J156" s="231" t="s">
        <v>3996</v>
      </c>
      <c r="K156" s="231" t="s">
        <v>3997</v>
      </c>
      <c r="L156" s="231" t="s">
        <v>2092</v>
      </c>
      <c r="M156" s="231" t="s">
        <v>2092</v>
      </c>
      <c r="N156" s="231" t="s">
        <v>2092</v>
      </c>
      <c r="O156" s="231" t="s">
        <v>3998</v>
      </c>
      <c r="P156" s="231" t="s">
        <v>228</v>
      </c>
      <c r="Q156" s="229">
        <v>1808</v>
      </c>
      <c r="R156" s="229">
        <v>0.36</v>
      </c>
      <c r="S156" s="229" t="s">
        <v>225</v>
      </c>
      <c r="T156" s="35" t="s">
        <v>5572</v>
      </c>
      <c r="U156" s="35" t="s">
        <v>4074</v>
      </c>
      <c r="V156" s="35" t="s">
        <v>5573</v>
      </c>
      <c r="W156" s="35"/>
      <c r="Y156" s="76"/>
    </row>
    <row r="157" spans="1:25">
      <c r="A157" s="29" t="s">
        <v>2927</v>
      </c>
      <c r="B157" s="228" t="s">
        <v>4021</v>
      </c>
      <c r="C157" s="228">
        <v>2131020</v>
      </c>
      <c r="D157" s="30" t="s">
        <v>5637</v>
      </c>
      <c r="E157" s="30" t="s">
        <v>4254</v>
      </c>
      <c r="F157" s="233">
        <v>2</v>
      </c>
      <c r="G157" s="233">
        <v>2</v>
      </c>
      <c r="H157" s="233">
        <v>2</v>
      </c>
      <c r="I157" s="233">
        <v>2</v>
      </c>
      <c r="J157" s="231" t="s">
        <v>3996</v>
      </c>
      <c r="K157" s="231" t="s">
        <v>3997</v>
      </c>
      <c r="L157" s="231" t="s">
        <v>2092</v>
      </c>
      <c r="M157" s="231" t="s">
        <v>2092</v>
      </c>
      <c r="N157" s="231" t="s">
        <v>2092</v>
      </c>
      <c r="O157" s="231" t="s">
        <v>3998</v>
      </c>
      <c r="P157" s="231" t="s">
        <v>228</v>
      </c>
      <c r="Q157" s="229">
        <v>3028</v>
      </c>
      <c r="R157" s="229">
        <v>0.36</v>
      </c>
      <c r="S157" s="229" t="s">
        <v>225</v>
      </c>
      <c r="T157" s="35" t="s">
        <v>5638</v>
      </c>
      <c r="U157" s="35" t="s">
        <v>5639</v>
      </c>
      <c r="V157" s="35" t="s">
        <v>2946</v>
      </c>
      <c r="W157" s="35"/>
      <c r="Y157" s="76"/>
    </row>
    <row r="158" spans="1:25">
      <c r="A158" s="29" t="s">
        <v>2926</v>
      </c>
      <c r="B158" s="228" t="s">
        <v>4021</v>
      </c>
      <c r="C158" s="228">
        <v>2131018</v>
      </c>
      <c r="D158" s="30" t="s">
        <v>5640</v>
      </c>
      <c r="E158" s="30" t="s">
        <v>4254</v>
      </c>
      <c r="F158" s="233">
        <v>2</v>
      </c>
      <c r="G158" s="233">
        <v>2</v>
      </c>
      <c r="H158" s="233">
        <v>2</v>
      </c>
      <c r="I158" s="233">
        <v>2</v>
      </c>
      <c r="J158" s="231" t="s">
        <v>3996</v>
      </c>
      <c r="K158" s="231" t="s">
        <v>3997</v>
      </c>
      <c r="L158" s="231" t="s">
        <v>2092</v>
      </c>
      <c r="M158" s="231" t="s">
        <v>2092</v>
      </c>
      <c r="N158" s="231" t="s">
        <v>2092</v>
      </c>
      <c r="O158" s="231" t="s">
        <v>3998</v>
      </c>
      <c r="P158" s="231" t="s">
        <v>228</v>
      </c>
      <c r="Q158" s="229">
        <v>1808</v>
      </c>
      <c r="R158" s="229">
        <v>0.36</v>
      </c>
      <c r="S158" s="229" t="s">
        <v>225</v>
      </c>
      <c r="T158" s="35" t="s">
        <v>5638</v>
      </c>
      <c r="U158" s="35" t="s">
        <v>5639</v>
      </c>
      <c r="V158" s="35" t="s">
        <v>2946</v>
      </c>
      <c r="W158" s="35"/>
      <c r="Y158" s="76"/>
    </row>
    <row r="159" spans="1:25">
      <c r="A159" s="29" t="s">
        <v>1338</v>
      </c>
      <c r="B159" s="228" t="s">
        <v>1331</v>
      </c>
      <c r="C159" s="228">
        <v>1831193</v>
      </c>
      <c r="D159" s="30" t="s">
        <v>5641</v>
      </c>
      <c r="E159" s="30" t="s">
        <v>1236</v>
      </c>
      <c r="F159" s="233">
        <v>2</v>
      </c>
      <c r="G159" s="233">
        <v>2</v>
      </c>
      <c r="H159" s="233">
        <v>2</v>
      </c>
      <c r="I159" s="233">
        <v>2</v>
      </c>
      <c r="J159" s="231" t="s">
        <v>3996</v>
      </c>
      <c r="K159" s="231" t="s">
        <v>3997</v>
      </c>
      <c r="L159" s="231" t="s">
        <v>2092</v>
      </c>
      <c r="M159" s="231" t="s">
        <v>2092</v>
      </c>
      <c r="N159" s="231" t="s">
        <v>2092</v>
      </c>
      <c r="O159" s="231" t="s">
        <v>3998</v>
      </c>
      <c r="P159" s="231" t="s">
        <v>228</v>
      </c>
      <c r="Q159" s="229">
        <v>1808</v>
      </c>
      <c r="R159" s="229">
        <v>0.36</v>
      </c>
      <c r="S159" s="229" t="s">
        <v>225</v>
      </c>
      <c r="T159" s="35" t="s">
        <v>2032</v>
      </c>
      <c r="U159" s="35" t="s">
        <v>5642</v>
      </c>
      <c r="V159" s="35" t="s">
        <v>1367</v>
      </c>
      <c r="W159" s="35"/>
      <c r="Y159" s="76"/>
    </row>
    <row r="160" spans="1:25">
      <c r="A160" s="29" t="s">
        <v>1156</v>
      </c>
      <c r="B160" s="30" t="s">
        <v>1331</v>
      </c>
      <c r="C160" s="228">
        <v>1731098</v>
      </c>
      <c r="D160" s="228" t="s">
        <v>5643</v>
      </c>
      <c r="E160" s="228" t="s">
        <v>4029</v>
      </c>
      <c r="F160" s="233">
        <v>2</v>
      </c>
      <c r="G160" s="233">
        <v>2</v>
      </c>
      <c r="H160" s="233">
        <v>2</v>
      </c>
      <c r="I160" s="233">
        <v>2</v>
      </c>
      <c r="J160" s="231" t="s">
        <v>3996</v>
      </c>
      <c r="K160" s="231" t="s">
        <v>3997</v>
      </c>
      <c r="L160" s="231" t="s">
        <v>2092</v>
      </c>
      <c r="M160" s="231" t="s">
        <v>2092</v>
      </c>
      <c r="N160" s="231" t="s">
        <v>2092</v>
      </c>
      <c r="O160" s="231" t="s">
        <v>3998</v>
      </c>
      <c r="P160" s="231" t="s">
        <v>228</v>
      </c>
      <c r="Q160" s="229">
        <v>3028</v>
      </c>
      <c r="R160" s="229">
        <v>0.36</v>
      </c>
      <c r="S160" s="229" t="s">
        <v>225</v>
      </c>
      <c r="T160" s="35" t="s">
        <v>2032</v>
      </c>
      <c r="U160" s="35"/>
      <c r="V160" s="35"/>
      <c r="W160" s="35"/>
      <c r="Y160" s="76"/>
    </row>
    <row r="161" spans="1:25">
      <c r="A161" s="29" t="s">
        <v>1155</v>
      </c>
      <c r="B161" s="30" t="s">
        <v>1331</v>
      </c>
      <c r="C161" s="228">
        <v>1731097</v>
      </c>
      <c r="D161" s="228" t="s">
        <v>5644</v>
      </c>
      <c r="E161" s="228" t="s">
        <v>4029</v>
      </c>
      <c r="F161" s="233">
        <v>2</v>
      </c>
      <c r="G161" s="233">
        <v>2</v>
      </c>
      <c r="H161" s="233">
        <v>2</v>
      </c>
      <c r="I161" s="233">
        <v>2</v>
      </c>
      <c r="J161" s="231" t="s">
        <v>3996</v>
      </c>
      <c r="K161" s="231" t="s">
        <v>3997</v>
      </c>
      <c r="L161" s="231" t="s">
        <v>2092</v>
      </c>
      <c r="M161" s="231" t="s">
        <v>2092</v>
      </c>
      <c r="N161" s="231" t="s">
        <v>2092</v>
      </c>
      <c r="O161" s="231" t="s">
        <v>3998</v>
      </c>
      <c r="P161" s="231" t="s">
        <v>228</v>
      </c>
      <c r="Q161" s="229">
        <v>1808</v>
      </c>
      <c r="R161" s="229">
        <v>0.36</v>
      </c>
      <c r="S161" s="229" t="s">
        <v>225</v>
      </c>
      <c r="T161" s="35" t="s">
        <v>2032</v>
      </c>
      <c r="U161" s="35"/>
      <c r="V161" s="35"/>
      <c r="W161" s="35"/>
      <c r="Y161" s="76"/>
    </row>
    <row r="162" spans="1:25">
      <c r="A162" s="29" t="s">
        <v>1154</v>
      </c>
      <c r="B162" s="30" t="s">
        <v>1331</v>
      </c>
      <c r="C162" s="228">
        <v>1731096</v>
      </c>
      <c r="D162" s="228" t="s">
        <v>5645</v>
      </c>
      <c r="E162" s="228" t="s">
        <v>4029</v>
      </c>
      <c r="F162" s="233">
        <v>2</v>
      </c>
      <c r="G162" s="233">
        <v>2</v>
      </c>
      <c r="H162" s="233">
        <v>2</v>
      </c>
      <c r="I162" s="233">
        <v>2</v>
      </c>
      <c r="J162" s="231" t="s">
        <v>3996</v>
      </c>
      <c r="K162" s="231" t="s">
        <v>3997</v>
      </c>
      <c r="L162" s="231" t="s">
        <v>2092</v>
      </c>
      <c r="M162" s="231" t="s">
        <v>2092</v>
      </c>
      <c r="N162" s="231" t="s">
        <v>2092</v>
      </c>
      <c r="O162" s="231" t="s">
        <v>3998</v>
      </c>
      <c r="P162" s="231" t="s">
        <v>228</v>
      </c>
      <c r="Q162" s="229">
        <v>3028</v>
      </c>
      <c r="R162" s="229">
        <v>0.36</v>
      </c>
      <c r="S162" s="229" t="s">
        <v>225</v>
      </c>
      <c r="T162" s="35" t="s">
        <v>2032</v>
      </c>
      <c r="U162" s="35"/>
      <c r="V162" s="35"/>
      <c r="W162" s="35"/>
      <c r="Y162" s="76"/>
    </row>
    <row r="163" spans="1:25">
      <c r="A163" s="29" t="s">
        <v>1153</v>
      </c>
      <c r="B163" s="30" t="s">
        <v>1331</v>
      </c>
      <c r="C163" s="228">
        <v>1731095</v>
      </c>
      <c r="D163" s="228" t="s">
        <v>5646</v>
      </c>
      <c r="E163" s="228" t="s">
        <v>4029</v>
      </c>
      <c r="F163" s="233">
        <v>2</v>
      </c>
      <c r="G163" s="233">
        <v>2</v>
      </c>
      <c r="H163" s="233">
        <v>2</v>
      </c>
      <c r="I163" s="233">
        <v>2</v>
      </c>
      <c r="J163" s="231" t="s">
        <v>3996</v>
      </c>
      <c r="K163" s="231" t="s">
        <v>3997</v>
      </c>
      <c r="L163" s="231" t="s">
        <v>2092</v>
      </c>
      <c r="M163" s="231" t="s">
        <v>2092</v>
      </c>
      <c r="N163" s="231" t="s">
        <v>2092</v>
      </c>
      <c r="O163" s="231" t="s">
        <v>3998</v>
      </c>
      <c r="P163" s="231" t="s">
        <v>228</v>
      </c>
      <c r="Q163" s="229">
        <v>1808</v>
      </c>
      <c r="R163" s="229">
        <v>0.36</v>
      </c>
      <c r="S163" s="229" t="s">
        <v>225</v>
      </c>
      <c r="T163" s="35" t="s">
        <v>2032</v>
      </c>
      <c r="U163" s="35"/>
      <c r="V163" s="35"/>
      <c r="W163" s="35"/>
      <c r="Y163" s="76"/>
    </row>
    <row r="164" spans="1:25">
      <c r="A164" s="29" t="s">
        <v>1156</v>
      </c>
      <c r="B164" s="30" t="s">
        <v>1331</v>
      </c>
      <c r="C164" s="228">
        <v>1536069</v>
      </c>
      <c r="D164" s="29" t="s">
        <v>1152</v>
      </c>
      <c r="E164" s="29" t="s">
        <v>1242</v>
      </c>
      <c r="F164" s="233">
        <v>2</v>
      </c>
      <c r="G164" s="233">
        <v>2</v>
      </c>
      <c r="H164" s="233">
        <v>2</v>
      </c>
      <c r="I164" s="233">
        <v>2</v>
      </c>
      <c r="J164" s="231" t="s">
        <v>3996</v>
      </c>
      <c r="K164" s="231" t="s">
        <v>3997</v>
      </c>
      <c r="L164" s="231" t="s">
        <v>2092</v>
      </c>
      <c r="M164" s="231" t="s">
        <v>2092</v>
      </c>
      <c r="N164" s="231" t="s">
        <v>2092</v>
      </c>
      <c r="O164" s="231" t="s">
        <v>3998</v>
      </c>
      <c r="P164" s="231" t="s">
        <v>228</v>
      </c>
      <c r="Q164" s="229">
        <v>3028</v>
      </c>
      <c r="R164" s="229">
        <v>0.36</v>
      </c>
      <c r="S164" s="229" t="s">
        <v>225</v>
      </c>
      <c r="T164" s="35"/>
      <c r="U164" s="35"/>
      <c r="V164" s="35"/>
      <c r="W164" s="35"/>
      <c r="Y164" s="76"/>
    </row>
    <row r="165" spans="1:25">
      <c r="A165" s="29" t="s">
        <v>1155</v>
      </c>
      <c r="B165" s="30" t="s">
        <v>1331</v>
      </c>
      <c r="C165" s="228">
        <v>1536068</v>
      </c>
      <c r="D165" s="29" t="s">
        <v>1151</v>
      </c>
      <c r="E165" s="29" t="s">
        <v>1242</v>
      </c>
      <c r="F165" s="233">
        <v>2</v>
      </c>
      <c r="G165" s="233">
        <v>2</v>
      </c>
      <c r="H165" s="233">
        <v>2</v>
      </c>
      <c r="I165" s="233">
        <v>2</v>
      </c>
      <c r="J165" s="231" t="s">
        <v>3996</v>
      </c>
      <c r="K165" s="231" t="s">
        <v>3997</v>
      </c>
      <c r="L165" s="231" t="s">
        <v>2092</v>
      </c>
      <c r="M165" s="231" t="s">
        <v>2092</v>
      </c>
      <c r="N165" s="231" t="s">
        <v>2092</v>
      </c>
      <c r="O165" s="231" t="s">
        <v>3998</v>
      </c>
      <c r="P165" s="231" t="s">
        <v>228</v>
      </c>
      <c r="Q165" s="229">
        <v>1808</v>
      </c>
      <c r="R165" s="229">
        <v>0.36</v>
      </c>
      <c r="S165" s="229" t="s">
        <v>225</v>
      </c>
      <c r="T165" s="35"/>
      <c r="U165" s="35"/>
      <c r="V165" s="35"/>
      <c r="W165" s="35"/>
      <c r="Y165" s="76"/>
    </row>
    <row r="166" spans="1:25">
      <c r="A166" s="29" t="s">
        <v>1154</v>
      </c>
      <c r="B166" s="30" t="s">
        <v>1331</v>
      </c>
      <c r="C166" s="228">
        <v>1536067</v>
      </c>
      <c r="D166" s="30" t="s">
        <v>5647</v>
      </c>
      <c r="E166" s="30" t="s">
        <v>1242</v>
      </c>
      <c r="F166" s="233">
        <v>2</v>
      </c>
      <c r="G166" s="233">
        <v>2</v>
      </c>
      <c r="H166" s="233">
        <v>2</v>
      </c>
      <c r="I166" s="233">
        <v>2</v>
      </c>
      <c r="J166" s="231" t="s">
        <v>3996</v>
      </c>
      <c r="K166" s="231" t="s">
        <v>3997</v>
      </c>
      <c r="L166" s="231" t="s">
        <v>2092</v>
      </c>
      <c r="M166" s="231" t="s">
        <v>2092</v>
      </c>
      <c r="N166" s="231" t="s">
        <v>2092</v>
      </c>
      <c r="O166" s="231" t="s">
        <v>3998</v>
      </c>
      <c r="P166" s="231" t="s">
        <v>228</v>
      </c>
      <c r="Q166" s="229">
        <v>3028</v>
      </c>
      <c r="R166" s="229">
        <v>0.36</v>
      </c>
      <c r="S166" s="229" t="s">
        <v>225</v>
      </c>
      <c r="T166" s="35"/>
      <c r="U166" s="35"/>
      <c r="V166" s="35"/>
      <c r="W166" s="35"/>
      <c r="Y166" s="76"/>
    </row>
    <row r="167" spans="1:25">
      <c r="A167" s="29" t="s">
        <v>1153</v>
      </c>
      <c r="B167" s="30" t="s">
        <v>1331</v>
      </c>
      <c r="C167" s="228">
        <v>1536066</v>
      </c>
      <c r="D167" s="29" t="s">
        <v>1150</v>
      </c>
      <c r="E167" s="29" t="s">
        <v>1242</v>
      </c>
      <c r="F167" s="233">
        <v>2</v>
      </c>
      <c r="G167" s="233">
        <v>2</v>
      </c>
      <c r="H167" s="233">
        <v>2</v>
      </c>
      <c r="I167" s="233">
        <v>2</v>
      </c>
      <c r="J167" s="231" t="s">
        <v>3996</v>
      </c>
      <c r="K167" s="231" t="s">
        <v>3997</v>
      </c>
      <c r="L167" s="231" t="s">
        <v>2092</v>
      </c>
      <c r="M167" s="231" t="s">
        <v>2092</v>
      </c>
      <c r="N167" s="231" t="s">
        <v>2092</v>
      </c>
      <c r="O167" s="231" t="s">
        <v>3998</v>
      </c>
      <c r="P167" s="231" t="s">
        <v>228</v>
      </c>
      <c r="Q167" s="229">
        <v>1808</v>
      </c>
      <c r="R167" s="229">
        <v>0.36</v>
      </c>
      <c r="S167" s="229" t="s">
        <v>225</v>
      </c>
      <c r="T167" s="35"/>
      <c r="U167" s="35"/>
      <c r="V167" s="35"/>
      <c r="W167" s="35"/>
      <c r="Y167" s="76"/>
    </row>
    <row r="168" spans="1:25">
      <c r="A168" s="29" t="s">
        <v>1154</v>
      </c>
      <c r="B168" s="30" t="s">
        <v>1331</v>
      </c>
      <c r="C168" s="228">
        <v>1236017</v>
      </c>
      <c r="D168" s="228" t="s">
        <v>5648</v>
      </c>
      <c r="E168" s="228" t="s">
        <v>1239</v>
      </c>
      <c r="F168" s="233">
        <v>2</v>
      </c>
      <c r="G168" s="233">
        <v>2</v>
      </c>
      <c r="H168" s="233">
        <v>2</v>
      </c>
      <c r="I168" s="233">
        <v>2</v>
      </c>
      <c r="J168" s="231" t="s">
        <v>3996</v>
      </c>
      <c r="K168" s="231" t="s">
        <v>3997</v>
      </c>
      <c r="L168" s="231" t="s">
        <v>2092</v>
      </c>
      <c r="M168" s="231" t="s">
        <v>2092</v>
      </c>
      <c r="N168" s="231" t="s">
        <v>2092</v>
      </c>
      <c r="O168" s="231" t="s">
        <v>3998</v>
      </c>
      <c r="P168" s="231" t="s">
        <v>228</v>
      </c>
      <c r="Q168" s="229">
        <v>3028</v>
      </c>
      <c r="R168" s="229">
        <v>0.36</v>
      </c>
      <c r="S168" s="229" t="s">
        <v>225</v>
      </c>
      <c r="T168" s="35"/>
      <c r="U168" s="35"/>
      <c r="V168" s="35"/>
      <c r="W168" s="35"/>
      <c r="Y168" s="76"/>
    </row>
    <row r="169" spans="1:25">
      <c r="A169" s="29" t="s">
        <v>1153</v>
      </c>
      <c r="B169" s="30" t="s">
        <v>1331</v>
      </c>
      <c r="C169" s="228">
        <v>1236016</v>
      </c>
      <c r="D169" s="30" t="s">
        <v>5649</v>
      </c>
      <c r="E169" s="30" t="s">
        <v>1239</v>
      </c>
      <c r="F169" s="233">
        <v>2</v>
      </c>
      <c r="G169" s="233">
        <v>2</v>
      </c>
      <c r="H169" s="233">
        <v>2</v>
      </c>
      <c r="I169" s="233">
        <v>2</v>
      </c>
      <c r="J169" s="231" t="s">
        <v>3996</v>
      </c>
      <c r="K169" s="231" t="s">
        <v>3997</v>
      </c>
      <c r="L169" s="231" t="s">
        <v>2092</v>
      </c>
      <c r="M169" s="231" t="s">
        <v>2092</v>
      </c>
      <c r="N169" s="231" t="s">
        <v>2092</v>
      </c>
      <c r="O169" s="231" t="s">
        <v>3998</v>
      </c>
      <c r="P169" s="231" t="s">
        <v>228</v>
      </c>
      <c r="Q169" s="229">
        <v>1808</v>
      </c>
      <c r="R169" s="229">
        <v>0.36</v>
      </c>
      <c r="S169" s="229" t="s">
        <v>225</v>
      </c>
      <c r="T169" s="35"/>
      <c r="U169" s="35"/>
      <c r="V169" s="35"/>
      <c r="W169" s="35"/>
      <c r="Y169" s="76"/>
    </row>
    <row r="170" spans="1:25">
      <c r="A170" s="35" t="s">
        <v>2749</v>
      </c>
      <c r="B170" s="39" t="s">
        <v>1331</v>
      </c>
      <c r="C170" s="36">
        <v>2331133</v>
      </c>
      <c r="D170" s="36" t="s">
        <v>5650</v>
      </c>
      <c r="E170" s="36" t="s">
        <v>1241</v>
      </c>
      <c r="F170" s="17">
        <v>2</v>
      </c>
      <c r="G170" s="17">
        <v>2</v>
      </c>
      <c r="H170" s="17">
        <v>2</v>
      </c>
      <c r="I170" s="17">
        <v>2</v>
      </c>
      <c r="J170" s="229" t="s">
        <v>3996</v>
      </c>
      <c r="K170" s="229" t="s">
        <v>3997</v>
      </c>
      <c r="L170" s="229" t="s">
        <v>2092</v>
      </c>
      <c r="M170" s="229" t="s">
        <v>2092</v>
      </c>
      <c r="N170" s="229" t="s">
        <v>2092</v>
      </c>
      <c r="O170" s="229" t="s">
        <v>3998</v>
      </c>
      <c r="P170" s="229" t="s">
        <v>228</v>
      </c>
      <c r="Q170" s="229">
        <v>3034</v>
      </c>
      <c r="R170" s="229">
        <v>0.35</v>
      </c>
      <c r="S170" s="229" t="s">
        <v>4232</v>
      </c>
      <c r="T170" s="35"/>
      <c r="U170" s="35"/>
      <c r="V170" s="35"/>
      <c r="W170" s="35"/>
      <c r="Y170" s="76"/>
    </row>
    <row r="171" spans="1:25">
      <c r="A171" s="35" t="s">
        <v>2748</v>
      </c>
      <c r="B171" s="39" t="s">
        <v>1331</v>
      </c>
      <c r="C171" s="36">
        <v>2331132</v>
      </c>
      <c r="D171" s="36" t="s">
        <v>5651</v>
      </c>
      <c r="E171" s="36" t="s">
        <v>1241</v>
      </c>
      <c r="F171" s="17">
        <v>2</v>
      </c>
      <c r="G171" s="17">
        <v>2</v>
      </c>
      <c r="H171" s="17">
        <v>2</v>
      </c>
      <c r="I171" s="17">
        <v>2</v>
      </c>
      <c r="J171" s="229" t="s">
        <v>3996</v>
      </c>
      <c r="K171" s="229" t="s">
        <v>3997</v>
      </c>
      <c r="L171" s="229" t="s">
        <v>2092</v>
      </c>
      <c r="M171" s="229" t="s">
        <v>2092</v>
      </c>
      <c r="N171" s="229" t="s">
        <v>2092</v>
      </c>
      <c r="O171" s="229" t="s">
        <v>3998</v>
      </c>
      <c r="P171" s="229" t="s">
        <v>228</v>
      </c>
      <c r="Q171" s="229">
        <v>1810</v>
      </c>
      <c r="R171" s="229">
        <v>0.35</v>
      </c>
      <c r="S171" s="229" t="s">
        <v>4232</v>
      </c>
      <c r="T171" s="35"/>
      <c r="U171" s="35"/>
      <c r="V171" s="35"/>
      <c r="W171" s="35"/>
      <c r="Y171" s="76"/>
    </row>
    <row r="172" spans="1:25">
      <c r="A172" s="35" t="s">
        <v>2747</v>
      </c>
      <c r="B172" s="39" t="s">
        <v>1331</v>
      </c>
      <c r="C172" s="36">
        <v>2331131</v>
      </c>
      <c r="D172" s="36" t="s">
        <v>5652</v>
      </c>
      <c r="E172" s="36" t="s">
        <v>1241</v>
      </c>
      <c r="F172" s="17">
        <v>2</v>
      </c>
      <c r="G172" s="17">
        <v>2</v>
      </c>
      <c r="H172" s="17">
        <v>2</v>
      </c>
      <c r="I172" s="17">
        <v>2</v>
      </c>
      <c r="J172" s="229" t="s">
        <v>3996</v>
      </c>
      <c r="K172" s="229" t="s">
        <v>3997</v>
      </c>
      <c r="L172" s="229" t="s">
        <v>2092</v>
      </c>
      <c r="M172" s="229" t="s">
        <v>2092</v>
      </c>
      <c r="N172" s="229" t="s">
        <v>2092</v>
      </c>
      <c r="O172" s="229" t="s">
        <v>3998</v>
      </c>
      <c r="P172" s="229" t="s">
        <v>228</v>
      </c>
      <c r="Q172" s="229">
        <v>1810</v>
      </c>
      <c r="R172" s="229">
        <v>0.35</v>
      </c>
      <c r="S172" s="229" t="s">
        <v>4232</v>
      </c>
      <c r="T172" s="35"/>
      <c r="U172" s="35"/>
      <c r="V172" s="35"/>
      <c r="W172" s="35"/>
      <c r="Y172" s="76"/>
    </row>
    <row r="173" spans="1:25">
      <c r="A173" s="35" t="s">
        <v>2746</v>
      </c>
      <c r="B173" s="36" t="s">
        <v>4021</v>
      </c>
      <c r="C173" s="36">
        <v>2331130</v>
      </c>
      <c r="D173" s="36" t="s">
        <v>5653</v>
      </c>
      <c r="E173" s="36" t="s">
        <v>1241</v>
      </c>
      <c r="F173" s="17">
        <v>2</v>
      </c>
      <c r="G173" s="17">
        <v>2</v>
      </c>
      <c r="H173" s="17">
        <v>2</v>
      </c>
      <c r="I173" s="17">
        <v>2</v>
      </c>
      <c r="J173" s="229" t="s">
        <v>3996</v>
      </c>
      <c r="K173" s="229" t="s">
        <v>3997</v>
      </c>
      <c r="L173" s="229" t="s">
        <v>2092</v>
      </c>
      <c r="M173" s="229" t="s">
        <v>2092</v>
      </c>
      <c r="N173" s="229" t="s">
        <v>2092</v>
      </c>
      <c r="O173" s="229" t="s">
        <v>3998</v>
      </c>
      <c r="P173" s="229" t="s">
        <v>228</v>
      </c>
      <c r="Q173" s="229">
        <v>3034</v>
      </c>
      <c r="R173" s="229">
        <v>0.35</v>
      </c>
      <c r="S173" s="229" t="s">
        <v>4232</v>
      </c>
      <c r="T173" s="35"/>
      <c r="U173" s="35"/>
      <c r="V173" s="35"/>
      <c r="W173" s="35"/>
      <c r="Y173" s="76"/>
    </row>
    <row r="174" spans="1:25">
      <c r="A174" s="35" t="s">
        <v>1135</v>
      </c>
      <c r="B174" s="36" t="s">
        <v>4021</v>
      </c>
      <c r="C174" s="36">
        <v>2331129</v>
      </c>
      <c r="D174" s="36" t="s">
        <v>5654</v>
      </c>
      <c r="E174" s="36" t="s">
        <v>1241</v>
      </c>
      <c r="F174" s="17">
        <v>2</v>
      </c>
      <c r="G174" s="17">
        <v>2</v>
      </c>
      <c r="H174" s="17">
        <v>2</v>
      </c>
      <c r="I174" s="17">
        <v>2</v>
      </c>
      <c r="J174" s="229" t="s">
        <v>3996</v>
      </c>
      <c r="K174" s="229" t="s">
        <v>3997</v>
      </c>
      <c r="L174" s="229" t="s">
        <v>2092</v>
      </c>
      <c r="M174" s="229" t="s">
        <v>2092</v>
      </c>
      <c r="N174" s="229" t="s">
        <v>2092</v>
      </c>
      <c r="O174" s="229" t="s">
        <v>3998</v>
      </c>
      <c r="P174" s="229" t="s">
        <v>228</v>
      </c>
      <c r="Q174" s="229">
        <v>1810</v>
      </c>
      <c r="R174" s="229">
        <v>0.35</v>
      </c>
      <c r="S174" s="229" t="s">
        <v>4232</v>
      </c>
      <c r="T174" s="35"/>
      <c r="U174" s="35"/>
      <c r="V174" s="35"/>
      <c r="W174" s="35"/>
      <c r="Y174" s="76"/>
    </row>
    <row r="175" spans="1:25">
      <c r="A175" s="35" t="s">
        <v>1134</v>
      </c>
      <c r="B175" s="36" t="s">
        <v>4021</v>
      </c>
      <c r="C175" s="22">
        <v>2331128</v>
      </c>
      <c r="D175" s="36" t="s">
        <v>5655</v>
      </c>
      <c r="E175" s="36" t="s">
        <v>1241</v>
      </c>
      <c r="F175" s="17">
        <v>2</v>
      </c>
      <c r="G175" s="17">
        <v>2</v>
      </c>
      <c r="H175" s="17">
        <v>2</v>
      </c>
      <c r="I175" s="17">
        <v>2</v>
      </c>
      <c r="J175" s="229" t="s">
        <v>3996</v>
      </c>
      <c r="K175" s="229" t="s">
        <v>3997</v>
      </c>
      <c r="L175" s="229" t="s">
        <v>2092</v>
      </c>
      <c r="M175" s="229" t="s">
        <v>2092</v>
      </c>
      <c r="N175" s="229" t="s">
        <v>2092</v>
      </c>
      <c r="O175" s="229" t="s">
        <v>3998</v>
      </c>
      <c r="P175" s="229" t="s">
        <v>228</v>
      </c>
      <c r="Q175" s="229">
        <v>1810</v>
      </c>
      <c r="R175" s="229">
        <v>0.35</v>
      </c>
      <c r="S175" s="229" t="s">
        <v>4232</v>
      </c>
      <c r="T175" s="35"/>
      <c r="U175" s="35"/>
      <c r="V175" s="35"/>
      <c r="W175" s="35"/>
      <c r="Y175" s="76"/>
    </row>
    <row r="176" spans="1:25">
      <c r="A176" s="35" t="s">
        <v>2749</v>
      </c>
      <c r="B176" s="36" t="s">
        <v>1331</v>
      </c>
      <c r="C176" s="22">
        <v>2131652</v>
      </c>
      <c r="D176" s="36" t="s">
        <v>5656</v>
      </c>
      <c r="E176" s="36" t="s">
        <v>4070</v>
      </c>
      <c r="F176" s="17">
        <v>2</v>
      </c>
      <c r="G176" s="17">
        <v>2</v>
      </c>
      <c r="H176" s="17">
        <v>2</v>
      </c>
      <c r="I176" s="17">
        <v>2</v>
      </c>
      <c r="J176" s="229" t="s">
        <v>3996</v>
      </c>
      <c r="K176" s="229" t="s">
        <v>3997</v>
      </c>
      <c r="L176" s="229" t="s">
        <v>2092</v>
      </c>
      <c r="M176" s="229" t="s">
        <v>2092</v>
      </c>
      <c r="N176" s="229" t="s">
        <v>2092</v>
      </c>
      <c r="O176" s="229" t="s">
        <v>3998</v>
      </c>
      <c r="P176" s="229" t="s">
        <v>228</v>
      </c>
      <c r="Q176" s="229">
        <v>3034</v>
      </c>
      <c r="R176" s="229">
        <v>0.35</v>
      </c>
      <c r="S176" s="229" t="s">
        <v>225</v>
      </c>
      <c r="T176" s="35" t="s">
        <v>4073</v>
      </c>
      <c r="U176" s="35" t="s">
        <v>4074</v>
      </c>
      <c r="V176" s="35" t="s">
        <v>4075</v>
      </c>
      <c r="W176" s="35"/>
      <c r="Y176" s="76"/>
    </row>
    <row r="177" spans="1:25">
      <c r="A177" s="35" t="s">
        <v>2748</v>
      </c>
      <c r="B177" s="36" t="s">
        <v>1331</v>
      </c>
      <c r="C177" s="22">
        <v>2131651</v>
      </c>
      <c r="D177" s="36" t="s">
        <v>5657</v>
      </c>
      <c r="E177" s="36" t="s">
        <v>4070</v>
      </c>
      <c r="F177" s="17">
        <v>2</v>
      </c>
      <c r="G177" s="17">
        <v>2</v>
      </c>
      <c r="H177" s="17">
        <v>2</v>
      </c>
      <c r="I177" s="17">
        <v>2</v>
      </c>
      <c r="J177" s="229" t="s">
        <v>3996</v>
      </c>
      <c r="K177" s="229" t="s">
        <v>3997</v>
      </c>
      <c r="L177" s="229" t="s">
        <v>2092</v>
      </c>
      <c r="M177" s="229" t="s">
        <v>2092</v>
      </c>
      <c r="N177" s="229" t="s">
        <v>2092</v>
      </c>
      <c r="O177" s="229" t="s">
        <v>3998</v>
      </c>
      <c r="P177" s="229" t="s">
        <v>228</v>
      </c>
      <c r="Q177" s="229">
        <v>1810</v>
      </c>
      <c r="R177" s="229">
        <v>0.35</v>
      </c>
      <c r="S177" s="229" t="s">
        <v>225</v>
      </c>
      <c r="T177" s="35" t="s">
        <v>4073</v>
      </c>
      <c r="U177" s="35" t="s">
        <v>4074</v>
      </c>
      <c r="V177" s="35" t="s">
        <v>4075</v>
      </c>
      <c r="W177" s="35"/>
      <c r="Y177" s="76"/>
    </row>
    <row r="178" spans="1:25">
      <c r="A178" s="35" t="s">
        <v>2747</v>
      </c>
      <c r="B178" s="36" t="s">
        <v>1331</v>
      </c>
      <c r="C178" s="22">
        <v>2131650</v>
      </c>
      <c r="D178" s="36" t="s">
        <v>5658</v>
      </c>
      <c r="E178" s="36" t="s">
        <v>4070</v>
      </c>
      <c r="F178" s="17">
        <v>2</v>
      </c>
      <c r="G178" s="17">
        <v>2</v>
      </c>
      <c r="H178" s="17">
        <v>2</v>
      </c>
      <c r="I178" s="17">
        <v>2</v>
      </c>
      <c r="J178" s="229" t="s">
        <v>3996</v>
      </c>
      <c r="K178" s="229" t="s">
        <v>3997</v>
      </c>
      <c r="L178" s="229" t="s">
        <v>2092</v>
      </c>
      <c r="M178" s="229" t="s">
        <v>2092</v>
      </c>
      <c r="N178" s="229" t="s">
        <v>2092</v>
      </c>
      <c r="O178" s="229" t="s">
        <v>3998</v>
      </c>
      <c r="P178" s="229" t="s">
        <v>228</v>
      </c>
      <c r="Q178" s="229">
        <v>1810</v>
      </c>
      <c r="R178" s="229">
        <v>0.35</v>
      </c>
      <c r="S178" s="229" t="s">
        <v>225</v>
      </c>
      <c r="T178" s="35" t="s">
        <v>4073</v>
      </c>
      <c r="U178" s="35" t="s">
        <v>4074</v>
      </c>
      <c r="V178" s="35" t="s">
        <v>4075</v>
      </c>
      <c r="W178" s="35"/>
      <c r="Y178" s="76"/>
    </row>
    <row r="179" spans="1:25">
      <c r="A179" s="35" t="s">
        <v>2746</v>
      </c>
      <c r="B179" s="36" t="s">
        <v>4021</v>
      </c>
      <c r="C179" s="22">
        <v>2131649</v>
      </c>
      <c r="D179" s="36" t="s">
        <v>5659</v>
      </c>
      <c r="E179" s="36" t="s">
        <v>4070</v>
      </c>
      <c r="F179" s="17">
        <v>2</v>
      </c>
      <c r="G179" s="17">
        <v>2</v>
      </c>
      <c r="H179" s="17">
        <v>2</v>
      </c>
      <c r="I179" s="17">
        <v>2</v>
      </c>
      <c r="J179" s="229" t="s">
        <v>3996</v>
      </c>
      <c r="K179" s="229" t="s">
        <v>3997</v>
      </c>
      <c r="L179" s="229" t="s">
        <v>2092</v>
      </c>
      <c r="M179" s="229" t="s">
        <v>2092</v>
      </c>
      <c r="N179" s="229" t="s">
        <v>2092</v>
      </c>
      <c r="O179" s="229" t="s">
        <v>3998</v>
      </c>
      <c r="P179" s="229" t="s">
        <v>228</v>
      </c>
      <c r="Q179" s="229">
        <v>3034</v>
      </c>
      <c r="R179" s="229">
        <v>0.35</v>
      </c>
      <c r="S179" s="229" t="s">
        <v>225</v>
      </c>
      <c r="T179" s="35" t="s">
        <v>4073</v>
      </c>
      <c r="U179" s="35" t="s">
        <v>4074</v>
      </c>
      <c r="V179" s="35" t="s">
        <v>4075</v>
      </c>
      <c r="W179" s="35"/>
      <c r="Y179" s="76"/>
    </row>
    <row r="180" spans="1:25">
      <c r="A180" s="35" t="s">
        <v>1135</v>
      </c>
      <c r="B180" s="36" t="s">
        <v>4021</v>
      </c>
      <c r="C180" s="22">
        <v>2131648</v>
      </c>
      <c r="D180" s="36" t="s">
        <v>5660</v>
      </c>
      <c r="E180" s="36" t="s">
        <v>4070</v>
      </c>
      <c r="F180" s="17">
        <v>2</v>
      </c>
      <c r="G180" s="17">
        <v>2</v>
      </c>
      <c r="H180" s="17">
        <v>2</v>
      </c>
      <c r="I180" s="17">
        <v>2</v>
      </c>
      <c r="J180" s="229" t="s">
        <v>3996</v>
      </c>
      <c r="K180" s="229" t="s">
        <v>3997</v>
      </c>
      <c r="L180" s="229" t="s">
        <v>2092</v>
      </c>
      <c r="M180" s="229" t="s">
        <v>2092</v>
      </c>
      <c r="N180" s="229" t="s">
        <v>2092</v>
      </c>
      <c r="O180" s="229" t="s">
        <v>3998</v>
      </c>
      <c r="P180" s="229" t="s">
        <v>228</v>
      </c>
      <c r="Q180" s="229">
        <v>1810</v>
      </c>
      <c r="R180" s="229">
        <v>0.35</v>
      </c>
      <c r="S180" s="229" t="s">
        <v>225</v>
      </c>
      <c r="T180" s="35" t="s">
        <v>4073</v>
      </c>
      <c r="U180" s="35" t="s">
        <v>4074</v>
      </c>
      <c r="V180" s="35" t="s">
        <v>4075</v>
      </c>
      <c r="W180" s="35"/>
      <c r="Y180" s="76"/>
    </row>
    <row r="181" spans="1:25">
      <c r="A181" s="35" t="s">
        <v>1134</v>
      </c>
      <c r="B181" s="36" t="s">
        <v>4021</v>
      </c>
      <c r="C181" s="22">
        <v>2131647</v>
      </c>
      <c r="D181" s="36" t="s">
        <v>5661</v>
      </c>
      <c r="E181" s="36" t="s">
        <v>4070</v>
      </c>
      <c r="F181" s="17">
        <v>2</v>
      </c>
      <c r="G181" s="17">
        <v>2</v>
      </c>
      <c r="H181" s="17">
        <v>2</v>
      </c>
      <c r="I181" s="17">
        <v>2</v>
      </c>
      <c r="J181" s="229" t="s">
        <v>3996</v>
      </c>
      <c r="K181" s="229" t="s">
        <v>3997</v>
      </c>
      <c r="L181" s="229" t="s">
        <v>2092</v>
      </c>
      <c r="M181" s="229" t="s">
        <v>2092</v>
      </c>
      <c r="N181" s="229" t="s">
        <v>2092</v>
      </c>
      <c r="O181" s="229" t="s">
        <v>3998</v>
      </c>
      <c r="P181" s="229" t="s">
        <v>228</v>
      </c>
      <c r="Q181" s="229">
        <v>1810</v>
      </c>
      <c r="R181" s="229">
        <v>0.35</v>
      </c>
      <c r="S181" s="229" t="s">
        <v>225</v>
      </c>
      <c r="T181" s="35" t="s">
        <v>4073</v>
      </c>
      <c r="U181" s="35" t="s">
        <v>4074</v>
      </c>
      <c r="V181" s="35" t="s">
        <v>4075</v>
      </c>
      <c r="W181" s="35"/>
      <c r="Y181" s="76"/>
    </row>
    <row r="182" spans="1:25">
      <c r="A182" s="35" t="s">
        <v>2945</v>
      </c>
      <c r="B182" s="22" t="s">
        <v>1331</v>
      </c>
      <c r="C182" s="22">
        <v>2131117</v>
      </c>
      <c r="D182" s="36" t="s">
        <v>2941</v>
      </c>
      <c r="E182" s="36" t="s">
        <v>1241</v>
      </c>
      <c r="F182" s="17">
        <v>2</v>
      </c>
      <c r="G182" s="17">
        <v>2</v>
      </c>
      <c r="H182" s="17">
        <v>2</v>
      </c>
      <c r="I182" s="17">
        <v>2</v>
      </c>
      <c r="J182" s="229" t="s">
        <v>3996</v>
      </c>
      <c r="K182" s="229" t="s">
        <v>3997</v>
      </c>
      <c r="L182" s="229" t="s">
        <v>2092</v>
      </c>
      <c r="M182" s="229" t="s">
        <v>2092</v>
      </c>
      <c r="N182" s="229" t="s">
        <v>2092</v>
      </c>
      <c r="O182" s="229" t="s">
        <v>3998</v>
      </c>
      <c r="P182" s="229" t="s">
        <v>228</v>
      </c>
      <c r="Q182" s="229">
        <v>3034</v>
      </c>
      <c r="R182" s="229">
        <v>0.35</v>
      </c>
      <c r="S182" s="229" t="s">
        <v>225</v>
      </c>
      <c r="T182" s="35" t="s">
        <v>5558</v>
      </c>
      <c r="U182" s="35" t="s">
        <v>5639</v>
      </c>
      <c r="V182" s="35" t="s">
        <v>2946</v>
      </c>
      <c r="W182" s="35"/>
      <c r="Y182" s="76"/>
    </row>
    <row r="183" spans="1:25">
      <c r="A183" s="35" t="s">
        <v>2944</v>
      </c>
      <c r="B183" s="22" t="s">
        <v>1331</v>
      </c>
      <c r="C183" s="22">
        <v>2131116</v>
      </c>
      <c r="D183" s="36" t="s">
        <v>2940</v>
      </c>
      <c r="E183" s="36" t="s">
        <v>1241</v>
      </c>
      <c r="F183" s="17">
        <v>2</v>
      </c>
      <c r="G183" s="17">
        <v>2</v>
      </c>
      <c r="H183" s="17">
        <v>2</v>
      </c>
      <c r="I183" s="17">
        <v>2</v>
      </c>
      <c r="J183" s="229" t="s">
        <v>3996</v>
      </c>
      <c r="K183" s="229" t="s">
        <v>3997</v>
      </c>
      <c r="L183" s="229" t="s">
        <v>2092</v>
      </c>
      <c r="M183" s="229" t="s">
        <v>2092</v>
      </c>
      <c r="N183" s="229" t="s">
        <v>2092</v>
      </c>
      <c r="O183" s="229" t="s">
        <v>3998</v>
      </c>
      <c r="P183" s="229" t="s">
        <v>228</v>
      </c>
      <c r="Q183" s="229">
        <v>1810</v>
      </c>
      <c r="R183" s="229">
        <v>0.35</v>
      </c>
      <c r="S183" s="229" t="s">
        <v>225</v>
      </c>
      <c r="T183" s="35" t="s">
        <v>5638</v>
      </c>
      <c r="U183" s="35" t="s">
        <v>5639</v>
      </c>
      <c r="V183" s="35" t="s">
        <v>2946</v>
      </c>
      <c r="W183" s="35"/>
      <c r="Y183" s="76"/>
    </row>
    <row r="184" spans="1:25">
      <c r="A184" s="35" t="s">
        <v>2943</v>
      </c>
      <c r="B184" s="22" t="s">
        <v>1331</v>
      </c>
      <c r="C184" s="22">
        <v>2131113</v>
      </c>
      <c r="D184" s="36" t="s">
        <v>2937</v>
      </c>
      <c r="E184" s="36" t="s">
        <v>1241</v>
      </c>
      <c r="F184" s="17">
        <v>2</v>
      </c>
      <c r="G184" s="17">
        <v>2</v>
      </c>
      <c r="H184" s="17">
        <v>2</v>
      </c>
      <c r="I184" s="17">
        <v>2</v>
      </c>
      <c r="J184" s="229" t="s">
        <v>3996</v>
      </c>
      <c r="K184" s="229" t="s">
        <v>3997</v>
      </c>
      <c r="L184" s="229" t="s">
        <v>2092</v>
      </c>
      <c r="M184" s="229" t="s">
        <v>2092</v>
      </c>
      <c r="N184" s="229" t="s">
        <v>2092</v>
      </c>
      <c r="O184" s="229" t="s">
        <v>3998</v>
      </c>
      <c r="P184" s="229" t="s">
        <v>228</v>
      </c>
      <c r="Q184" s="229">
        <v>3034</v>
      </c>
      <c r="R184" s="229">
        <v>0.35</v>
      </c>
      <c r="S184" s="229" t="s">
        <v>225</v>
      </c>
      <c r="T184" s="35" t="s">
        <v>5638</v>
      </c>
      <c r="U184" s="35" t="s">
        <v>5639</v>
      </c>
      <c r="V184" s="35" t="s">
        <v>2946</v>
      </c>
      <c r="W184" s="35"/>
      <c r="Y184" s="76"/>
    </row>
    <row r="185" spans="1:25">
      <c r="A185" s="35" t="s">
        <v>2942</v>
      </c>
      <c r="B185" s="22" t="s">
        <v>1331</v>
      </c>
      <c r="C185" s="22">
        <v>2131112</v>
      </c>
      <c r="D185" s="36" t="s">
        <v>2936</v>
      </c>
      <c r="E185" s="36" t="s">
        <v>1241</v>
      </c>
      <c r="F185" s="17">
        <v>2</v>
      </c>
      <c r="G185" s="17">
        <v>2</v>
      </c>
      <c r="H185" s="17">
        <v>2</v>
      </c>
      <c r="I185" s="17">
        <v>2</v>
      </c>
      <c r="J185" s="229" t="s">
        <v>3996</v>
      </c>
      <c r="K185" s="229" t="s">
        <v>3997</v>
      </c>
      <c r="L185" s="229" t="s">
        <v>2092</v>
      </c>
      <c r="M185" s="229" t="s">
        <v>2092</v>
      </c>
      <c r="N185" s="229" t="s">
        <v>2092</v>
      </c>
      <c r="O185" s="229" t="s">
        <v>3998</v>
      </c>
      <c r="P185" s="229" t="s">
        <v>228</v>
      </c>
      <c r="Q185" s="229">
        <v>1810</v>
      </c>
      <c r="R185" s="229">
        <v>0.35</v>
      </c>
      <c r="S185" s="229" t="s">
        <v>225</v>
      </c>
      <c r="T185" s="35" t="s">
        <v>5638</v>
      </c>
      <c r="U185" s="35" t="s">
        <v>5639</v>
      </c>
      <c r="V185" s="35" t="s">
        <v>2946</v>
      </c>
      <c r="W185" s="35"/>
      <c r="Y185" s="76"/>
    </row>
    <row r="186" spans="1:25">
      <c r="A186" s="35" t="s">
        <v>2933</v>
      </c>
      <c r="B186" s="36" t="s">
        <v>1331</v>
      </c>
      <c r="C186" s="35">
        <v>2131079</v>
      </c>
      <c r="D186" s="35" t="s">
        <v>2931</v>
      </c>
      <c r="E186" s="36" t="s">
        <v>1241</v>
      </c>
      <c r="F186" s="17">
        <v>2</v>
      </c>
      <c r="G186" s="17">
        <v>2</v>
      </c>
      <c r="H186" s="17">
        <v>2</v>
      </c>
      <c r="I186" s="17">
        <v>2</v>
      </c>
      <c r="J186" s="229" t="s">
        <v>3996</v>
      </c>
      <c r="K186" s="229" t="s">
        <v>3997</v>
      </c>
      <c r="L186" s="229" t="s">
        <v>2092</v>
      </c>
      <c r="M186" s="229" t="s">
        <v>2092</v>
      </c>
      <c r="N186" s="229" t="s">
        <v>2092</v>
      </c>
      <c r="O186" s="229" t="s">
        <v>3998</v>
      </c>
      <c r="P186" s="229" t="s">
        <v>228</v>
      </c>
      <c r="Q186" s="229">
        <v>3034</v>
      </c>
      <c r="R186" s="229">
        <v>0.35</v>
      </c>
      <c r="S186" s="229" t="s">
        <v>225</v>
      </c>
      <c r="T186" s="35" t="s">
        <v>5638</v>
      </c>
      <c r="U186" s="35" t="s">
        <v>5639</v>
      </c>
      <c r="V186" s="35" t="s">
        <v>2946</v>
      </c>
      <c r="W186" s="35"/>
      <c r="Y186" s="76"/>
    </row>
    <row r="187" spans="1:25">
      <c r="A187" s="35" t="s">
        <v>2932</v>
      </c>
      <c r="B187" s="36" t="s">
        <v>1331</v>
      </c>
      <c r="C187" s="35">
        <v>2131078</v>
      </c>
      <c r="D187" s="35" t="s">
        <v>2930</v>
      </c>
      <c r="E187" s="36" t="s">
        <v>1241</v>
      </c>
      <c r="F187" s="17">
        <v>2</v>
      </c>
      <c r="G187" s="17">
        <v>2</v>
      </c>
      <c r="H187" s="17">
        <v>2</v>
      </c>
      <c r="I187" s="17">
        <v>2</v>
      </c>
      <c r="J187" s="229" t="s">
        <v>3996</v>
      </c>
      <c r="K187" s="229" t="s">
        <v>3997</v>
      </c>
      <c r="L187" s="229" t="s">
        <v>2092</v>
      </c>
      <c r="M187" s="229" t="s">
        <v>2092</v>
      </c>
      <c r="N187" s="229" t="s">
        <v>2092</v>
      </c>
      <c r="O187" s="229" t="s">
        <v>3998</v>
      </c>
      <c r="P187" s="229" t="s">
        <v>228</v>
      </c>
      <c r="Q187" s="229">
        <v>1810</v>
      </c>
      <c r="R187" s="229">
        <v>0.35</v>
      </c>
      <c r="S187" s="229" t="s">
        <v>225</v>
      </c>
      <c r="T187" s="35" t="s">
        <v>5638</v>
      </c>
      <c r="U187" s="35" t="s">
        <v>5639</v>
      </c>
      <c r="V187" s="35" t="s">
        <v>2946</v>
      </c>
      <c r="W187" s="35"/>
      <c r="Y187" s="76"/>
    </row>
    <row r="188" spans="1:25">
      <c r="A188" s="35" t="s">
        <v>2925</v>
      </c>
      <c r="B188" s="22" t="s">
        <v>4021</v>
      </c>
      <c r="C188" s="22">
        <v>2131017</v>
      </c>
      <c r="D188" s="36" t="s">
        <v>5662</v>
      </c>
      <c r="E188" s="36" t="s">
        <v>4254</v>
      </c>
      <c r="F188" s="17">
        <v>2</v>
      </c>
      <c r="G188" s="17">
        <v>2</v>
      </c>
      <c r="H188" s="17">
        <v>2</v>
      </c>
      <c r="I188" s="17">
        <v>2</v>
      </c>
      <c r="J188" s="229" t="s">
        <v>3996</v>
      </c>
      <c r="K188" s="229" t="s">
        <v>3997</v>
      </c>
      <c r="L188" s="229" t="s">
        <v>2092</v>
      </c>
      <c r="M188" s="229" t="s">
        <v>2092</v>
      </c>
      <c r="N188" s="229" t="s">
        <v>2092</v>
      </c>
      <c r="O188" s="229" t="s">
        <v>3998</v>
      </c>
      <c r="P188" s="229" t="s">
        <v>228</v>
      </c>
      <c r="Q188" s="229">
        <v>3034</v>
      </c>
      <c r="R188" s="229">
        <v>0.35</v>
      </c>
      <c r="S188" s="229" t="s">
        <v>225</v>
      </c>
      <c r="T188" s="35" t="s">
        <v>5638</v>
      </c>
      <c r="U188" s="35" t="s">
        <v>5639</v>
      </c>
      <c r="V188" s="35" t="s">
        <v>2946</v>
      </c>
      <c r="W188" s="35"/>
      <c r="Y188" s="76"/>
    </row>
    <row r="189" spans="1:25">
      <c r="A189" s="35" t="s">
        <v>2924</v>
      </c>
      <c r="B189" s="22" t="s">
        <v>4021</v>
      </c>
      <c r="C189" s="22">
        <v>2131016</v>
      </c>
      <c r="D189" s="36" t="s">
        <v>5663</v>
      </c>
      <c r="E189" s="36" t="s">
        <v>4254</v>
      </c>
      <c r="F189" s="17">
        <v>2</v>
      </c>
      <c r="G189" s="17">
        <v>2</v>
      </c>
      <c r="H189" s="17">
        <v>2</v>
      </c>
      <c r="I189" s="17">
        <v>2</v>
      </c>
      <c r="J189" s="229" t="s">
        <v>3996</v>
      </c>
      <c r="K189" s="229" t="s">
        <v>3997</v>
      </c>
      <c r="L189" s="229" t="s">
        <v>2092</v>
      </c>
      <c r="M189" s="229" t="s">
        <v>2092</v>
      </c>
      <c r="N189" s="229" t="s">
        <v>2092</v>
      </c>
      <c r="O189" s="229" t="s">
        <v>3998</v>
      </c>
      <c r="P189" s="229" t="s">
        <v>228</v>
      </c>
      <c r="Q189" s="229">
        <v>1810</v>
      </c>
      <c r="R189" s="229">
        <v>0.35</v>
      </c>
      <c r="S189" s="229" t="s">
        <v>225</v>
      </c>
      <c r="T189" s="35" t="s">
        <v>5638</v>
      </c>
      <c r="U189" s="35" t="s">
        <v>5639</v>
      </c>
      <c r="V189" s="35" t="s">
        <v>2946</v>
      </c>
      <c r="W189" s="35"/>
      <c r="Y189" s="76"/>
    </row>
    <row r="190" spans="1:25">
      <c r="A190" s="35" t="s">
        <v>156</v>
      </c>
      <c r="B190" s="36" t="s">
        <v>4021</v>
      </c>
      <c r="C190" s="26">
        <v>1831247</v>
      </c>
      <c r="D190" s="26" t="s">
        <v>5664</v>
      </c>
      <c r="E190" s="22" t="s">
        <v>4107</v>
      </c>
      <c r="F190" s="17">
        <v>2</v>
      </c>
      <c r="G190" s="17">
        <v>2</v>
      </c>
      <c r="H190" s="17">
        <v>2</v>
      </c>
      <c r="I190" s="17">
        <v>2</v>
      </c>
      <c r="J190" s="229" t="s">
        <v>3996</v>
      </c>
      <c r="K190" s="229" t="s">
        <v>3997</v>
      </c>
      <c r="L190" s="229" t="s">
        <v>2092</v>
      </c>
      <c r="M190" s="229" t="s">
        <v>2092</v>
      </c>
      <c r="N190" s="229" t="s">
        <v>2092</v>
      </c>
      <c r="O190" s="229" t="s">
        <v>3998</v>
      </c>
      <c r="P190" s="229" t="s">
        <v>228</v>
      </c>
      <c r="Q190" s="229">
        <v>1810</v>
      </c>
      <c r="R190" s="229">
        <v>0.36</v>
      </c>
      <c r="S190" s="229" t="s">
        <v>225</v>
      </c>
      <c r="T190" s="35" t="s">
        <v>2032</v>
      </c>
      <c r="U190" s="35" t="s">
        <v>5665</v>
      </c>
      <c r="V190" s="35" t="s">
        <v>5666</v>
      </c>
      <c r="W190" s="35"/>
      <c r="Y190" s="76"/>
    </row>
    <row r="191" spans="1:25">
      <c r="A191" s="35" t="s">
        <v>3289</v>
      </c>
      <c r="B191" s="36" t="s">
        <v>1331</v>
      </c>
      <c r="C191" s="22">
        <v>1731142</v>
      </c>
      <c r="D191" s="22" t="s">
        <v>5667</v>
      </c>
      <c r="E191" s="22" t="s">
        <v>1240</v>
      </c>
      <c r="F191" s="17">
        <v>2</v>
      </c>
      <c r="G191" s="17">
        <v>2</v>
      </c>
      <c r="H191" s="17">
        <v>2</v>
      </c>
      <c r="I191" s="20">
        <v>2</v>
      </c>
      <c r="J191" s="229" t="s">
        <v>3996</v>
      </c>
      <c r="K191" s="229" t="s">
        <v>3997</v>
      </c>
      <c r="L191" s="229" t="s">
        <v>2092</v>
      </c>
      <c r="M191" s="229" t="s">
        <v>2092</v>
      </c>
      <c r="N191" s="229" t="s">
        <v>2092</v>
      </c>
      <c r="O191" s="229" t="s">
        <v>3998</v>
      </c>
      <c r="P191" s="229" t="s">
        <v>228</v>
      </c>
      <c r="Q191" s="229">
        <v>3034</v>
      </c>
      <c r="R191" s="229">
        <v>0.35</v>
      </c>
      <c r="S191" s="229" t="s">
        <v>225</v>
      </c>
      <c r="T191" s="35" t="s">
        <v>2032</v>
      </c>
      <c r="U191" s="35"/>
      <c r="V191" s="35"/>
      <c r="W191" s="35"/>
      <c r="Y191" s="76"/>
    </row>
    <row r="192" spans="1:25">
      <c r="A192" s="35" t="s">
        <v>2748</v>
      </c>
      <c r="B192" s="36" t="s">
        <v>1331</v>
      </c>
      <c r="C192" s="22">
        <v>1731141</v>
      </c>
      <c r="D192" s="22" t="s">
        <v>5668</v>
      </c>
      <c r="E192" s="22" t="s">
        <v>1240</v>
      </c>
      <c r="F192" s="17">
        <v>2</v>
      </c>
      <c r="G192" s="17">
        <v>2</v>
      </c>
      <c r="H192" s="17">
        <v>2</v>
      </c>
      <c r="I192" s="20">
        <v>2</v>
      </c>
      <c r="J192" s="229" t="s">
        <v>3996</v>
      </c>
      <c r="K192" s="229" t="s">
        <v>3997</v>
      </c>
      <c r="L192" s="229" t="s">
        <v>2092</v>
      </c>
      <c r="M192" s="229" t="s">
        <v>2092</v>
      </c>
      <c r="N192" s="229" t="s">
        <v>2092</v>
      </c>
      <c r="O192" s="229" t="s">
        <v>3998</v>
      </c>
      <c r="P192" s="229" t="s">
        <v>228</v>
      </c>
      <c r="Q192" s="229">
        <v>1810</v>
      </c>
      <c r="R192" s="229">
        <v>0.35</v>
      </c>
      <c r="S192" s="229" t="s">
        <v>225</v>
      </c>
      <c r="T192" s="35" t="s">
        <v>2032</v>
      </c>
      <c r="U192" s="35"/>
      <c r="V192" s="35"/>
      <c r="W192" s="35"/>
      <c r="Y192" s="76"/>
    </row>
    <row r="193" spans="1:25">
      <c r="A193" s="35" t="s">
        <v>2749</v>
      </c>
      <c r="B193" s="36" t="s">
        <v>1331</v>
      </c>
      <c r="C193" s="22">
        <v>1731140</v>
      </c>
      <c r="D193" s="22" t="s">
        <v>5669</v>
      </c>
      <c r="E193" s="22" t="s">
        <v>1240</v>
      </c>
      <c r="F193" s="17">
        <v>2</v>
      </c>
      <c r="G193" s="17">
        <v>2</v>
      </c>
      <c r="H193" s="17">
        <v>2</v>
      </c>
      <c r="I193" s="20">
        <v>2</v>
      </c>
      <c r="J193" s="229" t="s">
        <v>3996</v>
      </c>
      <c r="K193" s="229" t="s">
        <v>3997</v>
      </c>
      <c r="L193" s="229" t="s">
        <v>2092</v>
      </c>
      <c r="M193" s="229" t="s">
        <v>2092</v>
      </c>
      <c r="N193" s="229" t="s">
        <v>2092</v>
      </c>
      <c r="O193" s="229" t="s">
        <v>3998</v>
      </c>
      <c r="P193" s="229" t="s">
        <v>228</v>
      </c>
      <c r="Q193" s="229">
        <v>3034</v>
      </c>
      <c r="R193" s="229">
        <v>0.35</v>
      </c>
      <c r="S193" s="229" t="s">
        <v>225</v>
      </c>
      <c r="T193" s="35" t="s">
        <v>2032</v>
      </c>
      <c r="U193" s="35"/>
      <c r="V193" s="35"/>
      <c r="W193" s="35"/>
      <c r="Y193" s="76"/>
    </row>
    <row r="194" spans="1:25">
      <c r="A194" s="35" t="s">
        <v>2747</v>
      </c>
      <c r="B194" s="36" t="s">
        <v>1331</v>
      </c>
      <c r="C194" s="22">
        <v>1731139</v>
      </c>
      <c r="D194" s="22" t="s">
        <v>5670</v>
      </c>
      <c r="E194" s="22" t="s">
        <v>1240</v>
      </c>
      <c r="F194" s="17">
        <v>2</v>
      </c>
      <c r="G194" s="17">
        <v>2</v>
      </c>
      <c r="H194" s="17">
        <v>2</v>
      </c>
      <c r="I194" s="20">
        <v>2</v>
      </c>
      <c r="J194" s="229" t="s">
        <v>3996</v>
      </c>
      <c r="K194" s="229" t="s">
        <v>3997</v>
      </c>
      <c r="L194" s="229" t="s">
        <v>2092</v>
      </c>
      <c r="M194" s="229" t="s">
        <v>2092</v>
      </c>
      <c r="N194" s="229" t="s">
        <v>2092</v>
      </c>
      <c r="O194" s="229" t="s">
        <v>3998</v>
      </c>
      <c r="P194" s="229" t="s">
        <v>228</v>
      </c>
      <c r="Q194" s="229">
        <v>1810</v>
      </c>
      <c r="R194" s="229">
        <v>0.35</v>
      </c>
      <c r="S194" s="229" t="s">
        <v>225</v>
      </c>
      <c r="T194" s="35" t="s">
        <v>2032</v>
      </c>
      <c r="U194" s="35"/>
      <c r="V194" s="35"/>
      <c r="W194" s="35"/>
      <c r="Y194" s="76"/>
    </row>
    <row r="195" spans="1:25">
      <c r="A195" s="35" t="s">
        <v>1135</v>
      </c>
      <c r="B195" s="36" t="s">
        <v>1331</v>
      </c>
      <c r="C195" s="22">
        <v>1536047</v>
      </c>
      <c r="D195" s="35" t="s">
        <v>1128</v>
      </c>
      <c r="E195" s="35" t="s">
        <v>1242</v>
      </c>
      <c r="F195" s="17">
        <v>2</v>
      </c>
      <c r="G195" s="17">
        <v>2</v>
      </c>
      <c r="H195" s="17">
        <v>2</v>
      </c>
      <c r="I195" s="17">
        <v>2</v>
      </c>
      <c r="J195" s="229" t="s">
        <v>3996</v>
      </c>
      <c r="K195" s="229" t="s">
        <v>3997</v>
      </c>
      <c r="L195" s="229" t="s">
        <v>2092</v>
      </c>
      <c r="M195" s="229" t="s">
        <v>2092</v>
      </c>
      <c r="N195" s="229" t="s">
        <v>2092</v>
      </c>
      <c r="O195" s="229" t="s">
        <v>3998</v>
      </c>
      <c r="P195" s="229" t="s">
        <v>228</v>
      </c>
      <c r="Q195" s="229">
        <v>1810</v>
      </c>
      <c r="R195" s="229">
        <v>0.35</v>
      </c>
      <c r="S195" s="229" t="s">
        <v>225</v>
      </c>
      <c r="T195" s="35"/>
      <c r="U195" s="35"/>
      <c r="V195" s="35"/>
      <c r="W195" s="35"/>
      <c r="Y195" s="76"/>
    </row>
    <row r="196" spans="1:25">
      <c r="A196" s="35" t="s">
        <v>1134</v>
      </c>
      <c r="B196" s="36" t="s">
        <v>1331</v>
      </c>
      <c r="C196" s="22">
        <v>1536046</v>
      </c>
      <c r="D196" s="36" t="s">
        <v>5671</v>
      </c>
      <c r="E196" s="36" t="s">
        <v>1242</v>
      </c>
      <c r="F196" s="17">
        <v>2</v>
      </c>
      <c r="G196" s="17">
        <v>2</v>
      </c>
      <c r="H196" s="17">
        <v>2</v>
      </c>
      <c r="I196" s="17">
        <v>2</v>
      </c>
      <c r="J196" s="229" t="s">
        <v>3996</v>
      </c>
      <c r="K196" s="229" t="s">
        <v>3997</v>
      </c>
      <c r="L196" s="229" t="s">
        <v>2092</v>
      </c>
      <c r="M196" s="229" t="s">
        <v>2092</v>
      </c>
      <c r="N196" s="229" t="s">
        <v>2092</v>
      </c>
      <c r="O196" s="229" t="s">
        <v>3998</v>
      </c>
      <c r="P196" s="229" t="s">
        <v>228</v>
      </c>
      <c r="Q196" s="229">
        <v>1810</v>
      </c>
      <c r="R196" s="229">
        <v>0.35</v>
      </c>
      <c r="S196" s="229" t="s">
        <v>225</v>
      </c>
      <c r="T196" s="35"/>
      <c r="U196" s="35"/>
      <c r="V196" s="35"/>
      <c r="W196" s="35"/>
      <c r="Y196" s="76"/>
    </row>
    <row r="197" spans="1:25">
      <c r="A197" s="35" t="s">
        <v>1134</v>
      </c>
      <c r="B197" s="36" t="s">
        <v>1331</v>
      </c>
      <c r="C197" s="22">
        <v>1236047</v>
      </c>
      <c r="D197" s="36" t="s">
        <v>5672</v>
      </c>
      <c r="E197" s="36" t="s">
        <v>1239</v>
      </c>
      <c r="F197" s="17">
        <v>2</v>
      </c>
      <c r="G197" s="17">
        <v>2</v>
      </c>
      <c r="H197" s="17">
        <v>2</v>
      </c>
      <c r="I197" s="17">
        <v>2</v>
      </c>
      <c r="J197" s="229" t="s">
        <v>3996</v>
      </c>
      <c r="K197" s="229" t="s">
        <v>3997</v>
      </c>
      <c r="L197" s="229" t="s">
        <v>2092</v>
      </c>
      <c r="M197" s="229" t="s">
        <v>2092</v>
      </c>
      <c r="N197" s="229" t="s">
        <v>2092</v>
      </c>
      <c r="O197" s="229" t="s">
        <v>3998</v>
      </c>
      <c r="P197" s="229" t="s">
        <v>228</v>
      </c>
      <c r="Q197" s="229">
        <v>1810</v>
      </c>
      <c r="R197" s="229">
        <v>0.35</v>
      </c>
      <c r="S197" s="229" t="s">
        <v>225</v>
      </c>
      <c r="T197" s="35"/>
      <c r="U197" s="35"/>
      <c r="V197" s="35"/>
      <c r="W197" s="35"/>
      <c r="Y197" s="76"/>
    </row>
    <row r="198" spans="1:25">
      <c r="A198" s="35" t="s">
        <v>1164</v>
      </c>
      <c r="B198" s="30" t="s">
        <v>4021</v>
      </c>
      <c r="C198" s="22">
        <v>2331065</v>
      </c>
      <c r="D198" s="30" t="s">
        <v>2736</v>
      </c>
      <c r="E198" s="36" t="s">
        <v>1241</v>
      </c>
      <c r="F198" s="20">
        <v>3</v>
      </c>
      <c r="G198" s="20">
        <v>3</v>
      </c>
      <c r="H198" s="20">
        <v>2</v>
      </c>
      <c r="I198" s="17">
        <v>2</v>
      </c>
      <c r="J198" s="229" t="s">
        <v>3996</v>
      </c>
      <c r="K198" s="229" t="s">
        <v>3997</v>
      </c>
      <c r="L198" s="229" t="s">
        <v>2092</v>
      </c>
      <c r="M198" s="229" t="s">
        <v>2092</v>
      </c>
      <c r="N198" s="229" t="s">
        <v>2092</v>
      </c>
      <c r="O198" s="229" t="s">
        <v>3998</v>
      </c>
      <c r="P198" s="229" t="s">
        <v>228</v>
      </c>
      <c r="Q198" s="229">
        <v>3320</v>
      </c>
      <c r="R198" s="229">
        <v>0.25</v>
      </c>
      <c r="S198" s="229" t="s">
        <v>225</v>
      </c>
      <c r="T198" s="35"/>
      <c r="U198" s="35"/>
      <c r="V198" s="35"/>
      <c r="W198" s="35"/>
      <c r="Y198" s="76"/>
    </row>
    <row r="199" spans="1:25">
      <c r="A199" s="35" t="s">
        <v>1164</v>
      </c>
      <c r="B199" s="30" t="s">
        <v>4021</v>
      </c>
      <c r="C199" s="22">
        <v>2131725</v>
      </c>
      <c r="D199" s="36" t="s">
        <v>5673</v>
      </c>
      <c r="E199" s="36" t="s">
        <v>4070</v>
      </c>
      <c r="F199" s="17">
        <v>2</v>
      </c>
      <c r="G199" s="17">
        <v>2</v>
      </c>
      <c r="H199" s="17">
        <v>2</v>
      </c>
      <c r="I199" s="17">
        <v>2</v>
      </c>
      <c r="J199" s="229" t="s">
        <v>3996</v>
      </c>
      <c r="K199" s="229" t="s">
        <v>3997</v>
      </c>
      <c r="L199" s="229" t="s">
        <v>2092</v>
      </c>
      <c r="M199" s="229" t="s">
        <v>2092</v>
      </c>
      <c r="N199" s="229" t="s">
        <v>2092</v>
      </c>
      <c r="O199" s="229" t="s">
        <v>3998</v>
      </c>
      <c r="P199" s="229" t="s">
        <v>228</v>
      </c>
      <c r="Q199" s="229">
        <v>3320</v>
      </c>
      <c r="R199" s="229">
        <v>0.25</v>
      </c>
      <c r="S199" s="229" t="s">
        <v>225</v>
      </c>
      <c r="T199" s="35" t="s">
        <v>4073</v>
      </c>
      <c r="U199" s="35" t="s">
        <v>4074</v>
      </c>
      <c r="V199" s="35" t="s">
        <v>4075</v>
      </c>
      <c r="W199" s="35"/>
      <c r="Y199" s="76"/>
    </row>
    <row r="200" spans="1:25">
      <c r="A200" s="35" t="s">
        <v>1378</v>
      </c>
      <c r="B200" s="79" t="s">
        <v>1331</v>
      </c>
      <c r="C200" s="79">
        <v>1831180</v>
      </c>
      <c r="D200" s="80" t="s">
        <v>5674</v>
      </c>
      <c r="E200" s="22" t="s">
        <v>4107</v>
      </c>
      <c r="F200" s="17">
        <v>3</v>
      </c>
      <c r="G200" s="17">
        <v>3</v>
      </c>
      <c r="H200" s="17">
        <v>3</v>
      </c>
      <c r="I200" s="17">
        <v>3</v>
      </c>
      <c r="J200" s="229" t="s">
        <v>3996</v>
      </c>
      <c r="K200" s="229" t="s">
        <v>3997</v>
      </c>
      <c r="L200" s="229" t="s">
        <v>2092</v>
      </c>
      <c r="M200" s="229" t="s">
        <v>2092</v>
      </c>
      <c r="N200" s="229" t="s">
        <v>2092</v>
      </c>
      <c r="O200" s="229" t="s">
        <v>3998</v>
      </c>
      <c r="P200" s="229" t="s">
        <v>228</v>
      </c>
      <c r="Q200" s="229">
        <v>3320</v>
      </c>
      <c r="R200" s="229">
        <v>0.27</v>
      </c>
      <c r="S200" s="229" t="s">
        <v>225</v>
      </c>
      <c r="T200" s="35" t="s">
        <v>2032</v>
      </c>
      <c r="U200" s="35" t="s">
        <v>5675</v>
      </c>
      <c r="V200" s="35" t="s">
        <v>5676</v>
      </c>
      <c r="W200" s="35"/>
      <c r="Y200" s="76"/>
    </row>
    <row r="201" spans="1:25">
      <c r="A201" s="35" t="s">
        <v>1164</v>
      </c>
      <c r="B201" s="36" t="s">
        <v>1331</v>
      </c>
      <c r="C201" s="22">
        <v>1731159</v>
      </c>
      <c r="D201" s="228" t="s">
        <v>5677</v>
      </c>
      <c r="E201" s="22" t="s">
        <v>1240</v>
      </c>
      <c r="F201" s="17">
        <v>3</v>
      </c>
      <c r="G201" s="17">
        <v>3</v>
      </c>
      <c r="H201" s="17">
        <v>2</v>
      </c>
      <c r="I201" s="20">
        <v>2</v>
      </c>
      <c r="J201" s="229" t="s">
        <v>3996</v>
      </c>
      <c r="K201" s="229" t="s">
        <v>3997</v>
      </c>
      <c r="L201" s="229" t="s">
        <v>2092</v>
      </c>
      <c r="M201" s="229" t="s">
        <v>2092</v>
      </c>
      <c r="N201" s="229" t="s">
        <v>2092</v>
      </c>
      <c r="O201" s="229" t="s">
        <v>3998</v>
      </c>
      <c r="P201" s="229" t="s">
        <v>228</v>
      </c>
      <c r="Q201" s="229">
        <v>3320</v>
      </c>
      <c r="R201" s="229">
        <v>0.25</v>
      </c>
      <c r="S201" s="229" t="s">
        <v>225</v>
      </c>
      <c r="T201" s="35" t="s">
        <v>2032</v>
      </c>
      <c r="U201" s="35"/>
      <c r="V201" s="35"/>
      <c r="W201" s="35"/>
      <c r="Y201" s="76"/>
    </row>
    <row r="202" spans="1:25">
      <c r="A202" s="35" t="s">
        <v>1164</v>
      </c>
      <c r="B202" s="36" t="s">
        <v>1331</v>
      </c>
      <c r="C202" s="22">
        <v>1536074</v>
      </c>
      <c r="D202" s="30" t="s">
        <v>5678</v>
      </c>
      <c r="E202" s="36" t="s">
        <v>1242</v>
      </c>
      <c r="F202" s="17">
        <v>3</v>
      </c>
      <c r="G202" s="17">
        <v>3</v>
      </c>
      <c r="H202" s="17">
        <v>2</v>
      </c>
      <c r="I202" s="17">
        <v>2</v>
      </c>
      <c r="J202" s="229" t="s">
        <v>3996</v>
      </c>
      <c r="K202" s="229" t="s">
        <v>3997</v>
      </c>
      <c r="L202" s="229" t="s">
        <v>2092</v>
      </c>
      <c r="M202" s="229" t="s">
        <v>2092</v>
      </c>
      <c r="N202" s="229" t="s">
        <v>2092</v>
      </c>
      <c r="O202" s="229" t="s">
        <v>3998</v>
      </c>
      <c r="P202" s="229" t="s">
        <v>228</v>
      </c>
      <c r="Q202" s="229">
        <v>3320</v>
      </c>
      <c r="R202" s="229">
        <v>0.25</v>
      </c>
      <c r="S202" s="229" t="s">
        <v>225</v>
      </c>
      <c r="T202" s="35"/>
      <c r="U202" s="35"/>
      <c r="V202" s="35"/>
      <c r="W202" s="35"/>
      <c r="Y202" s="76"/>
    </row>
    <row r="203" spans="1:25">
      <c r="A203" s="35" t="s">
        <v>3094</v>
      </c>
      <c r="B203" s="36" t="s">
        <v>5679</v>
      </c>
      <c r="C203" s="22">
        <v>1236034</v>
      </c>
      <c r="D203" s="30" t="s">
        <v>5680</v>
      </c>
      <c r="E203" s="22" t="s">
        <v>1239</v>
      </c>
      <c r="F203" s="17">
        <v>3</v>
      </c>
      <c r="G203" s="17">
        <v>3</v>
      </c>
      <c r="H203" s="17">
        <v>2</v>
      </c>
      <c r="I203" s="20" t="s">
        <v>4176</v>
      </c>
      <c r="J203" s="229" t="s">
        <v>3996</v>
      </c>
      <c r="K203" s="229" t="s">
        <v>3997</v>
      </c>
      <c r="L203" s="229" t="s">
        <v>4220</v>
      </c>
      <c r="M203" s="229" t="s">
        <v>4220</v>
      </c>
      <c r="N203" s="229" t="s">
        <v>4220</v>
      </c>
      <c r="O203" s="229" t="s">
        <v>3998</v>
      </c>
      <c r="P203" s="229" t="s">
        <v>228</v>
      </c>
      <c r="Q203" s="229">
        <v>3320</v>
      </c>
      <c r="R203" s="229">
        <v>0.25</v>
      </c>
      <c r="S203" s="229" t="s">
        <v>225</v>
      </c>
      <c r="T203" s="35"/>
      <c r="U203" s="35"/>
      <c r="V203" s="35"/>
      <c r="W203" s="35"/>
      <c r="Y203" s="76"/>
    </row>
    <row r="204" spans="1:25">
      <c r="A204" s="35" t="s">
        <v>1061</v>
      </c>
      <c r="B204" s="36" t="s">
        <v>4021</v>
      </c>
      <c r="C204" s="22">
        <v>2331046</v>
      </c>
      <c r="D204" s="36" t="s">
        <v>2735</v>
      </c>
      <c r="E204" s="36" t="s">
        <v>1241</v>
      </c>
      <c r="F204" s="20">
        <v>3</v>
      </c>
      <c r="G204" s="20">
        <v>3</v>
      </c>
      <c r="H204" s="20">
        <v>2</v>
      </c>
      <c r="I204" s="17" t="s">
        <v>4176</v>
      </c>
      <c r="J204" s="229" t="s">
        <v>3996</v>
      </c>
      <c r="K204" s="229" t="s">
        <v>3997</v>
      </c>
      <c r="L204" s="229" t="s">
        <v>2092</v>
      </c>
      <c r="M204" s="229" t="s">
        <v>2092</v>
      </c>
      <c r="N204" s="229" t="s">
        <v>2092</v>
      </c>
      <c r="O204" s="229" t="s">
        <v>3998</v>
      </c>
      <c r="P204" s="229" t="s">
        <v>228</v>
      </c>
      <c r="Q204" s="229">
        <v>3036</v>
      </c>
      <c r="R204" s="229">
        <v>0.36</v>
      </c>
      <c r="S204" s="229" t="s">
        <v>225</v>
      </c>
      <c r="T204" s="35"/>
      <c r="U204" s="35"/>
      <c r="V204" s="35"/>
      <c r="W204" s="35"/>
      <c r="Y204" s="76"/>
    </row>
    <row r="205" spans="1:25">
      <c r="A205" s="35" t="s">
        <v>1060</v>
      </c>
      <c r="B205" s="36" t="s">
        <v>4021</v>
      </c>
      <c r="C205" s="22">
        <v>2331045</v>
      </c>
      <c r="D205" s="36" t="s">
        <v>2734</v>
      </c>
      <c r="E205" s="36" t="s">
        <v>1241</v>
      </c>
      <c r="F205" s="20">
        <v>3</v>
      </c>
      <c r="G205" s="20">
        <v>3</v>
      </c>
      <c r="H205" s="20">
        <v>2</v>
      </c>
      <c r="I205" s="17" t="s">
        <v>4176</v>
      </c>
      <c r="J205" s="229" t="s">
        <v>3996</v>
      </c>
      <c r="K205" s="229" t="s">
        <v>3997</v>
      </c>
      <c r="L205" s="229" t="s">
        <v>2092</v>
      </c>
      <c r="M205" s="229" t="s">
        <v>2092</v>
      </c>
      <c r="N205" s="229" t="s">
        <v>2092</v>
      </c>
      <c r="O205" s="229" t="s">
        <v>3998</v>
      </c>
      <c r="P205" s="229" t="s">
        <v>228</v>
      </c>
      <c r="Q205" s="229">
        <v>3036</v>
      </c>
      <c r="R205" s="229">
        <v>0.36</v>
      </c>
      <c r="S205" s="229" t="s">
        <v>225</v>
      </c>
      <c r="T205" s="35"/>
      <c r="U205" s="35"/>
      <c r="V205" s="35"/>
      <c r="W205" s="35"/>
      <c r="Y205" s="76"/>
    </row>
    <row r="206" spans="1:25">
      <c r="A206" s="35" t="s">
        <v>1059</v>
      </c>
      <c r="B206" s="36" t="s">
        <v>4021</v>
      </c>
      <c r="C206" s="22">
        <v>2331044</v>
      </c>
      <c r="D206" s="36" t="s">
        <v>2733</v>
      </c>
      <c r="E206" s="36" t="s">
        <v>1241</v>
      </c>
      <c r="F206" s="20">
        <v>3</v>
      </c>
      <c r="G206" s="20">
        <v>3</v>
      </c>
      <c r="H206" s="20">
        <v>2</v>
      </c>
      <c r="I206" s="17" t="s">
        <v>4176</v>
      </c>
      <c r="J206" s="229" t="s">
        <v>3996</v>
      </c>
      <c r="K206" s="229" t="s">
        <v>3997</v>
      </c>
      <c r="L206" s="229" t="s">
        <v>2092</v>
      </c>
      <c r="M206" s="229" t="s">
        <v>2092</v>
      </c>
      <c r="N206" s="229" t="s">
        <v>2092</v>
      </c>
      <c r="O206" s="229" t="s">
        <v>3998</v>
      </c>
      <c r="P206" s="229" t="s">
        <v>228</v>
      </c>
      <c r="Q206" s="229">
        <v>1916</v>
      </c>
      <c r="R206" s="229">
        <v>0.36</v>
      </c>
      <c r="S206" s="229" t="s">
        <v>225</v>
      </c>
      <c r="T206" s="35"/>
      <c r="U206" s="35"/>
      <c r="V206" s="35"/>
      <c r="W206" s="35"/>
      <c r="Y206" s="76"/>
    </row>
    <row r="207" spans="1:25">
      <c r="A207" s="35" t="s">
        <v>1058</v>
      </c>
      <c r="B207" s="36" t="s">
        <v>4021</v>
      </c>
      <c r="C207" s="22">
        <v>2331043</v>
      </c>
      <c r="D207" s="36" t="s">
        <v>5912</v>
      </c>
      <c r="E207" s="36" t="s">
        <v>1241</v>
      </c>
      <c r="F207" s="20">
        <v>3</v>
      </c>
      <c r="G207" s="20">
        <v>3</v>
      </c>
      <c r="H207" s="20">
        <v>2</v>
      </c>
      <c r="I207" s="17" t="s">
        <v>4176</v>
      </c>
      <c r="J207" s="229" t="s">
        <v>3996</v>
      </c>
      <c r="K207" s="229" t="s">
        <v>3997</v>
      </c>
      <c r="L207" s="229" t="s">
        <v>2092</v>
      </c>
      <c r="M207" s="229" t="s">
        <v>2092</v>
      </c>
      <c r="N207" s="229" t="s">
        <v>2092</v>
      </c>
      <c r="O207" s="229" t="s">
        <v>3998</v>
      </c>
      <c r="P207" s="229" t="s">
        <v>228</v>
      </c>
      <c r="Q207" s="229">
        <v>1916</v>
      </c>
      <c r="R207" s="229">
        <v>0.36</v>
      </c>
      <c r="S207" s="229" t="s">
        <v>225</v>
      </c>
      <c r="T207" s="35"/>
      <c r="U207" s="35"/>
      <c r="V207" s="35"/>
      <c r="W207" s="35"/>
      <c r="Y207" s="76"/>
    </row>
    <row r="208" spans="1:25">
      <c r="A208" s="35" t="s">
        <v>1061</v>
      </c>
      <c r="B208" s="36" t="s">
        <v>4021</v>
      </c>
      <c r="C208" s="22">
        <v>2131729</v>
      </c>
      <c r="D208" s="36" t="s">
        <v>5681</v>
      </c>
      <c r="E208" s="36" t="s">
        <v>4070</v>
      </c>
      <c r="F208" s="17">
        <v>2</v>
      </c>
      <c r="G208" s="17">
        <v>2</v>
      </c>
      <c r="H208" s="17">
        <v>2</v>
      </c>
      <c r="I208" s="17">
        <v>2</v>
      </c>
      <c r="J208" s="229" t="s">
        <v>3996</v>
      </c>
      <c r="K208" s="229" t="s">
        <v>3997</v>
      </c>
      <c r="L208" s="229" t="s">
        <v>2092</v>
      </c>
      <c r="M208" s="229" t="s">
        <v>2092</v>
      </c>
      <c r="N208" s="229" t="s">
        <v>2092</v>
      </c>
      <c r="O208" s="229" t="s">
        <v>3998</v>
      </c>
      <c r="P208" s="229" t="s">
        <v>228</v>
      </c>
      <c r="Q208" s="229">
        <v>3036</v>
      </c>
      <c r="R208" s="229">
        <v>0.36</v>
      </c>
      <c r="S208" s="229" t="s">
        <v>225</v>
      </c>
      <c r="T208" s="35" t="s">
        <v>4073</v>
      </c>
      <c r="U208" s="35" t="s">
        <v>4074</v>
      </c>
      <c r="V208" s="35" t="s">
        <v>4075</v>
      </c>
      <c r="W208" s="35"/>
      <c r="Y208" s="76"/>
    </row>
    <row r="209" spans="1:25">
      <c r="A209" s="35" t="s">
        <v>1060</v>
      </c>
      <c r="B209" s="36" t="s">
        <v>4021</v>
      </c>
      <c r="C209" s="22">
        <v>2131728</v>
      </c>
      <c r="D209" s="36" t="s">
        <v>5682</v>
      </c>
      <c r="E209" s="36" t="s">
        <v>4070</v>
      </c>
      <c r="F209" s="17">
        <v>2</v>
      </c>
      <c r="G209" s="17">
        <v>2</v>
      </c>
      <c r="H209" s="17">
        <v>2</v>
      </c>
      <c r="I209" s="17">
        <v>2</v>
      </c>
      <c r="J209" s="229" t="s">
        <v>3996</v>
      </c>
      <c r="K209" s="229" t="s">
        <v>3997</v>
      </c>
      <c r="L209" s="229" t="s">
        <v>2092</v>
      </c>
      <c r="M209" s="229" t="s">
        <v>2092</v>
      </c>
      <c r="N209" s="229" t="s">
        <v>2092</v>
      </c>
      <c r="O209" s="229" t="s">
        <v>3998</v>
      </c>
      <c r="P209" s="229" t="s">
        <v>228</v>
      </c>
      <c r="Q209" s="229">
        <v>3036</v>
      </c>
      <c r="R209" s="229">
        <v>0.36</v>
      </c>
      <c r="S209" s="229" t="s">
        <v>225</v>
      </c>
      <c r="T209" s="35" t="s">
        <v>4073</v>
      </c>
      <c r="U209" s="35" t="s">
        <v>4074</v>
      </c>
      <c r="V209" s="35" t="s">
        <v>4075</v>
      </c>
      <c r="W209" s="35"/>
      <c r="Y209" s="76"/>
    </row>
    <row r="210" spans="1:25">
      <c r="A210" s="35" t="s">
        <v>1059</v>
      </c>
      <c r="B210" s="36" t="s">
        <v>4021</v>
      </c>
      <c r="C210" s="22">
        <v>2131727</v>
      </c>
      <c r="D210" s="36" t="s">
        <v>5683</v>
      </c>
      <c r="E210" s="36" t="s">
        <v>4070</v>
      </c>
      <c r="F210" s="17">
        <v>2</v>
      </c>
      <c r="G210" s="17">
        <v>2</v>
      </c>
      <c r="H210" s="17">
        <v>2</v>
      </c>
      <c r="I210" s="17">
        <v>2</v>
      </c>
      <c r="J210" s="229" t="s">
        <v>3996</v>
      </c>
      <c r="K210" s="229" t="s">
        <v>3997</v>
      </c>
      <c r="L210" s="229" t="s">
        <v>2092</v>
      </c>
      <c r="M210" s="229" t="s">
        <v>2092</v>
      </c>
      <c r="N210" s="229" t="s">
        <v>2092</v>
      </c>
      <c r="O210" s="229" t="s">
        <v>3998</v>
      </c>
      <c r="P210" s="229" t="s">
        <v>228</v>
      </c>
      <c r="Q210" s="229">
        <v>1916</v>
      </c>
      <c r="R210" s="229">
        <v>0.36</v>
      </c>
      <c r="S210" s="229" t="s">
        <v>225</v>
      </c>
      <c r="T210" s="35" t="s">
        <v>4073</v>
      </c>
      <c r="U210" s="35" t="s">
        <v>4074</v>
      </c>
      <c r="V210" s="35" t="s">
        <v>4075</v>
      </c>
      <c r="W210" s="35"/>
      <c r="Y210" s="76"/>
    </row>
    <row r="211" spans="1:25">
      <c r="A211" s="35" t="s">
        <v>1058</v>
      </c>
      <c r="B211" s="36" t="s">
        <v>4021</v>
      </c>
      <c r="C211" s="22">
        <v>2131726</v>
      </c>
      <c r="D211" s="36" t="s">
        <v>5684</v>
      </c>
      <c r="E211" s="36" t="s">
        <v>4070</v>
      </c>
      <c r="F211" s="17">
        <v>2</v>
      </c>
      <c r="G211" s="17">
        <v>2</v>
      </c>
      <c r="H211" s="17">
        <v>2</v>
      </c>
      <c r="I211" s="17">
        <v>2</v>
      </c>
      <c r="J211" s="229" t="s">
        <v>3996</v>
      </c>
      <c r="K211" s="229" t="s">
        <v>3997</v>
      </c>
      <c r="L211" s="229" t="s">
        <v>2092</v>
      </c>
      <c r="M211" s="229" t="s">
        <v>2092</v>
      </c>
      <c r="N211" s="229" t="s">
        <v>2092</v>
      </c>
      <c r="O211" s="229" t="s">
        <v>3998</v>
      </c>
      <c r="P211" s="229" t="s">
        <v>228</v>
      </c>
      <c r="Q211" s="229">
        <v>1916</v>
      </c>
      <c r="R211" s="229">
        <v>0.36</v>
      </c>
      <c r="S211" s="229" t="s">
        <v>225</v>
      </c>
      <c r="T211" s="35" t="s">
        <v>4073</v>
      </c>
      <c r="U211" s="35" t="s">
        <v>4074</v>
      </c>
      <c r="V211" s="35" t="s">
        <v>4075</v>
      </c>
      <c r="W211" s="35"/>
      <c r="Y211" s="76"/>
    </row>
    <row r="212" spans="1:25">
      <c r="A212" s="35" t="s">
        <v>1061</v>
      </c>
      <c r="B212" s="36" t="s">
        <v>4021</v>
      </c>
      <c r="C212" s="22">
        <v>1931121</v>
      </c>
      <c r="D212" s="22" t="s">
        <v>5685</v>
      </c>
      <c r="E212" s="22" t="s">
        <v>1239</v>
      </c>
      <c r="F212" s="17">
        <v>3</v>
      </c>
      <c r="G212" s="17">
        <v>3</v>
      </c>
      <c r="H212" s="17">
        <v>2</v>
      </c>
      <c r="I212" s="17">
        <v>2</v>
      </c>
      <c r="J212" s="229" t="s">
        <v>3996</v>
      </c>
      <c r="K212" s="229" t="s">
        <v>3997</v>
      </c>
      <c r="L212" s="229" t="s">
        <v>2092</v>
      </c>
      <c r="M212" s="229" t="s">
        <v>2092</v>
      </c>
      <c r="N212" s="229" t="s">
        <v>2092</v>
      </c>
      <c r="O212" s="229" t="s">
        <v>3998</v>
      </c>
      <c r="P212" s="229" t="s">
        <v>2091</v>
      </c>
      <c r="Q212" s="229">
        <v>3036</v>
      </c>
      <c r="R212" s="229">
        <v>0.36</v>
      </c>
      <c r="S212" s="229" t="s">
        <v>225</v>
      </c>
      <c r="T212" s="35" t="s">
        <v>4178</v>
      </c>
      <c r="U212" s="35" t="s">
        <v>5686</v>
      </c>
      <c r="V212" s="35" t="s">
        <v>4180</v>
      </c>
      <c r="W212" s="35"/>
      <c r="Y212" s="76"/>
    </row>
    <row r="213" spans="1:25">
      <c r="A213" s="35" t="s">
        <v>3492</v>
      </c>
      <c r="B213" s="36" t="s">
        <v>4021</v>
      </c>
      <c r="C213" s="22">
        <v>1931120</v>
      </c>
      <c r="D213" s="22" t="s">
        <v>5687</v>
      </c>
      <c r="E213" s="22" t="s">
        <v>1239</v>
      </c>
      <c r="F213" s="17">
        <v>3</v>
      </c>
      <c r="G213" s="17">
        <v>3</v>
      </c>
      <c r="H213" s="17">
        <v>2</v>
      </c>
      <c r="I213" s="17">
        <v>2</v>
      </c>
      <c r="J213" s="229" t="s">
        <v>3996</v>
      </c>
      <c r="K213" s="229" t="s">
        <v>3997</v>
      </c>
      <c r="L213" s="229" t="s">
        <v>2092</v>
      </c>
      <c r="M213" s="229" t="s">
        <v>2092</v>
      </c>
      <c r="N213" s="229" t="s">
        <v>2092</v>
      </c>
      <c r="O213" s="229" t="s">
        <v>3998</v>
      </c>
      <c r="P213" s="229" t="s">
        <v>2091</v>
      </c>
      <c r="Q213" s="229">
        <v>3036</v>
      </c>
      <c r="R213" s="229">
        <v>0.36</v>
      </c>
      <c r="S213" s="229" t="s">
        <v>225</v>
      </c>
      <c r="T213" s="35" t="s">
        <v>4178</v>
      </c>
      <c r="U213" s="35" t="s">
        <v>5686</v>
      </c>
      <c r="V213" s="35" t="s">
        <v>4180</v>
      </c>
      <c r="W213" s="35"/>
      <c r="Y213" s="76"/>
    </row>
    <row r="214" spans="1:25">
      <c r="A214" s="35" t="s">
        <v>1059</v>
      </c>
      <c r="B214" s="36" t="s">
        <v>4021</v>
      </c>
      <c r="C214" s="22">
        <v>1931119</v>
      </c>
      <c r="D214" s="22" t="s">
        <v>5688</v>
      </c>
      <c r="E214" s="22" t="s">
        <v>1239</v>
      </c>
      <c r="F214" s="17">
        <v>3</v>
      </c>
      <c r="G214" s="17">
        <v>3</v>
      </c>
      <c r="H214" s="17">
        <v>2</v>
      </c>
      <c r="I214" s="17">
        <v>2</v>
      </c>
      <c r="J214" s="229" t="s">
        <v>3996</v>
      </c>
      <c r="K214" s="229" t="s">
        <v>3997</v>
      </c>
      <c r="L214" s="229" t="s">
        <v>2092</v>
      </c>
      <c r="M214" s="229" t="s">
        <v>2092</v>
      </c>
      <c r="N214" s="229" t="s">
        <v>2092</v>
      </c>
      <c r="O214" s="229" t="s">
        <v>3998</v>
      </c>
      <c r="P214" s="229" t="s">
        <v>2091</v>
      </c>
      <c r="Q214" s="229">
        <v>1916</v>
      </c>
      <c r="R214" s="229">
        <v>0.36</v>
      </c>
      <c r="S214" s="229" t="s">
        <v>225</v>
      </c>
      <c r="T214" s="35" t="s">
        <v>4178</v>
      </c>
      <c r="U214" s="35" t="s">
        <v>5686</v>
      </c>
      <c r="V214" s="35" t="s">
        <v>4180</v>
      </c>
      <c r="W214" s="35"/>
      <c r="Y214" s="76"/>
    </row>
    <row r="215" spans="1:25">
      <c r="A215" s="35" t="s">
        <v>3491</v>
      </c>
      <c r="B215" s="36" t="s">
        <v>4021</v>
      </c>
      <c r="C215" s="22">
        <v>1931118</v>
      </c>
      <c r="D215" s="22" t="s">
        <v>5689</v>
      </c>
      <c r="E215" s="22" t="s">
        <v>1239</v>
      </c>
      <c r="F215" s="17">
        <v>3</v>
      </c>
      <c r="G215" s="17">
        <v>3</v>
      </c>
      <c r="H215" s="17">
        <v>2</v>
      </c>
      <c r="I215" s="17">
        <v>2</v>
      </c>
      <c r="J215" s="229" t="s">
        <v>3996</v>
      </c>
      <c r="K215" s="229" t="s">
        <v>3997</v>
      </c>
      <c r="L215" s="229" t="s">
        <v>2092</v>
      </c>
      <c r="M215" s="229" t="s">
        <v>2092</v>
      </c>
      <c r="N215" s="229" t="s">
        <v>2092</v>
      </c>
      <c r="O215" s="229" t="s">
        <v>3998</v>
      </c>
      <c r="P215" s="229" t="s">
        <v>2091</v>
      </c>
      <c r="Q215" s="229">
        <v>1916</v>
      </c>
      <c r="R215" s="229">
        <v>0.36</v>
      </c>
      <c r="S215" s="229" t="s">
        <v>225</v>
      </c>
      <c r="T215" s="35" t="s">
        <v>4178</v>
      </c>
      <c r="U215" s="35" t="s">
        <v>5686</v>
      </c>
      <c r="V215" s="35" t="s">
        <v>4180</v>
      </c>
      <c r="W215" s="35"/>
      <c r="Y215" s="76"/>
    </row>
    <row r="216" spans="1:25">
      <c r="A216" s="35" t="s">
        <v>1363</v>
      </c>
      <c r="B216" s="36" t="s">
        <v>4021</v>
      </c>
      <c r="C216" s="22">
        <v>1831250</v>
      </c>
      <c r="D216" s="36" t="s">
        <v>5690</v>
      </c>
      <c r="E216" s="36" t="s">
        <v>1236</v>
      </c>
      <c r="F216" s="17">
        <v>3</v>
      </c>
      <c r="G216" s="17">
        <v>3</v>
      </c>
      <c r="H216" s="17">
        <v>3</v>
      </c>
      <c r="I216" s="17">
        <v>3</v>
      </c>
      <c r="J216" s="229" t="s">
        <v>3996</v>
      </c>
      <c r="K216" s="229" t="s">
        <v>3997</v>
      </c>
      <c r="L216" s="229" t="s">
        <v>2092</v>
      </c>
      <c r="M216" s="229" t="s">
        <v>2092</v>
      </c>
      <c r="N216" s="229" t="s">
        <v>2092</v>
      </c>
      <c r="O216" s="229" t="s">
        <v>3998</v>
      </c>
      <c r="P216" s="229" t="s">
        <v>228</v>
      </c>
      <c r="Q216" s="229">
        <v>1916</v>
      </c>
      <c r="R216" s="229">
        <v>0.36</v>
      </c>
      <c r="S216" s="229" t="s">
        <v>225</v>
      </c>
      <c r="T216" s="35" t="s">
        <v>2032</v>
      </c>
      <c r="U216" s="35" t="s">
        <v>1372</v>
      </c>
      <c r="V216" s="35" t="s">
        <v>5691</v>
      </c>
      <c r="W216" s="35"/>
      <c r="Y216" s="76"/>
    </row>
    <row r="217" spans="1:25">
      <c r="A217" s="35" t="s">
        <v>1059</v>
      </c>
      <c r="B217" s="36" t="s">
        <v>4021</v>
      </c>
      <c r="C217" s="22">
        <v>1831249</v>
      </c>
      <c r="D217" s="36" t="s">
        <v>5692</v>
      </c>
      <c r="E217" s="36" t="s">
        <v>1236</v>
      </c>
      <c r="F217" s="17">
        <v>3</v>
      </c>
      <c r="G217" s="17">
        <v>3</v>
      </c>
      <c r="H217" s="17">
        <v>3</v>
      </c>
      <c r="I217" s="17">
        <v>3</v>
      </c>
      <c r="J217" s="229" t="s">
        <v>3996</v>
      </c>
      <c r="K217" s="229" t="s">
        <v>3997</v>
      </c>
      <c r="L217" s="229" t="s">
        <v>2092</v>
      </c>
      <c r="M217" s="229" t="s">
        <v>2092</v>
      </c>
      <c r="N217" s="229" t="s">
        <v>2092</v>
      </c>
      <c r="O217" s="229" t="s">
        <v>3998</v>
      </c>
      <c r="P217" s="229" t="s">
        <v>228</v>
      </c>
      <c r="Q217" s="229">
        <v>1916</v>
      </c>
      <c r="R217" s="229">
        <v>0.36</v>
      </c>
      <c r="S217" s="229" t="s">
        <v>225</v>
      </c>
      <c r="T217" s="35" t="s">
        <v>2032</v>
      </c>
      <c r="U217" s="35" t="s">
        <v>1372</v>
      </c>
      <c r="V217" s="35" t="s">
        <v>5691</v>
      </c>
      <c r="W217" s="35"/>
      <c r="Y217" s="76"/>
    </row>
    <row r="218" spans="1:25">
      <c r="A218" s="35" t="s">
        <v>1362</v>
      </c>
      <c r="B218" s="36" t="s">
        <v>4021</v>
      </c>
      <c r="C218" s="22">
        <v>1831248</v>
      </c>
      <c r="D218" s="36" t="s">
        <v>5693</v>
      </c>
      <c r="E218" s="36" t="s">
        <v>1236</v>
      </c>
      <c r="F218" s="17">
        <v>2</v>
      </c>
      <c r="G218" s="17">
        <v>2</v>
      </c>
      <c r="H218" s="17">
        <v>2</v>
      </c>
      <c r="I218" s="17">
        <v>2</v>
      </c>
      <c r="J218" s="229" t="s">
        <v>3996</v>
      </c>
      <c r="K218" s="229" t="s">
        <v>3997</v>
      </c>
      <c r="L218" s="229" t="s">
        <v>2092</v>
      </c>
      <c r="M218" s="229" t="s">
        <v>2092</v>
      </c>
      <c r="N218" s="229" t="s">
        <v>2092</v>
      </c>
      <c r="O218" s="229" t="s">
        <v>3998</v>
      </c>
      <c r="P218" s="229" t="s">
        <v>228</v>
      </c>
      <c r="Q218" s="229">
        <v>1805</v>
      </c>
      <c r="R218" s="229">
        <v>0.36</v>
      </c>
      <c r="S218" s="229" t="s">
        <v>225</v>
      </c>
      <c r="T218" s="35" t="s">
        <v>2032</v>
      </c>
      <c r="U218" s="35" t="s">
        <v>1371</v>
      </c>
      <c r="V218" s="35" t="s">
        <v>5691</v>
      </c>
      <c r="W218" s="35"/>
      <c r="Y218" s="76"/>
    </row>
    <row r="219" spans="1:25">
      <c r="A219" s="35" t="s">
        <v>1061</v>
      </c>
      <c r="B219" s="36" t="s">
        <v>1331</v>
      </c>
      <c r="C219" s="22">
        <v>1731163</v>
      </c>
      <c r="D219" s="22" t="s">
        <v>5694</v>
      </c>
      <c r="E219" s="22" t="s">
        <v>1240</v>
      </c>
      <c r="F219" s="17">
        <v>3</v>
      </c>
      <c r="G219" s="17">
        <v>3</v>
      </c>
      <c r="H219" s="17">
        <v>2</v>
      </c>
      <c r="I219" s="20">
        <v>2</v>
      </c>
      <c r="J219" s="229" t="s">
        <v>3996</v>
      </c>
      <c r="K219" s="229" t="s">
        <v>3997</v>
      </c>
      <c r="L219" s="229" t="s">
        <v>2092</v>
      </c>
      <c r="M219" s="229" t="s">
        <v>2092</v>
      </c>
      <c r="N219" s="229" t="s">
        <v>2092</v>
      </c>
      <c r="O219" s="229" t="s">
        <v>3998</v>
      </c>
      <c r="P219" s="229" t="s">
        <v>228</v>
      </c>
      <c r="Q219" s="229">
        <v>3036</v>
      </c>
      <c r="R219" s="229">
        <v>0.36</v>
      </c>
      <c r="S219" s="229" t="s">
        <v>225</v>
      </c>
      <c r="T219" s="35" t="s">
        <v>2032</v>
      </c>
      <c r="U219" s="35"/>
      <c r="V219" s="35"/>
      <c r="W219" s="35"/>
      <c r="Y219" s="76"/>
    </row>
    <row r="220" spans="1:25">
      <c r="A220" s="35" t="s">
        <v>1060</v>
      </c>
      <c r="B220" s="36" t="s">
        <v>1331</v>
      </c>
      <c r="C220" s="22">
        <v>1731162</v>
      </c>
      <c r="D220" s="22" t="s">
        <v>5695</v>
      </c>
      <c r="E220" s="22" t="s">
        <v>1240</v>
      </c>
      <c r="F220" s="17">
        <v>3</v>
      </c>
      <c r="G220" s="17">
        <v>3</v>
      </c>
      <c r="H220" s="17">
        <v>2</v>
      </c>
      <c r="I220" s="20">
        <v>2</v>
      </c>
      <c r="J220" s="229" t="s">
        <v>3996</v>
      </c>
      <c r="K220" s="229" t="s">
        <v>3997</v>
      </c>
      <c r="L220" s="229" t="s">
        <v>2092</v>
      </c>
      <c r="M220" s="229" t="s">
        <v>2092</v>
      </c>
      <c r="N220" s="229" t="s">
        <v>2092</v>
      </c>
      <c r="O220" s="229" t="s">
        <v>3998</v>
      </c>
      <c r="P220" s="229" t="s">
        <v>228</v>
      </c>
      <c r="Q220" s="229">
        <v>3036</v>
      </c>
      <c r="R220" s="229">
        <v>0.36</v>
      </c>
      <c r="S220" s="229" t="s">
        <v>225</v>
      </c>
      <c r="T220" s="35" t="s">
        <v>2032</v>
      </c>
      <c r="U220" s="35"/>
      <c r="V220" s="35"/>
      <c r="W220" s="35"/>
      <c r="Y220" s="76"/>
    </row>
    <row r="221" spans="1:25">
      <c r="A221" s="35" t="s">
        <v>1059</v>
      </c>
      <c r="B221" s="36" t="s">
        <v>1331</v>
      </c>
      <c r="C221" s="22">
        <v>1731161</v>
      </c>
      <c r="D221" s="22" t="s">
        <v>5696</v>
      </c>
      <c r="E221" s="22" t="s">
        <v>1240</v>
      </c>
      <c r="F221" s="17">
        <v>3</v>
      </c>
      <c r="G221" s="17">
        <v>3</v>
      </c>
      <c r="H221" s="17">
        <v>2</v>
      </c>
      <c r="I221" s="20">
        <v>2</v>
      </c>
      <c r="J221" s="229" t="s">
        <v>3996</v>
      </c>
      <c r="K221" s="229" t="s">
        <v>3997</v>
      </c>
      <c r="L221" s="229" t="s">
        <v>2092</v>
      </c>
      <c r="M221" s="229" t="s">
        <v>2092</v>
      </c>
      <c r="N221" s="229" t="s">
        <v>2092</v>
      </c>
      <c r="O221" s="229" t="s">
        <v>3998</v>
      </c>
      <c r="P221" s="229" t="s">
        <v>228</v>
      </c>
      <c r="Q221" s="229">
        <v>1916</v>
      </c>
      <c r="R221" s="229">
        <v>0.36</v>
      </c>
      <c r="S221" s="229" t="s">
        <v>225</v>
      </c>
      <c r="T221" s="35" t="s">
        <v>2032</v>
      </c>
      <c r="U221" s="35"/>
      <c r="V221" s="35"/>
      <c r="W221" s="35"/>
      <c r="Y221" s="76"/>
    </row>
    <row r="222" spans="1:25">
      <c r="A222" s="35" t="s">
        <v>1058</v>
      </c>
      <c r="B222" s="36" t="s">
        <v>1331</v>
      </c>
      <c r="C222" s="22">
        <v>1731160</v>
      </c>
      <c r="D222" s="22" t="s">
        <v>5697</v>
      </c>
      <c r="E222" s="22" t="s">
        <v>1240</v>
      </c>
      <c r="F222" s="17">
        <v>3</v>
      </c>
      <c r="G222" s="17">
        <v>3</v>
      </c>
      <c r="H222" s="17">
        <v>2</v>
      </c>
      <c r="I222" s="20">
        <v>2</v>
      </c>
      <c r="J222" s="229" t="s">
        <v>3996</v>
      </c>
      <c r="K222" s="229" t="s">
        <v>3997</v>
      </c>
      <c r="L222" s="229" t="s">
        <v>2092</v>
      </c>
      <c r="M222" s="229" t="s">
        <v>2092</v>
      </c>
      <c r="N222" s="229" t="s">
        <v>2092</v>
      </c>
      <c r="O222" s="229" t="s">
        <v>3998</v>
      </c>
      <c r="P222" s="229" t="s">
        <v>228</v>
      </c>
      <c r="Q222" s="229">
        <v>1916</v>
      </c>
      <c r="R222" s="229">
        <v>0.36</v>
      </c>
      <c r="S222" s="229" t="s">
        <v>225</v>
      </c>
      <c r="T222" s="35" t="s">
        <v>2032</v>
      </c>
      <c r="U222" s="35"/>
      <c r="V222" s="35"/>
      <c r="W222" s="35"/>
      <c r="Y222" s="76"/>
    </row>
    <row r="223" spans="1:25">
      <c r="A223" s="35" t="s">
        <v>3284</v>
      </c>
      <c r="B223" s="36" t="s">
        <v>1331</v>
      </c>
      <c r="C223" s="22">
        <v>1731069</v>
      </c>
      <c r="D223" s="22" t="s">
        <v>5698</v>
      </c>
      <c r="E223" s="22" t="s">
        <v>1242</v>
      </c>
      <c r="F223" s="17">
        <v>3</v>
      </c>
      <c r="G223" s="17">
        <v>3</v>
      </c>
      <c r="H223" s="17">
        <v>2</v>
      </c>
      <c r="I223" s="17">
        <v>2</v>
      </c>
      <c r="J223" s="229" t="s">
        <v>3996</v>
      </c>
      <c r="K223" s="229" t="s">
        <v>3997</v>
      </c>
      <c r="L223" s="229" t="s">
        <v>2092</v>
      </c>
      <c r="M223" s="229" t="s">
        <v>2092</v>
      </c>
      <c r="N223" s="229" t="s">
        <v>2092</v>
      </c>
      <c r="O223" s="229" t="s">
        <v>3998</v>
      </c>
      <c r="P223" s="229" t="s">
        <v>228</v>
      </c>
      <c r="Q223" s="229">
        <v>3036</v>
      </c>
      <c r="R223" s="229">
        <v>0.36</v>
      </c>
      <c r="S223" s="229" t="s">
        <v>225</v>
      </c>
      <c r="T223" s="35" t="s">
        <v>2032</v>
      </c>
      <c r="U223" s="35" t="s">
        <v>4144</v>
      </c>
      <c r="V223" s="35" t="s">
        <v>5699</v>
      </c>
      <c r="W223" s="35"/>
      <c r="Y223" s="76"/>
    </row>
    <row r="224" spans="1:25">
      <c r="A224" s="35" t="s">
        <v>3283</v>
      </c>
      <c r="B224" s="36" t="s">
        <v>1331</v>
      </c>
      <c r="C224" s="22">
        <v>1731068</v>
      </c>
      <c r="D224" s="22" t="s">
        <v>5700</v>
      </c>
      <c r="E224" s="22" t="s">
        <v>1242</v>
      </c>
      <c r="F224" s="17">
        <v>3</v>
      </c>
      <c r="G224" s="17">
        <v>3</v>
      </c>
      <c r="H224" s="17">
        <v>2</v>
      </c>
      <c r="I224" s="17">
        <v>2</v>
      </c>
      <c r="J224" s="229" t="s">
        <v>3996</v>
      </c>
      <c r="K224" s="229" t="s">
        <v>3997</v>
      </c>
      <c r="L224" s="229" t="s">
        <v>2092</v>
      </c>
      <c r="M224" s="229" t="s">
        <v>2092</v>
      </c>
      <c r="N224" s="229" t="s">
        <v>2092</v>
      </c>
      <c r="O224" s="229" t="s">
        <v>3998</v>
      </c>
      <c r="P224" s="229" t="s">
        <v>228</v>
      </c>
      <c r="Q224" s="229">
        <v>3036</v>
      </c>
      <c r="R224" s="229">
        <v>0.36</v>
      </c>
      <c r="S224" s="229" t="s">
        <v>225</v>
      </c>
      <c r="T224" s="35" t="s">
        <v>2032</v>
      </c>
      <c r="U224" s="35" t="s">
        <v>4144</v>
      </c>
      <c r="V224" s="35" t="s">
        <v>5699</v>
      </c>
      <c r="W224" s="35"/>
      <c r="Y224" s="76"/>
    </row>
    <row r="225" spans="1:35">
      <c r="A225" s="35" t="s">
        <v>3282</v>
      </c>
      <c r="B225" s="36" t="s">
        <v>1331</v>
      </c>
      <c r="C225" s="22">
        <v>1731067</v>
      </c>
      <c r="D225" s="22" t="s">
        <v>5701</v>
      </c>
      <c r="E225" s="22" t="s">
        <v>1242</v>
      </c>
      <c r="F225" s="17">
        <v>3</v>
      </c>
      <c r="G225" s="17">
        <v>3</v>
      </c>
      <c r="H225" s="17">
        <v>2</v>
      </c>
      <c r="I225" s="17">
        <v>2</v>
      </c>
      <c r="J225" s="229" t="s">
        <v>3996</v>
      </c>
      <c r="K225" s="229" t="s">
        <v>3997</v>
      </c>
      <c r="L225" s="229" t="s">
        <v>2092</v>
      </c>
      <c r="M225" s="229" t="s">
        <v>2092</v>
      </c>
      <c r="N225" s="229" t="s">
        <v>2092</v>
      </c>
      <c r="O225" s="229" t="s">
        <v>3998</v>
      </c>
      <c r="P225" s="229" t="s">
        <v>228</v>
      </c>
      <c r="Q225" s="229">
        <v>1916</v>
      </c>
      <c r="R225" s="229">
        <v>0.36</v>
      </c>
      <c r="S225" s="229" t="s">
        <v>225</v>
      </c>
      <c r="T225" s="35" t="s">
        <v>2032</v>
      </c>
      <c r="U225" s="35" t="s">
        <v>4144</v>
      </c>
      <c r="V225" s="35" t="s">
        <v>5699</v>
      </c>
      <c r="W225" s="35"/>
      <c r="Y225" s="76"/>
    </row>
    <row r="226" spans="1:35">
      <c r="A226" s="35" t="s">
        <v>3281</v>
      </c>
      <c r="B226" s="36" t="s">
        <v>1331</v>
      </c>
      <c r="C226" s="22">
        <v>1731066</v>
      </c>
      <c r="D226" s="22" t="s">
        <v>5702</v>
      </c>
      <c r="E226" s="22" t="s">
        <v>1242</v>
      </c>
      <c r="F226" s="17">
        <v>3</v>
      </c>
      <c r="G226" s="17">
        <v>3</v>
      </c>
      <c r="H226" s="17">
        <v>2</v>
      </c>
      <c r="I226" s="17">
        <v>2</v>
      </c>
      <c r="J226" s="229" t="s">
        <v>3996</v>
      </c>
      <c r="K226" s="229" t="s">
        <v>3997</v>
      </c>
      <c r="L226" s="229" t="s">
        <v>2092</v>
      </c>
      <c r="M226" s="229" t="s">
        <v>2092</v>
      </c>
      <c r="N226" s="229" t="s">
        <v>2092</v>
      </c>
      <c r="O226" s="229" t="s">
        <v>3998</v>
      </c>
      <c r="P226" s="229" t="s">
        <v>228</v>
      </c>
      <c r="Q226" s="229">
        <v>1916</v>
      </c>
      <c r="R226" s="229">
        <v>0.36</v>
      </c>
      <c r="S226" s="229" t="s">
        <v>225</v>
      </c>
      <c r="T226" s="35" t="s">
        <v>2032</v>
      </c>
      <c r="U226" s="35" t="s">
        <v>4144</v>
      </c>
      <c r="V226" s="35" t="s">
        <v>5699</v>
      </c>
      <c r="W226" s="35"/>
      <c r="Y226" s="76"/>
    </row>
    <row r="227" spans="1:35" s="18" customFormat="1">
      <c r="A227" s="35" t="s">
        <v>3664</v>
      </c>
      <c r="B227" s="45" t="s">
        <v>4142</v>
      </c>
      <c r="C227" s="22">
        <v>2231088</v>
      </c>
      <c r="D227" s="30" t="s">
        <v>5703</v>
      </c>
      <c r="E227" s="36" t="s">
        <v>4107</v>
      </c>
      <c r="F227" s="17">
        <v>3</v>
      </c>
      <c r="G227" s="17">
        <v>3</v>
      </c>
      <c r="H227" s="17">
        <v>2</v>
      </c>
      <c r="I227" s="17">
        <v>2</v>
      </c>
      <c r="J227" s="229" t="s">
        <v>3996</v>
      </c>
      <c r="K227" s="229" t="s">
        <v>3997</v>
      </c>
      <c r="L227" s="229" t="s">
        <v>2092</v>
      </c>
      <c r="M227" s="229" t="s">
        <v>2092</v>
      </c>
      <c r="N227" s="229" t="s">
        <v>2092</v>
      </c>
      <c r="O227" s="229" t="s">
        <v>3998</v>
      </c>
      <c r="P227" s="233" t="s">
        <v>4143</v>
      </c>
      <c r="Q227" s="229">
        <v>3036</v>
      </c>
      <c r="R227" s="229">
        <v>0.36</v>
      </c>
      <c r="S227" s="229" t="s">
        <v>225</v>
      </c>
      <c r="T227" s="35" t="s">
        <v>5704</v>
      </c>
      <c r="U227" s="35" t="s">
        <v>5705</v>
      </c>
      <c r="V227" s="35" t="s">
        <v>5706</v>
      </c>
      <c r="W227" s="35"/>
      <c r="X227" s="76"/>
      <c r="Y227" s="76"/>
      <c r="Z227" s="4"/>
      <c r="AA227" s="4"/>
      <c r="AB227" s="4"/>
      <c r="AC227" s="4"/>
      <c r="AD227" s="4"/>
      <c r="AE227" s="4"/>
      <c r="AF227" s="4"/>
      <c r="AG227" s="4"/>
      <c r="AH227" s="4"/>
      <c r="AI227" s="4"/>
    </row>
    <row r="228" spans="1:35" s="18" customFormat="1">
      <c r="A228" s="35" t="s">
        <v>3665</v>
      </c>
      <c r="B228" s="45" t="s">
        <v>4142</v>
      </c>
      <c r="C228" s="22">
        <v>2231089</v>
      </c>
      <c r="D228" s="30" t="s">
        <v>5707</v>
      </c>
      <c r="E228" s="36" t="s">
        <v>4107</v>
      </c>
      <c r="F228" s="17">
        <v>3</v>
      </c>
      <c r="G228" s="17">
        <v>3</v>
      </c>
      <c r="H228" s="17">
        <v>2</v>
      </c>
      <c r="I228" s="17">
        <v>2</v>
      </c>
      <c r="J228" s="229" t="s">
        <v>3996</v>
      </c>
      <c r="K228" s="229" t="s">
        <v>3997</v>
      </c>
      <c r="L228" s="229" t="s">
        <v>2092</v>
      </c>
      <c r="M228" s="229" t="s">
        <v>2092</v>
      </c>
      <c r="N228" s="229" t="s">
        <v>2092</v>
      </c>
      <c r="O228" s="229" t="s">
        <v>3998</v>
      </c>
      <c r="P228" s="233" t="s">
        <v>4143</v>
      </c>
      <c r="Q228" s="229">
        <v>3036</v>
      </c>
      <c r="R228" s="229">
        <v>0.36</v>
      </c>
      <c r="S228" s="229" t="s">
        <v>225</v>
      </c>
      <c r="T228" s="35" t="s">
        <v>5704</v>
      </c>
      <c r="U228" s="35" t="s">
        <v>5705</v>
      </c>
      <c r="V228" s="35" t="s">
        <v>5706</v>
      </c>
      <c r="W228" s="35"/>
      <c r="X228" s="76"/>
      <c r="Y228" s="76"/>
      <c r="Z228" s="4"/>
      <c r="AA228" s="4"/>
      <c r="AB228" s="4"/>
      <c r="AC228" s="4"/>
      <c r="AD228" s="4"/>
      <c r="AE228" s="4"/>
      <c r="AF228" s="4"/>
      <c r="AG228" s="4"/>
      <c r="AH228" s="4"/>
      <c r="AI228" s="4"/>
    </row>
    <row r="229" spans="1:35">
      <c r="A229" s="35" t="s">
        <v>3662</v>
      </c>
      <c r="B229" s="45" t="s">
        <v>4142</v>
      </c>
      <c r="C229" s="22">
        <v>2231086</v>
      </c>
      <c r="D229" s="30" t="s">
        <v>5708</v>
      </c>
      <c r="E229" s="36" t="s">
        <v>4107</v>
      </c>
      <c r="F229" s="17">
        <v>3</v>
      </c>
      <c r="G229" s="17">
        <v>3</v>
      </c>
      <c r="H229" s="17">
        <v>2</v>
      </c>
      <c r="I229" s="17">
        <v>2</v>
      </c>
      <c r="J229" s="229" t="s">
        <v>3996</v>
      </c>
      <c r="K229" s="229" t="s">
        <v>3997</v>
      </c>
      <c r="L229" s="229" t="s">
        <v>2092</v>
      </c>
      <c r="M229" s="229" t="s">
        <v>2092</v>
      </c>
      <c r="N229" s="229" t="s">
        <v>2092</v>
      </c>
      <c r="O229" s="229" t="s">
        <v>3998</v>
      </c>
      <c r="P229" s="233" t="s">
        <v>4143</v>
      </c>
      <c r="Q229" s="229">
        <v>1916</v>
      </c>
      <c r="R229" s="229">
        <v>0.36</v>
      </c>
      <c r="S229" s="229" t="s">
        <v>225</v>
      </c>
      <c r="T229" s="35" t="s">
        <v>5704</v>
      </c>
      <c r="U229" s="35" t="s">
        <v>5705</v>
      </c>
      <c r="V229" s="35" t="s">
        <v>5706</v>
      </c>
      <c r="W229" s="35"/>
      <c r="Y229" s="76"/>
    </row>
    <row r="230" spans="1:35">
      <c r="A230" s="35" t="s">
        <v>3663</v>
      </c>
      <c r="B230" s="45" t="s">
        <v>4142</v>
      </c>
      <c r="C230" s="22">
        <v>2231087</v>
      </c>
      <c r="D230" s="30" t="s">
        <v>5709</v>
      </c>
      <c r="E230" s="36" t="s">
        <v>4107</v>
      </c>
      <c r="F230" s="17">
        <v>3</v>
      </c>
      <c r="G230" s="17">
        <v>3</v>
      </c>
      <c r="H230" s="17">
        <v>2</v>
      </c>
      <c r="I230" s="17">
        <v>2</v>
      </c>
      <c r="J230" s="229" t="s">
        <v>3996</v>
      </c>
      <c r="K230" s="229" t="s">
        <v>3997</v>
      </c>
      <c r="L230" s="229" t="s">
        <v>2092</v>
      </c>
      <c r="M230" s="229" t="s">
        <v>2092</v>
      </c>
      <c r="N230" s="229" t="s">
        <v>2092</v>
      </c>
      <c r="O230" s="229" t="s">
        <v>3998</v>
      </c>
      <c r="P230" s="233" t="s">
        <v>4143</v>
      </c>
      <c r="Q230" s="229">
        <v>1916</v>
      </c>
      <c r="R230" s="229">
        <v>0.36</v>
      </c>
      <c r="S230" s="229" t="s">
        <v>225</v>
      </c>
      <c r="T230" s="35" t="s">
        <v>5704</v>
      </c>
      <c r="U230" s="35" t="s">
        <v>5705</v>
      </c>
      <c r="V230" s="35" t="s">
        <v>5706</v>
      </c>
      <c r="W230" s="35"/>
      <c r="Y230" s="76"/>
    </row>
    <row r="231" spans="1:35">
      <c r="A231" s="35" t="s">
        <v>1193</v>
      </c>
      <c r="B231" s="36" t="s">
        <v>4142</v>
      </c>
      <c r="C231" s="22">
        <v>2231007</v>
      </c>
      <c r="D231" s="36" t="s">
        <v>5710</v>
      </c>
      <c r="E231" s="36" t="s">
        <v>4070</v>
      </c>
      <c r="F231" s="17">
        <v>2</v>
      </c>
      <c r="G231" s="17">
        <v>2</v>
      </c>
      <c r="H231" s="17">
        <v>2</v>
      </c>
      <c r="I231" s="17">
        <v>2</v>
      </c>
      <c r="J231" s="229" t="s">
        <v>3996</v>
      </c>
      <c r="K231" s="229" t="s">
        <v>3997</v>
      </c>
      <c r="L231" s="229" t="s">
        <v>2092</v>
      </c>
      <c r="M231" s="229" t="s">
        <v>2092</v>
      </c>
      <c r="N231" s="229" t="s">
        <v>2092</v>
      </c>
      <c r="O231" s="229" t="s">
        <v>3998</v>
      </c>
      <c r="P231" s="233" t="s">
        <v>4143</v>
      </c>
      <c r="Q231" s="229">
        <v>1791</v>
      </c>
      <c r="R231" s="229">
        <v>0.36</v>
      </c>
      <c r="S231" s="229" t="s">
        <v>225</v>
      </c>
      <c r="T231" s="35" t="s">
        <v>2123</v>
      </c>
      <c r="U231" s="35" t="s">
        <v>4375</v>
      </c>
      <c r="V231" s="35"/>
      <c r="W231" s="35"/>
    </row>
    <row r="232" spans="1:35">
      <c r="A232" s="35" t="s">
        <v>1074</v>
      </c>
      <c r="B232" s="36" t="s">
        <v>4142</v>
      </c>
      <c r="C232" s="22">
        <v>2231008</v>
      </c>
      <c r="D232" s="36" t="s">
        <v>5711</v>
      </c>
      <c r="E232" s="36" t="s">
        <v>4070</v>
      </c>
      <c r="F232" s="17">
        <v>2</v>
      </c>
      <c r="G232" s="17">
        <v>2</v>
      </c>
      <c r="H232" s="17">
        <v>2</v>
      </c>
      <c r="I232" s="17">
        <v>2</v>
      </c>
      <c r="J232" s="229" t="s">
        <v>3996</v>
      </c>
      <c r="K232" s="229" t="s">
        <v>3997</v>
      </c>
      <c r="L232" s="229" t="s">
        <v>2092</v>
      </c>
      <c r="M232" s="229" t="s">
        <v>2092</v>
      </c>
      <c r="N232" s="229" t="s">
        <v>2092</v>
      </c>
      <c r="O232" s="229" t="s">
        <v>3998</v>
      </c>
      <c r="P232" s="233" t="s">
        <v>4143</v>
      </c>
      <c r="Q232" s="229">
        <v>3011</v>
      </c>
      <c r="R232" s="229">
        <v>0.36</v>
      </c>
      <c r="S232" s="229" t="s">
        <v>225</v>
      </c>
      <c r="T232" s="35" t="s">
        <v>2123</v>
      </c>
      <c r="U232" s="35" t="s">
        <v>4375</v>
      </c>
      <c r="V232" s="35"/>
      <c r="W232" s="35"/>
    </row>
    <row r="233" spans="1:35">
      <c r="A233" s="35" t="s">
        <v>3636</v>
      </c>
      <c r="B233" s="36" t="s">
        <v>4142</v>
      </c>
      <c r="C233" s="22">
        <v>2231009</v>
      </c>
      <c r="D233" s="36" t="s">
        <v>5712</v>
      </c>
      <c r="E233" s="36" t="s">
        <v>4070</v>
      </c>
      <c r="F233" s="17">
        <v>2</v>
      </c>
      <c r="G233" s="17">
        <v>2</v>
      </c>
      <c r="H233" s="17">
        <v>2</v>
      </c>
      <c r="I233" s="17">
        <v>2</v>
      </c>
      <c r="J233" s="229" t="s">
        <v>3996</v>
      </c>
      <c r="K233" s="229" t="s">
        <v>3997</v>
      </c>
      <c r="L233" s="229" t="s">
        <v>2092</v>
      </c>
      <c r="M233" s="229" t="s">
        <v>2092</v>
      </c>
      <c r="N233" s="229" t="s">
        <v>2092</v>
      </c>
      <c r="O233" s="229" t="s">
        <v>3998</v>
      </c>
      <c r="P233" s="233" t="s">
        <v>4143</v>
      </c>
      <c r="Q233" s="229">
        <v>1793</v>
      </c>
      <c r="R233" s="229">
        <v>0.45</v>
      </c>
      <c r="S233" s="229" t="s">
        <v>225</v>
      </c>
      <c r="T233" s="35" t="s">
        <v>2123</v>
      </c>
      <c r="U233" s="35" t="s">
        <v>4375</v>
      </c>
      <c r="V233" s="35"/>
      <c r="W233" s="35"/>
    </row>
    <row r="234" spans="1:35">
      <c r="A234" s="35" t="s">
        <v>3637</v>
      </c>
      <c r="B234" s="36" t="s">
        <v>4142</v>
      </c>
      <c r="C234" s="22">
        <v>2231010</v>
      </c>
      <c r="D234" s="36" t="s">
        <v>5713</v>
      </c>
      <c r="E234" s="36" t="s">
        <v>4070</v>
      </c>
      <c r="F234" s="17">
        <v>2</v>
      </c>
      <c r="G234" s="17">
        <v>2</v>
      </c>
      <c r="H234" s="17">
        <v>2</v>
      </c>
      <c r="I234" s="17">
        <v>2</v>
      </c>
      <c r="J234" s="229" t="s">
        <v>3996</v>
      </c>
      <c r="K234" s="229" t="s">
        <v>3997</v>
      </c>
      <c r="L234" s="229" t="s">
        <v>2092</v>
      </c>
      <c r="M234" s="229" t="s">
        <v>2092</v>
      </c>
      <c r="N234" s="229" t="s">
        <v>2092</v>
      </c>
      <c r="O234" s="229" t="s">
        <v>3998</v>
      </c>
      <c r="P234" s="233" t="s">
        <v>4143</v>
      </c>
      <c r="Q234" s="229">
        <v>3013</v>
      </c>
      <c r="R234" s="229">
        <v>0.45</v>
      </c>
      <c r="S234" s="229" t="s">
        <v>225</v>
      </c>
      <c r="T234" s="35" t="s">
        <v>2123</v>
      </c>
      <c r="U234" s="35" t="s">
        <v>4375</v>
      </c>
      <c r="V234" s="35"/>
      <c r="W234" s="35"/>
    </row>
    <row r="235" spans="1:35">
      <c r="A235" s="35" t="s">
        <v>3114</v>
      </c>
      <c r="B235" s="39" t="s">
        <v>4142</v>
      </c>
      <c r="C235" s="22">
        <v>2231035</v>
      </c>
      <c r="D235" s="36" t="s">
        <v>5714</v>
      </c>
      <c r="E235" s="36" t="s">
        <v>4070</v>
      </c>
      <c r="F235" s="17">
        <v>2</v>
      </c>
      <c r="G235" s="17">
        <v>2</v>
      </c>
      <c r="H235" s="17">
        <v>2</v>
      </c>
      <c r="I235" s="17">
        <v>2</v>
      </c>
      <c r="J235" s="229" t="s">
        <v>3996</v>
      </c>
      <c r="K235" s="229" t="s">
        <v>3997</v>
      </c>
      <c r="L235" s="229" t="s">
        <v>2092</v>
      </c>
      <c r="M235" s="229" t="s">
        <v>2092</v>
      </c>
      <c r="N235" s="229" t="s">
        <v>3993</v>
      </c>
      <c r="O235" s="229" t="s">
        <v>3998</v>
      </c>
      <c r="P235" s="233" t="s">
        <v>4143</v>
      </c>
      <c r="Q235" s="229">
        <v>1908</v>
      </c>
      <c r="R235" s="229">
        <v>0.42</v>
      </c>
      <c r="S235" s="229" t="s">
        <v>225</v>
      </c>
      <c r="T235" s="35" t="s">
        <v>2123</v>
      </c>
      <c r="U235" s="35" t="s">
        <v>4375</v>
      </c>
      <c r="V235" s="35"/>
      <c r="W235" s="35"/>
    </row>
    <row r="236" spans="1:35">
      <c r="A236" s="35" t="s">
        <v>159</v>
      </c>
      <c r="B236" s="39" t="s">
        <v>4142</v>
      </c>
      <c r="C236" s="22">
        <v>2231036</v>
      </c>
      <c r="D236" s="36" t="s">
        <v>5715</v>
      </c>
      <c r="E236" s="36" t="s">
        <v>4070</v>
      </c>
      <c r="F236" s="17">
        <v>2</v>
      </c>
      <c r="G236" s="17">
        <v>2</v>
      </c>
      <c r="H236" s="17">
        <v>2</v>
      </c>
      <c r="I236" s="17">
        <v>2</v>
      </c>
      <c r="J236" s="229" t="s">
        <v>3996</v>
      </c>
      <c r="K236" s="229" t="s">
        <v>3997</v>
      </c>
      <c r="L236" s="229" t="s">
        <v>2092</v>
      </c>
      <c r="M236" s="229" t="s">
        <v>2092</v>
      </c>
      <c r="N236" s="229" t="s">
        <v>2092</v>
      </c>
      <c r="O236" s="229" t="s">
        <v>3998</v>
      </c>
      <c r="P236" s="233" t="s">
        <v>4143</v>
      </c>
      <c r="Q236" s="229">
        <v>3028</v>
      </c>
      <c r="R236" s="229">
        <v>0.42</v>
      </c>
      <c r="S236" s="229" t="s">
        <v>225</v>
      </c>
      <c r="T236" s="35" t="s">
        <v>2123</v>
      </c>
      <c r="U236" s="35" t="s">
        <v>4375</v>
      </c>
      <c r="V236" s="35"/>
      <c r="W236" s="35"/>
    </row>
    <row r="237" spans="1:35">
      <c r="A237" s="35" t="s">
        <v>3084</v>
      </c>
      <c r="B237" s="39" t="s">
        <v>4142</v>
      </c>
      <c r="C237" s="22">
        <v>2231037</v>
      </c>
      <c r="D237" s="36" t="s">
        <v>5716</v>
      </c>
      <c r="E237" s="36" t="s">
        <v>4070</v>
      </c>
      <c r="F237" s="17">
        <v>2</v>
      </c>
      <c r="G237" s="17">
        <v>2</v>
      </c>
      <c r="H237" s="17">
        <v>2</v>
      </c>
      <c r="I237" s="17">
        <v>2</v>
      </c>
      <c r="J237" s="229" t="s">
        <v>3996</v>
      </c>
      <c r="K237" s="229" t="s">
        <v>3997</v>
      </c>
      <c r="L237" s="229" t="s">
        <v>2092</v>
      </c>
      <c r="M237" s="229" t="s">
        <v>2092</v>
      </c>
      <c r="N237" s="229" t="s">
        <v>2092</v>
      </c>
      <c r="O237" s="229" t="s">
        <v>3998</v>
      </c>
      <c r="P237" s="233" t="s">
        <v>4143</v>
      </c>
      <c r="Q237" s="229">
        <v>1808</v>
      </c>
      <c r="R237" s="229">
        <v>0.42</v>
      </c>
      <c r="S237" s="229" t="s">
        <v>225</v>
      </c>
      <c r="T237" s="35" t="s">
        <v>2123</v>
      </c>
      <c r="U237" s="35" t="s">
        <v>4375</v>
      </c>
      <c r="V237" s="35"/>
      <c r="W237" s="35"/>
    </row>
    <row r="238" spans="1:35">
      <c r="A238" s="35" t="s">
        <v>1073</v>
      </c>
      <c r="B238" s="39" t="s">
        <v>4142</v>
      </c>
      <c r="C238" s="22">
        <v>2231038</v>
      </c>
      <c r="D238" s="36" t="s">
        <v>5717</v>
      </c>
      <c r="E238" s="36" t="s">
        <v>4070</v>
      </c>
      <c r="F238" s="17">
        <v>2</v>
      </c>
      <c r="G238" s="17">
        <v>2</v>
      </c>
      <c r="H238" s="17">
        <v>2</v>
      </c>
      <c r="I238" s="17">
        <v>2</v>
      </c>
      <c r="J238" s="229" t="s">
        <v>3996</v>
      </c>
      <c r="K238" s="229" t="s">
        <v>3997</v>
      </c>
      <c r="L238" s="229" t="s">
        <v>2092</v>
      </c>
      <c r="M238" s="229" t="s">
        <v>2092</v>
      </c>
      <c r="N238" s="229" t="s">
        <v>2092</v>
      </c>
      <c r="O238" s="229" t="s">
        <v>3998</v>
      </c>
      <c r="P238" s="233" t="s">
        <v>4143</v>
      </c>
      <c r="Q238" s="229">
        <v>3028</v>
      </c>
      <c r="R238" s="229">
        <v>0.42</v>
      </c>
      <c r="S238" s="229" t="s">
        <v>225</v>
      </c>
      <c r="T238" s="35" t="s">
        <v>2123</v>
      </c>
      <c r="U238" s="35" t="s">
        <v>4375</v>
      </c>
      <c r="V238" s="35"/>
      <c r="W238" s="35"/>
    </row>
    <row r="239" spans="1:35">
      <c r="A239" s="35" t="s">
        <v>1045</v>
      </c>
      <c r="B239" s="39" t="s">
        <v>4142</v>
      </c>
      <c r="C239" s="22">
        <v>2231039</v>
      </c>
      <c r="D239" s="36" t="s">
        <v>5718</v>
      </c>
      <c r="E239" s="36" t="s">
        <v>4070</v>
      </c>
      <c r="F239" s="17">
        <v>2</v>
      </c>
      <c r="G239" s="17">
        <v>2</v>
      </c>
      <c r="H239" s="17">
        <v>2</v>
      </c>
      <c r="I239" s="17">
        <v>2</v>
      </c>
      <c r="J239" s="229" t="s">
        <v>3996</v>
      </c>
      <c r="K239" s="229" t="s">
        <v>3997</v>
      </c>
      <c r="L239" s="229" t="s">
        <v>2092</v>
      </c>
      <c r="M239" s="229" t="s">
        <v>2092</v>
      </c>
      <c r="N239" s="229" t="s">
        <v>2092</v>
      </c>
      <c r="O239" s="229" t="s">
        <v>3998</v>
      </c>
      <c r="P239" s="233" t="s">
        <v>4143</v>
      </c>
      <c r="Q239" s="229">
        <v>1990</v>
      </c>
      <c r="R239" s="229">
        <v>0.36</v>
      </c>
      <c r="S239" s="229" t="s">
        <v>225</v>
      </c>
      <c r="T239" s="35" t="s">
        <v>2123</v>
      </c>
      <c r="U239" s="35" t="s">
        <v>4375</v>
      </c>
      <c r="V239" s="35"/>
      <c r="W239" s="35"/>
    </row>
    <row r="240" spans="1:35">
      <c r="A240" s="35" t="s">
        <v>1046</v>
      </c>
      <c r="B240" s="39" t="s">
        <v>4142</v>
      </c>
      <c r="C240" s="22">
        <v>2231040</v>
      </c>
      <c r="D240" s="36" t="s">
        <v>5719</v>
      </c>
      <c r="E240" s="36" t="s">
        <v>4070</v>
      </c>
      <c r="F240" s="17">
        <v>2</v>
      </c>
      <c r="G240" s="17">
        <v>2</v>
      </c>
      <c r="H240" s="17">
        <v>2</v>
      </c>
      <c r="I240" s="17">
        <v>2</v>
      </c>
      <c r="J240" s="229" t="s">
        <v>3996</v>
      </c>
      <c r="K240" s="229" t="s">
        <v>3997</v>
      </c>
      <c r="L240" s="229" t="s">
        <v>2092</v>
      </c>
      <c r="M240" s="229" t="s">
        <v>2092</v>
      </c>
      <c r="N240" s="229" t="s">
        <v>2092</v>
      </c>
      <c r="O240" s="229" t="s">
        <v>3998</v>
      </c>
      <c r="P240" s="233" t="s">
        <v>4143</v>
      </c>
      <c r="Q240" s="229">
        <v>3010</v>
      </c>
      <c r="R240" s="229">
        <v>0.36</v>
      </c>
      <c r="S240" s="229" t="s">
        <v>225</v>
      </c>
      <c r="T240" s="35" t="s">
        <v>2123</v>
      </c>
      <c r="U240" s="35" t="s">
        <v>4375</v>
      </c>
      <c r="V240" s="35"/>
      <c r="W240" s="35"/>
    </row>
    <row r="241" spans="1:35">
      <c r="A241" s="35" t="s">
        <v>1085</v>
      </c>
      <c r="B241" s="36" t="s">
        <v>4021</v>
      </c>
      <c r="C241" s="22">
        <v>1831228</v>
      </c>
      <c r="D241" s="36" t="s">
        <v>5720</v>
      </c>
      <c r="E241" s="36" t="s">
        <v>1236</v>
      </c>
      <c r="F241" s="17">
        <v>2</v>
      </c>
      <c r="G241" s="17">
        <v>2</v>
      </c>
      <c r="H241" s="17">
        <v>2</v>
      </c>
      <c r="I241" s="17">
        <v>2</v>
      </c>
      <c r="J241" s="229" t="s">
        <v>3996</v>
      </c>
      <c r="K241" s="229" t="s">
        <v>3997</v>
      </c>
      <c r="L241" s="229" t="s">
        <v>2092</v>
      </c>
      <c r="M241" s="229" t="s">
        <v>2092</v>
      </c>
      <c r="N241" s="229" t="s">
        <v>2092</v>
      </c>
      <c r="O241" s="229" t="s">
        <v>3998</v>
      </c>
      <c r="P241" s="229" t="s">
        <v>228</v>
      </c>
      <c r="Q241" s="229">
        <v>1900</v>
      </c>
      <c r="R241" s="229">
        <v>0.36</v>
      </c>
      <c r="S241" s="229" t="s">
        <v>225</v>
      </c>
      <c r="T241" s="14" t="s">
        <v>2032</v>
      </c>
      <c r="U241" s="14" t="s">
        <v>5721</v>
      </c>
      <c r="V241" s="14" t="s">
        <v>1367</v>
      </c>
      <c r="W241" s="14"/>
      <c r="X241" s="18"/>
      <c r="Y241" s="18"/>
      <c r="Z241" s="18"/>
      <c r="AA241" s="18"/>
      <c r="AB241" s="18"/>
      <c r="AC241" s="18"/>
      <c r="AD241" s="18"/>
      <c r="AE241" s="18"/>
      <c r="AF241" s="18"/>
      <c r="AG241" s="18"/>
      <c r="AH241" s="18"/>
      <c r="AI241" s="18"/>
    </row>
    <row r="242" spans="1:35">
      <c r="A242" s="35" t="s">
        <v>1080</v>
      </c>
      <c r="B242" s="36" t="s">
        <v>4021</v>
      </c>
      <c r="C242" s="22">
        <v>1831229</v>
      </c>
      <c r="D242" s="36" t="s">
        <v>5722</v>
      </c>
      <c r="E242" s="36" t="s">
        <v>1236</v>
      </c>
      <c r="F242" s="17">
        <v>2</v>
      </c>
      <c r="G242" s="17">
        <v>2</v>
      </c>
      <c r="H242" s="17">
        <v>2</v>
      </c>
      <c r="I242" s="17">
        <v>2</v>
      </c>
      <c r="J242" s="229" t="s">
        <v>3996</v>
      </c>
      <c r="K242" s="229" t="s">
        <v>3997</v>
      </c>
      <c r="L242" s="229" t="s">
        <v>2092</v>
      </c>
      <c r="M242" s="229" t="s">
        <v>2092</v>
      </c>
      <c r="N242" s="229" t="s">
        <v>2092</v>
      </c>
      <c r="O242" s="229" t="s">
        <v>3998</v>
      </c>
      <c r="P242" s="229" t="s">
        <v>228</v>
      </c>
      <c r="Q242" s="229">
        <v>1900</v>
      </c>
      <c r="R242" s="229">
        <v>0.36</v>
      </c>
      <c r="S242" s="229" t="s">
        <v>225</v>
      </c>
      <c r="T242" s="14" t="s">
        <v>2032</v>
      </c>
      <c r="U242" s="14" t="s">
        <v>1370</v>
      </c>
      <c r="V242" s="14" t="s">
        <v>1367</v>
      </c>
      <c r="W242" s="14"/>
      <c r="X242" s="18"/>
      <c r="Y242" s="18"/>
      <c r="Z242" s="18"/>
      <c r="AA242" s="18"/>
      <c r="AB242" s="18"/>
      <c r="AC242" s="18"/>
      <c r="AD242" s="18"/>
      <c r="AE242" s="18"/>
      <c r="AF242" s="18"/>
      <c r="AG242" s="18"/>
      <c r="AH242" s="18"/>
      <c r="AI242" s="18"/>
    </row>
  </sheetData>
  <mergeCells count="23">
    <mergeCell ref="P4:P5"/>
    <mergeCell ref="A1:A3"/>
    <mergeCell ref="B1:Q3"/>
    <mergeCell ref="R1:S3"/>
    <mergeCell ref="A4:A5"/>
    <mergeCell ref="B4:B5"/>
    <mergeCell ref="C4:C5"/>
    <mergeCell ref="D4:D5"/>
    <mergeCell ref="E4:E5"/>
    <mergeCell ref="F4:I4"/>
    <mergeCell ref="J4:J5"/>
    <mergeCell ref="K4:K5"/>
    <mergeCell ref="L4:L5"/>
    <mergeCell ref="M4:M5"/>
    <mergeCell ref="N4:N5"/>
    <mergeCell ref="O4:O5"/>
    <mergeCell ref="W4:W5"/>
    <mergeCell ref="Q4:Q5"/>
    <mergeCell ref="R4:R5"/>
    <mergeCell ref="S4:S5"/>
    <mergeCell ref="T4:T5"/>
    <mergeCell ref="U4:U5"/>
    <mergeCell ref="V4:V5"/>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6"/>
  <sheetViews>
    <sheetView zoomScale="70" zoomScaleNormal="70" workbookViewId="0">
      <selection activeCell="A15" sqref="A15:W15"/>
    </sheetView>
  </sheetViews>
  <sheetFormatPr defaultColWidth="8.85546875" defaultRowHeight="15"/>
  <cols>
    <col min="1" max="1" width="46.5703125" style="4" customWidth="1"/>
    <col min="2" max="2" width="18.42578125" style="4" customWidth="1"/>
    <col min="3" max="3" width="9.140625" style="4" bestFit="1" customWidth="1"/>
    <col min="4" max="4" width="19.42578125" style="4" customWidth="1"/>
    <col min="5" max="5" width="8.5703125" style="4" bestFit="1" customWidth="1"/>
    <col min="6" max="9" width="3.5703125" style="4" customWidth="1"/>
    <col min="10" max="10" width="29.140625" style="4" customWidth="1"/>
    <col min="11" max="11" width="30.85546875" style="4" bestFit="1" customWidth="1"/>
    <col min="12" max="17" width="13.5703125" style="4" customWidth="1"/>
    <col min="18" max="18" width="17" style="4" customWidth="1"/>
    <col min="19" max="19" width="13.5703125" style="4" customWidth="1"/>
    <col min="20" max="20" width="18.140625" style="4" bestFit="1" customWidth="1"/>
    <col min="21" max="21" width="16.42578125" style="4" bestFit="1" customWidth="1"/>
    <col min="22" max="22" width="10.42578125" style="4" bestFit="1" customWidth="1"/>
    <col min="23" max="23" width="24.140625" style="4" bestFit="1" customWidth="1"/>
    <col min="24" max="16384" width="8.85546875" style="4"/>
  </cols>
  <sheetData>
    <row r="1" spans="1:23">
      <c r="A1" s="277" t="str">
        <f>[17]表紙!A1</f>
        <v>AMI-Q411-H103 Ver.1</v>
      </c>
      <c r="B1" s="277" t="s">
        <v>5723</v>
      </c>
      <c r="C1" s="277"/>
      <c r="D1" s="277"/>
      <c r="E1" s="277"/>
      <c r="F1" s="277"/>
      <c r="G1" s="277"/>
      <c r="H1" s="277"/>
      <c r="I1" s="277"/>
      <c r="J1" s="277"/>
      <c r="K1" s="277"/>
      <c r="L1" s="277"/>
      <c r="M1" s="277"/>
      <c r="N1" s="277"/>
      <c r="O1" s="277"/>
      <c r="P1" s="277"/>
      <c r="Q1" s="277"/>
      <c r="R1" s="277" t="s">
        <v>3971</v>
      </c>
      <c r="S1" s="277"/>
    </row>
    <row r="2" spans="1:23">
      <c r="A2" s="277"/>
      <c r="B2" s="277"/>
      <c r="C2" s="277"/>
      <c r="D2" s="277"/>
      <c r="E2" s="277"/>
      <c r="F2" s="277"/>
      <c r="G2" s="277"/>
      <c r="H2" s="277"/>
      <c r="I2" s="277"/>
      <c r="J2" s="277"/>
      <c r="K2" s="277"/>
      <c r="L2" s="277"/>
      <c r="M2" s="277"/>
      <c r="N2" s="277"/>
      <c r="O2" s="277"/>
      <c r="P2" s="277"/>
      <c r="Q2" s="277"/>
      <c r="R2" s="277"/>
      <c r="S2" s="277"/>
    </row>
    <row r="3" spans="1:23">
      <c r="A3" s="277"/>
      <c r="B3" s="277"/>
      <c r="C3" s="277"/>
      <c r="D3" s="277"/>
      <c r="E3" s="277"/>
      <c r="F3" s="277"/>
      <c r="G3" s="277"/>
      <c r="H3" s="277"/>
      <c r="I3" s="277"/>
      <c r="J3" s="277"/>
      <c r="K3" s="277"/>
      <c r="L3" s="277"/>
      <c r="M3" s="277"/>
      <c r="N3" s="277"/>
      <c r="O3" s="277"/>
      <c r="P3" s="277"/>
      <c r="Q3" s="277"/>
      <c r="R3" s="277"/>
      <c r="S3" s="277"/>
    </row>
    <row r="4" spans="1:23" ht="18" customHeight="1">
      <c r="A4" s="277" t="s">
        <v>3972</v>
      </c>
      <c r="B4" s="346" t="s">
        <v>3973</v>
      </c>
      <c r="C4" s="343" t="s">
        <v>3974</v>
      </c>
      <c r="D4" s="326" t="s">
        <v>3975</v>
      </c>
      <c r="E4" s="326" t="s">
        <v>3976</v>
      </c>
      <c r="F4" s="326" t="s">
        <v>3977</v>
      </c>
      <c r="G4" s="326"/>
      <c r="H4" s="326"/>
      <c r="I4" s="326"/>
      <c r="J4" s="326" t="s">
        <v>3978</v>
      </c>
      <c r="K4" s="326" t="s">
        <v>3979</v>
      </c>
      <c r="L4" s="343" t="s">
        <v>3980</v>
      </c>
      <c r="M4" s="343" t="s">
        <v>3981</v>
      </c>
      <c r="N4" s="343" t="s">
        <v>3982</v>
      </c>
      <c r="O4" s="343" t="s">
        <v>3983</v>
      </c>
      <c r="P4" s="343" t="s">
        <v>3984</v>
      </c>
      <c r="Q4" s="348" t="s">
        <v>3985</v>
      </c>
      <c r="R4" s="348" t="s">
        <v>3986</v>
      </c>
      <c r="S4" s="348" t="s">
        <v>3987</v>
      </c>
      <c r="T4" s="346" t="s">
        <v>3988</v>
      </c>
      <c r="U4" s="346" t="s">
        <v>3989</v>
      </c>
      <c r="V4" s="346" t="s">
        <v>3990</v>
      </c>
      <c r="W4" s="346" t="s">
        <v>3991</v>
      </c>
    </row>
    <row r="5" spans="1:23">
      <c r="A5" s="346"/>
      <c r="B5" s="360"/>
      <c r="C5" s="344"/>
      <c r="D5" s="346"/>
      <c r="E5" s="346"/>
      <c r="F5" s="28" t="s">
        <v>3992</v>
      </c>
      <c r="G5" s="28" t="s">
        <v>3993</v>
      </c>
      <c r="H5" s="28" t="s">
        <v>3994</v>
      </c>
      <c r="I5" s="28" t="s">
        <v>3995</v>
      </c>
      <c r="J5" s="346"/>
      <c r="K5" s="346"/>
      <c r="L5" s="346"/>
      <c r="M5" s="346"/>
      <c r="N5" s="346"/>
      <c r="O5" s="346"/>
      <c r="P5" s="346"/>
      <c r="Q5" s="349"/>
      <c r="R5" s="349"/>
      <c r="S5" s="349"/>
      <c r="T5" s="347"/>
      <c r="U5" s="347"/>
      <c r="V5" s="347"/>
      <c r="W5" s="347"/>
    </row>
    <row r="6" spans="1:23" s="18" customFormat="1">
      <c r="A6" s="35" t="s">
        <v>1335</v>
      </c>
      <c r="B6" s="15" t="s">
        <v>2047</v>
      </c>
      <c r="C6" s="17">
        <v>1831189</v>
      </c>
      <c r="D6" s="15" t="s">
        <v>5724</v>
      </c>
      <c r="E6" s="15" t="s">
        <v>1236</v>
      </c>
      <c r="F6" s="17">
        <v>2</v>
      </c>
      <c r="G6" s="17">
        <v>2</v>
      </c>
      <c r="H6" s="17">
        <v>2</v>
      </c>
      <c r="I6" s="17">
        <v>2</v>
      </c>
      <c r="J6" s="10" t="s">
        <v>3996</v>
      </c>
      <c r="K6" s="10" t="s">
        <v>3997</v>
      </c>
      <c r="L6" s="10" t="s">
        <v>2093</v>
      </c>
      <c r="M6" s="10" t="s">
        <v>2093</v>
      </c>
      <c r="N6" s="10" t="s">
        <v>2093</v>
      </c>
      <c r="O6" s="10" t="s">
        <v>3998</v>
      </c>
      <c r="P6" s="17" t="s">
        <v>4143</v>
      </c>
      <c r="Q6" s="10">
        <v>3032</v>
      </c>
      <c r="R6" s="10">
        <v>0.36</v>
      </c>
      <c r="S6" s="10" t="s">
        <v>225</v>
      </c>
      <c r="T6" s="14" t="s">
        <v>2032</v>
      </c>
      <c r="U6" s="14" t="s">
        <v>4227</v>
      </c>
      <c r="V6" s="14" t="s">
        <v>5725</v>
      </c>
      <c r="W6" s="14"/>
    </row>
    <row r="7" spans="1:23">
      <c r="A7" s="35" t="s">
        <v>1334</v>
      </c>
      <c r="B7" s="15" t="s">
        <v>2047</v>
      </c>
      <c r="C7" s="17">
        <v>1831188</v>
      </c>
      <c r="D7" s="15" t="s">
        <v>5726</v>
      </c>
      <c r="E7" s="15" t="s">
        <v>1236</v>
      </c>
      <c r="F7" s="17">
        <v>2</v>
      </c>
      <c r="G7" s="17">
        <v>2</v>
      </c>
      <c r="H7" s="17">
        <v>2</v>
      </c>
      <c r="I7" s="17">
        <v>2</v>
      </c>
      <c r="J7" s="10" t="s">
        <v>3996</v>
      </c>
      <c r="K7" s="10" t="s">
        <v>3997</v>
      </c>
      <c r="L7" s="10" t="s">
        <v>2093</v>
      </c>
      <c r="M7" s="10" t="s">
        <v>2093</v>
      </c>
      <c r="N7" s="10" t="s">
        <v>2093</v>
      </c>
      <c r="O7" s="10" t="s">
        <v>3998</v>
      </c>
      <c r="P7" s="17" t="s">
        <v>4143</v>
      </c>
      <c r="Q7" s="10">
        <v>2352</v>
      </c>
      <c r="R7" s="10">
        <v>0.36</v>
      </c>
      <c r="S7" s="10" t="s">
        <v>225</v>
      </c>
      <c r="T7" s="14" t="s">
        <v>2032</v>
      </c>
      <c r="U7" s="14" t="s">
        <v>4227</v>
      </c>
      <c r="V7" s="14" t="s">
        <v>5725</v>
      </c>
      <c r="W7" s="14"/>
    </row>
    <row r="8" spans="1:23">
      <c r="A8" s="35" t="s">
        <v>1336</v>
      </c>
      <c r="B8" s="15" t="s">
        <v>2047</v>
      </c>
      <c r="C8" s="17">
        <v>1831190</v>
      </c>
      <c r="D8" s="15" t="s">
        <v>5727</v>
      </c>
      <c r="E8" s="15" t="s">
        <v>1236</v>
      </c>
      <c r="F8" s="17">
        <v>2</v>
      </c>
      <c r="G8" s="17">
        <v>2</v>
      </c>
      <c r="H8" s="17">
        <v>2</v>
      </c>
      <c r="I8" s="17">
        <v>2</v>
      </c>
      <c r="J8" s="10" t="s">
        <v>3996</v>
      </c>
      <c r="K8" s="10" t="s">
        <v>3997</v>
      </c>
      <c r="L8" s="10" t="s">
        <v>2093</v>
      </c>
      <c r="M8" s="10" t="s">
        <v>2093</v>
      </c>
      <c r="N8" s="10" t="s">
        <v>2093</v>
      </c>
      <c r="O8" s="10" t="s">
        <v>3998</v>
      </c>
      <c r="P8" s="17" t="s">
        <v>4143</v>
      </c>
      <c r="Q8" s="10">
        <v>1812</v>
      </c>
      <c r="R8" s="10">
        <v>0.36</v>
      </c>
      <c r="S8" s="10" t="s">
        <v>225</v>
      </c>
      <c r="T8" s="14" t="s">
        <v>2032</v>
      </c>
      <c r="U8" s="14" t="s">
        <v>4227</v>
      </c>
      <c r="V8" s="14" t="s">
        <v>5725</v>
      </c>
      <c r="W8" s="14"/>
    </row>
    <row r="9" spans="1:23" s="18" customFormat="1">
      <c r="A9" s="35" t="s">
        <v>3008</v>
      </c>
      <c r="B9" s="15" t="s">
        <v>2047</v>
      </c>
      <c r="C9" s="17">
        <v>1556125</v>
      </c>
      <c r="D9" s="15" t="s">
        <v>5728</v>
      </c>
      <c r="E9" s="15" t="s">
        <v>1242</v>
      </c>
      <c r="F9" s="17">
        <v>2</v>
      </c>
      <c r="G9" s="17">
        <v>2</v>
      </c>
      <c r="H9" s="17">
        <v>2</v>
      </c>
      <c r="I9" s="17">
        <v>2</v>
      </c>
      <c r="J9" s="10" t="s">
        <v>3996</v>
      </c>
      <c r="K9" s="10" t="s">
        <v>3997</v>
      </c>
      <c r="L9" s="10" t="s">
        <v>2093</v>
      </c>
      <c r="M9" s="10" t="s">
        <v>2093</v>
      </c>
      <c r="N9" s="10" t="s">
        <v>2093</v>
      </c>
      <c r="O9" s="10" t="s">
        <v>3998</v>
      </c>
      <c r="P9" s="17" t="s">
        <v>4143</v>
      </c>
      <c r="Q9" s="10">
        <v>3032</v>
      </c>
      <c r="R9" s="10">
        <v>0.35</v>
      </c>
      <c r="S9" s="10" t="s">
        <v>225</v>
      </c>
      <c r="T9" s="14"/>
      <c r="U9" s="14"/>
      <c r="V9" s="14"/>
      <c r="W9" s="14"/>
    </row>
    <row r="10" spans="1:23">
      <c r="A10" s="35" t="s">
        <v>3007</v>
      </c>
      <c r="B10" s="15" t="s">
        <v>2047</v>
      </c>
      <c r="C10" s="17">
        <v>1556124</v>
      </c>
      <c r="D10" s="15" t="s">
        <v>5729</v>
      </c>
      <c r="E10" s="15" t="s">
        <v>1242</v>
      </c>
      <c r="F10" s="17">
        <v>2</v>
      </c>
      <c r="G10" s="17">
        <v>2</v>
      </c>
      <c r="H10" s="17">
        <v>2</v>
      </c>
      <c r="I10" s="17">
        <v>2</v>
      </c>
      <c r="J10" s="10" t="s">
        <v>3996</v>
      </c>
      <c r="K10" s="10" t="s">
        <v>3997</v>
      </c>
      <c r="L10" s="10" t="s">
        <v>2093</v>
      </c>
      <c r="M10" s="10" t="s">
        <v>2093</v>
      </c>
      <c r="N10" s="10" t="s">
        <v>2093</v>
      </c>
      <c r="O10" s="10" t="s">
        <v>3998</v>
      </c>
      <c r="P10" s="17" t="s">
        <v>4143</v>
      </c>
      <c r="Q10" s="10">
        <v>1812</v>
      </c>
      <c r="R10" s="10">
        <v>0.35</v>
      </c>
      <c r="S10" s="10" t="s">
        <v>225</v>
      </c>
      <c r="T10" s="14"/>
      <c r="U10" s="14"/>
      <c r="V10" s="14"/>
      <c r="W10" s="14"/>
    </row>
    <row r="11" spans="1:23">
      <c r="A11" s="35" t="s">
        <v>3038</v>
      </c>
      <c r="B11" s="19" t="s">
        <v>4230</v>
      </c>
      <c r="C11" s="81">
        <v>1831195</v>
      </c>
      <c r="D11" s="26" t="s">
        <v>5730</v>
      </c>
      <c r="E11" s="22" t="s">
        <v>4107</v>
      </c>
      <c r="F11" s="17">
        <v>2</v>
      </c>
      <c r="G11" s="17">
        <v>2</v>
      </c>
      <c r="H11" s="17">
        <v>2</v>
      </c>
      <c r="I11" s="17">
        <v>2</v>
      </c>
      <c r="J11" s="10" t="s">
        <v>3996</v>
      </c>
      <c r="K11" s="10" t="s">
        <v>3997</v>
      </c>
      <c r="L11" s="10" t="s">
        <v>2093</v>
      </c>
      <c r="M11" s="10" t="s">
        <v>2093</v>
      </c>
      <c r="N11" s="10" t="s">
        <v>2093</v>
      </c>
      <c r="O11" s="10" t="s">
        <v>3998</v>
      </c>
      <c r="P11" s="10" t="s">
        <v>228</v>
      </c>
      <c r="Q11" s="10">
        <v>1906</v>
      </c>
      <c r="R11" s="10">
        <v>0.36</v>
      </c>
      <c r="S11" s="10" t="s">
        <v>4232</v>
      </c>
      <c r="T11" s="14" t="s">
        <v>5731</v>
      </c>
      <c r="U11" s="14" t="s">
        <v>5732</v>
      </c>
      <c r="V11" s="14" t="s">
        <v>5733</v>
      </c>
      <c r="W11" s="14"/>
    </row>
    <row r="12" spans="1:23">
      <c r="A12" s="35" t="s">
        <v>3044</v>
      </c>
      <c r="B12" s="24" t="s">
        <v>2922</v>
      </c>
      <c r="C12" s="81">
        <v>1831251</v>
      </c>
      <c r="D12" s="26" t="s">
        <v>5734</v>
      </c>
      <c r="E12" s="22" t="s">
        <v>4107</v>
      </c>
      <c r="F12" s="17">
        <v>2</v>
      </c>
      <c r="G12" s="17">
        <v>2</v>
      </c>
      <c r="H12" s="17">
        <v>2</v>
      </c>
      <c r="I12" s="17">
        <v>2</v>
      </c>
      <c r="J12" s="10" t="s">
        <v>3996</v>
      </c>
      <c r="K12" s="10" t="s">
        <v>3997</v>
      </c>
      <c r="L12" s="10" t="s">
        <v>2093</v>
      </c>
      <c r="M12" s="10" t="s">
        <v>2093</v>
      </c>
      <c r="N12" s="10" t="s">
        <v>2093</v>
      </c>
      <c r="O12" s="10" t="s">
        <v>3998</v>
      </c>
      <c r="P12" s="10" t="s">
        <v>228</v>
      </c>
      <c r="Q12" s="10">
        <v>1907</v>
      </c>
      <c r="R12" s="10">
        <v>0.36</v>
      </c>
      <c r="S12" s="10" t="s">
        <v>225</v>
      </c>
      <c r="T12" s="14" t="s">
        <v>5735</v>
      </c>
      <c r="U12" s="14" t="s">
        <v>5736</v>
      </c>
      <c r="V12" s="14" t="s">
        <v>4110</v>
      </c>
      <c r="W12" s="14"/>
    </row>
    <row r="13" spans="1:23">
      <c r="A13" s="35" t="s">
        <v>3050</v>
      </c>
      <c r="B13" s="24" t="s">
        <v>2922</v>
      </c>
      <c r="C13" s="81">
        <v>1831258</v>
      </c>
      <c r="D13" s="26" t="s">
        <v>5737</v>
      </c>
      <c r="E13" s="22" t="s">
        <v>4107</v>
      </c>
      <c r="F13" s="17">
        <v>2</v>
      </c>
      <c r="G13" s="17">
        <v>2</v>
      </c>
      <c r="H13" s="17">
        <v>2</v>
      </c>
      <c r="I13" s="17">
        <v>2</v>
      </c>
      <c r="J13" s="10" t="s">
        <v>3996</v>
      </c>
      <c r="K13" s="10" t="s">
        <v>3997</v>
      </c>
      <c r="L13" s="10" t="s">
        <v>2093</v>
      </c>
      <c r="M13" s="10" t="s">
        <v>2093</v>
      </c>
      <c r="N13" s="10" t="s">
        <v>2093</v>
      </c>
      <c r="O13" s="10" t="s">
        <v>3998</v>
      </c>
      <c r="P13" s="10" t="s">
        <v>228</v>
      </c>
      <c r="Q13" s="10">
        <v>1907</v>
      </c>
      <c r="R13" s="10">
        <v>0.36</v>
      </c>
      <c r="S13" s="10" t="s">
        <v>225</v>
      </c>
      <c r="T13" s="14" t="s">
        <v>5735</v>
      </c>
      <c r="U13" s="14" t="s">
        <v>5738</v>
      </c>
      <c r="V13" s="14" t="s">
        <v>4110</v>
      </c>
      <c r="W13" s="14"/>
    </row>
    <row r="14" spans="1:23">
      <c r="A14" s="35" t="s">
        <v>1340</v>
      </c>
      <c r="B14" s="49" t="s">
        <v>2047</v>
      </c>
      <c r="C14" s="32">
        <v>1831196</v>
      </c>
      <c r="D14" s="49" t="s">
        <v>5739</v>
      </c>
      <c r="E14" s="49" t="s">
        <v>1236</v>
      </c>
      <c r="F14" s="17">
        <v>2</v>
      </c>
      <c r="G14" s="17">
        <v>2</v>
      </c>
      <c r="H14" s="17">
        <v>2</v>
      </c>
      <c r="I14" s="17">
        <v>2</v>
      </c>
      <c r="J14" s="10" t="s">
        <v>3996</v>
      </c>
      <c r="K14" s="10" t="s">
        <v>3997</v>
      </c>
      <c r="L14" s="10" t="s">
        <v>2093</v>
      </c>
      <c r="M14" s="10" t="s">
        <v>2093</v>
      </c>
      <c r="N14" s="10" t="s">
        <v>2093</v>
      </c>
      <c r="O14" s="10" t="s">
        <v>3998</v>
      </c>
      <c r="P14" s="32" t="s">
        <v>4143</v>
      </c>
      <c r="Q14" s="10">
        <v>1906</v>
      </c>
      <c r="R14" s="10">
        <v>0.36</v>
      </c>
      <c r="S14" s="10" t="s">
        <v>225</v>
      </c>
      <c r="T14" s="14" t="s">
        <v>5735</v>
      </c>
      <c r="U14" s="14" t="s">
        <v>5740</v>
      </c>
      <c r="V14" s="14" t="s">
        <v>1366</v>
      </c>
      <c r="W14" s="14"/>
    </row>
    <row r="15" spans="1:23" ht="30">
      <c r="A15" s="29" t="s">
        <v>3008</v>
      </c>
      <c r="B15" s="82" t="s">
        <v>2047</v>
      </c>
      <c r="C15" s="29">
        <v>2231042</v>
      </c>
      <c r="D15" s="83" t="s">
        <v>5741</v>
      </c>
      <c r="E15" s="83" t="s">
        <v>4070</v>
      </c>
      <c r="F15" s="33">
        <v>2</v>
      </c>
      <c r="G15" s="33">
        <v>2</v>
      </c>
      <c r="H15" s="33">
        <v>2</v>
      </c>
      <c r="I15" s="33">
        <v>2</v>
      </c>
      <c r="J15" s="33" t="s">
        <v>3996</v>
      </c>
      <c r="K15" s="33" t="s">
        <v>3997</v>
      </c>
      <c r="L15" s="33" t="s">
        <v>2093</v>
      </c>
      <c r="M15" s="33" t="s">
        <v>2093</v>
      </c>
      <c r="N15" s="33" t="s">
        <v>2093</v>
      </c>
      <c r="O15" s="33" t="s">
        <v>3998</v>
      </c>
      <c r="P15" s="33" t="s">
        <v>4143</v>
      </c>
      <c r="Q15" s="10">
        <v>3032</v>
      </c>
      <c r="R15" s="10">
        <v>0.35</v>
      </c>
      <c r="S15" s="10" t="s">
        <v>4232</v>
      </c>
      <c r="T15" s="14" t="s">
        <v>5742</v>
      </c>
      <c r="U15" s="14" t="s">
        <v>4214</v>
      </c>
      <c r="V15" s="14"/>
      <c r="W15" s="14"/>
    </row>
    <row r="16" spans="1:23" ht="30">
      <c r="A16" s="29" t="s">
        <v>3010</v>
      </c>
      <c r="B16" s="82" t="s">
        <v>2047</v>
      </c>
      <c r="C16" s="29">
        <v>2231041</v>
      </c>
      <c r="D16" s="83" t="s">
        <v>5743</v>
      </c>
      <c r="E16" s="83" t="s">
        <v>4070</v>
      </c>
      <c r="F16" s="33">
        <v>2</v>
      </c>
      <c r="G16" s="33">
        <v>2</v>
      </c>
      <c r="H16" s="33">
        <v>2</v>
      </c>
      <c r="I16" s="33">
        <v>2</v>
      </c>
      <c r="J16" s="33" t="s">
        <v>3996</v>
      </c>
      <c r="K16" s="33" t="s">
        <v>3997</v>
      </c>
      <c r="L16" s="33" t="s">
        <v>2093</v>
      </c>
      <c r="M16" s="33" t="s">
        <v>2093</v>
      </c>
      <c r="N16" s="33" t="s">
        <v>2093</v>
      </c>
      <c r="O16" s="33" t="s">
        <v>3998</v>
      </c>
      <c r="P16" s="33" t="s">
        <v>4143</v>
      </c>
      <c r="Q16" s="10">
        <v>1812</v>
      </c>
      <c r="R16" s="10">
        <v>0.35</v>
      </c>
      <c r="S16" s="10" t="s">
        <v>4232</v>
      </c>
      <c r="T16" s="14" t="s">
        <v>5742</v>
      </c>
      <c r="U16" s="14" t="s">
        <v>4214</v>
      </c>
      <c r="V16" s="14"/>
      <c r="W16" s="14"/>
    </row>
  </sheetData>
  <mergeCells count="23">
    <mergeCell ref="P4:P5"/>
    <mergeCell ref="A1:A3"/>
    <mergeCell ref="B1:Q3"/>
    <mergeCell ref="R1:S3"/>
    <mergeCell ref="A4:A5"/>
    <mergeCell ref="B4:B5"/>
    <mergeCell ref="C4:C5"/>
    <mergeCell ref="D4:D5"/>
    <mergeCell ref="E4:E5"/>
    <mergeCell ref="F4:I4"/>
    <mergeCell ref="J4:J5"/>
    <mergeCell ref="K4:K5"/>
    <mergeCell ref="L4:L5"/>
    <mergeCell ref="M4:M5"/>
    <mergeCell ref="N4:N5"/>
    <mergeCell ref="O4:O5"/>
    <mergeCell ref="W4:W5"/>
    <mergeCell ref="Q4:Q5"/>
    <mergeCell ref="R4:R5"/>
    <mergeCell ref="S4:S5"/>
    <mergeCell ref="T4:T5"/>
    <mergeCell ref="U4:U5"/>
    <mergeCell ref="V4:V5"/>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98"/>
  <sheetViews>
    <sheetView topLeftCell="A72" zoomScale="70" zoomScaleNormal="70" workbookViewId="0">
      <selection activeCell="J89" sqref="J89"/>
    </sheetView>
  </sheetViews>
  <sheetFormatPr defaultColWidth="8.85546875" defaultRowHeight="15"/>
  <cols>
    <col min="1" max="1" width="35.5703125" style="4" customWidth="1"/>
    <col min="2" max="2" width="18.42578125" style="4" customWidth="1"/>
    <col min="3" max="3" width="8.85546875" style="4"/>
    <col min="4" max="4" width="22.42578125" style="4" customWidth="1"/>
    <col min="5" max="5" width="8.5703125" style="4" customWidth="1"/>
    <col min="6" max="9" width="3.5703125" style="4" customWidth="1"/>
    <col min="10" max="10" width="38.42578125" style="4" bestFit="1" customWidth="1"/>
    <col min="11" max="11" width="30.85546875" style="4" bestFit="1" customWidth="1"/>
    <col min="12" max="13" width="13.5703125" style="4" customWidth="1"/>
    <col min="14" max="14" width="18.140625" style="4" customWidth="1"/>
    <col min="15" max="16" width="13.5703125" style="4" customWidth="1"/>
    <col min="17" max="17" width="9.5703125" style="4" customWidth="1"/>
    <col min="18" max="19" width="13.5703125" style="4" customWidth="1"/>
    <col min="20" max="20" width="18.140625" style="4" bestFit="1" customWidth="1"/>
    <col min="21" max="21" width="16.42578125" style="4" bestFit="1" customWidth="1"/>
    <col min="22" max="22" width="10.42578125" style="4" bestFit="1" customWidth="1"/>
    <col min="23" max="23" width="24.140625" style="4" customWidth="1"/>
    <col min="24" max="16384" width="8.85546875" style="4"/>
  </cols>
  <sheetData>
    <row r="1" spans="1:23">
      <c r="A1" s="277" t="str">
        <f>[18]表紙!A1</f>
        <v>AMI-Q411-H104 Ver.1</v>
      </c>
      <c r="B1" s="277" t="s">
        <v>5744</v>
      </c>
      <c r="C1" s="277"/>
      <c r="D1" s="277"/>
      <c r="E1" s="277"/>
      <c r="F1" s="277"/>
      <c r="G1" s="277"/>
      <c r="H1" s="277"/>
      <c r="I1" s="277"/>
      <c r="J1" s="277"/>
      <c r="K1" s="277"/>
      <c r="L1" s="277"/>
      <c r="M1" s="277"/>
      <c r="N1" s="277"/>
      <c r="O1" s="277"/>
      <c r="P1" s="277"/>
      <c r="Q1" s="277"/>
      <c r="R1" s="264" t="s">
        <v>3971</v>
      </c>
      <c r="S1" s="265"/>
    </row>
    <row r="2" spans="1:23">
      <c r="A2" s="277"/>
      <c r="B2" s="277"/>
      <c r="C2" s="277"/>
      <c r="D2" s="277"/>
      <c r="E2" s="277"/>
      <c r="F2" s="277"/>
      <c r="G2" s="277"/>
      <c r="H2" s="277"/>
      <c r="I2" s="277"/>
      <c r="J2" s="277"/>
      <c r="K2" s="277"/>
      <c r="L2" s="277"/>
      <c r="M2" s="277"/>
      <c r="N2" s="277"/>
      <c r="O2" s="277"/>
      <c r="P2" s="277"/>
      <c r="Q2" s="277"/>
      <c r="R2" s="314"/>
      <c r="S2" s="315"/>
    </row>
    <row r="3" spans="1:23">
      <c r="A3" s="277"/>
      <c r="B3" s="277"/>
      <c r="C3" s="277"/>
      <c r="D3" s="277"/>
      <c r="E3" s="277"/>
      <c r="F3" s="277"/>
      <c r="G3" s="277"/>
      <c r="H3" s="277"/>
      <c r="I3" s="277"/>
      <c r="J3" s="277"/>
      <c r="K3" s="277"/>
      <c r="L3" s="277"/>
      <c r="M3" s="277"/>
      <c r="N3" s="277"/>
      <c r="O3" s="277"/>
      <c r="P3" s="277"/>
      <c r="Q3" s="277"/>
      <c r="R3" s="266"/>
      <c r="S3" s="267"/>
    </row>
    <row r="4" spans="1:23" ht="18" customHeight="1">
      <c r="A4" s="277" t="s">
        <v>3972</v>
      </c>
      <c r="B4" s="346" t="s">
        <v>3973</v>
      </c>
      <c r="C4" s="343" t="s">
        <v>3974</v>
      </c>
      <c r="D4" s="277" t="s">
        <v>3975</v>
      </c>
      <c r="E4" s="277" t="s">
        <v>3976</v>
      </c>
      <c r="F4" s="277" t="s">
        <v>3977</v>
      </c>
      <c r="G4" s="277"/>
      <c r="H4" s="277"/>
      <c r="I4" s="277"/>
      <c r="J4" s="326" t="s">
        <v>3978</v>
      </c>
      <c r="K4" s="277" t="s">
        <v>3979</v>
      </c>
      <c r="L4" s="343" t="s">
        <v>3980</v>
      </c>
      <c r="M4" s="343" t="s">
        <v>3981</v>
      </c>
      <c r="N4" s="343" t="s">
        <v>5168</v>
      </c>
      <c r="O4" s="343" t="s">
        <v>3983</v>
      </c>
      <c r="P4" s="343" t="s">
        <v>3984</v>
      </c>
      <c r="Q4" s="348" t="s">
        <v>3985</v>
      </c>
      <c r="R4" s="348" t="s">
        <v>3986</v>
      </c>
      <c r="S4" s="348" t="s">
        <v>3987</v>
      </c>
      <c r="T4" s="346" t="s">
        <v>3988</v>
      </c>
      <c r="U4" s="346" t="s">
        <v>3989</v>
      </c>
      <c r="V4" s="346" t="s">
        <v>3990</v>
      </c>
      <c r="W4" s="346" t="s">
        <v>3991</v>
      </c>
    </row>
    <row r="5" spans="1:23">
      <c r="A5" s="339"/>
      <c r="B5" s="360"/>
      <c r="C5" s="344"/>
      <c r="D5" s="339"/>
      <c r="E5" s="339"/>
      <c r="F5" s="28" t="s">
        <v>3992</v>
      </c>
      <c r="G5" s="28" t="s">
        <v>3993</v>
      </c>
      <c r="H5" s="28" t="s">
        <v>3994</v>
      </c>
      <c r="I5" s="28" t="s">
        <v>3995</v>
      </c>
      <c r="J5" s="346"/>
      <c r="K5" s="339"/>
      <c r="L5" s="339"/>
      <c r="M5" s="346"/>
      <c r="N5" s="346"/>
      <c r="O5" s="339"/>
      <c r="P5" s="346"/>
      <c r="Q5" s="349"/>
      <c r="R5" s="349"/>
      <c r="S5" s="349"/>
      <c r="T5" s="360"/>
      <c r="U5" s="360"/>
      <c r="V5" s="360"/>
      <c r="W5" s="360"/>
    </row>
    <row r="6" spans="1:23" s="18" customFormat="1">
      <c r="A6" s="35" t="s">
        <v>1927</v>
      </c>
      <c r="B6" s="22" t="s">
        <v>2047</v>
      </c>
      <c r="C6" s="10">
        <v>1831294</v>
      </c>
      <c r="D6" s="84" t="s">
        <v>5745</v>
      </c>
      <c r="E6" s="22" t="s">
        <v>4107</v>
      </c>
      <c r="F6" s="17">
        <v>3</v>
      </c>
      <c r="G6" s="17">
        <v>3</v>
      </c>
      <c r="H6" s="17">
        <v>3</v>
      </c>
      <c r="I6" s="20" t="s">
        <v>4176</v>
      </c>
      <c r="J6" s="10" t="s">
        <v>3996</v>
      </c>
      <c r="K6" s="10" t="s">
        <v>3997</v>
      </c>
      <c r="L6" s="10" t="s">
        <v>2093</v>
      </c>
      <c r="M6" s="10" t="s">
        <v>2093</v>
      </c>
      <c r="N6" s="10" t="s">
        <v>2093</v>
      </c>
      <c r="O6" s="10" t="s">
        <v>3998</v>
      </c>
      <c r="P6" s="17" t="s">
        <v>4143</v>
      </c>
      <c r="Q6" s="10">
        <v>815</v>
      </c>
      <c r="R6" s="10">
        <v>0.36</v>
      </c>
      <c r="S6" s="10" t="s">
        <v>225</v>
      </c>
      <c r="T6" s="14" t="s">
        <v>5746</v>
      </c>
      <c r="U6" s="14" t="s">
        <v>5747</v>
      </c>
      <c r="V6" s="14" t="s">
        <v>5748</v>
      </c>
      <c r="W6" s="14"/>
    </row>
    <row r="7" spans="1:23" s="18" customFormat="1">
      <c r="A7" s="35" t="s">
        <v>1929</v>
      </c>
      <c r="B7" s="22" t="s">
        <v>2047</v>
      </c>
      <c r="C7" s="10">
        <v>1831296</v>
      </c>
      <c r="D7" s="84" t="s">
        <v>5749</v>
      </c>
      <c r="E7" s="22" t="s">
        <v>4107</v>
      </c>
      <c r="F7" s="17">
        <v>3</v>
      </c>
      <c r="G7" s="17">
        <v>3</v>
      </c>
      <c r="H7" s="17">
        <v>3</v>
      </c>
      <c r="I7" s="20" t="s">
        <v>4176</v>
      </c>
      <c r="J7" s="10" t="s">
        <v>3996</v>
      </c>
      <c r="K7" s="10" t="s">
        <v>3997</v>
      </c>
      <c r="L7" s="10" t="s">
        <v>2093</v>
      </c>
      <c r="M7" s="10" t="s">
        <v>2093</v>
      </c>
      <c r="N7" s="10" t="s">
        <v>2093</v>
      </c>
      <c r="O7" s="10" t="s">
        <v>3998</v>
      </c>
      <c r="P7" s="17" t="s">
        <v>4143</v>
      </c>
      <c r="Q7" s="10">
        <v>1815</v>
      </c>
      <c r="R7" s="10">
        <v>0.36</v>
      </c>
      <c r="S7" s="10" t="s">
        <v>225</v>
      </c>
      <c r="T7" s="14" t="s">
        <v>5746</v>
      </c>
      <c r="U7" s="14" t="s">
        <v>5747</v>
      </c>
      <c r="V7" s="14" t="s">
        <v>5748</v>
      </c>
      <c r="W7" s="14"/>
    </row>
    <row r="8" spans="1:23" s="18" customFormat="1">
      <c r="A8" s="35" t="s">
        <v>1928</v>
      </c>
      <c r="B8" s="22" t="s">
        <v>2047</v>
      </c>
      <c r="C8" s="10">
        <v>1831295</v>
      </c>
      <c r="D8" s="84" t="s">
        <v>5750</v>
      </c>
      <c r="E8" s="22" t="s">
        <v>4107</v>
      </c>
      <c r="F8" s="17">
        <v>3</v>
      </c>
      <c r="G8" s="17">
        <v>3</v>
      </c>
      <c r="H8" s="17">
        <v>3</v>
      </c>
      <c r="I8" s="20" t="s">
        <v>4176</v>
      </c>
      <c r="J8" s="10" t="s">
        <v>3996</v>
      </c>
      <c r="K8" s="10" t="s">
        <v>3997</v>
      </c>
      <c r="L8" s="10" t="s">
        <v>2093</v>
      </c>
      <c r="M8" s="10" t="s">
        <v>2093</v>
      </c>
      <c r="N8" s="10" t="s">
        <v>2093</v>
      </c>
      <c r="O8" s="10" t="s">
        <v>3998</v>
      </c>
      <c r="P8" s="17" t="s">
        <v>4143</v>
      </c>
      <c r="Q8" s="10">
        <v>1815</v>
      </c>
      <c r="R8" s="10">
        <v>0.36</v>
      </c>
      <c r="S8" s="10" t="s">
        <v>225</v>
      </c>
      <c r="T8" s="14" t="s">
        <v>5746</v>
      </c>
      <c r="U8" s="14" t="s">
        <v>5747</v>
      </c>
      <c r="V8" s="14" t="s">
        <v>5748</v>
      </c>
      <c r="W8" s="14"/>
    </row>
    <row r="9" spans="1:23" s="18" customFormat="1">
      <c r="A9" s="35" t="s">
        <v>1926</v>
      </c>
      <c r="B9" s="22" t="s">
        <v>2047</v>
      </c>
      <c r="C9" s="10">
        <v>1831293</v>
      </c>
      <c r="D9" s="84" t="s">
        <v>5751</v>
      </c>
      <c r="E9" s="22" t="s">
        <v>4107</v>
      </c>
      <c r="F9" s="17">
        <v>3</v>
      </c>
      <c r="G9" s="17">
        <v>3</v>
      </c>
      <c r="H9" s="17">
        <v>3</v>
      </c>
      <c r="I9" s="20" t="s">
        <v>4176</v>
      </c>
      <c r="J9" s="10" t="s">
        <v>3996</v>
      </c>
      <c r="K9" s="10" t="s">
        <v>3997</v>
      </c>
      <c r="L9" s="10" t="s">
        <v>2093</v>
      </c>
      <c r="M9" s="10" t="s">
        <v>2093</v>
      </c>
      <c r="N9" s="10" t="s">
        <v>2093</v>
      </c>
      <c r="O9" s="10" t="s">
        <v>3998</v>
      </c>
      <c r="P9" s="17" t="s">
        <v>4143</v>
      </c>
      <c r="Q9" s="10">
        <v>1665</v>
      </c>
      <c r="R9" s="10">
        <v>0.36</v>
      </c>
      <c r="S9" s="10" t="s">
        <v>225</v>
      </c>
      <c r="T9" s="14" t="s">
        <v>5746</v>
      </c>
      <c r="U9" s="14" t="s">
        <v>5747</v>
      </c>
      <c r="V9" s="14" t="s">
        <v>5748</v>
      </c>
      <c r="W9" s="14"/>
    </row>
    <row r="10" spans="1:23" s="18" customFormat="1">
      <c r="A10" s="35" t="s">
        <v>1930</v>
      </c>
      <c r="B10" s="22" t="s">
        <v>2047</v>
      </c>
      <c r="C10" s="10">
        <v>1831297</v>
      </c>
      <c r="D10" s="84" t="s">
        <v>5752</v>
      </c>
      <c r="E10" s="22" t="s">
        <v>4107</v>
      </c>
      <c r="F10" s="17">
        <v>3</v>
      </c>
      <c r="G10" s="17">
        <v>3</v>
      </c>
      <c r="H10" s="17">
        <v>3</v>
      </c>
      <c r="I10" s="20" t="s">
        <v>4176</v>
      </c>
      <c r="J10" s="10" t="s">
        <v>3996</v>
      </c>
      <c r="K10" s="10" t="s">
        <v>3997</v>
      </c>
      <c r="L10" s="10" t="s">
        <v>2093</v>
      </c>
      <c r="M10" s="10" t="s">
        <v>2093</v>
      </c>
      <c r="N10" s="10" t="s">
        <v>2093</v>
      </c>
      <c r="O10" s="10" t="s">
        <v>3998</v>
      </c>
      <c r="P10" s="17" t="s">
        <v>4143</v>
      </c>
      <c r="Q10" s="10">
        <v>1365</v>
      </c>
      <c r="R10" s="10">
        <v>0.36</v>
      </c>
      <c r="S10" s="10" t="s">
        <v>225</v>
      </c>
      <c r="T10" s="14" t="s">
        <v>5746</v>
      </c>
      <c r="U10" s="14" t="s">
        <v>5747</v>
      </c>
      <c r="V10" s="14" t="s">
        <v>5748</v>
      </c>
      <c r="W10" s="14"/>
    </row>
    <row r="11" spans="1:23" s="18" customFormat="1">
      <c r="A11" s="35" t="s">
        <v>3055</v>
      </c>
      <c r="B11" s="22" t="s">
        <v>2047</v>
      </c>
      <c r="C11" s="10">
        <v>1831292</v>
      </c>
      <c r="D11" s="35" t="s">
        <v>5753</v>
      </c>
      <c r="E11" s="22" t="s">
        <v>4107</v>
      </c>
      <c r="F11" s="17">
        <v>3</v>
      </c>
      <c r="G11" s="17">
        <v>3</v>
      </c>
      <c r="H11" s="17">
        <v>3</v>
      </c>
      <c r="I11" s="20" t="s">
        <v>4176</v>
      </c>
      <c r="J11" s="10" t="s">
        <v>3996</v>
      </c>
      <c r="K11" s="10" t="s">
        <v>3997</v>
      </c>
      <c r="L11" s="10" t="s">
        <v>2093</v>
      </c>
      <c r="M11" s="10" t="s">
        <v>2093</v>
      </c>
      <c r="N11" s="10" t="s">
        <v>2093</v>
      </c>
      <c r="O11" s="10" t="s">
        <v>3998</v>
      </c>
      <c r="P11" s="17" t="s">
        <v>4143</v>
      </c>
      <c r="Q11" s="10">
        <v>815</v>
      </c>
      <c r="R11" s="10">
        <v>0.36</v>
      </c>
      <c r="S11" s="10" t="s">
        <v>225</v>
      </c>
      <c r="T11" s="14" t="s">
        <v>5746</v>
      </c>
      <c r="U11" s="14" t="s">
        <v>5754</v>
      </c>
      <c r="V11" s="14" t="s">
        <v>5748</v>
      </c>
      <c r="W11" s="14"/>
    </row>
    <row r="12" spans="1:23" s="18" customFormat="1">
      <c r="A12" s="35" t="s">
        <v>3053</v>
      </c>
      <c r="B12" s="22" t="s">
        <v>2047</v>
      </c>
      <c r="C12" s="10">
        <v>1831290</v>
      </c>
      <c r="D12" s="35" t="s">
        <v>5755</v>
      </c>
      <c r="E12" s="22" t="s">
        <v>4107</v>
      </c>
      <c r="F12" s="17">
        <v>3</v>
      </c>
      <c r="G12" s="17">
        <v>3</v>
      </c>
      <c r="H12" s="17">
        <v>3</v>
      </c>
      <c r="I12" s="20" t="s">
        <v>4176</v>
      </c>
      <c r="J12" s="10" t="s">
        <v>3996</v>
      </c>
      <c r="K12" s="10" t="s">
        <v>3997</v>
      </c>
      <c r="L12" s="10" t="s">
        <v>2093</v>
      </c>
      <c r="M12" s="10" t="s">
        <v>2093</v>
      </c>
      <c r="N12" s="10" t="s">
        <v>2093</v>
      </c>
      <c r="O12" s="10" t="s">
        <v>3998</v>
      </c>
      <c r="P12" s="17" t="s">
        <v>4143</v>
      </c>
      <c r="Q12" s="10">
        <v>1815</v>
      </c>
      <c r="R12" s="10">
        <v>0.36</v>
      </c>
      <c r="S12" s="10" t="s">
        <v>225</v>
      </c>
      <c r="T12" s="14" t="s">
        <v>5746</v>
      </c>
      <c r="U12" s="14" t="s">
        <v>5754</v>
      </c>
      <c r="V12" s="14" t="s">
        <v>5748</v>
      </c>
      <c r="W12" s="14"/>
    </row>
    <row r="13" spans="1:23">
      <c r="A13" s="35" t="s">
        <v>3051</v>
      </c>
      <c r="B13" s="22" t="s">
        <v>2047</v>
      </c>
      <c r="C13" s="10">
        <v>1831288</v>
      </c>
      <c r="D13" s="35" t="s">
        <v>5756</v>
      </c>
      <c r="E13" s="22" t="s">
        <v>4107</v>
      </c>
      <c r="F13" s="17">
        <v>3</v>
      </c>
      <c r="G13" s="17">
        <v>3</v>
      </c>
      <c r="H13" s="17">
        <v>3</v>
      </c>
      <c r="I13" s="20" t="s">
        <v>4176</v>
      </c>
      <c r="J13" s="10" t="s">
        <v>3996</v>
      </c>
      <c r="K13" s="10" t="s">
        <v>3997</v>
      </c>
      <c r="L13" s="10" t="s">
        <v>2093</v>
      </c>
      <c r="M13" s="10" t="s">
        <v>2093</v>
      </c>
      <c r="N13" s="10" t="s">
        <v>2093</v>
      </c>
      <c r="O13" s="10" t="s">
        <v>3998</v>
      </c>
      <c r="P13" s="17" t="s">
        <v>4143</v>
      </c>
      <c r="Q13" s="10">
        <v>1815</v>
      </c>
      <c r="R13" s="10">
        <v>0.36</v>
      </c>
      <c r="S13" s="10" t="s">
        <v>225</v>
      </c>
      <c r="T13" s="14" t="s">
        <v>5746</v>
      </c>
      <c r="U13" s="14" t="s">
        <v>5754</v>
      </c>
      <c r="V13" s="14" t="s">
        <v>5748</v>
      </c>
      <c r="W13" s="14"/>
    </row>
    <row r="14" spans="1:23">
      <c r="A14" s="35" t="s">
        <v>3052</v>
      </c>
      <c r="B14" s="22" t="s">
        <v>2047</v>
      </c>
      <c r="C14" s="10">
        <v>1831289</v>
      </c>
      <c r="D14" s="35" t="s">
        <v>5757</v>
      </c>
      <c r="E14" s="22" t="s">
        <v>4107</v>
      </c>
      <c r="F14" s="17">
        <v>3</v>
      </c>
      <c r="G14" s="17">
        <v>3</v>
      </c>
      <c r="H14" s="17">
        <v>3</v>
      </c>
      <c r="I14" s="20" t="s">
        <v>4176</v>
      </c>
      <c r="J14" s="10" t="s">
        <v>3996</v>
      </c>
      <c r="K14" s="10" t="s">
        <v>3997</v>
      </c>
      <c r="L14" s="10" t="s">
        <v>2093</v>
      </c>
      <c r="M14" s="10" t="s">
        <v>2093</v>
      </c>
      <c r="N14" s="10" t="s">
        <v>2093</v>
      </c>
      <c r="O14" s="10" t="s">
        <v>3998</v>
      </c>
      <c r="P14" s="17" t="s">
        <v>4143</v>
      </c>
      <c r="Q14" s="10">
        <v>1665</v>
      </c>
      <c r="R14" s="10">
        <v>0.36</v>
      </c>
      <c r="S14" s="10" t="s">
        <v>225</v>
      </c>
      <c r="T14" s="14" t="s">
        <v>5746</v>
      </c>
      <c r="U14" s="14" t="s">
        <v>5754</v>
      </c>
      <c r="V14" s="14" t="s">
        <v>5748</v>
      </c>
      <c r="W14" s="14"/>
    </row>
    <row r="15" spans="1:23">
      <c r="A15" s="35" t="s">
        <v>3054</v>
      </c>
      <c r="B15" s="22" t="s">
        <v>2047</v>
      </c>
      <c r="C15" s="10">
        <v>1831291</v>
      </c>
      <c r="D15" s="35" t="s">
        <v>5758</v>
      </c>
      <c r="E15" s="22" t="s">
        <v>4107</v>
      </c>
      <c r="F15" s="17">
        <v>3</v>
      </c>
      <c r="G15" s="17">
        <v>3</v>
      </c>
      <c r="H15" s="17">
        <v>3</v>
      </c>
      <c r="I15" s="20" t="s">
        <v>4176</v>
      </c>
      <c r="J15" s="10" t="s">
        <v>3996</v>
      </c>
      <c r="K15" s="10" t="s">
        <v>3997</v>
      </c>
      <c r="L15" s="10" t="s">
        <v>2093</v>
      </c>
      <c r="M15" s="10" t="s">
        <v>2093</v>
      </c>
      <c r="N15" s="10" t="s">
        <v>2093</v>
      </c>
      <c r="O15" s="10" t="s">
        <v>3998</v>
      </c>
      <c r="P15" s="17" t="s">
        <v>4143</v>
      </c>
      <c r="Q15" s="10">
        <v>1365</v>
      </c>
      <c r="R15" s="10">
        <v>0.36</v>
      </c>
      <c r="S15" s="10" t="s">
        <v>225</v>
      </c>
      <c r="T15" s="14" t="s">
        <v>5746</v>
      </c>
      <c r="U15" s="14" t="s">
        <v>5754</v>
      </c>
      <c r="V15" s="14" t="s">
        <v>5748</v>
      </c>
      <c r="W15" s="14"/>
    </row>
    <row r="16" spans="1:23" s="18" customFormat="1">
      <c r="A16" s="29" t="s">
        <v>1917</v>
      </c>
      <c r="B16" s="30" t="s">
        <v>2047</v>
      </c>
      <c r="C16" s="33">
        <v>1831184</v>
      </c>
      <c r="D16" s="29" t="s">
        <v>5759</v>
      </c>
      <c r="E16" s="31" t="s">
        <v>4107</v>
      </c>
      <c r="F16" s="32">
        <v>3</v>
      </c>
      <c r="G16" s="32">
        <v>3</v>
      </c>
      <c r="H16" s="32">
        <v>3</v>
      </c>
      <c r="I16" s="55" t="s">
        <v>4176</v>
      </c>
      <c r="J16" s="33" t="s">
        <v>3996</v>
      </c>
      <c r="K16" s="33" t="s">
        <v>3997</v>
      </c>
      <c r="L16" s="33" t="s">
        <v>2093</v>
      </c>
      <c r="M16" s="33" t="s">
        <v>2093</v>
      </c>
      <c r="N16" s="33" t="s">
        <v>2093</v>
      </c>
      <c r="O16" s="33" t="s">
        <v>3998</v>
      </c>
      <c r="P16" s="32" t="s">
        <v>4143</v>
      </c>
      <c r="Q16" s="10">
        <v>815</v>
      </c>
      <c r="R16" s="10">
        <v>0.46200000000000002</v>
      </c>
      <c r="S16" s="10" t="s">
        <v>225</v>
      </c>
      <c r="T16" s="14" t="s">
        <v>5760</v>
      </c>
      <c r="U16" s="14" t="s">
        <v>5761</v>
      </c>
      <c r="V16" s="14" t="s">
        <v>5762</v>
      </c>
      <c r="W16" s="14"/>
    </row>
    <row r="17" spans="1:23">
      <c r="A17" s="29" t="s">
        <v>1916</v>
      </c>
      <c r="B17" s="30" t="s">
        <v>2047</v>
      </c>
      <c r="C17" s="33">
        <v>1831183</v>
      </c>
      <c r="D17" s="29" t="s">
        <v>5763</v>
      </c>
      <c r="E17" s="31" t="s">
        <v>4107</v>
      </c>
      <c r="F17" s="32">
        <v>3</v>
      </c>
      <c r="G17" s="32">
        <v>3</v>
      </c>
      <c r="H17" s="32">
        <v>3</v>
      </c>
      <c r="I17" s="55" t="s">
        <v>4176</v>
      </c>
      <c r="J17" s="33" t="s">
        <v>3996</v>
      </c>
      <c r="K17" s="33" t="s">
        <v>3997</v>
      </c>
      <c r="L17" s="33" t="s">
        <v>2093</v>
      </c>
      <c r="M17" s="33" t="s">
        <v>2093</v>
      </c>
      <c r="N17" s="33" t="s">
        <v>2093</v>
      </c>
      <c r="O17" s="33" t="s">
        <v>3998</v>
      </c>
      <c r="P17" s="32" t="s">
        <v>4143</v>
      </c>
      <c r="Q17" s="10">
        <v>1815</v>
      </c>
      <c r="R17" s="10">
        <v>0.46200000000000002</v>
      </c>
      <c r="S17" s="10" t="s">
        <v>225</v>
      </c>
      <c r="T17" s="14" t="s">
        <v>5760</v>
      </c>
      <c r="U17" s="14" t="s">
        <v>5761</v>
      </c>
      <c r="V17" s="14" t="s">
        <v>5762</v>
      </c>
      <c r="W17" s="14"/>
    </row>
    <row r="18" spans="1:23">
      <c r="A18" s="29" t="s">
        <v>1918</v>
      </c>
      <c r="B18" s="30" t="s">
        <v>2047</v>
      </c>
      <c r="C18" s="33">
        <v>1831185</v>
      </c>
      <c r="D18" s="29" t="s">
        <v>5764</v>
      </c>
      <c r="E18" s="31" t="s">
        <v>4107</v>
      </c>
      <c r="F18" s="32">
        <v>3</v>
      </c>
      <c r="G18" s="32">
        <v>3</v>
      </c>
      <c r="H18" s="32">
        <v>3</v>
      </c>
      <c r="I18" s="55" t="s">
        <v>4176</v>
      </c>
      <c r="J18" s="33" t="s">
        <v>3996</v>
      </c>
      <c r="K18" s="33" t="s">
        <v>3997</v>
      </c>
      <c r="L18" s="33" t="s">
        <v>2093</v>
      </c>
      <c r="M18" s="33" t="s">
        <v>2093</v>
      </c>
      <c r="N18" s="33" t="s">
        <v>2093</v>
      </c>
      <c r="O18" s="33" t="s">
        <v>3998</v>
      </c>
      <c r="P18" s="32" t="s">
        <v>4143</v>
      </c>
      <c r="Q18" s="10">
        <v>1665</v>
      </c>
      <c r="R18" s="10">
        <v>0.46200000000000002</v>
      </c>
      <c r="S18" s="10" t="s">
        <v>225</v>
      </c>
      <c r="T18" s="14" t="s">
        <v>5760</v>
      </c>
      <c r="U18" s="14" t="s">
        <v>5761</v>
      </c>
      <c r="V18" s="14" t="s">
        <v>5762</v>
      </c>
      <c r="W18" s="14"/>
    </row>
    <row r="19" spans="1:23">
      <c r="A19" s="29" t="s">
        <v>1915</v>
      </c>
      <c r="B19" s="30" t="s">
        <v>2047</v>
      </c>
      <c r="C19" s="33">
        <v>1831182</v>
      </c>
      <c r="D19" s="29" t="s">
        <v>5765</v>
      </c>
      <c r="E19" s="31" t="s">
        <v>4107</v>
      </c>
      <c r="F19" s="32">
        <v>3</v>
      </c>
      <c r="G19" s="32">
        <v>3</v>
      </c>
      <c r="H19" s="32">
        <v>3</v>
      </c>
      <c r="I19" s="55" t="s">
        <v>4176</v>
      </c>
      <c r="J19" s="33" t="s">
        <v>3996</v>
      </c>
      <c r="K19" s="33" t="s">
        <v>3997</v>
      </c>
      <c r="L19" s="33" t="s">
        <v>2093</v>
      </c>
      <c r="M19" s="33" t="s">
        <v>2093</v>
      </c>
      <c r="N19" s="33" t="s">
        <v>2093</v>
      </c>
      <c r="O19" s="33" t="s">
        <v>3998</v>
      </c>
      <c r="P19" s="32" t="s">
        <v>4143</v>
      </c>
      <c r="Q19" s="10">
        <v>1365</v>
      </c>
      <c r="R19" s="10">
        <v>0.46200000000000002</v>
      </c>
      <c r="S19" s="10" t="s">
        <v>225</v>
      </c>
      <c r="T19" s="14" t="s">
        <v>5760</v>
      </c>
      <c r="U19" s="14" t="s">
        <v>5761</v>
      </c>
      <c r="V19" s="14" t="s">
        <v>5762</v>
      </c>
      <c r="W19" s="14"/>
    </row>
    <row r="20" spans="1:23" s="18" customFormat="1">
      <c r="A20" s="35" t="s">
        <v>3003</v>
      </c>
      <c r="B20" s="49" t="s">
        <v>2047</v>
      </c>
      <c r="C20" s="32">
        <v>1556116</v>
      </c>
      <c r="D20" s="31" t="s">
        <v>183</v>
      </c>
      <c r="E20" s="31" t="s">
        <v>1242</v>
      </c>
      <c r="F20" s="17">
        <v>3</v>
      </c>
      <c r="G20" s="17">
        <v>3</v>
      </c>
      <c r="H20" s="17">
        <v>2</v>
      </c>
      <c r="I20" s="17">
        <v>2</v>
      </c>
      <c r="J20" s="10" t="s">
        <v>3996</v>
      </c>
      <c r="K20" s="10" t="s">
        <v>3997</v>
      </c>
      <c r="L20" s="10" t="s">
        <v>2093</v>
      </c>
      <c r="M20" s="10" t="s">
        <v>2093</v>
      </c>
      <c r="N20" s="10" t="s">
        <v>2093</v>
      </c>
      <c r="O20" s="10" t="s">
        <v>3998</v>
      </c>
      <c r="P20" s="32" t="s">
        <v>4143</v>
      </c>
      <c r="Q20" s="10">
        <v>815</v>
      </c>
      <c r="R20" s="10">
        <v>0.46200000000000002</v>
      </c>
      <c r="S20" s="10" t="s">
        <v>225</v>
      </c>
      <c r="T20" s="14" t="s">
        <v>5766</v>
      </c>
      <c r="U20" s="14" t="s">
        <v>2817</v>
      </c>
      <c r="V20" s="14"/>
      <c r="W20" s="14"/>
    </row>
    <row r="21" spans="1:23" s="18" customFormat="1">
      <c r="A21" s="35" t="s">
        <v>142</v>
      </c>
      <c r="B21" s="49" t="s">
        <v>2047</v>
      </c>
      <c r="C21" s="32">
        <v>1456047</v>
      </c>
      <c r="D21" s="49" t="s">
        <v>5767</v>
      </c>
      <c r="E21" s="49" t="s">
        <v>1239</v>
      </c>
      <c r="F21" s="17">
        <v>3</v>
      </c>
      <c r="G21" s="17">
        <v>3</v>
      </c>
      <c r="H21" s="17">
        <v>2</v>
      </c>
      <c r="I21" s="17">
        <v>2</v>
      </c>
      <c r="J21" s="10" t="s">
        <v>3996</v>
      </c>
      <c r="K21" s="10" t="s">
        <v>3997</v>
      </c>
      <c r="L21" s="10" t="s">
        <v>2093</v>
      </c>
      <c r="M21" s="10" t="s">
        <v>2093</v>
      </c>
      <c r="N21" s="10" t="s">
        <v>2093</v>
      </c>
      <c r="O21" s="10" t="s">
        <v>3998</v>
      </c>
      <c r="P21" s="32" t="s">
        <v>4143</v>
      </c>
      <c r="Q21" s="10">
        <v>815</v>
      </c>
      <c r="R21" s="10">
        <v>0.46200000000000002</v>
      </c>
      <c r="S21" s="10" t="s">
        <v>225</v>
      </c>
      <c r="T21" s="14"/>
      <c r="U21" s="14"/>
      <c r="V21" s="14"/>
      <c r="W21" s="14"/>
    </row>
    <row r="22" spans="1:23" s="18" customFormat="1">
      <c r="A22" s="35" t="s">
        <v>3006</v>
      </c>
      <c r="B22" s="49" t="s">
        <v>2047</v>
      </c>
      <c r="C22" s="32">
        <v>1556119</v>
      </c>
      <c r="D22" s="31" t="s">
        <v>186</v>
      </c>
      <c r="E22" s="31" t="s">
        <v>1242</v>
      </c>
      <c r="F22" s="17">
        <v>3</v>
      </c>
      <c r="G22" s="17">
        <v>3</v>
      </c>
      <c r="H22" s="17">
        <v>2</v>
      </c>
      <c r="I22" s="17">
        <v>2</v>
      </c>
      <c r="J22" s="10" t="s">
        <v>3996</v>
      </c>
      <c r="K22" s="10" t="s">
        <v>3997</v>
      </c>
      <c r="L22" s="10" t="s">
        <v>2093</v>
      </c>
      <c r="M22" s="10" t="s">
        <v>2093</v>
      </c>
      <c r="N22" s="10" t="s">
        <v>2093</v>
      </c>
      <c r="O22" s="10" t="s">
        <v>3998</v>
      </c>
      <c r="P22" s="32" t="s">
        <v>4143</v>
      </c>
      <c r="Q22" s="10">
        <v>1815</v>
      </c>
      <c r="R22" s="10">
        <v>0.46200000000000002</v>
      </c>
      <c r="S22" s="10" t="s">
        <v>225</v>
      </c>
      <c r="T22" s="14" t="s">
        <v>5766</v>
      </c>
      <c r="U22" s="14" t="s">
        <v>2817</v>
      </c>
      <c r="V22" s="14"/>
      <c r="W22" s="14"/>
    </row>
    <row r="23" spans="1:23" s="18" customFormat="1">
      <c r="A23" s="35" t="s">
        <v>139</v>
      </c>
      <c r="B23" s="49" t="s">
        <v>2047</v>
      </c>
      <c r="C23" s="32">
        <v>1456050</v>
      </c>
      <c r="D23" s="49" t="s">
        <v>5768</v>
      </c>
      <c r="E23" s="49" t="s">
        <v>1239</v>
      </c>
      <c r="F23" s="17">
        <v>3</v>
      </c>
      <c r="G23" s="17">
        <v>3</v>
      </c>
      <c r="H23" s="17">
        <v>2</v>
      </c>
      <c r="I23" s="17">
        <v>2</v>
      </c>
      <c r="J23" s="10" t="s">
        <v>3996</v>
      </c>
      <c r="K23" s="10" t="s">
        <v>3997</v>
      </c>
      <c r="L23" s="10" t="s">
        <v>2093</v>
      </c>
      <c r="M23" s="10" t="s">
        <v>2093</v>
      </c>
      <c r="N23" s="10" t="s">
        <v>2093</v>
      </c>
      <c r="O23" s="10" t="s">
        <v>3998</v>
      </c>
      <c r="P23" s="32" t="s">
        <v>4143</v>
      </c>
      <c r="Q23" s="10">
        <v>1815</v>
      </c>
      <c r="R23" s="10">
        <v>0.46200000000000002</v>
      </c>
      <c r="S23" s="10" t="s">
        <v>225</v>
      </c>
      <c r="T23" s="14"/>
      <c r="U23" s="14"/>
      <c r="V23" s="14"/>
      <c r="W23" s="14"/>
    </row>
    <row r="24" spans="1:23" s="18" customFormat="1">
      <c r="A24" s="35" t="s">
        <v>3005</v>
      </c>
      <c r="B24" s="49" t="s">
        <v>2047</v>
      </c>
      <c r="C24" s="32">
        <v>1556118</v>
      </c>
      <c r="D24" s="31" t="s">
        <v>185</v>
      </c>
      <c r="E24" s="31" t="s">
        <v>1242</v>
      </c>
      <c r="F24" s="17">
        <v>3</v>
      </c>
      <c r="G24" s="17">
        <v>3</v>
      </c>
      <c r="H24" s="17">
        <v>2</v>
      </c>
      <c r="I24" s="17">
        <v>2</v>
      </c>
      <c r="J24" s="10" t="s">
        <v>3996</v>
      </c>
      <c r="K24" s="10" t="s">
        <v>3997</v>
      </c>
      <c r="L24" s="10" t="s">
        <v>2093</v>
      </c>
      <c r="M24" s="10" t="s">
        <v>2093</v>
      </c>
      <c r="N24" s="10" t="s">
        <v>2093</v>
      </c>
      <c r="O24" s="10" t="s">
        <v>3998</v>
      </c>
      <c r="P24" s="32" t="s">
        <v>4143</v>
      </c>
      <c r="Q24" s="10">
        <v>1665</v>
      </c>
      <c r="R24" s="10">
        <v>0.46200000000000002</v>
      </c>
      <c r="S24" s="10" t="s">
        <v>225</v>
      </c>
      <c r="T24" s="14" t="s">
        <v>5766</v>
      </c>
      <c r="U24" s="14" t="s">
        <v>2817</v>
      </c>
      <c r="V24" s="14"/>
      <c r="W24" s="14"/>
    </row>
    <row r="25" spans="1:23" s="18" customFormat="1">
      <c r="A25" s="35" t="s">
        <v>140</v>
      </c>
      <c r="B25" s="49" t="s">
        <v>2047</v>
      </c>
      <c r="C25" s="32">
        <v>1456049</v>
      </c>
      <c r="D25" s="49" t="s">
        <v>5769</v>
      </c>
      <c r="E25" s="49" t="s">
        <v>1239</v>
      </c>
      <c r="F25" s="17">
        <v>3</v>
      </c>
      <c r="G25" s="17">
        <v>3</v>
      </c>
      <c r="H25" s="17">
        <v>2</v>
      </c>
      <c r="I25" s="17">
        <v>2</v>
      </c>
      <c r="J25" s="10" t="s">
        <v>3996</v>
      </c>
      <c r="K25" s="10" t="s">
        <v>3997</v>
      </c>
      <c r="L25" s="10" t="s">
        <v>2093</v>
      </c>
      <c r="M25" s="10" t="s">
        <v>2093</v>
      </c>
      <c r="N25" s="10" t="s">
        <v>2093</v>
      </c>
      <c r="O25" s="10" t="s">
        <v>3998</v>
      </c>
      <c r="P25" s="32" t="s">
        <v>4143</v>
      </c>
      <c r="Q25" s="10">
        <v>1665</v>
      </c>
      <c r="R25" s="10">
        <v>0.46200000000000002</v>
      </c>
      <c r="S25" s="10" t="s">
        <v>225</v>
      </c>
      <c r="T25" s="14"/>
      <c r="U25" s="14"/>
      <c r="V25" s="14"/>
      <c r="W25" s="14"/>
    </row>
    <row r="26" spans="1:23" s="18" customFormat="1">
      <c r="A26" s="35" t="s">
        <v>3004</v>
      </c>
      <c r="B26" s="49" t="s">
        <v>2047</v>
      </c>
      <c r="C26" s="32">
        <v>1556117</v>
      </c>
      <c r="D26" s="31" t="s">
        <v>184</v>
      </c>
      <c r="E26" s="31" t="s">
        <v>1242</v>
      </c>
      <c r="F26" s="17">
        <v>3</v>
      </c>
      <c r="G26" s="17">
        <v>3</v>
      </c>
      <c r="H26" s="17">
        <v>2</v>
      </c>
      <c r="I26" s="17">
        <v>2</v>
      </c>
      <c r="J26" s="10" t="s">
        <v>3996</v>
      </c>
      <c r="K26" s="10" t="s">
        <v>3997</v>
      </c>
      <c r="L26" s="10" t="s">
        <v>2093</v>
      </c>
      <c r="M26" s="10" t="s">
        <v>2093</v>
      </c>
      <c r="N26" s="10" t="s">
        <v>2093</v>
      </c>
      <c r="O26" s="10" t="s">
        <v>3998</v>
      </c>
      <c r="P26" s="32" t="s">
        <v>4143</v>
      </c>
      <c r="Q26" s="10">
        <v>1365</v>
      </c>
      <c r="R26" s="10">
        <v>0.46200000000000002</v>
      </c>
      <c r="S26" s="10" t="s">
        <v>225</v>
      </c>
      <c r="T26" s="14" t="s">
        <v>5766</v>
      </c>
      <c r="U26" s="14" t="s">
        <v>2817</v>
      </c>
      <c r="V26" s="14"/>
      <c r="W26" s="14"/>
    </row>
    <row r="27" spans="1:23" s="18" customFormat="1">
      <c r="A27" s="35" t="s">
        <v>141</v>
      </c>
      <c r="B27" s="49" t="s">
        <v>2047</v>
      </c>
      <c r="C27" s="32">
        <v>1456048</v>
      </c>
      <c r="D27" s="49" t="s">
        <v>5770</v>
      </c>
      <c r="E27" s="49" t="s">
        <v>1239</v>
      </c>
      <c r="F27" s="17">
        <v>3</v>
      </c>
      <c r="G27" s="17">
        <v>3</v>
      </c>
      <c r="H27" s="17">
        <v>2</v>
      </c>
      <c r="I27" s="17">
        <v>2</v>
      </c>
      <c r="J27" s="10" t="s">
        <v>3996</v>
      </c>
      <c r="K27" s="10" t="s">
        <v>3997</v>
      </c>
      <c r="L27" s="10" t="s">
        <v>2093</v>
      </c>
      <c r="M27" s="10" t="s">
        <v>2093</v>
      </c>
      <c r="N27" s="10" t="s">
        <v>2093</v>
      </c>
      <c r="O27" s="10" t="s">
        <v>3998</v>
      </c>
      <c r="P27" s="32" t="s">
        <v>4143</v>
      </c>
      <c r="Q27" s="10">
        <v>1365</v>
      </c>
      <c r="R27" s="10">
        <v>0.46200000000000002</v>
      </c>
      <c r="S27" s="10" t="s">
        <v>225</v>
      </c>
      <c r="T27" s="14"/>
      <c r="U27" s="14"/>
      <c r="V27" s="14"/>
      <c r="W27" s="14"/>
    </row>
    <row r="28" spans="1:23" s="18" customFormat="1">
      <c r="A28" s="35" t="s">
        <v>3002</v>
      </c>
      <c r="B28" s="49" t="s">
        <v>2047</v>
      </c>
      <c r="C28" s="32">
        <v>1556115</v>
      </c>
      <c r="D28" s="31" t="s">
        <v>182</v>
      </c>
      <c r="E28" s="31" t="s">
        <v>1242</v>
      </c>
      <c r="F28" s="17">
        <v>3</v>
      </c>
      <c r="G28" s="17">
        <v>3</v>
      </c>
      <c r="H28" s="17">
        <v>2</v>
      </c>
      <c r="I28" s="17">
        <v>2</v>
      </c>
      <c r="J28" s="10" t="s">
        <v>3996</v>
      </c>
      <c r="K28" s="10" t="s">
        <v>3997</v>
      </c>
      <c r="L28" s="10" t="s">
        <v>2093</v>
      </c>
      <c r="M28" s="10" t="s">
        <v>2093</v>
      </c>
      <c r="N28" s="10" t="s">
        <v>2093</v>
      </c>
      <c r="O28" s="10" t="s">
        <v>3998</v>
      </c>
      <c r="P28" s="32" t="s">
        <v>4143</v>
      </c>
      <c r="Q28" s="10">
        <v>1815</v>
      </c>
      <c r="R28" s="10">
        <v>0.36</v>
      </c>
      <c r="S28" s="10" t="s">
        <v>225</v>
      </c>
      <c r="T28" s="14" t="s">
        <v>5766</v>
      </c>
      <c r="U28" s="14" t="s">
        <v>2817</v>
      </c>
      <c r="V28" s="14"/>
      <c r="W28" s="14"/>
    </row>
    <row r="29" spans="1:23" s="18" customFormat="1">
      <c r="A29" s="35" t="s">
        <v>143</v>
      </c>
      <c r="B29" s="49" t="s">
        <v>2047</v>
      </c>
      <c r="C29" s="32">
        <v>1456046</v>
      </c>
      <c r="D29" s="49" t="s">
        <v>5771</v>
      </c>
      <c r="E29" s="49" t="s">
        <v>1239</v>
      </c>
      <c r="F29" s="17">
        <v>3</v>
      </c>
      <c r="G29" s="17">
        <v>3</v>
      </c>
      <c r="H29" s="17">
        <v>2</v>
      </c>
      <c r="I29" s="17">
        <v>2</v>
      </c>
      <c r="J29" s="10" t="s">
        <v>3996</v>
      </c>
      <c r="K29" s="10" t="s">
        <v>3997</v>
      </c>
      <c r="L29" s="10" t="s">
        <v>2093</v>
      </c>
      <c r="M29" s="10" t="s">
        <v>2093</v>
      </c>
      <c r="N29" s="10" t="s">
        <v>2093</v>
      </c>
      <c r="O29" s="10" t="s">
        <v>3998</v>
      </c>
      <c r="P29" s="32" t="s">
        <v>4143</v>
      </c>
      <c r="Q29" s="10">
        <v>1815</v>
      </c>
      <c r="R29" s="10">
        <v>0.36</v>
      </c>
      <c r="S29" s="10" t="s">
        <v>225</v>
      </c>
      <c r="T29" s="14"/>
      <c r="U29" s="14"/>
      <c r="V29" s="14"/>
      <c r="W29" s="14"/>
    </row>
    <row r="30" spans="1:23" s="18" customFormat="1">
      <c r="A30" s="35" t="s">
        <v>3001</v>
      </c>
      <c r="B30" s="49" t="s">
        <v>2047</v>
      </c>
      <c r="C30" s="32">
        <v>1556114</v>
      </c>
      <c r="D30" s="31" t="s">
        <v>181</v>
      </c>
      <c r="E30" s="31" t="s">
        <v>1242</v>
      </c>
      <c r="F30" s="17">
        <v>3</v>
      </c>
      <c r="G30" s="17">
        <v>3</v>
      </c>
      <c r="H30" s="17">
        <v>2</v>
      </c>
      <c r="I30" s="17">
        <v>2</v>
      </c>
      <c r="J30" s="10" t="s">
        <v>3996</v>
      </c>
      <c r="K30" s="10" t="s">
        <v>3997</v>
      </c>
      <c r="L30" s="10" t="s">
        <v>2093</v>
      </c>
      <c r="M30" s="10" t="s">
        <v>2093</v>
      </c>
      <c r="N30" s="10" t="s">
        <v>2093</v>
      </c>
      <c r="O30" s="10" t="s">
        <v>3998</v>
      </c>
      <c r="P30" s="32" t="s">
        <v>4143</v>
      </c>
      <c r="Q30" s="10">
        <v>1815</v>
      </c>
      <c r="R30" s="10">
        <v>0.36</v>
      </c>
      <c r="S30" s="10" t="s">
        <v>225</v>
      </c>
      <c r="T30" s="14" t="s">
        <v>5766</v>
      </c>
      <c r="U30" s="14" t="s">
        <v>2817</v>
      </c>
      <c r="V30" s="14"/>
      <c r="W30" s="14"/>
    </row>
    <row r="31" spans="1:23" s="18" customFormat="1">
      <c r="A31" s="35" t="s">
        <v>144</v>
      </c>
      <c r="B31" s="49" t="s">
        <v>2047</v>
      </c>
      <c r="C31" s="32">
        <v>1456045</v>
      </c>
      <c r="D31" s="49" t="s">
        <v>5772</v>
      </c>
      <c r="E31" s="49" t="s">
        <v>1239</v>
      </c>
      <c r="F31" s="17">
        <v>3</v>
      </c>
      <c r="G31" s="17">
        <v>3</v>
      </c>
      <c r="H31" s="17">
        <v>2</v>
      </c>
      <c r="I31" s="17">
        <v>2</v>
      </c>
      <c r="J31" s="10" t="s">
        <v>3996</v>
      </c>
      <c r="K31" s="10" t="s">
        <v>3997</v>
      </c>
      <c r="L31" s="10" t="s">
        <v>2093</v>
      </c>
      <c r="M31" s="10" t="s">
        <v>2093</v>
      </c>
      <c r="N31" s="10" t="s">
        <v>2093</v>
      </c>
      <c r="O31" s="10" t="s">
        <v>3998</v>
      </c>
      <c r="P31" s="32" t="s">
        <v>4143</v>
      </c>
      <c r="Q31" s="10">
        <v>1815</v>
      </c>
      <c r="R31" s="10">
        <v>0.36</v>
      </c>
      <c r="S31" s="10" t="s">
        <v>225</v>
      </c>
      <c r="T31" s="14"/>
      <c r="U31" s="14"/>
      <c r="V31" s="14"/>
      <c r="W31" s="14"/>
    </row>
    <row r="32" spans="1:23" s="18" customFormat="1">
      <c r="A32" s="35" t="s">
        <v>3000</v>
      </c>
      <c r="B32" s="49" t="s">
        <v>2047</v>
      </c>
      <c r="C32" s="32">
        <v>1556113</v>
      </c>
      <c r="D32" s="31" t="s">
        <v>180</v>
      </c>
      <c r="E32" s="31" t="s">
        <v>1242</v>
      </c>
      <c r="F32" s="17">
        <v>3</v>
      </c>
      <c r="G32" s="17">
        <v>3</v>
      </c>
      <c r="H32" s="17">
        <v>2</v>
      </c>
      <c r="I32" s="17">
        <v>2</v>
      </c>
      <c r="J32" s="10" t="s">
        <v>3996</v>
      </c>
      <c r="K32" s="10" t="s">
        <v>3997</v>
      </c>
      <c r="L32" s="10" t="s">
        <v>2093</v>
      </c>
      <c r="M32" s="10" t="s">
        <v>2093</v>
      </c>
      <c r="N32" s="10" t="s">
        <v>2093</v>
      </c>
      <c r="O32" s="10" t="s">
        <v>3998</v>
      </c>
      <c r="P32" s="32" t="s">
        <v>4143</v>
      </c>
      <c r="Q32" s="10">
        <v>1665</v>
      </c>
      <c r="R32" s="10">
        <v>0.36</v>
      </c>
      <c r="S32" s="10" t="s">
        <v>225</v>
      </c>
      <c r="T32" s="14" t="s">
        <v>5766</v>
      </c>
      <c r="U32" s="14" t="s">
        <v>2817</v>
      </c>
      <c r="V32" s="14"/>
      <c r="W32" s="14"/>
    </row>
    <row r="33" spans="1:23">
      <c r="A33" s="35" t="s">
        <v>145</v>
      </c>
      <c r="B33" s="49" t="s">
        <v>2047</v>
      </c>
      <c r="C33" s="32">
        <v>1456044</v>
      </c>
      <c r="D33" s="49" t="s">
        <v>5773</v>
      </c>
      <c r="E33" s="49" t="s">
        <v>1239</v>
      </c>
      <c r="F33" s="17">
        <v>3</v>
      </c>
      <c r="G33" s="17">
        <v>3</v>
      </c>
      <c r="H33" s="17">
        <v>2</v>
      </c>
      <c r="I33" s="17">
        <v>2</v>
      </c>
      <c r="J33" s="10" t="s">
        <v>3996</v>
      </c>
      <c r="K33" s="10" t="s">
        <v>3997</v>
      </c>
      <c r="L33" s="10" t="s">
        <v>2093</v>
      </c>
      <c r="M33" s="10" t="s">
        <v>2093</v>
      </c>
      <c r="N33" s="10" t="s">
        <v>2093</v>
      </c>
      <c r="O33" s="10" t="s">
        <v>3998</v>
      </c>
      <c r="P33" s="32" t="s">
        <v>4143</v>
      </c>
      <c r="Q33" s="10">
        <v>1665</v>
      </c>
      <c r="R33" s="10">
        <v>0.36</v>
      </c>
      <c r="S33" s="10" t="s">
        <v>225</v>
      </c>
      <c r="T33" s="14"/>
      <c r="U33" s="14"/>
      <c r="V33" s="14"/>
      <c r="W33" s="14"/>
    </row>
    <row r="34" spans="1:23">
      <c r="A34" s="35" t="s">
        <v>2999</v>
      </c>
      <c r="B34" s="49" t="s">
        <v>2047</v>
      </c>
      <c r="C34" s="32">
        <v>1556112</v>
      </c>
      <c r="D34" s="31" t="s">
        <v>179</v>
      </c>
      <c r="E34" s="31" t="s">
        <v>1242</v>
      </c>
      <c r="F34" s="17">
        <v>3</v>
      </c>
      <c r="G34" s="17">
        <v>3</v>
      </c>
      <c r="H34" s="17">
        <v>2</v>
      </c>
      <c r="I34" s="20">
        <v>2</v>
      </c>
      <c r="J34" s="10" t="s">
        <v>3996</v>
      </c>
      <c r="K34" s="10" t="s">
        <v>3997</v>
      </c>
      <c r="L34" s="10" t="s">
        <v>2093</v>
      </c>
      <c r="M34" s="10" t="s">
        <v>2093</v>
      </c>
      <c r="N34" s="10" t="s">
        <v>2093</v>
      </c>
      <c r="O34" s="10" t="s">
        <v>3998</v>
      </c>
      <c r="P34" s="32" t="s">
        <v>4143</v>
      </c>
      <c r="Q34" s="10">
        <v>1365</v>
      </c>
      <c r="R34" s="10">
        <v>0.36</v>
      </c>
      <c r="S34" s="10" t="s">
        <v>225</v>
      </c>
      <c r="T34" s="14" t="s">
        <v>5766</v>
      </c>
      <c r="U34" s="14" t="s">
        <v>2817</v>
      </c>
      <c r="V34" s="14"/>
      <c r="W34" s="14"/>
    </row>
    <row r="35" spans="1:23">
      <c r="A35" s="35" t="s">
        <v>146</v>
      </c>
      <c r="B35" s="49" t="s">
        <v>2047</v>
      </c>
      <c r="C35" s="32">
        <v>1456043</v>
      </c>
      <c r="D35" s="49" t="s">
        <v>5774</v>
      </c>
      <c r="E35" s="49" t="s">
        <v>1239</v>
      </c>
      <c r="F35" s="17">
        <v>3</v>
      </c>
      <c r="G35" s="17">
        <v>3</v>
      </c>
      <c r="H35" s="17">
        <v>2</v>
      </c>
      <c r="I35" s="17">
        <v>2</v>
      </c>
      <c r="J35" s="10" t="s">
        <v>3996</v>
      </c>
      <c r="K35" s="10" t="s">
        <v>3997</v>
      </c>
      <c r="L35" s="10" t="s">
        <v>2093</v>
      </c>
      <c r="M35" s="10" t="s">
        <v>2093</v>
      </c>
      <c r="N35" s="10" t="s">
        <v>2093</v>
      </c>
      <c r="O35" s="10" t="s">
        <v>3998</v>
      </c>
      <c r="P35" s="32" t="s">
        <v>4143</v>
      </c>
      <c r="Q35" s="10">
        <v>1365</v>
      </c>
      <c r="R35" s="10">
        <v>0.36</v>
      </c>
      <c r="S35" s="10" t="s">
        <v>225</v>
      </c>
      <c r="T35" s="14"/>
      <c r="U35" s="14"/>
      <c r="V35" s="14"/>
      <c r="W35" s="14"/>
    </row>
    <row r="36" spans="1:23">
      <c r="A36" s="35" t="s">
        <v>1922</v>
      </c>
      <c r="B36" s="22" t="s">
        <v>2047</v>
      </c>
      <c r="C36" s="10">
        <v>1831284</v>
      </c>
      <c r="D36" s="35" t="s">
        <v>5775</v>
      </c>
      <c r="E36" s="22" t="s">
        <v>4107</v>
      </c>
      <c r="F36" s="17">
        <v>3</v>
      </c>
      <c r="G36" s="17">
        <v>3</v>
      </c>
      <c r="H36" s="17">
        <v>3</v>
      </c>
      <c r="I36" s="20" t="s">
        <v>4176</v>
      </c>
      <c r="J36" s="10" t="s">
        <v>3996</v>
      </c>
      <c r="K36" s="10" t="s">
        <v>3997</v>
      </c>
      <c r="L36" s="10" t="s">
        <v>2093</v>
      </c>
      <c r="M36" s="10" t="s">
        <v>2093</v>
      </c>
      <c r="N36" s="10" t="s">
        <v>2093</v>
      </c>
      <c r="O36" s="10" t="s">
        <v>3998</v>
      </c>
      <c r="P36" s="17" t="s">
        <v>4143</v>
      </c>
      <c r="Q36" s="10">
        <v>1815</v>
      </c>
      <c r="R36" s="10">
        <v>0.41499999999999998</v>
      </c>
      <c r="S36" s="10" t="s">
        <v>225</v>
      </c>
      <c r="T36" s="14" t="s">
        <v>5776</v>
      </c>
      <c r="U36" s="14" t="s">
        <v>5777</v>
      </c>
      <c r="V36" s="14" t="s">
        <v>5748</v>
      </c>
      <c r="W36" s="14"/>
    </row>
    <row r="37" spans="1:23">
      <c r="A37" s="35" t="s">
        <v>1922</v>
      </c>
      <c r="B37" s="15" t="s">
        <v>2047</v>
      </c>
      <c r="C37" s="17">
        <v>1456016</v>
      </c>
      <c r="D37" s="15" t="s">
        <v>110</v>
      </c>
      <c r="E37" s="15" t="s">
        <v>1241</v>
      </c>
      <c r="F37" s="17">
        <v>3</v>
      </c>
      <c r="G37" s="17">
        <v>3</v>
      </c>
      <c r="H37" s="20" t="s">
        <v>151</v>
      </c>
      <c r="I37" s="17">
        <v>3</v>
      </c>
      <c r="J37" s="10" t="s">
        <v>3996</v>
      </c>
      <c r="K37" s="10" t="s">
        <v>3997</v>
      </c>
      <c r="L37" s="10" t="s">
        <v>2093</v>
      </c>
      <c r="M37" s="10" t="s">
        <v>2093</v>
      </c>
      <c r="N37" s="10" t="s">
        <v>2093</v>
      </c>
      <c r="O37" s="10" t="s">
        <v>3998</v>
      </c>
      <c r="P37" s="17" t="s">
        <v>4143</v>
      </c>
      <c r="Q37" s="10">
        <v>1815</v>
      </c>
      <c r="R37" s="10">
        <v>0.41499999999999998</v>
      </c>
      <c r="S37" s="10" t="s">
        <v>225</v>
      </c>
      <c r="T37" s="14"/>
      <c r="U37" s="14"/>
      <c r="V37" s="14"/>
      <c r="W37" s="14"/>
    </row>
    <row r="38" spans="1:23">
      <c r="A38" s="35" t="s">
        <v>1921</v>
      </c>
      <c r="B38" s="22" t="s">
        <v>2047</v>
      </c>
      <c r="C38" s="10">
        <v>1831283</v>
      </c>
      <c r="D38" s="35" t="s">
        <v>5778</v>
      </c>
      <c r="E38" s="22" t="s">
        <v>4107</v>
      </c>
      <c r="F38" s="17">
        <v>3</v>
      </c>
      <c r="G38" s="17">
        <v>3</v>
      </c>
      <c r="H38" s="17">
        <v>3</v>
      </c>
      <c r="I38" s="20" t="s">
        <v>4176</v>
      </c>
      <c r="J38" s="10" t="s">
        <v>3996</v>
      </c>
      <c r="K38" s="10" t="s">
        <v>3997</v>
      </c>
      <c r="L38" s="10" t="s">
        <v>2093</v>
      </c>
      <c r="M38" s="10" t="s">
        <v>2093</v>
      </c>
      <c r="N38" s="10" t="s">
        <v>2093</v>
      </c>
      <c r="O38" s="10" t="s">
        <v>3998</v>
      </c>
      <c r="P38" s="17" t="s">
        <v>4143</v>
      </c>
      <c r="Q38" s="10">
        <v>1815</v>
      </c>
      <c r="R38" s="10">
        <v>0.41499999999999998</v>
      </c>
      <c r="S38" s="10" t="s">
        <v>225</v>
      </c>
      <c r="T38" s="14" t="s">
        <v>5776</v>
      </c>
      <c r="U38" s="14" t="s">
        <v>5777</v>
      </c>
      <c r="V38" s="14" t="s">
        <v>5748</v>
      </c>
      <c r="W38" s="14"/>
    </row>
    <row r="39" spans="1:23">
      <c r="A39" s="35" t="s">
        <v>1921</v>
      </c>
      <c r="B39" s="15" t="s">
        <v>2047</v>
      </c>
      <c r="C39" s="17">
        <v>1456014</v>
      </c>
      <c r="D39" s="15" t="s">
        <v>106</v>
      </c>
      <c r="E39" s="15" t="s">
        <v>1241</v>
      </c>
      <c r="F39" s="17">
        <v>3</v>
      </c>
      <c r="G39" s="17">
        <v>3</v>
      </c>
      <c r="H39" s="20" t="s">
        <v>151</v>
      </c>
      <c r="I39" s="17">
        <v>3</v>
      </c>
      <c r="J39" s="10" t="s">
        <v>3996</v>
      </c>
      <c r="K39" s="10" t="s">
        <v>3997</v>
      </c>
      <c r="L39" s="10" t="s">
        <v>2093</v>
      </c>
      <c r="M39" s="10" t="s">
        <v>2093</v>
      </c>
      <c r="N39" s="10" t="s">
        <v>2093</v>
      </c>
      <c r="O39" s="10" t="s">
        <v>3998</v>
      </c>
      <c r="P39" s="17" t="s">
        <v>4143</v>
      </c>
      <c r="Q39" s="10">
        <v>1815</v>
      </c>
      <c r="R39" s="10">
        <v>0.41499999999999998</v>
      </c>
      <c r="S39" s="10" t="s">
        <v>225</v>
      </c>
      <c r="T39" s="14"/>
      <c r="U39" s="14"/>
      <c r="V39" s="14"/>
      <c r="W39" s="14"/>
    </row>
    <row r="40" spans="1:23">
      <c r="A40" s="35" t="s">
        <v>3120</v>
      </c>
      <c r="B40" s="15" t="s">
        <v>2047</v>
      </c>
      <c r="C40" s="17">
        <v>1456012</v>
      </c>
      <c r="D40" s="15" t="s">
        <v>109</v>
      </c>
      <c r="E40" s="15" t="s">
        <v>1241</v>
      </c>
      <c r="F40" s="17">
        <v>3</v>
      </c>
      <c r="G40" s="17">
        <v>3</v>
      </c>
      <c r="H40" s="20" t="s">
        <v>151</v>
      </c>
      <c r="I40" s="17">
        <v>3</v>
      </c>
      <c r="J40" s="10" t="s">
        <v>3996</v>
      </c>
      <c r="K40" s="10" t="s">
        <v>3997</v>
      </c>
      <c r="L40" s="10" t="s">
        <v>2093</v>
      </c>
      <c r="M40" s="10" t="s">
        <v>2093</v>
      </c>
      <c r="N40" s="10" t="s">
        <v>2093</v>
      </c>
      <c r="O40" s="10" t="s">
        <v>3998</v>
      </c>
      <c r="P40" s="17" t="s">
        <v>4143</v>
      </c>
      <c r="Q40" s="10">
        <v>1815</v>
      </c>
      <c r="R40" s="10">
        <v>0.41499999999999998</v>
      </c>
      <c r="S40" s="10" t="s">
        <v>225</v>
      </c>
      <c r="T40" s="14"/>
      <c r="U40" s="14"/>
      <c r="V40" s="14"/>
      <c r="W40" s="14"/>
    </row>
    <row r="41" spans="1:23">
      <c r="A41" s="35" t="s">
        <v>1920</v>
      </c>
      <c r="B41" s="22" t="s">
        <v>2047</v>
      </c>
      <c r="C41" s="10">
        <v>1831282</v>
      </c>
      <c r="D41" s="35" t="s">
        <v>5779</v>
      </c>
      <c r="E41" s="22" t="s">
        <v>4107</v>
      </c>
      <c r="F41" s="17">
        <v>3</v>
      </c>
      <c r="G41" s="17">
        <v>3</v>
      </c>
      <c r="H41" s="17">
        <v>3</v>
      </c>
      <c r="I41" s="20" t="s">
        <v>4176</v>
      </c>
      <c r="J41" s="10" t="s">
        <v>3996</v>
      </c>
      <c r="K41" s="10" t="s">
        <v>3997</v>
      </c>
      <c r="L41" s="10" t="s">
        <v>2093</v>
      </c>
      <c r="M41" s="10" t="s">
        <v>2093</v>
      </c>
      <c r="N41" s="10" t="s">
        <v>2093</v>
      </c>
      <c r="O41" s="10" t="s">
        <v>3998</v>
      </c>
      <c r="P41" s="17" t="s">
        <v>4143</v>
      </c>
      <c r="Q41" s="10">
        <v>1815</v>
      </c>
      <c r="R41" s="10">
        <v>0.41499999999999998</v>
      </c>
      <c r="S41" s="10" t="s">
        <v>225</v>
      </c>
      <c r="T41" s="14" t="s">
        <v>5776</v>
      </c>
      <c r="U41" s="14" t="s">
        <v>5777</v>
      </c>
      <c r="V41" s="14" t="s">
        <v>5748</v>
      </c>
      <c r="W41" s="14"/>
    </row>
    <row r="42" spans="1:23">
      <c r="A42" s="35" t="s">
        <v>1925</v>
      </c>
      <c r="B42" s="22" t="s">
        <v>2047</v>
      </c>
      <c r="C42" s="10">
        <v>1831287</v>
      </c>
      <c r="D42" s="35" t="s">
        <v>5780</v>
      </c>
      <c r="E42" s="22" t="s">
        <v>4107</v>
      </c>
      <c r="F42" s="17">
        <v>3</v>
      </c>
      <c r="G42" s="17">
        <v>3</v>
      </c>
      <c r="H42" s="17">
        <v>3</v>
      </c>
      <c r="I42" s="20" t="s">
        <v>4176</v>
      </c>
      <c r="J42" s="10" t="s">
        <v>3996</v>
      </c>
      <c r="K42" s="10" t="s">
        <v>3997</v>
      </c>
      <c r="L42" s="10" t="s">
        <v>2093</v>
      </c>
      <c r="M42" s="10" t="s">
        <v>2093</v>
      </c>
      <c r="N42" s="10" t="s">
        <v>2093</v>
      </c>
      <c r="O42" s="10" t="s">
        <v>3998</v>
      </c>
      <c r="P42" s="17" t="s">
        <v>4143</v>
      </c>
      <c r="Q42" s="10">
        <v>1665</v>
      </c>
      <c r="R42" s="10">
        <v>0.41499999999999998</v>
      </c>
      <c r="S42" s="10" t="s">
        <v>225</v>
      </c>
      <c r="T42" s="14" t="s">
        <v>5776</v>
      </c>
      <c r="U42" s="14" t="s">
        <v>5777</v>
      </c>
      <c r="V42" s="14" t="s">
        <v>5748</v>
      </c>
      <c r="W42" s="14"/>
    </row>
    <row r="43" spans="1:23">
      <c r="A43" s="35" t="s">
        <v>1925</v>
      </c>
      <c r="B43" s="15" t="s">
        <v>2047</v>
      </c>
      <c r="C43" s="17">
        <v>1456015</v>
      </c>
      <c r="D43" s="15" t="s">
        <v>108</v>
      </c>
      <c r="E43" s="15" t="s">
        <v>1241</v>
      </c>
      <c r="F43" s="17">
        <v>3</v>
      </c>
      <c r="G43" s="17">
        <v>3</v>
      </c>
      <c r="H43" s="20" t="s">
        <v>151</v>
      </c>
      <c r="I43" s="17">
        <v>3</v>
      </c>
      <c r="J43" s="10" t="s">
        <v>3996</v>
      </c>
      <c r="K43" s="10" t="s">
        <v>3997</v>
      </c>
      <c r="L43" s="10" t="s">
        <v>2093</v>
      </c>
      <c r="M43" s="10" t="s">
        <v>2093</v>
      </c>
      <c r="N43" s="10" t="s">
        <v>2093</v>
      </c>
      <c r="O43" s="10" t="s">
        <v>3998</v>
      </c>
      <c r="P43" s="17" t="s">
        <v>4143</v>
      </c>
      <c r="Q43" s="10">
        <v>1665</v>
      </c>
      <c r="R43" s="10">
        <v>0.41499999999999998</v>
      </c>
      <c r="S43" s="10" t="s">
        <v>225</v>
      </c>
      <c r="T43" s="14"/>
      <c r="U43" s="14"/>
      <c r="V43" s="14"/>
      <c r="W43" s="14"/>
    </row>
    <row r="44" spans="1:23">
      <c r="A44" s="35" t="s">
        <v>1924</v>
      </c>
      <c r="B44" s="22" t="s">
        <v>2047</v>
      </c>
      <c r="C44" s="10">
        <v>1831286</v>
      </c>
      <c r="D44" s="35" t="s">
        <v>5781</v>
      </c>
      <c r="E44" s="22" t="s">
        <v>4107</v>
      </c>
      <c r="F44" s="17">
        <v>3</v>
      </c>
      <c r="G44" s="17">
        <v>3</v>
      </c>
      <c r="H44" s="17">
        <v>3</v>
      </c>
      <c r="I44" s="20" t="s">
        <v>4176</v>
      </c>
      <c r="J44" s="10" t="s">
        <v>3996</v>
      </c>
      <c r="K44" s="10" t="s">
        <v>3997</v>
      </c>
      <c r="L44" s="10" t="s">
        <v>2093</v>
      </c>
      <c r="M44" s="10" t="s">
        <v>2093</v>
      </c>
      <c r="N44" s="10" t="s">
        <v>2093</v>
      </c>
      <c r="O44" s="10" t="s">
        <v>3998</v>
      </c>
      <c r="P44" s="17" t="s">
        <v>4143</v>
      </c>
      <c r="Q44" s="10">
        <v>1665</v>
      </c>
      <c r="R44" s="10">
        <v>0.41499999999999998</v>
      </c>
      <c r="S44" s="10" t="s">
        <v>225</v>
      </c>
      <c r="T44" s="14" t="s">
        <v>5776</v>
      </c>
      <c r="U44" s="14" t="s">
        <v>5777</v>
      </c>
      <c r="V44" s="14" t="s">
        <v>5748</v>
      </c>
      <c r="W44" s="14"/>
    </row>
    <row r="45" spans="1:23">
      <c r="A45" s="35" t="s">
        <v>1924</v>
      </c>
      <c r="B45" s="15" t="s">
        <v>2047</v>
      </c>
      <c r="C45" s="17">
        <v>1456013</v>
      </c>
      <c r="D45" s="15" t="s">
        <v>105</v>
      </c>
      <c r="E45" s="15" t="s">
        <v>1241</v>
      </c>
      <c r="F45" s="17">
        <v>3</v>
      </c>
      <c r="G45" s="17">
        <v>3</v>
      </c>
      <c r="H45" s="20" t="s">
        <v>151</v>
      </c>
      <c r="I45" s="17">
        <v>3</v>
      </c>
      <c r="J45" s="10" t="s">
        <v>3996</v>
      </c>
      <c r="K45" s="10" t="s">
        <v>3997</v>
      </c>
      <c r="L45" s="10" t="s">
        <v>2093</v>
      </c>
      <c r="M45" s="10" t="s">
        <v>2093</v>
      </c>
      <c r="N45" s="10" t="s">
        <v>2093</v>
      </c>
      <c r="O45" s="10" t="s">
        <v>3998</v>
      </c>
      <c r="P45" s="17" t="s">
        <v>4143</v>
      </c>
      <c r="Q45" s="10">
        <v>1665</v>
      </c>
      <c r="R45" s="10">
        <v>0.41499999999999998</v>
      </c>
      <c r="S45" s="10" t="s">
        <v>225</v>
      </c>
      <c r="T45" s="14"/>
      <c r="U45" s="14"/>
      <c r="V45" s="14"/>
      <c r="W45" s="14"/>
    </row>
    <row r="46" spans="1:23">
      <c r="A46" s="35" t="s">
        <v>3119</v>
      </c>
      <c r="B46" s="15" t="s">
        <v>2047</v>
      </c>
      <c r="C46" s="17">
        <v>1456011</v>
      </c>
      <c r="D46" s="15" t="s">
        <v>107</v>
      </c>
      <c r="E46" s="15" t="s">
        <v>1241</v>
      </c>
      <c r="F46" s="17">
        <v>3</v>
      </c>
      <c r="G46" s="17">
        <v>3</v>
      </c>
      <c r="H46" s="20" t="s">
        <v>151</v>
      </c>
      <c r="I46" s="17">
        <v>3</v>
      </c>
      <c r="J46" s="10" t="s">
        <v>3996</v>
      </c>
      <c r="K46" s="10" t="s">
        <v>3997</v>
      </c>
      <c r="L46" s="10" t="s">
        <v>2093</v>
      </c>
      <c r="M46" s="10" t="s">
        <v>2093</v>
      </c>
      <c r="N46" s="10" t="s">
        <v>2093</v>
      </c>
      <c r="O46" s="10" t="s">
        <v>3998</v>
      </c>
      <c r="P46" s="17" t="s">
        <v>4143</v>
      </c>
      <c r="Q46" s="10">
        <v>1665</v>
      </c>
      <c r="R46" s="10">
        <v>0.41499999999999998</v>
      </c>
      <c r="S46" s="10" t="s">
        <v>225</v>
      </c>
      <c r="T46" s="14"/>
      <c r="U46" s="14"/>
      <c r="V46" s="14"/>
      <c r="W46" s="14"/>
    </row>
    <row r="47" spans="1:23">
      <c r="A47" s="35" t="s">
        <v>1923</v>
      </c>
      <c r="B47" s="22" t="s">
        <v>2047</v>
      </c>
      <c r="C47" s="10">
        <v>1831285</v>
      </c>
      <c r="D47" s="35" t="s">
        <v>5782</v>
      </c>
      <c r="E47" s="22" t="s">
        <v>4107</v>
      </c>
      <c r="F47" s="17">
        <v>3</v>
      </c>
      <c r="G47" s="17">
        <v>3</v>
      </c>
      <c r="H47" s="17">
        <v>3</v>
      </c>
      <c r="I47" s="20" t="s">
        <v>4176</v>
      </c>
      <c r="J47" s="10" t="s">
        <v>3996</v>
      </c>
      <c r="K47" s="10" t="s">
        <v>3997</v>
      </c>
      <c r="L47" s="10" t="s">
        <v>2093</v>
      </c>
      <c r="M47" s="10" t="s">
        <v>2093</v>
      </c>
      <c r="N47" s="10" t="s">
        <v>2093</v>
      </c>
      <c r="O47" s="10" t="s">
        <v>3998</v>
      </c>
      <c r="P47" s="17" t="s">
        <v>4143</v>
      </c>
      <c r="Q47" s="10">
        <v>1665</v>
      </c>
      <c r="R47" s="10">
        <v>0.41499999999999998</v>
      </c>
      <c r="S47" s="10" t="s">
        <v>225</v>
      </c>
      <c r="T47" s="14" t="s">
        <v>5776</v>
      </c>
      <c r="U47" s="14" t="s">
        <v>5777</v>
      </c>
      <c r="V47" s="14" t="s">
        <v>5748</v>
      </c>
      <c r="W47" s="14"/>
    </row>
    <row r="48" spans="1:23">
      <c r="A48" s="35" t="s">
        <v>1072</v>
      </c>
      <c r="B48" s="15" t="s">
        <v>2047</v>
      </c>
      <c r="C48" s="17">
        <v>1631086</v>
      </c>
      <c r="D48" s="22" t="s">
        <v>5783</v>
      </c>
      <c r="E48" s="22" t="s">
        <v>1240</v>
      </c>
      <c r="F48" s="17">
        <v>3</v>
      </c>
      <c r="G48" s="17">
        <v>3</v>
      </c>
      <c r="H48" s="17">
        <v>2</v>
      </c>
      <c r="I48" s="20">
        <v>2</v>
      </c>
      <c r="J48" s="10" t="s">
        <v>3996</v>
      </c>
      <c r="K48" s="10" t="s">
        <v>3997</v>
      </c>
      <c r="L48" s="10" t="s">
        <v>2093</v>
      </c>
      <c r="M48" s="10" t="s">
        <v>2093</v>
      </c>
      <c r="N48" s="10" t="s">
        <v>2093</v>
      </c>
      <c r="O48" s="10" t="s">
        <v>3998</v>
      </c>
      <c r="P48" s="17" t="s">
        <v>4143</v>
      </c>
      <c r="Q48" s="10">
        <v>1815</v>
      </c>
      <c r="R48" s="10">
        <v>0.41499999999999998</v>
      </c>
      <c r="S48" s="10" t="s">
        <v>225</v>
      </c>
      <c r="T48" s="14" t="s">
        <v>2032</v>
      </c>
      <c r="U48" s="14"/>
      <c r="V48" s="14"/>
      <c r="W48" s="14"/>
    </row>
    <row r="49" spans="1:23">
      <c r="A49" s="35" t="s">
        <v>1072</v>
      </c>
      <c r="B49" s="15" t="s">
        <v>2047</v>
      </c>
      <c r="C49" s="17">
        <v>1556111</v>
      </c>
      <c r="D49" s="15" t="s">
        <v>5784</v>
      </c>
      <c r="E49" s="15" t="s">
        <v>1242</v>
      </c>
      <c r="F49" s="17">
        <v>3</v>
      </c>
      <c r="G49" s="17">
        <v>3</v>
      </c>
      <c r="H49" s="20">
        <v>2</v>
      </c>
      <c r="I49" s="20">
        <v>2</v>
      </c>
      <c r="J49" s="10" t="s">
        <v>3996</v>
      </c>
      <c r="K49" s="10" t="s">
        <v>3997</v>
      </c>
      <c r="L49" s="10" t="s">
        <v>2093</v>
      </c>
      <c r="M49" s="10" t="s">
        <v>2093</v>
      </c>
      <c r="N49" s="10" t="s">
        <v>2093</v>
      </c>
      <c r="O49" s="10" t="s">
        <v>3998</v>
      </c>
      <c r="P49" s="17" t="s">
        <v>4143</v>
      </c>
      <c r="Q49" s="10">
        <v>1815</v>
      </c>
      <c r="R49" s="10">
        <v>0.41499999999999998</v>
      </c>
      <c r="S49" s="10" t="s">
        <v>225</v>
      </c>
      <c r="T49" s="14" t="s">
        <v>5785</v>
      </c>
      <c r="U49" s="14" t="s">
        <v>5786</v>
      </c>
      <c r="V49" s="14" t="s">
        <v>5787</v>
      </c>
      <c r="W49" s="14"/>
    </row>
    <row r="50" spans="1:23">
      <c r="A50" s="35" t="s">
        <v>1072</v>
      </c>
      <c r="B50" s="15" t="s">
        <v>2047</v>
      </c>
      <c r="C50" s="17">
        <v>1831109</v>
      </c>
      <c r="D50" s="19" t="s">
        <v>5788</v>
      </c>
      <c r="E50" s="15" t="s">
        <v>1239</v>
      </c>
      <c r="F50" s="17">
        <v>3</v>
      </c>
      <c r="G50" s="17">
        <v>3</v>
      </c>
      <c r="H50" s="17">
        <v>2</v>
      </c>
      <c r="I50" s="20">
        <v>2</v>
      </c>
      <c r="J50" s="10" t="s">
        <v>3996</v>
      </c>
      <c r="K50" s="10" t="s">
        <v>3997</v>
      </c>
      <c r="L50" s="10" t="s">
        <v>2093</v>
      </c>
      <c r="M50" s="10" t="s">
        <v>2093</v>
      </c>
      <c r="N50" s="10" t="s">
        <v>2093</v>
      </c>
      <c r="O50" s="10" t="s">
        <v>3998</v>
      </c>
      <c r="P50" s="17" t="s">
        <v>4143</v>
      </c>
      <c r="Q50" s="10">
        <v>1815</v>
      </c>
      <c r="R50" s="10">
        <v>0.41499999999999998</v>
      </c>
      <c r="S50" s="10" t="s">
        <v>225</v>
      </c>
      <c r="T50" s="14" t="s">
        <v>2032</v>
      </c>
      <c r="U50" s="14"/>
      <c r="V50" s="14"/>
      <c r="W50" s="14"/>
    </row>
    <row r="51" spans="1:23">
      <c r="A51" s="35" t="s">
        <v>1072</v>
      </c>
      <c r="B51" s="21" t="s">
        <v>2047</v>
      </c>
      <c r="C51" s="17">
        <v>2331074</v>
      </c>
      <c r="D51" s="15" t="s">
        <v>5789</v>
      </c>
      <c r="E51" s="15" t="s">
        <v>4254</v>
      </c>
      <c r="F51" s="17">
        <v>3</v>
      </c>
      <c r="G51" s="17">
        <v>3</v>
      </c>
      <c r="H51" s="20" t="s">
        <v>151</v>
      </c>
      <c r="I51" s="17">
        <v>3</v>
      </c>
      <c r="J51" s="10" t="s">
        <v>3996</v>
      </c>
      <c r="K51" s="10" t="s">
        <v>3997</v>
      </c>
      <c r="L51" s="10" t="s">
        <v>2093</v>
      </c>
      <c r="M51" s="10" t="s">
        <v>2093</v>
      </c>
      <c r="N51" s="10" t="s">
        <v>2093</v>
      </c>
      <c r="O51" s="10" t="s">
        <v>3998</v>
      </c>
      <c r="P51" s="17" t="s">
        <v>4143</v>
      </c>
      <c r="Q51" s="10">
        <v>1815</v>
      </c>
      <c r="R51" s="10">
        <v>0.41499999999999998</v>
      </c>
      <c r="S51" s="10" t="s">
        <v>225</v>
      </c>
      <c r="T51" s="14"/>
      <c r="U51" s="14"/>
      <c r="V51" s="14"/>
      <c r="W51" s="14"/>
    </row>
    <row r="52" spans="1:23">
      <c r="A52" s="35" t="s">
        <v>1072</v>
      </c>
      <c r="B52" s="21" t="s">
        <v>2047</v>
      </c>
      <c r="C52" s="17">
        <v>2331237</v>
      </c>
      <c r="D52" s="15" t="s">
        <v>2792</v>
      </c>
      <c r="E52" s="15" t="s">
        <v>1238</v>
      </c>
      <c r="F52" s="17">
        <v>3</v>
      </c>
      <c r="G52" s="17">
        <v>3</v>
      </c>
      <c r="H52" s="17" t="s">
        <v>151</v>
      </c>
      <c r="I52" s="17">
        <v>3</v>
      </c>
      <c r="J52" s="10" t="s">
        <v>3996</v>
      </c>
      <c r="K52" s="10" t="s">
        <v>3997</v>
      </c>
      <c r="L52" s="10" t="s">
        <v>2093</v>
      </c>
      <c r="M52" s="10" t="s">
        <v>2093</v>
      </c>
      <c r="N52" s="10" t="s">
        <v>2093</v>
      </c>
      <c r="O52" s="10" t="s">
        <v>3998</v>
      </c>
      <c r="P52" s="17" t="s">
        <v>4143</v>
      </c>
      <c r="Q52" s="10">
        <v>1815</v>
      </c>
      <c r="R52" s="10">
        <v>0.41499999999999998</v>
      </c>
      <c r="S52" s="10" t="s">
        <v>225</v>
      </c>
      <c r="T52" s="14" t="s">
        <v>2796</v>
      </c>
      <c r="U52" s="14" t="s">
        <v>5790</v>
      </c>
      <c r="V52" s="14"/>
      <c r="W52" s="14"/>
    </row>
    <row r="53" spans="1:23">
      <c r="A53" s="35" t="s">
        <v>1977</v>
      </c>
      <c r="B53" s="15" t="s">
        <v>2047</v>
      </c>
      <c r="C53" s="17">
        <v>1631083</v>
      </c>
      <c r="D53" s="22" t="s">
        <v>5791</v>
      </c>
      <c r="E53" s="22" t="s">
        <v>1240</v>
      </c>
      <c r="F53" s="17">
        <v>3</v>
      </c>
      <c r="G53" s="17">
        <v>3</v>
      </c>
      <c r="H53" s="17">
        <v>2</v>
      </c>
      <c r="I53" s="20">
        <v>2</v>
      </c>
      <c r="J53" s="10" t="s">
        <v>3996</v>
      </c>
      <c r="K53" s="10" t="s">
        <v>3997</v>
      </c>
      <c r="L53" s="10" t="s">
        <v>2093</v>
      </c>
      <c r="M53" s="10" t="s">
        <v>2093</v>
      </c>
      <c r="N53" s="10" t="s">
        <v>2093</v>
      </c>
      <c r="O53" s="10" t="s">
        <v>3998</v>
      </c>
      <c r="P53" s="17" t="s">
        <v>4143</v>
      </c>
      <c r="Q53" s="10">
        <v>1815</v>
      </c>
      <c r="R53" s="10">
        <v>0.41499999999999998</v>
      </c>
      <c r="S53" s="10" t="s">
        <v>225</v>
      </c>
      <c r="T53" s="14" t="s">
        <v>2032</v>
      </c>
      <c r="U53" s="14"/>
      <c r="V53" s="14"/>
      <c r="W53" s="14"/>
    </row>
    <row r="54" spans="1:23">
      <c r="A54" s="35" t="s">
        <v>1977</v>
      </c>
      <c r="B54" s="15" t="s">
        <v>2047</v>
      </c>
      <c r="C54" s="17">
        <v>1556108</v>
      </c>
      <c r="D54" s="15" t="s">
        <v>5792</v>
      </c>
      <c r="E54" s="15" t="s">
        <v>1242</v>
      </c>
      <c r="F54" s="17">
        <v>3</v>
      </c>
      <c r="G54" s="17">
        <v>3</v>
      </c>
      <c r="H54" s="20">
        <v>2</v>
      </c>
      <c r="I54" s="20">
        <v>2</v>
      </c>
      <c r="J54" s="10" t="s">
        <v>3996</v>
      </c>
      <c r="K54" s="10" t="s">
        <v>3997</v>
      </c>
      <c r="L54" s="10" t="s">
        <v>2093</v>
      </c>
      <c r="M54" s="10" t="s">
        <v>2093</v>
      </c>
      <c r="N54" s="10" t="s">
        <v>2093</v>
      </c>
      <c r="O54" s="10" t="s">
        <v>3998</v>
      </c>
      <c r="P54" s="17" t="s">
        <v>4143</v>
      </c>
      <c r="Q54" s="10">
        <v>1815</v>
      </c>
      <c r="R54" s="10">
        <v>0.41499999999999998</v>
      </c>
      <c r="S54" s="10" t="s">
        <v>225</v>
      </c>
      <c r="T54" s="14" t="s">
        <v>5785</v>
      </c>
      <c r="U54" s="14" t="s">
        <v>5786</v>
      </c>
      <c r="V54" s="14" t="s">
        <v>5787</v>
      </c>
      <c r="W54" s="14"/>
    </row>
    <row r="55" spans="1:23">
      <c r="A55" s="35" t="s">
        <v>1977</v>
      </c>
      <c r="B55" s="15" t="s">
        <v>2047</v>
      </c>
      <c r="C55" s="17">
        <v>1831112</v>
      </c>
      <c r="D55" s="19" t="s">
        <v>5793</v>
      </c>
      <c r="E55" s="15" t="s">
        <v>1239</v>
      </c>
      <c r="F55" s="17">
        <v>3</v>
      </c>
      <c r="G55" s="17">
        <v>3</v>
      </c>
      <c r="H55" s="17">
        <v>2</v>
      </c>
      <c r="I55" s="20">
        <v>2</v>
      </c>
      <c r="J55" s="10" t="s">
        <v>3996</v>
      </c>
      <c r="K55" s="10" t="s">
        <v>3997</v>
      </c>
      <c r="L55" s="10" t="s">
        <v>2093</v>
      </c>
      <c r="M55" s="10" t="s">
        <v>2093</v>
      </c>
      <c r="N55" s="10" t="s">
        <v>2093</v>
      </c>
      <c r="O55" s="10" t="s">
        <v>3998</v>
      </c>
      <c r="P55" s="17" t="s">
        <v>4143</v>
      </c>
      <c r="Q55" s="10">
        <v>1815</v>
      </c>
      <c r="R55" s="10">
        <v>0.41499999999999998</v>
      </c>
      <c r="S55" s="10" t="s">
        <v>225</v>
      </c>
      <c r="T55" s="14" t="s">
        <v>2032</v>
      </c>
      <c r="U55" s="14"/>
      <c r="V55" s="14"/>
      <c r="W55" s="14"/>
    </row>
    <row r="56" spans="1:23">
      <c r="A56" s="35" t="s">
        <v>1977</v>
      </c>
      <c r="B56" s="21" t="s">
        <v>2047</v>
      </c>
      <c r="C56" s="17">
        <v>2331071</v>
      </c>
      <c r="D56" s="15" t="s">
        <v>5794</v>
      </c>
      <c r="E56" s="15" t="s">
        <v>4254</v>
      </c>
      <c r="F56" s="17">
        <v>3</v>
      </c>
      <c r="G56" s="17">
        <v>3</v>
      </c>
      <c r="H56" s="20" t="s">
        <v>151</v>
      </c>
      <c r="I56" s="17">
        <v>3</v>
      </c>
      <c r="J56" s="10" t="s">
        <v>3996</v>
      </c>
      <c r="K56" s="10" t="s">
        <v>3997</v>
      </c>
      <c r="L56" s="10" t="s">
        <v>2093</v>
      </c>
      <c r="M56" s="10" t="s">
        <v>2093</v>
      </c>
      <c r="N56" s="10" t="s">
        <v>2093</v>
      </c>
      <c r="O56" s="10" t="s">
        <v>3998</v>
      </c>
      <c r="P56" s="17" t="s">
        <v>4143</v>
      </c>
      <c r="Q56" s="10">
        <v>1815</v>
      </c>
      <c r="R56" s="10">
        <v>0.41499999999999998</v>
      </c>
      <c r="S56" s="10" t="s">
        <v>225</v>
      </c>
      <c r="T56" s="14"/>
      <c r="U56" s="14"/>
      <c r="V56" s="14"/>
      <c r="W56" s="14"/>
    </row>
    <row r="57" spans="1:23">
      <c r="A57" s="35" t="s">
        <v>1977</v>
      </c>
      <c r="B57" s="21" t="s">
        <v>2047</v>
      </c>
      <c r="C57" s="17">
        <v>2331234</v>
      </c>
      <c r="D57" s="15" t="s">
        <v>2789</v>
      </c>
      <c r="E57" s="15" t="s">
        <v>1238</v>
      </c>
      <c r="F57" s="17">
        <v>3</v>
      </c>
      <c r="G57" s="17">
        <v>3</v>
      </c>
      <c r="H57" s="17" t="s">
        <v>151</v>
      </c>
      <c r="I57" s="17">
        <v>3</v>
      </c>
      <c r="J57" s="10" t="s">
        <v>3996</v>
      </c>
      <c r="K57" s="10" t="s">
        <v>3997</v>
      </c>
      <c r="L57" s="10" t="s">
        <v>2093</v>
      </c>
      <c r="M57" s="10" t="s">
        <v>2093</v>
      </c>
      <c r="N57" s="10" t="s">
        <v>2093</v>
      </c>
      <c r="O57" s="10" t="s">
        <v>3998</v>
      </c>
      <c r="P57" s="17" t="s">
        <v>4143</v>
      </c>
      <c r="Q57" s="10">
        <v>1815</v>
      </c>
      <c r="R57" s="10">
        <v>0.41499999999999998</v>
      </c>
      <c r="S57" s="10" t="s">
        <v>225</v>
      </c>
      <c r="T57" s="14" t="s">
        <v>2796</v>
      </c>
      <c r="U57" s="14" t="s">
        <v>5790</v>
      </c>
      <c r="V57" s="14"/>
      <c r="W57" s="14"/>
    </row>
    <row r="58" spans="1:23">
      <c r="A58" s="35" t="s">
        <v>3397</v>
      </c>
      <c r="B58" s="15" t="s">
        <v>2047</v>
      </c>
      <c r="C58" s="17">
        <v>1831106</v>
      </c>
      <c r="D58" s="19" t="s">
        <v>5795</v>
      </c>
      <c r="E58" s="15" t="s">
        <v>1239</v>
      </c>
      <c r="F58" s="17">
        <v>3</v>
      </c>
      <c r="G58" s="17">
        <v>3</v>
      </c>
      <c r="H58" s="17">
        <v>2</v>
      </c>
      <c r="I58" s="20">
        <v>2</v>
      </c>
      <c r="J58" s="10" t="s">
        <v>3996</v>
      </c>
      <c r="K58" s="10" t="s">
        <v>3997</v>
      </c>
      <c r="L58" s="10" t="s">
        <v>2093</v>
      </c>
      <c r="M58" s="10" t="s">
        <v>2093</v>
      </c>
      <c r="N58" s="10" t="s">
        <v>2093</v>
      </c>
      <c r="O58" s="10" t="s">
        <v>3998</v>
      </c>
      <c r="P58" s="17" t="s">
        <v>4143</v>
      </c>
      <c r="Q58" s="10">
        <v>1815</v>
      </c>
      <c r="R58" s="10">
        <v>0.41499999999999998</v>
      </c>
      <c r="S58" s="10" t="s">
        <v>225</v>
      </c>
      <c r="T58" s="14" t="s">
        <v>2032</v>
      </c>
      <c r="U58" s="14"/>
      <c r="V58" s="14"/>
      <c r="W58" s="14"/>
    </row>
    <row r="59" spans="1:23">
      <c r="A59" s="35" t="s">
        <v>1974</v>
      </c>
      <c r="B59" s="15" t="s">
        <v>2047</v>
      </c>
      <c r="C59" s="17">
        <v>1631080</v>
      </c>
      <c r="D59" s="22" t="s">
        <v>5796</v>
      </c>
      <c r="E59" s="22" t="s">
        <v>1240</v>
      </c>
      <c r="F59" s="17">
        <v>3</v>
      </c>
      <c r="G59" s="17">
        <v>3</v>
      </c>
      <c r="H59" s="17">
        <v>2</v>
      </c>
      <c r="I59" s="20">
        <v>2</v>
      </c>
      <c r="J59" s="10" t="s">
        <v>3996</v>
      </c>
      <c r="K59" s="10" t="s">
        <v>3997</v>
      </c>
      <c r="L59" s="10" t="s">
        <v>2093</v>
      </c>
      <c r="M59" s="10" t="s">
        <v>2093</v>
      </c>
      <c r="N59" s="10" t="s">
        <v>2093</v>
      </c>
      <c r="O59" s="10" t="s">
        <v>3998</v>
      </c>
      <c r="P59" s="17" t="s">
        <v>4143</v>
      </c>
      <c r="Q59" s="10">
        <v>1815</v>
      </c>
      <c r="R59" s="10">
        <v>0.41499999999999998</v>
      </c>
      <c r="S59" s="10" t="s">
        <v>225</v>
      </c>
      <c r="T59" s="14" t="s">
        <v>2032</v>
      </c>
      <c r="U59" s="14"/>
      <c r="V59" s="14"/>
      <c r="W59" s="14"/>
    </row>
    <row r="60" spans="1:23">
      <c r="A60" s="35" t="s">
        <v>1974</v>
      </c>
      <c r="B60" s="15" t="s">
        <v>2047</v>
      </c>
      <c r="C60" s="17">
        <v>1556105</v>
      </c>
      <c r="D60" s="15" t="s">
        <v>5797</v>
      </c>
      <c r="E60" s="15" t="s">
        <v>1242</v>
      </c>
      <c r="F60" s="17">
        <v>3</v>
      </c>
      <c r="G60" s="17">
        <v>3</v>
      </c>
      <c r="H60" s="20">
        <v>2</v>
      </c>
      <c r="I60" s="20">
        <v>2</v>
      </c>
      <c r="J60" s="10" t="s">
        <v>3996</v>
      </c>
      <c r="K60" s="10" t="s">
        <v>3997</v>
      </c>
      <c r="L60" s="10" t="s">
        <v>2093</v>
      </c>
      <c r="M60" s="10" t="s">
        <v>2093</v>
      </c>
      <c r="N60" s="10" t="s">
        <v>2093</v>
      </c>
      <c r="O60" s="10" t="s">
        <v>3998</v>
      </c>
      <c r="P60" s="17" t="s">
        <v>4143</v>
      </c>
      <c r="Q60" s="10">
        <v>1815</v>
      </c>
      <c r="R60" s="10">
        <v>0.41499999999999998</v>
      </c>
      <c r="S60" s="10" t="s">
        <v>225</v>
      </c>
      <c r="T60" s="14" t="s">
        <v>5785</v>
      </c>
      <c r="U60" s="14" t="s">
        <v>5786</v>
      </c>
      <c r="V60" s="14" t="s">
        <v>5787</v>
      </c>
      <c r="W60" s="14"/>
    </row>
    <row r="61" spans="1:23">
      <c r="A61" s="35" t="s">
        <v>1974</v>
      </c>
      <c r="B61" s="21" t="s">
        <v>2047</v>
      </c>
      <c r="C61" s="17">
        <v>2331068</v>
      </c>
      <c r="D61" s="15" t="s">
        <v>5798</v>
      </c>
      <c r="E61" s="15" t="s">
        <v>4254</v>
      </c>
      <c r="F61" s="17">
        <v>3</v>
      </c>
      <c r="G61" s="17">
        <v>3</v>
      </c>
      <c r="H61" s="20" t="s">
        <v>151</v>
      </c>
      <c r="I61" s="17">
        <v>3</v>
      </c>
      <c r="J61" s="10" t="s">
        <v>3996</v>
      </c>
      <c r="K61" s="10" t="s">
        <v>3997</v>
      </c>
      <c r="L61" s="10" t="s">
        <v>2093</v>
      </c>
      <c r="M61" s="10" t="s">
        <v>2093</v>
      </c>
      <c r="N61" s="10" t="s">
        <v>2093</v>
      </c>
      <c r="O61" s="10" t="s">
        <v>3998</v>
      </c>
      <c r="P61" s="17" t="s">
        <v>4143</v>
      </c>
      <c r="Q61" s="10">
        <v>1815</v>
      </c>
      <c r="R61" s="10">
        <v>0.41499999999999998</v>
      </c>
      <c r="S61" s="10" t="s">
        <v>225</v>
      </c>
      <c r="T61" s="14"/>
      <c r="U61" s="14"/>
      <c r="V61" s="14"/>
      <c r="W61" s="14"/>
    </row>
    <row r="62" spans="1:23">
      <c r="A62" s="35" t="s">
        <v>2795</v>
      </c>
      <c r="B62" s="21" t="s">
        <v>2047</v>
      </c>
      <c r="C62" s="17">
        <v>2331231</v>
      </c>
      <c r="D62" s="15" t="s">
        <v>2786</v>
      </c>
      <c r="E62" s="15" t="s">
        <v>1238</v>
      </c>
      <c r="F62" s="17">
        <v>3</v>
      </c>
      <c r="G62" s="17">
        <v>3</v>
      </c>
      <c r="H62" s="17" t="s">
        <v>151</v>
      </c>
      <c r="I62" s="17">
        <v>3</v>
      </c>
      <c r="J62" s="10" t="s">
        <v>3996</v>
      </c>
      <c r="K62" s="10" t="s">
        <v>3997</v>
      </c>
      <c r="L62" s="10" t="s">
        <v>2093</v>
      </c>
      <c r="M62" s="10" t="s">
        <v>2093</v>
      </c>
      <c r="N62" s="10" t="s">
        <v>2093</v>
      </c>
      <c r="O62" s="10" t="s">
        <v>3998</v>
      </c>
      <c r="P62" s="17" t="s">
        <v>4143</v>
      </c>
      <c r="Q62" s="10">
        <v>1815</v>
      </c>
      <c r="R62" s="10">
        <v>0.41499999999999998</v>
      </c>
      <c r="S62" s="10" t="s">
        <v>225</v>
      </c>
      <c r="T62" s="14" t="s">
        <v>2796</v>
      </c>
      <c r="U62" s="14" t="s">
        <v>5790</v>
      </c>
      <c r="V62" s="14"/>
      <c r="W62" s="14"/>
    </row>
    <row r="63" spans="1:23">
      <c r="A63" s="35" t="s">
        <v>1071</v>
      </c>
      <c r="B63" s="15" t="s">
        <v>2047</v>
      </c>
      <c r="C63" s="17">
        <v>1631085</v>
      </c>
      <c r="D63" s="22" t="s">
        <v>5799</v>
      </c>
      <c r="E63" s="22" t="s">
        <v>1240</v>
      </c>
      <c r="F63" s="17">
        <v>3</v>
      </c>
      <c r="G63" s="17">
        <v>3</v>
      </c>
      <c r="H63" s="17">
        <v>2</v>
      </c>
      <c r="I63" s="20">
        <v>2</v>
      </c>
      <c r="J63" s="10" t="s">
        <v>3996</v>
      </c>
      <c r="K63" s="10" t="s">
        <v>3997</v>
      </c>
      <c r="L63" s="10" t="s">
        <v>2093</v>
      </c>
      <c r="M63" s="10" t="s">
        <v>2093</v>
      </c>
      <c r="N63" s="10" t="s">
        <v>2093</v>
      </c>
      <c r="O63" s="10" t="s">
        <v>3998</v>
      </c>
      <c r="P63" s="17" t="s">
        <v>4143</v>
      </c>
      <c r="Q63" s="10">
        <v>1665</v>
      </c>
      <c r="R63" s="10">
        <v>0.41499999999999998</v>
      </c>
      <c r="S63" s="10" t="s">
        <v>225</v>
      </c>
      <c r="T63" s="14" t="s">
        <v>2032</v>
      </c>
      <c r="U63" s="14"/>
      <c r="V63" s="14"/>
      <c r="W63" s="14"/>
    </row>
    <row r="64" spans="1:23">
      <c r="A64" s="35" t="s">
        <v>1071</v>
      </c>
      <c r="B64" s="15" t="s">
        <v>2047</v>
      </c>
      <c r="C64" s="17">
        <v>1556110</v>
      </c>
      <c r="D64" s="15" t="s">
        <v>5800</v>
      </c>
      <c r="E64" s="15" t="s">
        <v>1242</v>
      </c>
      <c r="F64" s="17">
        <v>3</v>
      </c>
      <c r="G64" s="17">
        <v>3</v>
      </c>
      <c r="H64" s="20">
        <v>2</v>
      </c>
      <c r="I64" s="20">
        <v>2</v>
      </c>
      <c r="J64" s="10" t="s">
        <v>3996</v>
      </c>
      <c r="K64" s="10" t="s">
        <v>3997</v>
      </c>
      <c r="L64" s="10" t="s">
        <v>2093</v>
      </c>
      <c r="M64" s="10" t="s">
        <v>2093</v>
      </c>
      <c r="N64" s="10" t="s">
        <v>2093</v>
      </c>
      <c r="O64" s="10" t="s">
        <v>3998</v>
      </c>
      <c r="P64" s="17" t="s">
        <v>4143</v>
      </c>
      <c r="Q64" s="10">
        <v>1665</v>
      </c>
      <c r="R64" s="10">
        <v>0.41499999999999998</v>
      </c>
      <c r="S64" s="10" t="s">
        <v>225</v>
      </c>
      <c r="T64" s="14" t="s">
        <v>5785</v>
      </c>
      <c r="U64" s="14" t="s">
        <v>5786</v>
      </c>
      <c r="V64" s="14" t="s">
        <v>5787</v>
      </c>
      <c r="W64" s="14"/>
    </row>
    <row r="65" spans="1:23">
      <c r="A65" s="35" t="s">
        <v>1071</v>
      </c>
      <c r="B65" s="15" t="s">
        <v>2047</v>
      </c>
      <c r="C65" s="17">
        <v>1831108</v>
      </c>
      <c r="D65" s="19" t="s">
        <v>5801</v>
      </c>
      <c r="E65" s="15" t="s">
        <v>1239</v>
      </c>
      <c r="F65" s="17">
        <v>3</v>
      </c>
      <c r="G65" s="17">
        <v>3</v>
      </c>
      <c r="H65" s="17">
        <v>2</v>
      </c>
      <c r="I65" s="20">
        <v>2</v>
      </c>
      <c r="J65" s="10" t="s">
        <v>3996</v>
      </c>
      <c r="K65" s="10" t="s">
        <v>3997</v>
      </c>
      <c r="L65" s="10" t="s">
        <v>2093</v>
      </c>
      <c r="M65" s="10" t="s">
        <v>2093</v>
      </c>
      <c r="N65" s="10" t="s">
        <v>2093</v>
      </c>
      <c r="O65" s="10" t="s">
        <v>3998</v>
      </c>
      <c r="P65" s="17" t="s">
        <v>4143</v>
      </c>
      <c r="Q65" s="10">
        <v>1665</v>
      </c>
      <c r="R65" s="10">
        <v>0.41499999999999998</v>
      </c>
      <c r="S65" s="10" t="s">
        <v>225</v>
      </c>
      <c r="T65" s="14" t="s">
        <v>2032</v>
      </c>
      <c r="U65" s="14"/>
      <c r="V65" s="14"/>
      <c r="W65" s="14"/>
    </row>
    <row r="66" spans="1:23">
      <c r="A66" s="35" t="s">
        <v>1071</v>
      </c>
      <c r="B66" s="21" t="s">
        <v>2047</v>
      </c>
      <c r="C66" s="17">
        <v>2331073</v>
      </c>
      <c r="D66" s="15" t="s">
        <v>5802</v>
      </c>
      <c r="E66" s="15" t="s">
        <v>4254</v>
      </c>
      <c r="F66" s="17">
        <v>3</v>
      </c>
      <c r="G66" s="17">
        <v>3</v>
      </c>
      <c r="H66" s="20" t="s">
        <v>151</v>
      </c>
      <c r="I66" s="17">
        <v>3</v>
      </c>
      <c r="J66" s="10" t="s">
        <v>3996</v>
      </c>
      <c r="K66" s="10" t="s">
        <v>3997</v>
      </c>
      <c r="L66" s="10" t="s">
        <v>2093</v>
      </c>
      <c r="M66" s="10" t="s">
        <v>2093</v>
      </c>
      <c r="N66" s="10" t="s">
        <v>2093</v>
      </c>
      <c r="O66" s="10" t="s">
        <v>3998</v>
      </c>
      <c r="P66" s="17" t="s">
        <v>4143</v>
      </c>
      <c r="Q66" s="10">
        <v>1665</v>
      </c>
      <c r="R66" s="10">
        <v>0.41499999999999998</v>
      </c>
      <c r="S66" s="10" t="s">
        <v>225</v>
      </c>
      <c r="T66" s="14"/>
      <c r="U66" s="14"/>
      <c r="V66" s="14"/>
      <c r="W66" s="14"/>
    </row>
    <row r="67" spans="1:23">
      <c r="A67" s="35" t="s">
        <v>1071</v>
      </c>
      <c r="B67" s="21" t="s">
        <v>2047</v>
      </c>
      <c r="C67" s="17">
        <v>2331236</v>
      </c>
      <c r="D67" s="15" t="s">
        <v>2791</v>
      </c>
      <c r="E67" s="15" t="s">
        <v>1238</v>
      </c>
      <c r="F67" s="17">
        <v>3</v>
      </c>
      <c r="G67" s="17">
        <v>3</v>
      </c>
      <c r="H67" s="17" t="s">
        <v>151</v>
      </c>
      <c r="I67" s="17">
        <v>3</v>
      </c>
      <c r="J67" s="10" t="s">
        <v>3996</v>
      </c>
      <c r="K67" s="10" t="s">
        <v>3997</v>
      </c>
      <c r="L67" s="10" t="s">
        <v>2093</v>
      </c>
      <c r="M67" s="10" t="s">
        <v>2093</v>
      </c>
      <c r="N67" s="10" t="s">
        <v>2093</v>
      </c>
      <c r="O67" s="10" t="s">
        <v>3998</v>
      </c>
      <c r="P67" s="17" t="s">
        <v>4143</v>
      </c>
      <c r="Q67" s="10">
        <v>1665</v>
      </c>
      <c r="R67" s="10">
        <v>0.41499999999999998</v>
      </c>
      <c r="S67" s="10" t="s">
        <v>225</v>
      </c>
      <c r="T67" s="14" t="s">
        <v>2796</v>
      </c>
      <c r="U67" s="14" t="s">
        <v>5790</v>
      </c>
      <c r="V67" s="14"/>
      <c r="W67" s="14"/>
    </row>
    <row r="68" spans="1:23">
      <c r="A68" s="35" t="s">
        <v>1976</v>
      </c>
      <c r="B68" s="15" t="s">
        <v>2047</v>
      </c>
      <c r="C68" s="17">
        <v>1631082</v>
      </c>
      <c r="D68" s="22" t="s">
        <v>5803</v>
      </c>
      <c r="E68" s="22" t="s">
        <v>1240</v>
      </c>
      <c r="F68" s="17">
        <v>3</v>
      </c>
      <c r="G68" s="17">
        <v>3</v>
      </c>
      <c r="H68" s="17">
        <v>2</v>
      </c>
      <c r="I68" s="20">
        <v>2</v>
      </c>
      <c r="J68" s="10" t="s">
        <v>3996</v>
      </c>
      <c r="K68" s="10" t="s">
        <v>3997</v>
      </c>
      <c r="L68" s="10" t="s">
        <v>2093</v>
      </c>
      <c r="M68" s="10" t="s">
        <v>2093</v>
      </c>
      <c r="N68" s="10" t="s">
        <v>2093</v>
      </c>
      <c r="O68" s="10" t="s">
        <v>3998</v>
      </c>
      <c r="P68" s="17" t="s">
        <v>4143</v>
      </c>
      <c r="Q68" s="10">
        <v>1665</v>
      </c>
      <c r="R68" s="10">
        <v>0.41499999999999998</v>
      </c>
      <c r="S68" s="10" t="s">
        <v>225</v>
      </c>
      <c r="T68" s="14" t="s">
        <v>2032</v>
      </c>
      <c r="U68" s="14"/>
      <c r="V68" s="14"/>
      <c r="W68" s="14"/>
    </row>
    <row r="69" spans="1:23">
      <c r="A69" s="35" t="s">
        <v>1976</v>
      </c>
      <c r="B69" s="15" t="s">
        <v>2047</v>
      </c>
      <c r="C69" s="17">
        <v>1556107</v>
      </c>
      <c r="D69" s="15" t="s">
        <v>5804</v>
      </c>
      <c r="E69" s="15" t="s">
        <v>1242</v>
      </c>
      <c r="F69" s="17">
        <v>3</v>
      </c>
      <c r="G69" s="17">
        <v>3</v>
      </c>
      <c r="H69" s="20">
        <v>2</v>
      </c>
      <c r="I69" s="20">
        <v>2</v>
      </c>
      <c r="J69" s="10" t="s">
        <v>3996</v>
      </c>
      <c r="K69" s="10" t="s">
        <v>3997</v>
      </c>
      <c r="L69" s="10" t="s">
        <v>2093</v>
      </c>
      <c r="M69" s="10" t="s">
        <v>2093</v>
      </c>
      <c r="N69" s="10" t="s">
        <v>2093</v>
      </c>
      <c r="O69" s="10" t="s">
        <v>3998</v>
      </c>
      <c r="P69" s="17" t="s">
        <v>4143</v>
      </c>
      <c r="Q69" s="10">
        <v>1665</v>
      </c>
      <c r="R69" s="10">
        <v>0.41499999999999998</v>
      </c>
      <c r="S69" s="10" t="s">
        <v>225</v>
      </c>
      <c r="T69" s="14" t="s">
        <v>5785</v>
      </c>
      <c r="U69" s="14" t="s">
        <v>5786</v>
      </c>
      <c r="V69" s="14" t="s">
        <v>5787</v>
      </c>
      <c r="W69" s="14"/>
    </row>
    <row r="70" spans="1:23">
      <c r="A70" s="35" t="s">
        <v>1976</v>
      </c>
      <c r="B70" s="15" t="s">
        <v>2047</v>
      </c>
      <c r="C70" s="17">
        <v>1831111</v>
      </c>
      <c r="D70" s="19" t="s">
        <v>5805</v>
      </c>
      <c r="E70" s="15" t="s">
        <v>1239</v>
      </c>
      <c r="F70" s="17">
        <v>3</v>
      </c>
      <c r="G70" s="17">
        <v>3</v>
      </c>
      <c r="H70" s="17">
        <v>2</v>
      </c>
      <c r="I70" s="20">
        <v>2</v>
      </c>
      <c r="J70" s="10" t="s">
        <v>3996</v>
      </c>
      <c r="K70" s="10" t="s">
        <v>3997</v>
      </c>
      <c r="L70" s="10" t="s">
        <v>2093</v>
      </c>
      <c r="M70" s="10" t="s">
        <v>2093</v>
      </c>
      <c r="N70" s="10" t="s">
        <v>2093</v>
      </c>
      <c r="O70" s="10" t="s">
        <v>3998</v>
      </c>
      <c r="P70" s="17" t="s">
        <v>4143</v>
      </c>
      <c r="Q70" s="10">
        <v>1665</v>
      </c>
      <c r="R70" s="10">
        <v>0.41499999999999998</v>
      </c>
      <c r="S70" s="10" t="s">
        <v>225</v>
      </c>
      <c r="T70" s="14" t="s">
        <v>2032</v>
      </c>
      <c r="U70" s="14"/>
      <c r="V70" s="14"/>
      <c r="W70" s="14"/>
    </row>
    <row r="71" spans="1:23">
      <c r="A71" s="35" t="s">
        <v>1976</v>
      </c>
      <c r="B71" s="21" t="s">
        <v>2047</v>
      </c>
      <c r="C71" s="17">
        <v>2331070</v>
      </c>
      <c r="D71" s="15" t="s">
        <v>5806</v>
      </c>
      <c r="E71" s="15" t="s">
        <v>4254</v>
      </c>
      <c r="F71" s="17">
        <v>3</v>
      </c>
      <c r="G71" s="17">
        <v>3</v>
      </c>
      <c r="H71" s="20" t="s">
        <v>151</v>
      </c>
      <c r="I71" s="17">
        <v>3</v>
      </c>
      <c r="J71" s="10" t="s">
        <v>3996</v>
      </c>
      <c r="K71" s="10" t="s">
        <v>3997</v>
      </c>
      <c r="L71" s="10" t="s">
        <v>2093</v>
      </c>
      <c r="M71" s="10" t="s">
        <v>2093</v>
      </c>
      <c r="N71" s="10" t="s">
        <v>2093</v>
      </c>
      <c r="O71" s="10" t="s">
        <v>3998</v>
      </c>
      <c r="P71" s="17" t="s">
        <v>4143</v>
      </c>
      <c r="Q71" s="10">
        <v>1665</v>
      </c>
      <c r="R71" s="10">
        <v>0.41499999999999998</v>
      </c>
      <c r="S71" s="10" t="s">
        <v>225</v>
      </c>
      <c r="T71" s="14"/>
      <c r="U71" s="14"/>
      <c r="V71" s="14"/>
      <c r="W71" s="14"/>
    </row>
    <row r="72" spans="1:23">
      <c r="A72" s="35" t="s">
        <v>1976</v>
      </c>
      <c r="B72" s="21" t="s">
        <v>2047</v>
      </c>
      <c r="C72" s="17">
        <v>2331233</v>
      </c>
      <c r="D72" s="15" t="s">
        <v>2788</v>
      </c>
      <c r="E72" s="15" t="s">
        <v>1238</v>
      </c>
      <c r="F72" s="17">
        <v>3</v>
      </c>
      <c r="G72" s="17">
        <v>3</v>
      </c>
      <c r="H72" s="17" t="s">
        <v>151</v>
      </c>
      <c r="I72" s="17">
        <v>3</v>
      </c>
      <c r="J72" s="10" t="s">
        <v>3996</v>
      </c>
      <c r="K72" s="10" t="s">
        <v>3997</v>
      </c>
      <c r="L72" s="10" t="s">
        <v>2093</v>
      </c>
      <c r="M72" s="10" t="s">
        <v>2093</v>
      </c>
      <c r="N72" s="10" t="s">
        <v>2093</v>
      </c>
      <c r="O72" s="10" t="s">
        <v>3998</v>
      </c>
      <c r="P72" s="17" t="s">
        <v>4143</v>
      </c>
      <c r="Q72" s="10">
        <v>1665</v>
      </c>
      <c r="R72" s="10">
        <v>0.41499999999999998</v>
      </c>
      <c r="S72" s="10" t="s">
        <v>225</v>
      </c>
      <c r="T72" s="14" t="s">
        <v>2796</v>
      </c>
      <c r="U72" s="14" t="s">
        <v>5790</v>
      </c>
      <c r="V72" s="14"/>
      <c r="W72" s="14"/>
    </row>
    <row r="73" spans="1:23">
      <c r="A73" s="35" t="s">
        <v>3396</v>
      </c>
      <c r="B73" s="15" t="s">
        <v>2047</v>
      </c>
      <c r="C73" s="17">
        <v>1831105</v>
      </c>
      <c r="D73" s="19" t="s">
        <v>5807</v>
      </c>
      <c r="E73" s="15" t="s">
        <v>1239</v>
      </c>
      <c r="F73" s="17">
        <v>3</v>
      </c>
      <c r="G73" s="17">
        <v>3</v>
      </c>
      <c r="H73" s="17">
        <v>2</v>
      </c>
      <c r="I73" s="20">
        <v>2</v>
      </c>
      <c r="J73" s="10" t="s">
        <v>3996</v>
      </c>
      <c r="K73" s="10" t="s">
        <v>3997</v>
      </c>
      <c r="L73" s="10" t="s">
        <v>2093</v>
      </c>
      <c r="M73" s="10" t="s">
        <v>2093</v>
      </c>
      <c r="N73" s="10" t="s">
        <v>2093</v>
      </c>
      <c r="O73" s="10" t="s">
        <v>3998</v>
      </c>
      <c r="P73" s="17" t="s">
        <v>4143</v>
      </c>
      <c r="Q73" s="10">
        <v>1665</v>
      </c>
      <c r="R73" s="10">
        <v>0.41499999999999998</v>
      </c>
      <c r="S73" s="10" t="s">
        <v>225</v>
      </c>
      <c r="T73" s="14" t="s">
        <v>2032</v>
      </c>
      <c r="U73" s="14"/>
      <c r="V73" s="14"/>
      <c r="W73" s="14"/>
    </row>
    <row r="74" spans="1:23">
      <c r="A74" s="35" t="s">
        <v>1973</v>
      </c>
      <c r="B74" s="15" t="s">
        <v>2047</v>
      </c>
      <c r="C74" s="17">
        <v>1631079</v>
      </c>
      <c r="D74" s="22" t="s">
        <v>5808</v>
      </c>
      <c r="E74" s="22" t="s">
        <v>1240</v>
      </c>
      <c r="F74" s="17">
        <v>3</v>
      </c>
      <c r="G74" s="17">
        <v>3</v>
      </c>
      <c r="H74" s="17">
        <v>2</v>
      </c>
      <c r="I74" s="17">
        <v>2</v>
      </c>
      <c r="J74" s="10" t="s">
        <v>3996</v>
      </c>
      <c r="K74" s="10" t="s">
        <v>3997</v>
      </c>
      <c r="L74" s="10" t="s">
        <v>2093</v>
      </c>
      <c r="M74" s="10" t="s">
        <v>2093</v>
      </c>
      <c r="N74" s="10" t="s">
        <v>2093</v>
      </c>
      <c r="O74" s="10" t="s">
        <v>3998</v>
      </c>
      <c r="P74" s="17" t="s">
        <v>4143</v>
      </c>
      <c r="Q74" s="10">
        <v>1665</v>
      </c>
      <c r="R74" s="10">
        <v>0.41499999999999998</v>
      </c>
      <c r="S74" s="10" t="s">
        <v>225</v>
      </c>
      <c r="T74" s="14" t="s">
        <v>2032</v>
      </c>
      <c r="U74" s="14"/>
      <c r="V74" s="14"/>
      <c r="W74" s="14"/>
    </row>
    <row r="75" spans="1:23">
      <c r="A75" s="35" t="s">
        <v>1973</v>
      </c>
      <c r="B75" s="15" t="s">
        <v>2047</v>
      </c>
      <c r="C75" s="17">
        <v>1556104</v>
      </c>
      <c r="D75" s="15" t="s">
        <v>5809</v>
      </c>
      <c r="E75" s="15" t="s">
        <v>1242</v>
      </c>
      <c r="F75" s="17">
        <v>3</v>
      </c>
      <c r="G75" s="17">
        <v>3</v>
      </c>
      <c r="H75" s="20">
        <v>2</v>
      </c>
      <c r="I75" s="20">
        <v>2</v>
      </c>
      <c r="J75" s="10" t="s">
        <v>3996</v>
      </c>
      <c r="K75" s="10" t="s">
        <v>3997</v>
      </c>
      <c r="L75" s="10" t="s">
        <v>2093</v>
      </c>
      <c r="M75" s="10" t="s">
        <v>2093</v>
      </c>
      <c r="N75" s="10" t="s">
        <v>2093</v>
      </c>
      <c r="O75" s="10" t="s">
        <v>3998</v>
      </c>
      <c r="P75" s="17" t="s">
        <v>4143</v>
      </c>
      <c r="Q75" s="10">
        <v>1665</v>
      </c>
      <c r="R75" s="10">
        <v>0.41499999999999998</v>
      </c>
      <c r="S75" s="10" t="s">
        <v>225</v>
      </c>
      <c r="T75" s="14" t="s">
        <v>5785</v>
      </c>
      <c r="U75" s="14" t="s">
        <v>5786</v>
      </c>
      <c r="V75" s="14" t="s">
        <v>5787</v>
      </c>
      <c r="W75" s="14"/>
    </row>
    <row r="76" spans="1:23">
      <c r="A76" s="35" t="s">
        <v>1973</v>
      </c>
      <c r="B76" s="21" t="s">
        <v>2047</v>
      </c>
      <c r="C76" s="17">
        <v>2331067</v>
      </c>
      <c r="D76" s="15" t="s">
        <v>5810</v>
      </c>
      <c r="E76" s="15" t="s">
        <v>4254</v>
      </c>
      <c r="F76" s="17">
        <v>3</v>
      </c>
      <c r="G76" s="17">
        <v>3</v>
      </c>
      <c r="H76" s="20" t="s">
        <v>151</v>
      </c>
      <c r="I76" s="17">
        <v>3</v>
      </c>
      <c r="J76" s="10" t="s">
        <v>3996</v>
      </c>
      <c r="K76" s="10" t="s">
        <v>3997</v>
      </c>
      <c r="L76" s="10" t="s">
        <v>2093</v>
      </c>
      <c r="M76" s="10" t="s">
        <v>2093</v>
      </c>
      <c r="N76" s="10" t="s">
        <v>2093</v>
      </c>
      <c r="O76" s="10" t="s">
        <v>3998</v>
      </c>
      <c r="P76" s="17" t="s">
        <v>4143</v>
      </c>
      <c r="Q76" s="10">
        <v>1665</v>
      </c>
      <c r="R76" s="10">
        <v>0.41499999999999998</v>
      </c>
      <c r="S76" s="10" t="s">
        <v>225</v>
      </c>
      <c r="T76" s="14"/>
      <c r="U76" s="14"/>
      <c r="V76" s="14"/>
      <c r="W76" s="14"/>
    </row>
    <row r="77" spans="1:23">
      <c r="A77" s="35" t="s">
        <v>2794</v>
      </c>
      <c r="B77" s="21" t="s">
        <v>2047</v>
      </c>
      <c r="C77" s="17">
        <v>2331230</v>
      </c>
      <c r="D77" s="15" t="s">
        <v>2785</v>
      </c>
      <c r="E77" s="15" t="s">
        <v>1238</v>
      </c>
      <c r="F77" s="17">
        <v>3</v>
      </c>
      <c r="G77" s="17">
        <v>3</v>
      </c>
      <c r="H77" s="17" t="s">
        <v>151</v>
      </c>
      <c r="I77" s="17">
        <v>3</v>
      </c>
      <c r="J77" s="10" t="s">
        <v>3996</v>
      </c>
      <c r="K77" s="10" t="s">
        <v>3997</v>
      </c>
      <c r="L77" s="10" t="s">
        <v>2093</v>
      </c>
      <c r="M77" s="10" t="s">
        <v>2093</v>
      </c>
      <c r="N77" s="10" t="s">
        <v>2093</v>
      </c>
      <c r="O77" s="10" t="s">
        <v>3998</v>
      </c>
      <c r="P77" s="17" t="s">
        <v>4143</v>
      </c>
      <c r="Q77" s="10">
        <v>1665</v>
      </c>
      <c r="R77" s="10">
        <v>0.41499999999999998</v>
      </c>
      <c r="S77" s="10" t="s">
        <v>225</v>
      </c>
      <c r="T77" s="14" t="s">
        <v>2796</v>
      </c>
      <c r="U77" s="14" t="s">
        <v>5790</v>
      </c>
      <c r="V77" s="14"/>
      <c r="W77" s="14"/>
    </row>
    <row r="78" spans="1:23">
      <c r="A78" s="35" t="s">
        <v>1978</v>
      </c>
      <c r="B78" s="15" t="s">
        <v>2047</v>
      </c>
      <c r="C78" s="17">
        <v>1631084</v>
      </c>
      <c r="D78" s="22" t="s">
        <v>5811</v>
      </c>
      <c r="E78" s="22" t="s">
        <v>1240</v>
      </c>
      <c r="F78" s="17">
        <v>3</v>
      </c>
      <c r="G78" s="17">
        <v>3</v>
      </c>
      <c r="H78" s="17">
        <v>2</v>
      </c>
      <c r="I78" s="20">
        <v>2</v>
      </c>
      <c r="J78" s="10" t="s">
        <v>3996</v>
      </c>
      <c r="K78" s="10" t="s">
        <v>3997</v>
      </c>
      <c r="L78" s="10" t="s">
        <v>2093</v>
      </c>
      <c r="M78" s="10" t="s">
        <v>2093</v>
      </c>
      <c r="N78" s="10" t="s">
        <v>2093</v>
      </c>
      <c r="O78" s="10" t="s">
        <v>3998</v>
      </c>
      <c r="P78" s="17" t="s">
        <v>4143</v>
      </c>
      <c r="Q78" s="10">
        <v>1365</v>
      </c>
      <c r="R78" s="10">
        <v>0.41499999999999998</v>
      </c>
      <c r="S78" s="10" t="s">
        <v>225</v>
      </c>
      <c r="T78" s="14" t="s">
        <v>2032</v>
      </c>
      <c r="U78" s="14"/>
      <c r="V78" s="14"/>
      <c r="W78" s="14"/>
    </row>
    <row r="79" spans="1:23">
      <c r="A79" s="35" t="s">
        <v>1978</v>
      </c>
      <c r="B79" s="15" t="s">
        <v>2047</v>
      </c>
      <c r="C79" s="17">
        <v>1556109</v>
      </c>
      <c r="D79" s="15" t="s">
        <v>5812</v>
      </c>
      <c r="E79" s="15" t="s">
        <v>1242</v>
      </c>
      <c r="F79" s="17">
        <v>3</v>
      </c>
      <c r="G79" s="17">
        <v>3</v>
      </c>
      <c r="H79" s="20">
        <v>2</v>
      </c>
      <c r="I79" s="20">
        <v>2</v>
      </c>
      <c r="J79" s="10" t="s">
        <v>3996</v>
      </c>
      <c r="K79" s="10" t="s">
        <v>3997</v>
      </c>
      <c r="L79" s="10" t="s">
        <v>2093</v>
      </c>
      <c r="M79" s="10" t="s">
        <v>2093</v>
      </c>
      <c r="N79" s="10" t="s">
        <v>2093</v>
      </c>
      <c r="O79" s="10" t="s">
        <v>3998</v>
      </c>
      <c r="P79" s="17" t="s">
        <v>4143</v>
      </c>
      <c r="Q79" s="10">
        <v>1365</v>
      </c>
      <c r="R79" s="10">
        <v>0.41499999999999998</v>
      </c>
      <c r="S79" s="10" t="s">
        <v>225</v>
      </c>
      <c r="T79" s="14" t="s">
        <v>5785</v>
      </c>
      <c r="U79" s="14" t="s">
        <v>5786</v>
      </c>
      <c r="V79" s="14" t="s">
        <v>5787</v>
      </c>
      <c r="W79" s="14"/>
    </row>
    <row r="80" spans="1:23">
      <c r="A80" s="35" t="s">
        <v>1978</v>
      </c>
      <c r="B80" s="15" t="s">
        <v>2047</v>
      </c>
      <c r="C80" s="17">
        <v>1831107</v>
      </c>
      <c r="D80" s="19" t="s">
        <v>5813</v>
      </c>
      <c r="E80" s="15" t="s">
        <v>1239</v>
      </c>
      <c r="F80" s="17">
        <v>3</v>
      </c>
      <c r="G80" s="17">
        <v>3</v>
      </c>
      <c r="H80" s="17">
        <v>2</v>
      </c>
      <c r="I80" s="20">
        <v>2</v>
      </c>
      <c r="J80" s="10" t="s">
        <v>3996</v>
      </c>
      <c r="K80" s="10" t="s">
        <v>3997</v>
      </c>
      <c r="L80" s="10" t="s">
        <v>2093</v>
      </c>
      <c r="M80" s="10" t="s">
        <v>2093</v>
      </c>
      <c r="N80" s="10" t="s">
        <v>2093</v>
      </c>
      <c r="O80" s="10" t="s">
        <v>3998</v>
      </c>
      <c r="P80" s="17" t="s">
        <v>4143</v>
      </c>
      <c r="Q80" s="10">
        <v>1365</v>
      </c>
      <c r="R80" s="10">
        <v>0.41499999999999998</v>
      </c>
      <c r="S80" s="10" t="s">
        <v>225</v>
      </c>
      <c r="T80" s="14" t="s">
        <v>2032</v>
      </c>
      <c r="U80" s="14"/>
      <c r="V80" s="14"/>
      <c r="W80" s="14"/>
    </row>
    <row r="81" spans="1:23">
      <c r="A81" s="35" t="s">
        <v>1978</v>
      </c>
      <c r="B81" s="21" t="s">
        <v>2047</v>
      </c>
      <c r="C81" s="17">
        <v>2331072</v>
      </c>
      <c r="D81" s="15" t="s">
        <v>5814</v>
      </c>
      <c r="E81" s="15" t="s">
        <v>4254</v>
      </c>
      <c r="F81" s="17">
        <v>3</v>
      </c>
      <c r="G81" s="17">
        <v>3</v>
      </c>
      <c r="H81" s="20" t="s">
        <v>151</v>
      </c>
      <c r="I81" s="17">
        <v>3</v>
      </c>
      <c r="J81" s="10" t="s">
        <v>3996</v>
      </c>
      <c r="K81" s="10" t="s">
        <v>3997</v>
      </c>
      <c r="L81" s="10" t="s">
        <v>2093</v>
      </c>
      <c r="M81" s="10" t="s">
        <v>2093</v>
      </c>
      <c r="N81" s="10" t="s">
        <v>2093</v>
      </c>
      <c r="O81" s="10" t="s">
        <v>3998</v>
      </c>
      <c r="P81" s="17" t="s">
        <v>4143</v>
      </c>
      <c r="Q81" s="10">
        <v>1365</v>
      </c>
      <c r="R81" s="10">
        <v>0.41499999999999998</v>
      </c>
      <c r="S81" s="10" t="s">
        <v>225</v>
      </c>
      <c r="T81" s="14"/>
      <c r="U81" s="14"/>
      <c r="V81" s="14"/>
      <c r="W81" s="14"/>
    </row>
    <row r="82" spans="1:23">
      <c r="A82" s="35" t="s">
        <v>1978</v>
      </c>
      <c r="B82" s="21" t="s">
        <v>2047</v>
      </c>
      <c r="C82" s="17">
        <v>2331235</v>
      </c>
      <c r="D82" s="15" t="s">
        <v>2790</v>
      </c>
      <c r="E82" s="15" t="s">
        <v>1238</v>
      </c>
      <c r="F82" s="17">
        <v>3</v>
      </c>
      <c r="G82" s="17">
        <v>3</v>
      </c>
      <c r="H82" s="17" t="s">
        <v>151</v>
      </c>
      <c r="I82" s="17">
        <v>3</v>
      </c>
      <c r="J82" s="10" t="s">
        <v>3996</v>
      </c>
      <c r="K82" s="10" t="s">
        <v>3997</v>
      </c>
      <c r="L82" s="10" t="s">
        <v>2093</v>
      </c>
      <c r="M82" s="10" t="s">
        <v>2093</v>
      </c>
      <c r="N82" s="10" t="s">
        <v>2093</v>
      </c>
      <c r="O82" s="10" t="s">
        <v>3998</v>
      </c>
      <c r="P82" s="17" t="s">
        <v>4143</v>
      </c>
      <c r="Q82" s="10">
        <v>1365</v>
      </c>
      <c r="R82" s="10">
        <v>0.41499999999999998</v>
      </c>
      <c r="S82" s="10" t="s">
        <v>225</v>
      </c>
      <c r="T82" s="14" t="s">
        <v>2796</v>
      </c>
      <c r="U82" s="14" t="s">
        <v>5790</v>
      </c>
      <c r="V82" s="14"/>
      <c r="W82" s="14"/>
    </row>
    <row r="83" spans="1:23">
      <c r="A83" s="35" t="s">
        <v>1975</v>
      </c>
      <c r="B83" s="15" t="s">
        <v>2047</v>
      </c>
      <c r="C83" s="17">
        <v>1631081</v>
      </c>
      <c r="D83" s="22" t="s">
        <v>5815</v>
      </c>
      <c r="E83" s="22" t="s">
        <v>1240</v>
      </c>
      <c r="F83" s="17">
        <v>3</v>
      </c>
      <c r="G83" s="17">
        <v>3</v>
      </c>
      <c r="H83" s="17">
        <v>2</v>
      </c>
      <c r="I83" s="20">
        <v>2</v>
      </c>
      <c r="J83" s="10" t="s">
        <v>3996</v>
      </c>
      <c r="K83" s="10" t="s">
        <v>3997</v>
      </c>
      <c r="L83" s="10" t="s">
        <v>2093</v>
      </c>
      <c r="M83" s="10" t="s">
        <v>2093</v>
      </c>
      <c r="N83" s="10" t="s">
        <v>2093</v>
      </c>
      <c r="O83" s="10" t="s">
        <v>3998</v>
      </c>
      <c r="P83" s="17" t="s">
        <v>4143</v>
      </c>
      <c r="Q83" s="10">
        <v>1365</v>
      </c>
      <c r="R83" s="10">
        <v>0.41499999999999998</v>
      </c>
      <c r="S83" s="10" t="s">
        <v>225</v>
      </c>
      <c r="T83" s="14" t="s">
        <v>2032</v>
      </c>
      <c r="U83" s="14"/>
      <c r="V83" s="14"/>
      <c r="W83" s="14"/>
    </row>
    <row r="84" spans="1:23">
      <c r="A84" s="35" t="s">
        <v>1975</v>
      </c>
      <c r="B84" s="15" t="s">
        <v>2047</v>
      </c>
      <c r="C84" s="17">
        <v>1556106</v>
      </c>
      <c r="D84" s="15" t="s">
        <v>5816</v>
      </c>
      <c r="E84" s="15" t="s">
        <v>1242</v>
      </c>
      <c r="F84" s="17">
        <v>3</v>
      </c>
      <c r="G84" s="17">
        <v>3</v>
      </c>
      <c r="H84" s="20">
        <v>2</v>
      </c>
      <c r="I84" s="20">
        <v>2</v>
      </c>
      <c r="J84" s="10" t="s">
        <v>3996</v>
      </c>
      <c r="K84" s="10" t="s">
        <v>3997</v>
      </c>
      <c r="L84" s="10" t="s">
        <v>2093</v>
      </c>
      <c r="M84" s="10" t="s">
        <v>2093</v>
      </c>
      <c r="N84" s="10" t="s">
        <v>2093</v>
      </c>
      <c r="O84" s="10" t="s">
        <v>3998</v>
      </c>
      <c r="P84" s="17" t="s">
        <v>4143</v>
      </c>
      <c r="Q84" s="10">
        <v>1365</v>
      </c>
      <c r="R84" s="10">
        <v>0.41499999999999998</v>
      </c>
      <c r="S84" s="10" t="s">
        <v>225</v>
      </c>
      <c r="T84" s="14" t="s">
        <v>5785</v>
      </c>
      <c r="U84" s="14" t="s">
        <v>5786</v>
      </c>
      <c r="V84" s="14" t="s">
        <v>5787</v>
      </c>
      <c r="W84" s="14"/>
    </row>
    <row r="85" spans="1:23">
      <c r="A85" s="35" t="s">
        <v>1975</v>
      </c>
      <c r="B85" s="15" t="s">
        <v>2047</v>
      </c>
      <c r="C85" s="17">
        <v>1831110</v>
      </c>
      <c r="D85" s="19" t="s">
        <v>5817</v>
      </c>
      <c r="E85" s="15" t="s">
        <v>1239</v>
      </c>
      <c r="F85" s="17">
        <v>3</v>
      </c>
      <c r="G85" s="17">
        <v>3</v>
      </c>
      <c r="H85" s="17">
        <v>2</v>
      </c>
      <c r="I85" s="20">
        <v>2</v>
      </c>
      <c r="J85" s="10" t="s">
        <v>3996</v>
      </c>
      <c r="K85" s="10" t="s">
        <v>3997</v>
      </c>
      <c r="L85" s="10" t="s">
        <v>2093</v>
      </c>
      <c r="M85" s="10" t="s">
        <v>2093</v>
      </c>
      <c r="N85" s="10" t="s">
        <v>2093</v>
      </c>
      <c r="O85" s="10" t="s">
        <v>3998</v>
      </c>
      <c r="P85" s="17" t="s">
        <v>4143</v>
      </c>
      <c r="Q85" s="10">
        <v>1365</v>
      </c>
      <c r="R85" s="10">
        <v>0.41499999999999998</v>
      </c>
      <c r="S85" s="10" t="s">
        <v>225</v>
      </c>
      <c r="T85" s="14" t="s">
        <v>2032</v>
      </c>
      <c r="U85" s="14"/>
      <c r="V85" s="14"/>
      <c r="W85" s="14"/>
    </row>
    <row r="86" spans="1:23">
      <c r="A86" s="35" t="s">
        <v>1975</v>
      </c>
      <c r="B86" s="21" t="s">
        <v>2047</v>
      </c>
      <c r="C86" s="17">
        <v>2331069</v>
      </c>
      <c r="D86" s="15" t="s">
        <v>5818</v>
      </c>
      <c r="E86" s="15" t="s">
        <v>4254</v>
      </c>
      <c r="F86" s="17">
        <v>3</v>
      </c>
      <c r="G86" s="17">
        <v>3</v>
      </c>
      <c r="H86" s="20" t="s">
        <v>151</v>
      </c>
      <c r="I86" s="17">
        <v>3</v>
      </c>
      <c r="J86" s="10" t="s">
        <v>3996</v>
      </c>
      <c r="K86" s="10" t="s">
        <v>3997</v>
      </c>
      <c r="L86" s="10" t="s">
        <v>2093</v>
      </c>
      <c r="M86" s="10" t="s">
        <v>2093</v>
      </c>
      <c r="N86" s="10" t="s">
        <v>2093</v>
      </c>
      <c r="O86" s="10" t="s">
        <v>3998</v>
      </c>
      <c r="P86" s="17" t="s">
        <v>4143</v>
      </c>
      <c r="Q86" s="10">
        <v>1365</v>
      </c>
      <c r="R86" s="10">
        <v>0.41499999999999998</v>
      </c>
      <c r="S86" s="10" t="s">
        <v>225</v>
      </c>
      <c r="T86" s="14"/>
      <c r="U86" s="14"/>
      <c r="V86" s="14"/>
      <c r="W86" s="14"/>
    </row>
    <row r="87" spans="1:23">
      <c r="A87" s="35" t="s">
        <v>1975</v>
      </c>
      <c r="B87" s="21" t="s">
        <v>2047</v>
      </c>
      <c r="C87" s="17">
        <v>2331232</v>
      </c>
      <c r="D87" s="15" t="s">
        <v>2787</v>
      </c>
      <c r="E87" s="15" t="s">
        <v>1238</v>
      </c>
      <c r="F87" s="17">
        <v>3</v>
      </c>
      <c r="G87" s="17">
        <v>3</v>
      </c>
      <c r="H87" s="17" t="s">
        <v>151</v>
      </c>
      <c r="I87" s="17">
        <v>3</v>
      </c>
      <c r="J87" s="10" t="s">
        <v>3996</v>
      </c>
      <c r="K87" s="10" t="s">
        <v>3997</v>
      </c>
      <c r="L87" s="10" t="s">
        <v>2093</v>
      </c>
      <c r="M87" s="10" t="s">
        <v>2093</v>
      </c>
      <c r="N87" s="10" t="s">
        <v>2093</v>
      </c>
      <c r="O87" s="10" t="s">
        <v>3998</v>
      </c>
      <c r="P87" s="17" t="s">
        <v>4143</v>
      </c>
      <c r="Q87" s="10">
        <v>1365</v>
      </c>
      <c r="R87" s="10">
        <v>0.41499999999999998</v>
      </c>
      <c r="S87" s="10" t="s">
        <v>225</v>
      </c>
      <c r="T87" s="14" t="s">
        <v>2796</v>
      </c>
      <c r="U87" s="14" t="s">
        <v>5790</v>
      </c>
      <c r="V87" s="14"/>
      <c r="W87" s="14"/>
    </row>
    <row r="88" spans="1:23">
      <c r="A88" s="35" t="s">
        <v>3395</v>
      </c>
      <c r="B88" s="15" t="s">
        <v>2047</v>
      </c>
      <c r="C88" s="17">
        <v>1831104</v>
      </c>
      <c r="D88" s="19" t="s">
        <v>5819</v>
      </c>
      <c r="E88" s="15" t="s">
        <v>1239</v>
      </c>
      <c r="F88" s="17">
        <v>3</v>
      </c>
      <c r="G88" s="17">
        <v>3</v>
      </c>
      <c r="H88" s="17">
        <v>2</v>
      </c>
      <c r="I88" s="17">
        <v>2</v>
      </c>
      <c r="J88" s="10" t="s">
        <v>3996</v>
      </c>
      <c r="K88" s="10" t="s">
        <v>3997</v>
      </c>
      <c r="L88" s="10" t="s">
        <v>2093</v>
      </c>
      <c r="M88" s="10" t="s">
        <v>2093</v>
      </c>
      <c r="N88" s="10" t="s">
        <v>2093</v>
      </c>
      <c r="O88" s="10" t="s">
        <v>3998</v>
      </c>
      <c r="P88" s="17" t="s">
        <v>4143</v>
      </c>
      <c r="Q88" s="10">
        <v>1365</v>
      </c>
      <c r="R88" s="10">
        <v>0.41499999999999998</v>
      </c>
      <c r="S88" s="10" t="s">
        <v>225</v>
      </c>
      <c r="T88" s="14" t="s">
        <v>2032</v>
      </c>
      <c r="U88" s="14"/>
      <c r="V88" s="14"/>
      <c r="W88" s="14"/>
    </row>
    <row r="89" spans="1:23">
      <c r="A89" s="35" t="s">
        <v>1972</v>
      </c>
      <c r="B89" s="15" t="s">
        <v>4292</v>
      </c>
      <c r="C89" s="17">
        <v>1631078</v>
      </c>
      <c r="D89" s="22" t="s">
        <v>5820</v>
      </c>
      <c r="E89" s="22" t="s">
        <v>1240</v>
      </c>
      <c r="F89" s="17">
        <v>3</v>
      </c>
      <c r="G89" s="17">
        <v>3</v>
      </c>
      <c r="H89" s="17">
        <v>2</v>
      </c>
      <c r="I89" s="17">
        <v>2</v>
      </c>
      <c r="J89" s="10" t="s">
        <v>3996</v>
      </c>
      <c r="K89" s="10" t="s">
        <v>3997</v>
      </c>
      <c r="L89" s="10" t="s">
        <v>2093</v>
      </c>
      <c r="M89" s="10" t="s">
        <v>2093</v>
      </c>
      <c r="N89" s="10" t="s">
        <v>2093</v>
      </c>
      <c r="O89" s="10" t="s">
        <v>3998</v>
      </c>
      <c r="P89" s="17" t="s">
        <v>4143</v>
      </c>
      <c r="Q89" s="10">
        <v>1365</v>
      </c>
      <c r="R89" s="10">
        <v>0.41499999999999998</v>
      </c>
      <c r="S89" s="10" t="s">
        <v>225</v>
      </c>
      <c r="T89" s="14" t="s">
        <v>2032</v>
      </c>
      <c r="U89" s="14"/>
      <c r="V89" s="14"/>
      <c r="W89" s="14"/>
    </row>
    <row r="90" spans="1:23">
      <c r="A90" s="35" t="s">
        <v>1972</v>
      </c>
      <c r="B90" s="15" t="s">
        <v>2047</v>
      </c>
      <c r="C90" s="17">
        <v>1556103</v>
      </c>
      <c r="D90" s="15" t="s">
        <v>5821</v>
      </c>
      <c r="E90" s="15" t="s">
        <v>1242</v>
      </c>
      <c r="F90" s="17">
        <v>3</v>
      </c>
      <c r="G90" s="17">
        <v>3</v>
      </c>
      <c r="H90" s="20">
        <v>2</v>
      </c>
      <c r="I90" s="20">
        <v>2</v>
      </c>
      <c r="J90" s="10" t="s">
        <v>3996</v>
      </c>
      <c r="K90" s="10" t="s">
        <v>3997</v>
      </c>
      <c r="L90" s="10" t="s">
        <v>2093</v>
      </c>
      <c r="M90" s="10" t="s">
        <v>2093</v>
      </c>
      <c r="N90" s="10" t="s">
        <v>2093</v>
      </c>
      <c r="O90" s="10" t="s">
        <v>3998</v>
      </c>
      <c r="P90" s="17" t="s">
        <v>4143</v>
      </c>
      <c r="Q90" s="10">
        <v>1665</v>
      </c>
      <c r="R90" s="10">
        <v>0.41499999999999998</v>
      </c>
      <c r="S90" s="10" t="s">
        <v>225</v>
      </c>
      <c r="T90" s="14" t="s">
        <v>5785</v>
      </c>
      <c r="U90" s="14" t="s">
        <v>5786</v>
      </c>
      <c r="V90" s="14" t="s">
        <v>5787</v>
      </c>
      <c r="W90" s="14"/>
    </row>
    <row r="91" spans="1:23">
      <c r="A91" s="35" t="s">
        <v>1972</v>
      </c>
      <c r="B91" s="21" t="s">
        <v>2047</v>
      </c>
      <c r="C91" s="17">
        <v>2331066</v>
      </c>
      <c r="D91" s="15" t="s">
        <v>5822</v>
      </c>
      <c r="E91" s="15" t="s">
        <v>4254</v>
      </c>
      <c r="F91" s="17">
        <v>3</v>
      </c>
      <c r="G91" s="17">
        <v>3</v>
      </c>
      <c r="H91" s="20" t="s">
        <v>151</v>
      </c>
      <c r="I91" s="17">
        <v>3</v>
      </c>
      <c r="J91" s="10" t="s">
        <v>3996</v>
      </c>
      <c r="K91" s="10" t="s">
        <v>3997</v>
      </c>
      <c r="L91" s="10" t="s">
        <v>2093</v>
      </c>
      <c r="M91" s="10" t="s">
        <v>2093</v>
      </c>
      <c r="N91" s="10" t="s">
        <v>2093</v>
      </c>
      <c r="O91" s="10" t="s">
        <v>3998</v>
      </c>
      <c r="P91" s="17" t="s">
        <v>4143</v>
      </c>
      <c r="Q91" s="10">
        <v>1365</v>
      </c>
      <c r="R91" s="10">
        <v>0.41499999999999998</v>
      </c>
      <c r="S91" s="10" t="s">
        <v>225</v>
      </c>
      <c r="T91" s="14"/>
      <c r="U91" s="14"/>
      <c r="V91" s="14"/>
      <c r="W91" s="14"/>
    </row>
    <row r="92" spans="1:23">
      <c r="A92" s="35" t="s">
        <v>2793</v>
      </c>
      <c r="B92" s="21" t="s">
        <v>2047</v>
      </c>
      <c r="C92" s="17">
        <v>2331229</v>
      </c>
      <c r="D92" s="15" t="s">
        <v>2784</v>
      </c>
      <c r="E92" s="15" t="s">
        <v>1238</v>
      </c>
      <c r="F92" s="17">
        <v>3</v>
      </c>
      <c r="G92" s="17">
        <v>3</v>
      </c>
      <c r="H92" s="17" t="s">
        <v>151</v>
      </c>
      <c r="I92" s="17">
        <v>3</v>
      </c>
      <c r="J92" s="10" t="s">
        <v>3996</v>
      </c>
      <c r="K92" s="10" t="s">
        <v>3997</v>
      </c>
      <c r="L92" s="10" t="s">
        <v>2093</v>
      </c>
      <c r="M92" s="10" t="s">
        <v>2093</v>
      </c>
      <c r="N92" s="10" t="s">
        <v>2093</v>
      </c>
      <c r="O92" s="10" t="s">
        <v>3998</v>
      </c>
      <c r="P92" s="17" t="s">
        <v>4143</v>
      </c>
      <c r="Q92" s="10">
        <v>1365</v>
      </c>
      <c r="R92" s="10">
        <v>0.41499999999999998</v>
      </c>
      <c r="S92" s="10" t="s">
        <v>225</v>
      </c>
      <c r="T92" s="14" t="s">
        <v>2796</v>
      </c>
      <c r="U92" s="14" t="s">
        <v>5790</v>
      </c>
      <c r="V92" s="14"/>
      <c r="W92" s="14"/>
    </row>
    <row r="93" spans="1:23">
      <c r="A93" s="35" t="s">
        <v>1063</v>
      </c>
      <c r="B93" s="49" t="s">
        <v>2921</v>
      </c>
      <c r="C93" s="32">
        <v>1631042</v>
      </c>
      <c r="D93" s="31" t="s">
        <v>189</v>
      </c>
      <c r="E93" s="31" t="s">
        <v>1236</v>
      </c>
      <c r="F93" s="17">
        <v>3</v>
      </c>
      <c r="G93" s="17">
        <v>3</v>
      </c>
      <c r="H93" s="20">
        <v>2</v>
      </c>
      <c r="I93" s="20">
        <v>2</v>
      </c>
      <c r="J93" s="10" t="s">
        <v>3996</v>
      </c>
      <c r="K93" s="10" t="s">
        <v>3997</v>
      </c>
      <c r="L93" s="10" t="s">
        <v>2092</v>
      </c>
      <c r="M93" s="10" t="s">
        <v>2092</v>
      </c>
      <c r="N93" s="10" t="s">
        <v>2092</v>
      </c>
      <c r="O93" s="10" t="s">
        <v>3998</v>
      </c>
      <c r="P93" s="32" t="s">
        <v>4143</v>
      </c>
      <c r="Q93" s="10">
        <v>1815</v>
      </c>
      <c r="R93" s="10">
        <v>0.36</v>
      </c>
      <c r="S93" s="10" t="s">
        <v>225</v>
      </c>
      <c r="T93" s="14" t="s">
        <v>2032</v>
      </c>
      <c r="U93" s="14" t="s">
        <v>1894</v>
      </c>
      <c r="V93" s="14"/>
      <c r="W93" s="14"/>
    </row>
    <row r="94" spans="1:23">
      <c r="A94" s="35" t="s">
        <v>1062</v>
      </c>
      <c r="B94" s="49" t="s">
        <v>2921</v>
      </c>
      <c r="C94" s="32">
        <v>1631041</v>
      </c>
      <c r="D94" s="31" t="s">
        <v>188</v>
      </c>
      <c r="E94" s="31" t="s">
        <v>1236</v>
      </c>
      <c r="F94" s="17">
        <v>3</v>
      </c>
      <c r="G94" s="17">
        <v>3</v>
      </c>
      <c r="H94" s="20">
        <v>2</v>
      </c>
      <c r="I94" s="20">
        <v>2</v>
      </c>
      <c r="J94" s="10" t="s">
        <v>3996</v>
      </c>
      <c r="K94" s="10" t="s">
        <v>3997</v>
      </c>
      <c r="L94" s="10" t="s">
        <v>2092</v>
      </c>
      <c r="M94" s="10" t="s">
        <v>2092</v>
      </c>
      <c r="N94" s="10" t="s">
        <v>2092</v>
      </c>
      <c r="O94" s="10" t="s">
        <v>3998</v>
      </c>
      <c r="P94" s="32" t="s">
        <v>4143</v>
      </c>
      <c r="Q94" s="10">
        <v>1665</v>
      </c>
      <c r="R94" s="10">
        <v>0.36</v>
      </c>
      <c r="S94" s="10" t="s">
        <v>225</v>
      </c>
      <c r="T94" s="14" t="s">
        <v>2032</v>
      </c>
      <c r="U94" s="14" t="s">
        <v>1894</v>
      </c>
      <c r="V94" s="14"/>
      <c r="W94" s="14"/>
    </row>
    <row r="95" spans="1:23">
      <c r="A95" s="35" t="s">
        <v>3260</v>
      </c>
      <c r="B95" s="49" t="s">
        <v>2921</v>
      </c>
      <c r="C95" s="32">
        <v>1631040</v>
      </c>
      <c r="D95" s="31" t="s">
        <v>187</v>
      </c>
      <c r="E95" s="31" t="s">
        <v>1236</v>
      </c>
      <c r="F95" s="17">
        <v>3</v>
      </c>
      <c r="G95" s="17">
        <v>3</v>
      </c>
      <c r="H95" s="20">
        <v>2</v>
      </c>
      <c r="I95" s="20">
        <v>2</v>
      </c>
      <c r="J95" s="10" t="s">
        <v>3996</v>
      </c>
      <c r="K95" s="10" t="s">
        <v>3997</v>
      </c>
      <c r="L95" s="10" t="s">
        <v>2092</v>
      </c>
      <c r="M95" s="10" t="s">
        <v>2092</v>
      </c>
      <c r="N95" s="10" t="s">
        <v>2092</v>
      </c>
      <c r="O95" s="10" t="s">
        <v>3998</v>
      </c>
      <c r="P95" s="32" t="s">
        <v>4143</v>
      </c>
      <c r="Q95" s="10">
        <v>1365</v>
      </c>
      <c r="R95" s="10">
        <v>0.36</v>
      </c>
      <c r="S95" s="10" t="s">
        <v>225</v>
      </c>
      <c r="T95" s="14" t="s">
        <v>2032</v>
      </c>
      <c r="U95" s="14" t="s">
        <v>1894</v>
      </c>
      <c r="V95" s="14"/>
      <c r="W95" s="14"/>
    </row>
    <row r="96" spans="1:23">
      <c r="A96" s="35" t="s">
        <v>1063</v>
      </c>
      <c r="B96" s="15" t="s">
        <v>2922</v>
      </c>
      <c r="C96" s="17">
        <v>1931033</v>
      </c>
      <c r="D96" s="48" t="s">
        <v>5823</v>
      </c>
      <c r="E96" s="19" t="s">
        <v>4023</v>
      </c>
      <c r="F96" s="17">
        <v>3</v>
      </c>
      <c r="G96" s="17">
        <v>3</v>
      </c>
      <c r="H96" s="17">
        <v>2</v>
      </c>
      <c r="I96" s="20">
        <v>2</v>
      </c>
      <c r="J96" s="10" t="s">
        <v>3996</v>
      </c>
      <c r="K96" s="10" t="s">
        <v>3997</v>
      </c>
      <c r="L96" s="10" t="s">
        <v>2093</v>
      </c>
      <c r="M96" s="10" t="s">
        <v>2093</v>
      </c>
      <c r="N96" s="10" t="s">
        <v>2093</v>
      </c>
      <c r="O96" s="10" t="s">
        <v>3998</v>
      </c>
      <c r="P96" s="10" t="s">
        <v>228</v>
      </c>
      <c r="Q96" s="10">
        <v>1815</v>
      </c>
      <c r="R96" s="10">
        <v>0.36</v>
      </c>
      <c r="S96" s="10" t="s">
        <v>225</v>
      </c>
      <c r="T96" s="14"/>
      <c r="U96" s="14" t="s">
        <v>1894</v>
      </c>
      <c r="V96" s="14" t="s">
        <v>5824</v>
      </c>
      <c r="W96" s="14"/>
    </row>
    <row r="97" spans="1:23">
      <c r="A97" s="35" t="s">
        <v>1062</v>
      </c>
      <c r="B97" s="15" t="s">
        <v>2922</v>
      </c>
      <c r="C97" s="17">
        <v>1931032</v>
      </c>
      <c r="D97" s="48" t="s">
        <v>5825</v>
      </c>
      <c r="E97" s="19" t="s">
        <v>4023</v>
      </c>
      <c r="F97" s="17">
        <v>3</v>
      </c>
      <c r="G97" s="17">
        <v>3</v>
      </c>
      <c r="H97" s="17">
        <v>2</v>
      </c>
      <c r="I97" s="20">
        <v>2</v>
      </c>
      <c r="J97" s="10" t="s">
        <v>3996</v>
      </c>
      <c r="K97" s="10" t="s">
        <v>3997</v>
      </c>
      <c r="L97" s="10" t="s">
        <v>2093</v>
      </c>
      <c r="M97" s="10" t="s">
        <v>2093</v>
      </c>
      <c r="N97" s="10" t="s">
        <v>2093</v>
      </c>
      <c r="O97" s="10" t="s">
        <v>3998</v>
      </c>
      <c r="P97" s="10" t="s">
        <v>228</v>
      </c>
      <c r="Q97" s="10">
        <v>1665</v>
      </c>
      <c r="R97" s="10">
        <v>0.36</v>
      </c>
      <c r="S97" s="10" t="s">
        <v>225</v>
      </c>
      <c r="T97" s="14"/>
      <c r="U97" s="14" t="s">
        <v>1894</v>
      </c>
      <c r="V97" s="14" t="s">
        <v>5824</v>
      </c>
      <c r="W97" s="14"/>
    </row>
    <row r="98" spans="1:23">
      <c r="A98" s="35" t="s">
        <v>3260</v>
      </c>
      <c r="B98" s="15" t="s">
        <v>2922</v>
      </c>
      <c r="C98" s="17">
        <v>1931031</v>
      </c>
      <c r="D98" s="48" t="s">
        <v>5826</v>
      </c>
      <c r="E98" s="19" t="s">
        <v>4023</v>
      </c>
      <c r="F98" s="17">
        <v>3</v>
      </c>
      <c r="G98" s="17">
        <v>3</v>
      </c>
      <c r="H98" s="17">
        <v>2</v>
      </c>
      <c r="I98" s="20">
        <v>2</v>
      </c>
      <c r="J98" s="10" t="s">
        <v>3996</v>
      </c>
      <c r="K98" s="10" t="s">
        <v>3997</v>
      </c>
      <c r="L98" s="10" t="s">
        <v>2093</v>
      </c>
      <c r="M98" s="10" t="s">
        <v>2093</v>
      </c>
      <c r="N98" s="10" t="s">
        <v>2093</v>
      </c>
      <c r="O98" s="10" t="s">
        <v>3998</v>
      </c>
      <c r="P98" s="10" t="s">
        <v>228</v>
      </c>
      <c r="Q98" s="10">
        <v>1365</v>
      </c>
      <c r="R98" s="10">
        <v>0.36</v>
      </c>
      <c r="S98" s="10" t="s">
        <v>225</v>
      </c>
      <c r="T98" s="14"/>
      <c r="U98" s="14" t="s">
        <v>1894</v>
      </c>
      <c r="V98" s="14" t="s">
        <v>5824</v>
      </c>
      <c r="W98" s="14"/>
    </row>
  </sheetData>
  <mergeCells count="23">
    <mergeCell ref="P4:P5"/>
    <mergeCell ref="A1:A3"/>
    <mergeCell ref="B1:Q3"/>
    <mergeCell ref="R1:S3"/>
    <mergeCell ref="A4:A5"/>
    <mergeCell ref="B4:B5"/>
    <mergeCell ref="C4:C5"/>
    <mergeCell ref="D4:D5"/>
    <mergeCell ref="E4:E5"/>
    <mergeCell ref="F4:I4"/>
    <mergeCell ref="J4:J5"/>
    <mergeCell ref="K4:K5"/>
    <mergeCell ref="L4:L5"/>
    <mergeCell ref="M4:M5"/>
    <mergeCell ref="N4:N5"/>
    <mergeCell ref="O4:O5"/>
    <mergeCell ref="W4:W5"/>
    <mergeCell ref="Q4:Q5"/>
    <mergeCell ref="R4:R5"/>
    <mergeCell ref="S4:S5"/>
    <mergeCell ref="T4:T5"/>
    <mergeCell ref="U4:U5"/>
    <mergeCell ref="V4:V5"/>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6"/>
  <sheetViews>
    <sheetView zoomScale="70" zoomScaleNormal="70" workbookViewId="0">
      <selection activeCell="A6" sqref="A6:XFD6"/>
    </sheetView>
  </sheetViews>
  <sheetFormatPr defaultColWidth="8.85546875" defaultRowHeight="15"/>
  <cols>
    <col min="1" max="1" width="19.85546875" style="4" customWidth="1"/>
    <col min="2" max="2" width="19.42578125" style="4" customWidth="1"/>
    <col min="3" max="3" width="10" style="4" customWidth="1"/>
    <col min="4" max="4" width="21.42578125" style="4" customWidth="1"/>
    <col min="5" max="5" width="8.5703125" style="4" bestFit="1" customWidth="1"/>
    <col min="6" max="9" width="3.5703125" style="4" customWidth="1"/>
    <col min="10" max="10" width="38.42578125" style="4" bestFit="1" customWidth="1"/>
    <col min="11" max="11" width="30.85546875" style="4" bestFit="1" customWidth="1"/>
    <col min="12" max="19" width="13.5703125" style="4" customWidth="1"/>
    <col min="20" max="20" width="18.140625" style="4" bestFit="1" customWidth="1"/>
    <col min="21" max="21" width="16.42578125" style="4" bestFit="1" customWidth="1"/>
    <col min="22" max="22" width="10.42578125" style="4" bestFit="1" customWidth="1"/>
    <col min="23" max="23" width="24.140625" style="4" bestFit="1" customWidth="1"/>
    <col min="24" max="16384" width="8.85546875" style="4"/>
  </cols>
  <sheetData>
    <row r="1" spans="1:23">
      <c r="A1" s="277" t="str">
        <f>'[19]表紙 '!A1:E3</f>
        <v>AMI-Q411-H107 Ver.1</v>
      </c>
      <c r="B1" s="277" t="s">
        <v>5827</v>
      </c>
      <c r="C1" s="277"/>
      <c r="D1" s="277"/>
      <c r="E1" s="277"/>
      <c r="F1" s="277"/>
      <c r="G1" s="277"/>
      <c r="H1" s="277"/>
      <c r="I1" s="277"/>
      <c r="J1" s="277"/>
      <c r="K1" s="277"/>
      <c r="L1" s="277"/>
      <c r="M1" s="277"/>
      <c r="N1" s="277"/>
      <c r="O1" s="277"/>
      <c r="P1" s="277"/>
      <c r="Q1" s="277"/>
      <c r="R1" s="264" t="s">
        <v>3971</v>
      </c>
      <c r="S1" s="265"/>
    </row>
    <row r="2" spans="1:23">
      <c r="A2" s="277"/>
      <c r="B2" s="277"/>
      <c r="C2" s="277"/>
      <c r="D2" s="277"/>
      <c r="E2" s="277"/>
      <c r="F2" s="277"/>
      <c r="G2" s="277"/>
      <c r="H2" s="277"/>
      <c r="I2" s="277"/>
      <c r="J2" s="277"/>
      <c r="K2" s="277"/>
      <c r="L2" s="277"/>
      <c r="M2" s="277"/>
      <c r="N2" s="277"/>
      <c r="O2" s="277"/>
      <c r="P2" s="277"/>
      <c r="Q2" s="277"/>
      <c r="R2" s="314"/>
      <c r="S2" s="315"/>
    </row>
    <row r="3" spans="1:23">
      <c r="A3" s="277"/>
      <c r="B3" s="277"/>
      <c r="C3" s="277"/>
      <c r="D3" s="277"/>
      <c r="E3" s="277"/>
      <c r="F3" s="277"/>
      <c r="G3" s="277"/>
      <c r="H3" s="277"/>
      <c r="I3" s="277"/>
      <c r="J3" s="277"/>
      <c r="K3" s="277"/>
      <c r="L3" s="277"/>
      <c r="M3" s="277"/>
      <c r="N3" s="277"/>
      <c r="O3" s="277"/>
      <c r="P3" s="277"/>
      <c r="Q3" s="277"/>
      <c r="R3" s="266"/>
      <c r="S3" s="267"/>
    </row>
    <row r="4" spans="1:23" ht="18" customHeight="1">
      <c r="A4" s="326" t="s">
        <v>3972</v>
      </c>
      <c r="B4" s="346" t="s">
        <v>3973</v>
      </c>
      <c r="C4" s="343" t="s">
        <v>3974</v>
      </c>
      <c r="D4" s="326" t="s">
        <v>3975</v>
      </c>
      <c r="E4" s="326" t="s">
        <v>3976</v>
      </c>
      <c r="F4" s="326" t="s">
        <v>3977</v>
      </c>
      <c r="G4" s="326"/>
      <c r="H4" s="326"/>
      <c r="I4" s="326"/>
      <c r="J4" s="326" t="s">
        <v>3978</v>
      </c>
      <c r="K4" s="326" t="s">
        <v>3979</v>
      </c>
      <c r="L4" s="343" t="s">
        <v>3980</v>
      </c>
      <c r="M4" s="343" t="s">
        <v>3981</v>
      </c>
      <c r="N4" s="343" t="s">
        <v>3982</v>
      </c>
      <c r="O4" s="343" t="s">
        <v>3983</v>
      </c>
      <c r="P4" s="343" t="s">
        <v>3984</v>
      </c>
      <c r="Q4" s="365" t="s">
        <v>3985</v>
      </c>
      <c r="R4" s="365" t="s">
        <v>4229</v>
      </c>
      <c r="S4" s="365" t="s">
        <v>3987</v>
      </c>
      <c r="T4" s="326" t="s">
        <v>3988</v>
      </c>
      <c r="U4" s="326" t="s">
        <v>3989</v>
      </c>
      <c r="V4" s="326" t="s">
        <v>3990</v>
      </c>
      <c r="W4" s="326" t="s">
        <v>3991</v>
      </c>
    </row>
    <row r="5" spans="1:23">
      <c r="A5" s="326"/>
      <c r="B5" s="347"/>
      <c r="C5" s="343"/>
      <c r="D5" s="326"/>
      <c r="E5" s="326"/>
      <c r="F5" s="14" t="s">
        <v>3992</v>
      </c>
      <c r="G5" s="14" t="s">
        <v>3993</v>
      </c>
      <c r="H5" s="14" t="s">
        <v>3994</v>
      </c>
      <c r="I5" s="14" t="s">
        <v>3995</v>
      </c>
      <c r="J5" s="326"/>
      <c r="K5" s="326"/>
      <c r="L5" s="326"/>
      <c r="M5" s="326"/>
      <c r="N5" s="326"/>
      <c r="O5" s="326"/>
      <c r="P5" s="326"/>
      <c r="Q5" s="365"/>
      <c r="R5" s="365"/>
      <c r="S5" s="365"/>
      <c r="T5" s="326"/>
      <c r="U5" s="326"/>
      <c r="V5" s="326"/>
      <c r="W5" s="326"/>
    </row>
    <row r="6" spans="1:23" s="18" customFormat="1">
      <c r="A6" s="35" t="s">
        <v>2907</v>
      </c>
      <c r="B6" s="15" t="s">
        <v>2907</v>
      </c>
      <c r="C6" s="17">
        <v>1131001</v>
      </c>
      <c r="D6" s="15" t="s">
        <v>121</v>
      </c>
      <c r="E6" s="15" t="s">
        <v>1236</v>
      </c>
      <c r="F6" s="17">
        <v>3</v>
      </c>
      <c r="G6" s="17">
        <v>3</v>
      </c>
      <c r="H6" s="20" t="s">
        <v>4176</v>
      </c>
      <c r="I6" s="20" t="s">
        <v>4176</v>
      </c>
      <c r="J6" s="10" t="s">
        <v>4613</v>
      </c>
      <c r="K6" s="10" t="s">
        <v>3997</v>
      </c>
      <c r="L6" s="10" t="s">
        <v>5828</v>
      </c>
      <c r="M6" s="10" t="s">
        <v>5828</v>
      </c>
      <c r="N6" s="10" t="s">
        <v>5828</v>
      </c>
      <c r="O6" s="10" t="s">
        <v>4615</v>
      </c>
      <c r="P6" s="10" t="s">
        <v>228</v>
      </c>
      <c r="Q6" s="10">
        <v>45</v>
      </c>
      <c r="R6" s="10" t="s">
        <v>225</v>
      </c>
      <c r="S6" s="10" t="s">
        <v>225</v>
      </c>
      <c r="T6" s="14"/>
      <c r="U6" s="14"/>
      <c r="V6" s="14"/>
      <c r="W6" s="14"/>
    </row>
  </sheetData>
  <mergeCells count="23">
    <mergeCell ref="P4:P5"/>
    <mergeCell ref="A1:A3"/>
    <mergeCell ref="B1:Q3"/>
    <mergeCell ref="R1:S3"/>
    <mergeCell ref="A4:A5"/>
    <mergeCell ref="B4:B5"/>
    <mergeCell ref="C4:C5"/>
    <mergeCell ref="D4:D5"/>
    <mergeCell ref="E4:E5"/>
    <mergeCell ref="F4:I4"/>
    <mergeCell ref="J4:J5"/>
    <mergeCell ref="K4:K5"/>
    <mergeCell ref="L4:L5"/>
    <mergeCell ref="M4:M5"/>
    <mergeCell ref="N4:N5"/>
    <mergeCell ref="O4:O5"/>
    <mergeCell ref="W4:W5"/>
    <mergeCell ref="Q4:Q5"/>
    <mergeCell ref="R4:R5"/>
    <mergeCell ref="S4:S5"/>
    <mergeCell ref="T4:T5"/>
    <mergeCell ref="U4:U5"/>
    <mergeCell ref="V4:V5"/>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47"/>
  <sheetViews>
    <sheetView zoomScale="70" zoomScaleNormal="70" workbookViewId="0">
      <selection activeCell="A6" sqref="A6:XFD26"/>
    </sheetView>
  </sheetViews>
  <sheetFormatPr defaultColWidth="8.85546875" defaultRowHeight="15"/>
  <cols>
    <col min="1" max="1" width="29.85546875" style="4" customWidth="1"/>
    <col min="2" max="2" width="18.42578125" style="4" customWidth="1"/>
    <col min="3" max="3" width="8.85546875" style="4"/>
    <col min="4" max="4" width="22.140625" style="4" customWidth="1"/>
    <col min="5" max="5" width="8.5703125" style="4" bestFit="1" customWidth="1"/>
    <col min="6" max="9" width="3.5703125" style="4" customWidth="1"/>
    <col min="10" max="10" width="38.42578125" style="4" bestFit="1" customWidth="1"/>
    <col min="11" max="11" width="30.85546875" style="4" bestFit="1" customWidth="1"/>
    <col min="12" max="19" width="13.5703125" style="4" customWidth="1"/>
    <col min="20" max="20" width="18.140625" style="4" bestFit="1" customWidth="1"/>
    <col min="21" max="21" width="16.42578125" style="4" bestFit="1" customWidth="1"/>
    <col min="22" max="22" width="10.42578125" style="4" bestFit="1" customWidth="1"/>
    <col min="23" max="23" width="24.140625" style="4" bestFit="1" customWidth="1"/>
    <col min="24" max="16384" width="8.85546875" style="4"/>
  </cols>
  <sheetData>
    <row r="1" spans="1:23">
      <c r="A1" s="277" t="str">
        <f>'[20]表紙 '!A1:E3</f>
        <v>AMI-Q411-H108 Ver.1</v>
      </c>
      <c r="B1" s="277" t="s">
        <v>5829</v>
      </c>
      <c r="C1" s="277"/>
      <c r="D1" s="277"/>
      <c r="E1" s="277"/>
      <c r="F1" s="277"/>
      <c r="G1" s="277"/>
      <c r="H1" s="277"/>
      <c r="I1" s="277"/>
      <c r="J1" s="277"/>
      <c r="K1" s="277"/>
      <c r="L1" s="277"/>
      <c r="M1" s="277"/>
      <c r="N1" s="277"/>
      <c r="O1" s="277"/>
      <c r="P1" s="277"/>
      <c r="Q1" s="277"/>
      <c r="R1" s="264" t="s">
        <v>3971</v>
      </c>
      <c r="S1" s="350"/>
    </row>
    <row r="2" spans="1:23">
      <c r="A2" s="277"/>
      <c r="B2" s="277"/>
      <c r="C2" s="277"/>
      <c r="D2" s="277"/>
      <c r="E2" s="277"/>
      <c r="F2" s="277"/>
      <c r="G2" s="277"/>
      <c r="H2" s="277"/>
      <c r="I2" s="277"/>
      <c r="J2" s="277"/>
      <c r="K2" s="277"/>
      <c r="L2" s="277"/>
      <c r="M2" s="277"/>
      <c r="N2" s="277"/>
      <c r="O2" s="277"/>
      <c r="P2" s="277"/>
      <c r="Q2" s="277"/>
      <c r="R2" s="351"/>
      <c r="S2" s="352"/>
    </row>
    <row r="3" spans="1:23">
      <c r="A3" s="277"/>
      <c r="B3" s="277"/>
      <c r="C3" s="277"/>
      <c r="D3" s="277"/>
      <c r="E3" s="277"/>
      <c r="F3" s="277"/>
      <c r="G3" s="277"/>
      <c r="H3" s="277"/>
      <c r="I3" s="277"/>
      <c r="J3" s="277"/>
      <c r="K3" s="277"/>
      <c r="L3" s="277"/>
      <c r="M3" s="277"/>
      <c r="N3" s="277"/>
      <c r="O3" s="277"/>
      <c r="P3" s="277"/>
      <c r="Q3" s="277"/>
      <c r="R3" s="353"/>
      <c r="S3" s="354"/>
    </row>
    <row r="4" spans="1:23" ht="18" customHeight="1">
      <c r="A4" s="326" t="s">
        <v>3972</v>
      </c>
      <c r="B4" s="346" t="s">
        <v>3973</v>
      </c>
      <c r="C4" s="343" t="s">
        <v>3974</v>
      </c>
      <c r="D4" s="326" t="s">
        <v>3975</v>
      </c>
      <c r="E4" s="326" t="s">
        <v>3976</v>
      </c>
      <c r="F4" s="326" t="s">
        <v>3977</v>
      </c>
      <c r="G4" s="326"/>
      <c r="H4" s="326"/>
      <c r="I4" s="326"/>
      <c r="J4" s="326" t="s">
        <v>3978</v>
      </c>
      <c r="K4" s="326" t="s">
        <v>3979</v>
      </c>
      <c r="L4" s="343" t="s">
        <v>3980</v>
      </c>
      <c r="M4" s="343" t="s">
        <v>3981</v>
      </c>
      <c r="N4" s="343" t="s">
        <v>3982</v>
      </c>
      <c r="O4" s="343" t="s">
        <v>3983</v>
      </c>
      <c r="P4" s="343" t="s">
        <v>3984</v>
      </c>
      <c r="Q4" s="344" t="s">
        <v>5057</v>
      </c>
      <c r="R4" s="344" t="s">
        <v>3986</v>
      </c>
      <c r="S4" s="344" t="s">
        <v>5058</v>
      </c>
      <c r="T4" s="277" t="s">
        <v>3988</v>
      </c>
      <c r="U4" s="277" t="s">
        <v>3989</v>
      </c>
      <c r="V4" s="277" t="s">
        <v>3990</v>
      </c>
      <c r="W4" s="277" t="s">
        <v>3991</v>
      </c>
    </row>
    <row r="5" spans="1:23">
      <c r="A5" s="326"/>
      <c r="B5" s="347"/>
      <c r="C5" s="343"/>
      <c r="D5" s="326"/>
      <c r="E5" s="326"/>
      <c r="F5" s="14" t="s">
        <v>3992</v>
      </c>
      <c r="G5" s="14" t="s">
        <v>3993</v>
      </c>
      <c r="H5" s="14" t="s">
        <v>3994</v>
      </c>
      <c r="I5" s="14" t="s">
        <v>3995</v>
      </c>
      <c r="J5" s="326"/>
      <c r="K5" s="326"/>
      <c r="L5" s="326"/>
      <c r="M5" s="326"/>
      <c r="N5" s="326"/>
      <c r="O5" s="326"/>
      <c r="P5" s="326"/>
      <c r="Q5" s="345"/>
      <c r="R5" s="345"/>
      <c r="S5" s="345"/>
      <c r="T5" s="277"/>
      <c r="U5" s="277"/>
      <c r="V5" s="277"/>
      <c r="W5" s="277"/>
    </row>
    <row r="6" spans="1:23" s="18" customFormat="1">
      <c r="A6" s="35" t="s">
        <v>3096</v>
      </c>
      <c r="B6" s="35" t="s">
        <v>2909</v>
      </c>
      <c r="C6" s="35">
        <v>1321313</v>
      </c>
      <c r="D6" s="35" t="s">
        <v>1199</v>
      </c>
      <c r="E6" s="35" t="s">
        <v>5830</v>
      </c>
      <c r="F6" s="17">
        <v>3</v>
      </c>
      <c r="G6" s="17">
        <v>3</v>
      </c>
      <c r="H6" s="20" t="s">
        <v>4176</v>
      </c>
      <c r="I6" s="20" t="s">
        <v>4176</v>
      </c>
      <c r="J6" s="10" t="s">
        <v>4758</v>
      </c>
      <c r="K6" s="10" t="s">
        <v>3997</v>
      </c>
      <c r="L6" s="10" t="s">
        <v>4759</v>
      </c>
      <c r="M6" s="10" t="s">
        <v>4759</v>
      </c>
      <c r="N6" s="10" t="s">
        <v>4759</v>
      </c>
      <c r="O6" s="10" t="s">
        <v>4760</v>
      </c>
      <c r="P6" s="10" t="s">
        <v>228</v>
      </c>
      <c r="Q6" s="10" t="s">
        <v>1285</v>
      </c>
      <c r="R6" s="10">
        <v>1.4</v>
      </c>
      <c r="S6" s="10" t="s">
        <v>1249</v>
      </c>
      <c r="T6" s="10"/>
      <c r="U6" s="10"/>
      <c r="V6" s="10"/>
      <c r="W6" s="10"/>
    </row>
    <row r="7" spans="1:23">
      <c r="A7" s="35" t="s">
        <v>3097</v>
      </c>
      <c r="B7" s="35" t="s">
        <v>2909</v>
      </c>
      <c r="C7" s="35">
        <v>1321314</v>
      </c>
      <c r="D7" s="35" t="s">
        <v>1200</v>
      </c>
      <c r="E7" s="35" t="s">
        <v>5830</v>
      </c>
      <c r="F7" s="17">
        <v>3</v>
      </c>
      <c r="G7" s="17">
        <v>3</v>
      </c>
      <c r="H7" s="20" t="s">
        <v>4176</v>
      </c>
      <c r="I7" s="20" t="s">
        <v>4176</v>
      </c>
      <c r="J7" s="10" t="s">
        <v>4758</v>
      </c>
      <c r="K7" s="10" t="s">
        <v>3997</v>
      </c>
      <c r="L7" s="10" t="s">
        <v>4759</v>
      </c>
      <c r="M7" s="10" t="s">
        <v>4759</v>
      </c>
      <c r="N7" s="10" t="s">
        <v>4759</v>
      </c>
      <c r="O7" s="10" t="s">
        <v>4760</v>
      </c>
      <c r="P7" s="10" t="s">
        <v>228</v>
      </c>
      <c r="Q7" s="10" t="s">
        <v>1285</v>
      </c>
      <c r="R7" s="10">
        <v>1.4</v>
      </c>
      <c r="S7" s="10" t="s">
        <v>1249</v>
      </c>
      <c r="T7" s="14"/>
      <c r="U7" s="14"/>
      <c r="V7" s="14"/>
      <c r="W7" s="14"/>
    </row>
    <row r="8" spans="1:23">
      <c r="A8" s="35" t="s">
        <v>3098</v>
      </c>
      <c r="B8" s="35" t="s">
        <v>2909</v>
      </c>
      <c r="C8" s="35">
        <v>1321320</v>
      </c>
      <c r="D8" s="35" t="s">
        <v>1201</v>
      </c>
      <c r="E8" s="35" t="s">
        <v>5830</v>
      </c>
      <c r="F8" s="17">
        <v>3</v>
      </c>
      <c r="G8" s="17">
        <v>3</v>
      </c>
      <c r="H8" s="20" t="s">
        <v>4176</v>
      </c>
      <c r="I8" s="20" t="s">
        <v>4176</v>
      </c>
      <c r="J8" s="10" t="s">
        <v>4758</v>
      </c>
      <c r="K8" s="10" t="s">
        <v>3997</v>
      </c>
      <c r="L8" s="10" t="s">
        <v>4759</v>
      </c>
      <c r="M8" s="10" t="s">
        <v>4759</v>
      </c>
      <c r="N8" s="10" t="s">
        <v>4759</v>
      </c>
      <c r="O8" s="10" t="s">
        <v>4760</v>
      </c>
      <c r="P8" s="10" t="s">
        <v>228</v>
      </c>
      <c r="Q8" s="10" t="s">
        <v>226</v>
      </c>
      <c r="R8" s="10">
        <v>1.4</v>
      </c>
      <c r="S8" s="10" t="s">
        <v>1249</v>
      </c>
      <c r="T8" s="14"/>
      <c r="U8" s="14"/>
      <c r="V8" s="14"/>
      <c r="W8" s="14"/>
    </row>
    <row r="9" spans="1:23">
      <c r="A9" s="35" t="s">
        <v>3099</v>
      </c>
      <c r="B9" s="35" t="s">
        <v>2909</v>
      </c>
      <c r="C9" s="35">
        <v>1321321</v>
      </c>
      <c r="D9" s="35" t="s">
        <v>1202</v>
      </c>
      <c r="E9" s="35" t="s">
        <v>5830</v>
      </c>
      <c r="F9" s="17">
        <v>3</v>
      </c>
      <c r="G9" s="17">
        <v>3</v>
      </c>
      <c r="H9" s="20" t="s">
        <v>4176</v>
      </c>
      <c r="I9" s="20" t="s">
        <v>4176</v>
      </c>
      <c r="J9" s="10" t="s">
        <v>4758</v>
      </c>
      <c r="K9" s="10" t="s">
        <v>3997</v>
      </c>
      <c r="L9" s="10" t="s">
        <v>4759</v>
      </c>
      <c r="M9" s="10" t="s">
        <v>4759</v>
      </c>
      <c r="N9" s="10" t="s">
        <v>4759</v>
      </c>
      <c r="O9" s="10" t="s">
        <v>4760</v>
      </c>
      <c r="P9" s="10" t="s">
        <v>228</v>
      </c>
      <c r="Q9" s="10" t="s">
        <v>226</v>
      </c>
      <c r="R9" s="10">
        <v>1.4</v>
      </c>
      <c r="S9" s="10" t="s">
        <v>1249</v>
      </c>
      <c r="T9" s="14"/>
      <c r="U9" s="14"/>
      <c r="V9" s="14"/>
      <c r="W9" s="14"/>
    </row>
    <row r="10" spans="1:23">
      <c r="A10" s="35" t="s">
        <v>3100</v>
      </c>
      <c r="B10" s="35" t="s">
        <v>2909</v>
      </c>
      <c r="C10" s="35">
        <v>1321322</v>
      </c>
      <c r="D10" s="35" t="s">
        <v>1203</v>
      </c>
      <c r="E10" s="35" t="s">
        <v>5830</v>
      </c>
      <c r="F10" s="17">
        <v>3</v>
      </c>
      <c r="G10" s="17">
        <v>3</v>
      </c>
      <c r="H10" s="20" t="s">
        <v>4176</v>
      </c>
      <c r="I10" s="20" t="s">
        <v>4176</v>
      </c>
      <c r="J10" s="10" t="s">
        <v>4758</v>
      </c>
      <c r="K10" s="10" t="s">
        <v>3997</v>
      </c>
      <c r="L10" s="10" t="s">
        <v>4759</v>
      </c>
      <c r="M10" s="10" t="s">
        <v>4759</v>
      </c>
      <c r="N10" s="10" t="s">
        <v>4759</v>
      </c>
      <c r="O10" s="10" t="s">
        <v>4760</v>
      </c>
      <c r="P10" s="10" t="s">
        <v>228</v>
      </c>
      <c r="Q10" s="10" t="s">
        <v>226</v>
      </c>
      <c r="R10" s="10">
        <v>1.4</v>
      </c>
      <c r="S10" s="10" t="s">
        <v>1249</v>
      </c>
      <c r="T10" s="14"/>
      <c r="U10" s="14"/>
      <c r="V10" s="14"/>
      <c r="W10" s="14"/>
    </row>
    <row r="11" spans="1:23">
      <c r="A11" s="35" t="s">
        <v>3101</v>
      </c>
      <c r="B11" s="35" t="s">
        <v>2909</v>
      </c>
      <c r="C11" s="35">
        <v>1321323</v>
      </c>
      <c r="D11" s="35" t="s">
        <v>1204</v>
      </c>
      <c r="E11" s="35" t="s">
        <v>5830</v>
      </c>
      <c r="F11" s="17">
        <v>3</v>
      </c>
      <c r="G11" s="17">
        <v>3</v>
      </c>
      <c r="H11" s="20" t="s">
        <v>4176</v>
      </c>
      <c r="I11" s="20" t="s">
        <v>4176</v>
      </c>
      <c r="J11" s="10" t="s">
        <v>4758</v>
      </c>
      <c r="K11" s="10" t="s">
        <v>3997</v>
      </c>
      <c r="L11" s="10" t="s">
        <v>4759</v>
      </c>
      <c r="M11" s="10" t="s">
        <v>4759</v>
      </c>
      <c r="N11" s="10" t="s">
        <v>4759</v>
      </c>
      <c r="O11" s="10" t="s">
        <v>4760</v>
      </c>
      <c r="P11" s="10" t="s">
        <v>228</v>
      </c>
      <c r="Q11" s="10" t="s">
        <v>226</v>
      </c>
      <c r="R11" s="10">
        <v>1.4</v>
      </c>
      <c r="S11" s="10" t="s">
        <v>1249</v>
      </c>
      <c r="T11" s="14"/>
      <c r="U11" s="14"/>
      <c r="V11" s="14"/>
      <c r="W11" s="14"/>
    </row>
    <row r="12" spans="1:23">
      <c r="A12" s="35" t="s">
        <v>3102</v>
      </c>
      <c r="B12" s="35" t="s">
        <v>2909</v>
      </c>
      <c r="C12" s="35">
        <v>1321324</v>
      </c>
      <c r="D12" s="35" t="s">
        <v>1205</v>
      </c>
      <c r="E12" s="35" t="s">
        <v>5830</v>
      </c>
      <c r="F12" s="17">
        <v>3</v>
      </c>
      <c r="G12" s="17">
        <v>3</v>
      </c>
      <c r="H12" s="20" t="s">
        <v>4176</v>
      </c>
      <c r="I12" s="20" t="s">
        <v>4176</v>
      </c>
      <c r="J12" s="10" t="s">
        <v>4758</v>
      </c>
      <c r="K12" s="10" t="s">
        <v>3997</v>
      </c>
      <c r="L12" s="10" t="s">
        <v>4759</v>
      </c>
      <c r="M12" s="10" t="s">
        <v>4759</v>
      </c>
      <c r="N12" s="10" t="s">
        <v>4759</v>
      </c>
      <c r="O12" s="10" t="s">
        <v>4760</v>
      </c>
      <c r="P12" s="10" t="s">
        <v>228</v>
      </c>
      <c r="Q12" s="10" t="s">
        <v>226</v>
      </c>
      <c r="R12" s="10">
        <v>1.4</v>
      </c>
      <c r="S12" s="10" t="s">
        <v>1249</v>
      </c>
      <c r="T12" s="14"/>
      <c r="U12" s="14"/>
      <c r="V12" s="14"/>
      <c r="W12" s="14"/>
    </row>
    <row r="13" spans="1:23">
      <c r="A13" s="35" t="s">
        <v>3103</v>
      </c>
      <c r="B13" s="35" t="s">
        <v>2909</v>
      </c>
      <c r="C13" s="35">
        <v>1321325</v>
      </c>
      <c r="D13" s="35" t="s">
        <v>1206</v>
      </c>
      <c r="E13" s="35" t="s">
        <v>5830</v>
      </c>
      <c r="F13" s="17">
        <v>3</v>
      </c>
      <c r="G13" s="17">
        <v>3</v>
      </c>
      <c r="H13" s="20" t="s">
        <v>4176</v>
      </c>
      <c r="I13" s="20" t="s">
        <v>4176</v>
      </c>
      <c r="J13" s="10" t="s">
        <v>4758</v>
      </c>
      <c r="K13" s="10" t="s">
        <v>3997</v>
      </c>
      <c r="L13" s="10" t="s">
        <v>4759</v>
      </c>
      <c r="M13" s="10" t="s">
        <v>4759</v>
      </c>
      <c r="N13" s="10" t="s">
        <v>4759</v>
      </c>
      <c r="O13" s="10" t="s">
        <v>4760</v>
      </c>
      <c r="P13" s="10" t="s">
        <v>228</v>
      </c>
      <c r="Q13" s="10" t="s">
        <v>226</v>
      </c>
      <c r="R13" s="10">
        <v>1.4</v>
      </c>
      <c r="S13" s="10" t="s">
        <v>1249</v>
      </c>
      <c r="T13" s="14"/>
      <c r="U13" s="14"/>
      <c r="V13" s="14"/>
      <c r="W13" s="14"/>
    </row>
    <row r="14" spans="1:23">
      <c r="A14" s="35" t="s">
        <v>3104</v>
      </c>
      <c r="B14" s="35" t="s">
        <v>2909</v>
      </c>
      <c r="C14" s="35">
        <v>1321326</v>
      </c>
      <c r="D14" s="35" t="s">
        <v>1207</v>
      </c>
      <c r="E14" s="35" t="s">
        <v>5830</v>
      </c>
      <c r="F14" s="17">
        <v>3</v>
      </c>
      <c r="G14" s="17">
        <v>3</v>
      </c>
      <c r="H14" s="20" t="s">
        <v>4176</v>
      </c>
      <c r="I14" s="20" t="s">
        <v>4176</v>
      </c>
      <c r="J14" s="10" t="s">
        <v>4758</v>
      </c>
      <c r="K14" s="10" t="s">
        <v>3997</v>
      </c>
      <c r="L14" s="10" t="s">
        <v>4759</v>
      </c>
      <c r="M14" s="10" t="s">
        <v>4759</v>
      </c>
      <c r="N14" s="10" t="s">
        <v>4759</v>
      </c>
      <c r="O14" s="10" t="s">
        <v>4760</v>
      </c>
      <c r="P14" s="10" t="s">
        <v>228</v>
      </c>
      <c r="Q14" s="10" t="s">
        <v>226</v>
      </c>
      <c r="R14" s="10">
        <v>1.4</v>
      </c>
      <c r="S14" s="10" t="s">
        <v>1249</v>
      </c>
      <c r="T14" s="14"/>
      <c r="U14" s="14"/>
      <c r="V14" s="14"/>
      <c r="W14" s="14"/>
    </row>
    <row r="15" spans="1:23">
      <c r="A15" s="35" t="s">
        <v>3105</v>
      </c>
      <c r="B15" s="35" t="s">
        <v>2909</v>
      </c>
      <c r="C15" s="35">
        <v>1321327</v>
      </c>
      <c r="D15" s="35" t="s">
        <v>1208</v>
      </c>
      <c r="E15" s="35" t="s">
        <v>5830</v>
      </c>
      <c r="F15" s="17">
        <v>3</v>
      </c>
      <c r="G15" s="17">
        <v>3</v>
      </c>
      <c r="H15" s="20" t="s">
        <v>4176</v>
      </c>
      <c r="I15" s="20" t="s">
        <v>4176</v>
      </c>
      <c r="J15" s="10" t="s">
        <v>4758</v>
      </c>
      <c r="K15" s="10" t="s">
        <v>3997</v>
      </c>
      <c r="L15" s="10" t="s">
        <v>4759</v>
      </c>
      <c r="M15" s="10" t="s">
        <v>4759</v>
      </c>
      <c r="N15" s="10" t="s">
        <v>4759</v>
      </c>
      <c r="O15" s="10" t="s">
        <v>4760</v>
      </c>
      <c r="P15" s="10" t="s">
        <v>228</v>
      </c>
      <c r="Q15" s="10" t="s">
        <v>226</v>
      </c>
      <c r="R15" s="10">
        <v>1.4</v>
      </c>
      <c r="S15" s="10" t="s">
        <v>1249</v>
      </c>
      <c r="T15" s="14"/>
      <c r="U15" s="14"/>
      <c r="V15" s="14"/>
      <c r="W15" s="14"/>
    </row>
    <row r="16" spans="1:23">
      <c r="A16" s="35" t="s">
        <v>3106</v>
      </c>
      <c r="B16" s="35" t="s">
        <v>2909</v>
      </c>
      <c r="C16" s="35">
        <v>1321328</v>
      </c>
      <c r="D16" s="35" t="s">
        <v>1209</v>
      </c>
      <c r="E16" s="35" t="s">
        <v>5830</v>
      </c>
      <c r="F16" s="17">
        <v>3</v>
      </c>
      <c r="G16" s="17">
        <v>3</v>
      </c>
      <c r="H16" s="20" t="s">
        <v>4176</v>
      </c>
      <c r="I16" s="20" t="s">
        <v>4176</v>
      </c>
      <c r="J16" s="10" t="s">
        <v>4758</v>
      </c>
      <c r="K16" s="10" t="s">
        <v>3997</v>
      </c>
      <c r="L16" s="10" t="s">
        <v>4759</v>
      </c>
      <c r="M16" s="10" t="s">
        <v>4759</v>
      </c>
      <c r="N16" s="10" t="s">
        <v>4759</v>
      </c>
      <c r="O16" s="10" t="s">
        <v>4760</v>
      </c>
      <c r="P16" s="10" t="s">
        <v>228</v>
      </c>
      <c r="Q16" s="10" t="s">
        <v>5831</v>
      </c>
      <c r="R16" s="10">
        <v>1.4</v>
      </c>
      <c r="S16" s="10" t="s">
        <v>1249</v>
      </c>
      <c r="T16" s="14"/>
      <c r="U16" s="14"/>
      <c r="V16" s="14"/>
      <c r="W16" s="14"/>
    </row>
    <row r="17" spans="1:23">
      <c r="A17" s="35" t="s">
        <v>3107</v>
      </c>
      <c r="B17" s="35" t="s">
        <v>2909</v>
      </c>
      <c r="C17" s="35">
        <v>1321329</v>
      </c>
      <c r="D17" s="35" t="s">
        <v>1210</v>
      </c>
      <c r="E17" s="35" t="s">
        <v>5830</v>
      </c>
      <c r="F17" s="17">
        <v>3</v>
      </c>
      <c r="G17" s="17">
        <v>3</v>
      </c>
      <c r="H17" s="20" t="s">
        <v>4176</v>
      </c>
      <c r="I17" s="20" t="s">
        <v>4176</v>
      </c>
      <c r="J17" s="10" t="s">
        <v>4758</v>
      </c>
      <c r="K17" s="10" t="s">
        <v>3997</v>
      </c>
      <c r="L17" s="10" t="s">
        <v>4759</v>
      </c>
      <c r="M17" s="10" t="s">
        <v>4759</v>
      </c>
      <c r="N17" s="10" t="s">
        <v>4759</v>
      </c>
      <c r="O17" s="10" t="s">
        <v>4760</v>
      </c>
      <c r="P17" s="10" t="s">
        <v>228</v>
      </c>
      <c r="Q17" s="10" t="s">
        <v>226</v>
      </c>
      <c r="R17" s="10">
        <v>1.4</v>
      </c>
      <c r="S17" s="10" t="s">
        <v>1249</v>
      </c>
      <c r="T17" s="14"/>
      <c r="U17" s="14"/>
      <c r="V17" s="14"/>
      <c r="W17" s="14"/>
    </row>
    <row r="18" spans="1:23">
      <c r="A18" s="35" t="s">
        <v>3108</v>
      </c>
      <c r="B18" s="35" t="s">
        <v>2909</v>
      </c>
      <c r="C18" s="35">
        <v>1321330</v>
      </c>
      <c r="D18" s="35" t="s">
        <v>1211</v>
      </c>
      <c r="E18" s="35" t="s">
        <v>5830</v>
      </c>
      <c r="F18" s="17">
        <v>3</v>
      </c>
      <c r="G18" s="17">
        <v>3</v>
      </c>
      <c r="H18" s="20" t="s">
        <v>4176</v>
      </c>
      <c r="I18" s="20" t="s">
        <v>4176</v>
      </c>
      <c r="J18" s="10" t="s">
        <v>4758</v>
      </c>
      <c r="K18" s="10" t="s">
        <v>3997</v>
      </c>
      <c r="L18" s="10" t="s">
        <v>4759</v>
      </c>
      <c r="M18" s="10" t="s">
        <v>4759</v>
      </c>
      <c r="N18" s="10" t="s">
        <v>4759</v>
      </c>
      <c r="O18" s="10" t="s">
        <v>4760</v>
      </c>
      <c r="P18" s="10" t="s">
        <v>228</v>
      </c>
      <c r="Q18" s="10" t="s">
        <v>226</v>
      </c>
      <c r="R18" s="10">
        <v>1.4</v>
      </c>
      <c r="S18" s="10" t="s">
        <v>1249</v>
      </c>
      <c r="T18" s="14"/>
      <c r="U18" s="14"/>
      <c r="V18" s="14"/>
      <c r="W18" s="14"/>
    </row>
    <row r="19" spans="1:23">
      <c r="A19" s="35" t="s">
        <v>3109</v>
      </c>
      <c r="B19" s="35" t="s">
        <v>2909</v>
      </c>
      <c r="C19" s="35">
        <v>1321331</v>
      </c>
      <c r="D19" s="35" t="s">
        <v>1212</v>
      </c>
      <c r="E19" s="35" t="s">
        <v>5830</v>
      </c>
      <c r="F19" s="17">
        <v>3</v>
      </c>
      <c r="G19" s="17">
        <v>3</v>
      </c>
      <c r="H19" s="20" t="s">
        <v>4176</v>
      </c>
      <c r="I19" s="20" t="s">
        <v>4176</v>
      </c>
      <c r="J19" s="10" t="s">
        <v>4758</v>
      </c>
      <c r="K19" s="10" t="s">
        <v>3997</v>
      </c>
      <c r="L19" s="10" t="s">
        <v>4759</v>
      </c>
      <c r="M19" s="10" t="s">
        <v>4759</v>
      </c>
      <c r="N19" s="10" t="s">
        <v>4759</v>
      </c>
      <c r="O19" s="10" t="s">
        <v>4760</v>
      </c>
      <c r="P19" s="10" t="s">
        <v>228</v>
      </c>
      <c r="Q19" s="10" t="s">
        <v>226</v>
      </c>
      <c r="R19" s="10">
        <v>1.4</v>
      </c>
      <c r="S19" s="10" t="s">
        <v>1249</v>
      </c>
      <c r="T19" s="14"/>
      <c r="U19" s="14"/>
      <c r="V19" s="14"/>
      <c r="W19" s="14"/>
    </row>
    <row r="20" spans="1:23">
      <c r="A20" s="35" t="s">
        <v>3110</v>
      </c>
      <c r="B20" s="35" t="s">
        <v>2909</v>
      </c>
      <c r="C20" s="35">
        <v>1321332</v>
      </c>
      <c r="D20" s="35" t="s">
        <v>1213</v>
      </c>
      <c r="E20" s="35" t="s">
        <v>5830</v>
      </c>
      <c r="F20" s="17">
        <v>3</v>
      </c>
      <c r="G20" s="17">
        <v>3</v>
      </c>
      <c r="H20" s="20" t="s">
        <v>4176</v>
      </c>
      <c r="I20" s="20" t="s">
        <v>4176</v>
      </c>
      <c r="J20" s="10" t="s">
        <v>4758</v>
      </c>
      <c r="K20" s="10" t="s">
        <v>3997</v>
      </c>
      <c r="L20" s="10" t="s">
        <v>4759</v>
      </c>
      <c r="M20" s="10" t="s">
        <v>4759</v>
      </c>
      <c r="N20" s="10" t="s">
        <v>4759</v>
      </c>
      <c r="O20" s="10" t="s">
        <v>4760</v>
      </c>
      <c r="P20" s="10" t="s">
        <v>228</v>
      </c>
      <c r="Q20" s="10" t="s">
        <v>226</v>
      </c>
      <c r="R20" s="10">
        <v>1.4</v>
      </c>
      <c r="S20" s="10" t="s">
        <v>1249</v>
      </c>
      <c r="T20" s="14"/>
      <c r="U20" s="14"/>
      <c r="V20" s="14"/>
      <c r="W20" s="14"/>
    </row>
    <row r="21" spans="1:23">
      <c r="A21" s="35" t="s">
        <v>3111</v>
      </c>
      <c r="B21" s="35" t="s">
        <v>2909</v>
      </c>
      <c r="C21" s="35">
        <v>1321453</v>
      </c>
      <c r="D21" s="35" t="s">
        <v>1214</v>
      </c>
      <c r="E21" s="35" t="s">
        <v>5830</v>
      </c>
      <c r="F21" s="17">
        <v>3</v>
      </c>
      <c r="G21" s="17">
        <v>3</v>
      </c>
      <c r="H21" s="20" t="s">
        <v>151</v>
      </c>
      <c r="I21" s="20" t="s">
        <v>4176</v>
      </c>
      <c r="J21" s="10" t="s">
        <v>4758</v>
      </c>
      <c r="K21" s="10" t="s">
        <v>3997</v>
      </c>
      <c r="L21" s="10" t="s">
        <v>4759</v>
      </c>
      <c r="M21" s="10" t="s">
        <v>4759</v>
      </c>
      <c r="N21" s="10" t="s">
        <v>4759</v>
      </c>
      <c r="O21" s="10" t="s">
        <v>4760</v>
      </c>
      <c r="P21" s="10" t="s">
        <v>228</v>
      </c>
      <c r="Q21" s="10" t="s">
        <v>1285</v>
      </c>
      <c r="R21" s="10" t="s">
        <v>5832</v>
      </c>
      <c r="S21" s="10" t="s">
        <v>1898</v>
      </c>
      <c r="T21" s="14"/>
      <c r="U21" s="14"/>
      <c r="V21" s="14"/>
      <c r="W21" s="14"/>
    </row>
    <row r="22" spans="1:23">
      <c r="A22" s="35" t="s">
        <v>3112</v>
      </c>
      <c r="B22" s="35" t="s">
        <v>2909</v>
      </c>
      <c r="C22" s="35">
        <v>1321454</v>
      </c>
      <c r="D22" s="35" t="s">
        <v>1215</v>
      </c>
      <c r="E22" s="35" t="s">
        <v>5830</v>
      </c>
      <c r="F22" s="17">
        <v>3</v>
      </c>
      <c r="G22" s="17">
        <v>3</v>
      </c>
      <c r="H22" s="20" t="s">
        <v>151</v>
      </c>
      <c r="I22" s="20" t="s">
        <v>4176</v>
      </c>
      <c r="J22" s="10" t="s">
        <v>4758</v>
      </c>
      <c r="K22" s="10" t="s">
        <v>3997</v>
      </c>
      <c r="L22" s="10" t="s">
        <v>4759</v>
      </c>
      <c r="M22" s="10" t="s">
        <v>4759</v>
      </c>
      <c r="N22" s="10" t="s">
        <v>4759</v>
      </c>
      <c r="O22" s="10" t="s">
        <v>4760</v>
      </c>
      <c r="P22" s="10" t="s">
        <v>228</v>
      </c>
      <c r="Q22" s="10" t="s">
        <v>226</v>
      </c>
      <c r="R22" s="10" t="s">
        <v>5832</v>
      </c>
      <c r="S22" s="10" t="s">
        <v>1898</v>
      </c>
      <c r="T22" s="14"/>
      <c r="U22" s="14"/>
      <c r="V22" s="14"/>
      <c r="W22" s="14"/>
    </row>
    <row r="23" spans="1:23">
      <c r="A23" s="35" t="s">
        <v>5833</v>
      </c>
      <c r="B23" s="35" t="s">
        <v>2912</v>
      </c>
      <c r="C23" s="35">
        <v>1521543</v>
      </c>
      <c r="D23" s="35" t="s">
        <v>135</v>
      </c>
      <c r="E23" s="35" t="s">
        <v>5830</v>
      </c>
      <c r="F23" s="17">
        <v>3</v>
      </c>
      <c r="G23" s="17">
        <v>3</v>
      </c>
      <c r="H23" s="20" t="s">
        <v>151</v>
      </c>
      <c r="I23" s="20" t="s">
        <v>4176</v>
      </c>
      <c r="J23" s="10" t="s">
        <v>4758</v>
      </c>
      <c r="K23" s="10" t="s">
        <v>3997</v>
      </c>
      <c r="L23" s="10" t="s">
        <v>4759</v>
      </c>
      <c r="M23" s="10" t="s">
        <v>4759</v>
      </c>
      <c r="N23" s="10" t="s">
        <v>4759</v>
      </c>
      <c r="O23" s="10" t="s">
        <v>4760</v>
      </c>
      <c r="P23" s="10" t="s">
        <v>228</v>
      </c>
      <c r="Q23" s="10" t="s">
        <v>5834</v>
      </c>
      <c r="R23" s="10" t="s">
        <v>5835</v>
      </c>
      <c r="S23" s="10" t="s">
        <v>1899</v>
      </c>
      <c r="T23" s="14"/>
      <c r="U23" s="14" t="s">
        <v>5836</v>
      </c>
      <c r="V23" s="14"/>
      <c r="W23" s="14" t="s">
        <v>5837</v>
      </c>
    </row>
    <row r="24" spans="1:23">
      <c r="A24" s="35" t="s">
        <v>5833</v>
      </c>
      <c r="B24" s="35" t="s">
        <v>2912</v>
      </c>
      <c r="C24" s="35">
        <v>1521544</v>
      </c>
      <c r="D24" s="35" t="s">
        <v>133</v>
      </c>
      <c r="E24" s="35" t="s">
        <v>5830</v>
      </c>
      <c r="F24" s="17">
        <v>3</v>
      </c>
      <c r="G24" s="17">
        <v>3</v>
      </c>
      <c r="H24" s="20" t="s">
        <v>151</v>
      </c>
      <c r="I24" s="20" t="s">
        <v>4176</v>
      </c>
      <c r="J24" s="10" t="s">
        <v>4758</v>
      </c>
      <c r="K24" s="10" t="s">
        <v>3997</v>
      </c>
      <c r="L24" s="10" t="s">
        <v>4759</v>
      </c>
      <c r="M24" s="10" t="s">
        <v>4759</v>
      </c>
      <c r="N24" s="10" t="s">
        <v>4759</v>
      </c>
      <c r="O24" s="10" t="s">
        <v>4760</v>
      </c>
      <c r="P24" s="10" t="s">
        <v>228</v>
      </c>
      <c r="Q24" s="10" t="s">
        <v>1897</v>
      </c>
      <c r="R24" s="10" t="s">
        <v>5835</v>
      </c>
      <c r="S24" s="10" t="s">
        <v>1899</v>
      </c>
      <c r="T24" s="14"/>
      <c r="U24" s="14" t="s">
        <v>5836</v>
      </c>
      <c r="V24" s="14"/>
      <c r="W24" s="14" t="s">
        <v>5837</v>
      </c>
    </row>
    <row r="25" spans="1:23">
      <c r="A25" s="35" t="s">
        <v>5833</v>
      </c>
      <c r="B25" s="35" t="s">
        <v>2912</v>
      </c>
      <c r="C25" s="35">
        <v>1521545</v>
      </c>
      <c r="D25" s="35" t="s">
        <v>134</v>
      </c>
      <c r="E25" s="35" t="s">
        <v>5830</v>
      </c>
      <c r="F25" s="17">
        <v>3</v>
      </c>
      <c r="G25" s="17">
        <v>3</v>
      </c>
      <c r="H25" s="20" t="s">
        <v>151</v>
      </c>
      <c r="I25" s="20" t="s">
        <v>4176</v>
      </c>
      <c r="J25" s="10" t="s">
        <v>4758</v>
      </c>
      <c r="K25" s="10" t="s">
        <v>3997</v>
      </c>
      <c r="L25" s="10" t="s">
        <v>4759</v>
      </c>
      <c r="M25" s="10" t="s">
        <v>4759</v>
      </c>
      <c r="N25" s="10" t="s">
        <v>4759</v>
      </c>
      <c r="O25" s="10" t="s">
        <v>4760</v>
      </c>
      <c r="P25" s="10" t="s">
        <v>228</v>
      </c>
      <c r="Q25" s="10" t="s">
        <v>226</v>
      </c>
      <c r="R25" s="10" t="s">
        <v>5835</v>
      </c>
      <c r="S25" s="10" t="s">
        <v>1899</v>
      </c>
      <c r="T25" s="14"/>
      <c r="U25" s="14" t="s">
        <v>5836</v>
      </c>
      <c r="V25" s="14"/>
      <c r="W25" s="14" t="s">
        <v>5837</v>
      </c>
    </row>
    <row r="26" spans="1:23">
      <c r="A26" s="35" t="s">
        <v>5833</v>
      </c>
      <c r="B26" s="35" t="s">
        <v>2912</v>
      </c>
      <c r="C26" s="35">
        <v>1521546</v>
      </c>
      <c r="D26" s="35" t="s">
        <v>136</v>
      </c>
      <c r="E26" s="35" t="s">
        <v>5830</v>
      </c>
      <c r="F26" s="17">
        <v>3</v>
      </c>
      <c r="G26" s="17">
        <v>3</v>
      </c>
      <c r="H26" s="20" t="s">
        <v>151</v>
      </c>
      <c r="I26" s="20" t="s">
        <v>4176</v>
      </c>
      <c r="J26" s="10" t="s">
        <v>4758</v>
      </c>
      <c r="K26" s="10" t="s">
        <v>3997</v>
      </c>
      <c r="L26" s="10" t="s">
        <v>4759</v>
      </c>
      <c r="M26" s="10" t="s">
        <v>4759</v>
      </c>
      <c r="N26" s="10" t="s">
        <v>4759</v>
      </c>
      <c r="O26" s="10" t="s">
        <v>4760</v>
      </c>
      <c r="P26" s="10" t="s">
        <v>228</v>
      </c>
      <c r="Q26" s="10" t="s">
        <v>226</v>
      </c>
      <c r="R26" s="10" t="s">
        <v>5835</v>
      </c>
      <c r="S26" s="10" t="s">
        <v>1899</v>
      </c>
      <c r="T26" s="14"/>
      <c r="U26" s="14" t="s">
        <v>5836</v>
      </c>
      <c r="V26" s="14"/>
      <c r="W26" s="14" t="s">
        <v>5837</v>
      </c>
    </row>
    <row r="27" spans="1:23">
      <c r="A27" s="76"/>
      <c r="B27" s="85"/>
      <c r="C27" s="85"/>
    </row>
    <row r="28" spans="1:23">
      <c r="A28" s="76"/>
    </row>
    <row r="29" spans="1:23">
      <c r="A29" s="76"/>
    </row>
    <row r="30" spans="1:23">
      <c r="A30" s="76"/>
    </row>
    <row r="31" spans="1:23">
      <c r="A31" s="76"/>
    </row>
    <row r="32" spans="1:23">
      <c r="A32" s="76"/>
    </row>
    <row r="33" spans="1:1">
      <c r="A33" s="76"/>
    </row>
    <row r="34" spans="1:1">
      <c r="A34" s="76"/>
    </row>
    <row r="35" spans="1:1">
      <c r="A35" s="76"/>
    </row>
    <row r="36" spans="1:1">
      <c r="A36" s="76"/>
    </row>
    <row r="37" spans="1:1">
      <c r="A37" s="76"/>
    </row>
    <row r="38" spans="1:1">
      <c r="A38" s="76"/>
    </row>
    <row r="39" spans="1:1">
      <c r="A39" s="76"/>
    </row>
    <row r="40" spans="1:1">
      <c r="A40" s="76"/>
    </row>
    <row r="41" spans="1:1">
      <c r="A41" s="76"/>
    </row>
    <row r="42" spans="1:1">
      <c r="A42" s="76"/>
    </row>
    <row r="43" spans="1:1">
      <c r="A43" s="76"/>
    </row>
    <row r="44" spans="1:1">
      <c r="A44" s="76"/>
    </row>
    <row r="45" spans="1:1">
      <c r="A45" s="76"/>
    </row>
    <row r="46" spans="1:1">
      <c r="A46" s="76"/>
    </row>
    <row r="47" spans="1:1">
      <c r="A47" s="76"/>
    </row>
  </sheetData>
  <mergeCells count="23">
    <mergeCell ref="P4:P5"/>
    <mergeCell ref="A1:A3"/>
    <mergeCell ref="B1:Q3"/>
    <mergeCell ref="R1:S3"/>
    <mergeCell ref="A4:A5"/>
    <mergeCell ref="B4:B5"/>
    <mergeCell ref="C4:C5"/>
    <mergeCell ref="D4:D5"/>
    <mergeCell ref="E4:E5"/>
    <mergeCell ref="F4:I4"/>
    <mergeCell ref="J4:J5"/>
    <mergeCell ref="K4:K5"/>
    <mergeCell ref="L4:L5"/>
    <mergeCell ref="M4:M5"/>
    <mergeCell ref="N4:N5"/>
    <mergeCell ref="O4:O5"/>
    <mergeCell ref="W4:W5"/>
    <mergeCell ref="Q4:Q5"/>
    <mergeCell ref="R4:R5"/>
    <mergeCell ref="S4:S5"/>
    <mergeCell ref="T4:T5"/>
    <mergeCell ref="U4:U5"/>
    <mergeCell ref="V4:V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3</vt:i4>
      </vt:variant>
    </vt:vector>
  </HeadingPairs>
  <TitlesOfParts>
    <vt:vector size="28" baseType="lpstr">
      <vt:lpstr>表紙</vt:lpstr>
      <vt:lpstr>リスト</vt:lpstr>
      <vt:lpstr>ALL</vt:lpstr>
      <vt:lpstr>H001 Ver2</vt:lpstr>
      <vt:lpstr>H002</vt:lpstr>
      <vt:lpstr>H003</vt:lpstr>
      <vt:lpstr>H004</vt:lpstr>
      <vt:lpstr>H007Ver3</vt:lpstr>
      <vt:lpstr>H009</vt:lpstr>
      <vt:lpstr>H010 ver2</vt:lpstr>
      <vt:lpstr>H011 Ver2</vt:lpstr>
      <vt:lpstr>H012</vt:lpstr>
      <vt:lpstr>H014</vt:lpstr>
      <vt:lpstr>H016</vt:lpstr>
      <vt:lpstr>H018</vt:lpstr>
      <vt:lpstr>H019</vt:lpstr>
      <vt:lpstr>H020</vt:lpstr>
      <vt:lpstr>H021</vt:lpstr>
      <vt:lpstr>H022</vt:lpstr>
      <vt:lpstr>H101</vt:lpstr>
      <vt:lpstr>H102 Ver3</vt:lpstr>
      <vt:lpstr>H103</vt:lpstr>
      <vt:lpstr>H104</vt:lpstr>
      <vt:lpstr>H107</vt:lpstr>
      <vt:lpstr>H108</vt:lpstr>
      <vt:lpstr>リスト!Print_Area</vt:lpstr>
      <vt:lpstr>表紙!Print_Area</vt:lpstr>
      <vt:lpstr>表紙!Print_Titles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北爪 厚</dc:creator>
  <cp:lastModifiedBy>eng64</cp:lastModifiedBy>
  <cp:lastPrinted>2026-02-04T00:42:58Z</cp:lastPrinted>
  <dcterms:created xsi:type="dcterms:W3CDTF">2016-01-27T02:52:10Z</dcterms:created>
  <dcterms:modified xsi:type="dcterms:W3CDTF">2026-05-21T01:39:41Z</dcterms:modified>
</cp:coreProperties>
</file>